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20" yWindow="-120" windowWidth="29040" windowHeight="15720"/>
  </bookViews>
  <sheets>
    <sheet name="表紙" sheetId="52" r:id="rId1"/>
    <sheet name="目次" sheetId="5" r:id="rId2"/>
    <sheet name="変更履歴" sheetId="6" r:id="rId3"/>
    <sheet name="販売管理科目データ" sheetId="53" r:id="rId4"/>
    <sheet name="販売管理補助科目データ" sheetId="54" r:id="rId5"/>
    <sheet name="販売取引データ" sheetId="55" r:id="rId6"/>
    <sheet name="回収方法データ" sheetId="56" r:id="rId7"/>
    <sheet name="部門データ" sheetId="57" r:id="rId8"/>
    <sheet name="部門グループデータ" sheetId="58" r:id="rId9"/>
    <sheet name="セグメント１データ" sheetId="59" r:id="rId10"/>
    <sheet name="セグメント２データ" sheetId="60" r:id="rId11"/>
    <sheet name="プロジェクトデータ" sheetId="61" r:id="rId12"/>
    <sheet name="プロジェクト区分データ" sheetId="62" r:id="rId13"/>
    <sheet name="工程・工種データ" sheetId="63" r:id="rId14"/>
    <sheet name="担当者データ" sheetId="64" r:id="rId15"/>
    <sheet name="担当者区分データ" sheetId="65" r:id="rId16"/>
    <sheet name="為替レートデータ" sheetId="66" r:id="rId17"/>
    <sheet name="摘要データ" sheetId="67" r:id="rId18"/>
    <sheet name="法人口座データ" sheetId="68" r:id="rId19"/>
    <sheet name="得意先データ" sheetId="69" r:id="rId20"/>
    <sheet name="得意先区分データ" sheetId="70" r:id="rId21"/>
    <sheet name="請求締日データ" sheetId="71" r:id="rId22"/>
    <sheet name="直送先データ" sheetId="72" r:id="rId23"/>
    <sheet name="商品データ" sheetId="12" r:id="rId24"/>
    <sheet name="バリエーションデータ" sheetId="13" r:id="rId25"/>
    <sheet name="バリエーション区分データ" sheetId="14" r:id="rId26"/>
    <sheet name="発行コードデータ" sheetId="15" r:id="rId27"/>
    <sheet name="荷姿データ" sheetId="16" r:id="rId28"/>
    <sheet name="荷姿区分データ" sheetId="17" r:id="rId29"/>
    <sheet name="セット商品データ" sheetId="20" r:id="rId30"/>
    <sheet name="商品区分データ" sheetId="21" r:id="rId31"/>
    <sheet name="債権連携データ" sheetId="22" r:id="rId32"/>
    <sheet name="単価データ" sheetId="24" r:id="rId33"/>
    <sheet name="仕切り率データ" sheetId="25" r:id="rId34"/>
    <sheet name="価格データ" sheetId="26" r:id="rId35"/>
    <sheet name="統一伝票価格表データ" sheetId="27" r:id="rId36"/>
    <sheet name="統一伝票規格データ" sheetId="28" r:id="rId37"/>
    <sheet name="サブスクリプションデータ" sheetId="31" r:id="rId38"/>
    <sheet name="見積書データ" sheetId="32" r:id="rId39"/>
    <sheet name="受注伝票データ" sheetId="33" r:id="rId40"/>
    <sheet name="売上伝票データ" sheetId="34" r:id="rId41"/>
    <sheet name="債権伝票データ" sheetId="73" r:id="rId42"/>
    <sheet name="入金情報データ" sheetId="74" r:id="rId43"/>
    <sheet name="入金伝票データ" sheetId="75" r:id="rId44"/>
    <sheet name="債権残高データ" sheetId="76" r:id="rId45"/>
    <sheet name="前受金残高データ" sheetId="77" r:id="rId46"/>
  </sheets>
  <definedNames>
    <definedName name="_xlnm._FilterDatabase" localSheetId="37" hidden="1">サブスクリプションデータ!$B$2:$H$167</definedName>
    <definedName name="_xlnm._FilterDatabase" localSheetId="9" hidden="1">セグメント１データ!$B$2:$H$10</definedName>
    <definedName name="_xlnm._FilterDatabase" localSheetId="10" hidden="1">セグメント２データ!$B$2:$H$10</definedName>
    <definedName name="_xlnm._FilterDatabase" localSheetId="29" hidden="1">セット商品データ!$B$2:$H$64</definedName>
    <definedName name="_xlnm._FilterDatabase" localSheetId="24" hidden="1">バリエーションデータ!$B$2:$H$22</definedName>
    <definedName name="_xlnm._FilterDatabase" localSheetId="25" hidden="1">バリエーション区分データ!$B$2:$H$9</definedName>
    <definedName name="_xlnm._FilterDatabase" localSheetId="11" hidden="1">プロジェクトデータ!$B$2:$H$1920</definedName>
    <definedName name="_xlnm._FilterDatabase" localSheetId="12" hidden="1">プロジェクト区分データ!$B$2:$H$9</definedName>
    <definedName name="_xlnm._FilterDatabase" localSheetId="16" hidden="1">為替レートデータ!$B$2:$H$18</definedName>
    <definedName name="_xlnm._FilterDatabase" localSheetId="34" hidden="1">価格データ!$B$2:$H$26</definedName>
    <definedName name="_xlnm._FilterDatabase" localSheetId="27" hidden="1">荷姿データ!$B$2:$H$26</definedName>
    <definedName name="_xlnm._FilterDatabase" localSheetId="28" hidden="1">荷姿区分データ!$B$2:$H$9</definedName>
    <definedName name="_xlnm._FilterDatabase" localSheetId="6" hidden="1">回収方法データ!$B$2:$H$106</definedName>
    <definedName name="_xlnm._FilterDatabase" localSheetId="38" hidden="1">見積書データ!$B$2:$H$166</definedName>
    <definedName name="_xlnm._FilterDatabase" localSheetId="13" hidden="1">工程・工種データ!$B$2:$H$9</definedName>
    <definedName name="_xlnm._FilterDatabase" localSheetId="44" hidden="1">債権残高データ!$B$2:$H$117</definedName>
    <definedName name="_xlnm._FilterDatabase" localSheetId="41" hidden="1">債権伝票データ!$B$2:$H$209</definedName>
    <definedName name="_xlnm._FilterDatabase" localSheetId="31" hidden="1">債権連携データ!$B$2:$H$11</definedName>
    <definedName name="_xlnm._FilterDatabase" localSheetId="33" hidden="1">仕切り率データ!$B$2:$H$8</definedName>
    <definedName name="_xlnm._FilterDatabase" localSheetId="39" hidden="1">受注伝票データ!$B$2:$H$299</definedName>
    <definedName name="_xlnm._FilterDatabase" localSheetId="23" hidden="1">商品データ!$B$2:$H$198</definedName>
    <definedName name="_xlnm._FilterDatabase" localSheetId="30" hidden="1">商品区分データ!$B$2:$H$7</definedName>
    <definedName name="_xlnm._FilterDatabase" localSheetId="21" hidden="1">請求締日データ!$B$2:$H$13</definedName>
    <definedName name="_xlnm._FilterDatabase" localSheetId="45" hidden="1">前受金残高データ!$B$2:$H$38</definedName>
    <definedName name="_xlnm._FilterDatabase" localSheetId="32" hidden="1">単価データ!$B$2:$H$75</definedName>
    <definedName name="_xlnm._FilterDatabase" localSheetId="14" hidden="1">担当者データ!$B$2:$H$14</definedName>
    <definedName name="_xlnm._FilterDatabase" localSheetId="15" hidden="1">担当者区分データ!$B$2:$H$7</definedName>
    <definedName name="_xlnm._FilterDatabase" localSheetId="22" hidden="1">直送先データ!$B$2:$H$31</definedName>
    <definedName name="_xlnm._FilterDatabase" localSheetId="17" hidden="1">摘要データ!$B$2:$H$8</definedName>
    <definedName name="_xlnm._FilterDatabase" localSheetId="35" hidden="1">統一伝票価格表データ!$B$2:$H$13</definedName>
    <definedName name="_xlnm._FilterDatabase" localSheetId="36" hidden="1">統一伝票規格データ!$B$2:$H$15</definedName>
    <definedName name="_xlnm._FilterDatabase" localSheetId="19" hidden="1">得意先データ!$B$2:$H$1078</definedName>
    <definedName name="_xlnm._FilterDatabase" localSheetId="20" hidden="1">得意先区分データ!$B$2:$H$7</definedName>
    <definedName name="_xlnm._FilterDatabase" localSheetId="42" hidden="1">入金情報データ!$B$2:$H$78</definedName>
    <definedName name="_xlnm._FilterDatabase" localSheetId="43" hidden="1">入金伝票データ!$B$2:$H$224</definedName>
    <definedName name="_xlnm._FilterDatabase" localSheetId="40" hidden="1">売上伝票データ!$B$2:$H$981</definedName>
    <definedName name="_xlnm._FilterDatabase" localSheetId="26" hidden="1">発行コードデータ!$B$2:$H$10</definedName>
    <definedName name="_xlnm._FilterDatabase" localSheetId="3" hidden="1">販売管理科目データ!$B$2:$H$47</definedName>
    <definedName name="_xlnm._FilterDatabase" localSheetId="4" hidden="1">販売管理補助科目データ!$B$2:$H$17</definedName>
    <definedName name="_xlnm._FilterDatabase" localSheetId="5" hidden="1">販売取引データ!$B$2:$H$20</definedName>
    <definedName name="_xlnm._FilterDatabase" localSheetId="8" hidden="1">部門グループデータ!$B$2:$H$56</definedName>
    <definedName name="_xlnm._FilterDatabase" localSheetId="7" hidden="1">部門データ!$B$2:$H$9</definedName>
    <definedName name="_xlnm._FilterDatabase" localSheetId="2" hidden="1">変更履歴!$B$2:$E$1049</definedName>
    <definedName name="_xlnm._FilterDatabase" localSheetId="18" hidden="1">法人口座データ!$B$2:$H$25</definedName>
    <definedName name="SQLｴﾗｰ">"図 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5" l="1"/>
  <c r="V9" i="5"/>
  <c r="V8" i="5"/>
  <c r="V56" i="5" l="1"/>
  <c r="V55" i="5"/>
  <c r="V54" i="5"/>
  <c r="V53" i="5"/>
  <c r="V52" i="5"/>
  <c r="V49" i="5"/>
  <c r="V48" i="5"/>
  <c r="V47" i="5"/>
  <c r="V46" i="5"/>
  <c r="V43" i="5"/>
  <c r="V42" i="5"/>
  <c r="V41" i="5"/>
  <c r="V40" i="5"/>
  <c r="V39" i="5"/>
  <c r="V38" i="5"/>
  <c r="V37" i="5"/>
  <c r="V36" i="5"/>
  <c r="V35" i="5"/>
  <c r="V34" i="5"/>
  <c r="V33" i="5"/>
  <c r="V32" i="5"/>
  <c r="V31" i="5"/>
  <c r="V30" i="5"/>
  <c r="V27" i="5"/>
  <c r="V26" i="5"/>
  <c r="V25" i="5"/>
  <c r="V24" i="5"/>
  <c r="V21" i="5"/>
  <c r="V20" i="5"/>
  <c r="V19" i="5"/>
  <c r="V18" i="5"/>
  <c r="V17" i="5"/>
  <c r="V16" i="5"/>
  <c r="V15" i="5"/>
  <c r="V14" i="5"/>
  <c r="V13" i="5"/>
  <c r="V12" i="5"/>
  <c r="V11" i="5"/>
</calcChain>
</file>

<file path=xl/sharedStrings.xml><?xml version="1.0" encoding="utf-8"?>
<sst xmlns="http://schemas.openxmlformats.org/spreadsheetml/2006/main" count="24976" uniqueCount="10221">
  <si>
    <t>メモ</t>
    <phoneticPr fontId="4"/>
  </si>
  <si>
    <t>表紙</t>
    <rPh sb="0" eb="2">
      <t>ヒョウシ</t>
    </rPh>
    <phoneticPr fontId="4"/>
  </si>
  <si>
    <t>販売管理科目データ</t>
  </si>
  <si>
    <t>販売取引データ</t>
  </si>
  <si>
    <t>回収方法データ</t>
    <phoneticPr fontId="4"/>
  </si>
  <si>
    <t>セグメント１データ</t>
    <phoneticPr fontId="4"/>
  </si>
  <si>
    <t>セグメント２データ</t>
    <phoneticPr fontId="4"/>
  </si>
  <si>
    <t>為替レートデータ</t>
    <phoneticPr fontId="4"/>
  </si>
  <si>
    <t>【取引先管理】</t>
    <phoneticPr fontId="4"/>
  </si>
  <si>
    <t>請求締日データ</t>
    <phoneticPr fontId="4"/>
  </si>
  <si>
    <t>【商品管理】</t>
    <phoneticPr fontId="4"/>
  </si>
  <si>
    <t>バリエーションデータ</t>
    <phoneticPr fontId="4"/>
  </si>
  <si>
    <t>【販売管理】</t>
    <phoneticPr fontId="4"/>
  </si>
  <si>
    <t>売上伝票データ</t>
    <phoneticPr fontId="4"/>
  </si>
  <si>
    <t>【債権管理】</t>
    <phoneticPr fontId="4"/>
  </si>
  <si>
    <t>債権伝票データ</t>
    <phoneticPr fontId="4"/>
  </si>
  <si>
    <t>入金情報データ</t>
    <phoneticPr fontId="4"/>
  </si>
  <si>
    <t>入金伝票データ</t>
    <phoneticPr fontId="4"/>
  </si>
  <si>
    <t>債権残高データ</t>
    <phoneticPr fontId="4"/>
  </si>
  <si>
    <t>前受金残高データ</t>
    <phoneticPr fontId="4"/>
  </si>
  <si>
    <t>目　次</t>
    <phoneticPr fontId="4"/>
  </si>
  <si>
    <t>【法人情報】</t>
    <phoneticPr fontId="4"/>
  </si>
  <si>
    <t>　変更履歴</t>
    <rPh sb="1" eb="3">
      <t>ヘンコウ</t>
    </rPh>
    <rPh sb="3" eb="5">
      <t>リレキ</t>
    </rPh>
    <phoneticPr fontId="4"/>
  </si>
  <si>
    <t>ページ</t>
    <phoneticPr fontId="4"/>
  </si>
  <si>
    <t>項目名</t>
    <rPh sb="0" eb="2">
      <t>コウモク</t>
    </rPh>
    <rPh sb="2" eb="3">
      <t>メイ</t>
    </rPh>
    <phoneticPr fontId="4"/>
  </si>
  <si>
    <t>変更内容</t>
    <rPh sb="0" eb="2">
      <t>ヘンコウ</t>
    </rPh>
    <rPh sb="2" eb="4">
      <t>ナイヨウ</t>
    </rPh>
    <phoneticPr fontId="4"/>
  </si>
  <si>
    <t>得意先データ</t>
    <phoneticPr fontId="4"/>
  </si>
  <si>
    <t>送付方法</t>
    <phoneticPr fontId="4"/>
  </si>
  <si>
    <t>項目の新規追加</t>
    <rPh sb="0" eb="2">
      <t>コウモク</t>
    </rPh>
    <rPh sb="3" eb="5">
      <t>シンキ</t>
    </rPh>
    <rPh sb="5" eb="7">
      <t>ツイカ</t>
    </rPh>
    <phoneticPr fontId="4"/>
  </si>
  <si>
    <t>インボイス登録区分</t>
    <phoneticPr fontId="4"/>
  </si>
  <si>
    <t>インボイス登録番号</t>
    <phoneticPr fontId="4"/>
  </si>
  <si>
    <t>項目の新規追加</t>
    <phoneticPr fontId="4"/>
  </si>
  <si>
    <t>インボイス取引区分</t>
    <rPh sb="5" eb="9">
      <t>トリヒキクブン</t>
    </rPh>
    <phoneticPr fontId="4"/>
  </si>
  <si>
    <t>仕入税額控除経過措置の控除割合</t>
    <rPh sb="0" eb="10">
      <t>シイレゼイガクコウジョケイカソチ</t>
    </rPh>
    <rPh sb="11" eb="15">
      <t>コウジョワリアイ</t>
    </rPh>
    <phoneticPr fontId="4"/>
  </si>
  <si>
    <t>受注伝票データ</t>
    <rPh sb="0" eb="2">
      <t>ジュチュウ</t>
    </rPh>
    <rPh sb="2" eb="4">
      <t>デンピョウ</t>
    </rPh>
    <phoneticPr fontId="4"/>
  </si>
  <si>
    <t>売上伝票データ</t>
    <rPh sb="0" eb="2">
      <t>ウリアゲ</t>
    </rPh>
    <rPh sb="2" eb="4">
      <t>デンピョウ</t>
    </rPh>
    <phoneticPr fontId="4"/>
  </si>
  <si>
    <t>Ver221026　変更内容</t>
    <phoneticPr fontId="4"/>
  </si>
  <si>
    <t>選択肢の追加
（「2：郵送代行」を追加）</t>
    <phoneticPr fontId="4"/>
  </si>
  <si>
    <t>Ver220929　変更内容</t>
    <phoneticPr fontId="4"/>
  </si>
  <si>
    <t>科目属性-決済科目</t>
    <phoneticPr fontId="4"/>
  </si>
  <si>
    <t>科目属性-郵送料科目</t>
    <phoneticPr fontId="4"/>
  </si>
  <si>
    <t>科目属性-てん末科目</t>
    <phoneticPr fontId="4"/>
  </si>
  <si>
    <t>科目属性-割引料科目</t>
    <phoneticPr fontId="4"/>
  </si>
  <si>
    <t>回収方法データ</t>
    <rPh sb="0" eb="4">
      <t>カイシュウホウホウ</t>
    </rPh>
    <phoneticPr fontId="4"/>
  </si>
  <si>
    <t>入金セグメント１指定</t>
    <rPh sb="0" eb="2">
      <t>ニュウキン</t>
    </rPh>
    <rPh sb="8" eb="10">
      <t>シテイ</t>
    </rPh>
    <phoneticPr fontId="2"/>
  </si>
  <si>
    <t>入金セグメント１コード</t>
    <rPh sb="0" eb="2">
      <t>ニュウキン</t>
    </rPh>
    <phoneticPr fontId="2"/>
  </si>
  <si>
    <t>入金セグメント２指定</t>
    <rPh sb="0" eb="2">
      <t>ニュウキン</t>
    </rPh>
    <rPh sb="8" eb="10">
      <t>シテイ</t>
    </rPh>
    <phoneticPr fontId="2"/>
  </si>
  <si>
    <t>入金セグメント２コード</t>
    <rPh sb="0" eb="2">
      <t>ニュウキン</t>
    </rPh>
    <phoneticPr fontId="2"/>
  </si>
  <si>
    <t>値引セグメント１指定</t>
    <rPh sb="0" eb="2">
      <t>ネビキ</t>
    </rPh>
    <rPh sb="8" eb="10">
      <t>シテイ</t>
    </rPh>
    <phoneticPr fontId="2"/>
  </si>
  <si>
    <t>値引セグメント１コード</t>
    <rPh sb="0" eb="2">
      <t>ネビキ</t>
    </rPh>
    <phoneticPr fontId="2"/>
  </si>
  <si>
    <t>値引セグメント２指定</t>
    <rPh sb="0" eb="2">
      <t>ネビキ</t>
    </rPh>
    <rPh sb="8" eb="10">
      <t>シテイ</t>
    </rPh>
    <phoneticPr fontId="2"/>
  </si>
  <si>
    <t>値引セグメント２コード</t>
    <rPh sb="0" eb="2">
      <t>ネビキ</t>
    </rPh>
    <phoneticPr fontId="2"/>
  </si>
  <si>
    <t>手数料セグメント１指定</t>
    <rPh sb="0" eb="3">
      <t>テスウリョウ</t>
    </rPh>
    <rPh sb="9" eb="11">
      <t>シテイ</t>
    </rPh>
    <phoneticPr fontId="2"/>
  </si>
  <si>
    <t>手数料セグメント１コード</t>
    <rPh sb="0" eb="3">
      <t>テスウリョウ</t>
    </rPh>
    <phoneticPr fontId="2"/>
  </si>
  <si>
    <t>手数料セグメント２指定</t>
    <rPh sb="0" eb="3">
      <t>テスウリョウ</t>
    </rPh>
    <rPh sb="9" eb="11">
      <t>シテイ</t>
    </rPh>
    <phoneticPr fontId="2"/>
  </si>
  <si>
    <t>手数料セグメント２コード</t>
    <rPh sb="0" eb="3">
      <t>テスウリョウ</t>
    </rPh>
    <phoneticPr fontId="2"/>
  </si>
  <si>
    <t>ファクタリング会社</t>
  </si>
  <si>
    <t>仕訳作成取引先設定</t>
    <rPh sb="0" eb="2">
      <t>シワケ</t>
    </rPh>
    <rPh sb="2" eb="4">
      <t>サクセイ</t>
    </rPh>
    <rPh sb="4" eb="7">
      <t>トリヒキサキ</t>
    </rPh>
    <rPh sb="7" eb="9">
      <t>セッテイ</t>
    </rPh>
    <phoneticPr fontId="2"/>
  </si>
  <si>
    <t>郵送料科目コード</t>
  </si>
  <si>
    <t>郵送料補助科目コード</t>
  </si>
  <si>
    <t>郵送料部門指定</t>
    <rPh sb="0" eb="3">
      <t>ユウソウリョウ</t>
    </rPh>
    <rPh sb="3" eb="5">
      <t>ブモン</t>
    </rPh>
    <rPh sb="5" eb="7">
      <t>シテイ</t>
    </rPh>
    <phoneticPr fontId="2"/>
  </si>
  <si>
    <t>郵送料部門コード</t>
  </si>
  <si>
    <t>郵送料セグメント１指定</t>
    <rPh sb="0" eb="3">
      <t>ユウソウリョウ</t>
    </rPh>
    <rPh sb="9" eb="11">
      <t>シテイ</t>
    </rPh>
    <phoneticPr fontId="2"/>
  </si>
  <si>
    <t>郵送料セグメント１コード</t>
    <rPh sb="0" eb="3">
      <t>ユウソウリョウ</t>
    </rPh>
    <phoneticPr fontId="2"/>
  </si>
  <si>
    <t>郵送料セグメント２指定</t>
    <rPh sb="0" eb="3">
      <t>ユウソウリョウ</t>
    </rPh>
    <rPh sb="9" eb="11">
      <t>シテイ</t>
    </rPh>
    <phoneticPr fontId="2"/>
  </si>
  <si>
    <t>郵送料セグメント２コード</t>
    <rPh sb="0" eb="3">
      <t>ユウソウリョウ</t>
    </rPh>
    <phoneticPr fontId="2"/>
  </si>
  <si>
    <t>郵送料プロジェクト指定</t>
    <rPh sb="9" eb="11">
      <t>シテイ</t>
    </rPh>
    <phoneticPr fontId="2"/>
  </si>
  <si>
    <t>郵送料プロジェクトコード</t>
  </si>
  <si>
    <t>郵送料工程／工種指定</t>
  </si>
  <si>
    <t>郵送料工程／工種コード</t>
  </si>
  <si>
    <t>取立科目コード</t>
  </si>
  <si>
    <t>取立補助科目コード</t>
  </si>
  <si>
    <t>割引科目コード</t>
  </si>
  <si>
    <t>割引補助科目コード</t>
  </si>
  <si>
    <t>割引料科目コード</t>
  </si>
  <si>
    <t>割引料補助科目コード</t>
  </si>
  <si>
    <t>割引料部門指定</t>
    <rPh sb="0" eb="2">
      <t>ワリビキ</t>
    </rPh>
    <rPh sb="2" eb="3">
      <t>リョウ</t>
    </rPh>
    <rPh sb="3" eb="5">
      <t>ブモン</t>
    </rPh>
    <rPh sb="5" eb="7">
      <t>シテイ</t>
    </rPh>
    <phoneticPr fontId="2"/>
  </si>
  <si>
    <t>割引料部門コード</t>
  </si>
  <si>
    <t>割引料セグメント１指定</t>
    <rPh sb="0" eb="3">
      <t>ワリビキリョウ</t>
    </rPh>
    <rPh sb="9" eb="11">
      <t>シテイ</t>
    </rPh>
    <phoneticPr fontId="2"/>
  </si>
  <si>
    <t>割引料セグメント１コード</t>
    <rPh sb="0" eb="3">
      <t>ワリビキリョウ</t>
    </rPh>
    <phoneticPr fontId="2"/>
  </si>
  <si>
    <t>割引料セグメント２指定</t>
    <rPh sb="0" eb="3">
      <t>ワリビキリョウ</t>
    </rPh>
    <rPh sb="9" eb="11">
      <t>シテイ</t>
    </rPh>
    <phoneticPr fontId="2"/>
  </si>
  <si>
    <t>割引料セグメント２コード</t>
    <rPh sb="0" eb="3">
      <t>ワリビキリョウ</t>
    </rPh>
    <phoneticPr fontId="2"/>
  </si>
  <si>
    <t>割引料プロジェクト指定</t>
    <rPh sb="0" eb="2">
      <t>ワリビキ</t>
    </rPh>
    <rPh sb="9" eb="11">
      <t>シテイ</t>
    </rPh>
    <phoneticPr fontId="2"/>
  </si>
  <si>
    <t>割引料プロジェクトコード</t>
  </si>
  <si>
    <t>割引料工程／工種指定</t>
  </si>
  <si>
    <t>割引料工程／工種コード</t>
  </si>
  <si>
    <t>譲渡科目コード</t>
  </si>
  <si>
    <t>譲渡補助科目コード</t>
  </si>
  <si>
    <t>決済科目コード</t>
  </si>
  <si>
    <t>決済補助科目コード</t>
  </si>
  <si>
    <t>決済部門指定</t>
    <rPh sb="0" eb="2">
      <t>ケッサイ</t>
    </rPh>
    <rPh sb="2" eb="4">
      <t>ブモン</t>
    </rPh>
    <rPh sb="4" eb="6">
      <t>シテイ</t>
    </rPh>
    <phoneticPr fontId="2"/>
  </si>
  <si>
    <t>決済部門コード</t>
  </si>
  <si>
    <t>決済セグメント１指定</t>
    <rPh sb="0" eb="2">
      <t>ケッサイ</t>
    </rPh>
    <rPh sb="8" eb="10">
      <t>シテイ</t>
    </rPh>
    <phoneticPr fontId="2"/>
  </si>
  <si>
    <t>決済セグメント１コード</t>
    <rPh sb="0" eb="2">
      <t>ケッサイ</t>
    </rPh>
    <phoneticPr fontId="2"/>
  </si>
  <si>
    <t>決済セグメント２指定</t>
    <rPh sb="0" eb="2">
      <t>ケッサイ</t>
    </rPh>
    <rPh sb="8" eb="10">
      <t>シテイ</t>
    </rPh>
    <phoneticPr fontId="2"/>
  </si>
  <si>
    <t>決済セグメント２コード</t>
    <rPh sb="0" eb="2">
      <t>ケッサイ</t>
    </rPh>
    <phoneticPr fontId="2"/>
  </si>
  <si>
    <t>決済プロジェクト指定</t>
    <rPh sb="0" eb="2">
      <t>ケッサイ</t>
    </rPh>
    <rPh sb="8" eb="10">
      <t>シテイ</t>
    </rPh>
    <phoneticPr fontId="2"/>
  </si>
  <si>
    <t>決済プロジェクトコード</t>
  </si>
  <si>
    <t>決済工程／工種指定</t>
  </si>
  <si>
    <t>決済工程／工種コード</t>
  </si>
  <si>
    <t>決済手数料科目コード</t>
  </si>
  <si>
    <t>決済手数料補助科目コード</t>
  </si>
  <si>
    <t>決済手数料部門指定</t>
    <rPh sb="0" eb="2">
      <t>ケッサイ</t>
    </rPh>
    <rPh sb="5" eb="7">
      <t>ブモン</t>
    </rPh>
    <rPh sb="7" eb="9">
      <t>シテイ</t>
    </rPh>
    <phoneticPr fontId="2"/>
  </si>
  <si>
    <t>決済手数料部門コード</t>
  </si>
  <si>
    <t>決済手数料セグメント１指定</t>
    <rPh sb="0" eb="2">
      <t>ケッサイ</t>
    </rPh>
    <rPh sb="2" eb="5">
      <t>テスウリョウ</t>
    </rPh>
    <rPh sb="4" eb="5">
      <t>リョウ</t>
    </rPh>
    <rPh sb="11" eb="13">
      <t>シテイ</t>
    </rPh>
    <phoneticPr fontId="2"/>
  </si>
  <si>
    <t>決済手数料セグメント１コード</t>
    <rPh sb="0" eb="2">
      <t>ケッサイ</t>
    </rPh>
    <rPh sb="2" eb="5">
      <t>テスウリョウ</t>
    </rPh>
    <phoneticPr fontId="2"/>
  </si>
  <si>
    <t>決済手数料セグメント２指定</t>
    <rPh sb="0" eb="2">
      <t>ケッサイ</t>
    </rPh>
    <rPh sb="2" eb="5">
      <t>テスウリョウ</t>
    </rPh>
    <rPh sb="11" eb="13">
      <t>シテイ</t>
    </rPh>
    <phoneticPr fontId="2"/>
  </si>
  <si>
    <t>決済手数料セグメント２コード</t>
    <rPh sb="0" eb="2">
      <t>ケッサイ</t>
    </rPh>
    <rPh sb="2" eb="5">
      <t>テスウリョウ</t>
    </rPh>
    <phoneticPr fontId="2"/>
  </si>
  <si>
    <t>決済手数料プロジェクト指定</t>
    <rPh sb="0" eb="2">
      <t>ケッサイ</t>
    </rPh>
    <rPh sb="2" eb="5">
      <t>テスウリョウ</t>
    </rPh>
    <rPh sb="11" eb="13">
      <t>シテイ</t>
    </rPh>
    <phoneticPr fontId="2"/>
  </si>
  <si>
    <t>決済手数料プロジェクトコード</t>
  </si>
  <si>
    <t>決済手数料工程／工種指定</t>
  </si>
  <si>
    <t>決済手数料工程／工種コード</t>
  </si>
  <si>
    <t>プロジェクトデータ</t>
    <phoneticPr fontId="4"/>
  </si>
  <si>
    <t>通貨コード</t>
  </si>
  <si>
    <t>請求情報２-通貨コード</t>
  </si>
  <si>
    <t>請求情報２-債権区分ごとの請求</t>
  </si>
  <si>
    <t>請求情報２-個別請求（共通・営業債権）</t>
  </si>
  <si>
    <t>請求情報２-請求締日設定（共通・営業債権）</t>
  </si>
  <si>
    <t>請求情報２-請求締日（共通・営業債権）コード</t>
  </si>
  <si>
    <t>請求情報２-請求単位（共通・営業債権）</t>
  </si>
  <si>
    <t>請求情報２-回収予定確定単位設定（共通・営業債権）</t>
  </si>
  <si>
    <t>請求情報２-回収予定確定単位（共通・営業債権）</t>
  </si>
  <si>
    <t>請求情報２-個別請求（営業外債権）</t>
  </si>
  <si>
    <t>請求情報２-請求締日設定（営業外債権）</t>
  </si>
  <si>
    <t>請求情報２-請求締日（営業外債権）コード</t>
  </si>
  <si>
    <t>請求情報２-請求単位（営業外債権）</t>
  </si>
  <si>
    <t>請求情報２-回収予定確定単位設定（営業外債権）</t>
  </si>
  <si>
    <t>請求情報２-回収予定確定単位（営業外債権）</t>
  </si>
  <si>
    <t>請求情報２-回収条件（共通・営業債権）</t>
  </si>
  <si>
    <t>請求情報２-回収条件（営業外債権）</t>
  </si>
  <si>
    <t>請求情報３-通貨コード</t>
  </si>
  <si>
    <t>請求情報３-債権区分ごとの請求</t>
  </si>
  <si>
    <t>請求情報３-個別請求（共通・営業債権）</t>
  </si>
  <si>
    <t>請求情報３-請求締日設定（共通・営業債権）</t>
  </si>
  <si>
    <t>請求情報３-請求締日（共通・営業債権）コード</t>
  </si>
  <si>
    <t>請求情報３-請求単位（共通・営業債権）</t>
  </si>
  <si>
    <t>請求情報３-回収予定確定単位設定（共通・営業債権）</t>
  </si>
  <si>
    <t>請求情報３-回収予定確定単位（共通・営業債権）</t>
  </si>
  <si>
    <t>請求情報３-個別請求（営業外債権）</t>
  </si>
  <si>
    <t>請求情報３-請求締日設定（営業外債権）</t>
  </si>
  <si>
    <t>請求情報３-請求締日（営業外債権）コード</t>
  </si>
  <si>
    <t>請求情報３-請求単位（営業外債権）</t>
  </si>
  <si>
    <t>請求情報３-回収予定確定単位設定（営業外債権）</t>
  </si>
  <si>
    <t>請求情報３-回収予定確定単位（営業外債権）</t>
  </si>
  <si>
    <t>請求情報３-回収条件（共通・営業債権）</t>
  </si>
  <si>
    <t>請求情報３-回収条件（営業外債権）</t>
  </si>
  <si>
    <t>請求情報４-通貨コード</t>
  </si>
  <si>
    <t>請求情報４-債権区分ごとの請求</t>
  </si>
  <si>
    <t>請求情報４-個別請求（共通・営業債権）</t>
  </si>
  <si>
    <t>請求情報４-請求締日設定（共通・営業債権）</t>
  </si>
  <si>
    <t>請求情報４-請求締日（共通・営業債権）コード</t>
  </si>
  <si>
    <t>請求情報４-請求単位（共通・営業債権）</t>
  </si>
  <si>
    <t>請求情報４-回収予定確定単位設定（共通・営業債権）</t>
  </si>
  <si>
    <t>請求情報４-回収予定確定単位（共通・営業債権）</t>
  </si>
  <si>
    <t>請求情報４-個別請求（営業外債権）</t>
  </si>
  <si>
    <t>請求情報４-請求締日設定（営業外債権）</t>
  </si>
  <si>
    <t>請求情報４-請求締日（営業外債権）コード</t>
  </si>
  <si>
    <t>請求情報４-請求単位（営業外債権）</t>
  </si>
  <si>
    <t>請求情報４-回収予定確定単位設定（営業外債権）</t>
  </si>
  <si>
    <t>請求情報４-回収予定確定単位（営業外債権）</t>
  </si>
  <si>
    <t>請求情報４-回収条件（共通・営業債権）</t>
  </si>
  <si>
    <t>請求情報４-回収条件（営業外債権）</t>
  </si>
  <si>
    <t>請求情報５-通貨コード</t>
  </si>
  <si>
    <t>請求情報５-債権区分ごとの請求</t>
  </si>
  <si>
    <t>請求情報５-個別請求（共通・営業債権）</t>
  </si>
  <si>
    <t>請求情報５-請求締日設定（共通・営業債権）</t>
  </si>
  <si>
    <t>請求情報５-請求締日（共通・営業債権）コード</t>
  </si>
  <si>
    <t>請求情報５-請求単位（共通・営業債権）</t>
  </si>
  <si>
    <t>請求情報５-回収予定確定単位設定（共通・営業債権）</t>
  </si>
  <si>
    <t>請求情報５-回収予定確定単位（共通・営業債権）</t>
  </si>
  <si>
    <t>請求情報５-個別請求（営業外債権）</t>
  </si>
  <si>
    <t>請求情報５-請求締日設定（営業外債権）</t>
  </si>
  <si>
    <t>請求情報５-請求締日（営業外債権）コード</t>
  </si>
  <si>
    <t>請求情報５-請求単位（営業外債権）</t>
  </si>
  <si>
    <t>請求情報５-回収予定確定単位設定（営業外債権）</t>
  </si>
  <si>
    <t>請求情報５-回収予定確定単位（営業外債権）</t>
  </si>
  <si>
    <t>請求情報５-回収条件（共通・営業債権）</t>
  </si>
  <si>
    <t>請求情報５-回収条件（営業外債権）</t>
  </si>
  <si>
    <t>ー</t>
    <phoneticPr fontId="4"/>
  </si>
  <si>
    <t>シートを追加しました。</t>
    <rPh sb="4" eb="6">
      <t>ツイカ</t>
    </rPh>
    <phoneticPr fontId="8"/>
  </si>
  <si>
    <t>法人口座データ</t>
    <rPh sb="0" eb="2">
      <t>ホウジン</t>
    </rPh>
    <rPh sb="2" eb="4">
      <t>コウザ</t>
    </rPh>
    <phoneticPr fontId="4"/>
  </si>
  <si>
    <t>電子記録債権で使用する</t>
    <rPh sb="0" eb="2">
      <t>デンシ</t>
    </rPh>
    <rPh sb="2" eb="4">
      <t>キロク</t>
    </rPh>
    <rPh sb="4" eb="6">
      <t>サイケン</t>
    </rPh>
    <rPh sb="7" eb="9">
      <t>シヨウ</t>
    </rPh>
    <phoneticPr fontId="2"/>
  </si>
  <si>
    <t>利用者番号</t>
    <rPh sb="0" eb="3">
      <t>リヨウシャ</t>
    </rPh>
    <rPh sb="3" eb="5">
      <t>バンゴウ</t>
    </rPh>
    <phoneticPr fontId="2"/>
  </si>
  <si>
    <t>為替レートデータ</t>
    <rPh sb="0" eb="2">
      <t>カワセ</t>
    </rPh>
    <phoneticPr fontId="4"/>
  </si>
  <si>
    <t>商品データ</t>
    <rPh sb="0" eb="2">
      <t>ショウヒン</t>
    </rPh>
    <phoneticPr fontId="4"/>
  </si>
  <si>
    <t>主セグメント１</t>
    <rPh sb="0" eb="1">
      <t>シュ</t>
    </rPh>
    <phoneticPr fontId="4"/>
  </si>
  <si>
    <t>主セグメント２</t>
    <rPh sb="0" eb="1">
      <t>シュ</t>
    </rPh>
    <phoneticPr fontId="4"/>
  </si>
  <si>
    <t>単価データ</t>
    <rPh sb="0" eb="2">
      <t>タンカ</t>
    </rPh>
    <phoneticPr fontId="4"/>
  </si>
  <si>
    <t>販売取引通貨コード</t>
    <rPh sb="0" eb="2">
      <t>ハンバイ</t>
    </rPh>
    <phoneticPr fontId="4"/>
  </si>
  <si>
    <t>統一伝票価格表データ</t>
    <rPh sb="0" eb="2">
      <t>トウイツ</t>
    </rPh>
    <rPh sb="2" eb="4">
      <t>デンピョウ</t>
    </rPh>
    <rPh sb="4" eb="6">
      <t>カカク</t>
    </rPh>
    <rPh sb="6" eb="7">
      <t>ヒョウ</t>
    </rPh>
    <phoneticPr fontId="4"/>
  </si>
  <si>
    <t>取引通貨コード</t>
    <phoneticPr fontId="4"/>
  </si>
  <si>
    <t>項目の新規追加</t>
    <phoneticPr fontId="8"/>
  </si>
  <si>
    <t>得意先データ</t>
    <rPh sb="0" eb="3">
      <t>トクイサキ</t>
    </rPh>
    <phoneticPr fontId="4"/>
  </si>
  <si>
    <t>種別</t>
  </si>
  <si>
    <t>取引通貨コード</t>
  </si>
  <si>
    <t>為替レート種別コード</t>
  </si>
  <si>
    <t>請求情報-通貨コード</t>
  </si>
  <si>
    <t>請求情報２-請求締日コード</t>
  </si>
  <si>
    <t>請求情報２-請求単位</t>
  </si>
  <si>
    <t>請求情報２-回収予定確定単位</t>
  </si>
  <si>
    <t>請求情報２-回収条件</t>
  </si>
  <si>
    <t>請求情報３-請求締日コード</t>
  </si>
  <si>
    <t>請求情報３-請求単位</t>
  </si>
  <si>
    <t>請求情報３-回収予定確定単位</t>
  </si>
  <si>
    <t>請求情報３-回収条件</t>
  </si>
  <si>
    <t>請求情報４-請求締日コード</t>
  </si>
  <si>
    <t>請求情報４-請求単位</t>
  </si>
  <si>
    <t>請求情報４-回収予定確定単位</t>
  </si>
  <si>
    <t>請求情報４-回収条件</t>
  </si>
  <si>
    <t>請求情報５-請求締日コード</t>
  </si>
  <si>
    <t>請求情報５-請求単位</t>
  </si>
  <si>
    <t>請求情報５-回収予定確定単位</t>
  </si>
  <si>
    <t>請求情報５-回収条件</t>
  </si>
  <si>
    <t>決済日１設定</t>
  </si>
  <si>
    <t>決済日１月日指定月</t>
  </si>
  <si>
    <t>決済日１月日指定日</t>
  </si>
  <si>
    <t>決済区分額</t>
  </si>
  <si>
    <t>決済日２設定</t>
  </si>
  <si>
    <t>決済日２月日指定月</t>
  </si>
  <si>
    <t>決済日２月日指定日</t>
  </si>
  <si>
    <t>郵送料</t>
  </si>
  <si>
    <t>サブスクリプションデータ</t>
    <phoneticPr fontId="4"/>
  </si>
  <si>
    <t>項目の新規追加</t>
    <rPh sb="0" eb="2">
      <t>コウモク</t>
    </rPh>
    <rPh sb="3" eb="5">
      <t>シンキ</t>
    </rPh>
    <rPh sb="5" eb="7">
      <t>ツイカ</t>
    </rPh>
    <phoneticPr fontId="8"/>
  </si>
  <si>
    <t>為替レート</t>
  </si>
  <si>
    <t>単価（国内）</t>
  </si>
  <si>
    <t>金額（国内）</t>
  </si>
  <si>
    <t>消費税額（国内）</t>
  </si>
  <si>
    <t>期間合計金額（国内）</t>
  </si>
  <si>
    <t>期間合計消費税額（国内）</t>
  </si>
  <si>
    <t>明細按分金額（国内）</t>
  </si>
  <si>
    <t>明細按分消費税額（国内）</t>
  </si>
  <si>
    <t>見積書データ</t>
    <rPh sb="0" eb="3">
      <t>ミツモリショ</t>
    </rPh>
    <phoneticPr fontId="4"/>
  </si>
  <si>
    <t>明細按分セグメント１コード</t>
    <rPh sb="0" eb="4">
      <t>メイサイアンブン</t>
    </rPh>
    <phoneticPr fontId="4"/>
  </si>
  <si>
    <t>明細按分セグメント２コード</t>
    <rPh sb="0" eb="4">
      <t>メイサイアンブン</t>
    </rPh>
    <phoneticPr fontId="4"/>
  </si>
  <si>
    <t>発注取引通貨コード</t>
  </si>
  <si>
    <t>発注為替レート種別コード</t>
  </si>
  <si>
    <t>発注為替レート</t>
  </si>
  <si>
    <t>発注単価（国内）</t>
  </si>
  <si>
    <t>発注金額（国内）</t>
  </si>
  <si>
    <t>発注消費税額（国内）</t>
  </si>
  <si>
    <t>発注明細按分金額（国内）</t>
  </si>
  <si>
    <t>発注明細按分消費税額（国内）</t>
  </si>
  <si>
    <t>発注明細按分セグメント１コード</t>
    <rPh sb="0" eb="2">
      <t>ハッチュウ</t>
    </rPh>
    <rPh sb="2" eb="6">
      <t>メイサイアンブン</t>
    </rPh>
    <phoneticPr fontId="4"/>
  </si>
  <si>
    <t>発注明細按分セグメント２コード</t>
    <rPh sb="0" eb="2">
      <t>ハッチュウ</t>
    </rPh>
    <rPh sb="2" eb="6">
      <t>メイサイアンブン</t>
    </rPh>
    <phoneticPr fontId="4"/>
  </si>
  <si>
    <t>仕入取引通貨コード</t>
  </si>
  <si>
    <t>仕入為替レート種別コード</t>
  </si>
  <si>
    <t>仕入為替レート</t>
  </si>
  <si>
    <t>仕入単価（国内）</t>
  </si>
  <si>
    <t>仕入金額（国内）</t>
  </si>
  <si>
    <t>仕入消費税額（国内）</t>
  </si>
  <si>
    <t>仕入明細按分金額（国内）</t>
  </si>
  <si>
    <t>仕入明細按分消費税額（国内）</t>
  </si>
  <si>
    <t>控除部門コード</t>
  </si>
  <si>
    <t>控除セグメント１コード</t>
  </si>
  <si>
    <t>控除セグメント２コード</t>
  </si>
  <si>
    <t>控除プロジェクトコード</t>
  </si>
  <si>
    <t>控除工程／工種コード</t>
  </si>
  <si>
    <t>控除科目コード</t>
  </si>
  <si>
    <t>控除補助科目コード</t>
  </si>
  <si>
    <t>控除額</t>
  </si>
  <si>
    <t>控除額（国内）</t>
  </si>
  <si>
    <t>入金セグメント１(入金１)コード</t>
    <rPh sb="0" eb="2">
      <t>ニュウキン</t>
    </rPh>
    <rPh sb="9" eb="11">
      <t>ニュウキン</t>
    </rPh>
    <phoneticPr fontId="4"/>
  </si>
  <si>
    <t>入金セグメント２(入金１)コード</t>
    <rPh sb="0" eb="2">
      <t>ニュウキン</t>
    </rPh>
    <rPh sb="9" eb="11">
      <t>ニュウキン</t>
    </rPh>
    <phoneticPr fontId="4"/>
  </si>
  <si>
    <t>入金セグメント１(入金２)コード</t>
    <rPh sb="0" eb="2">
      <t>ニュウキン</t>
    </rPh>
    <rPh sb="9" eb="11">
      <t>ニュウキン</t>
    </rPh>
    <phoneticPr fontId="4"/>
  </si>
  <si>
    <t>入金セグメント２(入金２)コード</t>
    <rPh sb="0" eb="2">
      <t>ニュウキン</t>
    </rPh>
    <rPh sb="9" eb="11">
      <t>ニュウキン</t>
    </rPh>
    <phoneticPr fontId="4"/>
  </si>
  <si>
    <t>入金セグメント１(入金３)コード</t>
    <rPh sb="0" eb="2">
      <t>ニュウキン</t>
    </rPh>
    <rPh sb="9" eb="11">
      <t>ニュウキン</t>
    </rPh>
    <phoneticPr fontId="4"/>
  </si>
  <si>
    <t>入金セグメント２(入金３)コード</t>
    <rPh sb="0" eb="2">
      <t>ニュウキン</t>
    </rPh>
    <rPh sb="9" eb="11">
      <t>ニュウキン</t>
    </rPh>
    <phoneticPr fontId="4"/>
  </si>
  <si>
    <t>入金セグメント１(入金４)コード</t>
    <rPh sb="0" eb="2">
      <t>ニュウキン</t>
    </rPh>
    <rPh sb="9" eb="11">
      <t>ニュウキン</t>
    </rPh>
    <phoneticPr fontId="4"/>
  </si>
  <si>
    <t>入金セグメント２(入金４)コード</t>
    <rPh sb="0" eb="2">
      <t>ニュウキン</t>
    </rPh>
    <rPh sb="9" eb="11">
      <t>ニュウキン</t>
    </rPh>
    <phoneticPr fontId="4"/>
  </si>
  <si>
    <t>入金セグメント１(入金５)コード</t>
    <rPh sb="0" eb="2">
      <t>ニュウキン</t>
    </rPh>
    <rPh sb="9" eb="11">
      <t>ニュウキン</t>
    </rPh>
    <phoneticPr fontId="4"/>
  </si>
  <si>
    <t>入金セグメント２(入金５)コード</t>
    <rPh sb="0" eb="2">
      <t>ニュウキン</t>
    </rPh>
    <rPh sb="9" eb="11">
      <t>ニュウキン</t>
    </rPh>
    <phoneticPr fontId="4"/>
  </si>
  <si>
    <t>入金セグメント１(入金６)コード</t>
    <rPh sb="0" eb="2">
      <t>ニュウキン</t>
    </rPh>
    <rPh sb="9" eb="11">
      <t>ニュウキン</t>
    </rPh>
    <phoneticPr fontId="4"/>
  </si>
  <si>
    <t>入金セグメント２(入金６)コード</t>
    <rPh sb="0" eb="2">
      <t>ニュウキン</t>
    </rPh>
    <rPh sb="9" eb="11">
      <t>ニュウキン</t>
    </rPh>
    <phoneticPr fontId="4"/>
  </si>
  <si>
    <t>入金セグメント１(入金７)コード</t>
    <rPh sb="0" eb="2">
      <t>ニュウキン</t>
    </rPh>
    <rPh sb="9" eb="11">
      <t>ニュウキン</t>
    </rPh>
    <phoneticPr fontId="4"/>
  </si>
  <si>
    <t>入金セグメント２(入金７)コード</t>
    <rPh sb="0" eb="2">
      <t>ニュウキン</t>
    </rPh>
    <rPh sb="9" eb="11">
      <t>ニュウキン</t>
    </rPh>
    <phoneticPr fontId="4"/>
  </si>
  <si>
    <t>入金セグメント１(入金８)コード</t>
    <rPh sb="0" eb="2">
      <t>ニュウキン</t>
    </rPh>
    <rPh sb="9" eb="11">
      <t>ニュウキン</t>
    </rPh>
    <phoneticPr fontId="4"/>
  </si>
  <si>
    <t>入金セグメント２(入金８)コード</t>
    <rPh sb="0" eb="2">
      <t>ニュウキン</t>
    </rPh>
    <rPh sb="9" eb="11">
      <t>ニュウキン</t>
    </rPh>
    <phoneticPr fontId="4"/>
  </si>
  <si>
    <t>入金セグメント１(入金９)コード</t>
    <rPh sb="0" eb="2">
      <t>ニュウキン</t>
    </rPh>
    <rPh sb="9" eb="11">
      <t>ニュウキン</t>
    </rPh>
    <phoneticPr fontId="4"/>
  </si>
  <si>
    <t>入金セグメント２(入金９)コード</t>
    <rPh sb="0" eb="2">
      <t>ニュウキン</t>
    </rPh>
    <rPh sb="9" eb="11">
      <t>ニュウキン</t>
    </rPh>
    <phoneticPr fontId="4"/>
  </si>
  <si>
    <t>入金セグメント１(入金１０)コード</t>
    <rPh sb="0" eb="2">
      <t>ニュウキン</t>
    </rPh>
    <rPh sb="9" eb="11">
      <t>ニュウキン</t>
    </rPh>
    <phoneticPr fontId="4"/>
  </si>
  <si>
    <t>入金セグメント２(入金１０)コード</t>
    <rPh sb="0" eb="2">
      <t>ニュウキン</t>
    </rPh>
    <rPh sb="9" eb="11">
      <t>ニュウキン</t>
    </rPh>
    <phoneticPr fontId="4"/>
  </si>
  <si>
    <t>入金セグメント１(入金１１)コード</t>
    <rPh sb="0" eb="2">
      <t>ニュウキン</t>
    </rPh>
    <rPh sb="9" eb="11">
      <t>ニュウキン</t>
    </rPh>
    <phoneticPr fontId="4"/>
  </si>
  <si>
    <t>入金セグメント２(入金１１)コード</t>
    <rPh sb="0" eb="2">
      <t>ニュウキン</t>
    </rPh>
    <rPh sb="9" eb="11">
      <t>ニュウキン</t>
    </rPh>
    <phoneticPr fontId="4"/>
  </si>
  <si>
    <t>入金セグメント１(入金１２)コード</t>
    <rPh sb="0" eb="2">
      <t>ニュウキン</t>
    </rPh>
    <rPh sb="9" eb="11">
      <t>ニュウキン</t>
    </rPh>
    <phoneticPr fontId="4"/>
  </si>
  <si>
    <t>入金セグメント２(入金１２)コード</t>
    <rPh sb="0" eb="2">
      <t>ニュウキン</t>
    </rPh>
    <rPh sb="9" eb="11">
      <t>ニュウキン</t>
    </rPh>
    <phoneticPr fontId="4"/>
  </si>
  <si>
    <t>仕入明細按分セグメント１コード</t>
    <rPh sb="0" eb="2">
      <t>シイレ</t>
    </rPh>
    <rPh sb="2" eb="6">
      <t>メイサイアンブン</t>
    </rPh>
    <phoneticPr fontId="4"/>
  </si>
  <si>
    <t>仕入明細按分セグメント２コード</t>
    <rPh sb="0" eb="2">
      <t>シイレ</t>
    </rPh>
    <rPh sb="2" eb="6">
      <t>メイサイアンブン</t>
    </rPh>
    <phoneticPr fontId="4"/>
  </si>
  <si>
    <t>支払セグメント１(支払１)コード</t>
  </si>
  <si>
    <t>支払セグメント２(支払１)コード</t>
  </si>
  <si>
    <t>支払セグメント１(支払２)コード</t>
  </si>
  <si>
    <t>支払セグメント２(支払２)コード</t>
  </si>
  <si>
    <t>支払セグメント１(支払３)コード</t>
  </si>
  <si>
    <t>支払セグメント２(支払３)コード</t>
  </si>
  <si>
    <t>支払セグメント１(支払４)コード</t>
  </si>
  <si>
    <t>支払セグメント２(支払４)コード</t>
  </si>
  <si>
    <t>支払セグメント１(支払５)コード</t>
  </si>
  <si>
    <t>支払セグメント２(支払５)コード</t>
  </si>
  <si>
    <t>支払セグメント１(支払６)コード</t>
  </si>
  <si>
    <t>支払セグメント２(支払６)コード</t>
  </si>
  <si>
    <t>支払セグメント１(支払７)コード</t>
  </si>
  <si>
    <t>支払セグメント２(支払７)コード</t>
  </si>
  <si>
    <t>支払セグメント１(支払８)コード</t>
  </si>
  <si>
    <t>支払セグメント２(支払８)コード</t>
  </si>
  <si>
    <t>支払セグメント１(支払９)コード</t>
  </si>
  <si>
    <t>支払セグメント２(支払９)コード</t>
  </si>
  <si>
    <t>支払セグメント１(支払１０)コード</t>
  </si>
  <si>
    <t>支払セグメント２(支払１０)コード</t>
  </si>
  <si>
    <t>支払セグメント１(支払１１)コード</t>
  </si>
  <si>
    <t>支払セグメント２(支払１１)コード</t>
  </si>
  <si>
    <t>支払セグメント１(支払１２)コード</t>
  </si>
  <si>
    <t>支払セグメント２(支払１２)コード</t>
  </si>
  <si>
    <t>控除セグメント１コード</t>
    <rPh sb="0" eb="2">
      <t>コウジョ</t>
    </rPh>
    <phoneticPr fontId="4"/>
  </si>
  <si>
    <t>ファクタリング会社１コード</t>
  </si>
  <si>
    <t>期日債権番号１</t>
  </si>
  <si>
    <t>決済日付１</t>
  </si>
  <si>
    <t>手数料１</t>
  </si>
  <si>
    <t>ファクタリング会社２コード</t>
  </si>
  <si>
    <t>期日債権番号２</t>
  </si>
  <si>
    <t>決済日付２</t>
  </si>
  <si>
    <t>手数料２</t>
  </si>
  <si>
    <t>ファクタリング会社３コード</t>
  </si>
  <si>
    <t>期日債権番号３</t>
  </si>
  <si>
    <t>決済日付３</t>
  </si>
  <si>
    <t>手数料３</t>
  </si>
  <si>
    <t>ファクタリング会社４コード</t>
  </si>
  <si>
    <t>期日債権番号４</t>
  </si>
  <si>
    <t>決済日付４</t>
  </si>
  <si>
    <t>手数料４</t>
  </si>
  <si>
    <t>ファクタリング会社５コード</t>
  </si>
  <si>
    <t>期日債権番号５</t>
  </si>
  <si>
    <t>決済日付５</t>
  </si>
  <si>
    <t>手数料５</t>
  </si>
  <si>
    <t>ファクタリング会社６コード</t>
  </si>
  <si>
    <t>期日債権番号６</t>
  </si>
  <si>
    <t>決済日付６</t>
  </si>
  <si>
    <t>手数料６</t>
  </si>
  <si>
    <t>ファクタリング会社７コード</t>
  </si>
  <si>
    <t>期日債権番号７</t>
  </si>
  <si>
    <t>決済日付７</t>
  </si>
  <si>
    <t>手数料７</t>
  </si>
  <si>
    <t>ファクタリング会社８コード</t>
  </si>
  <si>
    <t>期日債権番号８</t>
  </si>
  <si>
    <t>決済日付８</t>
  </si>
  <si>
    <t>手数料８</t>
  </si>
  <si>
    <t>ファクタリング会社９コード</t>
  </si>
  <si>
    <t>期日債権番号９</t>
  </si>
  <si>
    <t>決済日付９</t>
  </si>
  <si>
    <t>手数料９</t>
  </si>
  <si>
    <t>ファクタリング会社10コード</t>
  </si>
  <si>
    <t>期日債権番号10</t>
  </si>
  <si>
    <t>決済日付10</t>
  </si>
  <si>
    <t>手数料10</t>
  </si>
  <si>
    <t>ファクタリング会社11コード</t>
  </si>
  <si>
    <t>期日債権番号11</t>
  </si>
  <si>
    <t>決済日付11</t>
  </si>
  <si>
    <t>手数料11</t>
  </si>
  <si>
    <t>ファクタリング会社12コード</t>
  </si>
  <si>
    <t>期日債権番号12</t>
  </si>
  <si>
    <t>決済日付12</t>
  </si>
  <si>
    <t>手数料12</t>
  </si>
  <si>
    <t>支払伝票ファクタリング会社１コード</t>
  </si>
  <si>
    <t>期日債務番号１</t>
  </si>
  <si>
    <t>支払伝票決済日付１</t>
  </si>
  <si>
    <t>支払伝票手数料１</t>
  </si>
  <si>
    <t>支払伝票ファクタリング会社2コード</t>
  </si>
  <si>
    <t>期日債務番号2</t>
  </si>
  <si>
    <t>支払伝票決済日付2</t>
  </si>
  <si>
    <t>支払伝票手数料2</t>
  </si>
  <si>
    <t>支払伝票ファクタリング会社3コード</t>
  </si>
  <si>
    <t>期日債務番号3</t>
  </si>
  <si>
    <t>支払伝票決済日付3</t>
  </si>
  <si>
    <t>支払伝票手数料3</t>
  </si>
  <si>
    <t>支払伝票ファクタリング会社4コード</t>
  </si>
  <si>
    <t>期日債務番号4</t>
  </si>
  <si>
    <t>支払伝票決済日付4</t>
  </si>
  <si>
    <t>支払伝票手数料4</t>
  </si>
  <si>
    <t>支払伝票ファクタリング会社5コード</t>
  </si>
  <si>
    <t>期日債務番号5</t>
  </si>
  <si>
    <t>支払伝票決済日付5</t>
  </si>
  <si>
    <t>支払伝票手数料5</t>
  </si>
  <si>
    <t>支払伝票ファクタリング会社6コード</t>
  </si>
  <si>
    <t>期日債務番号6</t>
  </si>
  <si>
    <t>支払伝票決済日付6</t>
  </si>
  <si>
    <t>支払伝票手数料6</t>
  </si>
  <si>
    <t>支払伝票ファクタリング会社7コード</t>
  </si>
  <si>
    <t>期日債務番号7</t>
  </si>
  <si>
    <t>支払伝票決済日付7</t>
  </si>
  <si>
    <t>支払伝票手数料7</t>
  </si>
  <si>
    <t>支払伝票ファクタリング会社8コード</t>
  </si>
  <si>
    <t>期日債務番号8</t>
  </si>
  <si>
    <t>支払伝票決済日付8</t>
  </si>
  <si>
    <t>支払伝票手数料8</t>
  </si>
  <si>
    <t>支払伝票ファクタリング会社9コード</t>
  </si>
  <si>
    <t>期日債務番号9</t>
  </si>
  <si>
    <t>支払伝票決済日付9</t>
  </si>
  <si>
    <t>支払伝票手数料9</t>
  </si>
  <si>
    <t>支払伝票ファクタリング会社10コード</t>
  </si>
  <si>
    <t>期日債務番号10</t>
  </si>
  <si>
    <t>支払伝票決済日付10</t>
  </si>
  <si>
    <t>支払伝票手数料10</t>
  </si>
  <si>
    <t>支払伝票ファクタリング会社11コード</t>
  </si>
  <si>
    <t>期日債務番号11</t>
  </si>
  <si>
    <t>支払伝票決済日付11</t>
  </si>
  <si>
    <t>支払伝票手数料11</t>
  </si>
  <si>
    <t>支払伝票ファクタリング会社12コード</t>
  </si>
  <si>
    <t>期日債務番号12</t>
  </si>
  <si>
    <t>支払伝票決済日付12</t>
  </si>
  <si>
    <t>支払伝票手数料12</t>
  </si>
  <si>
    <t>債権伝票データ</t>
    <rPh sb="0" eb="2">
      <t>サイケン</t>
    </rPh>
    <rPh sb="2" eb="4">
      <t>デンピョウ</t>
    </rPh>
    <phoneticPr fontId="4"/>
  </si>
  <si>
    <t>取引通貨</t>
  </si>
  <si>
    <t>債権額（国内）</t>
  </si>
  <si>
    <t>消込済額（国内）</t>
  </si>
  <si>
    <t>未消込額（国内）</t>
  </si>
  <si>
    <t>対象外債権額（国内）</t>
  </si>
  <si>
    <t>売上額（国内）</t>
  </si>
  <si>
    <t>売上消費税（国内）</t>
  </si>
  <si>
    <t>控除消費税（国内）</t>
  </si>
  <si>
    <t>債権セグメント１コード</t>
    <rPh sb="0" eb="2">
      <t>サイケン</t>
    </rPh>
    <phoneticPr fontId="4"/>
  </si>
  <si>
    <t>債権セグメント２コード</t>
    <rPh sb="0" eb="2">
      <t>サイケン</t>
    </rPh>
    <phoneticPr fontId="4"/>
  </si>
  <si>
    <t>売上セグメント１コード</t>
    <rPh sb="0" eb="2">
      <t>ウリアゲ</t>
    </rPh>
    <phoneticPr fontId="4"/>
  </si>
  <si>
    <t>売上セグメント２コード</t>
    <rPh sb="0" eb="2">
      <t>ウリアゲ</t>
    </rPh>
    <phoneticPr fontId="4"/>
  </si>
  <si>
    <t>控除セグメント２コード</t>
    <rPh sb="0" eb="2">
      <t>コウジョ</t>
    </rPh>
    <phoneticPr fontId="4"/>
  </si>
  <si>
    <t>セグメント１コード</t>
    <phoneticPr fontId="4"/>
  </si>
  <si>
    <t>セグメント２コード</t>
    <phoneticPr fontId="4"/>
  </si>
  <si>
    <t>入金情報データ</t>
    <rPh sb="0" eb="2">
      <t>ニュウキン</t>
    </rPh>
    <rPh sb="2" eb="4">
      <t>ジョウホウ</t>
    </rPh>
    <phoneticPr fontId="4"/>
  </si>
  <si>
    <t>入金セグメント１コード</t>
    <rPh sb="0" eb="2">
      <t>ニュウキン</t>
    </rPh>
    <phoneticPr fontId="4"/>
  </si>
  <si>
    <t>入金セグメント２コード</t>
    <rPh sb="0" eb="2">
      <t>ニュウキン</t>
    </rPh>
    <phoneticPr fontId="4"/>
  </si>
  <si>
    <t>明細回収セグメント１コード</t>
    <rPh sb="0" eb="4">
      <t>メイサイカイシュウ</t>
    </rPh>
    <phoneticPr fontId="4"/>
  </si>
  <si>
    <t>明細回収セグメント２コード</t>
    <rPh sb="0" eb="4">
      <t>メイサイカイシュウ</t>
    </rPh>
    <phoneticPr fontId="4"/>
  </si>
  <si>
    <t>控除額</t>
    <phoneticPr fontId="4"/>
  </si>
  <si>
    <t>控除消費税</t>
    <phoneticPr fontId="4"/>
  </si>
  <si>
    <t>明細金額（国内）</t>
  </si>
  <si>
    <t>ファクタリング会社コード</t>
    <rPh sb="7" eb="9">
      <t>カイシャ</t>
    </rPh>
    <phoneticPr fontId="4"/>
  </si>
  <si>
    <t>期日債権番号</t>
    <rPh sb="0" eb="2">
      <t>キジツ</t>
    </rPh>
    <rPh sb="2" eb="6">
      <t>サイケンバンゴウ</t>
    </rPh>
    <phoneticPr fontId="4"/>
  </si>
  <si>
    <t>決済日付</t>
    <rPh sb="0" eb="4">
      <t>ケッサイヒヅケ</t>
    </rPh>
    <phoneticPr fontId="4"/>
  </si>
  <si>
    <t>入金伝票データ</t>
    <rPh sb="0" eb="2">
      <t>ニュウキン</t>
    </rPh>
    <rPh sb="2" eb="4">
      <t>デンピョウ</t>
    </rPh>
    <phoneticPr fontId="4"/>
  </si>
  <si>
    <t>明細消費税（国内）</t>
  </si>
  <si>
    <t>債権残高データ</t>
    <rPh sb="0" eb="4">
      <t>サイケンザンダカ</t>
    </rPh>
    <phoneticPr fontId="4"/>
  </si>
  <si>
    <t>仮受金残高データ</t>
    <rPh sb="0" eb="2">
      <t>カリウケ</t>
    </rPh>
    <rPh sb="2" eb="3">
      <t>キン</t>
    </rPh>
    <rPh sb="3" eb="5">
      <t>ザンダカ</t>
    </rPh>
    <phoneticPr fontId="4"/>
  </si>
  <si>
    <t>Ver220630　変更内容</t>
    <phoneticPr fontId="4"/>
  </si>
  <si>
    <t>汎用データの新規追加</t>
    <rPh sb="0" eb="2">
      <t>ハンヨウ</t>
    </rPh>
    <rPh sb="6" eb="8">
      <t>シンキ</t>
    </rPh>
    <rPh sb="8" eb="10">
      <t>ツイカ</t>
    </rPh>
    <phoneticPr fontId="4"/>
  </si>
  <si>
    <t>送付先番地</t>
  </si>
  <si>
    <t>納入先番地</t>
  </si>
  <si>
    <t>Ver220330　変更内容</t>
    <phoneticPr fontId="4"/>
  </si>
  <si>
    <t>Ver220125　変更内容</t>
    <phoneticPr fontId="4"/>
  </si>
  <si>
    <t>任意項目コード</t>
    <rPh sb="0" eb="2">
      <t>ニンイ</t>
    </rPh>
    <rPh sb="2" eb="4">
      <t>コウモク</t>
    </rPh>
    <phoneticPr fontId="4"/>
  </si>
  <si>
    <t>債権連携内容</t>
    <rPh sb="0" eb="2">
      <t>サイケン</t>
    </rPh>
    <rPh sb="2" eb="4">
      <t>レンケイ</t>
    </rPh>
    <rPh sb="4" eb="6">
      <t>ナイヨウ</t>
    </rPh>
    <phoneticPr fontId="4"/>
  </si>
  <si>
    <t>債務連携内容</t>
    <rPh sb="0" eb="2">
      <t>サイム</t>
    </rPh>
    <rPh sb="2" eb="4">
      <t>レンケイ</t>
    </rPh>
    <rPh sb="4" eb="6">
      <t>ナイヨウ</t>
    </rPh>
    <phoneticPr fontId="4"/>
  </si>
  <si>
    <t>Ver211223　変更内容</t>
    <phoneticPr fontId="4"/>
  </si>
  <si>
    <t>補助科目優先コード指定</t>
    <phoneticPr fontId="4"/>
  </si>
  <si>
    <t>補助科目優先コード</t>
    <phoneticPr fontId="4"/>
  </si>
  <si>
    <t>販売取引－補助科目優先コード指定</t>
    <phoneticPr fontId="4"/>
  </si>
  <si>
    <t>販売取引－補助科目優先コード</t>
  </si>
  <si>
    <t>仕入取引－補助科目優先コード指定</t>
    <phoneticPr fontId="4"/>
  </si>
  <si>
    <t>仕入取引－補助科目優先コード</t>
    <phoneticPr fontId="4"/>
  </si>
  <si>
    <t>Ver211028　変更内容</t>
    <phoneticPr fontId="4"/>
  </si>
  <si>
    <t>証憑連携</t>
    <phoneticPr fontId="4"/>
  </si>
  <si>
    <t>仕入証憑連携</t>
    <phoneticPr fontId="4"/>
  </si>
  <si>
    <t>証憑連携</t>
  </si>
  <si>
    <t>Ver210929　変更内容</t>
    <phoneticPr fontId="4"/>
  </si>
  <si>
    <t>回収種別</t>
    <rPh sb="0" eb="2">
      <t>カイシュウ</t>
    </rPh>
    <rPh sb="2" eb="4">
      <t>シュベツ</t>
    </rPh>
    <phoneticPr fontId="26"/>
  </si>
  <si>
    <t>選択肢の追加
（「8：相殺」「10：現金」「11：小切手」を追加）</t>
    <phoneticPr fontId="4"/>
  </si>
  <si>
    <t>端数処理</t>
    <phoneticPr fontId="4"/>
  </si>
  <si>
    <t>選択肢の追加
（「9：科目優先」を追加）</t>
    <phoneticPr fontId="4"/>
  </si>
  <si>
    <t>部門データ</t>
    <rPh sb="0" eb="2">
      <t>ブモン</t>
    </rPh>
    <phoneticPr fontId="4"/>
  </si>
  <si>
    <t>摘要データ</t>
    <rPh sb="0" eb="2">
      <t>テキヨウ</t>
    </rPh>
    <phoneticPr fontId="4"/>
  </si>
  <si>
    <t>債権計上時の売上先</t>
    <rPh sb="0" eb="2">
      <t>サイケン</t>
    </rPh>
    <rPh sb="2" eb="4">
      <t>ケイジョウ</t>
    </rPh>
    <rPh sb="4" eb="5">
      <t>ジ</t>
    </rPh>
    <rPh sb="6" eb="8">
      <t>ウリアゲ</t>
    </rPh>
    <rPh sb="8" eb="9">
      <t>サキ</t>
    </rPh>
    <phoneticPr fontId="0"/>
  </si>
  <si>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</si>
  <si>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</si>
  <si>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</si>
  <si>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</si>
  <si>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配信メール設定コード</t>
    <rPh sb="0" eb="2">
      <t>ハイシン</t>
    </rPh>
    <rPh sb="5" eb="7">
      <t>セッテイ</t>
    </rPh>
    <phoneticPr fontId="0"/>
  </si>
  <si>
    <t>宛先</t>
    <rPh sb="0" eb="2">
      <t>アテサキ</t>
    </rPh>
    <phoneticPr fontId="0"/>
  </si>
  <si>
    <t>受入条件の追加</t>
    <rPh sb="0" eb="2">
      <t>ウケイレ</t>
    </rPh>
    <rPh sb="2" eb="4">
      <t>ジョウケン</t>
    </rPh>
    <phoneticPr fontId="4"/>
  </si>
  <si>
    <t>ＣＣ１</t>
  </si>
  <si>
    <t>ＣＣ２</t>
  </si>
  <si>
    <t>ＣＣ３</t>
  </si>
  <si>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</si>
  <si>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</si>
  <si>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債務計上時の購入先</t>
    <phoneticPr fontId="4"/>
  </si>
  <si>
    <t>発行コードデータ</t>
    <phoneticPr fontId="4"/>
  </si>
  <si>
    <t>セット商品データ</t>
    <phoneticPr fontId="4"/>
  </si>
  <si>
    <t>統一伝票規格データ</t>
    <phoneticPr fontId="4"/>
  </si>
  <si>
    <t>価格データ</t>
    <rPh sb="0" eb="2">
      <t>カカク</t>
    </rPh>
    <phoneticPr fontId="4"/>
  </si>
  <si>
    <t>生産計算式</t>
    <rPh sb="0" eb="2">
      <t>セイサン</t>
    </rPh>
    <rPh sb="2" eb="4">
      <t>ケイサン</t>
    </rPh>
    <rPh sb="4" eb="5">
      <t>シキ</t>
    </rPh>
    <phoneticPr fontId="0"/>
  </si>
  <si>
    <t>分解計算式</t>
    <rPh sb="0" eb="2">
      <t>ブンカイ</t>
    </rPh>
    <rPh sb="2" eb="4">
      <t>ケイサン</t>
    </rPh>
    <rPh sb="4" eb="5">
      <t>シキ</t>
    </rPh>
    <phoneticPr fontId="0"/>
  </si>
  <si>
    <t>受注伝票データ</t>
    <phoneticPr fontId="4"/>
  </si>
  <si>
    <t>発注指定</t>
    <rPh sb="0" eb="2">
      <t>ハッチュウ</t>
    </rPh>
    <rPh sb="2" eb="4">
      <t>シテイ</t>
    </rPh>
    <phoneticPr fontId="0"/>
  </si>
  <si>
    <t>発注指定仕入先コード</t>
  </si>
  <si>
    <t>項目の新規追加</t>
  </si>
  <si>
    <t>債権伝票区分</t>
    <phoneticPr fontId="4"/>
  </si>
  <si>
    <t>債権伝票作成対象</t>
    <rPh sb="0" eb="2">
      <t>サイケン</t>
    </rPh>
    <rPh sb="2" eb="4">
      <t>デン</t>
    </rPh>
    <rPh sb="4" eb="6">
      <t>サクセイ</t>
    </rPh>
    <rPh sb="6" eb="8">
      <t>タイショウ</t>
    </rPh>
    <phoneticPr fontId="0"/>
  </si>
  <si>
    <t>仕訳伝票作成対象</t>
    <phoneticPr fontId="4"/>
  </si>
  <si>
    <t>項目の名称変更
（「仕訳作成対象」から「仕訳伝票作成対象」に変更）</t>
    <phoneticPr fontId="4"/>
  </si>
  <si>
    <t>入金先１コード～入金先12コード</t>
    <phoneticPr fontId="4"/>
  </si>
  <si>
    <t>債務作成対象</t>
    <phoneticPr fontId="4"/>
  </si>
  <si>
    <t>支払先１コード～支払先12コード</t>
    <rPh sb="0" eb="2">
      <t>シハライ</t>
    </rPh>
    <rPh sb="2" eb="3">
      <t>サキ</t>
    </rPh>
    <phoneticPr fontId="0"/>
  </si>
  <si>
    <t>控除種別</t>
  </si>
  <si>
    <t>振替元No.</t>
    <rPh sb="0" eb="2">
      <t>フリカエ</t>
    </rPh>
    <rPh sb="2" eb="3">
      <t>モト</t>
    </rPh>
    <phoneticPr fontId="28"/>
  </si>
  <si>
    <t>振替元入金日付</t>
    <rPh sb="0" eb="2">
      <t>フリカエ</t>
    </rPh>
    <rPh sb="2" eb="3">
      <t>モト</t>
    </rPh>
    <rPh sb="3" eb="5">
      <t>ニュウキン</t>
    </rPh>
    <rPh sb="5" eb="7">
      <t>ヒヅケ</t>
    </rPh>
    <phoneticPr fontId="28"/>
  </si>
  <si>
    <t>振替元入金先コード</t>
    <rPh sb="3" eb="5">
      <t>ニュウキン</t>
    </rPh>
    <rPh sb="5" eb="6">
      <t>サキ</t>
    </rPh>
    <phoneticPr fontId="28"/>
  </si>
  <si>
    <t>振替元入金部門コード</t>
    <rPh sb="3" eb="5">
      <t>ニュウキン</t>
    </rPh>
    <rPh sb="5" eb="7">
      <t>ブモン</t>
    </rPh>
    <phoneticPr fontId="28"/>
  </si>
  <si>
    <t>振替元ＯＢＣｉＤ</t>
  </si>
  <si>
    <t>振替元明細行番号</t>
    <rPh sb="3" eb="5">
      <t>メイサイ</t>
    </rPh>
    <rPh sb="5" eb="8">
      <t>ギョウバンゴウ</t>
    </rPh>
    <phoneticPr fontId="28"/>
  </si>
  <si>
    <t>債務計上時の購入先</t>
    <rPh sb="0" eb="2">
      <t>サイム</t>
    </rPh>
    <rPh sb="2" eb="4">
      <t>ケイジョウ</t>
    </rPh>
    <rPh sb="4" eb="5">
      <t>ジ</t>
    </rPh>
    <rPh sb="6" eb="8">
      <t>コウニュウ</t>
    </rPh>
    <rPh sb="8" eb="9">
      <t>サキ</t>
    </rPh>
    <phoneticPr fontId="0"/>
  </si>
  <si>
    <t>仕訳伝票作成対象</t>
  </si>
  <si>
    <t>伝票区分</t>
    <phoneticPr fontId="4"/>
  </si>
  <si>
    <t>得意／請求先区分１（請求先区分１）～
得意／請求先区分５（請求先区分５）</t>
  </si>
  <si>
    <t>入金情報データ</t>
    <rPh sb="0" eb="4">
      <t>ニュウキンジョウホウ</t>
    </rPh>
    <phoneticPr fontId="4"/>
  </si>
  <si>
    <t>入金伝票データ</t>
    <rPh sb="0" eb="4">
      <t>ニュウキンデンピョウ</t>
    </rPh>
    <phoneticPr fontId="4"/>
  </si>
  <si>
    <t>入金情報回収種別</t>
    <rPh sb="0" eb="2">
      <t>ニュウキン</t>
    </rPh>
    <rPh sb="2" eb="4">
      <t>ジョウホウ</t>
    </rPh>
    <rPh sb="4" eb="6">
      <t>カイシュウ</t>
    </rPh>
    <rPh sb="6" eb="8">
      <t>シュベツ</t>
    </rPh>
    <phoneticPr fontId="26"/>
  </si>
  <si>
    <t>整数桁の桁数変更
（「１桁」から「２桁」へ変更）
選択肢の追加
（「10：現金」「11：小切手」を追加）</t>
    <phoneticPr fontId="4"/>
  </si>
  <si>
    <t>回収種別</t>
    <phoneticPr fontId="4"/>
  </si>
  <si>
    <t>明細種別</t>
    <phoneticPr fontId="4"/>
  </si>
  <si>
    <t>選択肢の追加
（「入金区分 」が「1：債権回収」の場合に、「3：仮受金」を追加）</t>
    <phoneticPr fontId="4"/>
  </si>
  <si>
    <t>明細売上先コード</t>
  </si>
  <si>
    <t>控除売上先コード</t>
  </si>
  <si>
    <t>法人口座コード</t>
    <phoneticPr fontId="4"/>
  </si>
  <si>
    <t>バラ数量</t>
  </si>
  <si>
    <t>バラ単位</t>
  </si>
  <si>
    <t>Ver210629　変更内容</t>
    <phoneticPr fontId="4"/>
  </si>
  <si>
    <t>取引発生区分</t>
    <rPh sb="0" eb="2">
      <t>トリヒキ</t>
    </rPh>
    <rPh sb="2" eb="4">
      <t>ハッセイ</t>
    </rPh>
    <rPh sb="4" eb="6">
      <t>クブン</t>
    </rPh>
    <phoneticPr fontId="26"/>
  </si>
  <si>
    <t>選択肢の追加
（「9：科目優先」を追加）</t>
    <rPh sb="11" eb="13">
      <t>カモク</t>
    </rPh>
    <phoneticPr fontId="4"/>
  </si>
  <si>
    <t>消費税自動計算</t>
    <phoneticPr fontId="4"/>
  </si>
  <si>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4"/>
  </si>
  <si>
    <t>Ver210330　変更内容</t>
    <phoneticPr fontId="4"/>
  </si>
  <si>
    <t>個別請求</t>
    <rPh sb="2" eb="4">
      <t>セイキュウ</t>
    </rPh>
    <phoneticPr fontId="26"/>
  </si>
  <si>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</si>
  <si>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</si>
  <si>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</si>
  <si>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</si>
  <si>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</si>
  <si>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</si>
  <si>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4"/>
  </si>
  <si>
    <t>回収予定確定単位（共通・営業債権）</t>
    <rPh sb="4" eb="6">
      <t>カクテイ</t>
    </rPh>
    <rPh sb="6" eb="8">
      <t>タンイ</t>
    </rPh>
    <phoneticPr fontId="34"/>
  </si>
  <si>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</si>
  <si>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</si>
  <si>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</si>
  <si>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</si>
  <si>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4"/>
  </si>
  <si>
    <t>回収予定確定単位（営業外債権）</t>
    <rPh sb="4" eb="6">
      <t>カクテイ</t>
    </rPh>
    <rPh sb="6" eb="8">
      <t>タンイ</t>
    </rPh>
    <phoneticPr fontId="34"/>
  </si>
  <si>
    <t>回収条件１-分割～　
回収条件１-回収サイト３-分割割当値</t>
    <phoneticPr fontId="4"/>
  </si>
  <si>
    <t>回収条件２-基準額～
回収条件２-回収サイト３-分割割当値</t>
    <phoneticPr fontId="4"/>
  </si>
  <si>
    <t>回収条件３-基準額～
回収条件３-回収サイト３-分割割当値</t>
    <phoneticPr fontId="4"/>
  </si>
  <si>
    <t>債務区分ごとの精算</t>
    <rPh sb="0" eb="2">
      <t>サイム</t>
    </rPh>
    <rPh sb="2" eb="4">
      <t>クブン</t>
    </rPh>
    <rPh sb="7" eb="9">
      <t>セイサン</t>
    </rPh>
    <phoneticPr fontId="34"/>
  </si>
  <si>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</si>
  <si>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</si>
  <si>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</si>
  <si>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</si>
  <si>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</si>
  <si>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</si>
  <si>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</si>
  <si>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</si>
  <si>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</si>
  <si>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4"/>
  </si>
  <si>
    <t>支払予定確定単位設定（営業外債務）</t>
    <rPh sb="0" eb="2">
      <t>シハライ</t>
    </rPh>
    <rPh sb="2" eb="4">
      <t>ヨテイ</t>
    </rPh>
    <rPh sb="4" eb="6">
      <t>カクテイ</t>
    </rPh>
    <rPh sb="6" eb="8">
      <t>タンイ</t>
    </rPh>
    <rPh sb="8" eb="10">
      <t>セッテイ</t>
    </rPh>
    <phoneticPr fontId="34"/>
  </si>
  <si>
    <t>支払予定確定単位（営業外債務）</t>
    <rPh sb="0" eb="2">
      <t>シハライ</t>
    </rPh>
    <rPh sb="2" eb="4">
      <t>ヨテイ</t>
    </rPh>
    <rPh sb="4" eb="6">
      <t>カクテイ</t>
    </rPh>
    <rPh sb="6" eb="8">
      <t>タンイ</t>
    </rPh>
    <phoneticPr fontId="34"/>
  </si>
  <si>
    <t>支払条件１-分割～
支払条件１-支払サイト３-分割割当値</t>
    <rPh sb="0" eb="2">
      <t>シハラ</t>
    </rPh>
    <phoneticPr fontId="4"/>
  </si>
  <si>
    <t>支払条件２-基準額～
支払条件２-支払サイト３-分割割当値</t>
    <phoneticPr fontId="4"/>
  </si>
  <si>
    <t>支払条件３-基準額～
支払条件３-支払サイト３-分割割当値</t>
    <phoneticPr fontId="4"/>
  </si>
  <si>
    <t>与信限度額</t>
    <phoneticPr fontId="4"/>
  </si>
  <si>
    <t>与信警告ライン</t>
    <phoneticPr fontId="4"/>
  </si>
  <si>
    <t>宛先</t>
  </si>
  <si>
    <t>商品データ</t>
    <phoneticPr fontId="4"/>
  </si>
  <si>
    <t>入数</t>
    <phoneticPr fontId="4"/>
  </si>
  <si>
    <t>整数桁の桁数変更
（「４桁」から「７桁」へ変更）</t>
    <rPh sb="0" eb="2">
      <t>セイスウ</t>
    </rPh>
    <rPh sb="2" eb="3">
      <t>ケタ</t>
    </rPh>
    <phoneticPr fontId="4"/>
  </si>
  <si>
    <t>入数２</t>
    <phoneticPr fontId="4"/>
  </si>
  <si>
    <t>荷姿１－基準単位当り荷姿区分数～
荷姿４－基準単位当り荷姿区分数</t>
    <rPh sb="0" eb="2">
      <t>ニスガタ</t>
    </rPh>
    <rPh sb="4" eb="6">
      <t>キジュン</t>
    </rPh>
    <rPh sb="6" eb="8">
      <t>タンイ</t>
    </rPh>
    <rPh sb="8" eb="9">
      <t>アタ</t>
    </rPh>
    <rPh sb="10" eb="12">
      <t>ニスガタ</t>
    </rPh>
    <rPh sb="12" eb="14">
      <t>クブン</t>
    </rPh>
    <rPh sb="14" eb="15">
      <t>スウ</t>
    </rPh>
    <phoneticPr fontId="4"/>
  </si>
  <si>
    <t>荷姿データ</t>
    <rPh sb="0" eb="2">
      <t>ニスガタ</t>
    </rPh>
    <phoneticPr fontId="4"/>
  </si>
  <si>
    <t>基準単位当り荷姿区分数</t>
    <rPh sb="0" eb="2">
      <t>キジュン</t>
    </rPh>
    <rPh sb="2" eb="4">
      <t>タンイ</t>
    </rPh>
    <rPh sb="4" eb="5">
      <t>アタ</t>
    </rPh>
    <rPh sb="6" eb="8">
      <t>ニスガタ</t>
    </rPh>
    <rPh sb="8" eb="10">
      <t>クブン</t>
    </rPh>
    <rPh sb="10" eb="11">
      <t>スウ</t>
    </rPh>
    <phoneticPr fontId="4"/>
  </si>
  <si>
    <t>整数桁の桁数変更
（「４桁」から「７桁」へ変更）</t>
    <phoneticPr fontId="4"/>
  </si>
  <si>
    <t>セット商品データ</t>
    <rPh sb="3" eb="5">
      <t>ショウヒン</t>
    </rPh>
    <phoneticPr fontId="4"/>
  </si>
  <si>
    <t>統一伝票規格データ</t>
    <rPh sb="0" eb="2">
      <t>トウイツ</t>
    </rPh>
    <rPh sb="2" eb="4">
      <t>デンピョウ</t>
    </rPh>
    <rPh sb="4" eb="6">
      <t>キカク</t>
    </rPh>
    <phoneticPr fontId="4"/>
  </si>
  <si>
    <t>見積書データ</t>
    <phoneticPr fontId="4"/>
  </si>
  <si>
    <t>箱数</t>
    <rPh sb="0" eb="2">
      <t>ハコスウ</t>
    </rPh>
    <phoneticPr fontId="4"/>
  </si>
  <si>
    <t>整数桁の桁数変更
（「５桁」から「７桁」へ変更）</t>
    <rPh sb="0" eb="2">
      <t>セイスウ</t>
    </rPh>
    <rPh sb="2" eb="3">
      <t>ケタ</t>
    </rPh>
    <phoneticPr fontId="4"/>
  </si>
  <si>
    <t>整数桁の桁数変更
（「５桁」から「７桁」へ変更）</t>
    <phoneticPr fontId="4"/>
  </si>
  <si>
    <t>発注入数</t>
    <rPh sb="0" eb="2">
      <t>ハッチュウ</t>
    </rPh>
    <rPh sb="2" eb="4">
      <t>イリスウ</t>
    </rPh>
    <phoneticPr fontId="4"/>
  </si>
  <si>
    <t>発注入数２</t>
    <phoneticPr fontId="4"/>
  </si>
  <si>
    <t>発注箱数</t>
    <rPh sb="2" eb="4">
      <t>ハコスウ</t>
    </rPh>
    <phoneticPr fontId="4"/>
  </si>
  <si>
    <t>発注明細按分行番号</t>
    <rPh sb="4" eb="6">
      <t>アンブン</t>
    </rPh>
    <phoneticPr fontId="0"/>
  </si>
  <si>
    <t>受入記号の修正
「MM40203XX」から「SD40210XX」に変更</t>
    <rPh sb="5" eb="7">
      <t>シュウセイ</t>
    </rPh>
    <phoneticPr fontId="4"/>
  </si>
  <si>
    <t>発注明細按分部門コード</t>
    <rPh sb="2" eb="4">
      <t>メイサイ</t>
    </rPh>
    <rPh sb="4" eb="6">
      <t>アンブン</t>
    </rPh>
    <rPh sb="6" eb="8">
      <t>ブモン</t>
    </rPh>
    <phoneticPr fontId="0"/>
  </si>
  <si>
    <t>発注明細按分プロジェクトコード</t>
  </si>
  <si>
    <t>発注明細按分工程／工種コード</t>
  </si>
  <si>
    <t>発注明細按分任意項目コード</t>
    <rPh sb="6" eb="8">
      <t>ニンイ</t>
    </rPh>
    <rPh sb="8" eb="10">
      <t>コウモク</t>
    </rPh>
    <phoneticPr fontId="0"/>
  </si>
  <si>
    <t>発注明細按分消費税率種別</t>
    <rPh sb="2" eb="4">
      <t>メイサイ</t>
    </rPh>
    <rPh sb="4" eb="6">
      <t>アンブン</t>
    </rPh>
    <rPh sb="10" eb="12">
      <t>シュベツ</t>
    </rPh>
    <phoneticPr fontId="0"/>
  </si>
  <si>
    <t>発注明細按分消費税率</t>
    <rPh sb="2" eb="4">
      <t>メイサイ</t>
    </rPh>
    <rPh sb="4" eb="6">
      <t>アンブン</t>
    </rPh>
    <phoneticPr fontId="0"/>
  </si>
  <si>
    <t>発注明細按分申告書計算区分コード</t>
    <rPh sb="2" eb="6">
      <t>メイサイアンブン</t>
    </rPh>
    <rPh sb="6" eb="9">
      <t>シンコクショ</t>
    </rPh>
    <rPh sb="9" eb="11">
      <t>ケイサン</t>
    </rPh>
    <rPh sb="11" eb="13">
      <t>クブン</t>
    </rPh>
    <phoneticPr fontId="0"/>
  </si>
  <si>
    <t>発注明細按分金額</t>
    <rPh sb="2" eb="6">
      <t>メイサイアンブン</t>
    </rPh>
    <rPh sb="6" eb="8">
      <t>キンガク</t>
    </rPh>
    <phoneticPr fontId="0"/>
  </si>
  <si>
    <t>発注明細按分消費税額</t>
    <rPh sb="2" eb="6">
      <t>メイサイアンブン</t>
    </rPh>
    <rPh sb="6" eb="9">
      <t>ショウヒゼイ</t>
    </rPh>
    <rPh sb="9" eb="10">
      <t>ガク</t>
    </rPh>
    <phoneticPr fontId="0"/>
  </si>
  <si>
    <t>仕入入数</t>
    <rPh sb="0" eb="2">
      <t>シイ</t>
    </rPh>
    <rPh sb="2" eb="4">
      <t>イリスウ</t>
    </rPh>
    <phoneticPr fontId="4"/>
  </si>
  <si>
    <t>仕入入数２</t>
    <phoneticPr fontId="4"/>
  </si>
  <si>
    <t>仕入箱数</t>
    <rPh sb="2" eb="4">
      <t>ハコスウ</t>
    </rPh>
    <phoneticPr fontId="4"/>
  </si>
  <si>
    <t>プロジェクトコード</t>
  </si>
  <si>
    <t>プロジェクト名</t>
  </si>
  <si>
    <t>控除種別</t>
    <rPh sb="0" eb="2">
      <t>コウジョ</t>
    </rPh>
    <phoneticPr fontId="4"/>
  </si>
  <si>
    <t>選択肢の追加
（・「入金区分 」が「2：前受金」の場合に、「0：前受金」「1：仮受金」を追加
　・「入金区分」が「 3：仮受金」の場合に、「1：仮受金」を追加）</t>
    <rPh sb="10" eb="12">
      <t>ニュウキン</t>
    </rPh>
    <rPh sb="77" eb="79">
      <t>ツイカ</t>
    </rPh>
    <phoneticPr fontId="4"/>
  </si>
  <si>
    <t>控除種別（補助）</t>
    <phoneticPr fontId="4"/>
  </si>
  <si>
    <t>選択肢の追加
（・「控除種別」が「0：前受金」の場合に、「1：返金」を追加
　・「控除種別」が「1：仮受金」の場合に、「1：返金」を追加）</t>
    <rPh sb="31" eb="33">
      <t>ヘンキン</t>
    </rPh>
    <rPh sb="66" eb="68">
      <t>ツイカ</t>
    </rPh>
    <phoneticPr fontId="4"/>
  </si>
  <si>
    <t>控除種別</t>
    <phoneticPr fontId="4"/>
  </si>
  <si>
    <t>Ver201224　変更内容</t>
    <phoneticPr fontId="4"/>
  </si>
  <si>
    <t>取引先コード</t>
  </si>
  <si>
    <t>取引先名</t>
  </si>
  <si>
    <t>取引先事業所名</t>
  </si>
  <si>
    <t>仕入リレー元No.</t>
    <phoneticPr fontId="4"/>
  </si>
  <si>
    <t>仕入リレー元日付</t>
  </si>
  <si>
    <t>リレー元仕入先コード</t>
  </si>
  <si>
    <t>仕入リレー元部門コード</t>
  </si>
  <si>
    <t>仕入リレー元ＯＢＣｉＤ</t>
  </si>
  <si>
    <t>仕入リレー元明細行番号</t>
  </si>
  <si>
    <t>仕入リレー元入荷内訳行番号</t>
  </si>
  <si>
    <t>Ver201117　変更内容</t>
    <phoneticPr fontId="4"/>
  </si>
  <si>
    <t>回収方法データ</t>
    <rPh sb="0" eb="2">
      <t>カイシュウ</t>
    </rPh>
    <rPh sb="2" eb="4">
      <t>ホウホウ</t>
    </rPh>
    <phoneticPr fontId="4"/>
  </si>
  <si>
    <t>選択肢の追加
（「7：値引・調整」を追加）</t>
    <rPh sb="14" eb="16">
      <t>チョウセイ</t>
    </rPh>
    <phoneticPr fontId="4"/>
  </si>
  <si>
    <t>非連結科目コード</t>
  </si>
  <si>
    <t>非連結補助科目コード</t>
  </si>
  <si>
    <t>得意先データ</t>
  </si>
  <si>
    <t>債権部門指定</t>
  </si>
  <si>
    <t>債権プロジェクト指定</t>
  </si>
  <si>
    <t>債権工程／工種指定</t>
  </si>
  <si>
    <t>【統一伝票】
統一伝票取引先コード～売価金額端数処理額</t>
    <rPh sb="1" eb="3">
      <t>トウイツ</t>
    </rPh>
    <rPh sb="3" eb="5">
      <t>デンピョウ</t>
    </rPh>
    <phoneticPr fontId="4"/>
  </si>
  <si>
    <t>選択肢の追加
（「0：前受金」を追加）</t>
    <phoneticPr fontId="4"/>
  </si>
  <si>
    <t>控除種別（補助）</t>
    <rPh sb="5" eb="7">
      <t>ホジョ</t>
    </rPh>
    <phoneticPr fontId="37"/>
  </si>
  <si>
    <t>選択肢の追加
（「0：充当」を追加）</t>
    <phoneticPr fontId="4"/>
  </si>
  <si>
    <t>振替元No.</t>
    <rPh sb="0" eb="2">
      <t>フリカエ</t>
    </rPh>
    <rPh sb="2" eb="3">
      <t>モト</t>
    </rPh>
    <phoneticPr fontId="37"/>
  </si>
  <si>
    <t>振替元入金日付</t>
    <rPh sb="0" eb="2">
      <t>フリカエ</t>
    </rPh>
    <rPh sb="2" eb="3">
      <t>モト</t>
    </rPh>
    <rPh sb="3" eb="5">
      <t>ニュウキン</t>
    </rPh>
    <rPh sb="5" eb="7">
      <t>ヒヅケ</t>
    </rPh>
    <phoneticPr fontId="37"/>
  </si>
  <si>
    <t>振替元入金先</t>
    <rPh sb="3" eb="5">
      <t>ニュウキン</t>
    </rPh>
    <rPh sb="5" eb="6">
      <t>サキ</t>
    </rPh>
    <phoneticPr fontId="37"/>
  </si>
  <si>
    <t>振替元入金部門</t>
    <rPh sb="3" eb="5">
      <t>ニュウキン</t>
    </rPh>
    <rPh sb="5" eb="7">
      <t>ブモン</t>
    </rPh>
    <phoneticPr fontId="37"/>
  </si>
  <si>
    <t>振替元明細行番号</t>
    <rPh sb="3" eb="5">
      <t>メイサイ</t>
    </rPh>
    <rPh sb="5" eb="8">
      <t>ギョウバンゴウ</t>
    </rPh>
    <phoneticPr fontId="37"/>
  </si>
  <si>
    <t>【入金伝票 ‐ ヘッダー情報】
入金区分～摘要</t>
    <rPh sb="16" eb="18">
      <t>ニュウキン</t>
    </rPh>
    <rPh sb="18" eb="20">
      <t>クブン</t>
    </rPh>
    <rPh sb="21" eb="23">
      <t>テキヨウ</t>
    </rPh>
    <phoneticPr fontId="37"/>
  </si>
  <si>
    <t>【入金伝票 ‐ 明細情報】
明細回収部門コード～明細摘要</t>
    <phoneticPr fontId="4"/>
  </si>
  <si>
    <t>【入金伝票 ‐ 明細付箋情報】
明細付箋色、明細付箋メモ</t>
    <phoneticPr fontId="4"/>
  </si>
  <si>
    <t>【入金伝票 ‐ 控除明細情報】
控除部門コード～控除摘要</t>
    <phoneticPr fontId="4"/>
  </si>
  <si>
    <t>【入金伝票 ‐ 控除明細付箋情報】
控除付箋色、控除付箋メモ</t>
    <phoneticPr fontId="4"/>
  </si>
  <si>
    <t>選択肢の追加
（「7：値引：調整」「8：相殺」を追加）</t>
    <phoneticPr fontId="4"/>
  </si>
  <si>
    <t>入金区分</t>
  </si>
  <si>
    <t>選択肢の追加
（「７：非連結」を追加）</t>
    <phoneticPr fontId="4"/>
  </si>
  <si>
    <t>明細種別</t>
  </si>
  <si>
    <t>選択肢の追加
（「５：非連結」を追加）</t>
    <phoneticPr fontId="4"/>
  </si>
  <si>
    <t>選択肢の追加_x000D_
（「0：前受金」「1：仮受金」「6：非連結」を追加）</t>
  </si>
  <si>
    <t>Ver200930　変更内容</t>
    <phoneticPr fontId="4"/>
  </si>
  <si>
    <t>入金工程／工種指定</t>
  </si>
  <si>
    <t>入金工程／工種コード</t>
  </si>
  <si>
    <t>値引工程／工種指定</t>
  </si>
  <si>
    <t>値引工程／工種コード</t>
  </si>
  <si>
    <t>手数料工程／工種指定</t>
  </si>
  <si>
    <t>手数料工程／工種コード</t>
  </si>
  <si>
    <t>部門グループデータ</t>
    <rPh sb="0" eb="2">
      <t>ブモン</t>
    </rPh>
    <phoneticPr fontId="4"/>
  </si>
  <si>
    <t>担当者データ</t>
    <phoneticPr fontId="4"/>
  </si>
  <si>
    <t>摘要データ</t>
    <phoneticPr fontId="4"/>
  </si>
  <si>
    <t>直送先データ</t>
    <phoneticPr fontId="4"/>
  </si>
  <si>
    <t>商品区分データ</t>
    <phoneticPr fontId="4"/>
  </si>
  <si>
    <t>単価データ</t>
    <phoneticPr fontId="4"/>
  </si>
  <si>
    <t>仕切り率データ</t>
    <phoneticPr fontId="4"/>
  </si>
  <si>
    <t>プロジェクト区分１～５</t>
    <phoneticPr fontId="4"/>
  </si>
  <si>
    <t>プロジェクト区分データ</t>
    <rPh sb="6" eb="8">
      <t>クブン</t>
    </rPh>
    <phoneticPr fontId="4"/>
  </si>
  <si>
    <t>工程／工種データ</t>
    <rPh sb="0" eb="5">
      <t>コウテイ</t>
    </rPh>
    <phoneticPr fontId="4"/>
  </si>
  <si>
    <t>売上主工程／工種コード</t>
  </si>
  <si>
    <t>見積書フォームコード</t>
  </si>
  <si>
    <t>見積書差出名コード</t>
  </si>
  <si>
    <t>債権主工程／工種コード</t>
  </si>
  <si>
    <t>単価小数</t>
    <rPh sb="0" eb="2">
      <t>タンカ</t>
    </rPh>
    <rPh sb="2" eb="4">
      <t>ショウスウ</t>
    </rPh>
    <phoneticPr fontId="39"/>
  </si>
  <si>
    <t>発行コード</t>
    <rPh sb="0" eb="2">
      <t>ハッコウ</t>
    </rPh>
    <phoneticPr fontId="40"/>
  </si>
  <si>
    <t>荷姿１－荷姿区分コード～荷姿４－荷姿区分コード</t>
    <phoneticPr fontId="4"/>
  </si>
  <si>
    <t>荷姿１－基準荷姿区分コード～
荷姿４－基準荷姿区分コード</t>
    <phoneticPr fontId="4"/>
  </si>
  <si>
    <t>荷姿１－基準単位当り荷姿区分数～
荷姿４－基準単位当り荷姿区分数</t>
    <phoneticPr fontId="4"/>
  </si>
  <si>
    <t>荷姿１－単位～荷姿４－単位</t>
    <phoneticPr fontId="4"/>
  </si>
  <si>
    <t>荷姿１－内容～荷姿４－内容</t>
    <phoneticPr fontId="4"/>
  </si>
  <si>
    <t>荷姿１－備考～荷姿４－備考</t>
    <phoneticPr fontId="4"/>
  </si>
  <si>
    <t>主販売荷姿区分コード</t>
  </si>
  <si>
    <t>主仕入荷姿区分コード</t>
    <rPh sb="0" eb="1">
      <t>シュ</t>
    </rPh>
    <rPh sb="1" eb="3">
      <t>シイレ</t>
    </rPh>
    <rPh sb="3" eb="5">
      <t>ニスガタ</t>
    </rPh>
    <rPh sb="5" eb="7">
      <t>クブン</t>
    </rPh>
    <phoneticPr fontId="39"/>
  </si>
  <si>
    <t>荷姿区分コード</t>
    <rPh sb="0" eb="2">
      <t>ニスガタ</t>
    </rPh>
    <rPh sb="2" eb="4">
      <t>クブン</t>
    </rPh>
    <phoneticPr fontId="39"/>
  </si>
  <si>
    <t>発注検討在庫数量の集計対象</t>
    <rPh sb="0" eb="2">
      <t>ハッチュウ</t>
    </rPh>
    <rPh sb="2" eb="4">
      <t>ケントウ</t>
    </rPh>
    <rPh sb="4" eb="6">
      <t>ザイコ</t>
    </rPh>
    <rPh sb="6" eb="8">
      <t>スウリョウ</t>
    </rPh>
    <rPh sb="9" eb="11">
      <t>シュウケイ</t>
    </rPh>
    <rPh sb="11" eb="13">
      <t>タイショウ</t>
    </rPh>
    <phoneticPr fontId="40"/>
  </si>
  <si>
    <t>発注単位数量</t>
    <rPh sb="0" eb="2">
      <t>ハッチュウ</t>
    </rPh>
    <rPh sb="2" eb="4">
      <t>タンイ</t>
    </rPh>
    <rPh sb="4" eb="6">
      <t>スウリョウ</t>
    </rPh>
    <phoneticPr fontId="40"/>
  </si>
  <si>
    <t>発注点</t>
    <rPh sb="0" eb="2">
      <t>ハッチュウ</t>
    </rPh>
    <rPh sb="2" eb="3">
      <t>テン</t>
    </rPh>
    <phoneticPr fontId="40"/>
  </si>
  <si>
    <t>補充点</t>
    <rPh sb="0" eb="2">
      <t>ホジュウ</t>
    </rPh>
    <rPh sb="2" eb="3">
      <t>テン</t>
    </rPh>
    <phoneticPr fontId="40"/>
  </si>
  <si>
    <t>発注サイクル</t>
    <rPh sb="0" eb="2">
      <t>ハッチュウ</t>
    </rPh>
    <phoneticPr fontId="40"/>
  </si>
  <si>
    <t>リードタイム</t>
  </si>
  <si>
    <t>サービス率</t>
    <rPh sb="4" eb="5">
      <t>リツ</t>
    </rPh>
    <phoneticPr fontId="40"/>
  </si>
  <si>
    <t>安全在庫数量</t>
    <rPh sb="0" eb="2">
      <t>アンゼン</t>
    </rPh>
    <rPh sb="2" eb="4">
      <t>ザイコ</t>
    </rPh>
    <rPh sb="4" eb="6">
      <t>スウリョウ</t>
    </rPh>
    <phoneticPr fontId="40"/>
  </si>
  <si>
    <t>必要数量</t>
    <rPh sb="0" eb="2">
      <t>ヒツヨウ</t>
    </rPh>
    <rPh sb="2" eb="4">
      <t>スウリョウ</t>
    </rPh>
    <phoneticPr fontId="40"/>
  </si>
  <si>
    <t>発注検討区分</t>
    <rPh sb="0" eb="2">
      <t>ハッチュウ</t>
    </rPh>
    <rPh sb="2" eb="4">
      <t>ケントウ</t>
    </rPh>
    <rPh sb="4" eb="6">
      <t>クブン</t>
    </rPh>
    <phoneticPr fontId="40"/>
  </si>
  <si>
    <t>発注検討計算式コード</t>
    <rPh sb="0" eb="2">
      <t>ハッチュウ</t>
    </rPh>
    <rPh sb="2" eb="4">
      <t>ケントウ</t>
    </rPh>
    <rPh sb="4" eb="7">
      <t>ケイサンシキ</t>
    </rPh>
    <phoneticPr fontId="39"/>
  </si>
  <si>
    <t>荷姿区分換算時の端数処理</t>
  </si>
  <si>
    <t>主仕入先コード</t>
    <rPh sb="0" eb="1">
      <t>シュ</t>
    </rPh>
    <rPh sb="1" eb="3">
      <t>シイレ</t>
    </rPh>
    <rPh sb="3" eb="4">
      <t>サキ</t>
    </rPh>
    <phoneticPr fontId="12"/>
  </si>
  <si>
    <t>棚卸資産評価方法</t>
    <rPh sb="0" eb="8">
      <t>タナオロシシサンヒョウカホウホウ</t>
    </rPh>
    <phoneticPr fontId="40"/>
  </si>
  <si>
    <t>在庫金額の評価単位－バリエーション</t>
  </si>
  <si>
    <t>在庫金額の評価単位－荷姿</t>
    <rPh sb="10" eb="12">
      <t>ニスガタ</t>
    </rPh>
    <phoneticPr fontId="40"/>
  </si>
  <si>
    <t>在庫単価小数</t>
    <rPh sb="2" eb="4">
      <t>タンカ</t>
    </rPh>
    <rPh sb="4" eb="6">
      <t>ショウスウ</t>
    </rPh>
    <phoneticPr fontId="39"/>
  </si>
  <si>
    <t>標準価格（税抜）</t>
    <rPh sb="0" eb="2">
      <t>ヒョウジュン</t>
    </rPh>
    <rPh sb="2" eb="4">
      <t>カカク</t>
    </rPh>
    <rPh sb="5" eb="6">
      <t>ゼイ</t>
    </rPh>
    <rPh sb="6" eb="7">
      <t>ヌ</t>
    </rPh>
    <phoneticPr fontId="39"/>
  </si>
  <si>
    <t>標準価格（税込）</t>
    <rPh sb="0" eb="2">
      <t>ヒョウジュン</t>
    </rPh>
    <rPh sb="2" eb="4">
      <t>カカク</t>
    </rPh>
    <rPh sb="5" eb="7">
      <t>ゼイコ</t>
    </rPh>
    <phoneticPr fontId="39"/>
  </si>
  <si>
    <t>標準価格（税込）8%</t>
    <rPh sb="0" eb="2">
      <t>ヒョウジュン</t>
    </rPh>
    <rPh sb="2" eb="4">
      <t>カカク</t>
    </rPh>
    <rPh sb="5" eb="7">
      <t>ゼイコ</t>
    </rPh>
    <phoneticPr fontId="39"/>
  </si>
  <si>
    <t>標準価格（税込）8%軽</t>
    <rPh sb="0" eb="2">
      <t>ヒョウジュン</t>
    </rPh>
    <rPh sb="2" eb="4">
      <t>カカク</t>
    </rPh>
    <rPh sb="5" eb="7">
      <t>ゼイコ</t>
    </rPh>
    <phoneticPr fontId="39"/>
  </si>
  <si>
    <t>標準価格（税込）10%</t>
    <rPh sb="0" eb="2">
      <t>ヒョウジュン</t>
    </rPh>
    <rPh sb="2" eb="4">
      <t>カカク</t>
    </rPh>
    <rPh sb="5" eb="7">
      <t>ゼイコ</t>
    </rPh>
    <phoneticPr fontId="39"/>
  </si>
  <si>
    <t>売価No.１（税抜）～売価No.10（税抜）</t>
    <rPh sb="7" eb="8">
      <t>ゼイ</t>
    </rPh>
    <rPh sb="8" eb="9">
      <t>ヌ</t>
    </rPh>
    <phoneticPr fontId="39"/>
  </si>
  <si>
    <t>売価No.１（税込）～売価No.10（税込）</t>
    <rPh sb="7" eb="9">
      <t>ゼイコ</t>
    </rPh>
    <phoneticPr fontId="39"/>
  </si>
  <si>
    <t>売価No.１（税込）8%～売価No.10（税込）8%</t>
    <rPh sb="7" eb="9">
      <t>ゼイコ</t>
    </rPh>
    <phoneticPr fontId="39"/>
  </si>
  <si>
    <t>売価No.１（税込）8%軽～売価No.10（税込）8%軽</t>
    <rPh sb="7" eb="9">
      <t>ゼイコ</t>
    </rPh>
    <phoneticPr fontId="39"/>
  </si>
  <si>
    <t>売価No.１（税込）10%～売価No.10（税込）10%</t>
    <rPh sb="7" eb="9">
      <t>ゼイコ</t>
    </rPh>
    <phoneticPr fontId="39"/>
  </si>
  <si>
    <t>単位原価</t>
    <rPh sb="0" eb="2">
      <t>タンイ</t>
    </rPh>
    <rPh sb="2" eb="4">
      <t>ゲンカ</t>
    </rPh>
    <phoneticPr fontId="39"/>
  </si>
  <si>
    <t>仕入原価（税抜）</t>
    <rPh sb="0" eb="2">
      <t>シイレ</t>
    </rPh>
    <rPh sb="2" eb="4">
      <t>ゲンカ</t>
    </rPh>
    <rPh sb="5" eb="6">
      <t>ゼイ</t>
    </rPh>
    <rPh sb="6" eb="7">
      <t>ヌ</t>
    </rPh>
    <phoneticPr fontId="39"/>
  </si>
  <si>
    <t>仕入原価（税込）</t>
    <rPh sb="0" eb="2">
      <t>シイレ</t>
    </rPh>
    <rPh sb="2" eb="4">
      <t>ゲンカ</t>
    </rPh>
    <rPh sb="5" eb="7">
      <t>ゼイコ</t>
    </rPh>
    <phoneticPr fontId="39"/>
  </si>
  <si>
    <t>仕入原価（税込）8%</t>
    <rPh sb="0" eb="2">
      <t>シイレ</t>
    </rPh>
    <rPh sb="2" eb="4">
      <t>ゲンカ</t>
    </rPh>
    <rPh sb="5" eb="7">
      <t>ゼイコ</t>
    </rPh>
    <phoneticPr fontId="39"/>
  </si>
  <si>
    <t>仕入原価（税込）8%軽</t>
    <rPh sb="0" eb="2">
      <t>シイレ</t>
    </rPh>
    <rPh sb="2" eb="4">
      <t>ゲンカ</t>
    </rPh>
    <rPh sb="5" eb="7">
      <t>ゼイコ</t>
    </rPh>
    <phoneticPr fontId="39"/>
  </si>
  <si>
    <t>仕入原価（税込）10%</t>
    <rPh sb="0" eb="2">
      <t>シイレ</t>
    </rPh>
    <rPh sb="2" eb="4">
      <t>ゲンカ</t>
    </rPh>
    <rPh sb="5" eb="7">
      <t>ゼイコ</t>
    </rPh>
    <phoneticPr fontId="39"/>
  </si>
  <si>
    <t>在庫単価</t>
    <rPh sb="0" eb="2">
      <t>ザイコ</t>
    </rPh>
    <rPh sb="2" eb="4">
      <t>タンカ</t>
    </rPh>
    <phoneticPr fontId="40"/>
  </si>
  <si>
    <t>バリエーション区分データ</t>
    <rPh sb="7" eb="9">
      <t>クブン</t>
    </rPh>
    <phoneticPr fontId="4"/>
  </si>
  <si>
    <t>荷姿区分データ</t>
    <rPh sb="0" eb="2">
      <t>ニスガタ</t>
    </rPh>
    <rPh sb="2" eb="4">
      <t>クブン</t>
    </rPh>
    <phoneticPr fontId="4"/>
  </si>
  <si>
    <t>発行コードデータ</t>
    <rPh sb="0" eb="2">
      <t>ハッコウ</t>
    </rPh>
    <phoneticPr fontId="4"/>
  </si>
  <si>
    <t>バリエーションコード</t>
    <phoneticPr fontId="4"/>
  </si>
  <si>
    <t>荷姿区分コード</t>
    <phoneticPr fontId="4"/>
  </si>
  <si>
    <t>棚番No.</t>
    <phoneticPr fontId="4"/>
  </si>
  <si>
    <t>荷姿区分コード</t>
    <rPh sb="0" eb="2">
      <t>ニスガタ</t>
    </rPh>
    <rPh sb="2" eb="4">
      <t>クブン</t>
    </rPh>
    <phoneticPr fontId="4"/>
  </si>
  <si>
    <t>工程／工種コード</t>
    <rPh sb="0" eb="5">
      <t>コウテイ</t>
    </rPh>
    <phoneticPr fontId="4"/>
  </si>
  <si>
    <t>バリエーションコード種類</t>
    <phoneticPr fontId="4"/>
  </si>
  <si>
    <t>荷姿コード</t>
  </si>
  <si>
    <t>明細部門コード</t>
    <phoneticPr fontId="4"/>
  </si>
  <si>
    <t>明細担当者コード</t>
  </si>
  <si>
    <t>明細プロジェクトコード</t>
  </si>
  <si>
    <t>明細工程／工種コード</t>
    <rPh sb="0" eb="2">
      <t>メイサイ</t>
    </rPh>
    <rPh sb="2" eb="7">
      <t>コウテイ</t>
    </rPh>
    <phoneticPr fontId="4"/>
  </si>
  <si>
    <t>明細按分工程／工種コード</t>
    <rPh sb="0" eb="2">
      <t>メイサイ</t>
    </rPh>
    <rPh sb="2" eb="4">
      <t>アンブン</t>
    </rPh>
    <rPh sb="4" eb="9">
      <t>コウテイ</t>
    </rPh>
    <phoneticPr fontId="4"/>
  </si>
  <si>
    <t>【発注伝票ヘッダー情報】
受発注区分～発注摘要３</t>
    <phoneticPr fontId="4"/>
  </si>
  <si>
    <t>【発注伝票証憑】
発注証憑No.１～発注証憑ファイルパス５</t>
    <phoneticPr fontId="4"/>
  </si>
  <si>
    <t>【発注伝票明細情報】
発注荷姿コード～発注単価小数桁</t>
    <phoneticPr fontId="4"/>
  </si>
  <si>
    <t>【発注伝票在庫受払情報】
入荷内訳行番号～入荷内訳数量</t>
    <phoneticPr fontId="4"/>
  </si>
  <si>
    <t>【発注伝票明細按分情報】
発注明細按分行番号～発注明細按分消費税額</t>
    <phoneticPr fontId="4"/>
  </si>
  <si>
    <t>荷姿コード</t>
    <phoneticPr fontId="4"/>
  </si>
  <si>
    <t>明細工程／工種コード</t>
    <phoneticPr fontId="4"/>
  </si>
  <si>
    <t>債権工程／工種コード</t>
  </si>
  <si>
    <t>工程／工種コード</t>
  </si>
  <si>
    <t>入金工程／工種１コード～入金工程／工種12コード</t>
    <phoneticPr fontId="4"/>
  </si>
  <si>
    <t>【仕入伝票ヘッダー情報】
売上仕入区分～仕入摘要３</t>
    <phoneticPr fontId="4"/>
  </si>
  <si>
    <t>【仕入伝票　支払予定／支払伝票】
支払方法１コード～法人口座20コード</t>
    <phoneticPr fontId="4"/>
  </si>
  <si>
    <t>【仕入伝票証憑】
仕入証憑No.１～仕入証憑ファイルパス５</t>
    <phoneticPr fontId="4"/>
  </si>
  <si>
    <t>【仕入伝票明細情報】
入荷区分～仕入単価小数桁</t>
    <phoneticPr fontId="4"/>
  </si>
  <si>
    <t>【仕入伝票在庫受払情報】
入荷内訳行番号～仕入明細按分消費税額</t>
    <phoneticPr fontId="4"/>
  </si>
  <si>
    <t>債務工程／工種コード</t>
  </si>
  <si>
    <t>明細工程／工種コード</t>
  </si>
  <si>
    <t>明細按分工程／工種コード</t>
  </si>
  <si>
    <t>請求工程／工種コード</t>
  </si>
  <si>
    <t>債権工程／工種コード※</t>
    <phoneticPr fontId="4"/>
  </si>
  <si>
    <t>項目の新規追加
※債権工程／工種コードは、『債権奉行クラウド』の有無で、受入記号が異なります。</t>
    <phoneticPr fontId="4"/>
  </si>
  <si>
    <t>売上工程／工種コード</t>
  </si>
  <si>
    <t>バリエーションコード</t>
  </si>
  <si>
    <t>振込手数料</t>
    <phoneticPr fontId="4"/>
  </si>
  <si>
    <t>入金工程／工種コード</t>
    <phoneticPr fontId="4"/>
  </si>
  <si>
    <t>入金処理額</t>
    <phoneticPr fontId="4"/>
  </si>
  <si>
    <t>明細回収工程／工種コード</t>
  </si>
  <si>
    <t>債権残高データ</t>
    <rPh sb="0" eb="2">
      <t>サイケン</t>
    </rPh>
    <rPh sb="2" eb="4">
      <t>ザンダカ</t>
    </rPh>
    <phoneticPr fontId="4"/>
  </si>
  <si>
    <t>請求工程／工種コード</t>
    <rPh sb="0" eb="2">
      <t>セイキュウ</t>
    </rPh>
    <phoneticPr fontId="4"/>
  </si>
  <si>
    <t>債権工程／工種コード※</t>
    <rPh sb="0" eb="2">
      <t>サイケン</t>
    </rPh>
    <phoneticPr fontId="4"/>
  </si>
  <si>
    <t>前受金残高データ</t>
    <rPh sb="0" eb="3">
      <t>マエウケキン</t>
    </rPh>
    <rPh sb="3" eb="5">
      <t>ザンダカ</t>
    </rPh>
    <phoneticPr fontId="4"/>
  </si>
  <si>
    <t>棚番No.</t>
  </si>
  <si>
    <t>バリエーションコード２</t>
  </si>
  <si>
    <t>バリエーションコード３</t>
  </si>
  <si>
    <t>荷姿区分コード</t>
  </si>
  <si>
    <t>Ver200630　変更内容</t>
    <phoneticPr fontId="4"/>
  </si>
  <si>
    <t>主販売取引コード</t>
    <rPh sb="0" eb="1">
      <t>シュ</t>
    </rPh>
    <rPh sb="1" eb="3">
      <t>ハンバイ</t>
    </rPh>
    <phoneticPr fontId="0"/>
  </si>
  <si>
    <t>主販売取引コードー返品</t>
    <rPh sb="1" eb="3">
      <t>ハンバイ</t>
    </rPh>
    <phoneticPr fontId="0"/>
  </si>
  <si>
    <t>主販売取引コードー値引</t>
    <rPh sb="1" eb="3">
      <t>ハンバイ</t>
    </rPh>
    <rPh sb="9" eb="11">
      <t>ネビキ</t>
    </rPh>
    <phoneticPr fontId="0"/>
  </si>
  <si>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</si>
  <si>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</si>
  <si>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</si>
  <si>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仮受科目コード</t>
    <phoneticPr fontId="3"/>
  </si>
  <si>
    <t>仮受補助科目コード</t>
    <phoneticPr fontId="3"/>
  </si>
  <si>
    <t>債権区分</t>
    <phoneticPr fontId="4"/>
  </si>
  <si>
    <t>仕訳作成対象</t>
    <phoneticPr fontId="4"/>
  </si>
  <si>
    <t>Ver200331　変更内容</t>
    <phoneticPr fontId="4"/>
  </si>
  <si>
    <t>統一伝票価格表データ</t>
    <phoneticPr fontId="4"/>
  </si>
  <si>
    <t>受注伝票データ</t>
    <rPh sb="0" eb="2">
      <t>ジュチュウ</t>
    </rPh>
    <phoneticPr fontId="4"/>
  </si>
  <si>
    <t>受注種別</t>
    <phoneticPr fontId="4"/>
  </si>
  <si>
    <t>値入れ元値</t>
  </si>
  <si>
    <t>値入れ率</t>
  </si>
  <si>
    <t>売単価</t>
  </si>
  <si>
    <t>売価金額</t>
  </si>
  <si>
    <t>入数小数桁</t>
    <rPh sb="0" eb="2">
      <t>イリスウ</t>
    </rPh>
    <rPh sb="2" eb="4">
      <t>ショウスウ</t>
    </rPh>
    <rPh sb="4" eb="5">
      <t>ケタ</t>
    </rPh>
    <phoneticPr fontId="4"/>
  </si>
  <si>
    <t>入数２小数桁</t>
    <rPh sb="0" eb="2">
      <t>イリスウ</t>
    </rPh>
    <rPh sb="3" eb="5">
      <t>ショウスウ</t>
    </rPh>
    <rPh sb="5" eb="6">
      <t>ケタ</t>
    </rPh>
    <phoneticPr fontId="4"/>
  </si>
  <si>
    <t>箱数小数桁</t>
    <rPh sb="0" eb="2">
      <t>ハコスウ</t>
    </rPh>
    <rPh sb="2" eb="4">
      <t>ショウスウ</t>
    </rPh>
    <rPh sb="4" eb="5">
      <t>ケタ</t>
    </rPh>
    <phoneticPr fontId="4"/>
  </si>
  <si>
    <t>計算式項目１小数桁～
　　計算式項目５小数桁</t>
    <rPh sb="0" eb="5">
      <t>ケイサンシキコウモク</t>
    </rPh>
    <rPh sb="6" eb="8">
      <t>ショウスウ</t>
    </rPh>
    <rPh sb="8" eb="9">
      <t>ケタ</t>
    </rPh>
    <phoneticPr fontId="4"/>
  </si>
  <si>
    <t>数量小数桁</t>
    <rPh sb="0" eb="2">
      <t>スウリョウ</t>
    </rPh>
    <rPh sb="2" eb="4">
      <t>ショウスウ</t>
    </rPh>
    <rPh sb="4" eb="5">
      <t>ケタ</t>
    </rPh>
    <phoneticPr fontId="4"/>
  </si>
  <si>
    <t>単価小数桁</t>
    <rPh sb="0" eb="2">
      <t>タンカ</t>
    </rPh>
    <rPh sb="2" eb="4">
      <t>ショウスウ</t>
    </rPh>
    <rPh sb="4" eb="5">
      <t>ケタ</t>
    </rPh>
    <phoneticPr fontId="4"/>
  </si>
  <si>
    <t>単位原価小数桁</t>
    <rPh sb="4" eb="6">
      <t>ショウスウ</t>
    </rPh>
    <rPh sb="6" eb="7">
      <t>ケタ</t>
    </rPh>
    <phoneticPr fontId="4"/>
  </si>
  <si>
    <t>売単価小数桁</t>
    <rPh sb="0" eb="3">
      <t>バイタンカ</t>
    </rPh>
    <rPh sb="3" eb="5">
      <t>ショウスウ</t>
    </rPh>
    <rPh sb="5" eb="6">
      <t>ケタ</t>
    </rPh>
    <phoneticPr fontId="4"/>
  </si>
  <si>
    <t>計算式項目１小数桁～計算式項目５小数桁</t>
    <rPh sb="0" eb="5">
      <t>ケイサンシキコウモク</t>
    </rPh>
    <rPh sb="6" eb="8">
      <t>ショウスウ</t>
    </rPh>
    <rPh sb="8" eb="9">
      <t>ケタ</t>
    </rPh>
    <phoneticPr fontId="4"/>
  </si>
  <si>
    <t>出荷区分</t>
    <rPh sb="0" eb="2">
      <t>シュッカ</t>
    </rPh>
    <rPh sb="2" eb="4">
      <t>クブン</t>
    </rPh>
    <phoneticPr fontId="4"/>
  </si>
  <si>
    <t>リレー元伝票種類</t>
    <phoneticPr fontId="4"/>
  </si>
  <si>
    <t>リレー元No.</t>
    <phoneticPr fontId="4"/>
  </si>
  <si>
    <t>リレー元日付</t>
    <phoneticPr fontId="4"/>
  </si>
  <si>
    <t>リレー元得意先コード</t>
    <phoneticPr fontId="4"/>
  </si>
  <si>
    <t>リレー元部門コード</t>
    <phoneticPr fontId="4"/>
  </si>
  <si>
    <t>リレー元ＯＢＣｉＤ</t>
    <phoneticPr fontId="4"/>
  </si>
  <si>
    <t>リレー元明細行番号</t>
    <phoneticPr fontId="4"/>
  </si>
  <si>
    <t>リレー元出荷内訳行番号</t>
    <phoneticPr fontId="4"/>
  </si>
  <si>
    <t>出荷内訳行番号</t>
    <phoneticPr fontId="4"/>
  </si>
  <si>
    <t>出荷内訳数量</t>
    <phoneticPr fontId="4"/>
  </si>
  <si>
    <t>入金伝票データ</t>
    <rPh sb="0" eb="2">
      <t>ニュウキン</t>
    </rPh>
    <phoneticPr fontId="4"/>
  </si>
  <si>
    <t>入金情報No.</t>
    <rPh sb="0" eb="2">
      <t>ニュウキン</t>
    </rPh>
    <rPh sb="2" eb="4">
      <t>ジョウホウ</t>
    </rPh>
    <phoneticPr fontId="4"/>
  </si>
  <si>
    <t>入金情報入金日付</t>
    <rPh sb="0" eb="2">
      <t>ニュウキン</t>
    </rPh>
    <rPh sb="2" eb="4">
      <t>ジョウホウ</t>
    </rPh>
    <rPh sb="4" eb="6">
      <t>ニュウキン</t>
    </rPh>
    <rPh sb="6" eb="8">
      <t>ヒヅケ</t>
    </rPh>
    <phoneticPr fontId="4"/>
  </si>
  <si>
    <t>入金情報回収種別</t>
    <rPh sb="0" eb="2">
      <t>ニュウキン</t>
    </rPh>
    <rPh sb="2" eb="4">
      <t>ジョウホウ</t>
    </rPh>
    <rPh sb="4" eb="6">
      <t>カイシュウ</t>
    </rPh>
    <rPh sb="6" eb="8">
      <t>シュベツ</t>
    </rPh>
    <phoneticPr fontId="4"/>
  </si>
  <si>
    <t>入金情報法人口座</t>
    <rPh sb="0" eb="2">
      <t>ニュウキン</t>
    </rPh>
    <rPh sb="2" eb="4">
      <t>ジョウホウ</t>
    </rPh>
    <rPh sb="4" eb="6">
      <t>ホウジン</t>
    </rPh>
    <rPh sb="6" eb="8">
      <t>コウザ</t>
    </rPh>
    <phoneticPr fontId="4"/>
  </si>
  <si>
    <t>入金情報入金額</t>
    <rPh sb="0" eb="2">
      <t>ニュウキン</t>
    </rPh>
    <rPh sb="2" eb="4">
      <t>ジョウホウ</t>
    </rPh>
    <rPh sb="4" eb="6">
      <t>ニュウキン</t>
    </rPh>
    <rPh sb="6" eb="7">
      <t>ガク</t>
    </rPh>
    <phoneticPr fontId="4"/>
  </si>
  <si>
    <t>債権No.</t>
  </si>
  <si>
    <t>債権日付</t>
  </si>
  <si>
    <t>債権伝票請求先</t>
    <rPh sb="4" eb="6">
      <t>セイキュウ</t>
    </rPh>
    <rPh sb="6" eb="7">
      <t>サキ</t>
    </rPh>
    <phoneticPr fontId="4"/>
  </si>
  <si>
    <t>債権伝票請求部門</t>
    <rPh sb="4" eb="6">
      <t>セイキュウ</t>
    </rPh>
    <phoneticPr fontId="4"/>
  </si>
  <si>
    <t>債権伝票ＯＢＣｉＤ</t>
  </si>
  <si>
    <t>債権伝票明細行番号</t>
  </si>
  <si>
    <t xml:space="preserve">振替元No. </t>
  </si>
  <si>
    <t>振替元入金日付</t>
  </si>
  <si>
    <t>振替元入金先</t>
    <rPh sb="3" eb="5">
      <t>ニュウキン</t>
    </rPh>
    <phoneticPr fontId="4"/>
  </si>
  <si>
    <t>振替元入金部門</t>
    <rPh sb="3" eb="5">
      <t>ニュウキン</t>
    </rPh>
    <phoneticPr fontId="4"/>
  </si>
  <si>
    <t>振替元明細行番号</t>
  </si>
  <si>
    <t>選択肢の追加
（「1：債権回収」を追加）</t>
    <rPh sb="0" eb="3">
      <t>センタクシ</t>
    </rPh>
    <rPh sb="4" eb="6">
      <t>ツイカ</t>
    </rPh>
    <rPh sb="17" eb="19">
      <t>ツイカ</t>
    </rPh>
    <phoneticPr fontId="4"/>
  </si>
  <si>
    <t>明細種別</t>
    <rPh sb="0" eb="2">
      <t>メイサイ</t>
    </rPh>
    <rPh sb="2" eb="4">
      <t>シュベツ</t>
    </rPh>
    <phoneticPr fontId="4"/>
  </si>
  <si>
    <t>選択肢の追加
（「11：債権」を追加）</t>
    <rPh sb="0" eb="3">
      <t>センタクシ</t>
    </rPh>
    <rPh sb="4" eb="6">
      <t>ツイカ</t>
    </rPh>
    <rPh sb="16" eb="18">
      <t>ツイカ</t>
    </rPh>
    <phoneticPr fontId="4"/>
  </si>
  <si>
    <t>選択肢の追加
（「0：前受金」「3：消費税違算」「4：値引」を追加）</t>
    <rPh sb="0" eb="3">
      <t>センタクシ</t>
    </rPh>
    <rPh sb="4" eb="6">
      <t>ツイカ</t>
    </rPh>
    <rPh sb="31" eb="33">
      <t>ツイカ</t>
    </rPh>
    <phoneticPr fontId="4"/>
  </si>
  <si>
    <t>選択肢の追加
（「0：充当」を追加）</t>
    <rPh sb="0" eb="3">
      <t>センタクシ</t>
    </rPh>
    <rPh sb="4" eb="6">
      <t>ツイカ</t>
    </rPh>
    <rPh sb="11" eb="13">
      <t>ジュウトウ</t>
    </rPh>
    <rPh sb="15" eb="17">
      <t>ツイカ</t>
    </rPh>
    <phoneticPr fontId="4"/>
  </si>
  <si>
    <t>Ver200129　変更内容</t>
    <phoneticPr fontId="4"/>
  </si>
  <si>
    <t>得意先データ</t>
    <rPh sb="0" eb="2">
      <t>トクイ</t>
    </rPh>
    <rPh sb="2" eb="3">
      <t>サキ</t>
    </rPh>
    <phoneticPr fontId="4"/>
  </si>
  <si>
    <t>売上主プロジェクトコード</t>
    <phoneticPr fontId="41"/>
  </si>
  <si>
    <t>債権主プロジェクトコード</t>
    <phoneticPr fontId="41"/>
  </si>
  <si>
    <t>入金プロジェクト指定コード</t>
    <rPh sb="0" eb="2">
      <t>ニュウキン</t>
    </rPh>
    <rPh sb="8" eb="10">
      <t>シテイ</t>
    </rPh>
    <phoneticPr fontId="41"/>
  </si>
  <si>
    <t>入金プロジェクトコード</t>
  </si>
  <si>
    <t>値引プロジェクト指定</t>
    <rPh sb="0" eb="2">
      <t>ネビキ</t>
    </rPh>
    <rPh sb="8" eb="10">
      <t>シテイ</t>
    </rPh>
    <phoneticPr fontId="38"/>
  </si>
  <si>
    <t>値引プロジェクトコード</t>
  </si>
  <si>
    <t>手数料プロジェクト指定</t>
    <rPh sb="0" eb="3">
      <t>テスウリョウ</t>
    </rPh>
    <rPh sb="9" eb="11">
      <t>シテイ</t>
    </rPh>
    <phoneticPr fontId="4"/>
  </si>
  <si>
    <t>手数料プロジェクト</t>
    <rPh sb="0" eb="3">
      <t>テスウリョウ</t>
    </rPh>
    <phoneticPr fontId="4"/>
  </si>
  <si>
    <t>プロジェクトコード</t>
    <phoneticPr fontId="4"/>
  </si>
  <si>
    <t>明細按分プロジェクトコード</t>
    <phoneticPr fontId="4"/>
  </si>
  <si>
    <t>証憑No.１～５</t>
    <phoneticPr fontId="4"/>
  </si>
  <si>
    <t>証憑ファイルパス１～５</t>
    <phoneticPr fontId="4"/>
  </si>
  <si>
    <t>債権プロジェクトコード</t>
    <rPh sb="0" eb="2">
      <t>サイケン</t>
    </rPh>
    <phoneticPr fontId="4"/>
  </si>
  <si>
    <t>入金プロジェクト１コード～
入金プロジェクト12コード</t>
    <phoneticPr fontId="4"/>
  </si>
  <si>
    <t>請求プロジェクトコード</t>
    <phoneticPr fontId="4"/>
  </si>
  <si>
    <t>債権プロジェクトコード※</t>
    <rPh sb="0" eb="2">
      <t>サイケン</t>
    </rPh>
    <phoneticPr fontId="4"/>
  </si>
  <si>
    <t>項目の新規追加
※債権プロジェクトコードは、『債権奉行クラウド』の有無で、受入記号が異なります。</t>
    <rPh sb="9" eb="11">
      <t>サイケン</t>
    </rPh>
    <rPh sb="23" eb="25">
      <t>サイケン</t>
    </rPh>
    <rPh sb="25" eb="27">
      <t>ブギョウ</t>
    </rPh>
    <rPh sb="33" eb="35">
      <t>ウム</t>
    </rPh>
    <rPh sb="37" eb="39">
      <t>ウケイレ</t>
    </rPh>
    <rPh sb="39" eb="41">
      <t>キゴウ</t>
    </rPh>
    <rPh sb="42" eb="43">
      <t>コト</t>
    </rPh>
    <phoneticPr fontId="4"/>
  </si>
  <si>
    <t>売上プロジェクトコード</t>
    <rPh sb="0" eb="2">
      <t>ウリアゲ</t>
    </rPh>
    <phoneticPr fontId="4"/>
  </si>
  <si>
    <t>控除プロジェクトコード</t>
    <phoneticPr fontId="4"/>
  </si>
  <si>
    <t>入金プロジェクトコード</t>
    <phoneticPr fontId="4"/>
  </si>
  <si>
    <t>明細回収プロジェクトコード</t>
    <phoneticPr fontId="4"/>
  </si>
  <si>
    <t>請求プロジェクトコード</t>
    <rPh sb="0" eb="2">
      <t>セイキュウ</t>
    </rPh>
    <phoneticPr fontId="3"/>
  </si>
  <si>
    <t>債権プロジェクトコード※</t>
    <phoneticPr fontId="4"/>
  </si>
  <si>
    <t>項目の新規追加
※債権プロジェクトコードは、『債権奉行クラウド』の有無で、受入記号が異なります。</t>
    <phoneticPr fontId="4"/>
  </si>
  <si>
    <t>前受金残高データ</t>
    <rPh sb="0" eb="2">
      <t>マエウケ</t>
    </rPh>
    <rPh sb="2" eb="3">
      <t>キン</t>
    </rPh>
    <rPh sb="3" eb="5">
      <t>ザンダカ</t>
    </rPh>
    <phoneticPr fontId="4"/>
  </si>
  <si>
    <t>入金プロジェクトコード</t>
    <rPh sb="0" eb="2">
      <t>ニュウキン</t>
    </rPh>
    <phoneticPr fontId="4"/>
  </si>
  <si>
    <t>明細回収プロジェクトコード</t>
    <rPh sb="0" eb="2">
      <t>メイサイ</t>
    </rPh>
    <phoneticPr fontId="38"/>
  </si>
  <si>
    <t>Ver191226　変更内容</t>
    <phoneticPr fontId="4"/>
  </si>
  <si>
    <t>得意先コード</t>
    <rPh sb="0" eb="3">
      <t>トクイサキ</t>
    </rPh>
    <phoneticPr fontId="4"/>
  </si>
  <si>
    <t>受入記号の変更
「SD308000X」から「SD309000X」に変更</t>
    <phoneticPr fontId="4"/>
  </si>
  <si>
    <t>仕入先コード</t>
    <rPh sb="0" eb="2">
      <t>シイレ</t>
    </rPh>
    <rPh sb="2" eb="3">
      <t>サキ</t>
    </rPh>
    <phoneticPr fontId="4"/>
  </si>
  <si>
    <t>商品コード</t>
    <rPh sb="0" eb="2">
      <t>ショウヒン</t>
    </rPh>
    <phoneticPr fontId="4"/>
  </si>
  <si>
    <t>発行コード</t>
    <rPh sb="0" eb="2">
      <t>ハッコウ</t>
    </rPh>
    <phoneticPr fontId="4"/>
  </si>
  <si>
    <t>債権連携データ</t>
    <rPh sb="0" eb="2">
      <t>サイケン</t>
    </rPh>
    <rPh sb="2" eb="4">
      <t>レンケイ</t>
    </rPh>
    <phoneticPr fontId="4"/>
  </si>
  <si>
    <t>回収方法コード</t>
    <phoneticPr fontId="4"/>
  </si>
  <si>
    <t>項目の廃止</t>
    <rPh sb="0" eb="2">
      <t>コウモク</t>
    </rPh>
    <rPh sb="3" eb="5">
      <t>ハイシ</t>
    </rPh>
    <phoneticPr fontId="4"/>
  </si>
  <si>
    <t>回収予定日</t>
    <phoneticPr fontId="4"/>
  </si>
  <si>
    <t>回収予定額</t>
    <phoneticPr fontId="4"/>
  </si>
  <si>
    <t>入金伝票No.</t>
    <phoneticPr fontId="4"/>
  </si>
  <si>
    <t>入金部門コード</t>
    <phoneticPr fontId="4"/>
  </si>
  <si>
    <t>振込専用口座番号</t>
    <phoneticPr fontId="4"/>
  </si>
  <si>
    <t>振込依頼人名カナ</t>
    <phoneticPr fontId="4"/>
  </si>
  <si>
    <t>回収方法１コード　～　法人口座1コード</t>
    <phoneticPr fontId="4"/>
  </si>
  <si>
    <t>回収方法２コード　～　法人口座２コード</t>
    <phoneticPr fontId="4"/>
  </si>
  <si>
    <t>回収方法３コード　～　法人口座３コード</t>
    <phoneticPr fontId="4"/>
  </si>
  <si>
    <t>回収方法４コード　～　法人口座４コード</t>
    <phoneticPr fontId="4"/>
  </si>
  <si>
    <t>回収方法５コード　～　法人口座５コード</t>
    <phoneticPr fontId="4"/>
  </si>
  <si>
    <t>回収方法６コード　～　法人口座６コード</t>
    <phoneticPr fontId="4"/>
  </si>
  <si>
    <t>回収方法７コード　～　法人口座７コード</t>
    <phoneticPr fontId="4"/>
  </si>
  <si>
    <t>回収方法８コード　～　法人口座８コード</t>
    <phoneticPr fontId="4"/>
  </si>
  <si>
    <t>回収方法９コード　～　法人口座９コード</t>
    <phoneticPr fontId="4"/>
  </si>
  <si>
    <t>回収方法10コード   ～   法人口座10コード</t>
    <phoneticPr fontId="4"/>
  </si>
  <si>
    <t>回収方法11コード   ～   法人口座11コード</t>
    <phoneticPr fontId="4"/>
  </si>
  <si>
    <t>回収方法12コード   ～   法人口座12コード</t>
    <phoneticPr fontId="4"/>
  </si>
  <si>
    <t>回収方法１コード  ～  振込依頼人名カナ1</t>
    <phoneticPr fontId="4"/>
  </si>
  <si>
    <t>回収方法２コード  ～  振込依頼人名カナ2</t>
    <phoneticPr fontId="4"/>
  </si>
  <si>
    <t>回収方法３コード  ～  振込依頼人名カナ3</t>
    <phoneticPr fontId="4"/>
  </si>
  <si>
    <t>回収方法４コード  ～  振込依頼人名カナ4</t>
    <phoneticPr fontId="4"/>
  </si>
  <si>
    <t>回収方法５コード  ～  振込依頼人名カナ5</t>
    <phoneticPr fontId="4"/>
  </si>
  <si>
    <t>回収方法６コード  ～  振込依頼人名カナ6</t>
    <phoneticPr fontId="4"/>
  </si>
  <si>
    <t>回収方法７コード  ～  振込依頼人名カナ7</t>
    <phoneticPr fontId="4"/>
  </si>
  <si>
    <t>回収方法８コード  ～  振込依頼人名カナ8</t>
    <phoneticPr fontId="4"/>
  </si>
  <si>
    <t>回収方法９コード  ～  振込依頼人名カナ9</t>
    <phoneticPr fontId="4"/>
  </si>
  <si>
    <t>回収方法10コード ～ 振込依頼人名カナ10</t>
    <phoneticPr fontId="4"/>
  </si>
  <si>
    <t>回収方法11コード ～ 振込依頼人名カナ11</t>
    <phoneticPr fontId="4"/>
  </si>
  <si>
    <t>回収方法12コード ～ 振込依頼人名カナ12</t>
    <phoneticPr fontId="4"/>
  </si>
  <si>
    <t>Ver191017　変更内容</t>
    <phoneticPr fontId="4"/>
  </si>
  <si>
    <t>入金部門指定</t>
    <phoneticPr fontId="4"/>
  </si>
  <si>
    <t>Ver190731　変更内容</t>
    <phoneticPr fontId="4"/>
  </si>
  <si>
    <t>債権部門コード</t>
    <phoneticPr fontId="4"/>
  </si>
  <si>
    <t>任意項目コード</t>
    <phoneticPr fontId="4"/>
  </si>
  <si>
    <t>任意項目名</t>
    <phoneticPr fontId="4"/>
  </si>
  <si>
    <t>Ver190711　変更内容</t>
    <phoneticPr fontId="4"/>
  </si>
  <si>
    <t>前受科目コード</t>
    <phoneticPr fontId="4"/>
  </si>
  <si>
    <t>前受補助科目コード</t>
    <phoneticPr fontId="4"/>
  </si>
  <si>
    <t>消込差額調整方法コード</t>
    <phoneticPr fontId="4"/>
  </si>
  <si>
    <t>Ver190419　変更内容</t>
    <phoneticPr fontId="4"/>
  </si>
  <si>
    <t>日付の形式</t>
    <phoneticPr fontId="4"/>
  </si>
  <si>
    <t>新元号「令和」の例を追加しました</t>
    <phoneticPr fontId="4"/>
  </si>
  <si>
    <t>販売管理科目データ</t>
    <phoneticPr fontId="4"/>
  </si>
  <si>
    <t>科目属性-仮受科目</t>
  </si>
  <si>
    <t>科目属性-債務科目</t>
  </si>
  <si>
    <t>科目属性-購入科目</t>
  </si>
  <si>
    <t>科目属性-支払科目</t>
  </si>
  <si>
    <t>科目属性-前払科目</t>
  </si>
  <si>
    <t>科目属性-仮払科目</t>
  </si>
  <si>
    <t>科目属性-債務調整科目</t>
  </si>
  <si>
    <t>科目属性-支払調整科目</t>
  </si>
  <si>
    <t>科目属性-源泉徴収税科目</t>
    <phoneticPr fontId="4"/>
  </si>
  <si>
    <t>法人口座データ</t>
    <phoneticPr fontId="4"/>
  </si>
  <si>
    <t>総合振込で使用する</t>
  </si>
  <si>
    <t>ＥＢで使用する</t>
  </si>
  <si>
    <t>会社コード</t>
  </si>
  <si>
    <t>レコード長</t>
  </si>
  <si>
    <t>改行コード（ＣＲ＋ＬＦ）</t>
  </si>
  <si>
    <t>終端コード（ＥＯＦ）</t>
  </si>
  <si>
    <t>伝票債権区分</t>
  </si>
  <si>
    <t>請求締日（営業外債権）</t>
  </si>
  <si>
    <t>回収予定確定単位（営業外債権）</t>
  </si>
  <si>
    <t>回収条件1-分割～　
回収条件1-回収サイト３-分割割当値</t>
    <phoneticPr fontId="4"/>
  </si>
  <si>
    <t>回収条件2-基準額～
回収条件2-回収サイト３-分割割当値</t>
    <phoneticPr fontId="4"/>
  </si>
  <si>
    <t>回収条件3-基準額～
回収条件3-回収サイト３-分割割当値</t>
    <phoneticPr fontId="4"/>
  </si>
  <si>
    <t>明細按分任意項目コード</t>
    <phoneticPr fontId="4"/>
  </si>
  <si>
    <t>債権区分</t>
  </si>
  <si>
    <t>任意項目コード</t>
  </si>
  <si>
    <t>任意項目名</t>
  </si>
  <si>
    <t>債権部門コード</t>
  </si>
  <si>
    <t>債権摘要</t>
    <phoneticPr fontId="4"/>
  </si>
  <si>
    <t>控除部門コード</t>
    <phoneticPr fontId="4"/>
  </si>
  <si>
    <t>控除摘要</t>
  </si>
  <si>
    <t>消費税計算</t>
  </si>
  <si>
    <t>明細消費税率種別</t>
  </si>
  <si>
    <t>明細消費税率</t>
  </si>
  <si>
    <t>明細申告書計算区分コード</t>
  </si>
  <si>
    <t>明細消費税自動計算</t>
  </si>
  <si>
    <t>明細消費税端数処理</t>
  </si>
  <si>
    <t>明細事業区分コード</t>
  </si>
  <si>
    <t>明細消費税</t>
  </si>
  <si>
    <t>控除事業区分コード</t>
  </si>
  <si>
    <t>債権摘要</t>
  </si>
  <si>
    <t>Ver190410　変更内容</t>
    <phoneticPr fontId="4"/>
  </si>
  <si>
    <t>担当 － 部署</t>
    <phoneticPr fontId="4"/>
  </si>
  <si>
    <t>項目の名称変更
（「担当 － 部署」から「ご担当 － 部署」へ変更）</t>
    <phoneticPr fontId="4"/>
  </si>
  <si>
    <t>担当 － 電話番号</t>
    <phoneticPr fontId="4"/>
  </si>
  <si>
    <t>項目の名称変更
（「担当 － 電話番号」から「ご担当 － 電話番号」へ変更）</t>
    <phoneticPr fontId="4"/>
  </si>
  <si>
    <t>担当 － ＦＡＸ番号</t>
    <phoneticPr fontId="4"/>
  </si>
  <si>
    <t>項目の名称変更
（「担当 － ＦＡＸ番号」から「ご担当 － ＦＡＸ番号」へ変更）</t>
    <phoneticPr fontId="4"/>
  </si>
  <si>
    <t>担当 － 役職</t>
    <phoneticPr fontId="4"/>
  </si>
  <si>
    <t>項目の名称変更
（「担当 － 役職」から「ご担当 － 役職」へ変更）</t>
    <phoneticPr fontId="4"/>
  </si>
  <si>
    <t>担当 － 担当者名</t>
    <phoneticPr fontId="4"/>
  </si>
  <si>
    <t>項目の名称変更
（「担当 － 担当者名」から「ご担当 － 担当者名」へ変更）</t>
    <phoneticPr fontId="4"/>
  </si>
  <si>
    <t>担当 － 携帯番号</t>
    <phoneticPr fontId="4"/>
  </si>
  <si>
    <t>項目の名称変更
（「担当 － 携帯番号」から「ご担当 － 携帯番号」へ変更）</t>
    <phoneticPr fontId="4"/>
  </si>
  <si>
    <t>担当 － Ｅ－Ｍａｉｌ</t>
    <phoneticPr fontId="4"/>
  </si>
  <si>
    <t>項目の名称変更
（「担当 － Ｅ－Ｍａｉｌ」から「ご担当 － Ｅ－Ｍａｉｌ」へ変更）</t>
    <phoneticPr fontId="4"/>
  </si>
  <si>
    <t>販売管理</t>
    <phoneticPr fontId="4"/>
  </si>
  <si>
    <t>計算式項目１～５</t>
    <phoneticPr fontId="4"/>
  </si>
  <si>
    <t>債権伝票No.</t>
    <rPh sb="0" eb="2">
      <t>サイケン</t>
    </rPh>
    <rPh sb="2" eb="4">
      <t>デンピョウ</t>
    </rPh>
    <phoneticPr fontId="4"/>
  </si>
  <si>
    <t>入金伝票No.</t>
    <rPh sb="0" eb="2">
      <t>ニュウキン</t>
    </rPh>
    <phoneticPr fontId="4"/>
  </si>
  <si>
    <t>Ver190110　変更内容</t>
    <phoneticPr fontId="4"/>
  </si>
  <si>
    <t>販売管理科目データ</t>
    <rPh sb="0" eb="2">
      <t>ハンバイ</t>
    </rPh>
    <rPh sb="2" eb="4">
      <t>カンリ</t>
    </rPh>
    <rPh sb="4" eb="6">
      <t>カモク</t>
    </rPh>
    <phoneticPr fontId="4"/>
  </si>
  <si>
    <t>税率種別</t>
    <phoneticPr fontId="4"/>
  </si>
  <si>
    <t>項目の名称変更
（「税率種別」から「消費税率種別」へ変更）</t>
    <rPh sb="10" eb="12">
      <t>ゼイリツ</t>
    </rPh>
    <rPh sb="26" eb="28">
      <t>ヘンコウ</t>
    </rPh>
    <phoneticPr fontId="4"/>
  </si>
  <si>
    <t>事業区分コード</t>
    <phoneticPr fontId="4"/>
  </si>
  <si>
    <t>販売管理補助科目データ</t>
    <phoneticPr fontId="4"/>
  </si>
  <si>
    <t>科目と同じ設定</t>
    <phoneticPr fontId="4"/>
  </si>
  <si>
    <t>項目の名称変更
（「科目と同じ設定」から「科目と同じ設定にする」へ変更）</t>
    <phoneticPr fontId="4"/>
  </si>
  <si>
    <t>販売取引データ</t>
    <rPh sb="0" eb="2">
      <t>ハンバイ</t>
    </rPh>
    <rPh sb="2" eb="4">
      <t>トリヒキ</t>
    </rPh>
    <phoneticPr fontId="4"/>
  </si>
  <si>
    <t>売上科目と同じ設定</t>
    <phoneticPr fontId="4"/>
  </si>
  <si>
    <t>項目の名称変更
（「科目と同じ設定」から「売上科目と同じ設定にする」へ変更）</t>
    <phoneticPr fontId="4"/>
  </si>
  <si>
    <t>主部門コード</t>
    <phoneticPr fontId="4"/>
  </si>
  <si>
    <t>項目の名称変更
（「主部門コード」から「部門コード」へ変更）</t>
    <phoneticPr fontId="4"/>
  </si>
  <si>
    <t>担当者氏名</t>
    <rPh sb="0" eb="3">
      <t>タントウシャ</t>
    </rPh>
    <rPh sb="3" eb="5">
      <t>シメイ</t>
    </rPh>
    <phoneticPr fontId="4"/>
  </si>
  <si>
    <t>項目の名称変更
（「担当者氏名」から「担当者名」へ変更）</t>
    <phoneticPr fontId="4"/>
  </si>
  <si>
    <t>直送先データ</t>
    <rPh sb="0" eb="2">
      <t>チョクソウ</t>
    </rPh>
    <rPh sb="2" eb="3">
      <t>サキ</t>
    </rPh>
    <phoneticPr fontId="4"/>
  </si>
  <si>
    <t>部署名</t>
    <phoneticPr fontId="4"/>
  </si>
  <si>
    <t>項目の名称変更
（「部署名」から「担当 － 部署」へ変更）</t>
    <phoneticPr fontId="4"/>
  </si>
  <si>
    <t>担当者電話番号</t>
    <phoneticPr fontId="4"/>
  </si>
  <si>
    <t>項目の名称変更
（「担当者電話番号」から「担当 － 電話番号」へ変更）</t>
    <phoneticPr fontId="4"/>
  </si>
  <si>
    <t>担当者ＦＡＸ番号</t>
    <phoneticPr fontId="4"/>
  </si>
  <si>
    <t>項目の名称変更
（「担当者ＦＡＸ番号」から「担当 － ＦＡＸ番号」へ変更）</t>
    <phoneticPr fontId="4"/>
  </si>
  <si>
    <t>役職名</t>
    <phoneticPr fontId="4"/>
  </si>
  <si>
    <t>項目の名称変更
（「役職名」から「担当 － 役職」へ変更）</t>
    <phoneticPr fontId="4"/>
  </si>
  <si>
    <t>担当者氏名</t>
    <phoneticPr fontId="4"/>
  </si>
  <si>
    <t>項目の名称変更
（「担当者氏名」から「担当 － 担当者名」へ変更）</t>
    <phoneticPr fontId="4"/>
  </si>
  <si>
    <t>携帯番号</t>
    <phoneticPr fontId="4"/>
  </si>
  <si>
    <t>項目の名称変更
（「携帯番号」から「担当 － 携帯番号」へ変更）</t>
    <phoneticPr fontId="4"/>
  </si>
  <si>
    <t>Ｅ－Ｍａｉｌ</t>
    <phoneticPr fontId="4"/>
  </si>
  <si>
    <t>項目の名称変更
（「Ｅ－Ｍａｉｌ」から「担当 － Ｅ－Ｍａｉｌ」へ変更）</t>
    <phoneticPr fontId="4"/>
  </si>
  <si>
    <t>主販売取引と同じ設定</t>
    <phoneticPr fontId="4"/>
  </si>
  <si>
    <t>項目の名称変更
（「主販売取引と同じ設定」から「主販売取引と同じ設定にする」へ変更）</t>
    <phoneticPr fontId="4"/>
  </si>
  <si>
    <t>販売税率種別</t>
    <phoneticPr fontId="4"/>
  </si>
  <si>
    <t>項目の名称変更
（「販売税率種別」から「販売消費税率種別」へ変更）</t>
    <phoneticPr fontId="4"/>
  </si>
  <si>
    <t>標準価格（税込）8.0%</t>
    <phoneticPr fontId="4"/>
  </si>
  <si>
    <t>項目の名称変更
（「標準価格（税込）8.0%」から「標準価格（税込）8%」へ変更）</t>
    <phoneticPr fontId="4"/>
  </si>
  <si>
    <t>標準価格（税込）8.0%軽</t>
    <phoneticPr fontId="4"/>
  </si>
  <si>
    <t>項目の名称変更
（「標準価格（税込）8.0%軽」から「標準価格（税込）8%軽」へ変更）</t>
    <phoneticPr fontId="4"/>
  </si>
  <si>
    <t>標準価格（税込）10.0%</t>
    <phoneticPr fontId="4"/>
  </si>
  <si>
    <t>項目の名称変更
（「標準価格（税込）10.0%」から「標準価格（税込）10%」へ変更）</t>
    <phoneticPr fontId="4"/>
  </si>
  <si>
    <t>売価No.１～10（税込）8.0%</t>
    <phoneticPr fontId="4"/>
  </si>
  <si>
    <t>項目の名称変更
（「売価No.１～10（税込）8.0%」から「売価No.１～10（税込）8%」へ変更）</t>
    <phoneticPr fontId="4"/>
  </si>
  <si>
    <t>売価No.１～10（税込）8.0%軽</t>
    <phoneticPr fontId="4"/>
  </si>
  <si>
    <t>項目の名称変更
（「売価No.１～10（税込）8.0%軽」から「売価No.１～10（税込）8%軽」へ変更）</t>
    <rPh sb="47" eb="48">
      <t>ケイ</t>
    </rPh>
    <phoneticPr fontId="4"/>
  </si>
  <si>
    <t>売価No.１～10（税込）10.0%</t>
    <phoneticPr fontId="4"/>
  </si>
  <si>
    <t>項目の名称変更
（「売価No.１～10（税込）10.0%」から「売価No.１～10（税込）10%」へ変更）</t>
    <phoneticPr fontId="4"/>
  </si>
  <si>
    <t>受注伝票データ
売上伝票データ</t>
    <rPh sb="0" eb="2">
      <t>ジュチュウ</t>
    </rPh>
    <rPh sb="2" eb="4">
      <t>デンピョウ</t>
    </rPh>
    <rPh sb="8" eb="10">
      <t>ウリアゲ</t>
    </rPh>
    <rPh sb="10" eb="12">
      <t>デンピョウ</t>
    </rPh>
    <phoneticPr fontId="4"/>
  </si>
  <si>
    <t>送付先担当者氏名</t>
    <phoneticPr fontId="4"/>
  </si>
  <si>
    <t>項目の名称変更
（「送付先担当者氏名」から「送付先担当者名」へ変更）</t>
    <phoneticPr fontId="4"/>
  </si>
  <si>
    <t>項目の名称変更
（「税率種別」から「消費税率種別」へ変更）</t>
    <rPh sb="18" eb="20">
      <t>ショウヒ</t>
    </rPh>
    <phoneticPr fontId="4"/>
  </si>
  <si>
    <t>税率</t>
    <phoneticPr fontId="4"/>
  </si>
  <si>
    <t>項目の名称変更
（「税率」から「消費税率」へ変更）
桁数変更
（「５桁」から「２桁」へ変更）</t>
    <phoneticPr fontId="4"/>
  </si>
  <si>
    <t>明細按分税率種別</t>
    <phoneticPr fontId="4"/>
  </si>
  <si>
    <t>項目の名称変更
（「明細按分税率種別」から「明細按分消費税率種別」へ変更）</t>
    <phoneticPr fontId="4"/>
  </si>
  <si>
    <t>明細按分税率</t>
    <phoneticPr fontId="4"/>
  </si>
  <si>
    <t>項目の名称変更
（「明細按分税率」から「明細按分消費税率」へ変更）
桁数変更
（「５桁」から「２桁」へ変更）</t>
    <phoneticPr fontId="4"/>
  </si>
  <si>
    <t>売上税率種別</t>
    <phoneticPr fontId="4"/>
  </si>
  <si>
    <t>項目の名称変更
（「売上税率種別」から「売上消費税率種別」へ変更）</t>
    <rPh sb="10" eb="12">
      <t>ウリアゲ</t>
    </rPh>
    <phoneticPr fontId="4"/>
  </si>
  <si>
    <t>売上税率</t>
    <phoneticPr fontId="4"/>
  </si>
  <si>
    <t>項目の名称変更
（「売上税率」から「売上消費税率」へ変更）
桁数変更
（「５桁」から「２桁」へ変更）</t>
    <phoneticPr fontId="4"/>
  </si>
  <si>
    <t>控除税率種別</t>
    <phoneticPr fontId="4"/>
  </si>
  <si>
    <t>項目の名称変更
（「控除税率種別」から「控除消費税率種別」へ変更）</t>
    <phoneticPr fontId="4"/>
  </si>
  <si>
    <t>控除税率</t>
    <phoneticPr fontId="4"/>
  </si>
  <si>
    <t>項目の名称変更
（「控除税率」から「控除消費税率」へ変更）
桁数変更
（「５桁」から「２桁」へ変更）</t>
    <phoneticPr fontId="4"/>
  </si>
  <si>
    <t>売上事業区分コード</t>
  </si>
  <si>
    <t>例</t>
    <rPh sb="0" eb="1">
      <t>レイ</t>
    </rPh>
    <phoneticPr fontId="4"/>
  </si>
  <si>
    <t>SD4030255</t>
  </si>
  <si>
    <t>SD4030246</t>
  </si>
  <si>
    <t>SD4030256</t>
  </si>
  <si>
    <t>SD4030257</t>
  </si>
  <si>
    <t>SD4030258</t>
  </si>
  <si>
    <t>SD4030259</t>
  </si>
  <si>
    <t>出荷区分</t>
  </si>
  <si>
    <t>SD4030247</t>
  </si>
  <si>
    <t>リレー元伝票種類</t>
  </si>
  <si>
    <t>SD4030262</t>
  </si>
  <si>
    <t>SD4030263</t>
  </si>
  <si>
    <t>SD4030264</t>
  </si>
  <si>
    <t>SD4030265</t>
  </si>
  <si>
    <t>SD4020260</t>
  </si>
  <si>
    <t>SD4020261</t>
  </si>
  <si>
    <t>SD4020262</t>
  </si>
  <si>
    <t>SD4020263</t>
  </si>
  <si>
    <t>SD4020264</t>
  </si>
  <si>
    <t>SD4020265</t>
  </si>
  <si>
    <t>SD4020266</t>
  </si>
  <si>
    <t>SD4020267</t>
  </si>
  <si>
    <t>SD4020268</t>
  </si>
  <si>
    <t>SD4020269</t>
  </si>
  <si>
    <t>SD4030266</t>
  </si>
  <si>
    <t>SD4030267</t>
  </si>
  <si>
    <t>SD4030268</t>
  </si>
  <si>
    <t>SD4030269</t>
  </si>
  <si>
    <t>SD4030270</t>
  </si>
  <si>
    <t>SD4030271</t>
  </si>
  <si>
    <t>SD4030272</t>
  </si>
  <si>
    <t>SD4030273</t>
  </si>
  <si>
    <t>SD4030274</t>
  </si>
  <si>
    <t>SD4030275</t>
  </si>
  <si>
    <t>SD4030276</t>
  </si>
  <si>
    <t>SD4030277</t>
  </si>
  <si>
    <t>SD4020035</t>
  </si>
  <si>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</si>
  <si>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</si>
  <si>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</si>
  <si>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</si>
  <si>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SD2010406</t>
  </si>
  <si>
    <t>SD2010407</t>
  </si>
  <si>
    <t>AR2010412</t>
  </si>
  <si>
    <t>AR2010413</t>
  </si>
  <si>
    <t>AR2010414</t>
  </si>
  <si>
    <t>AR2010415</t>
  </si>
  <si>
    <t>AR2010416</t>
  </si>
  <si>
    <t>AR2010417</t>
  </si>
  <si>
    <t>AR2015425</t>
  </si>
  <si>
    <t>債権区分</t>
    <rPh sb="0" eb="2">
      <t>サイケン</t>
    </rPh>
    <rPh sb="2" eb="4">
      <t>クブン</t>
    </rPh>
    <phoneticPr fontId="4"/>
  </si>
  <si>
    <t>SD4030045</t>
  </si>
  <si>
    <t>SD4020209</t>
  </si>
  <si>
    <t>SD4030208</t>
  </si>
  <si>
    <t>SD4030209</t>
  </si>
  <si>
    <t>SD4030210</t>
  </si>
  <si>
    <t>SD4030503</t>
  </si>
  <si>
    <t>荷姿区分コード</t>
    <rPh sb="0" eb="2">
      <t>ニスガタ</t>
    </rPh>
    <rPh sb="2" eb="4">
      <t>クブン</t>
    </rPh>
    <phoneticPr fontId="2"/>
  </si>
  <si>
    <t>SD2010409</t>
  </si>
  <si>
    <t>AR2010408</t>
  </si>
  <si>
    <t>SD4030610</t>
  </si>
  <si>
    <t>SD4030630</t>
  </si>
  <si>
    <t>SD4030650</t>
  </si>
  <si>
    <t>SD4030670</t>
  </si>
  <si>
    <t>SD4030690</t>
  </si>
  <si>
    <t>SD4030710</t>
  </si>
  <si>
    <t>SD4030730</t>
  </si>
  <si>
    <t>SD4030750</t>
  </si>
  <si>
    <t>支払工程／工種１コード</t>
  </si>
  <si>
    <t>支払工程／工種２コード</t>
  </si>
  <si>
    <t>支払工程／工種３コード</t>
  </si>
  <si>
    <t>支払工程／工種４コード</t>
  </si>
  <si>
    <t>支払工程／工種５コード</t>
  </si>
  <si>
    <t>支払工程／工種６コード</t>
  </si>
  <si>
    <t>支払工程／工種７コード</t>
  </si>
  <si>
    <t>支払工程／工種８コード</t>
  </si>
  <si>
    <t>支払工程／工種９コード</t>
  </si>
  <si>
    <t>SD4020602</t>
  </si>
  <si>
    <t>SD4020603</t>
  </si>
  <si>
    <t>SD4020604</t>
  </si>
  <si>
    <t>SD4020605</t>
  </si>
  <si>
    <t>SD4020606</t>
  </si>
  <si>
    <t>SD4020607</t>
  </si>
  <si>
    <t>SD4020608</t>
  </si>
  <si>
    <t>SD4020609</t>
  </si>
  <si>
    <t>SD4020610</t>
  </si>
  <si>
    <t>SD4020611</t>
  </si>
  <si>
    <t>SD4020612</t>
  </si>
  <si>
    <t>SD4020614</t>
  </si>
  <si>
    <t>SD4020615</t>
  </si>
  <si>
    <t>発注取引通貨コード</t>
    <rPh sb="4" eb="6">
      <t>ツウカ</t>
    </rPh>
    <phoneticPr fontId="4"/>
  </si>
  <si>
    <t>SD4020617</t>
  </si>
  <si>
    <t>発注為替レート種別コード</t>
    <phoneticPr fontId="4"/>
  </si>
  <si>
    <t>SD4020618</t>
  </si>
  <si>
    <t>発注為替レート</t>
    <phoneticPr fontId="4"/>
  </si>
  <si>
    <t>SD4020619</t>
  </si>
  <si>
    <t>SD4020620</t>
  </si>
  <si>
    <t>SD4020621</t>
  </si>
  <si>
    <t>SD4020622</t>
  </si>
  <si>
    <t>SD4020623</t>
  </si>
  <si>
    <t>SD4020624</t>
  </si>
  <si>
    <t>SD4020625</t>
  </si>
  <si>
    <t>SD4020626</t>
  </si>
  <si>
    <t>SD4020627</t>
  </si>
  <si>
    <t>SD4020628</t>
  </si>
  <si>
    <t>SD4020629</t>
  </si>
  <si>
    <t>SD4020630</t>
  </si>
  <si>
    <t>SD4020631</t>
  </si>
  <si>
    <t>SD4020632</t>
  </si>
  <si>
    <t>SD4020633</t>
  </si>
  <si>
    <t>SD4020634</t>
  </si>
  <si>
    <t>SD4020702</t>
  </si>
  <si>
    <t>SD4020704</t>
  </si>
  <si>
    <t>SD4020705</t>
  </si>
  <si>
    <t>SD4020707</t>
  </si>
  <si>
    <t>SD4020708</t>
  </si>
  <si>
    <t>SD4020710</t>
  </si>
  <si>
    <t>SD4020711</t>
  </si>
  <si>
    <t>SD4020713</t>
  </si>
  <si>
    <t>SD4020714</t>
  </si>
  <si>
    <t>SD4020911</t>
  </si>
  <si>
    <t>SD4020912</t>
  </si>
  <si>
    <t>SD4020915</t>
  </si>
  <si>
    <t>SD4020916</t>
  </si>
  <si>
    <t>SD4020917</t>
  </si>
  <si>
    <t>SD4020938</t>
  </si>
  <si>
    <t>SD4020939</t>
  </si>
  <si>
    <t>SD4020940</t>
  </si>
  <si>
    <t>SD4020941</t>
  </si>
  <si>
    <t>SD4020919</t>
  </si>
  <si>
    <t>SD4020920</t>
  </si>
  <si>
    <t>SD4020921</t>
  </si>
  <si>
    <t>発注申告書計算区分コード</t>
    <phoneticPr fontId="4"/>
  </si>
  <si>
    <t>SD4020923</t>
    <phoneticPr fontId="4"/>
  </si>
  <si>
    <t>SD4020924</t>
    <phoneticPr fontId="4"/>
  </si>
  <si>
    <t>SD4020926</t>
  </si>
  <si>
    <t>SD4020927</t>
  </si>
  <si>
    <t>発注単価（国内）</t>
    <phoneticPr fontId="4"/>
  </si>
  <si>
    <t>SD4020928</t>
  </si>
  <si>
    <t>発注金額（国内）</t>
    <rPh sb="5" eb="7">
      <t>コクナイ</t>
    </rPh>
    <phoneticPr fontId="4"/>
  </si>
  <si>
    <t>SD4020929</t>
  </si>
  <si>
    <t>発注消費税額（国内）</t>
    <rPh sb="5" eb="6">
      <t>ガク</t>
    </rPh>
    <rPh sb="7" eb="9">
      <t>コクナイ</t>
    </rPh>
    <phoneticPr fontId="4"/>
  </si>
  <si>
    <t>SD4020930</t>
  </si>
  <si>
    <t>SD4020931</t>
  </si>
  <si>
    <t>SD4020934</t>
  </si>
  <si>
    <t>SD4020935</t>
  </si>
  <si>
    <t>発注明細工程／工種コード</t>
  </si>
  <si>
    <t>SD4020936</t>
  </si>
  <si>
    <t>SD4020947</t>
  </si>
  <si>
    <t>SD4020948</t>
  </si>
  <si>
    <t>SD4020949</t>
  </si>
  <si>
    <t>SD4020950</t>
  </si>
  <si>
    <t>SD4020951</t>
  </si>
  <si>
    <t>SD4020952</t>
  </si>
  <si>
    <t>SD4020953</t>
  </si>
  <si>
    <t>SD4020954</t>
  </si>
  <si>
    <t>SD4020955</t>
  </si>
  <si>
    <t>SD4021102</t>
  </si>
  <si>
    <t>SD4021104</t>
  </si>
  <si>
    <t>SD4021106</t>
  </si>
  <si>
    <t>SD4020601</t>
  </si>
  <si>
    <t>発注伝票No.</t>
  </si>
  <si>
    <t>仕入先コード</t>
  </si>
  <si>
    <t>仕入先事業所名</t>
  </si>
  <si>
    <t>仕入先担当者</t>
  </si>
  <si>
    <t>SD4020613</t>
  </si>
  <si>
    <t>発注プロジェクトコード</t>
  </si>
  <si>
    <t>発注証憑No.１</t>
  </si>
  <si>
    <t>SD4020701</t>
  </si>
  <si>
    <t>発注証憑ファイルパス１</t>
  </si>
  <si>
    <t>発注証憑No.２</t>
  </si>
  <si>
    <t>発注証憑ファイルパス２</t>
  </si>
  <si>
    <t>発注証憑No.３</t>
  </si>
  <si>
    <t>発注証憑ファイルパス３</t>
  </si>
  <si>
    <t>発注証憑No.４</t>
  </si>
  <si>
    <t>発注証憑ファイルパス４</t>
  </si>
  <si>
    <t>発注証憑No.５</t>
  </si>
  <si>
    <t>発注証憑ファイルパス５</t>
  </si>
  <si>
    <t>SD4020937</t>
  </si>
  <si>
    <t>SD4020918</t>
  </si>
  <si>
    <t>発注消費税率種別</t>
  </si>
  <si>
    <t>発注消費税率</t>
  </si>
  <si>
    <t>SD4020922</t>
  </si>
  <si>
    <t>発注消費税自動計算</t>
  </si>
  <si>
    <t>発注消費税端数処理</t>
  </si>
  <si>
    <t>発注金額</t>
  </si>
  <si>
    <t>SD4020933</t>
  </si>
  <si>
    <t>発注明細プロジェクトコード</t>
  </si>
  <si>
    <t>発注備考</t>
  </si>
  <si>
    <t>SD4020932</t>
  </si>
  <si>
    <t>SD4020942</t>
  </si>
  <si>
    <t>SD4020946</t>
  </si>
  <si>
    <t>SD4021101</t>
  </si>
  <si>
    <t>SD4031101</t>
  </si>
  <si>
    <t>SD4031102</t>
  </si>
  <si>
    <t>SD4031103</t>
  </si>
  <si>
    <t>SD4031104</t>
  </si>
  <si>
    <t>SD4031105</t>
  </si>
  <si>
    <t>SD4031106</t>
  </si>
  <si>
    <t>SD4031107</t>
  </si>
  <si>
    <t>SD4031108</t>
  </si>
  <si>
    <t>SD4031109</t>
  </si>
  <si>
    <t>SD4031110</t>
  </si>
  <si>
    <t>SD4031111</t>
  </si>
  <si>
    <t>SD4031116</t>
  </si>
  <si>
    <t>SD4031112</t>
  </si>
  <si>
    <t>SD4031117</t>
  </si>
  <si>
    <t>債務プロジェクトコード</t>
  </si>
  <si>
    <t>SD4031118</t>
  </si>
  <si>
    <t>SD4031119</t>
  </si>
  <si>
    <t>SD4031121</t>
  </si>
  <si>
    <t>SD4031113</t>
  </si>
  <si>
    <t>SD4031114</t>
  </si>
  <si>
    <t>SD4031115</t>
  </si>
  <si>
    <t>SD4031122</t>
  </si>
  <si>
    <t>SD4031123</t>
  </si>
  <si>
    <t>仕入プロジェクトコード</t>
  </si>
  <si>
    <t>SD4031124</t>
  </si>
  <si>
    <t>仕入工程／工種コード</t>
  </si>
  <si>
    <t>SD4031125</t>
  </si>
  <si>
    <t>SD4031126</t>
  </si>
  <si>
    <t>SD4031127</t>
  </si>
  <si>
    <t>SD4031128</t>
  </si>
  <si>
    <t>SD4031129</t>
  </si>
  <si>
    <t>SD4031130</t>
  </si>
  <si>
    <t>SD4031131</t>
  </si>
  <si>
    <t>SD4031201</t>
  </si>
  <si>
    <t>SD4031202</t>
  </si>
  <si>
    <t>SD4031203</t>
  </si>
  <si>
    <t>振込先銀行１コード</t>
  </si>
  <si>
    <t>SD4031204</t>
  </si>
  <si>
    <t>振込先支店１コード</t>
  </si>
  <si>
    <t>SD4031205</t>
  </si>
  <si>
    <t>預金種目１</t>
  </si>
  <si>
    <t>SD4031206</t>
  </si>
  <si>
    <t>口座番号１</t>
  </si>
  <si>
    <t>SD4031207</t>
  </si>
  <si>
    <t>口座名義１</t>
  </si>
  <si>
    <t>SD4031208</t>
  </si>
  <si>
    <t>口座名義カナ１</t>
  </si>
  <si>
    <t>SD4031209</t>
  </si>
  <si>
    <t>SD4031210</t>
  </si>
  <si>
    <t>SD4031211</t>
  </si>
  <si>
    <t>SD4031212</t>
  </si>
  <si>
    <t>支払プロジェクト１コード</t>
  </si>
  <si>
    <t>SD4031213</t>
  </si>
  <si>
    <t>SD4031214</t>
  </si>
  <si>
    <t>SD4031215</t>
  </si>
  <si>
    <t>SD4031221</t>
  </si>
  <si>
    <t>SD4031222</t>
  </si>
  <si>
    <t>SD4031223</t>
  </si>
  <si>
    <t>振込先銀行２コード</t>
  </si>
  <si>
    <t>SD4031224</t>
  </si>
  <si>
    <t>振込先支店２コード</t>
  </si>
  <si>
    <t>SD4031225</t>
  </si>
  <si>
    <t>預金種目２</t>
  </si>
  <si>
    <t>SD4031226</t>
  </si>
  <si>
    <t>口座番号２</t>
  </si>
  <si>
    <t>SD4031227</t>
  </si>
  <si>
    <t>口座名義２</t>
  </si>
  <si>
    <t>SD4031228</t>
  </si>
  <si>
    <t>口座名義カナ２</t>
  </si>
  <si>
    <t>SD4031229</t>
  </si>
  <si>
    <t>SD4031230</t>
  </si>
  <si>
    <t>SD4031231</t>
  </si>
  <si>
    <t>SD4031232</t>
  </si>
  <si>
    <t>支払プロジェクト２コード</t>
  </si>
  <si>
    <t>SD4031233</t>
  </si>
  <si>
    <t>SD4031234</t>
  </si>
  <si>
    <t>SD4031235</t>
  </si>
  <si>
    <t>SD4031241</t>
  </si>
  <si>
    <t>SD4031242</t>
  </si>
  <si>
    <t>SD4031243</t>
  </si>
  <si>
    <t>振込先銀行３コード</t>
  </si>
  <si>
    <t>SD4031244</t>
  </si>
  <si>
    <t>振込先支店３コード</t>
  </si>
  <si>
    <t>SD4031245</t>
  </si>
  <si>
    <t>預金種目３</t>
  </si>
  <si>
    <t>SD4031246</t>
  </si>
  <si>
    <t>口座番号３</t>
  </si>
  <si>
    <t>SD4031247</t>
  </si>
  <si>
    <t>口座名義３</t>
  </si>
  <si>
    <t>SD4031248</t>
  </si>
  <si>
    <t>口座名義カナ３</t>
  </si>
  <si>
    <t>SD4031249</t>
  </si>
  <si>
    <t>SD4031250</t>
  </si>
  <si>
    <t>SD4031251</t>
  </si>
  <si>
    <t>SD4031252</t>
  </si>
  <si>
    <t>支払プロジェクト３コード</t>
  </si>
  <si>
    <t>SD4031253</t>
  </si>
  <si>
    <t>SD4031254</t>
  </si>
  <si>
    <t>SD4031255</t>
  </si>
  <si>
    <t>SD4031261</t>
  </si>
  <si>
    <t>SD4031262</t>
  </si>
  <si>
    <t>SD4031263</t>
  </si>
  <si>
    <t>振込先銀行４コード</t>
  </si>
  <si>
    <t>SD4031264</t>
  </si>
  <si>
    <t>振込先支店４コード</t>
  </si>
  <si>
    <t>SD4031265</t>
  </si>
  <si>
    <t>預金種目４</t>
  </si>
  <si>
    <t>SD4031266</t>
  </si>
  <si>
    <t>口座番号４</t>
  </si>
  <si>
    <t>SD4031267</t>
  </si>
  <si>
    <t>口座名義４</t>
  </si>
  <si>
    <t>SD4031268</t>
  </si>
  <si>
    <t>口座名義カナ４</t>
  </si>
  <si>
    <t>SD4031269</t>
  </si>
  <si>
    <t>SD4031270</t>
  </si>
  <si>
    <t>SD4031271</t>
  </si>
  <si>
    <t>SD4031272</t>
  </si>
  <si>
    <t>支払プロジェクト４コード</t>
  </si>
  <si>
    <t>SD4031273</t>
  </si>
  <si>
    <t>SD4031274</t>
  </si>
  <si>
    <t>SD4031275</t>
  </si>
  <si>
    <t>SD4031281</t>
  </si>
  <si>
    <t>SD4031282</t>
  </si>
  <si>
    <t>SD4031283</t>
  </si>
  <si>
    <t>振込先銀行５コード</t>
  </si>
  <si>
    <t>SD4031284</t>
  </si>
  <si>
    <t>振込先支店５コード</t>
  </si>
  <si>
    <t>SD4031285</t>
  </si>
  <si>
    <t>預金種目５</t>
  </si>
  <si>
    <t>SD4031286</t>
  </si>
  <si>
    <t>口座番号５</t>
  </si>
  <si>
    <t>SD4031287</t>
  </si>
  <si>
    <t>口座名義５</t>
  </si>
  <si>
    <t>SD4031288</t>
  </si>
  <si>
    <t>口座名義カナ５</t>
  </si>
  <si>
    <t>SD4031289</t>
  </si>
  <si>
    <t>SD4031290</t>
  </si>
  <si>
    <t>SD4031291</t>
  </si>
  <si>
    <t>SD4031292</t>
  </si>
  <si>
    <t>支払プロジェクト５コード</t>
  </si>
  <si>
    <t>SD4031293</t>
  </si>
  <si>
    <t>SD4031294</t>
  </si>
  <si>
    <t>SD4031295</t>
  </si>
  <si>
    <t>SD4031301</t>
  </si>
  <si>
    <t>SD4031302</t>
  </si>
  <si>
    <t>SD4031303</t>
  </si>
  <si>
    <t>振込先銀行６コード</t>
  </si>
  <si>
    <t>SD4031304</t>
  </si>
  <si>
    <t>振込先支店６コード</t>
  </si>
  <si>
    <t>SD4031305</t>
  </si>
  <si>
    <t>預金種目６</t>
  </si>
  <si>
    <t>SD4031306</t>
  </si>
  <si>
    <t>口座番号６</t>
  </si>
  <si>
    <t>SD4031307</t>
  </si>
  <si>
    <t>口座名義６</t>
  </si>
  <si>
    <t>SD4031308</t>
  </si>
  <si>
    <t>口座名義カナ６</t>
  </si>
  <si>
    <t>SD4031309</t>
  </si>
  <si>
    <t>SD4031310</t>
  </si>
  <si>
    <t>SD4031311</t>
  </si>
  <si>
    <t>SD4031312</t>
  </si>
  <si>
    <t>支払プロジェクト６コード</t>
  </si>
  <si>
    <t>SD4031313</t>
  </si>
  <si>
    <t>SD4031314</t>
  </si>
  <si>
    <t>SD4031315</t>
  </si>
  <si>
    <t>SD4031321</t>
  </si>
  <si>
    <t>SD4031322</t>
  </si>
  <si>
    <t>SD4031323</t>
  </si>
  <si>
    <t>振込先銀行７コード</t>
  </si>
  <si>
    <t>SD4031324</t>
  </si>
  <si>
    <t>振込先支店７コード</t>
  </si>
  <si>
    <t>SD4031325</t>
  </si>
  <si>
    <t>預金種目７</t>
  </si>
  <si>
    <t>SD4031326</t>
  </si>
  <si>
    <t>口座番号７</t>
  </si>
  <si>
    <t>SD4031327</t>
  </si>
  <si>
    <t>口座名義７</t>
  </si>
  <si>
    <t>SD4031328</t>
  </si>
  <si>
    <t>口座名義カナ７</t>
  </si>
  <si>
    <t>SD4031329</t>
  </si>
  <si>
    <t>SD4031330</t>
  </si>
  <si>
    <t>SD4031331</t>
  </si>
  <si>
    <t>SD4031332</t>
  </si>
  <si>
    <t>支払プロジェクト７コード</t>
  </si>
  <si>
    <t>SD4031333</t>
  </si>
  <si>
    <t>SD4031334</t>
  </si>
  <si>
    <t>SD4031335</t>
  </si>
  <si>
    <t>SD4031341</t>
  </si>
  <si>
    <t>SD4031342</t>
  </si>
  <si>
    <t>SD4031343</t>
  </si>
  <si>
    <t>振込先銀行８コード</t>
  </si>
  <si>
    <t>SD4031344</t>
  </si>
  <si>
    <t>振込先支店８コード</t>
  </si>
  <si>
    <t>SD4031345</t>
  </si>
  <si>
    <t>預金種目８</t>
  </si>
  <si>
    <t>SD4031346</t>
  </si>
  <si>
    <t>口座番号８</t>
  </si>
  <si>
    <t>SD4031347</t>
  </si>
  <si>
    <t>口座名義８</t>
  </si>
  <si>
    <t>SD4031348</t>
  </si>
  <si>
    <t>口座名義カナ８</t>
  </si>
  <si>
    <t>SD4031349</t>
  </si>
  <si>
    <t>SD4031350</t>
  </si>
  <si>
    <t>SD4031351</t>
  </si>
  <si>
    <t>SD4031352</t>
  </si>
  <si>
    <t>支払プロジェクト８コード</t>
  </si>
  <si>
    <t>SD4031353</t>
  </si>
  <si>
    <t>SD4031354</t>
  </si>
  <si>
    <t>SD4031355</t>
  </si>
  <si>
    <t>SD4031361</t>
  </si>
  <si>
    <t>SD4031362</t>
  </si>
  <si>
    <t>SD4031363</t>
  </si>
  <si>
    <t>振込先銀行９コード</t>
  </si>
  <si>
    <t>SD4031364</t>
  </si>
  <si>
    <t>振込先支店９コード</t>
  </si>
  <si>
    <t>SD4031365</t>
  </si>
  <si>
    <t>預金種目９</t>
  </si>
  <si>
    <t>SD4031366</t>
  </si>
  <si>
    <t>口座番号９</t>
  </si>
  <si>
    <t>SD4031367</t>
  </si>
  <si>
    <t>口座名義９</t>
  </si>
  <si>
    <t>SD4031368</t>
  </si>
  <si>
    <t>口座名義カナ９</t>
  </si>
  <si>
    <t>SD4031369</t>
  </si>
  <si>
    <t>SD4031370</t>
  </si>
  <si>
    <t>SD4031371</t>
  </si>
  <si>
    <t>SD4031372</t>
  </si>
  <si>
    <t>支払プロジェクト９コード</t>
  </si>
  <si>
    <t>SD4031373</t>
  </si>
  <si>
    <t>SD4031374</t>
  </si>
  <si>
    <t>SD4031375</t>
  </si>
  <si>
    <t>SD4031381</t>
  </si>
  <si>
    <t>SD4031382</t>
  </si>
  <si>
    <t>SD4031383</t>
  </si>
  <si>
    <t>振込先銀行10コード</t>
  </si>
  <si>
    <t>SD4031384</t>
  </si>
  <si>
    <t>振込先支店10コード</t>
  </si>
  <si>
    <t>SD4031385</t>
  </si>
  <si>
    <t>預金種目10</t>
  </si>
  <si>
    <t>SD4031386</t>
  </si>
  <si>
    <t>口座番号10</t>
  </si>
  <si>
    <t>SD4031387</t>
  </si>
  <si>
    <t>口座名義10</t>
  </si>
  <si>
    <t>SD4031388</t>
  </si>
  <si>
    <t>口座名義カナ10</t>
  </si>
  <si>
    <t>SD4031389</t>
  </si>
  <si>
    <t>SD4031390</t>
  </si>
  <si>
    <t>SD4031391</t>
  </si>
  <si>
    <t>SD4031392</t>
  </si>
  <si>
    <t>支払プロジェクト10コード</t>
  </si>
  <si>
    <t>SD4031393</t>
  </si>
  <si>
    <t>支払工程／工種10コード</t>
  </si>
  <si>
    <t>SD4031394</t>
  </si>
  <si>
    <t>SD4031395</t>
  </si>
  <si>
    <t>SD4031401</t>
  </si>
  <si>
    <t>SD4031402</t>
  </si>
  <si>
    <t>SD4031403</t>
  </si>
  <si>
    <t>振込先銀行11コード</t>
  </si>
  <si>
    <t>SD4031404</t>
  </si>
  <si>
    <t>振込先支店11コード</t>
  </si>
  <si>
    <t>SD4031405</t>
  </si>
  <si>
    <t>預金種目11</t>
  </si>
  <si>
    <t>SD4031406</t>
  </si>
  <si>
    <t>口座番号11</t>
  </si>
  <si>
    <t>SD4031407</t>
  </si>
  <si>
    <t>口座名義11</t>
  </si>
  <si>
    <t>SD4031408</t>
  </si>
  <si>
    <t>口座名義カナ11</t>
  </si>
  <si>
    <t>SD4031409</t>
  </si>
  <si>
    <t>SD4031410</t>
  </si>
  <si>
    <t>SD4031411</t>
  </si>
  <si>
    <t>SD4031412</t>
  </si>
  <si>
    <t>支払プロジェクト11コード</t>
  </si>
  <si>
    <t>SD4031413</t>
  </si>
  <si>
    <t>支払工程／工種11コード</t>
  </si>
  <si>
    <t>SD4031414</t>
  </si>
  <si>
    <t>SD4031415</t>
  </si>
  <si>
    <t>SD4031421</t>
  </si>
  <si>
    <t>SD4031422</t>
  </si>
  <si>
    <t>SD4031423</t>
  </si>
  <si>
    <t>振込先銀行12コード</t>
  </si>
  <si>
    <t>SD4031424</t>
  </si>
  <si>
    <t>振込先支店12コード</t>
  </si>
  <si>
    <t>SD4031425</t>
  </si>
  <si>
    <t>預金種目12</t>
  </si>
  <si>
    <t>SD4031426</t>
  </si>
  <si>
    <t>口座番号12</t>
  </si>
  <si>
    <t>SD4031427</t>
  </si>
  <si>
    <t>口座名義12</t>
  </si>
  <si>
    <t>SD4031428</t>
  </si>
  <si>
    <t>口座名義カナ12</t>
  </si>
  <si>
    <t>SD4031429</t>
  </si>
  <si>
    <t>SD4031430</t>
  </si>
  <si>
    <t>SD4031431</t>
  </si>
  <si>
    <t>SD4031432</t>
  </si>
  <si>
    <t>支払プロジェクト12コード</t>
  </si>
  <si>
    <t>SD4031433</t>
  </si>
  <si>
    <t>支払工程／工種12コード</t>
  </si>
  <si>
    <t>SD4031434</t>
  </si>
  <si>
    <t>SD4031435</t>
  </si>
  <si>
    <t>SD4031601</t>
  </si>
  <si>
    <t>SD4031602</t>
  </si>
  <si>
    <t>SD4031611</t>
  </si>
  <si>
    <t>SD4031612</t>
  </si>
  <si>
    <t>SD4031621</t>
  </si>
  <si>
    <t>SD4031622</t>
  </si>
  <si>
    <t>SD4031631</t>
  </si>
  <si>
    <t>SD4031632</t>
  </si>
  <si>
    <t>SD4031641</t>
  </si>
  <si>
    <t>SD4031642</t>
  </si>
  <si>
    <t>SD4031842</t>
  </si>
  <si>
    <t>SD4031844</t>
  </si>
  <si>
    <t>SD4031845</t>
  </si>
  <si>
    <t>SD4031846</t>
  </si>
  <si>
    <t>SD4031847</t>
  </si>
  <si>
    <t>リレー元ＯＢＣｉＤ</t>
  </si>
  <si>
    <t>SD4031848</t>
  </si>
  <si>
    <t>SD4031849</t>
  </si>
  <si>
    <t>SD4031850</t>
  </si>
  <si>
    <t>SD4031811</t>
  </si>
  <si>
    <t>SD4031812</t>
  </si>
  <si>
    <t>SD4031814</t>
  </si>
  <si>
    <t>SD4031815</t>
  </si>
  <si>
    <t>SD4031816</t>
  </si>
  <si>
    <t>SD4031835</t>
  </si>
  <si>
    <t>SD4031836</t>
  </si>
  <si>
    <t>SD4031837</t>
  </si>
  <si>
    <t>SD4031838</t>
  </si>
  <si>
    <t>SD4031839</t>
  </si>
  <si>
    <t>SD4031817</t>
  </si>
  <si>
    <t>SD4031818</t>
  </si>
  <si>
    <t>SD4031819</t>
  </si>
  <si>
    <t>仕入消費税率種別</t>
  </si>
  <si>
    <t>SD4031820</t>
  </si>
  <si>
    <t>仕入消費税率</t>
  </si>
  <si>
    <t>SD4031821</t>
  </si>
  <si>
    <t>仕入申告書計算区分コード</t>
  </si>
  <si>
    <t>SD4031822</t>
  </si>
  <si>
    <t>仕入消費税自動計算</t>
  </si>
  <si>
    <t>SD4031823</t>
  </si>
  <si>
    <t>仕入消費税端数処理</t>
  </si>
  <si>
    <t>SD4031824</t>
  </si>
  <si>
    <t>仕入金額</t>
  </si>
  <si>
    <t>SD4031825</t>
  </si>
  <si>
    <t>SD4031826</t>
  </si>
  <si>
    <t>SD4031827</t>
  </si>
  <si>
    <t>SD4031828</t>
  </si>
  <si>
    <t>SD4031829</t>
  </si>
  <si>
    <t>SD4031831</t>
  </si>
  <si>
    <t>SD4031832</t>
  </si>
  <si>
    <t>仕入明細プロジェクトコード</t>
  </si>
  <si>
    <t>SD4031833</t>
  </si>
  <si>
    <t>仕入明細工程／工種コード</t>
  </si>
  <si>
    <t>SD4031834</t>
  </si>
  <si>
    <t>備考</t>
  </si>
  <si>
    <t>SD4031830</t>
  </si>
  <si>
    <t>SD4031841</t>
  </si>
  <si>
    <t>SD4031856</t>
  </si>
  <si>
    <t>SD4031857</t>
  </si>
  <si>
    <t>SD4031858</t>
  </si>
  <si>
    <t>SD4031859</t>
  </si>
  <si>
    <t>SD4031860</t>
  </si>
  <si>
    <t>SD4031861</t>
  </si>
  <si>
    <t>SD4031862</t>
  </si>
  <si>
    <t>SD4031863</t>
  </si>
  <si>
    <t>SD4031864</t>
  </si>
  <si>
    <t>SD4031865</t>
  </si>
  <si>
    <t>SD4032001</t>
  </si>
  <si>
    <t>仕入棚番No.</t>
  </si>
  <si>
    <t>SD4032003</t>
  </si>
  <si>
    <t>SD4032005</t>
  </si>
  <si>
    <t>SD4032006</t>
  </si>
  <si>
    <t>SD4032007</t>
  </si>
  <si>
    <t>SD4031901</t>
  </si>
  <si>
    <t>SD4031902</t>
  </si>
  <si>
    <t>仕入明細按分プロジェクトコード</t>
  </si>
  <si>
    <t>SD4031903</t>
  </si>
  <si>
    <t>仕入明細按分工程／工種コード</t>
  </si>
  <si>
    <t>SD4031904</t>
  </si>
  <si>
    <t>SD4031912</t>
  </si>
  <si>
    <t>SD4031905</t>
  </si>
  <si>
    <t>SD4031906</t>
  </si>
  <si>
    <t>SD4031907</t>
  </si>
  <si>
    <t>SD4031908</t>
  </si>
  <si>
    <t>SD4031909</t>
  </si>
  <si>
    <t>SD4031910</t>
  </si>
  <si>
    <t>SD4031911</t>
  </si>
  <si>
    <t>MM3160006</t>
  </si>
  <si>
    <t>SD3090005</t>
  </si>
  <si>
    <t>MM3140002</t>
  </si>
  <si>
    <t>MM3150006</t>
  </si>
  <si>
    <t>MM3150007</t>
  </si>
  <si>
    <t>MM3160004</t>
  </si>
  <si>
    <t>MM3160005</t>
  </si>
  <si>
    <t>MM3160007</t>
  </si>
  <si>
    <t>MM3160008</t>
  </si>
  <si>
    <t>MM3160009</t>
  </si>
  <si>
    <t>MM3160010</t>
  </si>
  <si>
    <t>MM3160011</t>
  </si>
  <si>
    <t>MM3160012</t>
  </si>
  <si>
    <t>MM3160013</t>
  </si>
  <si>
    <t>MM3160014</t>
  </si>
  <si>
    <t>MM3160015</t>
  </si>
  <si>
    <t>MM3160016</t>
  </si>
  <si>
    <t>MM3160017</t>
  </si>
  <si>
    <t>荷姿１－荷姿区分コード</t>
  </si>
  <si>
    <t>SD3010701</t>
  </si>
  <si>
    <t>荷姿１－基準荷姿区分コード</t>
  </si>
  <si>
    <t>SD3010702</t>
  </si>
  <si>
    <t>荷姿１－基準単位当り荷姿区分数</t>
  </si>
  <si>
    <t>SD3010703</t>
  </si>
  <si>
    <t>荷姿１－単位</t>
  </si>
  <si>
    <t>SD3010704</t>
  </si>
  <si>
    <t>荷姿１－内容</t>
  </si>
  <si>
    <t>SD3010705</t>
  </si>
  <si>
    <t>荷姿１－備考</t>
  </si>
  <si>
    <t>SD3010706</t>
  </si>
  <si>
    <t>荷姿２－荷姿区分コード</t>
  </si>
  <si>
    <t>SD3010707</t>
  </si>
  <si>
    <t>荷姿２－基準荷姿区分コード</t>
  </si>
  <si>
    <t>SD3010708</t>
  </si>
  <si>
    <t>荷姿２－基準単位当り荷姿区分数</t>
  </si>
  <si>
    <t>SD3010709</t>
  </si>
  <si>
    <t>荷姿２－単位</t>
  </si>
  <si>
    <t>SD3010710</t>
  </si>
  <si>
    <t>荷姿２－内容</t>
  </si>
  <si>
    <t>SD3010711</t>
  </si>
  <si>
    <t>荷姿２－備考</t>
  </si>
  <si>
    <t>SD3010712</t>
  </si>
  <si>
    <t>荷姿３－荷姿区分コード</t>
  </si>
  <si>
    <t>SD3010713</t>
  </si>
  <si>
    <t>荷姿３－基準荷姿区分コード</t>
  </si>
  <si>
    <t>SD3010714</t>
  </si>
  <si>
    <t>荷姿３－基準単位当り荷姿区分数</t>
  </si>
  <si>
    <t>SD3010715</t>
  </si>
  <si>
    <t>荷姿３－単位</t>
  </si>
  <si>
    <t>SD3010716</t>
  </si>
  <si>
    <t>荷姿３－内容</t>
  </si>
  <si>
    <t>SD3010717</t>
  </si>
  <si>
    <t>荷姿３－備考</t>
  </si>
  <si>
    <t>SD3010718</t>
  </si>
  <si>
    <t>荷姿４－荷姿区分コード</t>
  </si>
  <si>
    <t>SD3010719</t>
  </si>
  <si>
    <t>荷姿４－基準荷姿区分コード</t>
  </si>
  <si>
    <t>SD3010720</t>
  </si>
  <si>
    <t>荷姿４－基準単位当り荷姿区分数</t>
  </si>
  <si>
    <t>SD3010721</t>
  </si>
  <si>
    <t>荷姿４－単位</t>
  </si>
  <si>
    <t>SD3010722</t>
  </si>
  <si>
    <t>荷姿４－内容</t>
  </si>
  <si>
    <t>SD3010723</t>
  </si>
  <si>
    <t>荷姿４－備考</t>
  </si>
  <si>
    <t>SD3010724</t>
  </si>
  <si>
    <t>SD3010725</t>
  </si>
  <si>
    <t>SD3010726</t>
  </si>
  <si>
    <t>SD3080002</t>
  </si>
  <si>
    <t>SD3140004</t>
  </si>
  <si>
    <t>AR2015429</t>
  </si>
  <si>
    <t>SD2010803</t>
  </si>
  <si>
    <t>SD2010804</t>
  </si>
  <si>
    <t>SD2010805</t>
  </si>
  <si>
    <t>AR2010418</t>
  </si>
  <si>
    <t>SD2010901</t>
  </si>
  <si>
    <t>SD2010902</t>
  </si>
  <si>
    <t>SD2010903</t>
  </si>
  <si>
    <t>SD2010904</t>
  </si>
  <si>
    <t>AR2010008</t>
  </si>
  <si>
    <t>AR2010009</t>
  </si>
  <si>
    <t>AR2010010</t>
  </si>
  <si>
    <t>請求部門コード</t>
  </si>
  <si>
    <t>請求プロジェクトコード</t>
  </si>
  <si>
    <t>AR2010114</t>
  </si>
  <si>
    <t>SD4021001</t>
  </si>
  <si>
    <t>SD4021002</t>
  </si>
  <si>
    <t>SD4021003</t>
  </si>
  <si>
    <t>SD4021004</t>
  </si>
  <si>
    <t>SD4021012</t>
  </si>
  <si>
    <t>SD4021005</t>
  </si>
  <si>
    <t>SD4021006</t>
  </si>
  <si>
    <t>SD4021007</t>
  </si>
  <si>
    <t>SD4021008</t>
  </si>
  <si>
    <t>SD4021009</t>
  </si>
  <si>
    <t>SD4021010</t>
  </si>
  <si>
    <t>SD4021011</t>
  </si>
  <si>
    <t>AR2010503</t>
  </si>
  <si>
    <t>AR2010504</t>
  </si>
  <si>
    <t>AR2010505</t>
  </si>
  <si>
    <t>SD4032101</t>
  </si>
  <si>
    <t>振替元No.</t>
    <rPh sb="0" eb="2">
      <t>フリカエ</t>
    </rPh>
    <rPh sb="2" eb="3">
      <t>モト</t>
    </rPh>
    <phoneticPr fontId="2"/>
  </si>
  <si>
    <t>SD4032102</t>
  </si>
  <si>
    <t>振替元入金日付</t>
    <rPh sb="0" eb="2">
      <t>フリカエ</t>
    </rPh>
    <rPh sb="2" eb="3">
      <t>モト</t>
    </rPh>
    <rPh sb="3" eb="5">
      <t>ニュウキン</t>
    </rPh>
    <rPh sb="5" eb="7">
      <t>ヒヅケ</t>
    </rPh>
    <phoneticPr fontId="2"/>
  </si>
  <si>
    <t>SD4032103</t>
  </si>
  <si>
    <t>振替元入金先コード</t>
    <rPh sb="3" eb="5">
      <t>ニュウキン</t>
    </rPh>
    <rPh sb="5" eb="6">
      <t>サキ</t>
    </rPh>
    <phoneticPr fontId="2"/>
  </si>
  <si>
    <t>SD4032104</t>
  </si>
  <si>
    <t>振替元入金部門コード</t>
    <rPh sb="3" eb="5">
      <t>ニュウキン</t>
    </rPh>
    <rPh sb="5" eb="7">
      <t>ブモン</t>
    </rPh>
    <phoneticPr fontId="2"/>
  </si>
  <si>
    <t>SD4032105</t>
  </si>
  <si>
    <t>SD4032106</t>
  </si>
  <si>
    <t>振替元明細行番号</t>
    <rPh sb="3" eb="5">
      <t>メイサイ</t>
    </rPh>
    <rPh sb="5" eb="8">
      <t>ギョウバンゴウ</t>
    </rPh>
    <phoneticPr fontId="2"/>
  </si>
  <si>
    <t>SD4032107</t>
  </si>
  <si>
    <t>控除部門コード</t>
    <rPh sb="0" eb="2">
      <t>コウジョ</t>
    </rPh>
    <rPh sb="2" eb="4">
      <t>ブモン</t>
    </rPh>
    <phoneticPr fontId="2"/>
  </si>
  <si>
    <t>SD4032111</t>
  </si>
  <si>
    <t>控除プロジェクトコード</t>
    <rPh sb="0" eb="2">
      <t>コウジョ</t>
    </rPh>
    <phoneticPr fontId="2"/>
  </si>
  <si>
    <t>SD4032112</t>
  </si>
  <si>
    <t>SD4032113</t>
  </si>
  <si>
    <t>SD4032114</t>
  </si>
  <si>
    <t>SD4032115</t>
  </si>
  <si>
    <t>SD4032116</t>
  </si>
  <si>
    <t>SD4032117</t>
  </si>
  <si>
    <t>SD4020272</t>
  </si>
  <si>
    <t>入金先３コード</t>
  </si>
  <si>
    <t>入金先４コード</t>
  </si>
  <si>
    <t>入金先５コード</t>
  </si>
  <si>
    <t>入金先６コード</t>
  </si>
  <si>
    <t>入金先７コード</t>
  </si>
  <si>
    <t>入金先８コード</t>
  </si>
  <si>
    <t>入金先９コード</t>
  </si>
  <si>
    <t>入金先10コード</t>
  </si>
  <si>
    <t>入金先11コード</t>
  </si>
  <si>
    <t>入金先12コード</t>
  </si>
  <si>
    <t>支払先３コード</t>
  </si>
  <si>
    <t>支払先４コード</t>
  </si>
  <si>
    <t>支払先５コード</t>
  </si>
  <si>
    <t>支払先６コード</t>
  </si>
  <si>
    <t>支払先７コード</t>
  </si>
  <si>
    <t>支払先８コード</t>
  </si>
  <si>
    <t>支払先９コード</t>
  </si>
  <si>
    <t>支払先10コード</t>
  </si>
  <si>
    <t>支払先11コード</t>
  </si>
  <si>
    <t>支払先12コード</t>
  </si>
  <si>
    <t>SD2010704</t>
  </si>
  <si>
    <t>SD3010313</t>
  </si>
  <si>
    <t>SD3010414</t>
  </si>
  <si>
    <t>区切</t>
    <rPh sb="0" eb="2">
      <t>クギ</t>
    </rPh>
    <phoneticPr fontId="2"/>
  </si>
  <si>
    <t>SD4050000</t>
  </si>
  <si>
    <t>SD4050001</t>
  </si>
  <si>
    <t>SD4050002</t>
  </si>
  <si>
    <t>SD4050003</t>
  </si>
  <si>
    <t>SD4050004</t>
  </si>
  <si>
    <t>SD4050005</t>
  </si>
  <si>
    <t>得意先コード</t>
    <rPh sb="0" eb="3">
      <t>トクイサキ</t>
    </rPh>
    <phoneticPr fontId="2"/>
  </si>
  <si>
    <t>SD4050006</t>
  </si>
  <si>
    <t>得意先名</t>
    <rPh sb="0" eb="3">
      <t>トクイサキ</t>
    </rPh>
    <rPh sb="3" eb="4">
      <t>メイ</t>
    </rPh>
    <phoneticPr fontId="2"/>
  </si>
  <si>
    <t>SD4050007</t>
  </si>
  <si>
    <t>得意先事業所名</t>
    <rPh sb="0" eb="3">
      <t>トクイサキ</t>
    </rPh>
    <phoneticPr fontId="2"/>
  </si>
  <si>
    <t>SD4050008</t>
  </si>
  <si>
    <t>得意先担当者</t>
    <rPh sb="0" eb="3">
      <t>トクイサキ</t>
    </rPh>
    <rPh sb="3" eb="6">
      <t>タントウシャ</t>
    </rPh>
    <phoneticPr fontId="2"/>
  </si>
  <si>
    <t>SD4050010</t>
  </si>
  <si>
    <t>請求先コード</t>
    <rPh sb="0" eb="2">
      <t>セイキュウ</t>
    </rPh>
    <rPh sb="2" eb="3">
      <t>サキ</t>
    </rPh>
    <phoneticPr fontId="2"/>
  </si>
  <si>
    <t>SD4050011</t>
  </si>
  <si>
    <t>SD4050014</t>
  </si>
  <si>
    <t>債権区分</t>
    <rPh sb="0" eb="2">
      <t>サイケン</t>
    </rPh>
    <rPh sb="2" eb="4">
      <t>クブン</t>
    </rPh>
    <phoneticPr fontId="2"/>
  </si>
  <si>
    <t>SD4050015</t>
  </si>
  <si>
    <t>SD4050017</t>
  </si>
  <si>
    <t>SD4050018</t>
  </si>
  <si>
    <t>SD4050019</t>
  </si>
  <si>
    <t>SD4050020</t>
  </si>
  <si>
    <t>SD4050021</t>
  </si>
  <si>
    <t>部門コード</t>
    <rPh sb="0" eb="2">
      <t>ブモン</t>
    </rPh>
    <phoneticPr fontId="2"/>
  </si>
  <si>
    <t>SD4050022</t>
  </si>
  <si>
    <t>担当者コード</t>
    <rPh sb="0" eb="3">
      <t>タントウシャ</t>
    </rPh>
    <phoneticPr fontId="2"/>
  </si>
  <si>
    <t>SD4050023</t>
  </si>
  <si>
    <t>SD4050024</t>
  </si>
  <si>
    <t>SD4050025</t>
  </si>
  <si>
    <t>SD4050026</t>
  </si>
  <si>
    <t>SD4050027</t>
  </si>
  <si>
    <t>SD4050028</t>
  </si>
  <si>
    <t>直送先コード</t>
    <rPh sb="0" eb="2">
      <t>チョクソウ</t>
    </rPh>
    <rPh sb="2" eb="3">
      <t>サキ</t>
    </rPh>
    <phoneticPr fontId="2"/>
  </si>
  <si>
    <t>SD4050029</t>
  </si>
  <si>
    <t>送付先名</t>
    <rPh sb="0" eb="3">
      <t>ソウフサキ</t>
    </rPh>
    <rPh sb="3" eb="4">
      <t>メイ</t>
    </rPh>
    <phoneticPr fontId="2"/>
  </si>
  <si>
    <t>SD4050033</t>
  </si>
  <si>
    <t>送付先事業所名</t>
    <rPh sb="0" eb="3">
      <t>ソウフサキ</t>
    </rPh>
    <rPh sb="3" eb="6">
      <t>ジギョウショ</t>
    </rPh>
    <rPh sb="6" eb="7">
      <t>メイ</t>
    </rPh>
    <phoneticPr fontId="2"/>
  </si>
  <si>
    <t>SD4050034</t>
  </si>
  <si>
    <t>送付先部署</t>
    <rPh sb="0" eb="3">
      <t>ソウフサキ</t>
    </rPh>
    <rPh sb="3" eb="5">
      <t>ブショ</t>
    </rPh>
    <phoneticPr fontId="2"/>
  </si>
  <si>
    <t>SD4050035</t>
  </si>
  <si>
    <t>SD4050036</t>
  </si>
  <si>
    <t>送付先敬称</t>
    <rPh sb="0" eb="3">
      <t>ソウフサキ</t>
    </rPh>
    <rPh sb="3" eb="5">
      <t>ケイショウ</t>
    </rPh>
    <phoneticPr fontId="2"/>
  </si>
  <si>
    <t>SD4050037</t>
  </si>
  <si>
    <t>送付先郵便番号</t>
    <rPh sb="0" eb="3">
      <t>ソウフサキ</t>
    </rPh>
    <rPh sb="3" eb="7">
      <t>ユウビンバンゴウ</t>
    </rPh>
    <phoneticPr fontId="2"/>
  </si>
  <si>
    <t>SD4050038</t>
  </si>
  <si>
    <t>送付先都道府県</t>
    <rPh sb="0" eb="3">
      <t>ソウフサキ</t>
    </rPh>
    <rPh sb="3" eb="7">
      <t>トドウフケン</t>
    </rPh>
    <phoneticPr fontId="2"/>
  </si>
  <si>
    <t>SD4050039</t>
  </si>
  <si>
    <t>送付先市区町村</t>
    <rPh sb="0" eb="3">
      <t>ソウフサキ</t>
    </rPh>
    <rPh sb="3" eb="5">
      <t>シク</t>
    </rPh>
    <rPh sb="5" eb="7">
      <t>チョウソン</t>
    </rPh>
    <phoneticPr fontId="2"/>
  </si>
  <si>
    <t>SD4050040</t>
  </si>
  <si>
    <t>SD4050041</t>
  </si>
  <si>
    <t>送付先ビル等</t>
    <rPh sb="5" eb="6">
      <t>トウ</t>
    </rPh>
    <phoneticPr fontId="2"/>
  </si>
  <si>
    <t>SD4050042</t>
  </si>
  <si>
    <t>送付先電話番号</t>
    <rPh sb="0" eb="3">
      <t>ソウフサキ</t>
    </rPh>
    <rPh sb="3" eb="5">
      <t>デンワ</t>
    </rPh>
    <rPh sb="5" eb="7">
      <t>バンゴウ</t>
    </rPh>
    <phoneticPr fontId="2"/>
  </si>
  <si>
    <t>SD4050043</t>
  </si>
  <si>
    <t>送付先FAX番号</t>
    <rPh sb="0" eb="3">
      <t>ソウフサキ</t>
    </rPh>
    <rPh sb="6" eb="8">
      <t>バンゴウ</t>
    </rPh>
    <phoneticPr fontId="2"/>
  </si>
  <si>
    <t>SD4050044</t>
  </si>
  <si>
    <t>SD4050045</t>
  </si>
  <si>
    <t>SD4050046</t>
  </si>
  <si>
    <t>SD4050047</t>
  </si>
  <si>
    <t>SD4050201</t>
  </si>
  <si>
    <t>売上区分</t>
    <rPh sb="0" eb="2">
      <t>ウリアゲ</t>
    </rPh>
    <rPh sb="2" eb="4">
      <t>クブン</t>
    </rPh>
    <phoneticPr fontId="2"/>
  </si>
  <si>
    <t>SD4050202</t>
  </si>
  <si>
    <t>商品コード種類</t>
    <rPh sb="0" eb="2">
      <t>ショウヒン</t>
    </rPh>
    <rPh sb="5" eb="7">
      <t>シュルイ</t>
    </rPh>
    <phoneticPr fontId="2"/>
  </si>
  <si>
    <t>SD4050203</t>
  </si>
  <si>
    <t>商品コード</t>
    <rPh sb="0" eb="2">
      <t>ショウヒン</t>
    </rPh>
    <phoneticPr fontId="2"/>
  </si>
  <si>
    <t>SD4050204</t>
  </si>
  <si>
    <t>商品名</t>
    <rPh sb="0" eb="3">
      <t>ショウヒンメイ</t>
    </rPh>
    <phoneticPr fontId="2"/>
  </si>
  <si>
    <t>SD4050205</t>
  </si>
  <si>
    <t>商品名２</t>
    <rPh sb="0" eb="3">
      <t>ショウヒンメイ</t>
    </rPh>
    <phoneticPr fontId="2"/>
  </si>
  <si>
    <t>SD4050206</t>
  </si>
  <si>
    <t>商品名３</t>
    <rPh sb="0" eb="3">
      <t>ショウヒンメイ</t>
    </rPh>
    <phoneticPr fontId="2"/>
  </si>
  <si>
    <t>SD4050207</t>
  </si>
  <si>
    <t>バリエーションコード種類</t>
    <rPh sb="10" eb="12">
      <t>シュルイ</t>
    </rPh>
    <phoneticPr fontId="2"/>
  </si>
  <si>
    <t>SD4050208</t>
  </si>
  <si>
    <t>SD4050209</t>
  </si>
  <si>
    <t>荷姿コード</t>
    <rPh sb="0" eb="2">
      <t>ニスガタ</t>
    </rPh>
    <phoneticPr fontId="2"/>
  </si>
  <si>
    <t>SD4050210</t>
  </si>
  <si>
    <t>販売取引コード</t>
    <rPh sb="0" eb="2">
      <t>ハンバイ</t>
    </rPh>
    <rPh sb="2" eb="4">
      <t>トリヒキ</t>
    </rPh>
    <phoneticPr fontId="2"/>
  </si>
  <si>
    <t>SD4050211</t>
  </si>
  <si>
    <t>注文No.</t>
    <rPh sb="0" eb="2">
      <t>チュウモン</t>
    </rPh>
    <phoneticPr fontId="2"/>
  </si>
  <si>
    <t>SD4050212</t>
  </si>
  <si>
    <t>倉庫コード</t>
    <rPh sb="0" eb="2">
      <t>ソウコ</t>
    </rPh>
    <phoneticPr fontId="2"/>
  </si>
  <si>
    <t>SD4050244</t>
  </si>
  <si>
    <t>入数</t>
    <rPh sb="0" eb="2">
      <t>イリスウ</t>
    </rPh>
    <phoneticPr fontId="2"/>
  </si>
  <si>
    <t>SD4050213</t>
  </si>
  <si>
    <t>入数２</t>
    <rPh sb="0" eb="2">
      <t>イリスウ</t>
    </rPh>
    <phoneticPr fontId="2"/>
  </si>
  <si>
    <t>SD4050214</t>
  </si>
  <si>
    <t>箱数</t>
    <rPh sb="0" eb="2">
      <t>ハコスウ</t>
    </rPh>
    <phoneticPr fontId="2"/>
  </si>
  <si>
    <t>SD4050215</t>
  </si>
  <si>
    <t>計算式項目１</t>
    <rPh sb="0" eb="5">
      <t>ケイサンシキコウモク</t>
    </rPh>
    <phoneticPr fontId="2"/>
  </si>
  <si>
    <t>SD4050239</t>
  </si>
  <si>
    <t>計算式項目２</t>
    <rPh sb="0" eb="5">
      <t>ケイサンシキコウモク</t>
    </rPh>
    <phoneticPr fontId="2"/>
  </si>
  <si>
    <t>SD4050240</t>
  </si>
  <si>
    <t>計算式項目３</t>
    <rPh sb="0" eb="5">
      <t>ケイサンシキコウモク</t>
    </rPh>
    <phoneticPr fontId="2"/>
  </si>
  <si>
    <t>SD4050241</t>
  </si>
  <si>
    <t>計算式項目４</t>
    <rPh sb="0" eb="5">
      <t>ケイサンシキコウモク</t>
    </rPh>
    <phoneticPr fontId="2"/>
  </si>
  <si>
    <t>SD4050242</t>
  </si>
  <si>
    <t>計算式項目５</t>
    <rPh sb="0" eb="5">
      <t>ケイサンシキコウモク</t>
    </rPh>
    <phoneticPr fontId="2"/>
  </si>
  <si>
    <t>SD4050243</t>
  </si>
  <si>
    <t>数量</t>
    <rPh sb="0" eb="2">
      <t>スウリョウ</t>
    </rPh>
    <phoneticPr fontId="2"/>
  </si>
  <si>
    <t>SD4050216</t>
  </si>
  <si>
    <t>単位</t>
    <rPh sb="0" eb="2">
      <t>タンイ</t>
    </rPh>
    <phoneticPr fontId="2"/>
  </si>
  <si>
    <t>SD4050217</t>
  </si>
  <si>
    <t>仕切り元値</t>
    <rPh sb="0" eb="2">
      <t>シキ</t>
    </rPh>
    <phoneticPr fontId="2"/>
  </si>
  <si>
    <t>SD4050218</t>
  </si>
  <si>
    <t>仕切り率</t>
  </si>
  <si>
    <t>SD4050219</t>
  </si>
  <si>
    <t>単価</t>
    <rPh sb="0" eb="2">
      <t>タンカ</t>
    </rPh>
    <phoneticPr fontId="2"/>
  </si>
  <si>
    <t>SD4050220</t>
  </si>
  <si>
    <t>単位原価</t>
  </si>
  <si>
    <t>SD4050221</t>
  </si>
  <si>
    <t>消費税率種別</t>
  </si>
  <si>
    <t>SD4050222</t>
  </si>
  <si>
    <t>消費税率</t>
  </si>
  <si>
    <t>SD4050223</t>
  </si>
  <si>
    <t>申告書計算区分コード</t>
  </si>
  <si>
    <t>消費税自動計算</t>
  </si>
  <si>
    <t>SD4050225</t>
  </si>
  <si>
    <t>消費税端数処理</t>
  </si>
  <si>
    <t>SD4050226</t>
  </si>
  <si>
    <t>SD4050238</t>
  </si>
  <si>
    <t>金額</t>
  </si>
  <si>
    <t>SD4050227</t>
  </si>
  <si>
    <t>消費税額</t>
    <rPh sb="3" eb="4">
      <t>ガク</t>
    </rPh>
    <phoneticPr fontId="2"/>
  </si>
  <si>
    <t>SD4050228</t>
  </si>
  <si>
    <t>SD4050229</t>
  </si>
  <si>
    <t>SD4050230</t>
  </si>
  <si>
    <t>SD4050231</t>
  </si>
  <si>
    <t>原価</t>
  </si>
  <si>
    <t>SD4050232</t>
  </si>
  <si>
    <t>明細部門コード</t>
    <rPh sb="0" eb="2">
      <t>メイサイ</t>
    </rPh>
    <rPh sb="2" eb="4">
      <t>ブモン</t>
    </rPh>
    <phoneticPr fontId="2"/>
  </si>
  <si>
    <t>SD4050234</t>
  </si>
  <si>
    <t>明細担当者コード</t>
    <rPh sb="2" eb="5">
      <t>タントウシャ</t>
    </rPh>
    <phoneticPr fontId="2"/>
  </si>
  <si>
    <t>SD4050235</t>
  </si>
  <si>
    <t>SD4050236</t>
  </si>
  <si>
    <t>SD4050237</t>
  </si>
  <si>
    <t>SD4050266</t>
  </si>
  <si>
    <t>SD4050267</t>
  </si>
  <si>
    <t>SD4050268</t>
  </si>
  <si>
    <t>SD4050269</t>
  </si>
  <si>
    <t>SD4050276</t>
  </si>
  <si>
    <t>SD4050277</t>
  </si>
  <si>
    <t>SD4050233</t>
  </si>
  <si>
    <t>SD4050250</t>
  </si>
  <si>
    <t>SD4050251</t>
  </si>
  <si>
    <t>SD4050252</t>
  </si>
  <si>
    <t>SD4050253</t>
  </si>
  <si>
    <t>入数小数桁</t>
    <rPh sb="0" eb="2">
      <t>イリスウ</t>
    </rPh>
    <rPh sb="2" eb="4">
      <t>ショウスウ</t>
    </rPh>
    <rPh sb="4" eb="5">
      <t>ケタ</t>
    </rPh>
    <phoneticPr fontId="2"/>
  </si>
  <si>
    <t>SD4050254</t>
  </si>
  <si>
    <t>入数２小数桁</t>
    <rPh sb="0" eb="2">
      <t>イリスウ</t>
    </rPh>
    <rPh sb="3" eb="5">
      <t>ショウスウ</t>
    </rPh>
    <rPh sb="5" eb="6">
      <t>ケタ</t>
    </rPh>
    <phoneticPr fontId="2"/>
  </si>
  <si>
    <t>SD4050255</t>
  </si>
  <si>
    <t>箱数小数桁</t>
    <rPh sb="0" eb="2">
      <t>ハコスウ</t>
    </rPh>
    <rPh sb="2" eb="4">
      <t>ショウスウ</t>
    </rPh>
    <rPh sb="4" eb="5">
      <t>ケタ</t>
    </rPh>
    <phoneticPr fontId="2"/>
  </si>
  <si>
    <t>SD4050256</t>
  </si>
  <si>
    <t>計算式項目１小数桁</t>
    <rPh sb="0" eb="5">
      <t>ケイサンシキコウモク</t>
    </rPh>
    <rPh sb="6" eb="8">
      <t>ショウスウ</t>
    </rPh>
    <rPh sb="8" eb="9">
      <t>ケタ</t>
    </rPh>
    <phoneticPr fontId="2"/>
  </si>
  <si>
    <t>SD4050257</t>
  </si>
  <si>
    <t>計算式項目２小数桁</t>
    <rPh sb="0" eb="5">
      <t>ケイサンシキコウモク</t>
    </rPh>
    <rPh sb="6" eb="8">
      <t>ショウスウ</t>
    </rPh>
    <rPh sb="8" eb="9">
      <t>ケタ</t>
    </rPh>
    <phoneticPr fontId="2"/>
  </si>
  <si>
    <t>SD4050258</t>
  </si>
  <si>
    <t>計算式項目３小数桁</t>
    <rPh sb="0" eb="5">
      <t>ケイサンシキコウモク</t>
    </rPh>
    <rPh sb="6" eb="8">
      <t>ショウスウ</t>
    </rPh>
    <rPh sb="8" eb="9">
      <t>ケタ</t>
    </rPh>
    <phoneticPr fontId="2"/>
  </si>
  <si>
    <t>SD4050259</t>
  </si>
  <si>
    <t>計算式項目４小数桁</t>
    <rPh sb="0" eb="5">
      <t>ケイサンシキコウモク</t>
    </rPh>
    <rPh sb="6" eb="8">
      <t>ショウスウ</t>
    </rPh>
    <rPh sb="8" eb="9">
      <t>ケタ</t>
    </rPh>
    <phoneticPr fontId="2"/>
  </si>
  <si>
    <t>SD4050260</t>
  </si>
  <si>
    <t>計算式項目５小数桁</t>
    <rPh sb="0" eb="5">
      <t>ケイサンシキコウモク</t>
    </rPh>
    <rPh sb="6" eb="8">
      <t>ショウスウ</t>
    </rPh>
    <rPh sb="8" eb="9">
      <t>ケタ</t>
    </rPh>
    <phoneticPr fontId="2"/>
  </si>
  <si>
    <t>SD4050261</t>
  </si>
  <si>
    <t>数量小数桁</t>
    <rPh sb="0" eb="2">
      <t>スウリョウ</t>
    </rPh>
    <rPh sb="2" eb="4">
      <t>ショウスウ</t>
    </rPh>
    <rPh sb="4" eb="5">
      <t>ケタ</t>
    </rPh>
    <phoneticPr fontId="2"/>
  </si>
  <si>
    <t>SD4050262</t>
  </si>
  <si>
    <t>単価小数桁</t>
    <rPh sb="0" eb="2">
      <t>タンカ</t>
    </rPh>
    <rPh sb="2" eb="4">
      <t>ショウスウ</t>
    </rPh>
    <rPh sb="4" eb="5">
      <t>ケタ</t>
    </rPh>
    <phoneticPr fontId="2"/>
  </si>
  <si>
    <t>SD4050263</t>
  </si>
  <si>
    <t>単位原価小数桁</t>
    <rPh sb="4" eb="6">
      <t>ショウスウ</t>
    </rPh>
    <rPh sb="6" eb="7">
      <t>ケタ</t>
    </rPh>
    <phoneticPr fontId="2"/>
  </si>
  <si>
    <t>SD4050264</t>
  </si>
  <si>
    <t>売単価小数桁</t>
    <rPh sb="0" eb="3">
      <t>バイタンカ</t>
    </rPh>
    <rPh sb="3" eb="5">
      <t>ショウスウ</t>
    </rPh>
    <rPh sb="5" eb="6">
      <t>ケタ</t>
    </rPh>
    <phoneticPr fontId="2"/>
  </si>
  <si>
    <t>SD4050265</t>
  </si>
  <si>
    <t>SD4050285</t>
  </si>
  <si>
    <t>SD4050286</t>
  </si>
  <si>
    <t>SD4050287</t>
  </si>
  <si>
    <t>付箋色</t>
  </si>
  <si>
    <t>SD4050101</t>
  </si>
  <si>
    <t>付箋メモ</t>
  </si>
  <si>
    <t>SD4050102</t>
  </si>
  <si>
    <t>明細按分行番号</t>
    <rPh sb="2" eb="4">
      <t>アンブン</t>
    </rPh>
    <phoneticPr fontId="2"/>
  </si>
  <si>
    <t>SD4050301</t>
  </si>
  <si>
    <t>明細按分部門コード</t>
    <rPh sb="0" eb="2">
      <t>メイサイ</t>
    </rPh>
    <rPh sb="2" eb="4">
      <t>アンブン</t>
    </rPh>
    <rPh sb="4" eb="6">
      <t>ブモン</t>
    </rPh>
    <phoneticPr fontId="2"/>
  </si>
  <si>
    <t>SD4050302</t>
  </si>
  <si>
    <t>明細按分プロジェクトコード</t>
  </si>
  <si>
    <t>SD4050303</t>
  </si>
  <si>
    <t>SD4050304</t>
  </si>
  <si>
    <t>SD4050312</t>
  </si>
  <si>
    <t>明細按分消費税率種別</t>
    <rPh sb="0" eb="2">
      <t>メイサイ</t>
    </rPh>
    <rPh sb="2" eb="4">
      <t>アンブン</t>
    </rPh>
    <rPh sb="8" eb="10">
      <t>シュベツ</t>
    </rPh>
    <phoneticPr fontId="2"/>
  </si>
  <si>
    <t>SD4050305</t>
  </si>
  <si>
    <t>明細按分消費税率</t>
    <rPh sb="0" eb="2">
      <t>メイサイ</t>
    </rPh>
    <rPh sb="2" eb="4">
      <t>アンブン</t>
    </rPh>
    <phoneticPr fontId="2"/>
  </si>
  <si>
    <t>SD4050306</t>
  </si>
  <si>
    <t>明細按分申告書計算区分コード</t>
    <rPh sb="0" eb="4">
      <t>メイサイアンブン</t>
    </rPh>
    <rPh sb="4" eb="7">
      <t>シンコクショ</t>
    </rPh>
    <rPh sb="7" eb="9">
      <t>ケイサン</t>
    </rPh>
    <rPh sb="9" eb="11">
      <t>クブン</t>
    </rPh>
    <phoneticPr fontId="2"/>
  </si>
  <si>
    <t>SD4050307</t>
  </si>
  <si>
    <t>明細按分金額</t>
    <rPh sb="0" eb="4">
      <t>メイサイアンブン</t>
    </rPh>
    <rPh sb="4" eb="6">
      <t>キンガク</t>
    </rPh>
    <phoneticPr fontId="2"/>
  </si>
  <si>
    <t>SD4050308</t>
  </si>
  <si>
    <t>明細按分消費税額</t>
    <rPh sb="0" eb="4">
      <t>メイサイアンブン</t>
    </rPh>
    <rPh sb="4" eb="7">
      <t>ショウヒゼイ</t>
    </rPh>
    <rPh sb="7" eb="8">
      <t>ガク</t>
    </rPh>
    <phoneticPr fontId="2"/>
  </si>
  <si>
    <t>SD4050309</t>
  </si>
  <si>
    <t>SD4050310</t>
  </si>
  <si>
    <t>SD4050311</t>
  </si>
  <si>
    <t>SD4050315</t>
    <phoneticPr fontId="4"/>
  </si>
  <si>
    <t>SD4050316</t>
    <phoneticPr fontId="4"/>
  </si>
  <si>
    <t>SD4040326</t>
    <phoneticPr fontId="4"/>
  </si>
  <si>
    <t>SD4020316</t>
    <phoneticPr fontId="4"/>
  </si>
  <si>
    <t>SD4021016</t>
    <phoneticPr fontId="4"/>
  </si>
  <si>
    <t>SD4021017</t>
    <phoneticPr fontId="4"/>
  </si>
  <si>
    <t>SD4030316</t>
    <phoneticPr fontId="4"/>
  </si>
  <si>
    <t>SD4030317</t>
    <phoneticPr fontId="4"/>
  </si>
  <si>
    <t>SD4034081</t>
    <phoneticPr fontId="4"/>
  </si>
  <si>
    <t>SD4031916</t>
    <phoneticPr fontId="4"/>
  </si>
  <si>
    <t>SD4031917</t>
    <phoneticPr fontId="4"/>
  </si>
  <si>
    <t>SD3010214</t>
    <phoneticPr fontId="4"/>
  </si>
  <si>
    <t>SD3010215</t>
    <phoneticPr fontId="4"/>
  </si>
  <si>
    <t>SD4032120</t>
    <phoneticPr fontId="4"/>
  </si>
  <si>
    <t>SD4032121</t>
    <phoneticPr fontId="4"/>
  </si>
  <si>
    <t>SD4020246</t>
    <phoneticPr fontId="4"/>
  </si>
  <si>
    <t>帳票通貨コード</t>
    <rPh sb="0" eb="4">
      <t>チョウヒョウツウカ</t>
    </rPh>
    <phoneticPr fontId="36"/>
  </si>
  <si>
    <t>SD3010509</t>
  </si>
  <si>
    <t>販売取引通貨コード</t>
    <rPh sb="0" eb="2">
      <t>ハンバイ</t>
    </rPh>
    <rPh sb="2" eb="4">
      <t>トリヒキ</t>
    </rPh>
    <rPh sb="4" eb="6">
      <t>ツウカ</t>
    </rPh>
    <phoneticPr fontId="0"/>
  </si>
  <si>
    <t>SD3080006</t>
  </si>
  <si>
    <t>取引通貨コード</t>
    <rPh sb="0" eb="2">
      <t>トリヒキ</t>
    </rPh>
    <rPh sb="2" eb="4">
      <t>ツウカ</t>
    </rPh>
    <phoneticPr fontId="36"/>
  </si>
  <si>
    <t>SD3140006</t>
  </si>
  <si>
    <t>消費税額</t>
    <rPh sb="3" eb="4">
      <t>ガク</t>
    </rPh>
    <phoneticPr fontId="25"/>
  </si>
  <si>
    <t>金額（国内）</t>
    <rPh sb="3" eb="5">
      <t>コクナイ</t>
    </rPh>
    <phoneticPr fontId="4"/>
  </si>
  <si>
    <t>消費税額（国内）</t>
    <rPh sb="3" eb="4">
      <t>ガク</t>
    </rPh>
    <rPh sb="5" eb="7">
      <t>コクナイ</t>
    </rPh>
    <phoneticPr fontId="4"/>
  </si>
  <si>
    <t>期間合計金額</t>
    <rPh sb="0" eb="2">
      <t>キカン</t>
    </rPh>
    <rPh sb="2" eb="4">
      <t>ゴウケイ</t>
    </rPh>
    <rPh sb="4" eb="6">
      <t>キンガク</t>
    </rPh>
    <phoneticPr fontId="4"/>
  </si>
  <si>
    <t>期間合計消費税額</t>
    <rPh sb="0" eb="2">
      <t>キカン</t>
    </rPh>
    <rPh sb="2" eb="4">
      <t>ゴウケイ</t>
    </rPh>
    <rPh sb="4" eb="7">
      <t>ショウヒゼイ</t>
    </rPh>
    <rPh sb="7" eb="8">
      <t>ガク</t>
    </rPh>
    <phoneticPr fontId="25"/>
  </si>
  <si>
    <t>期間合計金額（国内）</t>
    <rPh sb="0" eb="2">
      <t>キカン</t>
    </rPh>
    <rPh sb="2" eb="4">
      <t>ゴウケイ</t>
    </rPh>
    <rPh sb="4" eb="6">
      <t>キンガク</t>
    </rPh>
    <rPh sb="7" eb="9">
      <t>コクナイ</t>
    </rPh>
    <phoneticPr fontId="4"/>
  </si>
  <si>
    <t>期間合計消費税額（国内）</t>
    <rPh sb="0" eb="2">
      <t>キカン</t>
    </rPh>
    <rPh sb="2" eb="4">
      <t>ゴウケイ</t>
    </rPh>
    <rPh sb="4" eb="7">
      <t>ショウヒゼイ</t>
    </rPh>
    <rPh sb="7" eb="8">
      <t>ガク</t>
    </rPh>
    <phoneticPr fontId="4"/>
  </si>
  <si>
    <t>明細按分金額</t>
    <rPh sb="0" eb="4">
      <t>メイサイアンブン</t>
    </rPh>
    <rPh sb="4" eb="6">
      <t>キンガク</t>
    </rPh>
    <phoneticPr fontId="25"/>
  </si>
  <si>
    <t>明細按分消費税額</t>
    <rPh sb="0" eb="4">
      <t>メイサイアンブン</t>
    </rPh>
    <rPh sb="4" eb="7">
      <t>ショウヒゼイ</t>
    </rPh>
    <rPh sb="7" eb="8">
      <t>ガク</t>
    </rPh>
    <phoneticPr fontId="25"/>
  </si>
  <si>
    <t>明細按分金額（国内）</t>
    <rPh sb="0" eb="2">
      <t>メイサイ</t>
    </rPh>
    <rPh sb="2" eb="4">
      <t>アンブン</t>
    </rPh>
    <rPh sb="4" eb="6">
      <t>キンガク</t>
    </rPh>
    <rPh sb="7" eb="9">
      <t>コクナイ</t>
    </rPh>
    <phoneticPr fontId="4"/>
  </si>
  <si>
    <t>SD4040018</t>
  </si>
  <si>
    <t>SD4040019</t>
  </si>
  <si>
    <t>SD4040020</t>
  </si>
  <si>
    <t>SD4040237</t>
  </si>
  <si>
    <t>SD4040238</t>
  </si>
  <si>
    <t>SD4040239</t>
  </si>
  <si>
    <t>金額（国内）</t>
    <rPh sb="3" eb="5">
      <t>コクナイ</t>
    </rPh>
    <phoneticPr fontId="36"/>
  </si>
  <si>
    <t>SD4040240</t>
  </si>
  <si>
    <t>消費税額（国内）</t>
    <rPh sb="3" eb="4">
      <t>ガク</t>
    </rPh>
    <rPh sb="5" eb="7">
      <t>コクナイ</t>
    </rPh>
    <phoneticPr fontId="36"/>
  </si>
  <si>
    <t>SD4040241</t>
  </si>
  <si>
    <t>SD4040247</t>
  </si>
  <si>
    <t>SD4040309</t>
  </si>
  <si>
    <t>SD4040310</t>
  </si>
  <si>
    <t>SD4040311</t>
  </si>
  <si>
    <t>SD4040312</t>
  </si>
  <si>
    <t>SD4020015</t>
  </si>
  <si>
    <t>SD4020016</t>
  </si>
  <si>
    <t>SD4020227</t>
  </si>
  <si>
    <t>SD4020228</t>
  </si>
  <si>
    <t>SD4020229</t>
  </si>
  <si>
    <t>SD4020230</t>
  </si>
  <si>
    <t>SD4020231</t>
  </si>
  <si>
    <t>SD4020257</t>
  </si>
  <si>
    <t>SD4020308</t>
  </si>
  <si>
    <t>SD4020309</t>
  </si>
  <si>
    <t>SD4020310</t>
  </si>
  <si>
    <t>SD4020311</t>
  </si>
  <si>
    <t>発注消費税額</t>
    <rPh sb="5" eb="6">
      <t>ガク</t>
    </rPh>
    <phoneticPr fontId="12"/>
  </si>
  <si>
    <t>発注明細按分金額</t>
    <rPh sb="2" eb="6">
      <t>メイサイアンブン</t>
    </rPh>
    <rPh sb="6" eb="8">
      <t>キンガク</t>
    </rPh>
    <phoneticPr fontId="12"/>
  </si>
  <si>
    <t>発注明細按分消費税額</t>
    <rPh sb="2" eb="6">
      <t>メイサイアンブン</t>
    </rPh>
    <rPh sb="6" eb="9">
      <t>ショウヒゼイ</t>
    </rPh>
    <rPh sb="9" eb="10">
      <t>ガク</t>
    </rPh>
    <phoneticPr fontId="12"/>
  </si>
  <si>
    <t>発注明細按分金額（国内）</t>
    <rPh sb="2" eb="4">
      <t>メイサイ</t>
    </rPh>
    <rPh sb="4" eb="6">
      <t>アンブン</t>
    </rPh>
    <rPh sb="6" eb="8">
      <t>キンガク</t>
    </rPh>
    <rPh sb="9" eb="11">
      <t>コクナイ</t>
    </rPh>
    <phoneticPr fontId="36"/>
  </si>
  <si>
    <t>発注明細按分消費税額（国内）</t>
    <rPh sb="2" eb="4">
      <t>メイサイ</t>
    </rPh>
    <rPh sb="4" eb="6">
      <t>アンブン</t>
    </rPh>
    <rPh sb="6" eb="9">
      <t>ショウヒゼイ</t>
    </rPh>
    <rPh sb="9" eb="10">
      <t>ガク</t>
    </rPh>
    <rPh sb="11" eb="13">
      <t>コクナイ</t>
    </rPh>
    <phoneticPr fontId="36"/>
  </si>
  <si>
    <t>取引通貨コード</t>
    <rPh sb="0" eb="2">
      <t>トリヒキ</t>
    </rPh>
    <rPh sb="2" eb="4">
      <t>ツウカ</t>
    </rPh>
    <phoneticPr fontId="4"/>
  </si>
  <si>
    <t>回収予定額１</t>
    <rPh sb="0" eb="2">
      <t>カイシュウ</t>
    </rPh>
    <rPh sb="2" eb="4">
      <t>ヨテイ</t>
    </rPh>
    <rPh sb="4" eb="5">
      <t>ガク</t>
    </rPh>
    <phoneticPr fontId="2"/>
  </si>
  <si>
    <t>SD4030603</t>
  </si>
  <si>
    <t>入金額１</t>
    <rPh sb="0" eb="2">
      <t>ニュウキン</t>
    </rPh>
    <rPh sb="2" eb="3">
      <t>ガク</t>
    </rPh>
    <phoneticPr fontId="4"/>
  </si>
  <si>
    <t>回収予定額２</t>
    <rPh sb="0" eb="2">
      <t>カイシュウ</t>
    </rPh>
    <rPh sb="2" eb="4">
      <t>ヨテイ</t>
    </rPh>
    <rPh sb="4" eb="5">
      <t>ガク</t>
    </rPh>
    <phoneticPr fontId="2"/>
  </si>
  <si>
    <t>入金額２</t>
    <rPh sb="0" eb="2">
      <t>ニュウキン</t>
    </rPh>
    <rPh sb="2" eb="3">
      <t>ガク</t>
    </rPh>
    <phoneticPr fontId="2"/>
  </si>
  <si>
    <t>SD4030626</t>
  </si>
  <si>
    <t>回収予定額３</t>
    <rPh sb="0" eb="2">
      <t>カイシュウ</t>
    </rPh>
    <rPh sb="2" eb="4">
      <t>ヨテイ</t>
    </rPh>
    <rPh sb="4" eb="5">
      <t>ガク</t>
    </rPh>
    <phoneticPr fontId="2"/>
  </si>
  <si>
    <t>SD4030643</t>
  </si>
  <si>
    <t>入金額３</t>
    <rPh sb="0" eb="2">
      <t>ニュウキン</t>
    </rPh>
    <rPh sb="2" eb="3">
      <t>ガク</t>
    </rPh>
    <phoneticPr fontId="2"/>
  </si>
  <si>
    <t>SD4030646</t>
  </si>
  <si>
    <t>回収予定額４</t>
    <rPh sb="0" eb="2">
      <t>カイシュウ</t>
    </rPh>
    <rPh sb="2" eb="4">
      <t>ヨテイ</t>
    </rPh>
    <rPh sb="4" eb="5">
      <t>ガク</t>
    </rPh>
    <phoneticPr fontId="2"/>
  </si>
  <si>
    <t>SD4030663</t>
  </si>
  <si>
    <t>入金額４</t>
    <rPh sb="0" eb="2">
      <t>ニュウキン</t>
    </rPh>
    <rPh sb="2" eb="3">
      <t>ガク</t>
    </rPh>
    <phoneticPr fontId="2"/>
  </si>
  <si>
    <t>SD4030666</t>
  </si>
  <si>
    <t>回収予定額５</t>
    <rPh sb="0" eb="2">
      <t>カイシュウ</t>
    </rPh>
    <rPh sb="2" eb="4">
      <t>ヨテイ</t>
    </rPh>
    <rPh sb="4" eb="5">
      <t>ガク</t>
    </rPh>
    <phoneticPr fontId="2"/>
  </si>
  <si>
    <t>SD4030683</t>
  </si>
  <si>
    <t>入金額５</t>
    <rPh sb="0" eb="2">
      <t>ニュウキン</t>
    </rPh>
    <rPh sb="2" eb="3">
      <t>ガク</t>
    </rPh>
    <phoneticPr fontId="2"/>
  </si>
  <si>
    <t>SD4030686</t>
  </si>
  <si>
    <t>回収予定額６</t>
    <rPh sb="0" eb="2">
      <t>カイシュウ</t>
    </rPh>
    <rPh sb="2" eb="4">
      <t>ヨテイ</t>
    </rPh>
    <rPh sb="4" eb="5">
      <t>ガク</t>
    </rPh>
    <phoneticPr fontId="2"/>
  </si>
  <si>
    <t>SD4030703</t>
  </si>
  <si>
    <t>入金額６</t>
    <rPh sb="0" eb="2">
      <t>ニュウキン</t>
    </rPh>
    <rPh sb="2" eb="3">
      <t>ガク</t>
    </rPh>
    <phoneticPr fontId="2"/>
  </si>
  <si>
    <t>SD4030706</t>
  </si>
  <si>
    <t>回収予定額７</t>
    <rPh sb="0" eb="2">
      <t>カイシュウ</t>
    </rPh>
    <rPh sb="2" eb="4">
      <t>ヨテイ</t>
    </rPh>
    <rPh sb="4" eb="5">
      <t>ガク</t>
    </rPh>
    <phoneticPr fontId="2"/>
  </si>
  <si>
    <t>SD4030723</t>
  </si>
  <si>
    <t>入金額７</t>
    <rPh sb="0" eb="2">
      <t>ニュウキン</t>
    </rPh>
    <rPh sb="2" eb="3">
      <t>ガク</t>
    </rPh>
    <phoneticPr fontId="2"/>
  </si>
  <si>
    <t>SD4030726</t>
  </si>
  <si>
    <t>回収予定額８</t>
    <rPh sb="0" eb="2">
      <t>カイシュウ</t>
    </rPh>
    <rPh sb="2" eb="4">
      <t>ヨテイ</t>
    </rPh>
    <rPh sb="4" eb="5">
      <t>ガク</t>
    </rPh>
    <phoneticPr fontId="2"/>
  </si>
  <si>
    <t>SD4030743</t>
  </si>
  <si>
    <t>入金額８</t>
    <rPh sb="0" eb="2">
      <t>ニュウキン</t>
    </rPh>
    <rPh sb="2" eb="3">
      <t>ガク</t>
    </rPh>
    <phoneticPr fontId="2"/>
  </si>
  <si>
    <t>SD4030746</t>
  </si>
  <si>
    <t>回収予定額９</t>
    <rPh sb="0" eb="2">
      <t>カイシュウ</t>
    </rPh>
    <rPh sb="2" eb="4">
      <t>ヨテイ</t>
    </rPh>
    <rPh sb="4" eb="5">
      <t>ガク</t>
    </rPh>
    <phoneticPr fontId="2"/>
  </si>
  <si>
    <t>SD4030763</t>
  </si>
  <si>
    <t>入金額９</t>
    <rPh sb="0" eb="2">
      <t>ニュウキン</t>
    </rPh>
    <rPh sb="2" eb="3">
      <t>ガク</t>
    </rPh>
    <phoneticPr fontId="2"/>
  </si>
  <si>
    <t>SD4030766</t>
  </si>
  <si>
    <t>回収予定額10</t>
    <rPh sb="0" eb="2">
      <t>カイシュウ</t>
    </rPh>
    <rPh sb="2" eb="4">
      <t>ヨテイ</t>
    </rPh>
    <rPh sb="4" eb="5">
      <t>ガク</t>
    </rPh>
    <phoneticPr fontId="2"/>
  </si>
  <si>
    <t>SD4030783</t>
  </si>
  <si>
    <t>入金額10</t>
    <rPh sb="0" eb="2">
      <t>ニュウキン</t>
    </rPh>
    <rPh sb="2" eb="3">
      <t>ガク</t>
    </rPh>
    <phoneticPr fontId="2"/>
  </si>
  <si>
    <t>SD4030786</t>
  </si>
  <si>
    <t>回収予定額11</t>
    <rPh sb="0" eb="2">
      <t>カイシュウ</t>
    </rPh>
    <rPh sb="2" eb="4">
      <t>ヨテイ</t>
    </rPh>
    <rPh sb="4" eb="5">
      <t>ガク</t>
    </rPh>
    <phoneticPr fontId="2"/>
  </si>
  <si>
    <t>SD4030803</t>
  </si>
  <si>
    <t>入金額11</t>
    <rPh sb="0" eb="2">
      <t>ニュウキン</t>
    </rPh>
    <rPh sb="2" eb="3">
      <t>ガク</t>
    </rPh>
    <phoneticPr fontId="2"/>
  </si>
  <si>
    <t>SD4030806</t>
  </si>
  <si>
    <t>回収予定額12</t>
    <rPh sb="0" eb="2">
      <t>カイシュウ</t>
    </rPh>
    <rPh sb="2" eb="4">
      <t>ヨテイ</t>
    </rPh>
    <rPh sb="4" eb="5">
      <t>ガク</t>
    </rPh>
    <phoneticPr fontId="2"/>
  </si>
  <si>
    <t>SD4030823</t>
  </si>
  <si>
    <t>入金額12</t>
    <rPh sb="0" eb="2">
      <t>ニュウキン</t>
    </rPh>
    <rPh sb="2" eb="3">
      <t>ガク</t>
    </rPh>
    <phoneticPr fontId="2"/>
  </si>
  <si>
    <t>SD4030826</t>
  </si>
  <si>
    <t>SD4030227</t>
  </si>
  <si>
    <t>SD4030228</t>
  </si>
  <si>
    <t>SD4030229</t>
  </si>
  <si>
    <t>SD4030308</t>
  </si>
  <si>
    <t>SD4030309</t>
  </si>
  <si>
    <t>SD4030310</t>
  </si>
  <si>
    <t>明細按分消費税額（国内）</t>
    <rPh sb="0" eb="2">
      <t>メイサイ</t>
    </rPh>
    <rPh sb="2" eb="4">
      <t>アンブン</t>
    </rPh>
    <rPh sb="4" eb="7">
      <t>ショウヒゼイ</t>
    </rPh>
    <rPh sb="7" eb="8">
      <t>ガク</t>
    </rPh>
    <rPh sb="9" eb="11">
      <t>コクナイ</t>
    </rPh>
    <phoneticPr fontId="4"/>
  </si>
  <si>
    <t>SD4030311</t>
  </si>
  <si>
    <t>仕入取引通貨コード</t>
    <rPh sb="2" eb="4">
      <t>トリヒキ</t>
    </rPh>
    <rPh sb="4" eb="6">
      <t>ツウカ</t>
    </rPh>
    <phoneticPr fontId="36"/>
  </si>
  <si>
    <t>支払予定額１</t>
    <rPh sb="2" eb="4">
      <t>ヨテイ</t>
    </rPh>
    <rPh sb="4" eb="5">
      <t>ガク</t>
    </rPh>
    <phoneticPr fontId="12"/>
  </si>
  <si>
    <t>出金額１</t>
    <rPh sb="0" eb="2">
      <t>シュッキン</t>
    </rPh>
    <rPh sb="2" eb="3">
      <t>ガク</t>
    </rPh>
    <phoneticPr fontId="12"/>
  </si>
  <si>
    <t>支払予定額２</t>
    <rPh sb="2" eb="4">
      <t>ヨテイ</t>
    </rPh>
    <rPh sb="4" eb="5">
      <t>ガク</t>
    </rPh>
    <phoneticPr fontId="12"/>
  </si>
  <si>
    <t>出金額２</t>
    <rPh sb="0" eb="2">
      <t>シュッキン</t>
    </rPh>
    <rPh sb="2" eb="3">
      <t>ガク</t>
    </rPh>
    <phoneticPr fontId="12"/>
  </si>
  <si>
    <t>支払予定額３</t>
    <rPh sb="2" eb="4">
      <t>ヨテイ</t>
    </rPh>
    <rPh sb="4" eb="5">
      <t>ガク</t>
    </rPh>
    <phoneticPr fontId="12"/>
  </si>
  <si>
    <t>出金額３</t>
    <rPh sb="0" eb="2">
      <t>シュッキン</t>
    </rPh>
    <rPh sb="2" eb="3">
      <t>ガク</t>
    </rPh>
    <phoneticPr fontId="12"/>
  </si>
  <si>
    <t>支払予定額４</t>
    <rPh sb="2" eb="4">
      <t>ヨテイ</t>
    </rPh>
    <rPh sb="4" eb="5">
      <t>ガク</t>
    </rPh>
    <phoneticPr fontId="12"/>
  </si>
  <si>
    <t>出金額４</t>
    <rPh sb="0" eb="2">
      <t>シュッキン</t>
    </rPh>
    <rPh sb="2" eb="3">
      <t>ガク</t>
    </rPh>
    <phoneticPr fontId="12"/>
  </si>
  <si>
    <t>支払予定額５</t>
    <rPh sb="2" eb="4">
      <t>ヨテイ</t>
    </rPh>
    <rPh sb="4" eb="5">
      <t>ガク</t>
    </rPh>
    <phoneticPr fontId="12"/>
  </si>
  <si>
    <t>出金額５</t>
    <rPh sb="0" eb="2">
      <t>シュッキン</t>
    </rPh>
    <rPh sb="2" eb="3">
      <t>ガク</t>
    </rPh>
    <phoneticPr fontId="12"/>
  </si>
  <si>
    <t>支払予定額６</t>
    <rPh sb="2" eb="4">
      <t>ヨテイ</t>
    </rPh>
    <rPh sb="4" eb="5">
      <t>ガク</t>
    </rPh>
    <phoneticPr fontId="12"/>
  </si>
  <si>
    <t>出金額６</t>
    <rPh sb="0" eb="2">
      <t>シュッキン</t>
    </rPh>
    <rPh sb="2" eb="3">
      <t>ガク</t>
    </rPh>
    <phoneticPr fontId="12"/>
  </si>
  <si>
    <t>支払予定額７</t>
    <rPh sb="2" eb="4">
      <t>ヨテイ</t>
    </rPh>
    <rPh sb="4" eb="5">
      <t>ガク</t>
    </rPh>
    <phoneticPr fontId="12"/>
  </si>
  <si>
    <t>出金額７</t>
    <rPh sb="0" eb="2">
      <t>シュッキン</t>
    </rPh>
    <rPh sb="2" eb="3">
      <t>ガク</t>
    </rPh>
    <phoneticPr fontId="12"/>
  </si>
  <si>
    <t>支払予定額８</t>
    <rPh sb="2" eb="4">
      <t>ヨテイ</t>
    </rPh>
    <rPh sb="4" eb="5">
      <t>ガク</t>
    </rPh>
    <phoneticPr fontId="12"/>
  </si>
  <si>
    <t>出金額８</t>
    <rPh sb="0" eb="2">
      <t>シュッキン</t>
    </rPh>
    <rPh sb="2" eb="3">
      <t>ガク</t>
    </rPh>
    <phoneticPr fontId="12"/>
  </si>
  <si>
    <t>支払予定額９</t>
    <rPh sb="2" eb="4">
      <t>ヨテイ</t>
    </rPh>
    <rPh sb="4" eb="5">
      <t>ガク</t>
    </rPh>
    <phoneticPr fontId="12"/>
  </si>
  <si>
    <t>出金額９</t>
    <rPh sb="0" eb="2">
      <t>シュッキン</t>
    </rPh>
    <rPh sb="2" eb="3">
      <t>ガク</t>
    </rPh>
    <phoneticPr fontId="12"/>
  </si>
  <si>
    <t>支払予定額10</t>
    <rPh sb="2" eb="4">
      <t>ヨテイ</t>
    </rPh>
    <rPh sb="4" eb="5">
      <t>ガク</t>
    </rPh>
    <phoneticPr fontId="12"/>
  </si>
  <si>
    <t>出金額10</t>
    <rPh sb="0" eb="2">
      <t>シュッキン</t>
    </rPh>
    <rPh sb="2" eb="3">
      <t>ガク</t>
    </rPh>
    <phoneticPr fontId="12"/>
  </si>
  <si>
    <t>支払予定額11</t>
    <rPh sb="2" eb="4">
      <t>ヨテイ</t>
    </rPh>
    <rPh sb="4" eb="5">
      <t>ガク</t>
    </rPh>
    <phoneticPr fontId="12"/>
  </si>
  <si>
    <t>出金額11</t>
    <rPh sb="0" eb="2">
      <t>シュッキン</t>
    </rPh>
    <rPh sb="2" eb="3">
      <t>ガク</t>
    </rPh>
    <phoneticPr fontId="12"/>
  </si>
  <si>
    <t>支払予定額12</t>
    <rPh sb="2" eb="4">
      <t>ヨテイ</t>
    </rPh>
    <rPh sb="4" eb="5">
      <t>ガク</t>
    </rPh>
    <phoneticPr fontId="12"/>
  </si>
  <si>
    <t>出金額12</t>
    <rPh sb="0" eb="2">
      <t>シュッキン</t>
    </rPh>
    <rPh sb="2" eb="3">
      <t>ガク</t>
    </rPh>
    <phoneticPr fontId="12"/>
  </si>
  <si>
    <t>仕入消費税額</t>
    <rPh sb="5" eb="6">
      <t>ガク</t>
    </rPh>
    <phoneticPr fontId="12"/>
  </si>
  <si>
    <t>仕入金額（国内）</t>
    <rPh sb="5" eb="7">
      <t>コクナイ</t>
    </rPh>
    <phoneticPr fontId="4"/>
  </si>
  <si>
    <t>仕入消費税額（国内）</t>
    <rPh sb="4" eb="6">
      <t>ゼイガク</t>
    </rPh>
    <rPh sb="7" eb="9">
      <t>コクナイ</t>
    </rPh>
    <phoneticPr fontId="4"/>
  </si>
  <si>
    <t>入荷内訳金額</t>
    <rPh sb="0" eb="2">
      <t>ニュウカ</t>
    </rPh>
    <rPh sb="2" eb="4">
      <t>ウチワケ</t>
    </rPh>
    <rPh sb="4" eb="6">
      <t>キンガク</t>
    </rPh>
    <phoneticPr fontId="2"/>
  </si>
  <si>
    <t>入荷内訳消費税額</t>
    <rPh sb="0" eb="2">
      <t>ニュウカ</t>
    </rPh>
    <rPh sb="2" eb="4">
      <t>ウチワケ</t>
    </rPh>
    <rPh sb="4" eb="7">
      <t>ショウヒゼイ</t>
    </rPh>
    <rPh sb="7" eb="8">
      <t>ガク</t>
    </rPh>
    <phoneticPr fontId="2"/>
  </si>
  <si>
    <t>仕入明細按分金額</t>
    <rPh sb="2" eb="6">
      <t>メイサイアンブン</t>
    </rPh>
    <rPh sb="6" eb="8">
      <t>キンガク</t>
    </rPh>
    <phoneticPr fontId="2"/>
  </si>
  <si>
    <t>仕入明細按分消費税額</t>
    <rPh sb="2" eb="6">
      <t>メイサイアンブン</t>
    </rPh>
    <rPh sb="6" eb="9">
      <t>ショウヒゼイ</t>
    </rPh>
    <rPh sb="9" eb="10">
      <t>ガク</t>
    </rPh>
    <phoneticPr fontId="2"/>
  </si>
  <si>
    <t>仕入明細按分金額（国内）</t>
    <rPh sb="2" eb="4">
      <t>メイサイ</t>
    </rPh>
    <rPh sb="4" eb="6">
      <t>アンブン</t>
    </rPh>
    <rPh sb="6" eb="8">
      <t>キンガク</t>
    </rPh>
    <rPh sb="9" eb="11">
      <t>コクナイ</t>
    </rPh>
    <phoneticPr fontId="4"/>
  </si>
  <si>
    <t>仕入明細按分消費税額（国内）</t>
    <rPh sb="2" eb="4">
      <t>メイサイ</t>
    </rPh>
    <rPh sb="4" eb="6">
      <t>アンブン</t>
    </rPh>
    <rPh sb="6" eb="9">
      <t>ショウヒゼイ</t>
    </rPh>
    <rPh sb="9" eb="10">
      <t>ガク</t>
    </rPh>
    <rPh sb="11" eb="13">
      <t>コクナイ</t>
    </rPh>
    <phoneticPr fontId="4"/>
  </si>
  <si>
    <t>控除セグメント１コード</t>
    <rPh sb="0" eb="2">
      <t>コウジョ</t>
    </rPh>
    <phoneticPr fontId="2"/>
  </si>
  <si>
    <t>控除セグメント２コード</t>
    <rPh sb="0" eb="2">
      <t>コウジョ</t>
    </rPh>
    <phoneticPr fontId="2"/>
  </si>
  <si>
    <t>控除工程／工種コード</t>
    <rPh sb="0" eb="2">
      <t>コウジョ</t>
    </rPh>
    <rPh sb="2" eb="4">
      <t>コウテイ</t>
    </rPh>
    <rPh sb="5" eb="7">
      <t>コウシュ</t>
    </rPh>
    <phoneticPr fontId="45"/>
  </si>
  <si>
    <t>控除額</t>
    <rPh sb="0" eb="3">
      <t>コウジョガク</t>
    </rPh>
    <phoneticPr fontId="0"/>
  </si>
  <si>
    <t>控除額（国内）</t>
    <rPh sb="4" eb="6">
      <t>コクナイ</t>
    </rPh>
    <phoneticPr fontId="36"/>
  </si>
  <si>
    <t>ファクタリング会社１コード</t>
    <rPh sb="7" eb="9">
      <t>ガイシャ</t>
    </rPh>
    <phoneticPr fontId="36"/>
  </si>
  <si>
    <t>SD4030617</t>
  </si>
  <si>
    <t>期日債権番号１</t>
    <rPh sb="0" eb="2">
      <t>キジツ</t>
    </rPh>
    <rPh sb="2" eb="4">
      <t>サイケン</t>
    </rPh>
    <rPh sb="4" eb="6">
      <t>バンゴウ</t>
    </rPh>
    <phoneticPr fontId="36"/>
  </si>
  <si>
    <t>SD4030618</t>
  </si>
  <si>
    <t>決済日付１</t>
    <rPh sb="0" eb="2">
      <t>ケッサイ</t>
    </rPh>
    <rPh sb="2" eb="4">
      <t>ヒヅケ</t>
    </rPh>
    <phoneticPr fontId="36"/>
  </si>
  <si>
    <t>SD4030619</t>
  </si>
  <si>
    <t>手数料１</t>
    <rPh sb="0" eb="3">
      <t>テスウリョウ</t>
    </rPh>
    <phoneticPr fontId="36"/>
  </si>
  <si>
    <t>SD4030620</t>
  </si>
  <si>
    <t>ファクタリング会社２コード</t>
    <rPh sb="7" eb="8">
      <t>カイ</t>
    </rPh>
    <phoneticPr fontId="36"/>
  </si>
  <si>
    <t>SD4030637</t>
  </si>
  <si>
    <t>期日債権番号２</t>
    <rPh sb="0" eb="2">
      <t>キジツ</t>
    </rPh>
    <rPh sb="2" eb="4">
      <t>サイケン</t>
    </rPh>
    <rPh sb="4" eb="6">
      <t>バンゴウ</t>
    </rPh>
    <phoneticPr fontId="36"/>
  </si>
  <si>
    <t>SD4030638</t>
  </si>
  <si>
    <t>決済日付２</t>
    <rPh sb="0" eb="2">
      <t>ケッサイ</t>
    </rPh>
    <rPh sb="2" eb="4">
      <t>ヒヅケ</t>
    </rPh>
    <phoneticPr fontId="36"/>
  </si>
  <si>
    <t>SD4030639</t>
  </si>
  <si>
    <t>手数料２</t>
    <rPh sb="0" eb="3">
      <t>テスウリョウ</t>
    </rPh>
    <phoneticPr fontId="36"/>
  </si>
  <si>
    <t>SD4030640</t>
  </si>
  <si>
    <t>ファクタリング会社３コード</t>
    <rPh sb="7" eb="8">
      <t>カイ</t>
    </rPh>
    <phoneticPr fontId="36"/>
  </si>
  <si>
    <t>SD4030657</t>
  </si>
  <si>
    <t>期日債権番号３</t>
    <rPh sb="0" eb="2">
      <t>キジツ</t>
    </rPh>
    <rPh sb="2" eb="4">
      <t>サイケン</t>
    </rPh>
    <rPh sb="4" eb="6">
      <t>バンゴウ</t>
    </rPh>
    <phoneticPr fontId="36"/>
  </si>
  <si>
    <t>SD4030658</t>
  </si>
  <si>
    <t>決済日付３</t>
    <rPh sb="0" eb="2">
      <t>ケッサイ</t>
    </rPh>
    <rPh sb="2" eb="4">
      <t>ヒヅケ</t>
    </rPh>
    <phoneticPr fontId="36"/>
  </si>
  <si>
    <t>SD4030659</t>
  </si>
  <si>
    <t>手数料３</t>
    <rPh sb="0" eb="3">
      <t>テスウリョウ</t>
    </rPh>
    <phoneticPr fontId="36"/>
  </si>
  <si>
    <t>SD4030660</t>
  </si>
  <si>
    <t>ファクタリング会社４コード</t>
    <rPh sb="7" eb="8">
      <t>カイ</t>
    </rPh>
    <phoneticPr fontId="36"/>
  </si>
  <si>
    <t>SD4030677</t>
  </si>
  <si>
    <t>期日債権番号４</t>
    <rPh sb="0" eb="2">
      <t>キジツ</t>
    </rPh>
    <rPh sb="2" eb="4">
      <t>サイケン</t>
    </rPh>
    <rPh sb="4" eb="6">
      <t>バンゴウ</t>
    </rPh>
    <phoneticPr fontId="36"/>
  </si>
  <si>
    <t>SD4030678</t>
  </si>
  <si>
    <t>決済日付４</t>
    <rPh sb="0" eb="2">
      <t>ケッサイ</t>
    </rPh>
    <rPh sb="2" eb="4">
      <t>ヒヅケ</t>
    </rPh>
    <phoneticPr fontId="36"/>
  </si>
  <si>
    <t>SD4030679</t>
  </si>
  <si>
    <t>手数料４</t>
    <rPh sb="0" eb="3">
      <t>テスウリョウ</t>
    </rPh>
    <phoneticPr fontId="36"/>
  </si>
  <si>
    <t>SD4030680</t>
  </si>
  <si>
    <t>ファクタリング会社５コード</t>
    <rPh sb="7" eb="8">
      <t>カイ</t>
    </rPh>
    <phoneticPr fontId="36"/>
  </si>
  <si>
    <t>SD4030697</t>
  </si>
  <si>
    <t>期日債権番号５</t>
    <rPh sb="0" eb="2">
      <t>キジツ</t>
    </rPh>
    <rPh sb="2" eb="4">
      <t>サイケン</t>
    </rPh>
    <rPh sb="4" eb="6">
      <t>バンゴウ</t>
    </rPh>
    <phoneticPr fontId="36"/>
  </si>
  <si>
    <t>SD4030698</t>
  </si>
  <si>
    <t>決済日付５</t>
    <rPh sb="0" eb="2">
      <t>ケッサイ</t>
    </rPh>
    <rPh sb="2" eb="4">
      <t>ヒヅケ</t>
    </rPh>
    <phoneticPr fontId="36"/>
  </si>
  <si>
    <t>SD4030699</t>
  </si>
  <si>
    <t>手数料５</t>
    <rPh sb="0" eb="3">
      <t>テスウリョウ</t>
    </rPh>
    <phoneticPr fontId="36"/>
  </si>
  <si>
    <t>SD4030700</t>
  </si>
  <si>
    <t>ファクタリング会社６コード</t>
    <rPh sb="7" eb="8">
      <t>カイ</t>
    </rPh>
    <phoneticPr fontId="36"/>
  </si>
  <si>
    <t>SD4030717</t>
  </si>
  <si>
    <t>期日債権番号６</t>
    <rPh sb="0" eb="2">
      <t>キジツ</t>
    </rPh>
    <rPh sb="2" eb="4">
      <t>サイケン</t>
    </rPh>
    <rPh sb="4" eb="6">
      <t>バンゴウ</t>
    </rPh>
    <phoneticPr fontId="36"/>
  </si>
  <si>
    <t>SD4030718</t>
  </si>
  <si>
    <t>決済日付６</t>
    <rPh sb="0" eb="2">
      <t>ケッサイ</t>
    </rPh>
    <rPh sb="2" eb="4">
      <t>ヒヅケ</t>
    </rPh>
    <phoneticPr fontId="36"/>
  </si>
  <si>
    <t>SD4030719</t>
  </si>
  <si>
    <t>手数料６</t>
    <rPh sb="0" eb="3">
      <t>テスウリョウ</t>
    </rPh>
    <phoneticPr fontId="36"/>
  </si>
  <si>
    <t>SD4030720</t>
  </si>
  <si>
    <t>ファクタリング会社７コード</t>
    <rPh sb="7" eb="8">
      <t>カイ</t>
    </rPh>
    <phoneticPr fontId="36"/>
  </si>
  <si>
    <t>SD4030737</t>
  </si>
  <si>
    <t>期日債権番号７</t>
    <rPh sb="0" eb="2">
      <t>キジツ</t>
    </rPh>
    <rPh sb="2" eb="4">
      <t>サイケン</t>
    </rPh>
    <rPh sb="4" eb="6">
      <t>バンゴウ</t>
    </rPh>
    <phoneticPr fontId="36"/>
  </si>
  <si>
    <t>SD4030738</t>
  </si>
  <si>
    <t>決済日付７</t>
    <rPh sb="0" eb="2">
      <t>ケッサイ</t>
    </rPh>
    <rPh sb="2" eb="4">
      <t>ヒヅケ</t>
    </rPh>
    <phoneticPr fontId="36"/>
  </si>
  <si>
    <t>SD4030739</t>
  </si>
  <si>
    <t>手数料７</t>
    <rPh sb="0" eb="3">
      <t>テスウリョウ</t>
    </rPh>
    <phoneticPr fontId="36"/>
  </si>
  <si>
    <t>SD4030740</t>
  </si>
  <si>
    <t>ファクタリング会社８コード</t>
    <rPh sb="7" eb="8">
      <t>カイ</t>
    </rPh>
    <phoneticPr fontId="36"/>
  </si>
  <si>
    <t>SD4030757</t>
  </si>
  <si>
    <t>期日債権番号８</t>
    <rPh sb="0" eb="2">
      <t>キジツ</t>
    </rPh>
    <rPh sb="2" eb="4">
      <t>サイケン</t>
    </rPh>
    <rPh sb="4" eb="6">
      <t>バンゴウ</t>
    </rPh>
    <phoneticPr fontId="36"/>
  </si>
  <si>
    <t>SD4030758</t>
  </si>
  <si>
    <t>決済日付８</t>
    <rPh sb="0" eb="2">
      <t>ケッサイ</t>
    </rPh>
    <rPh sb="2" eb="4">
      <t>ヒヅケ</t>
    </rPh>
    <phoneticPr fontId="36"/>
  </si>
  <si>
    <t>SD4030759</t>
  </si>
  <si>
    <t>手数料８</t>
    <rPh sb="0" eb="3">
      <t>テスウリョウ</t>
    </rPh>
    <phoneticPr fontId="36"/>
  </si>
  <si>
    <t>SD4030760</t>
  </si>
  <si>
    <t>ファクタリング会社９コード</t>
    <rPh sb="7" eb="8">
      <t>カイ</t>
    </rPh>
    <phoneticPr fontId="36"/>
  </si>
  <si>
    <t>SD4030777</t>
  </si>
  <si>
    <t>期日債権番号９</t>
    <rPh sb="0" eb="2">
      <t>キジツ</t>
    </rPh>
    <rPh sb="2" eb="4">
      <t>サイケン</t>
    </rPh>
    <rPh sb="4" eb="6">
      <t>バンゴウ</t>
    </rPh>
    <phoneticPr fontId="36"/>
  </si>
  <si>
    <t>SD4030778</t>
  </si>
  <si>
    <t>決済日付９</t>
    <rPh sb="0" eb="2">
      <t>ケッサイ</t>
    </rPh>
    <rPh sb="2" eb="4">
      <t>ヒヅケ</t>
    </rPh>
    <phoneticPr fontId="36"/>
  </si>
  <si>
    <t>SD4030779</t>
  </si>
  <si>
    <t>手数料９</t>
    <rPh sb="0" eb="3">
      <t>テスウリョウ</t>
    </rPh>
    <phoneticPr fontId="36"/>
  </si>
  <si>
    <t>SD4030780</t>
  </si>
  <si>
    <t>ファクタリング会社10コード</t>
    <rPh sb="7" eb="8">
      <t>カイ</t>
    </rPh>
    <phoneticPr fontId="36"/>
  </si>
  <si>
    <t>SD4030797</t>
  </si>
  <si>
    <t>期日債権番号10</t>
    <rPh sb="0" eb="2">
      <t>キジツ</t>
    </rPh>
    <rPh sb="2" eb="4">
      <t>サイケン</t>
    </rPh>
    <rPh sb="4" eb="6">
      <t>バンゴウ</t>
    </rPh>
    <phoneticPr fontId="36"/>
  </si>
  <si>
    <t>SD4030798</t>
  </si>
  <si>
    <t>決済日付10</t>
    <rPh sb="0" eb="2">
      <t>ケッサイ</t>
    </rPh>
    <rPh sb="2" eb="4">
      <t>ヒヅケ</t>
    </rPh>
    <phoneticPr fontId="36"/>
  </si>
  <si>
    <t>SD4030799</t>
  </si>
  <si>
    <t>手数料10</t>
    <rPh sb="0" eb="3">
      <t>テスウリョウ</t>
    </rPh>
    <phoneticPr fontId="36"/>
  </si>
  <si>
    <t>SD4030800</t>
  </si>
  <si>
    <t>ファクタリング会社11コード</t>
    <rPh sb="7" eb="8">
      <t>カイ</t>
    </rPh>
    <phoneticPr fontId="36"/>
  </si>
  <si>
    <t>SD4030817</t>
  </si>
  <si>
    <t>期日債権番号11</t>
    <rPh sb="0" eb="2">
      <t>キジツ</t>
    </rPh>
    <rPh sb="2" eb="4">
      <t>サイケン</t>
    </rPh>
    <rPh sb="4" eb="6">
      <t>バンゴウ</t>
    </rPh>
    <phoneticPr fontId="36"/>
  </si>
  <si>
    <t>SD4030818</t>
  </si>
  <si>
    <t>決済日付11</t>
    <rPh sb="0" eb="2">
      <t>ケッサイ</t>
    </rPh>
    <rPh sb="2" eb="4">
      <t>ヒヅケ</t>
    </rPh>
    <phoneticPr fontId="36"/>
  </si>
  <si>
    <t>SD4030819</t>
  </si>
  <si>
    <t>手数料11</t>
    <rPh sb="0" eb="3">
      <t>テスウリョウ</t>
    </rPh>
    <phoneticPr fontId="36"/>
  </si>
  <si>
    <t>SD4030820</t>
  </si>
  <si>
    <t>ファクタリング会社12コード</t>
    <rPh sb="7" eb="8">
      <t>カイ</t>
    </rPh>
    <phoneticPr fontId="36"/>
  </si>
  <si>
    <t>SD4030837</t>
  </si>
  <si>
    <t>期日債権番号12</t>
    <rPh sb="0" eb="2">
      <t>キジツ</t>
    </rPh>
    <rPh sb="2" eb="4">
      <t>サイケン</t>
    </rPh>
    <rPh sb="4" eb="6">
      <t>バンゴウ</t>
    </rPh>
    <phoneticPr fontId="36"/>
  </si>
  <si>
    <t>SD4030838</t>
  </si>
  <si>
    <t>決済日付12</t>
    <rPh sb="0" eb="2">
      <t>ケッサイ</t>
    </rPh>
    <rPh sb="2" eb="4">
      <t>ヒヅケ</t>
    </rPh>
    <phoneticPr fontId="36"/>
  </si>
  <si>
    <t>SD4030839</t>
  </si>
  <si>
    <t>手数料12</t>
    <rPh sb="0" eb="3">
      <t>テスウリョウ</t>
    </rPh>
    <phoneticPr fontId="36"/>
  </si>
  <si>
    <t>SD4030840</t>
  </si>
  <si>
    <t>支払伝票ファクタリング会社１コード</t>
    <rPh sb="0" eb="2">
      <t>シハライ</t>
    </rPh>
    <rPh sb="2" eb="4">
      <t>デンピョウ</t>
    </rPh>
    <rPh sb="11" eb="13">
      <t>ガイシャ</t>
    </rPh>
    <phoneticPr fontId="36"/>
  </si>
  <si>
    <t>SD4036242</t>
  </si>
  <si>
    <t>期日債務番号１</t>
    <rPh sb="0" eb="1">
      <t>キ</t>
    </rPh>
    <rPh sb="1" eb="2">
      <t>ヒ</t>
    </rPh>
    <rPh sb="2" eb="4">
      <t>サイム</t>
    </rPh>
    <rPh sb="4" eb="6">
      <t>バンゴウ</t>
    </rPh>
    <phoneticPr fontId="36"/>
  </si>
  <si>
    <t>SD4036243</t>
  </si>
  <si>
    <t>支払伝票決済日付１</t>
    <rPh sb="0" eb="2">
      <t>シハライ</t>
    </rPh>
    <rPh sb="2" eb="4">
      <t>デンピョウ</t>
    </rPh>
    <rPh sb="4" eb="6">
      <t>ケッサイ</t>
    </rPh>
    <rPh sb="6" eb="8">
      <t>ヒヅケ</t>
    </rPh>
    <phoneticPr fontId="36"/>
  </si>
  <si>
    <t>SD4036244</t>
  </si>
  <si>
    <t>支払伝票手数料１</t>
    <rPh sb="4" eb="7">
      <t>テスウリョウ</t>
    </rPh>
    <phoneticPr fontId="36"/>
  </si>
  <si>
    <t>SD4036245</t>
  </si>
  <si>
    <t>支払伝票ファクタリング会社2コード</t>
    <rPh sb="0" eb="2">
      <t>シハライ</t>
    </rPh>
    <rPh sb="2" eb="4">
      <t>デンピョウ</t>
    </rPh>
    <rPh sb="11" eb="13">
      <t>ガイシャ</t>
    </rPh>
    <phoneticPr fontId="36"/>
  </si>
  <si>
    <t>SD4036247</t>
  </si>
  <si>
    <t>期日債務番号2</t>
    <rPh sb="0" eb="1">
      <t>キ</t>
    </rPh>
    <rPh sb="1" eb="2">
      <t>ヒ</t>
    </rPh>
    <rPh sb="2" eb="4">
      <t>サイム</t>
    </rPh>
    <rPh sb="4" eb="6">
      <t>バンゴウ</t>
    </rPh>
    <phoneticPr fontId="36"/>
  </si>
  <si>
    <t>SD4036248</t>
  </si>
  <si>
    <t>支払伝票決済日付2</t>
    <rPh sb="4" eb="6">
      <t>ケッサイ</t>
    </rPh>
    <rPh sb="6" eb="8">
      <t>ヒヅケ</t>
    </rPh>
    <phoneticPr fontId="36"/>
  </si>
  <si>
    <t>SD4036249</t>
  </si>
  <si>
    <t>支払伝票手数料2</t>
    <rPh sb="4" eb="7">
      <t>テスウリョウ</t>
    </rPh>
    <phoneticPr fontId="36"/>
  </si>
  <si>
    <t>SD4036250</t>
  </si>
  <si>
    <t>支払伝票ファクタリング会社3コード</t>
    <rPh sb="0" eb="2">
      <t>シハライ</t>
    </rPh>
    <rPh sb="2" eb="4">
      <t>デンピョウ</t>
    </rPh>
    <rPh sb="11" eb="13">
      <t>ガイシャ</t>
    </rPh>
    <phoneticPr fontId="36"/>
  </si>
  <si>
    <t>SD4036252</t>
  </si>
  <si>
    <t>期日債務番号3</t>
    <rPh sb="0" eb="2">
      <t>キジツ</t>
    </rPh>
    <rPh sb="2" eb="4">
      <t>サイム</t>
    </rPh>
    <rPh sb="4" eb="6">
      <t>バンゴウ</t>
    </rPh>
    <phoneticPr fontId="36"/>
  </si>
  <si>
    <t>SD4036253</t>
  </si>
  <si>
    <t>支払伝票決済日付3</t>
    <rPh sb="4" eb="6">
      <t>ケッサイ</t>
    </rPh>
    <rPh sb="6" eb="8">
      <t>ヒヅケ</t>
    </rPh>
    <phoneticPr fontId="36"/>
  </si>
  <si>
    <t>SD4036254</t>
  </si>
  <si>
    <t>支払伝票手数料3</t>
    <rPh sb="4" eb="7">
      <t>テスウリョウ</t>
    </rPh>
    <phoneticPr fontId="36"/>
  </si>
  <si>
    <t>SD4036255</t>
  </si>
  <si>
    <t>支払伝票ファクタリング会社4コード</t>
    <rPh sb="0" eb="2">
      <t>シハライ</t>
    </rPh>
    <rPh sb="2" eb="4">
      <t>デンピョウ</t>
    </rPh>
    <rPh sb="11" eb="13">
      <t>ガイシャ</t>
    </rPh>
    <phoneticPr fontId="36"/>
  </si>
  <si>
    <t>SD4036257</t>
  </si>
  <si>
    <t>期日債務番号4</t>
    <rPh sb="0" eb="1">
      <t>キ</t>
    </rPh>
    <rPh sb="1" eb="2">
      <t>ヒ</t>
    </rPh>
    <rPh sb="2" eb="4">
      <t>サイム</t>
    </rPh>
    <rPh sb="4" eb="6">
      <t>バンゴウ</t>
    </rPh>
    <phoneticPr fontId="36"/>
  </si>
  <si>
    <t>SD4036258</t>
  </si>
  <si>
    <t>支払伝票決済日付4</t>
    <rPh sb="4" eb="6">
      <t>ケッサイ</t>
    </rPh>
    <rPh sb="6" eb="8">
      <t>ヒヅケ</t>
    </rPh>
    <phoneticPr fontId="36"/>
  </si>
  <si>
    <t>SD4036259</t>
  </si>
  <si>
    <t>支払伝票手数料4</t>
    <rPh sb="4" eb="7">
      <t>テスウリョウ</t>
    </rPh>
    <phoneticPr fontId="36"/>
  </si>
  <si>
    <t>SD4036260</t>
  </si>
  <si>
    <t>支払伝票ファクタリング会社5コード</t>
    <rPh sb="0" eb="2">
      <t>シハライ</t>
    </rPh>
    <rPh sb="2" eb="4">
      <t>デンピョウ</t>
    </rPh>
    <rPh sb="11" eb="13">
      <t>ガイシャ</t>
    </rPh>
    <phoneticPr fontId="36"/>
  </si>
  <si>
    <t>SD4036262</t>
  </si>
  <si>
    <t>期日債務番号5</t>
    <rPh sb="0" eb="1">
      <t>キ</t>
    </rPh>
    <rPh sb="1" eb="2">
      <t>ヒ</t>
    </rPh>
    <rPh sb="2" eb="4">
      <t>サイム</t>
    </rPh>
    <rPh sb="4" eb="6">
      <t>バンゴウ</t>
    </rPh>
    <phoneticPr fontId="36"/>
  </si>
  <si>
    <t>SD4036263</t>
  </si>
  <si>
    <t>支払伝票決済日付5</t>
    <rPh sb="0" eb="2">
      <t>シハライ</t>
    </rPh>
    <rPh sb="2" eb="4">
      <t>デンピョウ</t>
    </rPh>
    <rPh sb="4" eb="6">
      <t>ケッサイ</t>
    </rPh>
    <rPh sb="6" eb="8">
      <t>ヒヅケ</t>
    </rPh>
    <phoneticPr fontId="36"/>
  </si>
  <si>
    <t>SD4036264</t>
  </si>
  <si>
    <t>支払伝票手数料5</t>
    <rPh sb="4" eb="7">
      <t>テスウリョウ</t>
    </rPh>
    <phoneticPr fontId="36"/>
  </si>
  <si>
    <t>SD4036265</t>
  </si>
  <si>
    <t>支払伝票ファクタリング会社6コード</t>
    <rPh sb="0" eb="2">
      <t>シハライ</t>
    </rPh>
    <rPh sb="2" eb="4">
      <t>デンピョウ</t>
    </rPh>
    <rPh sb="11" eb="13">
      <t>ガイシャ</t>
    </rPh>
    <phoneticPr fontId="36"/>
  </si>
  <si>
    <t>SD4036267</t>
  </si>
  <si>
    <t>期日債務番号6</t>
    <rPh sb="0" eb="1">
      <t>キ</t>
    </rPh>
    <rPh sb="1" eb="2">
      <t>ヒ</t>
    </rPh>
    <rPh sb="2" eb="4">
      <t>サイム</t>
    </rPh>
    <rPh sb="4" eb="6">
      <t>バンゴウ</t>
    </rPh>
    <phoneticPr fontId="36"/>
  </si>
  <si>
    <t>SD4036268</t>
  </si>
  <si>
    <t>支払伝票決済日付6</t>
    <rPh sb="4" eb="6">
      <t>ケッサイ</t>
    </rPh>
    <rPh sb="6" eb="8">
      <t>ヒヅケ</t>
    </rPh>
    <phoneticPr fontId="36"/>
  </si>
  <si>
    <t>SD4036269</t>
  </si>
  <si>
    <t>支払伝票手数料6</t>
    <rPh sb="4" eb="7">
      <t>テスウリョウ</t>
    </rPh>
    <phoneticPr fontId="36"/>
  </si>
  <si>
    <t>SD4036270</t>
  </si>
  <si>
    <t>支払伝票ファクタリング会社7コード</t>
    <rPh sb="0" eb="2">
      <t>シハライ</t>
    </rPh>
    <rPh sb="2" eb="4">
      <t>デンピョウ</t>
    </rPh>
    <rPh sb="11" eb="13">
      <t>ガイシャ</t>
    </rPh>
    <phoneticPr fontId="36"/>
  </si>
  <si>
    <t>SD4036272</t>
  </si>
  <si>
    <t>期日債務番号7</t>
    <rPh sb="0" eb="1">
      <t>キ</t>
    </rPh>
    <rPh sb="1" eb="2">
      <t>ヒ</t>
    </rPh>
    <rPh sb="2" eb="4">
      <t>サイム</t>
    </rPh>
    <rPh sb="4" eb="6">
      <t>バンゴウ</t>
    </rPh>
    <phoneticPr fontId="36"/>
  </si>
  <si>
    <t>SD4036273</t>
  </si>
  <si>
    <t>支払伝票決済日付7</t>
    <rPh sb="4" eb="6">
      <t>ケッサイ</t>
    </rPh>
    <rPh sb="6" eb="8">
      <t>ヒヅケ</t>
    </rPh>
    <phoneticPr fontId="36"/>
  </si>
  <si>
    <t>SD4036274</t>
  </si>
  <si>
    <t>支払伝票手数料7</t>
    <rPh sb="4" eb="7">
      <t>テスウリョウ</t>
    </rPh>
    <phoneticPr fontId="36"/>
  </si>
  <si>
    <t>SD4036275</t>
  </si>
  <si>
    <t>支払伝票ファクタリング会社8コード</t>
    <rPh sb="0" eb="2">
      <t>シハライ</t>
    </rPh>
    <rPh sb="2" eb="4">
      <t>デンピョウ</t>
    </rPh>
    <rPh sb="11" eb="13">
      <t>ガイシャ</t>
    </rPh>
    <phoneticPr fontId="36"/>
  </si>
  <si>
    <t>SD4036277</t>
  </si>
  <si>
    <t>期日債務番号8</t>
    <rPh sb="0" eb="1">
      <t>キ</t>
    </rPh>
    <rPh sb="1" eb="2">
      <t>ヒ</t>
    </rPh>
    <rPh sb="2" eb="4">
      <t>サイム</t>
    </rPh>
    <rPh sb="4" eb="6">
      <t>バンゴウ</t>
    </rPh>
    <phoneticPr fontId="36"/>
  </si>
  <si>
    <t>SD4036278</t>
  </si>
  <si>
    <t>支払伝票決済日付8</t>
    <rPh sb="0" eb="2">
      <t>シハライ</t>
    </rPh>
    <rPh sb="2" eb="4">
      <t>デンピョウ</t>
    </rPh>
    <rPh sb="4" eb="6">
      <t>ケッサイ</t>
    </rPh>
    <rPh sb="6" eb="8">
      <t>ヒヅケ</t>
    </rPh>
    <phoneticPr fontId="36"/>
  </si>
  <si>
    <t>SD4036279</t>
  </si>
  <si>
    <t>支払伝票手数料8</t>
    <rPh sb="0" eb="2">
      <t>シハライ</t>
    </rPh>
    <rPh sb="2" eb="4">
      <t>デンピョウ</t>
    </rPh>
    <rPh sb="4" eb="7">
      <t>テスウリョウ</t>
    </rPh>
    <phoneticPr fontId="36"/>
  </si>
  <si>
    <t>SD4036280</t>
  </si>
  <si>
    <t>支払伝票ファクタリング会社9コード</t>
    <rPh sb="0" eb="2">
      <t>シハライ</t>
    </rPh>
    <rPh sb="2" eb="4">
      <t>デンピョウ</t>
    </rPh>
    <rPh sb="11" eb="13">
      <t>ガイシャ</t>
    </rPh>
    <phoneticPr fontId="36"/>
  </si>
  <si>
    <t>SD4036282</t>
  </si>
  <si>
    <t>期日債務番号9</t>
    <rPh sb="0" eb="1">
      <t>キ</t>
    </rPh>
    <rPh sb="1" eb="2">
      <t>ヒ</t>
    </rPh>
    <rPh sb="2" eb="4">
      <t>サイム</t>
    </rPh>
    <rPh sb="4" eb="6">
      <t>バンゴウ</t>
    </rPh>
    <phoneticPr fontId="36"/>
  </si>
  <si>
    <t>SD4036283</t>
  </si>
  <si>
    <t>支払伝票決済日付9</t>
    <rPh sb="4" eb="6">
      <t>ケッサイ</t>
    </rPh>
    <rPh sb="6" eb="8">
      <t>ヒヅケ</t>
    </rPh>
    <phoneticPr fontId="36"/>
  </si>
  <si>
    <t>SD4036284</t>
  </si>
  <si>
    <t>支払伝票手数料9</t>
    <rPh sb="4" eb="7">
      <t>テスウリョウ</t>
    </rPh>
    <phoneticPr fontId="36"/>
  </si>
  <si>
    <t>SD4036285</t>
  </si>
  <si>
    <t>支払伝票ファクタリング会社10コード</t>
    <rPh sb="0" eb="2">
      <t>シハライ</t>
    </rPh>
    <rPh sb="2" eb="4">
      <t>デンピョウ</t>
    </rPh>
    <rPh sb="11" eb="13">
      <t>ガイシャ</t>
    </rPh>
    <phoneticPr fontId="36"/>
  </si>
  <si>
    <t>SD4036287</t>
  </si>
  <si>
    <t>SD4036288</t>
  </si>
  <si>
    <t>支払伝票決済日付10</t>
    <rPh sb="4" eb="6">
      <t>ケッサイ</t>
    </rPh>
    <rPh sb="6" eb="8">
      <t>ヒヅケ</t>
    </rPh>
    <phoneticPr fontId="36"/>
  </si>
  <si>
    <t>SD4036289</t>
  </si>
  <si>
    <t>支払伝票手数料10</t>
    <rPh sb="4" eb="7">
      <t>テスウリョウ</t>
    </rPh>
    <phoneticPr fontId="36"/>
  </si>
  <si>
    <t>SD4036290</t>
  </si>
  <si>
    <t>支払伝票ファクタリング会社11コード</t>
    <rPh sb="0" eb="2">
      <t>シハライ</t>
    </rPh>
    <rPh sb="2" eb="4">
      <t>デンピョウ</t>
    </rPh>
    <rPh sb="11" eb="13">
      <t>ガイシャ</t>
    </rPh>
    <phoneticPr fontId="36"/>
  </si>
  <si>
    <t>SD4036292</t>
  </si>
  <si>
    <t>SD4036293</t>
  </si>
  <si>
    <t>支払伝票決済日付11</t>
    <rPh sb="4" eb="6">
      <t>ケッサイ</t>
    </rPh>
    <rPh sb="6" eb="8">
      <t>ヒヅケ</t>
    </rPh>
    <phoneticPr fontId="36"/>
  </si>
  <si>
    <t>SD4036294</t>
  </si>
  <si>
    <t>支払伝票手数料11</t>
    <rPh sb="4" eb="7">
      <t>テスウリョウ</t>
    </rPh>
    <phoneticPr fontId="36"/>
  </si>
  <si>
    <t>SD4036295</t>
  </si>
  <si>
    <t>支払伝票ファクタリング会社12コード</t>
    <rPh sb="0" eb="2">
      <t>シハライ</t>
    </rPh>
    <rPh sb="2" eb="4">
      <t>デンピョウ</t>
    </rPh>
    <rPh sb="11" eb="13">
      <t>ガイシャ</t>
    </rPh>
    <phoneticPr fontId="36"/>
  </si>
  <si>
    <t>SD4036297</t>
  </si>
  <si>
    <t>SD4036298</t>
  </si>
  <si>
    <t>支払伝票決済日付12</t>
    <rPh sb="4" eb="6">
      <t>ケッサイ</t>
    </rPh>
    <rPh sb="6" eb="8">
      <t>ヒヅケ</t>
    </rPh>
    <phoneticPr fontId="36"/>
  </si>
  <si>
    <t>SD4036299</t>
  </si>
  <si>
    <t>支払伝票手数料12</t>
    <rPh sb="4" eb="7">
      <t>テスウリョウ</t>
    </rPh>
    <phoneticPr fontId="36"/>
  </si>
  <si>
    <t>SD4036300</t>
  </si>
  <si>
    <t>期日債務番号11</t>
    <rPh sb="0" eb="1">
      <t>キ</t>
    </rPh>
    <rPh sb="1" eb="2">
      <t>ヒ</t>
    </rPh>
    <rPh sb="2" eb="4">
      <t>サイム</t>
    </rPh>
    <rPh sb="4" eb="6">
      <t>バンゴウ</t>
    </rPh>
    <phoneticPr fontId="36"/>
  </si>
  <si>
    <t>期日債務番号12</t>
    <rPh sb="0" eb="1">
      <t>キ</t>
    </rPh>
    <rPh sb="1" eb="2">
      <t>ヒ</t>
    </rPh>
    <rPh sb="2" eb="4">
      <t>サイム</t>
    </rPh>
    <rPh sb="4" eb="6">
      <t>バンゴウ</t>
    </rPh>
    <phoneticPr fontId="36"/>
  </si>
  <si>
    <t>期日債務番号10</t>
    <rPh sb="0" eb="1">
      <t>キ</t>
    </rPh>
    <rPh sb="1" eb="2">
      <t>ヒ</t>
    </rPh>
    <rPh sb="2" eb="4">
      <t>サイム</t>
    </rPh>
    <rPh sb="4" eb="6">
      <t>バンゴウ</t>
    </rPh>
    <phoneticPr fontId="36"/>
  </si>
  <si>
    <t>AR2010116</t>
    <phoneticPr fontId="4"/>
  </si>
  <si>
    <t>AR2010117</t>
    <phoneticPr fontId="4"/>
  </si>
  <si>
    <t>インボイス取引区分</t>
    <phoneticPr fontId="4"/>
  </si>
  <si>
    <t>SD4031918</t>
  </si>
  <si>
    <t>仕入税額控除経過措置の控除割合</t>
    <phoneticPr fontId="4"/>
  </si>
  <si>
    <t>SD4031919</t>
  </si>
  <si>
    <t>SD2010906</t>
  </si>
  <si>
    <t>SD2010907</t>
  </si>
  <si>
    <t>SD2010908</t>
  </si>
  <si>
    <t>受入記号</t>
    <rPh sb="0" eb="2">
      <t>ウケイレ</t>
    </rPh>
    <rPh sb="2" eb="4">
      <t>キゴウ</t>
    </rPh>
    <phoneticPr fontId="4"/>
  </si>
  <si>
    <t>桁数</t>
    <rPh sb="0" eb="2">
      <t>ケタスウ</t>
    </rPh>
    <phoneticPr fontId="4"/>
  </si>
  <si>
    <t>種別</t>
    <rPh sb="0" eb="2">
      <t>シュベツ</t>
    </rPh>
    <phoneticPr fontId="4"/>
  </si>
  <si>
    <t>必須</t>
    <rPh sb="0" eb="2">
      <t>ヒッス</t>
    </rPh>
    <phoneticPr fontId="42"/>
  </si>
  <si>
    <t>【ヘッダー】</t>
  </si>
  <si>
    <t>４～10</t>
  </si>
  <si>
    <t>英数カナ</t>
  </si>
  <si>
    <t>必須</t>
  </si>
  <si>
    <t>60</t>
  </si>
  <si>
    <t>文字</t>
  </si>
  <si>
    <t>【基本】</t>
  </si>
  <si>
    <t>１</t>
  </si>
  <si>
    <t>数字</t>
    <rPh sb="0" eb="2">
      <t>スウジ</t>
    </rPh>
    <phoneticPr fontId="2"/>
  </si>
  <si>
    <t>３～10</t>
  </si>
  <si>
    <t>桁数は、設定（メインメニュー右上にある[設定]アイコンから[運用設定]メニューの[基本]ページ）によって異なります。</t>
  </si>
  <si>
    <t>英数カナ</t>
    <rPh sb="0" eb="2">
      <t>エイスウ</t>
    </rPh>
    <phoneticPr fontId="33"/>
  </si>
  <si>
    <t>40</t>
  </si>
  <si>
    <t>文字</t>
    <rPh sb="0" eb="2">
      <t>モジ</t>
    </rPh>
    <phoneticPr fontId="33"/>
  </si>
  <si>
    <t>1</t>
  </si>
  <si>
    <t>４</t>
  </si>
  <si>
    <t>10</t>
  </si>
  <si>
    <t>英数カナ</t>
    <rPh sb="0" eb="2">
      <t>エイスウ</t>
    </rPh>
    <phoneticPr fontId="5"/>
  </si>
  <si>
    <t>0：しない　1：する
新規データとして空白データを受け入れた場合は、「0：しない」が設定されます。</t>
  </si>
  <si>
    <t>英数カナ</t>
    <rPh sb="0" eb="2">
      <t>エイスウ</t>
    </rPh>
    <phoneticPr fontId="42"/>
  </si>
  <si>
    <t>メモ</t>
  </si>
  <si>
    <t>30</t>
  </si>
  <si>
    <t>このデータは、『Sシステム』または『奉行Ｖ ERPクラウド』をご利用の場合に受け入れできます。</t>
    <phoneticPr fontId="4"/>
  </si>
  <si>
    <t>[商品]メニューで、各項目の初期値を設定できます。新規データとして空白データを受け入れた場合は、初期値の内容が設定されます。</t>
    <phoneticPr fontId="4"/>
  </si>
  <si>
    <t>商品コード</t>
    <rPh sb="0" eb="2">
      <t>ショウヒン</t>
    </rPh>
    <phoneticPr fontId="43"/>
  </si>
  <si>
    <t>SD3010001</t>
  </si>
  <si>
    <t>１～40</t>
  </si>
  <si>
    <t>英数カナ</t>
    <rPh sb="0" eb="2">
      <t>エイスウ</t>
    </rPh>
    <phoneticPr fontId="43"/>
  </si>
  <si>
    <t>必須</t>
    <rPh sb="0" eb="2">
      <t>ヒッス</t>
    </rPh>
    <phoneticPr fontId="43"/>
  </si>
  <si>
    <t>桁数は、設定（メインメニュー右上にある[設定]アイコンから[運用設定]メニューの[商品管理]ページ）によって異なります。</t>
  </si>
  <si>
    <t>商品名</t>
    <rPh sb="0" eb="3">
      <t>ショウヒンメイ</t>
    </rPh>
    <phoneticPr fontId="43"/>
  </si>
  <si>
    <t>SD3010002</t>
  </si>
  <si>
    <t>文字</t>
    <rPh sb="0" eb="2">
      <t>モジ</t>
    </rPh>
    <phoneticPr fontId="43"/>
  </si>
  <si>
    <t>種別</t>
    <rPh sb="0" eb="2">
      <t>シュベツ</t>
    </rPh>
    <phoneticPr fontId="43"/>
  </si>
  <si>
    <t>SD3010003</t>
  </si>
  <si>
    <t>数字</t>
    <rPh sb="0" eb="2">
      <t>スウジ</t>
    </rPh>
    <phoneticPr fontId="43"/>
  </si>
  <si>
    <t>0：有形　1：無形</t>
    <rPh sb="2" eb="4">
      <t>ユウケイ</t>
    </rPh>
    <rPh sb="7" eb="9">
      <t>ムケイ</t>
    </rPh>
    <phoneticPr fontId="43"/>
  </si>
  <si>
    <t>数字</t>
    <rPh sb="0" eb="2">
      <t>スウジ</t>
    </rPh>
    <phoneticPr fontId="0"/>
  </si>
  <si>
    <t>文字</t>
    <rPh sb="0" eb="2">
      <t>モジ</t>
    </rPh>
    <phoneticPr fontId="0"/>
  </si>
  <si>
    <t>インデックス</t>
  </si>
  <si>
    <t>SD3010101</t>
  </si>
  <si>
    <t>数量入力</t>
    <rPh sb="0" eb="2">
      <t>スウリョウ</t>
    </rPh>
    <rPh sb="2" eb="4">
      <t>ニュウリョク</t>
    </rPh>
    <phoneticPr fontId="43"/>
  </si>
  <si>
    <t>SD3010102</t>
  </si>
  <si>
    <t>0：しない　1：する
この項目は、「種別」が「1：無形」の場合に受け入れできます。</t>
  </si>
  <si>
    <t>単位</t>
    <rPh sb="0" eb="2">
      <t>タンイ</t>
    </rPh>
    <phoneticPr fontId="43"/>
  </si>
  <si>
    <t>SD3010103</t>
  </si>
  <si>
    <t>6</t>
  </si>
  <si>
    <t>入数小数</t>
    <rPh sb="0" eb="2">
      <t>イリスウ</t>
    </rPh>
    <rPh sb="2" eb="4">
      <t>ショウスウ</t>
    </rPh>
    <phoneticPr fontId="43"/>
  </si>
  <si>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</si>
  <si>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33"/>
  </si>
  <si>
    <t>入数２小数</t>
    <rPh sb="0" eb="2">
      <t>イリスウ</t>
    </rPh>
    <rPh sb="3" eb="5">
      <t>ショウスウ</t>
    </rPh>
    <phoneticPr fontId="43"/>
  </si>
  <si>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</si>
  <si>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33"/>
  </si>
  <si>
    <t>箱数小数</t>
    <rPh sb="0" eb="2">
      <t>ハコスウ</t>
    </rPh>
    <rPh sb="2" eb="4">
      <t>ショウスウ</t>
    </rPh>
    <phoneticPr fontId="43"/>
  </si>
  <si>
    <t>SD3010106</t>
  </si>
  <si>
    <t>０～４
この項目は、「種別」が「1：無形」以外の場合に受け入れできます。</t>
    <rPh sb="21" eb="23">
      <t>イガイ</t>
    </rPh>
    <rPh sb="24" eb="26">
      <t>バアイ</t>
    </rPh>
    <rPh sb="27" eb="28">
      <t>ウ</t>
    </rPh>
    <rPh sb="29" eb="30">
      <t>イ</t>
    </rPh>
    <phoneticPr fontId="33"/>
  </si>
  <si>
    <t>入数</t>
    <rPh sb="0" eb="2">
      <t>イリスウ</t>
    </rPh>
    <phoneticPr fontId="43"/>
  </si>
  <si>
    <t>SD3010107</t>
  </si>
  <si>
    <t>12</t>
  </si>
  <si>
    <t>数字</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</si>
  <si>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43"/>
  </si>
  <si>
    <t>入数２</t>
    <rPh sb="0" eb="2">
      <t>イリスウ</t>
    </rPh>
    <phoneticPr fontId="43"/>
  </si>
  <si>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</si>
  <si>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43"/>
  </si>
  <si>
    <t>数量小数</t>
    <rPh sb="0" eb="2">
      <t>スウリョウ</t>
    </rPh>
    <rPh sb="2" eb="4">
      <t>ショウスウ</t>
    </rPh>
    <phoneticPr fontId="43"/>
  </si>
  <si>
    <t>SD3010109</t>
  </si>
  <si>
    <t>０～４</t>
  </si>
  <si>
    <t>単価小数桁</t>
    <rPh sb="0" eb="2">
      <t>タンカ</t>
    </rPh>
    <rPh sb="2" eb="4">
      <t>ショウスウ</t>
    </rPh>
    <rPh sb="4" eb="5">
      <t>ケタ</t>
    </rPh>
    <phoneticPr fontId="43"/>
  </si>
  <si>
    <t>SD3080008</t>
  </si>
  <si>
    <t>０～４</t>
    <phoneticPr fontId="4"/>
  </si>
  <si>
    <t>商品名２</t>
    <rPh sb="0" eb="3">
      <t>ショウヒンメイ</t>
    </rPh>
    <phoneticPr fontId="43"/>
  </si>
  <si>
    <t>SD3010110</t>
  </si>
  <si>
    <t>この項目は、商品名２（メインメニュー右上にある[設定]アイコンから[運用設定]メニューの[商品管理]ページで設定）が「使用する」の場合に受け入れできます。</t>
    <rPh sb="8" eb="9">
      <t>メイ</t>
    </rPh>
    <phoneticPr fontId="33"/>
  </si>
  <si>
    <t>商品名３</t>
    <rPh sb="0" eb="3">
      <t>ショウヒンメイ</t>
    </rPh>
    <phoneticPr fontId="43"/>
  </si>
  <si>
    <t>SD3010111</t>
  </si>
  <si>
    <t>この項目は、商品名３（メインメニュー右上にある[設定]アイコンから[運用設定]メニューの[商品管理]ページで設定）が「使用する」の場合に受け入れできます。</t>
  </si>
  <si>
    <t>商品コード２</t>
    <rPh sb="0" eb="2">
      <t>ショウヒン</t>
    </rPh>
    <phoneticPr fontId="43"/>
  </si>
  <si>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</si>
  <si>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33"/>
  </si>
  <si>
    <t>商品コード３</t>
    <rPh sb="0" eb="2">
      <t>ショウヒン</t>
    </rPh>
    <phoneticPr fontId="43"/>
  </si>
  <si>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</si>
  <si>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</si>
  <si>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33"/>
  </si>
  <si>
    <t>この項目は、発行コード（メインメニュー右上にある[設定]アイコンから[運用設定]メニューの[商品管理]ページで設定）が「使用する」の場合に受け入れできます。</t>
  </si>
  <si>
    <t>任意項目コード</t>
    <rPh sb="0" eb="2">
      <t>ニンイ</t>
    </rPh>
    <rPh sb="2" eb="4">
      <t>コウモク</t>
    </rPh>
    <phoneticPr fontId="33"/>
  </si>
  <si>
    <t>SD3120002</t>
  </si>
  <si>
    <t>桁数は、設定（メインメニュー右上にある[設定]アイコンから[運用設定]メニューの[基本]ページ）によって異なります。</t>
    <phoneticPr fontId="4"/>
  </si>
  <si>
    <t>この項目は、以下のいずれかの場合に受け入れできます。
　・『債権奉行クラウド』をご利用
　・『蔵奉行クラウド』と『債務奉行クラウド』をご利用
　・『債務奉行クラウドｉ』の『Sシステム』または『債務奉行Ｖ ERPクラウド』
桁数は、『債権奉行クラウド』または『債務奉行クラウド』の設定（メインメニュー右上にある[設定]アイコンから[運用設定]メニューの[基本]ページ）によって異なります。</t>
    <phoneticPr fontId="4"/>
  </si>
  <si>
    <t>メモ１</t>
  </si>
  <si>
    <t>SD3010114</t>
  </si>
  <si>
    <t>メモ２</t>
  </si>
  <si>
    <t>SD3010115</t>
  </si>
  <si>
    <t>メモ３</t>
  </si>
  <si>
    <t>SD3010116</t>
  </si>
  <si>
    <t>【区分】</t>
    <rPh sb="1" eb="3">
      <t>クブン</t>
    </rPh>
    <phoneticPr fontId="43"/>
  </si>
  <si>
    <t>用途－販売品</t>
    <rPh sb="0" eb="2">
      <t>ヨウト</t>
    </rPh>
    <rPh sb="3" eb="5">
      <t>ハンバイ</t>
    </rPh>
    <rPh sb="5" eb="6">
      <t>ヒン</t>
    </rPh>
    <phoneticPr fontId="33"/>
  </si>
  <si>
    <t>SD3010211</t>
  </si>
  <si>
    <t>用途－購入品</t>
    <rPh sb="3" eb="6">
      <t>コウニュウヒン</t>
    </rPh>
    <phoneticPr fontId="33"/>
  </si>
  <si>
    <t>SD3010212</t>
  </si>
  <si>
    <t>用途－構成品</t>
    <rPh sb="3" eb="5">
      <t>コウセイ</t>
    </rPh>
    <rPh sb="5" eb="6">
      <t>ヒン</t>
    </rPh>
    <phoneticPr fontId="33"/>
  </si>
  <si>
    <t>SD3010213</t>
  </si>
  <si>
    <t>商品区分１コード</t>
    <rPh sb="0" eb="2">
      <t>ショウヒン</t>
    </rPh>
    <rPh sb="2" eb="4">
      <t>クブン</t>
    </rPh>
    <phoneticPr fontId="43"/>
  </si>
  <si>
    <t>SD3010201</t>
  </si>
  <si>
    <t>商品区分２コード</t>
    <rPh sb="0" eb="2">
      <t>ショウヒン</t>
    </rPh>
    <rPh sb="2" eb="4">
      <t>クブン</t>
    </rPh>
    <phoneticPr fontId="43"/>
  </si>
  <si>
    <t>SD3010202</t>
  </si>
  <si>
    <t>商品区分３コード</t>
    <rPh sb="0" eb="2">
      <t>ショウヒン</t>
    </rPh>
    <rPh sb="2" eb="4">
      <t>クブン</t>
    </rPh>
    <phoneticPr fontId="43"/>
  </si>
  <si>
    <t>SD3010203</t>
  </si>
  <si>
    <t>商品区分４コード</t>
    <rPh sb="0" eb="2">
      <t>ショウヒン</t>
    </rPh>
    <rPh sb="2" eb="4">
      <t>クブン</t>
    </rPh>
    <phoneticPr fontId="43"/>
  </si>
  <si>
    <t>SD3010204</t>
  </si>
  <si>
    <t>商品区分５コード</t>
    <rPh sb="0" eb="2">
      <t>ショウヒン</t>
    </rPh>
    <rPh sb="2" eb="4">
      <t>クブン</t>
    </rPh>
    <phoneticPr fontId="43"/>
  </si>
  <si>
    <t>SD3010205</t>
  </si>
  <si>
    <t>[商品区分]メニューで登録されている商品区分１コードを設定します。
桁数は、設定（メインメニュー右上にある[設定]アイコンから[運用設定]メニューの[商品管理]ページ）によって異なります。</t>
  </si>
  <si>
    <t>[商品区分]メニューで登録されている商品区分２コードを設定します。
桁数は、設定（メインメニュー右上にある[設定]アイコンから[運用設定]メニューの[商品管理]ページ）によって異なります。</t>
  </si>
  <si>
    <t>[商品区分]メニューで登録されている商品区分３コードを設定します。
桁数は、設定（メインメニュー右上にある[設定]アイコンから[運用設定]メニューの[商品管理]ページ）によって異なります。</t>
  </si>
  <si>
    <t>[商品区分]メニューで登録されている商品区分４コードを設定します。
桁数は、設定（メインメニュー右上にある[設定]アイコンから[運用設定]メニューの[商品管理]ページ）によって異なります。</t>
  </si>
  <si>
    <t>[商品区分]メニューで登録されている商品区分５コードを設定します。
桁数は、設定（メインメニュー右上にある[設定]アイコンから[運用設定]メニューの[商品管理]ページ）によって異なります。</t>
  </si>
  <si>
    <t>１～20</t>
    <phoneticPr fontId="4"/>
  </si>
  <si>
    <t>【荷姿】</t>
    <rPh sb="1" eb="3">
      <t>ニスガタ</t>
    </rPh>
    <phoneticPr fontId="33"/>
  </si>
  <si>
    <t>　この項目は、『Sシステム』または『奉行Ｖ ERPクラウド』をご利用の場合に受け入れできます。</t>
    <phoneticPr fontId="43"/>
  </si>
  <si>
    <t>１～10</t>
  </si>
  <si>
    <t>１～20</t>
  </si>
  <si>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</si>
  <si>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47"/>
  </si>
  <si>
    <t>６</t>
  </si>
  <si>
    <t>この項目は、以下のすべての条件に該当する場合に受け入れできます。
・「基準荷姿区分コード」が受け入れるファイルに存在する
・「基準単位当たり荷姿区分数」が受け入れるファイルに存在する</t>
  </si>
  <si>
    <t>20</t>
  </si>
  <si>
    <t>設定内容は、「荷姿１」と同様です。</t>
    <rPh sb="0" eb="2">
      <t>セッテイ</t>
    </rPh>
    <rPh sb="2" eb="4">
      <t>ナイヨウ</t>
    </rPh>
    <rPh sb="7" eb="9">
      <t>ニスガタ</t>
    </rPh>
    <rPh sb="12" eb="14">
      <t>ドウヨウ</t>
    </rPh>
    <phoneticPr fontId="2"/>
  </si>
  <si>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t>
  </si>
  <si>
    <t>主仕入荷姿区分コード</t>
    <rPh sb="0" eb="1">
      <t>シュ</t>
    </rPh>
    <rPh sb="1" eb="3">
      <t>シイレ</t>
    </rPh>
    <rPh sb="3" eb="5">
      <t>ニスガタ</t>
    </rPh>
    <rPh sb="5" eb="7">
      <t>クブン</t>
    </rPh>
    <phoneticPr fontId="43"/>
  </si>
  <si>
    <t>0：しない　1：する
この項目は、以下のすべての条件に該当する場合に受け入れできます。
・『蔵奉行クラウド』をご利用
・「基準荷姿区分コード」が受け入れるファイルに存在する
・「基準単位当たり荷姿区分数」が受け入れるファイルに存在する
「主仕入荷姿区分」として設定できるのは１商品コードにつき１つまでです。</t>
    <rPh sb="46" eb="47">
      <t>クラ</t>
    </rPh>
    <phoneticPr fontId="4"/>
  </si>
  <si>
    <t>【販売】</t>
    <rPh sb="1" eb="3">
      <t>ハンバイ</t>
    </rPh>
    <phoneticPr fontId="43"/>
  </si>
  <si>
    <t>主販売取引コード</t>
    <rPh sb="0" eb="1">
      <t>シュ</t>
    </rPh>
    <rPh sb="1" eb="3">
      <t>ハンバイ</t>
    </rPh>
    <rPh sb="3" eb="5">
      <t>トリヒキ</t>
    </rPh>
    <phoneticPr fontId="43"/>
  </si>
  <si>
    <t>SD3010302</t>
  </si>
  <si>
    <t>主販売取引コードー返品</t>
    <rPh sb="0" eb="1">
      <t>シュ</t>
    </rPh>
    <rPh sb="1" eb="3">
      <t>ハンバイ</t>
    </rPh>
    <rPh sb="3" eb="5">
      <t>トリヒキ</t>
    </rPh>
    <phoneticPr fontId="43"/>
  </si>
  <si>
    <t>SD3010303</t>
  </si>
  <si>
    <t>主販売取引コードー値引</t>
    <rPh sb="0" eb="1">
      <t>シュ</t>
    </rPh>
    <rPh sb="1" eb="3">
      <t>ハンバイ</t>
    </rPh>
    <rPh sb="3" eb="5">
      <t>トリヒキ</t>
    </rPh>
    <rPh sb="9" eb="11">
      <t>ネビ</t>
    </rPh>
    <phoneticPr fontId="43"/>
  </si>
  <si>
    <t>SD3010304</t>
  </si>
  <si>
    <t>販売取引－補助科目優先コード指定</t>
  </si>
  <si>
    <t>0：使用しない　1：使用する</t>
    <rPh sb="2" eb="4">
      <t>シヨウ</t>
    </rPh>
    <rPh sb="10" eb="12">
      <t>シヨウ</t>
    </rPh>
    <phoneticPr fontId="43"/>
  </si>
  <si>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</si>
  <si>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33"/>
  </si>
  <si>
    <t>債権連携内容</t>
  </si>
  <si>
    <t>SD3120003</t>
  </si>
  <si>
    <t>100</t>
  </si>
  <si>
    <t>主販売取引と同じ設定にする</t>
    <rPh sb="0" eb="1">
      <t>シュ</t>
    </rPh>
    <rPh sb="1" eb="3">
      <t>ハンバイ</t>
    </rPh>
    <rPh sb="3" eb="5">
      <t>トリヒキ</t>
    </rPh>
    <rPh sb="6" eb="7">
      <t>オナ</t>
    </rPh>
    <rPh sb="8" eb="10">
      <t>セッテイ</t>
    </rPh>
    <phoneticPr fontId="43"/>
  </si>
  <si>
    <t>SD3010305</t>
  </si>
  <si>
    <t>0：しない　1：する</t>
  </si>
  <si>
    <t>販売課税区分</t>
    <rPh sb="0" eb="2">
      <t>ハンバイ</t>
    </rPh>
    <rPh sb="2" eb="4">
      <t>カゼイ</t>
    </rPh>
    <rPh sb="4" eb="6">
      <t>クブン</t>
    </rPh>
    <phoneticPr fontId="43"/>
  </si>
  <si>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</si>
  <si>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4"/>
  </si>
  <si>
    <t>販売消費税率種別</t>
    <rPh sb="0" eb="2">
      <t>ハンバイ</t>
    </rPh>
    <rPh sb="6" eb="8">
      <t>シュベツ</t>
    </rPh>
    <phoneticPr fontId="43"/>
  </si>
  <si>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</si>
  <si>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</si>
  <si>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43"/>
  </si>
  <si>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</si>
  <si>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</si>
  <si>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得意先と同じ設定にする</t>
  </si>
  <si>
    <t>SD3010311</t>
  </si>
  <si>
    <t>0：しない　1：する
この項目は、『蔵奉行クラウド』をご利用の場合に受け入れできます。</t>
  </si>
  <si>
    <t>売上計上基準</t>
  </si>
  <si>
    <t>SD3010312</t>
  </si>
  <si>
    <t>2</t>
  </si>
  <si>
    <t>0：出荷基準　１：検収基準
この項目は、『蔵奉行クラウド』をご利用の場合に受け入れできます。</t>
    <rPh sb="2" eb="4">
      <t>シュッカ</t>
    </rPh>
    <rPh sb="4" eb="6">
      <t>キジュン</t>
    </rPh>
    <rPh sb="9" eb="11">
      <t>ケンシュウ</t>
    </rPh>
    <rPh sb="11" eb="13">
      <t>キジュン</t>
    </rPh>
    <phoneticPr fontId="8"/>
  </si>
  <si>
    <t>出荷予定日</t>
    <rPh sb="0" eb="5">
      <t>シュッカヨテイビ</t>
    </rPh>
    <phoneticPr fontId="43"/>
  </si>
  <si>
    <t>SD3010309</t>
  </si>
  <si>
    <t>0：当日  1～99：日後</t>
    <rPh sb="2" eb="4">
      <t>トウジツ</t>
    </rPh>
    <rPh sb="11" eb="12">
      <t>ニチ</t>
    </rPh>
    <rPh sb="12" eb="13">
      <t>ゴ</t>
    </rPh>
    <phoneticPr fontId="43"/>
  </si>
  <si>
    <t>休日パターンコード</t>
    <rPh sb="0" eb="2">
      <t>キュウジツ</t>
    </rPh>
    <phoneticPr fontId="43"/>
  </si>
  <si>
    <t>SD3010310</t>
  </si>
  <si>
    <t>３</t>
  </si>
  <si>
    <t>メインメニュー右上にある[設定]アイコンの[休日]メニューで登録されている休日パターンコードを設定します。</t>
  </si>
  <si>
    <t>【発注】</t>
    <rPh sb="1" eb="3">
      <t>ハッチュウ</t>
    </rPh>
    <phoneticPr fontId="33"/>
  </si>
  <si>
    <t>　この項目は、『蔵奉行クラウド』をご利用の場合に受け入れできます。</t>
    <phoneticPr fontId="8"/>
  </si>
  <si>
    <t>荷姿区分コード</t>
    <rPh sb="0" eb="2">
      <t>ニスガタ</t>
    </rPh>
    <rPh sb="2" eb="4">
      <t>クブン</t>
    </rPh>
    <phoneticPr fontId="43"/>
  </si>
  <si>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43"/>
  </si>
  <si>
    <t>発注検討在庫数量の集計対象</t>
    <rPh sb="0" eb="2">
      <t>ハッチュウ</t>
    </rPh>
    <rPh sb="2" eb="4">
      <t>ケントウ</t>
    </rPh>
    <rPh sb="4" eb="6">
      <t>ザイコ</t>
    </rPh>
    <rPh sb="6" eb="8">
      <t>スウリョウ</t>
    </rPh>
    <rPh sb="9" eb="11">
      <t>シュウケイ</t>
    </rPh>
    <rPh sb="11" eb="13">
      <t>タイショウ</t>
    </rPh>
    <phoneticPr fontId="33"/>
  </si>
  <si>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4"/>
  </si>
  <si>
    <t>発注単位数量</t>
    <rPh sb="0" eb="2">
      <t>ハッチュウ</t>
    </rPh>
    <rPh sb="2" eb="4">
      <t>タンイ</t>
    </rPh>
    <rPh sb="4" eb="6">
      <t>スウリョウ</t>
    </rPh>
    <phoneticPr fontId="33"/>
  </si>
  <si>
    <t>14</t>
  </si>
  <si>
    <t>整数９桁　小数４桁</t>
  </si>
  <si>
    <t>発注点</t>
    <rPh sb="0" eb="2">
      <t>ハッチュウ</t>
    </rPh>
    <rPh sb="2" eb="3">
      <t>テン</t>
    </rPh>
    <phoneticPr fontId="33"/>
  </si>
  <si>
    <t>17</t>
  </si>
  <si>
    <t>整数12桁　小数４桁</t>
  </si>
  <si>
    <t>補充点</t>
    <rPh sb="0" eb="2">
      <t>ホジュウ</t>
    </rPh>
    <rPh sb="2" eb="3">
      <t>テン</t>
    </rPh>
    <phoneticPr fontId="33"/>
  </si>
  <si>
    <t>発注サイクル</t>
    <rPh sb="0" eb="2">
      <t>ハッチュウ</t>
    </rPh>
    <phoneticPr fontId="33"/>
  </si>
  <si>
    <t>3</t>
  </si>
  <si>
    <t>サービス率</t>
    <rPh sb="4" eb="5">
      <t>リツ</t>
    </rPh>
    <phoneticPr fontId="33"/>
  </si>
  <si>
    <t>5</t>
  </si>
  <si>
    <t>整数２桁　小数２桁</t>
    <phoneticPr fontId="4"/>
  </si>
  <si>
    <t>安全在庫数量</t>
    <rPh sb="0" eb="2">
      <t>アンゼン</t>
    </rPh>
    <rPh sb="2" eb="4">
      <t>ザイコ</t>
    </rPh>
    <rPh sb="4" eb="6">
      <t>スウリョウ</t>
    </rPh>
    <phoneticPr fontId="33"/>
  </si>
  <si>
    <t>整数12桁　小数４桁</t>
    <phoneticPr fontId="4"/>
  </si>
  <si>
    <t>必要数量</t>
    <rPh sb="0" eb="2">
      <t>ヒツヨウ</t>
    </rPh>
    <rPh sb="2" eb="4">
      <t>スウリョウ</t>
    </rPh>
    <phoneticPr fontId="33"/>
  </si>
  <si>
    <t>整数９桁　小数４桁</t>
    <phoneticPr fontId="4"/>
  </si>
  <si>
    <t>発注検討区分</t>
    <rPh sb="0" eb="2">
      <t>ハッチュウ</t>
    </rPh>
    <rPh sb="2" eb="4">
      <t>ケントウ</t>
    </rPh>
    <rPh sb="4" eb="6">
      <t>クブン</t>
    </rPh>
    <phoneticPr fontId="33"/>
  </si>
  <si>
    <t>発注検討計算式コード</t>
    <rPh sb="0" eb="2">
      <t>ハッチュウ</t>
    </rPh>
    <rPh sb="2" eb="4">
      <t>ケントウ</t>
    </rPh>
    <rPh sb="4" eb="7">
      <t>ケイサンシキ</t>
    </rPh>
    <phoneticPr fontId="43"/>
  </si>
  <si>
    <t>２～10</t>
  </si>
  <si>
    <t>0：切り上げ　1：切り捨て　2：端数をバラで発注する
この項目は、荷姿（メインメニュー右上にある[設定]アイコンから[運用設定]メニューの[商品管理]ページで設定）が「使用する」の場合に受け入れできます。</t>
  </si>
  <si>
    <t>発注納品期日</t>
    <rPh sb="0" eb="2">
      <t>ハッチュウ</t>
    </rPh>
    <rPh sb="2" eb="4">
      <t>ノウヒン</t>
    </rPh>
    <rPh sb="4" eb="6">
      <t>キジツ</t>
    </rPh>
    <phoneticPr fontId="43"/>
  </si>
  <si>
    <t>SD3010411</t>
  </si>
  <si>
    <t>0：当日　0～99：日後</t>
  </si>
  <si>
    <t>【仕入】</t>
    <rPh sb="1" eb="3">
      <t>シイレ</t>
    </rPh>
    <phoneticPr fontId="43"/>
  </si>
  <si>
    <t>　この項目は、『蔵奉行クラウド』または、『債務奉行クラウドｉ』の『Sシステム』または『債務奉行Ｖ ERPクラウド』をご利用の場合に受け入れできます。</t>
    <phoneticPr fontId="8"/>
  </si>
  <si>
    <t>主仕入取引コード</t>
    <rPh sb="0" eb="1">
      <t>シュ</t>
    </rPh>
    <rPh sb="1" eb="3">
      <t>シイレ</t>
    </rPh>
    <rPh sb="3" eb="5">
      <t>トリヒキ</t>
    </rPh>
    <phoneticPr fontId="43"/>
  </si>
  <si>
    <t>SD3010403</t>
  </si>
  <si>
    <t>主仕入取引コードー返品</t>
    <rPh sb="0" eb="1">
      <t>シュ</t>
    </rPh>
    <rPh sb="1" eb="3">
      <t>シイレ</t>
    </rPh>
    <rPh sb="3" eb="5">
      <t>トリヒキ</t>
    </rPh>
    <rPh sb="9" eb="11">
      <t>ヘンピン</t>
    </rPh>
    <phoneticPr fontId="43"/>
  </si>
  <si>
    <t>SD3010404</t>
  </si>
  <si>
    <t>主仕入取引コードー値引</t>
    <rPh sb="0" eb="1">
      <t>シュ</t>
    </rPh>
    <rPh sb="1" eb="3">
      <t>シイレ</t>
    </rPh>
    <rPh sb="3" eb="5">
      <t>トリヒキ</t>
    </rPh>
    <rPh sb="9" eb="11">
      <t>ネビ</t>
    </rPh>
    <phoneticPr fontId="43"/>
  </si>
  <si>
    <t>SD3010405</t>
  </si>
  <si>
    <t>仕入取引－補助科目優先コード指定</t>
  </si>
  <si>
    <t>１</t>
    <phoneticPr fontId="4"/>
  </si>
  <si>
    <t>0：使用しない　1：使用する</t>
    <rPh sb="2" eb="4">
      <t>シヨウ</t>
    </rPh>
    <rPh sb="10" eb="12">
      <t>シヨウ</t>
    </rPh>
    <phoneticPr fontId="33"/>
  </si>
  <si>
    <t>仕入取引－補助科目優先コード</t>
  </si>
  <si>
    <t>SD3010415</t>
  </si>
  <si>
    <t>債務連携内容</t>
    <rPh sb="0" eb="2">
      <t>サイム</t>
    </rPh>
    <rPh sb="2" eb="4">
      <t>レンケイ</t>
    </rPh>
    <rPh sb="4" eb="6">
      <t>ナイヨウ</t>
    </rPh>
    <phoneticPr fontId="43"/>
  </si>
  <si>
    <t>SD3120004</t>
  </si>
  <si>
    <t>主仕入取引と同じ設定にする</t>
    <rPh sb="0" eb="1">
      <t>シュ</t>
    </rPh>
    <rPh sb="1" eb="3">
      <t>シイレ</t>
    </rPh>
    <rPh sb="3" eb="5">
      <t>トリヒキ</t>
    </rPh>
    <rPh sb="6" eb="7">
      <t>オナ</t>
    </rPh>
    <rPh sb="8" eb="10">
      <t>セッテイ</t>
    </rPh>
    <phoneticPr fontId="43"/>
  </si>
  <si>
    <t>SD3010406</t>
  </si>
  <si>
    <t>仕入課税区分</t>
    <rPh sb="0" eb="2">
      <t>シイレ</t>
    </rPh>
    <rPh sb="2" eb="4">
      <t>カゼイ</t>
    </rPh>
    <rPh sb="4" eb="6">
      <t>クブン</t>
    </rPh>
    <phoneticPr fontId="43"/>
  </si>
  <si>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</si>
  <si>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8"/>
  </si>
  <si>
    <t>仕入対象区分</t>
    <rPh sb="0" eb="2">
      <t>シイレ</t>
    </rPh>
    <rPh sb="2" eb="4">
      <t>タイショウ</t>
    </rPh>
    <rPh sb="4" eb="6">
      <t>クブン</t>
    </rPh>
    <phoneticPr fontId="43"/>
  </si>
  <si>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</si>
  <si>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8"/>
  </si>
  <si>
    <t>仕入消費税率種別</t>
    <rPh sb="0" eb="2">
      <t>シイレ</t>
    </rPh>
    <rPh sb="6" eb="8">
      <t>シュベツ</t>
    </rPh>
    <phoneticPr fontId="43"/>
  </si>
  <si>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</si>
  <si>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4"/>
  </si>
  <si>
    <t>仕入消費税自動計算</t>
    <rPh sb="0" eb="2">
      <t>シイレ</t>
    </rPh>
    <rPh sb="2" eb="5">
      <t>ショウヒゼイ</t>
    </rPh>
    <rPh sb="5" eb="7">
      <t>ジドウ</t>
    </rPh>
    <rPh sb="7" eb="9">
      <t>ケイサン</t>
    </rPh>
    <phoneticPr fontId="43"/>
  </si>
  <si>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</si>
  <si>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8"/>
  </si>
  <si>
    <t>仕入先と同じ設定にする</t>
    <rPh sb="0" eb="2">
      <t>シイレ</t>
    </rPh>
    <rPh sb="2" eb="3">
      <t>サキ</t>
    </rPh>
    <phoneticPr fontId="33"/>
  </si>
  <si>
    <t>SD3010412</t>
  </si>
  <si>
    <t>0：しない　1：する
この項目は、『蔵奉行クラウド』をご利用の場合に受け入れできます。</t>
    <phoneticPr fontId="4"/>
  </si>
  <si>
    <t>仕入計上基準</t>
    <rPh sb="0" eb="2">
      <t>シイレ</t>
    </rPh>
    <rPh sb="2" eb="6">
      <t>ケイジョウキジュン</t>
    </rPh>
    <phoneticPr fontId="33"/>
  </si>
  <si>
    <t>SD3010413</t>
  </si>
  <si>
    <t>0：入荷基準　１：検収基準
この項目は、以下のすべての条件に該当する場合に受け入れできます。
・『蔵奉行クラウド』をご利用の場合
・「仕入先と同じ設定にする」が「0：しない」の場合</t>
    <phoneticPr fontId="8"/>
  </si>
  <si>
    <t>主仕入先コード</t>
    <rPh sb="0" eb="1">
      <t>シュ</t>
    </rPh>
    <rPh sb="1" eb="3">
      <t>シイレ</t>
    </rPh>
    <rPh sb="3" eb="4">
      <t>サキ</t>
    </rPh>
    <phoneticPr fontId="2"/>
  </si>
  <si>
    <t>この項目は、『蔵奉行クラウド』をご利用の場合に受け入れできます。
桁数は、設定（メインメニュー右上にある[設定]アイコンから[運用設定]メニューの[取引先管理]ページ）によって異なります。</t>
    <phoneticPr fontId="4"/>
  </si>
  <si>
    <t>桁数は、設定（メインメニュー右上にある[設定]アイコンから[運用設定]メニューの[取引先管理]ページ）によって異なります。</t>
  </si>
  <si>
    <t>【在庫】</t>
    <rPh sb="1" eb="3">
      <t>ザイコ</t>
    </rPh>
    <phoneticPr fontId="43"/>
  </si>
  <si>
    <t>在庫管理</t>
    <rPh sb="0" eb="2">
      <t>ザイコ</t>
    </rPh>
    <rPh sb="2" eb="4">
      <t>カンリ</t>
    </rPh>
    <phoneticPr fontId="43"/>
  </si>
  <si>
    <t>SD3010501</t>
  </si>
  <si>
    <t>0：しない　1：する
この項目は、「種別」が「0：有形」の場合に受け入れできます。</t>
  </si>
  <si>
    <t>主倉庫コード</t>
    <rPh sb="0" eb="3">
      <t>シュソウコ</t>
    </rPh>
    <phoneticPr fontId="43"/>
  </si>
  <si>
    <t>SD3010502</t>
  </si>
  <si>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33"/>
  </si>
  <si>
    <t>棚卸資産評価方法</t>
    <rPh sb="0" eb="8">
      <t>タナオロシシサンヒョウカホウホウ</t>
    </rPh>
    <phoneticPr fontId="33"/>
  </si>
  <si>
    <t>数字</t>
    <rPh sb="0" eb="2">
      <t>スウジ</t>
    </rPh>
    <phoneticPr fontId="33"/>
  </si>
  <si>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4"/>
  </si>
  <si>
    <t>主在庫取引コード－期末棚卸</t>
    <rPh sb="0" eb="1">
      <t>シュ</t>
    </rPh>
    <rPh sb="1" eb="3">
      <t>ザイコ</t>
    </rPh>
    <rPh sb="3" eb="5">
      <t>トリヒキ</t>
    </rPh>
    <rPh sb="9" eb="11">
      <t>キマツ</t>
    </rPh>
    <rPh sb="11" eb="13">
      <t>タナオロシ</t>
    </rPh>
    <phoneticPr fontId="43"/>
  </si>
  <si>
    <t>SD3010503</t>
  </si>
  <si>
    <t>主在庫取引コード－棚卸減耗</t>
    <rPh sb="0" eb="1">
      <t>シュ</t>
    </rPh>
    <rPh sb="1" eb="3">
      <t>ザイコ</t>
    </rPh>
    <rPh sb="3" eb="5">
      <t>トリヒキ</t>
    </rPh>
    <rPh sb="9" eb="11">
      <t>タナオロシ</t>
    </rPh>
    <rPh sb="11" eb="13">
      <t>ゲンモウ</t>
    </rPh>
    <phoneticPr fontId="43"/>
  </si>
  <si>
    <t>SD3010504</t>
  </si>
  <si>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33"/>
  </si>
  <si>
    <t>主在庫取引コード－期末評価</t>
    <rPh sb="0" eb="1">
      <t>シュ</t>
    </rPh>
    <rPh sb="1" eb="3">
      <t>ザイコ</t>
    </rPh>
    <rPh sb="3" eb="5">
      <t>トリヒキ</t>
    </rPh>
    <rPh sb="9" eb="11">
      <t>キマツ</t>
    </rPh>
    <rPh sb="11" eb="13">
      <t>ヒョウカ</t>
    </rPh>
    <phoneticPr fontId="43"/>
  </si>
  <si>
    <t>SD3010505</t>
  </si>
  <si>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33"/>
  </si>
  <si>
    <t>SD3010506</t>
  </si>
  <si>
    <t>0：しない　1：する
この項目は、「仕入管理」が「1：する」の場合に受け入れできます。
該当商品をより細かい単位で評価する場合に設定します。</t>
    <rPh sb="44" eb="46">
      <t>ガイトウ</t>
    </rPh>
    <rPh sb="46" eb="48">
      <t>ショウヒン</t>
    </rPh>
    <rPh sb="51" eb="52">
      <t>コマ</t>
    </rPh>
    <rPh sb="54" eb="56">
      <t>タンイ</t>
    </rPh>
    <rPh sb="57" eb="59">
      <t>ヒョウカ</t>
    </rPh>
    <rPh sb="61" eb="63">
      <t>バアイ</t>
    </rPh>
    <rPh sb="64" eb="66">
      <t>セッテイ</t>
    </rPh>
    <phoneticPr fontId="33"/>
  </si>
  <si>
    <t>在庫金額の評価単位－荷姿</t>
    <rPh sb="10" eb="12">
      <t>ニスガタ</t>
    </rPh>
    <phoneticPr fontId="33"/>
  </si>
  <si>
    <t>SD3010507</t>
  </si>
  <si>
    <t>1</t>
    <phoneticPr fontId="4"/>
  </si>
  <si>
    <t>在庫単価小数桁</t>
    <rPh sb="2" eb="4">
      <t>タンカ</t>
    </rPh>
    <rPh sb="4" eb="6">
      <t>ショウスウ</t>
    </rPh>
    <rPh sb="6" eb="7">
      <t>ケタ</t>
    </rPh>
    <phoneticPr fontId="43"/>
  </si>
  <si>
    <t>０～４
形式は、表紙の「金額・数量の形式」参照</t>
  </si>
  <si>
    <t>大文字英字</t>
    <rPh sb="0" eb="5">
      <t>オオモジエイジ</t>
    </rPh>
    <phoneticPr fontId="25"/>
  </si>
  <si>
    <t>この項目は、以下のすべての条件に該当する場合に受け入れできます。
・『債務奉行クラウド』をご利用の場合
・『奉行Ｖ ERPクラウド』をご利用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</si>
  <si>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【単価】</t>
    <rPh sb="1" eb="3">
      <t>タンカ</t>
    </rPh>
    <phoneticPr fontId="43"/>
  </si>
  <si>
    <t>標準価格（税抜）</t>
    <rPh sb="0" eb="2">
      <t>ヒョウジュン</t>
    </rPh>
    <rPh sb="2" eb="4">
      <t>カカク</t>
    </rPh>
    <rPh sb="5" eb="6">
      <t>ゼイ</t>
    </rPh>
    <rPh sb="6" eb="7">
      <t>ヌ</t>
    </rPh>
    <phoneticPr fontId="43"/>
  </si>
  <si>
    <t>SD3080102</t>
  </si>
  <si>
    <t>整数９桁　小数４桁
形式は、表紙の「金額・数量の形式」参照
※小数部分の桁数は、「単価小数桁」の設定によって異なります。</t>
    <phoneticPr fontId="4"/>
  </si>
  <si>
    <t>標準価格（税込）</t>
    <rPh sb="0" eb="2">
      <t>ヒョウジュン</t>
    </rPh>
    <rPh sb="2" eb="4">
      <t>カカク</t>
    </rPh>
    <rPh sb="5" eb="7">
      <t>ゼイコ</t>
    </rPh>
    <phoneticPr fontId="43"/>
  </si>
  <si>
    <t>SD3080103</t>
  </si>
  <si>
    <t>標準価格（税込）8%</t>
    <rPh sb="0" eb="2">
      <t>ヒョウジュン</t>
    </rPh>
    <rPh sb="2" eb="4">
      <t>カカク</t>
    </rPh>
    <rPh sb="5" eb="7">
      <t>ゼイコ</t>
    </rPh>
    <phoneticPr fontId="43"/>
  </si>
  <si>
    <t>SD3080104</t>
  </si>
  <si>
    <t>標準価格（税込）8%軽</t>
    <rPh sb="0" eb="2">
      <t>ヒョウジュン</t>
    </rPh>
    <rPh sb="2" eb="4">
      <t>カカク</t>
    </rPh>
    <rPh sb="5" eb="7">
      <t>ゼイコ</t>
    </rPh>
    <phoneticPr fontId="43"/>
  </si>
  <si>
    <t>SD3080105</t>
  </si>
  <si>
    <t>標準価格（税込）10%</t>
    <rPh sb="0" eb="2">
      <t>ヒョウジュン</t>
    </rPh>
    <rPh sb="2" eb="4">
      <t>カカク</t>
    </rPh>
    <rPh sb="5" eb="7">
      <t>ゼイコ</t>
    </rPh>
    <phoneticPr fontId="43"/>
  </si>
  <si>
    <t>SD3080106</t>
  </si>
  <si>
    <t>売価No.１（税抜）</t>
    <rPh sb="7" eb="8">
      <t>ゼイ</t>
    </rPh>
    <rPh sb="8" eb="9">
      <t>ヌ</t>
    </rPh>
    <phoneticPr fontId="43"/>
  </si>
  <si>
    <t>SD3080107</t>
  </si>
  <si>
    <t>売価No.１（税込）</t>
    <rPh sb="7" eb="9">
      <t>ゼイコ</t>
    </rPh>
    <phoneticPr fontId="43"/>
  </si>
  <si>
    <t>SD3080108</t>
  </si>
  <si>
    <t>売価No.１（税込）8%</t>
    <rPh sb="7" eb="9">
      <t>ゼイコ</t>
    </rPh>
    <phoneticPr fontId="43"/>
  </si>
  <si>
    <t>SD3080109</t>
  </si>
  <si>
    <t>売価No.１（税込）8%軽</t>
    <rPh sb="7" eb="9">
      <t>ゼイコ</t>
    </rPh>
    <phoneticPr fontId="43"/>
  </si>
  <si>
    <t>SD3080110</t>
  </si>
  <si>
    <t>売価No.１（税込）10%</t>
    <rPh sb="7" eb="9">
      <t>ゼイコ</t>
    </rPh>
    <phoneticPr fontId="43"/>
  </si>
  <si>
    <t>SD3080111</t>
  </si>
  <si>
    <t>売価No.２（税抜）</t>
    <rPh sb="7" eb="8">
      <t>ゼイ</t>
    </rPh>
    <rPh sb="8" eb="9">
      <t>ヌ</t>
    </rPh>
    <phoneticPr fontId="43"/>
  </si>
  <si>
    <t>SD3080112</t>
  </si>
  <si>
    <t>売価No.２（税込）</t>
    <rPh sb="7" eb="9">
      <t>ゼイコ</t>
    </rPh>
    <phoneticPr fontId="43"/>
  </si>
  <si>
    <t>SD3080113</t>
  </si>
  <si>
    <t>売価No.２（税込）8%</t>
    <rPh sb="7" eb="9">
      <t>ゼイコ</t>
    </rPh>
    <phoneticPr fontId="43"/>
  </si>
  <si>
    <t>SD3080114</t>
  </si>
  <si>
    <t>売価No.２（税込）8%軽</t>
    <rPh sb="7" eb="9">
      <t>ゼイコ</t>
    </rPh>
    <phoneticPr fontId="43"/>
  </si>
  <si>
    <t>SD3080115</t>
  </si>
  <si>
    <t>売価No.２（税込）10%</t>
    <rPh sb="7" eb="9">
      <t>ゼイコ</t>
    </rPh>
    <phoneticPr fontId="43"/>
  </si>
  <si>
    <t>SD3080116</t>
  </si>
  <si>
    <t>売価No.３（税抜）</t>
    <rPh sb="7" eb="8">
      <t>ゼイ</t>
    </rPh>
    <rPh sb="8" eb="9">
      <t>ヌ</t>
    </rPh>
    <phoneticPr fontId="43"/>
  </si>
  <si>
    <t>SD3080117</t>
  </si>
  <si>
    <t>売価No.３（税込）</t>
    <rPh sb="7" eb="9">
      <t>ゼイコ</t>
    </rPh>
    <phoneticPr fontId="43"/>
  </si>
  <si>
    <t>SD3080118</t>
  </si>
  <si>
    <t>売価No.３（税込）8%</t>
    <rPh sb="7" eb="9">
      <t>ゼイコ</t>
    </rPh>
    <phoneticPr fontId="43"/>
  </si>
  <si>
    <t>SD3080119</t>
  </si>
  <si>
    <t>売価No.３（税込）8%軽</t>
    <rPh sb="7" eb="9">
      <t>ゼイコ</t>
    </rPh>
    <phoneticPr fontId="43"/>
  </si>
  <si>
    <t>SD3080120</t>
  </si>
  <si>
    <t>売価No.３（税込）10%</t>
    <rPh sb="7" eb="9">
      <t>ゼイコ</t>
    </rPh>
    <phoneticPr fontId="43"/>
  </si>
  <si>
    <t>SD3080121</t>
  </si>
  <si>
    <t>売価No.４（税抜）</t>
    <rPh sb="7" eb="8">
      <t>ゼイ</t>
    </rPh>
    <rPh sb="8" eb="9">
      <t>ヌ</t>
    </rPh>
    <phoneticPr fontId="43"/>
  </si>
  <si>
    <t>SD3080122</t>
  </si>
  <si>
    <t>売価No.４（税込）</t>
    <rPh sb="7" eb="9">
      <t>ゼイコ</t>
    </rPh>
    <phoneticPr fontId="43"/>
  </si>
  <si>
    <t>SD3080123</t>
  </si>
  <si>
    <t>売価No.４（税込）8%</t>
    <rPh sb="7" eb="9">
      <t>ゼイコ</t>
    </rPh>
    <phoneticPr fontId="43"/>
  </si>
  <si>
    <t>SD3080124</t>
  </si>
  <si>
    <t>売価No.４（税込）8%軽</t>
    <rPh sb="7" eb="9">
      <t>ゼイコ</t>
    </rPh>
    <phoneticPr fontId="43"/>
  </si>
  <si>
    <t>SD3080125</t>
  </si>
  <si>
    <t>売価No.４（税込）10%</t>
    <rPh sb="7" eb="9">
      <t>ゼイコ</t>
    </rPh>
    <phoneticPr fontId="43"/>
  </si>
  <si>
    <t>SD3080126</t>
  </si>
  <si>
    <t>売価No.５（税抜）</t>
    <rPh sb="7" eb="8">
      <t>ゼイ</t>
    </rPh>
    <rPh sb="8" eb="9">
      <t>ヌ</t>
    </rPh>
    <phoneticPr fontId="43"/>
  </si>
  <si>
    <t>SD3080127</t>
  </si>
  <si>
    <t>売価No.５（税込）</t>
    <rPh sb="7" eb="9">
      <t>ゼイコ</t>
    </rPh>
    <phoneticPr fontId="43"/>
  </si>
  <si>
    <t>SD3080128</t>
  </si>
  <si>
    <t>売価No.５（税込）8%</t>
    <rPh sb="7" eb="9">
      <t>ゼイコ</t>
    </rPh>
    <phoneticPr fontId="43"/>
  </si>
  <si>
    <t>SD3080129</t>
  </si>
  <si>
    <t>売価No.５（税込）8%軽</t>
    <rPh sb="7" eb="9">
      <t>ゼイコ</t>
    </rPh>
    <phoneticPr fontId="43"/>
  </si>
  <si>
    <t>SD3080130</t>
  </si>
  <si>
    <t>売価No.５（税込）10%</t>
    <rPh sb="7" eb="9">
      <t>ゼイコ</t>
    </rPh>
    <phoneticPr fontId="43"/>
  </si>
  <si>
    <t>SD3080131</t>
  </si>
  <si>
    <t>売価No.６（税抜）</t>
    <rPh sb="7" eb="8">
      <t>ゼイ</t>
    </rPh>
    <rPh sb="8" eb="9">
      <t>ヌ</t>
    </rPh>
    <phoneticPr fontId="43"/>
  </si>
  <si>
    <t>SD3080132</t>
  </si>
  <si>
    <t>売価No.６（税込）</t>
    <rPh sb="7" eb="9">
      <t>ゼイコ</t>
    </rPh>
    <phoneticPr fontId="43"/>
  </si>
  <si>
    <t>SD3080133</t>
  </si>
  <si>
    <t>売価No.６（税込）8%</t>
    <rPh sb="7" eb="9">
      <t>ゼイコ</t>
    </rPh>
    <phoneticPr fontId="43"/>
  </si>
  <si>
    <t>SD3080134</t>
  </si>
  <si>
    <t>売価No.６（税込）8%軽</t>
    <rPh sb="7" eb="9">
      <t>ゼイコ</t>
    </rPh>
    <phoneticPr fontId="43"/>
  </si>
  <si>
    <t>SD3080135</t>
  </si>
  <si>
    <t>売価No.６（税込）10%</t>
    <rPh sb="7" eb="9">
      <t>ゼイコ</t>
    </rPh>
    <phoneticPr fontId="43"/>
  </si>
  <si>
    <t>SD3080136</t>
  </si>
  <si>
    <t>売価No.７（税抜）</t>
    <rPh sb="7" eb="8">
      <t>ゼイ</t>
    </rPh>
    <rPh sb="8" eb="9">
      <t>ヌ</t>
    </rPh>
    <phoneticPr fontId="43"/>
  </si>
  <si>
    <t>SD3080137</t>
  </si>
  <si>
    <t>売価No.７（税込）</t>
    <rPh sb="7" eb="9">
      <t>ゼイコ</t>
    </rPh>
    <phoneticPr fontId="43"/>
  </si>
  <si>
    <t>SD3080138</t>
  </si>
  <si>
    <t>売価No.７（税込）8%</t>
    <rPh sb="7" eb="9">
      <t>ゼイコ</t>
    </rPh>
    <phoneticPr fontId="43"/>
  </si>
  <si>
    <t>SD3080139</t>
  </si>
  <si>
    <t>売価No.７（税込）8%軽</t>
    <rPh sb="7" eb="9">
      <t>ゼイコ</t>
    </rPh>
    <phoneticPr fontId="43"/>
  </si>
  <si>
    <t>SD3080140</t>
  </si>
  <si>
    <t>売価No.７（税込）10%</t>
    <rPh sb="7" eb="9">
      <t>ゼイコ</t>
    </rPh>
    <phoneticPr fontId="43"/>
  </si>
  <si>
    <t>SD3080141</t>
  </si>
  <si>
    <t>売価No.８（税抜）</t>
    <rPh sb="7" eb="8">
      <t>ゼイ</t>
    </rPh>
    <rPh sb="8" eb="9">
      <t>ヌ</t>
    </rPh>
    <phoneticPr fontId="43"/>
  </si>
  <si>
    <t>SD3080142</t>
  </si>
  <si>
    <t>売価No.８（税込）</t>
    <rPh sb="7" eb="9">
      <t>ゼイコ</t>
    </rPh>
    <phoneticPr fontId="43"/>
  </si>
  <si>
    <t>SD3080143</t>
  </si>
  <si>
    <t>売価No.８（税込）8%</t>
    <rPh sb="7" eb="9">
      <t>ゼイコ</t>
    </rPh>
    <phoneticPr fontId="43"/>
  </si>
  <si>
    <t>SD3080144</t>
  </si>
  <si>
    <t>売価No.８（税込）8%軽</t>
    <rPh sb="7" eb="9">
      <t>ゼイコ</t>
    </rPh>
    <phoneticPr fontId="43"/>
  </si>
  <si>
    <t>SD3080145</t>
  </si>
  <si>
    <t>売価No.８（税込）10%</t>
    <rPh sb="7" eb="9">
      <t>ゼイコ</t>
    </rPh>
    <phoneticPr fontId="43"/>
  </si>
  <si>
    <t>SD3080146</t>
  </si>
  <si>
    <t>売価No.９（税抜）</t>
    <rPh sb="7" eb="8">
      <t>ゼイ</t>
    </rPh>
    <rPh sb="8" eb="9">
      <t>ヌ</t>
    </rPh>
    <phoneticPr fontId="43"/>
  </si>
  <si>
    <t>SD3080147</t>
  </si>
  <si>
    <t>売価No.９（税込）</t>
    <rPh sb="7" eb="9">
      <t>ゼイコ</t>
    </rPh>
    <phoneticPr fontId="43"/>
  </si>
  <si>
    <t>SD3080148</t>
  </si>
  <si>
    <t>売価No.９（税込）8%</t>
    <rPh sb="7" eb="9">
      <t>ゼイコ</t>
    </rPh>
    <phoneticPr fontId="43"/>
  </si>
  <si>
    <t>SD3080149</t>
  </si>
  <si>
    <t>売価No.９（税込）8%軽</t>
    <rPh sb="7" eb="9">
      <t>ゼイコ</t>
    </rPh>
    <phoneticPr fontId="43"/>
  </si>
  <si>
    <t>SD3080150</t>
  </si>
  <si>
    <t>売価No.９（税込）10%</t>
    <rPh sb="7" eb="9">
      <t>ゼイコ</t>
    </rPh>
    <phoneticPr fontId="43"/>
  </si>
  <si>
    <t>SD3080151</t>
  </si>
  <si>
    <t>売価No.10（税抜）</t>
    <rPh sb="8" eb="9">
      <t>ゼイ</t>
    </rPh>
    <rPh sb="9" eb="10">
      <t>ヌ</t>
    </rPh>
    <phoneticPr fontId="43"/>
  </si>
  <si>
    <t>SD3080152</t>
  </si>
  <si>
    <t>売価No.10（税込）</t>
    <rPh sb="8" eb="10">
      <t>ゼイコ</t>
    </rPh>
    <phoneticPr fontId="43"/>
  </si>
  <si>
    <t>SD3080153</t>
  </si>
  <si>
    <t>売価No.10（税込）8%</t>
    <rPh sb="8" eb="10">
      <t>ゼイコ</t>
    </rPh>
    <phoneticPr fontId="43"/>
  </si>
  <si>
    <t>SD3080154</t>
  </si>
  <si>
    <t>売価No.10（税込）8%軽</t>
    <rPh sb="8" eb="10">
      <t>ゼイコ</t>
    </rPh>
    <phoneticPr fontId="43"/>
  </si>
  <si>
    <t>SD3080155</t>
  </si>
  <si>
    <t>売価No.10（税込）10%</t>
    <rPh sb="8" eb="10">
      <t>ゼイコ</t>
    </rPh>
    <phoneticPr fontId="43"/>
  </si>
  <si>
    <t>SD3080156</t>
  </si>
  <si>
    <t>単位原価</t>
    <rPh sb="0" eb="2">
      <t>タンイ</t>
    </rPh>
    <rPh sb="2" eb="4">
      <t>ゲンカ</t>
    </rPh>
    <phoneticPr fontId="43"/>
  </si>
  <si>
    <t>SD3080157</t>
  </si>
  <si>
    <t>仕入原価（税抜）</t>
    <rPh sb="0" eb="2">
      <t>シイレ</t>
    </rPh>
    <rPh sb="2" eb="4">
      <t>ゲンカ</t>
    </rPh>
    <rPh sb="5" eb="6">
      <t>ゼイ</t>
    </rPh>
    <rPh sb="6" eb="7">
      <t>ヌ</t>
    </rPh>
    <phoneticPr fontId="43"/>
  </si>
  <si>
    <t>SD3080158</t>
  </si>
  <si>
    <t>整数９桁　小数４桁
形式は、表紙の「金額・数量の形式」参照
この項目は、『蔵奉行クラウド』をご利用の場合に受け入れできます。
※小数部分の桁数は、「単価小数桁」の設定によって異なります。</t>
    <phoneticPr fontId="4"/>
  </si>
  <si>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</si>
  <si>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43"/>
  </si>
  <si>
    <t>SD3080159</t>
  </si>
  <si>
    <t>仕入原価（税込）8%</t>
    <rPh sb="0" eb="2">
      <t>シイレ</t>
    </rPh>
    <rPh sb="2" eb="4">
      <t>ゲンカ</t>
    </rPh>
    <rPh sb="5" eb="7">
      <t>ゼイコ</t>
    </rPh>
    <phoneticPr fontId="43"/>
  </si>
  <si>
    <t>SD3080160</t>
  </si>
  <si>
    <t>仕入原価（税込）8%軽</t>
    <rPh sb="0" eb="2">
      <t>シイレ</t>
    </rPh>
    <rPh sb="2" eb="4">
      <t>ゲンカ</t>
    </rPh>
    <rPh sb="5" eb="7">
      <t>ゼイコ</t>
    </rPh>
    <phoneticPr fontId="43"/>
  </si>
  <si>
    <t>SD3080161</t>
  </si>
  <si>
    <t>仕入原価（税込）10%</t>
    <rPh sb="0" eb="2">
      <t>シイレ</t>
    </rPh>
    <rPh sb="2" eb="4">
      <t>ゲンカ</t>
    </rPh>
    <rPh sb="5" eb="7">
      <t>ゼイコ</t>
    </rPh>
    <phoneticPr fontId="43"/>
  </si>
  <si>
    <t>SD3080162</t>
  </si>
  <si>
    <t>在庫単価</t>
    <rPh sb="0" eb="2">
      <t>ザイコ</t>
    </rPh>
    <rPh sb="2" eb="4">
      <t>タンカ</t>
    </rPh>
    <phoneticPr fontId="33"/>
  </si>
  <si>
    <t>整数９桁　小数４桁
形式は、表紙の「金額・数量の形式」参照
この項目は、『蔵奉行クラウド』をご利用の場合に受け入れできます。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64" eb="66">
      <t>ショウスウ</t>
    </rPh>
    <rPh sb="66" eb="68">
      <t>ブブン</t>
    </rPh>
    <rPh sb="69" eb="71">
      <t>ケタスウ</t>
    </rPh>
    <rPh sb="74" eb="76">
      <t>ザイコ</t>
    </rPh>
    <rPh sb="76" eb="78">
      <t>タンカ</t>
    </rPh>
    <rPh sb="78" eb="80">
      <t>ショウスウ</t>
    </rPh>
    <rPh sb="80" eb="81">
      <t>ケタ</t>
    </rPh>
    <rPh sb="83" eb="85">
      <t>セッテイ</t>
    </rPh>
    <rPh sb="89" eb="90">
      <t>コト</t>
    </rPh>
    <phoneticPr fontId="4"/>
  </si>
  <si>
    <t>【循環について】</t>
    <rPh sb="1" eb="3">
      <t>ジュンカン</t>
    </rPh>
    <phoneticPr fontId="4"/>
  </si>
  <si>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4"/>
  </si>
  <si>
    <t>【例】</t>
    <phoneticPr fontId="4"/>
  </si>
  <si>
    <t>以下の場合は、循環になるため、受け入れできません。</t>
    <rPh sb="0" eb="2">
      <t>イカ</t>
    </rPh>
    <rPh sb="3" eb="5">
      <t>バアイ</t>
    </rPh>
    <rPh sb="7" eb="9">
      <t>ジュンカン</t>
    </rPh>
    <rPh sb="15" eb="16">
      <t>ウ</t>
    </rPh>
    <rPh sb="17" eb="18">
      <t>イ</t>
    </rPh>
    <phoneticPr fontId="4"/>
  </si>
  <si>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</si>
  <si>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</si>
  <si>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このデータは、『Sシステム』または『奉行Ｖ ERPクラウド』をご利用の場合に受け入れできます。</t>
  </si>
  <si>
    <t>SD3020001</t>
  </si>
  <si>
    <t>桁数は、設定（メインメニュー右上にある[設定]アイコンから[運用設定]メニューの[商品管理]ページ）によって異なります。</t>
    <rPh sb="0" eb="2">
      <t>ケタスウ</t>
    </rPh>
    <phoneticPr fontId="43"/>
  </si>
  <si>
    <t>SD3020002</t>
  </si>
  <si>
    <t>バリエーション名</t>
    <rPh sb="7" eb="8">
      <t>メイ</t>
    </rPh>
    <phoneticPr fontId="43"/>
  </si>
  <si>
    <t>SD3020003</t>
  </si>
  <si>
    <t>１～60</t>
  </si>
  <si>
    <t>SD3020004</t>
  </si>
  <si>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</si>
  <si>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SD3020005</t>
  </si>
  <si>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</si>
  <si>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バリエーション区分１コード</t>
    <rPh sb="7" eb="9">
      <t>クブン</t>
    </rPh>
    <phoneticPr fontId="43"/>
  </si>
  <si>
    <t>SD3020006</t>
  </si>
  <si>
    <t>[バリエーション]メニューで登録されているバリエーション区分１コードを設定します。
桁数は、設定（メインメニュー右上にある[設定]アイコンから[運用設定]メニューの[商品管理]ページ）によって異なります。</t>
  </si>
  <si>
    <t>バリエーション区分２コード</t>
    <rPh sb="7" eb="9">
      <t>クブン</t>
    </rPh>
    <phoneticPr fontId="43"/>
  </si>
  <si>
    <t>SD3020007</t>
  </si>
  <si>
    <t>[バリエーション]メニューで登録されているバリエーション区分２コードを設定します。
桁数は、設定（メインメニュー右上にある[設定]アイコンから[運用設定]メニューの[商品管理]ページ）によって異なります。</t>
  </si>
  <si>
    <t>バリエーション区分３コード</t>
    <rPh sb="7" eb="9">
      <t>クブン</t>
    </rPh>
    <phoneticPr fontId="43"/>
  </si>
  <si>
    <t>SD3020008</t>
  </si>
  <si>
    <t>[バリエーション]メニューで登録されているバリエーション区分３コードを設定します。
桁数は、設定（メインメニュー右上にある[設定]アイコンから[運用設定]メニューの[商品管理]ページ）によって異なります。</t>
  </si>
  <si>
    <t>バリエーション区分４コード</t>
    <rPh sb="7" eb="9">
      <t>クブン</t>
    </rPh>
    <phoneticPr fontId="43"/>
  </si>
  <si>
    <t>SD3020009</t>
  </si>
  <si>
    <t>[バリエーション]メニューで登録されているバリエーション区分４コードを設定します。
桁数は、設定（メインメニュー右上にある[設定]アイコンから[運用設定]メニューの[商品管理]ページ）によって異なります。</t>
  </si>
  <si>
    <t>バリエーション区分５コード</t>
    <rPh sb="7" eb="9">
      <t>クブン</t>
    </rPh>
    <phoneticPr fontId="43"/>
  </si>
  <si>
    <t>SD3020010</t>
  </si>
  <si>
    <t>[バリエーション]メニューで登録されているバリエーション区分５コードを設定します。
桁数は、設定（メインメニュー右上にある[設定]アイコンから[運用設定]メニューの[商品管理]ページ）によって異なります。</t>
  </si>
  <si>
    <t>バリエーション区分６コード</t>
    <rPh sb="7" eb="9">
      <t>クブン</t>
    </rPh>
    <phoneticPr fontId="43"/>
  </si>
  <si>
    <t>SD3020011</t>
  </si>
  <si>
    <t>[バリエーション]メニューで登録されているバリエーション区分６コードを設定します。
桁数は、設定（メインメニュー右上にある[設定]アイコンから[運用設定]メニューの[商品管理]ページ）によって異なります。</t>
  </si>
  <si>
    <t>バリエーション区分７コード</t>
    <rPh sb="7" eb="9">
      <t>クブン</t>
    </rPh>
    <phoneticPr fontId="43"/>
  </si>
  <si>
    <t>SD3020012</t>
  </si>
  <si>
    <t>[バリエーション]メニューで登録されているバリエーション区分７コードを設定します。
桁数は、設定（メインメニュー右上にある[設定]アイコンから[運用設定]メニューの[商品管理]ページ）によって異なります。</t>
  </si>
  <si>
    <t>バリエーション区分８コード</t>
    <rPh sb="7" eb="9">
      <t>クブン</t>
    </rPh>
    <phoneticPr fontId="43"/>
  </si>
  <si>
    <t>SD3020013</t>
  </si>
  <si>
    <t>[バリエーション]メニューで登録されているバリエーション区分８コードを設定します。
桁数は、設定（メインメニュー右上にある[設定]アイコンから[運用設定]メニューの[商品管理]ページ）によって異なります。</t>
  </si>
  <si>
    <t>バリエーション区分９コード</t>
    <rPh sb="7" eb="9">
      <t>クブン</t>
    </rPh>
    <phoneticPr fontId="43"/>
  </si>
  <si>
    <t>SD3020014</t>
  </si>
  <si>
    <t>[バリエーション]メニューで登録されているバリエーション区分９コードを設定します。
桁数は、設定（メインメニュー右上にある[設定]アイコンから[運用設定]メニューの[商品管理]ページ）によって異なります。</t>
  </si>
  <si>
    <t>バリエーション区分10コード</t>
    <rPh sb="7" eb="9">
      <t>クブン</t>
    </rPh>
    <phoneticPr fontId="43"/>
  </si>
  <si>
    <t>SD3020015</t>
  </si>
  <si>
    <t>[バリエーション]メニューで登録されているバリエーション区分10コードを設定します。
桁数は、設定（メインメニュー右上にある[設定]アイコンから[運用設定]メニューの[商品管理]ページ）によって異なります。</t>
  </si>
  <si>
    <t>バリエーション区分データ</t>
    <phoneticPr fontId="4"/>
  </si>
  <si>
    <t>バリエーション区分コード</t>
    <rPh sb="7" eb="9">
      <t>クブン</t>
    </rPh>
    <phoneticPr fontId="2"/>
  </si>
  <si>
    <t>SD3030001</t>
  </si>
  <si>
    <t>必須</t>
    <rPh sb="0" eb="2">
      <t>ヒッス</t>
    </rPh>
    <phoneticPr fontId="2"/>
  </si>
  <si>
    <t>バリエーション区分名</t>
    <rPh sb="7" eb="9">
      <t>クブン</t>
    </rPh>
    <rPh sb="9" eb="10">
      <t>メイ</t>
    </rPh>
    <phoneticPr fontId="2"/>
  </si>
  <si>
    <t>SD3030002</t>
  </si>
  <si>
    <t>SD3090001</t>
    <phoneticPr fontId="4"/>
  </si>
  <si>
    <t>英数カナ</t>
    <rPh sb="0" eb="2">
      <t>エイスウ</t>
    </rPh>
    <phoneticPr fontId="4"/>
  </si>
  <si>
    <t>準必須</t>
    <phoneticPr fontId="4"/>
  </si>
  <si>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4"/>
  </si>
  <si>
    <t>SD3090002</t>
    <phoneticPr fontId="4"/>
  </si>
  <si>
    <t>この項目は、『蔵奉行クラウド』をご利用の場合に受け入れできます。
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96" eb="98">
      <t>ヒッス</t>
    </rPh>
    <phoneticPr fontId="4"/>
  </si>
  <si>
    <t>SD3090003</t>
    <phoneticPr fontId="4"/>
  </si>
  <si>
    <t>１～40</t>
    <phoneticPr fontId="4"/>
  </si>
  <si>
    <t>必須</t>
    <rPh sb="0" eb="2">
      <t>ヒッス</t>
    </rPh>
    <phoneticPr fontId="4"/>
  </si>
  <si>
    <t>SD3090004</t>
  </si>
  <si>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</si>
  <si>
    <t>英数カナ</t>
    <rPh sb="0" eb="2">
      <t>エイスウ</t>
    </rPh>
    <phoneticPr fontId="0"/>
  </si>
  <si>
    <t>荷姿データ</t>
    <phoneticPr fontId="4"/>
  </si>
  <si>
    <t>SD3040001</t>
  </si>
  <si>
    <t>【荷姿明細】</t>
    <rPh sb="1" eb="3">
      <t>ニスガタ</t>
    </rPh>
    <rPh sb="3" eb="5">
      <t>メイサイ</t>
    </rPh>
    <phoneticPr fontId="2"/>
  </si>
  <si>
    <t>SD3040101</t>
  </si>
  <si>
    <t>基準荷姿区分コード</t>
  </si>
  <si>
    <t>SD3040102</t>
  </si>
  <si>
    <t>基準単位当り荷姿区分数</t>
  </si>
  <si>
    <t>SD3040103</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</si>
  <si>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47"/>
  </si>
  <si>
    <t>単位</t>
  </si>
  <si>
    <t>SD3040104</t>
  </si>
  <si>
    <t>内容</t>
    <rPh sb="0" eb="2">
      <t>ナイヨウ</t>
    </rPh>
    <phoneticPr fontId="43"/>
  </si>
  <si>
    <t>SD3040105</t>
  </si>
  <si>
    <t>備考</t>
    <rPh sb="0" eb="2">
      <t>ビコウ</t>
    </rPh>
    <phoneticPr fontId="43"/>
  </si>
  <si>
    <t>SD3040106</t>
  </si>
  <si>
    <t>主販売荷姿区分</t>
  </si>
  <si>
    <t>SD3040107</t>
  </si>
  <si>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47"/>
  </si>
  <si>
    <t>主仕入荷姿区分</t>
    <rPh sb="0" eb="1">
      <t>シュ</t>
    </rPh>
    <rPh sb="1" eb="3">
      <t>シイレ</t>
    </rPh>
    <rPh sb="3" eb="5">
      <t>ニスガタ</t>
    </rPh>
    <rPh sb="5" eb="7">
      <t>クブン</t>
    </rPh>
    <phoneticPr fontId="43"/>
  </si>
  <si>
    <t>SD3040108</t>
  </si>
  <si>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</si>
  <si>
    <t>荷姿区分データ</t>
    <phoneticPr fontId="4"/>
  </si>
  <si>
    <t>SD3050001</t>
  </si>
  <si>
    <t>荷姿区分名</t>
    <rPh sb="0" eb="2">
      <t>ニスガタ</t>
    </rPh>
    <rPh sb="2" eb="4">
      <t>クブン</t>
    </rPh>
    <rPh sb="4" eb="5">
      <t>メイ</t>
    </rPh>
    <phoneticPr fontId="2"/>
  </si>
  <si>
    <t>SD3050002</t>
  </si>
  <si>
    <t>英数カナ</t>
    <rPh sb="0" eb="2">
      <t>エイスウ</t>
    </rPh>
    <phoneticPr fontId="2"/>
  </si>
  <si>
    <t>準必須</t>
  </si>
  <si>
    <t>英数カナ</t>
    <rPh sb="0" eb="2">
      <t>エイスウ</t>
    </rPh>
    <phoneticPr fontId="40"/>
  </si>
  <si>
    <t>英数カナ</t>
    <rPh sb="0" eb="2">
      <t>エイスウ</t>
    </rPh>
    <phoneticPr fontId="12"/>
  </si>
  <si>
    <t>半角</t>
  </si>
  <si>
    <t>【ヘッダー情報】</t>
    <rPh sb="5" eb="7">
      <t>ジョウホウ</t>
    </rPh>
    <phoneticPr fontId="2"/>
  </si>
  <si>
    <t>1～40</t>
  </si>
  <si>
    <t>【明細情報】</t>
    <rPh sb="1" eb="3">
      <t>メイサイ</t>
    </rPh>
    <rPh sb="3" eb="5">
      <t>ジョウホウ</t>
    </rPh>
    <phoneticPr fontId="2"/>
  </si>
  <si>
    <t>必須</t>
    <rPh sb="0" eb="2">
      <t>ヒッス</t>
    </rPh>
    <phoneticPr fontId="33"/>
  </si>
  <si>
    <t>1～10</t>
  </si>
  <si>
    <t>18</t>
  </si>
  <si>
    <t>数字</t>
    <rPh sb="0" eb="2">
      <t>スウジ</t>
    </rPh>
    <phoneticPr fontId="15"/>
  </si>
  <si>
    <t>文字</t>
    <rPh sb="0" eb="2">
      <t>モジ</t>
    </rPh>
    <phoneticPr fontId="15"/>
  </si>
  <si>
    <t>区切</t>
    <rPh sb="0" eb="2">
      <t>クギ</t>
    </rPh>
    <phoneticPr fontId="0"/>
  </si>
  <si>
    <t>SD3160000</t>
  </si>
  <si>
    <t>必須</t>
    <rPh sb="0" eb="2">
      <t>ヒッス</t>
    </rPh>
    <phoneticPr fontId="0"/>
  </si>
  <si>
    <t>各セット商品の１明細目に「*」を必ず付けます。</t>
    <rPh sb="4" eb="6">
      <t>ショウヒン</t>
    </rPh>
    <phoneticPr fontId="0"/>
  </si>
  <si>
    <t>セット商品コード</t>
    <rPh sb="3" eb="5">
      <t>ショウヒン</t>
    </rPh>
    <phoneticPr fontId="0"/>
  </si>
  <si>
    <t>SD3160001</t>
  </si>
  <si>
    <t>セット商品名</t>
    <rPh sb="3" eb="5">
      <t>ショウヒン</t>
    </rPh>
    <rPh sb="5" eb="6">
      <t>メイ</t>
    </rPh>
    <phoneticPr fontId="0"/>
  </si>
  <si>
    <t>SD3160002</t>
  </si>
  <si>
    <t>SD3160003</t>
  </si>
  <si>
    <t>SD3160004</t>
  </si>
  <si>
    <t>SD3160005</t>
  </si>
  <si>
    <t>【明細情報】</t>
    <rPh sb="1" eb="3">
      <t>メイサイ</t>
    </rPh>
    <rPh sb="3" eb="5">
      <t>ジョウホウ</t>
    </rPh>
    <phoneticPr fontId="33"/>
  </si>
  <si>
    <t>数字</t>
    <rPh sb="0" eb="2">
      <t>スウジ</t>
    </rPh>
    <phoneticPr fontId="7"/>
  </si>
  <si>
    <t>SD3160101</t>
  </si>
  <si>
    <t>準必須</t>
    <rPh sb="0" eb="1">
      <t>ジュン</t>
    </rPh>
    <rPh sb="1" eb="3">
      <t>ヒッス</t>
    </rPh>
    <phoneticPr fontId="0"/>
  </si>
  <si>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</si>
  <si>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明細区分</t>
    <rPh sb="0" eb="2">
      <t>メイサイ</t>
    </rPh>
    <rPh sb="2" eb="4">
      <t>クブン</t>
    </rPh>
    <phoneticPr fontId="0"/>
  </si>
  <si>
    <t>SD3160102</t>
  </si>
  <si>
    <t>0：仕入　2：値引　4：摘要　8：見出し　9：その他
「4：摘要」「8：見出し」だけの伝票は受け入れできません。
「8：見出し」の詳細は、欄外の【見出し付きの明細の受け入れ】参照</t>
    <rPh sb="2" eb="4">
      <t>シイレ</t>
    </rPh>
    <phoneticPr fontId="0"/>
  </si>
  <si>
    <t>商品コード</t>
    <rPh sb="0" eb="2">
      <t>ショウヒン</t>
    </rPh>
    <phoneticPr fontId="0"/>
  </si>
  <si>
    <t>SD3160103</t>
  </si>
  <si>
    <t>桁数は、設定（メインメニュー右上にある[設定]アイコンから[運用設定]メニューの[商品]ページで設定）によって異なります。
【必須になる条件】
「明細区分」が「0：売上・仕入」の場合は、商品コードを指定する必要があります。</t>
  </si>
  <si>
    <t>商品名</t>
    <rPh sb="0" eb="3">
      <t>ショウヒンメイ</t>
    </rPh>
    <phoneticPr fontId="0"/>
  </si>
  <si>
    <t>SD3160104</t>
  </si>
  <si>
    <t>空白データを受け入れた場合は、商品の商品名（[商品]メニューで設定）が設定されます。</t>
  </si>
  <si>
    <t>商品名２</t>
    <rPh sb="0" eb="3">
      <t>ショウヒンメイ</t>
    </rPh>
    <phoneticPr fontId="0"/>
  </si>
  <si>
    <t>SD3160105</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</si>
  <si>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</si>
  <si>
    <t>商品名３</t>
    <rPh sb="0" eb="3">
      <t>ショウヒンメイ</t>
    </rPh>
    <phoneticPr fontId="0"/>
  </si>
  <si>
    <t>SD3160106</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</si>
  <si>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</si>
  <si>
    <t>SD3160107</t>
  </si>
  <si>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・「明細区分」が「0：売上・仕入」「2：値引」「9：その他」
桁数は、設定（メインメニュー右上にある[設定]アイコンから[運用設定]メニューの[商品管理]ページ）によって異なります。</t>
    <rPh sb="136" eb="138">
      <t>ウリアゲ</t>
    </rPh>
    <rPh sb="139" eb="141">
      <t>シイレ</t>
    </rPh>
    <phoneticPr fontId="0"/>
  </si>
  <si>
    <t>荷姿コード</t>
    <rPh sb="0" eb="2">
      <t>ニスガタ</t>
    </rPh>
    <phoneticPr fontId="0"/>
  </si>
  <si>
    <t>SD3160108</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</si>
  <si>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・「明細区分」が「0：売上・仕入」「9：その他」
桁数は、設定（メインメニュー右上にある[設定]アイコンから[運用設定]メニューの[商品管理]ページ）によって異なります。
空白データを受け入れた場合は、以下の優先順位で設定されます。
①主販売荷姿区分コード（[荷姿]メニューで設定）
②主仕入荷姿区分コード（[荷姿]メニューで設定）</t>
    <rPh sb="131" eb="133">
      <t>ウリアゲ</t>
    </rPh>
    <rPh sb="134" eb="136">
      <t>シイレ</t>
    </rPh>
    <rPh sb="239" eb="241">
      <t>ハンバイ</t>
    </rPh>
    <rPh sb="264" eb="266">
      <t>シイレ</t>
    </rPh>
    <phoneticPr fontId="54"/>
  </si>
  <si>
    <t>仕入取引コード</t>
    <rPh sb="0" eb="2">
      <t>シイレ</t>
    </rPh>
    <rPh sb="2" eb="4">
      <t>トリヒキ</t>
    </rPh>
    <phoneticPr fontId="0"/>
  </si>
  <si>
    <t>SD3160110</t>
  </si>
  <si>
    <t>この項目は、以下のすべての条件に該当する場合に受け入れできます。
・「明細区分」が「0：売上・仕入」「2：値引」「9：その他」
・『蔵奉行クラウド』をご利用の場合
桁数は、設定（メインメニュー右上にある[設定]アイコンから[運用設定]メニューの[債務管理]ページ）によって異なります。</t>
    <rPh sb="44" eb="46">
      <t>ウリアゲ</t>
    </rPh>
    <rPh sb="47" eb="49">
      <t>シイレ</t>
    </rPh>
    <rPh sb="66" eb="67">
      <t>クラ</t>
    </rPh>
    <rPh sb="123" eb="125">
      <t>サイム</t>
    </rPh>
    <phoneticPr fontId="54"/>
  </si>
  <si>
    <t>倉庫コード</t>
    <rPh sb="0" eb="2">
      <t>ソウコ</t>
    </rPh>
    <phoneticPr fontId="0"/>
  </si>
  <si>
    <t>SD3160111</t>
  </si>
  <si>
    <t>この項目は、以下のすべての条件に該当する場合に受け入れできます。
・『蔵奉行クラウド』をご利用の場合
・倉庫（メインメニュー右上にある[設定]アイコンから[運用設定]メニューの[在庫管理]ページ）が「使用する」
・「明細区分」が「0：売上・仕入」「9：その他」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52" eb="54">
      <t>ソウコ</t>
    </rPh>
    <rPh sb="89" eb="91">
      <t>ザイコ</t>
    </rPh>
    <rPh sb="117" eb="119">
      <t>ウリアゲ</t>
    </rPh>
    <rPh sb="120" eb="122">
      <t>シイレ</t>
    </rPh>
    <rPh sb="133" eb="135">
      <t>ショウヒン</t>
    </rPh>
    <rPh sb="138" eb="140">
      <t>ザイコ</t>
    </rPh>
    <rPh sb="140" eb="142">
      <t>カンリ</t>
    </rPh>
    <rPh sb="144" eb="146">
      <t>ショウヒン</t>
    </rPh>
    <rPh sb="152" eb="154">
      <t>ザイコ</t>
    </rPh>
    <rPh sb="206" eb="208">
      <t>ザイコ</t>
    </rPh>
    <phoneticPr fontId="0"/>
  </si>
  <si>
    <t>SD3160112</t>
  </si>
  <si>
    <t>桁数は、設定（メインメニュー右上にある[設定]アイコンから[運用設定]メニューの[在庫管理]ページ）によって異なります。
この項目は、以下のすべての条件に該当する場合に受け入れできます。
・『蔵奉行クラウドｉ』の『Sシステム』または『蔵奉行Ｖ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39" eb="141">
      <t>タナバン</t>
    </rPh>
    <rPh sb="176" eb="178">
      <t>ザイコ</t>
    </rPh>
    <rPh sb="178" eb="180">
      <t>カンリ</t>
    </rPh>
    <rPh sb="198" eb="200">
      <t>ソウコ</t>
    </rPh>
    <rPh sb="205" eb="206">
      <t>タ</t>
    </rPh>
    <rPh sb="207" eb="209">
      <t>イガイ</t>
    </rPh>
    <rPh sb="210" eb="212">
      <t>ソウコ</t>
    </rPh>
    <rPh sb="213" eb="215">
      <t>シテイ</t>
    </rPh>
    <rPh sb="236" eb="238">
      <t>ソウコ</t>
    </rPh>
    <rPh sb="240" eb="241">
      <t>ヒモ</t>
    </rPh>
    <rPh sb="246" eb="247">
      <t>タ</t>
    </rPh>
    <rPh sb="250" eb="252">
      <t>タナバン</t>
    </rPh>
    <phoneticPr fontId="0"/>
  </si>
  <si>
    <t>入数</t>
    <rPh sb="0" eb="2">
      <t>イリスウ</t>
    </rPh>
    <phoneticPr fontId="0"/>
  </si>
  <si>
    <t>SD3160113</t>
  </si>
  <si>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空白データを受け入れた場合は、商品の入数（[商品]メニューの[基本]ページで設定）が設定されます。</t>
    <rPh sb="115" eb="117">
      <t>ウリアゲ</t>
    </rPh>
    <rPh sb="118" eb="120">
      <t>シイレ</t>
    </rPh>
    <phoneticPr fontId="0"/>
  </si>
  <si>
    <t>入数２</t>
    <rPh sb="0" eb="2">
      <t>イリスウ</t>
    </rPh>
    <phoneticPr fontId="0"/>
  </si>
  <si>
    <t>SD3160114</t>
  </si>
  <si>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空白データを受け入れた場合は、商品の入数２（[商品]メニューの[基本]ページで設定）が設定されます。</t>
    <rPh sb="115" eb="117">
      <t>ウリアゲ</t>
    </rPh>
    <rPh sb="118" eb="120">
      <t>シイレ</t>
    </rPh>
    <phoneticPr fontId="0"/>
  </si>
  <si>
    <t>箱数</t>
    <rPh sb="0" eb="2">
      <t>ハコスウ</t>
    </rPh>
    <phoneticPr fontId="0"/>
  </si>
  <si>
    <t>SD3160115</t>
  </si>
  <si>
    <t>整数７桁　小数４桁　マイナスも可
この項目は、「明細区分」が「0：売上・仕入」「8：見出し」「9：その他」の場合は受け入れできます。</t>
    <rPh sb="33" eb="35">
      <t>ウリアゲ</t>
    </rPh>
    <rPh sb="36" eb="38">
      <t>シイレ</t>
    </rPh>
    <phoneticPr fontId="0"/>
  </si>
  <si>
    <t>価格計算式種類</t>
    <rPh sb="0" eb="2">
      <t>カカク</t>
    </rPh>
    <rPh sb="2" eb="5">
      <t>ケイサンシキ</t>
    </rPh>
    <rPh sb="5" eb="7">
      <t>シュルイ</t>
    </rPh>
    <phoneticPr fontId="0"/>
  </si>
  <si>
    <t>SD3160116</t>
  </si>
  <si>
    <t>1：販売　2：仕入　3：在庫
この項目は、『蔵奉行クラウド』をご利用の場合に受け入れできます。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63" eb="65">
      <t>カカク</t>
    </rPh>
    <rPh sb="65" eb="68">
      <t>ケイサンシキ</t>
    </rPh>
    <rPh sb="69" eb="71">
      <t>セッテイ</t>
    </rPh>
    <rPh sb="76" eb="78">
      <t>カカク</t>
    </rPh>
    <rPh sb="78" eb="81">
      <t>ケイサンシキ</t>
    </rPh>
    <rPh sb="81" eb="83">
      <t>シュルイ</t>
    </rPh>
    <rPh sb="87" eb="89">
      <t>イカ</t>
    </rPh>
    <rPh sb="90" eb="92">
      <t>ユウセン</t>
    </rPh>
    <rPh sb="92" eb="94">
      <t>ジュンイ</t>
    </rPh>
    <rPh sb="95" eb="97">
      <t>セッテイ</t>
    </rPh>
    <rPh sb="104" eb="106">
      <t>ハンバイ</t>
    </rPh>
    <rPh sb="108" eb="110">
      <t>シイレ</t>
    </rPh>
    <rPh sb="112" eb="114">
      <t>ザイコ</t>
    </rPh>
    <phoneticPr fontId="0"/>
  </si>
  <si>
    <t>計算式項目１</t>
    <rPh sb="0" eb="5">
      <t>ケイサンシキコウモク</t>
    </rPh>
    <phoneticPr fontId="0"/>
  </si>
  <si>
    <t>SD3160117</t>
  </si>
  <si>
    <t>整数13桁　小数４桁　マイナスも可
形式は、表紙の「数量・金額の形式」参照
この項目は、以下のすべての条件に該当する場合に受け入れできます。
・計算式項目１（[価格]メニューで設定）が「使用する」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0" eb="112">
      <t>ウリアゲ</t>
    </rPh>
    <rPh sb="113" eb="115">
      <t>シイレ</t>
    </rPh>
    <rPh sb="119" eb="121">
      <t>ネビ</t>
    </rPh>
    <rPh sb="127" eb="128">
      <t>タ</t>
    </rPh>
    <rPh sb="162" eb="167">
      <t>カカクケイサンシキ</t>
    </rPh>
    <rPh sb="189" eb="191">
      <t>ケイサン</t>
    </rPh>
    <rPh sb="191" eb="193">
      <t>ケッカ</t>
    </rPh>
    <phoneticPr fontId="0"/>
  </si>
  <si>
    <t>計算式項目２</t>
    <rPh sb="0" eb="5">
      <t>ケイサンシキコウモク</t>
    </rPh>
    <phoneticPr fontId="0"/>
  </si>
  <si>
    <t>SD3160118</t>
  </si>
  <si>
    <t>整数13桁　小数４桁　マイナスも可
形式は、表紙の「数量・金額の形式」参照
この項目は、以下のすべての条件に該当する場合に受け入れできます。
・計算式項目２（[価格]メニューで設定）が「使用する」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</si>
  <si>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計算式項目３</t>
    <rPh sb="0" eb="5">
      <t>ケイサンシキコウモク</t>
    </rPh>
    <phoneticPr fontId="0"/>
  </si>
  <si>
    <t>SD3160119</t>
  </si>
  <si>
    <t>整数13桁　小数４桁　マイナスも可
形式は、表紙の「数量・金額の形式」参照
この項目は、以下のすべての条件に該当する場合に受け入れできます。
・計算式項目３（[価格]メニューで設定）が「使用する」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</si>
  <si>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計算式項目４</t>
    <rPh sb="0" eb="5">
      <t>ケイサンシキコウモク</t>
    </rPh>
    <phoneticPr fontId="0"/>
  </si>
  <si>
    <t>SD3160120</t>
  </si>
  <si>
    <t>整数13桁　小数４桁　マイナスも可
形式は、表紙の「数量・金額の形式」参照
この項目は、以下のすべての条件に該当する場合に受け入れできます。
・計算式項目４（[価格]メニューで設定）が「使用する」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</si>
  <si>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計算式項目５</t>
    <rPh sb="0" eb="5">
      <t>ケイサンシキコウモク</t>
    </rPh>
    <phoneticPr fontId="0"/>
  </si>
  <si>
    <t>SD3160121</t>
  </si>
  <si>
    <t>整数13桁　小数４桁　マイナスも可
形式は、表紙の「数量・金額の形式」参照
この項目は、以下のすべての条件に該当する場合に受け入れできます。
・計算式項目５（[価格]メニューで設定）が「使用する」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9" eb="121">
      <t>ネビ</t>
    </rPh>
    <rPh sb="127" eb="128">
      <t>タ</t>
    </rPh>
    <phoneticPr fontId="0"/>
  </si>
  <si>
    <t>数量</t>
    <rPh sb="0" eb="2">
      <t>スウリョウ</t>
    </rPh>
    <phoneticPr fontId="0"/>
  </si>
  <si>
    <t>SD3160122</t>
  </si>
  <si>
    <t>整数９桁　小数４桁　マイナスも可
この項目は、「明細区分」が「0：売上・仕入」「2：値引」「8：見出し」「9：その他」の場合は受け入れできます。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33" eb="35">
      <t>ウリアゲ</t>
    </rPh>
    <rPh sb="36" eb="38">
      <t>シイレ</t>
    </rPh>
    <phoneticPr fontId="0"/>
  </si>
  <si>
    <t>単位</t>
    <rPh sb="0" eb="2">
      <t>タンイ</t>
    </rPh>
    <phoneticPr fontId="0"/>
  </si>
  <si>
    <t>SD3160123</t>
  </si>
  <si>
    <t>この項目は、「明細区分」が「0：売上・仕入」「2：値引」「8：見出し」「9：その他」の場合は受け入れできます。
空白データを受け入れた場合は、商品の単位（[商品]メニューの[基本]ページで設定）が設定されます。</t>
    <rPh sb="74" eb="76">
      <t>タンイ</t>
    </rPh>
    <phoneticPr fontId="0"/>
  </si>
  <si>
    <t>SD3160124</t>
  </si>
  <si>
    <t>この項目は、『Sシステム』または『奉行Ｖ ERPクラウド』をご利用の場合に受け入れできます。</t>
    <rPh sb="2" eb="4">
      <t>コウモク</t>
    </rPh>
    <rPh sb="37" eb="38">
      <t>ウ</t>
    </rPh>
    <rPh sb="39" eb="40">
      <t>イ</t>
    </rPh>
    <phoneticPr fontId="33"/>
  </si>
  <si>
    <t>SD3160125</t>
  </si>
  <si>
    <t>文字</t>
    <rPh sb="0" eb="2">
      <t>モジ</t>
    </rPh>
    <phoneticPr fontId="2"/>
  </si>
  <si>
    <t>値引率</t>
    <rPh sb="0" eb="2">
      <t>ネビ</t>
    </rPh>
    <rPh sb="2" eb="3">
      <t>リツ</t>
    </rPh>
    <phoneticPr fontId="0"/>
  </si>
  <si>
    <t>SD3160126</t>
  </si>
  <si>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</si>
  <si>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数量換算</t>
    <rPh sb="0" eb="2">
      <t>スウリョウ</t>
    </rPh>
    <rPh sb="2" eb="4">
      <t>カンサン</t>
    </rPh>
    <phoneticPr fontId="0"/>
  </si>
  <si>
    <t>SD3160127</t>
  </si>
  <si>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・「明細区分」が「２：値引」「９：その他」の場合は「０：しない」</t>
  </si>
  <si>
    <t>入数小数桁</t>
    <rPh sb="0" eb="2">
      <t>イリスウ</t>
    </rPh>
    <rPh sb="2" eb="4">
      <t>ショウスウ</t>
    </rPh>
    <rPh sb="4" eb="5">
      <t>ケタ</t>
    </rPh>
    <phoneticPr fontId="0"/>
  </si>
  <si>
    <t>SD3160128</t>
  </si>
  <si>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空白データを受け入れた場合は、「入数」の小数桁と商品の入数小数桁（[商品]メニューの[基本]ページで設定）の大きい方が設定されます。</t>
  </si>
  <si>
    <t>入数２小数桁</t>
    <rPh sb="0" eb="2">
      <t>イリスウ</t>
    </rPh>
    <rPh sb="3" eb="5">
      <t>ショウスウ</t>
    </rPh>
    <rPh sb="5" eb="6">
      <t>ケタ</t>
    </rPh>
    <phoneticPr fontId="0"/>
  </si>
  <si>
    <t>SD3160129</t>
  </si>
  <si>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空白データを受け入れた場合は、「入数２」の小数桁と商品の入数２小数桁（[商品]メニューの[基本]ページで設定）の大きい方が設定されます。</t>
  </si>
  <si>
    <t>箱数小数桁</t>
    <rPh sb="0" eb="2">
      <t>ハコスウ</t>
    </rPh>
    <rPh sb="2" eb="4">
      <t>ショウスウ</t>
    </rPh>
    <rPh sb="4" eb="5">
      <t>ケタ</t>
    </rPh>
    <phoneticPr fontId="0"/>
  </si>
  <si>
    <t>SD3160130</t>
  </si>
  <si>
    <t>０～４
この項目は、「明細区分」が「0：売上・仕入」「8：見出し」「9：その他」の場合に受け入れできます。
空白データを受け入れた場合は、「箱数」の小数桁と商品の箱数小数桁（[商品]メニューの[基本]ページで設定）の大きい方が設定されます。</t>
    <rPh sb="23" eb="25">
      <t>シイレ</t>
    </rPh>
    <rPh sb="70" eb="72">
      <t>ハコスウ</t>
    </rPh>
    <rPh sb="81" eb="83">
      <t>ハコスウ</t>
    </rPh>
    <phoneticPr fontId="0"/>
  </si>
  <si>
    <t>計算式項目１小数桁</t>
    <rPh sb="0" eb="5">
      <t>ケイサンシキコウモク</t>
    </rPh>
    <rPh sb="6" eb="8">
      <t>ショウスウ</t>
    </rPh>
    <rPh sb="8" eb="9">
      <t>ケタ</t>
    </rPh>
    <phoneticPr fontId="0"/>
  </si>
  <si>
    <t>SD3160131</t>
  </si>
  <si>
    <t>０～４
この項目は、以下のすべての条件に該当する場合に受け入れできます。
・計算式項目１（[価格]メニューで設定）が「使用する」
・「明細区分」が「0：売上・仕入」「2：値引」「9：その他」
空白データを受け入れた場合は、「計算式項目１」の小数桁と商品の計算式項目１小数桁（[価格]メニューで設定）の大きい方が設定されます。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</si>
  <si>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計算式項目２小数桁</t>
    <rPh sb="0" eb="5">
      <t>ケイサンシキコウモク</t>
    </rPh>
    <rPh sb="6" eb="8">
      <t>ショウスウ</t>
    </rPh>
    <rPh sb="8" eb="9">
      <t>ケタ</t>
    </rPh>
    <phoneticPr fontId="0"/>
  </si>
  <si>
    <t>SD3160132</t>
  </si>
  <si>
    <t>０～４
この項目は、以下のすべての条件に該当する場合に受け入れできます。
・計算式項目２（[価格]メニューで設定）が「使用する」
・「明細区分」が「0：売上・仕入」「2：値引」「9：その他」
空白データを受け入れた場合は、「計算式項目２」の小数桁と商品の計算式項目２小数桁（[価格]メニューで設定）の大きい方が設定されます。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</si>
  <si>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計算式項目３小数桁</t>
    <rPh sb="0" eb="5">
      <t>ケイサンシキコウモク</t>
    </rPh>
    <rPh sb="6" eb="8">
      <t>ショウスウ</t>
    </rPh>
    <rPh sb="8" eb="9">
      <t>ケタ</t>
    </rPh>
    <phoneticPr fontId="0"/>
  </si>
  <si>
    <t>SD3160133</t>
  </si>
  <si>
    <t>０～４
この項目は、以下のすべての条件に該当する場合に受け入れできます。
・計算式項目３（[価格]メニューで設定）が「使用する」
・「明細区分」が「0：売上・仕入」「2：値引」「9：その他」
空白データを受け入れた場合は、「計算式項目３」の小数桁と商品の計算式項目３小数桁（[価格]メニューで設定）の大きい方が設定されます。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</si>
  <si>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計算式項目４小数桁</t>
    <rPh sb="0" eb="5">
      <t>ケイサンシキコウモク</t>
    </rPh>
    <rPh sb="6" eb="8">
      <t>ショウスウ</t>
    </rPh>
    <rPh sb="8" eb="9">
      <t>ケタ</t>
    </rPh>
    <phoneticPr fontId="0"/>
  </si>
  <si>
    <t>SD3160134</t>
  </si>
  <si>
    <t>０～４
この項目は、以下のすべての条件に該当する場合に受け入れできます。
・計算式項目４（[価格]メニューで設定）が「使用する」
・「明細区分」が「0：売上・仕入」「2：値引」「9：その他」
空白データを受け入れた場合は、「計算式項目４」の小数桁と商品の計算式項目４小数桁（[価格]メニューで設定）の大きい方が設定されます。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</si>
  <si>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計算式項目５小数桁</t>
    <rPh sb="0" eb="5">
      <t>ケイサンシキコウモク</t>
    </rPh>
    <rPh sb="6" eb="8">
      <t>ショウスウ</t>
    </rPh>
    <rPh sb="8" eb="9">
      <t>ケタ</t>
    </rPh>
    <phoneticPr fontId="0"/>
  </si>
  <si>
    <t>SD3160135</t>
  </si>
  <si>
    <t>０～４
この項目は、以下のすべての条件に該当する場合に受け入れできます。
・計算式項目５（[価格]メニューで設定）が「使用する」
・「明細区分」が「0：売上・仕入」「2：値引」「9：その他」
空白データを受け入れた場合は、「計算式項目５」の小数桁と商品の計算式項目５小数桁（[価格]メニューで設定）の大きい方が設定されます。</t>
    <rPh sb="38" eb="43">
      <t>ケイサンシキコウモク</t>
    </rPh>
    <rPh sb="112" eb="117">
      <t>ケイサンシキコウモク</t>
    </rPh>
    <rPh sb="133" eb="135">
      <t>ショウスウ</t>
    </rPh>
    <rPh sb="135" eb="136">
      <t>ケタ</t>
    </rPh>
    <phoneticPr fontId="0"/>
  </si>
  <si>
    <t>数量小数桁</t>
    <rPh sb="0" eb="2">
      <t>スウリョウ</t>
    </rPh>
    <rPh sb="2" eb="4">
      <t>ショウスウ</t>
    </rPh>
    <rPh sb="4" eb="5">
      <t>ケタ</t>
    </rPh>
    <phoneticPr fontId="0"/>
  </si>
  <si>
    <t>SD3160136</t>
  </si>
  <si>
    <t>０～４
この項目は、「明細区分」が「0：売上・仕入」「2：値引」「8：見出し」「9：その他」の場合に受け入れできます。
空白データを受け入れた場合は、「数量」の小数桁と商品の数量小数桁（[商品]メニューの[基本]ページで設定）の大きい方が設定されます。</t>
    <rPh sb="76" eb="78">
      <t>スウリョウ</t>
    </rPh>
    <rPh sb="87" eb="89">
      <t>スウリョウ</t>
    </rPh>
    <rPh sb="110" eb="112">
      <t>セッテイ</t>
    </rPh>
    <phoneticPr fontId="0"/>
  </si>
  <si>
    <t>【見出し付きの明細の受け入れ】</t>
  </si>
  <si>
    <t>　　見出し付きの明細を受け入れる場合は、「明細区分」と「明細種別」を以下のように設定します。</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</si>
  <si>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</si>
  <si>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</si>
  <si>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</si>
  <si>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</si>
  <si>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</si>
  <si>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</si>
  <si>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</si>
  <si>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　　１行目（「パソコン一式」の明細）「明細区分」⇒「8：見出し」、「明細種別」⇒「0：明細」</t>
  </si>
  <si>
    <t>　　２～４行目（「デスクトップパソコン」～「マウス」の明細）「明細区分」⇒「8：見出し」以外、「明細種別」⇒「1：グループ」</t>
  </si>
  <si>
    <t>商品区分コード</t>
    <rPh sb="0" eb="2">
      <t>ショウヒン</t>
    </rPh>
    <rPh sb="2" eb="4">
      <t>クブン</t>
    </rPh>
    <phoneticPr fontId="33"/>
  </si>
  <si>
    <t>SD3070001</t>
  </si>
  <si>
    <t>商品区分名</t>
    <rPh sb="0" eb="2">
      <t>ショウヒン</t>
    </rPh>
    <phoneticPr fontId="33"/>
  </si>
  <si>
    <t>SD3070002</t>
  </si>
  <si>
    <t>債権連携データ</t>
    <phoneticPr fontId="4"/>
  </si>
  <si>
    <t>このデータは『債権奉行クラウド』をご利用の場合に受け入れできます。</t>
    <rPh sb="7" eb="8">
      <t>サイ</t>
    </rPh>
    <rPh sb="8" eb="9">
      <t>ケン</t>
    </rPh>
    <rPh sb="9" eb="11">
      <t>ブギョウ</t>
    </rPh>
    <phoneticPr fontId="2"/>
  </si>
  <si>
    <t>商品</t>
    <rPh sb="0" eb="2">
      <t>ショウヒン</t>
    </rPh>
    <phoneticPr fontId="43"/>
  </si>
  <si>
    <t>SD3120001</t>
  </si>
  <si>
    <t>任意項目</t>
    <rPh sb="0" eb="4">
      <t>ニンイコウモク</t>
    </rPh>
    <phoneticPr fontId="43"/>
  </si>
  <si>
    <t>桁数は、『債権奉行クラウド』の設定（メインメニュー右上にある[設定]アイコンから[運用設定]メニューの[基本]ページ）によって異なります。</t>
    <rPh sb="5" eb="7">
      <t>サイケン</t>
    </rPh>
    <rPh sb="7" eb="9">
      <t>ブギョウ</t>
    </rPh>
    <rPh sb="52" eb="54">
      <t>キホン</t>
    </rPh>
    <phoneticPr fontId="2"/>
  </si>
  <si>
    <t>債権連携内容</t>
    <rPh sb="0" eb="4">
      <t>サイケンレンケイ</t>
    </rPh>
    <rPh sb="4" eb="6">
      <t>ナイヨウ</t>
    </rPh>
    <phoneticPr fontId="43"/>
  </si>
  <si>
    <t>債務連携内容</t>
    <rPh sb="0" eb="6">
      <t>サイムレンケイナイヨウ</t>
    </rPh>
    <phoneticPr fontId="43"/>
  </si>
  <si>
    <t>【マスター情報】</t>
    <rPh sb="5" eb="7">
      <t>ジョウホウ</t>
    </rPh>
    <phoneticPr fontId="33"/>
  </si>
  <si>
    <t>SD3080001</t>
  </si>
  <si>
    <t>桁数は、設定（メインメニュー右上にある[設定]アイコンから[運用設定]メニューの[商品管理]ページ）によって異なります。</t>
    <rPh sb="41" eb="43">
      <t>ショウヒン</t>
    </rPh>
    <rPh sb="43" eb="45">
      <t>カンリ</t>
    </rPh>
    <phoneticPr fontId="33"/>
  </si>
  <si>
    <t>4～10</t>
  </si>
  <si>
    <t>準必須</t>
    <rPh sb="0" eb="1">
      <t>ジュン</t>
    </rPh>
    <phoneticPr fontId="33"/>
  </si>
  <si>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rPh sb="216" eb="218">
      <t>センタク</t>
    </rPh>
    <rPh sb="220" eb="222">
      <t>バアイ</t>
    </rPh>
    <phoneticPr fontId="0"/>
  </si>
  <si>
    <t>SD3080003</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</si>
  <si>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20" eb="122">
      <t>バアイ</t>
    </rPh>
    <rPh sb="199" eb="201">
      <t>ニスガタ</t>
    </rPh>
    <rPh sb="201" eb="203">
      <t>クブン</t>
    </rPh>
    <rPh sb="205" eb="207">
      <t>センタク</t>
    </rPh>
    <rPh sb="209" eb="211">
      <t>バアイ</t>
    </rPh>
    <phoneticPr fontId="0"/>
  </si>
  <si>
    <t>得意先コード</t>
    <rPh sb="0" eb="3">
      <t>トクイサキ</t>
    </rPh>
    <phoneticPr fontId="43"/>
  </si>
  <si>
    <t>SD3080004</t>
  </si>
  <si>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43"/>
  </si>
  <si>
    <t>仕入先コード</t>
    <rPh sb="0" eb="2">
      <t>シイレ</t>
    </rPh>
    <rPh sb="2" eb="3">
      <t>サキ</t>
    </rPh>
    <phoneticPr fontId="43"/>
  </si>
  <si>
    <t>SD3080005</t>
  </si>
  <si>
    <t>この項目は、『蔵奉行クラウド』をご利用の場合に受け入れできます。
桁数は、設定（メインメニュー右上にある[設定]アイコンから[運用設定]メニューの[仕入先管理]ページ）によって異なります。
【必須になる条件】
設定軸に「仕入先」を選択した場合</t>
    <rPh sb="7" eb="8">
      <t>クラ</t>
    </rPh>
    <rPh sb="74" eb="76">
      <t>シイレ</t>
    </rPh>
    <rPh sb="110" eb="112">
      <t>シイ</t>
    </rPh>
    <rPh sb="112" eb="113">
      <t>サキ</t>
    </rPh>
    <rPh sb="115" eb="117">
      <t>センタク</t>
    </rPh>
    <rPh sb="119" eb="121">
      <t>バアイ</t>
    </rPh>
    <phoneticPr fontId="8"/>
  </si>
  <si>
    <t>大文字英字</t>
  </si>
  <si>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</si>
  <si>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０～４
新規データとして空白データを受け入れた場合は、「0」が設定されます。</t>
  </si>
  <si>
    <t>【金額】</t>
    <rPh sb="1" eb="3">
      <t>キンガク</t>
    </rPh>
    <phoneticPr fontId="33"/>
  </si>
  <si>
    <t>整数９桁　小数４桁
形式は、表紙の「金額・数量の形式」参照
この項目は、『蔵奉行クラウド』をご利用の場合に受け入れできます。
※小数部分の桁数は、「単価小数桁」の設定によって異なります。</t>
  </si>
  <si>
    <t>得意先コード</t>
    <rPh sb="0" eb="3">
      <t>トクイサキ</t>
    </rPh>
    <phoneticPr fontId="51"/>
  </si>
  <si>
    <t>SD3100001</t>
  </si>
  <si>
    <t>桁数は、設定（メインメニュー右上にある[設定]アイコンから[運用設定]メニューの[取引先管理]ページ）によって異なります。</t>
    <rPh sb="41" eb="43">
      <t>トリヒキ</t>
    </rPh>
    <rPh sb="43" eb="44">
      <t>サキ</t>
    </rPh>
    <phoneticPr fontId="2"/>
  </si>
  <si>
    <t>売価No.</t>
    <rPh sb="0" eb="2">
      <t>バイカ</t>
    </rPh>
    <phoneticPr fontId="51"/>
  </si>
  <si>
    <t>SD3100002</t>
  </si>
  <si>
    <t>２</t>
  </si>
  <si>
    <t>0：標準価格　１～10：売価No.１～10　11：単位原価</t>
  </si>
  <si>
    <t>仕切り率</t>
    <rPh sb="0" eb="2">
      <t>シキ</t>
    </rPh>
    <rPh sb="3" eb="4">
      <t>リツ</t>
    </rPh>
    <phoneticPr fontId="51"/>
  </si>
  <si>
    <t>SD3100003</t>
  </si>
  <si>
    <t>整数３桁　小数２桁
形式は、表紙の「金額・数量の形式」参照</t>
  </si>
  <si>
    <t>価格データ</t>
    <phoneticPr fontId="4"/>
  </si>
  <si>
    <t>SD3110001</t>
  </si>
  <si>
    <t>販売計算式コード</t>
    <rPh sb="0" eb="5">
      <t>ハンバイケイサンシキ</t>
    </rPh>
    <phoneticPr fontId="43"/>
  </si>
  <si>
    <t>SD3110002</t>
  </si>
  <si>
    <t>仕入計算式コード</t>
    <rPh sb="0" eb="2">
      <t>シイレ</t>
    </rPh>
    <rPh sb="2" eb="4">
      <t>ケイサン</t>
    </rPh>
    <rPh sb="4" eb="5">
      <t>シキ</t>
    </rPh>
    <phoneticPr fontId="43"/>
  </si>
  <si>
    <t>SD3110003</t>
  </si>
  <si>
    <t>桁数は、設定（メインメニュー右上にある[設定]アイコンから[運用設定]メニューの[商品管理]ページ）によって異なります。
この項目は、『蔵奉行クラウド』をご利用の場合に受け入れできます。</t>
  </si>
  <si>
    <t>在庫計算式コード</t>
    <rPh sb="0" eb="2">
      <t>ザイコ</t>
    </rPh>
    <rPh sb="2" eb="4">
      <t>ケイサン</t>
    </rPh>
    <rPh sb="4" eb="5">
      <t>シキ</t>
    </rPh>
    <phoneticPr fontId="43"/>
  </si>
  <si>
    <t>SD3110004</t>
  </si>
  <si>
    <t>計算式項目１使用</t>
    <rPh sb="0" eb="2">
      <t>ケイサン</t>
    </rPh>
    <rPh sb="2" eb="3">
      <t>シキ</t>
    </rPh>
    <rPh sb="3" eb="5">
      <t>コウモク</t>
    </rPh>
    <rPh sb="6" eb="8">
      <t>シヨウ</t>
    </rPh>
    <phoneticPr fontId="2"/>
  </si>
  <si>
    <t>SD3110005</t>
  </si>
  <si>
    <t>計算式項目１小数桁</t>
    <rPh sb="0" eb="2">
      <t>ケイサン</t>
    </rPh>
    <rPh sb="2" eb="3">
      <t>シキ</t>
    </rPh>
    <rPh sb="3" eb="5">
      <t>コウモク</t>
    </rPh>
    <rPh sb="6" eb="8">
      <t>ショウスウ</t>
    </rPh>
    <rPh sb="8" eb="9">
      <t>ケタ</t>
    </rPh>
    <phoneticPr fontId="2"/>
  </si>
  <si>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</si>
  <si>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2"/>
  </si>
  <si>
    <t>計算式項目１</t>
    <rPh sb="0" eb="2">
      <t>ケイサン</t>
    </rPh>
    <rPh sb="2" eb="3">
      <t>シキ</t>
    </rPh>
    <rPh sb="3" eb="5">
      <t>コウモク</t>
    </rPh>
    <phoneticPr fontId="2"/>
  </si>
  <si>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</si>
  <si>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</si>
  <si>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2"/>
  </si>
  <si>
    <t>SD3110008</t>
  </si>
  <si>
    <t>計算式項目２小数桁</t>
    <rPh sb="6" eb="8">
      <t>ショウスウ</t>
    </rPh>
    <rPh sb="8" eb="9">
      <t>ケタ</t>
    </rPh>
    <phoneticPr fontId="2"/>
  </si>
  <si>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</si>
  <si>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2"/>
  </si>
  <si>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</si>
  <si>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</si>
  <si>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</si>
  <si>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2"/>
  </si>
  <si>
    <t>SD3110011</t>
  </si>
  <si>
    <t>計算式項目３小数桁</t>
    <rPh sb="6" eb="8">
      <t>ショウスウ</t>
    </rPh>
    <rPh sb="8" eb="9">
      <t>ケタ</t>
    </rPh>
    <phoneticPr fontId="2"/>
  </si>
  <si>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</si>
  <si>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2"/>
  </si>
  <si>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</si>
  <si>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</si>
  <si>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</si>
  <si>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2"/>
  </si>
  <si>
    <t>SD3110014</t>
  </si>
  <si>
    <t>計算式項目４小数桁</t>
    <rPh sb="6" eb="8">
      <t>ショウスウ</t>
    </rPh>
    <rPh sb="8" eb="9">
      <t>ケタ</t>
    </rPh>
    <phoneticPr fontId="2"/>
  </si>
  <si>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</si>
  <si>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2"/>
  </si>
  <si>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</si>
  <si>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</si>
  <si>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</si>
  <si>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2"/>
  </si>
  <si>
    <t>SD3110017</t>
  </si>
  <si>
    <t>計算式項目５小数桁</t>
    <rPh sb="6" eb="8">
      <t>ショウスウ</t>
    </rPh>
    <rPh sb="8" eb="9">
      <t>ケタ</t>
    </rPh>
    <phoneticPr fontId="2"/>
  </si>
  <si>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</si>
  <si>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2"/>
  </si>
  <si>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</si>
  <si>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</si>
  <si>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</si>
  <si>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SD3110020</t>
  </si>
  <si>
    <t>SD3110021</t>
  </si>
  <si>
    <t>統一伝票価格表コード</t>
    <rPh sb="0" eb="2">
      <t>トウイツ</t>
    </rPh>
    <rPh sb="2" eb="4">
      <t>デンピョウ</t>
    </rPh>
    <rPh sb="4" eb="6">
      <t>カカク</t>
    </rPh>
    <rPh sb="6" eb="7">
      <t>ヒョウ</t>
    </rPh>
    <phoneticPr fontId="51"/>
  </si>
  <si>
    <t>SD3140001</t>
  </si>
  <si>
    <t>準必須</t>
    <rPh sb="0" eb="1">
      <t>ジュン</t>
    </rPh>
    <rPh sb="1" eb="3">
      <t>ヒッス</t>
    </rPh>
    <phoneticPr fontId="2"/>
  </si>
  <si>
    <t>【必須になる条件】
価格表を指定しない（[統一伝票価格表コード受入]メニューの[基本]ページで設定）場合</t>
  </si>
  <si>
    <t>統一伝票価格表名</t>
    <rPh sb="0" eb="2">
      <t>トウイツ</t>
    </rPh>
    <rPh sb="2" eb="4">
      <t>デンピョウ</t>
    </rPh>
    <rPh sb="4" eb="6">
      <t>カカク</t>
    </rPh>
    <rPh sb="6" eb="7">
      <t>ヒョウ</t>
    </rPh>
    <rPh sb="7" eb="8">
      <t>メイ</t>
    </rPh>
    <phoneticPr fontId="51"/>
  </si>
  <si>
    <t>SD3140002</t>
  </si>
  <si>
    <t>1～30</t>
  </si>
  <si>
    <t>この項目は価格表を指定しない（[統一伝票価格表コード受入]メニューの[基本]ページで設定）場合に受け入れできます。</t>
    <rPh sb="2" eb="4">
      <t>コウモク</t>
    </rPh>
    <rPh sb="5" eb="7">
      <t>カカク</t>
    </rPh>
    <rPh sb="7" eb="8">
      <t>ヒョウ</t>
    </rPh>
    <rPh sb="9" eb="11">
      <t>シテイ</t>
    </rPh>
    <rPh sb="45" eb="47">
      <t>バアイ</t>
    </rPh>
    <rPh sb="48" eb="49">
      <t>ウ</t>
    </rPh>
    <rPh sb="50" eb="51">
      <t>イ</t>
    </rPh>
    <phoneticPr fontId="2"/>
  </si>
  <si>
    <t>商品コード</t>
    <rPh sb="0" eb="2">
      <t>ショウヒン</t>
    </rPh>
    <phoneticPr fontId="51"/>
  </si>
  <si>
    <t>SD3140003</t>
  </si>
  <si>
    <t>英数カナ</t>
    <rPh sb="0" eb="2">
      <t>エイスウ</t>
    </rPh>
    <phoneticPr fontId="6"/>
  </si>
  <si>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</si>
  <si>
    <t>荷姿区分コード</t>
    <rPh sb="0" eb="2">
      <t>ニスガタ</t>
    </rPh>
    <rPh sb="2" eb="4">
      <t>クブン</t>
    </rPh>
    <phoneticPr fontId="6"/>
  </si>
  <si>
    <t>SD3140005</t>
  </si>
  <si>
    <t>この項目は、以下のすべての条件に該当する場合に受け入れできます。
・『Sシステム』または『奉行Ｖ ERPクラウド』をご利用の場合
・荷姿区分（メインメニュー右上にある[設定]アイコンから[運用設定]メニューの[商品管理]ページで設定）が「使用する」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rPh sb="66" eb="68">
      <t>ニスガタ</t>
    </rPh>
    <rPh sb="68" eb="70">
      <t>クブン</t>
    </rPh>
    <phoneticPr fontId="6"/>
  </si>
  <si>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・「商品コード」が受け入れるファイルに存在する
新規データとして空白データを受け入れた場合は、JPYが設定されます。</t>
    <phoneticPr fontId="4"/>
  </si>
  <si>
    <t>売単価小数桁</t>
    <rPh sb="0" eb="1">
      <t>バイ</t>
    </rPh>
    <rPh sb="1" eb="3">
      <t>タンカ</t>
    </rPh>
    <rPh sb="3" eb="5">
      <t>ショウスウ</t>
    </rPh>
    <rPh sb="5" eb="6">
      <t>ケタ</t>
    </rPh>
    <phoneticPr fontId="2"/>
  </si>
  <si>
    <t>SD3140007</t>
  </si>
  <si>
    <t>０～４
形式は、表紙の「金額・数量の形式」参照
この項目は「商品コード」が受け入れるファイルに存在する場合に受け入れできます。
新規データとして空白データを受け入れた場合は、「0」が設定されます。</t>
  </si>
  <si>
    <t>売単価</t>
    <rPh sb="0" eb="1">
      <t>バイ</t>
    </rPh>
    <rPh sb="1" eb="3">
      <t>タンカ</t>
    </rPh>
    <phoneticPr fontId="2"/>
  </si>
  <si>
    <t>SD3140008</t>
  </si>
  <si>
    <t>整数９桁　小数４桁
形式は、表紙の「金額・数量の形式」参照
この項目は「商品コード」が受け入れるファイルに存在する場合に受け入れできます。
小数部分の桁数は、「売単価小数桁」の設定によって異なります。</t>
    <rPh sb="80" eb="83">
      <t>バイタンカ</t>
    </rPh>
    <phoneticPr fontId="2"/>
  </si>
  <si>
    <t>SD3150001</t>
  </si>
  <si>
    <t>統一伝票取引先コード</t>
    <rPh sb="0" eb="2">
      <t>トウイツ</t>
    </rPh>
    <rPh sb="2" eb="4">
      <t>デンピョウ</t>
    </rPh>
    <rPh sb="4" eb="6">
      <t>トリヒキ</t>
    </rPh>
    <rPh sb="6" eb="7">
      <t>サキ</t>
    </rPh>
    <phoneticPr fontId="2"/>
  </si>
  <si>
    <t>SD3150002</t>
  </si>
  <si>
    <t>統一伝票店コード</t>
    <rPh sb="0" eb="2">
      <t>トウイツ</t>
    </rPh>
    <rPh sb="2" eb="4">
      <t>デンピョウ</t>
    </rPh>
    <rPh sb="4" eb="5">
      <t>ミセ</t>
    </rPh>
    <phoneticPr fontId="2"/>
  </si>
  <si>
    <t>SD3150003</t>
  </si>
  <si>
    <t>統一伝票価格表コード</t>
    <rPh sb="0" eb="2">
      <t>トウイツ</t>
    </rPh>
    <rPh sb="2" eb="4">
      <t>デンピョウ</t>
    </rPh>
    <rPh sb="4" eb="6">
      <t>カカク</t>
    </rPh>
    <rPh sb="6" eb="7">
      <t>ヒョウ</t>
    </rPh>
    <phoneticPr fontId="2"/>
  </si>
  <si>
    <t>SD3150004</t>
  </si>
  <si>
    <t>桁数は、設定（メインメニュー右上にある[設定]アイコンから[運用設定]メニューの[商品管理]ページ）によって異なります。</t>
    <rPh sb="41" eb="43">
      <t>ショウヒン</t>
    </rPh>
    <phoneticPr fontId="2"/>
  </si>
  <si>
    <t>値入れ元単価</t>
  </si>
  <si>
    <t>SD3150005</t>
  </si>
  <si>
    <t>この項目は、「価格表を使用する」が「0：しない」の場合に受け入れできます。
新規データとして空白データを受け入れた場合は、「00：標準価格」が設定されます。</t>
    <rPh sb="65" eb="67">
      <t>ヒョウジュン</t>
    </rPh>
    <rPh sb="67" eb="69">
      <t>カカク</t>
    </rPh>
    <phoneticPr fontId="2"/>
  </si>
  <si>
    <t>値入れ率</t>
    <rPh sb="0" eb="2">
      <t>ネイレ</t>
    </rPh>
    <rPh sb="3" eb="4">
      <t>リツ</t>
    </rPh>
    <phoneticPr fontId="2"/>
  </si>
  <si>
    <t>SD3150006</t>
  </si>
  <si>
    <t>整数３桁　小数２桁
この項目は、「価格表を使用する」が「0：しない」の場合に受け入れできます。
新規データとして空白データを受け入れた場合は、「100.00％」が設定されます。</t>
    <rPh sb="0" eb="2">
      <t>セイスウ</t>
    </rPh>
    <rPh sb="3" eb="4">
      <t>ケタ</t>
    </rPh>
    <rPh sb="5" eb="7">
      <t>ショウスウ</t>
    </rPh>
    <rPh sb="8" eb="9">
      <t>ケタ</t>
    </rPh>
    <rPh sb="17" eb="19">
      <t>カカク</t>
    </rPh>
    <rPh sb="19" eb="20">
      <t>ヒョウ</t>
    </rPh>
    <rPh sb="21" eb="23">
      <t>シヨウ</t>
    </rPh>
    <phoneticPr fontId="4"/>
  </si>
  <si>
    <t>統一伝票規格優先に設定する</t>
    <rPh sb="0" eb="2">
      <t>トウイツ</t>
    </rPh>
    <rPh sb="2" eb="4">
      <t>デンピョウ</t>
    </rPh>
    <rPh sb="4" eb="6">
      <t>キカク</t>
    </rPh>
    <rPh sb="6" eb="8">
      <t>ユウセン</t>
    </rPh>
    <rPh sb="9" eb="11">
      <t>セッテイ</t>
    </rPh>
    <phoneticPr fontId="56"/>
  </si>
  <si>
    <t>SD3150007</t>
  </si>
  <si>
    <t>0：しない　1：する
この項目は、「統一伝票価格表コード」が「0」の場合に受け入れできます。
新規データとして空白データを受け入れた場合は、「0：しない」が設定されます。</t>
  </si>
  <si>
    <t>税抜税込</t>
    <rPh sb="0" eb="1">
      <t>ゼイ</t>
    </rPh>
    <rPh sb="1" eb="2">
      <t>ヌ</t>
    </rPh>
    <rPh sb="2" eb="4">
      <t>ゼイコミ</t>
    </rPh>
    <phoneticPr fontId="2"/>
  </si>
  <si>
    <t>SD3150008</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</si>
  <si>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</si>
  <si>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売価金額端数処理方法</t>
  </si>
  <si>
    <t>SD3150009</t>
  </si>
  <si>
    <t>0：切り上げ　1：四捨五入　2：切り捨て
新規データとして空白データを受け入れた場合は、「2：切り捨て」が設定されます。</t>
    <rPh sb="2" eb="3">
      <t>キ</t>
    </rPh>
    <rPh sb="4" eb="5">
      <t>ア</t>
    </rPh>
    <rPh sb="9" eb="13">
      <t>シシャゴニュウ</t>
    </rPh>
    <rPh sb="16" eb="17">
      <t>キ</t>
    </rPh>
    <rPh sb="18" eb="19">
      <t>ス</t>
    </rPh>
    <rPh sb="21" eb="23">
      <t>シンキ</t>
    </rPh>
    <rPh sb="29" eb="31">
      <t>クウハク</t>
    </rPh>
    <rPh sb="35" eb="36">
      <t>ウ</t>
    </rPh>
    <rPh sb="37" eb="38">
      <t>イ</t>
    </rPh>
    <rPh sb="40" eb="42">
      <t>バアイ</t>
    </rPh>
    <rPh sb="47" eb="48">
      <t>キ</t>
    </rPh>
    <rPh sb="49" eb="50">
      <t>ス</t>
    </rPh>
    <rPh sb="53" eb="55">
      <t>セッテイ</t>
    </rPh>
    <phoneticPr fontId="2"/>
  </si>
  <si>
    <t>売価金額端数処理額</t>
  </si>
  <si>
    <t>SD3150010</t>
  </si>
  <si>
    <t>1／10／100／1,000／10,000／100,000／1,000,000／10,000,000／100,000,000</t>
  </si>
  <si>
    <t>準必須</t>
    <rPh sb="0" eb="1">
      <t>ジュン</t>
    </rPh>
    <rPh sb="1" eb="3">
      <t>ヒッス</t>
    </rPh>
    <phoneticPr fontId="4"/>
  </si>
  <si>
    <t>各伝票の１明細目に「*」を必ず付けます。</t>
  </si>
  <si>
    <t>【ヘッダー情報】</t>
    <phoneticPr fontId="4"/>
  </si>
  <si>
    <t>契約日付</t>
    <phoneticPr fontId="38"/>
  </si>
  <si>
    <t>11</t>
  </si>
  <si>
    <t>文字</t>
    <rPh sb="0" eb="2">
      <t>モジ</t>
    </rPh>
    <phoneticPr fontId="57"/>
  </si>
  <si>
    <t>必須</t>
    <rPh sb="0" eb="2">
      <t>ヒッス</t>
    </rPh>
    <phoneticPr fontId="25"/>
  </si>
  <si>
    <t>形式は、表紙の「日付の形式」参照</t>
  </si>
  <si>
    <t>契約No.</t>
    <phoneticPr fontId="4"/>
  </si>
  <si>
    <t>６～15</t>
  </si>
  <si>
    <t>英数カナ</t>
    <rPh sb="0" eb="2">
      <t>エイスウ</t>
    </rPh>
    <phoneticPr fontId="57"/>
  </si>
  <si>
    <t>桁数は、設定（メインメニュー右上にある[設定]アイコンから[運用設定]メニューの[基本]ページ）によって異なります。
詳細は、表紙の「伝票の伝票No.」参照</t>
    <rPh sb="41" eb="43">
      <t>キホン</t>
    </rPh>
    <rPh sb="59" eb="61">
      <t>ショウサイ</t>
    </rPh>
    <rPh sb="67" eb="69">
      <t>デンピョウ</t>
    </rPh>
    <rPh sb="70" eb="72">
      <t>デンピョウ</t>
    </rPh>
    <phoneticPr fontId="3"/>
  </si>
  <si>
    <t>契約名</t>
    <phoneticPr fontId="4"/>
  </si>
  <si>
    <t>契約期間（開始）</t>
    <rPh sb="0" eb="2">
      <t>ケイヤク</t>
    </rPh>
    <rPh sb="2" eb="4">
      <t>キカン</t>
    </rPh>
    <rPh sb="5" eb="7">
      <t>カイシ</t>
    </rPh>
    <phoneticPr fontId="4"/>
  </si>
  <si>
    <t>形式は、表紙の「日付の形式」参照
空白データを受け入れた場合は、システム日付が設定されます。</t>
    <rPh sb="39" eb="41">
      <t>セッテイ</t>
    </rPh>
    <phoneticPr fontId="25"/>
  </si>
  <si>
    <t>契約期間（終了）</t>
    <rPh sb="0" eb="2">
      <t>ケイヤク</t>
    </rPh>
    <rPh sb="2" eb="4">
      <t>キカン</t>
    </rPh>
    <rPh sb="5" eb="7">
      <t>シュウリョウ</t>
    </rPh>
    <phoneticPr fontId="4"/>
  </si>
  <si>
    <t>形式は、表紙の「日付の形式」参照
空白データを受け入れた場合は、開始日付から1年後が設定されます。</t>
    <rPh sb="32" eb="34">
      <t>カイシ</t>
    </rPh>
    <rPh sb="39" eb="40">
      <t>ネン</t>
    </rPh>
    <rPh sb="40" eb="41">
      <t>ゴ</t>
    </rPh>
    <phoneticPr fontId="25"/>
  </si>
  <si>
    <t>得意先名</t>
    <rPh sb="0" eb="3">
      <t>トクイサキ</t>
    </rPh>
    <rPh sb="3" eb="4">
      <t>メイ</t>
    </rPh>
    <phoneticPr fontId="4"/>
  </si>
  <si>
    <t>この項目は、得意先のスポット区分が「スポット得意先」の場合に受け入れできます。
空白データを受け入れた場合は、得意先の得意先名（[得意先]メニューで設定）が設定されます。</t>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57"/>
  </si>
  <si>
    <t>得意先事業所名</t>
    <rPh sb="0" eb="3">
      <t>トクイサキ</t>
    </rPh>
    <phoneticPr fontId="4"/>
  </si>
  <si>
    <t>この項目は、得意先のスポット区分が「スポット得意先」の場合に受け入れできます。
空白データを受け入れた場合は、得意先の事業所名（[得意先]メニューで設定）が設定されます。</t>
    <rPh sb="40" eb="42">
      <t>クウハク</t>
    </rPh>
    <rPh sb="46" eb="47">
      <t>ウ</t>
    </rPh>
    <rPh sb="48" eb="49">
      <t>イ</t>
    </rPh>
    <rPh sb="51" eb="53">
      <t>バアイ</t>
    </rPh>
    <rPh sb="55" eb="57">
      <t>トクイ</t>
    </rPh>
    <rPh sb="57" eb="58">
      <t>サキ</t>
    </rPh>
    <rPh sb="59" eb="62">
      <t>ジギョウショ</t>
    </rPh>
    <rPh sb="62" eb="63">
      <t>メイ</t>
    </rPh>
    <rPh sb="65" eb="67">
      <t>トクイ</t>
    </rPh>
    <rPh sb="67" eb="68">
      <t>サキ</t>
    </rPh>
    <rPh sb="78" eb="80">
      <t>セッテイ</t>
    </rPh>
    <phoneticPr fontId="57"/>
  </si>
  <si>
    <t>得意先担当者</t>
    <rPh sb="0" eb="3">
      <t>トクイサキ</t>
    </rPh>
    <rPh sb="3" eb="6">
      <t>タントウシャ</t>
    </rPh>
    <phoneticPr fontId="4"/>
  </si>
  <si>
    <t>空白データを受け入れた場合は、得意先の担当者名（[得意先]メニューの[ご担当]ページで設定）が設定されます。</t>
    <rPh sb="0" eb="2">
      <t>クウハク</t>
    </rPh>
    <rPh sb="6" eb="7">
      <t>ウ</t>
    </rPh>
    <rPh sb="8" eb="9">
      <t>イ</t>
    </rPh>
    <rPh sb="11" eb="13">
      <t>バアイ</t>
    </rPh>
    <rPh sb="15" eb="18">
      <t>トクイサキ</t>
    </rPh>
    <rPh sb="19" eb="22">
      <t>タントウシャ</t>
    </rPh>
    <rPh sb="22" eb="23">
      <t>メイ</t>
    </rPh>
    <rPh sb="25" eb="28">
      <t>トクイサキ</t>
    </rPh>
    <rPh sb="36" eb="38">
      <t>タントウ</t>
    </rPh>
    <rPh sb="43" eb="45">
      <t>セッテイ</t>
    </rPh>
    <rPh sb="47" eb="49">
      <t>セッテイ</t>
    </rPh>
    <phoneticPr fontId="57"/>
  </si>
  <si>
    <t>請求先コード</t>
    <rPh sb="0" eb="2">
      <t>セイキュウ</t>
    </rPh>
    <rPh sb="2" eb="3">
      <t>サキ</t>
    </rPh>
    <phoneticPr fontId="4"/>
  </si>
  <si>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25"/>
  </si>
  <si>
    <t>消費税計算</t>
    <phoneticPr fontId="4"/>
  </si>
  <si>
    <t>数字</t>
    <rPh sb="0" eb="2">
      <t>スウジ</t>
    </rPh>
    <phoneticPr fontId="57"/>
  </si>
  <si>
    <t>0：明細単位　1：伝票単位　2：請求書単位
空白データを受け入れた場合は、得意先の消費税計算（[得意先]メニューの[消費税]ページで設定）が設定されます。</t>
    <rPh sb="2" eb="4">
      <t>メイサイ</t>
    </rPh>
    <rPh sb="9" eb="11">
      <t>デンピョウ</t>
    </rPh>
    <rPh sb="16" eb="19">
      <t>セイキュウショ</t>
    </rPh>
    <rPh sb="19" eb="21">
      <t>タンイ</t>
    </rPh>
    <phoneticPr fontId="24"/>
  </si>
  <si>
    <t>0：営業外債権　1：営業債権
空白データを受け入れた場合は、得意先の伝票債権区分（[得意先]メニューの[販売]ページで設定）が設定されます。
この項目は、『債権奉行クラウド』をご利用の場合に受け入れできます。</t>
    <rPh sb="2" eb="4">
      <t>エイギョウ</t>
    </rPh>
    <rPh sb="4" eb="5">
      <t>ガイ</t>
    </rPh>
    <rPh sb="5" eb="7">
      <t>サイケン</t>
    </rPh>
    <rPh sb="10" eb="12">
      <t>エイギョウ</t>
    </rPh>
    <rPh sb="12" eb="14">
      <t>サイケン</t>
    </rPh>
    <rPh sb="30" eb="32">
      <t>トクイ</t>
    </rPh>
    <rPh sb="32" eb="33">
      <t>サキ</t>
    </rPh>
    <rPh sb="34" eb="36">
      <t>デンピョウ</t>
    </rPh>
    <rPh sb="36" eb="38">
      <t>サイケン</t>
    </rPh>
    <rPh sb="38" eb="40">
      <t>クブン</t>
    </rPh>
    <rPh sb="42" eb="45">
      <t>トクイサキ</t>
    </rPh>
    <rPh sb="52" eb="54">
      <t>ハンバイ</t>
    </rPh>
    <rPh sb="78" eb="80">
      <t>サイケン</t>
    </rPh>
    <phoneticPr fontId="57"/>
  </si>
  <si>
    <t>契約更新</t>
    <rPh sb="0" eb="4">
      <t>ケイヤクコウシン</t>
    </rPh>
    <phoneticPr fontId="4"/>
  </si>
  <si>
    <t>0：しない　1：する
空白データを受け入れた場合は、「0：しない」が設定されます。</t>
    <rPh sb="34" eb="36">
      <t>セッテイ</t>
    </rPh>
    <phoneticPr fontId="24"/>
  </si>
  <si>
    <t>次回契約更新日</t>
    <rPh sb="0" eb="2">
      <t>ジカイ</t>
    </rPh>
    <rPh sb="2" eb="4">
      <t>ケイヤク</t>
    </rPh>
    <rPh sb="4" eb="7">
      <t>コウシンビ</t>
    </rPh>
    <phoneticPr fontId="4"/>
  </si>
  <si>
    <t>メモ1</t>
    <phoneticPr fontId="4"/>
  </si>
  <si>
    <t>メモ2</t>
    <phoneticPr fontId="4"/>
  </si>
  <si>
    <t>メモ3</t>
    <phoneticPr fontId="4"/>
  </si>
  <si>
    <t>部門コード</t>
    <rPh sb="0" eb="2">
      <t>ブモン</t>
    </rPh>
    <phoneticPr fontId="4"/>
  </si>
  <si>
    <t>１～15</t>
  </si>
  <si>
    <t>項目名、桁数は、設定（メインメニュー右上にある[設定]アイコンから[運用設定]メニューの[基本]ページ）によって異なります。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②得意先の売上主部門（[得意先]メニューの[販売]ページで設定）が設定されます。</t>
    <rPh sb="0" eb="2">
      <t>コウモク</t>
    </rPh>
    <rPh sb="2" eb="3">
      <t>メイ</t>
    </rPh>
    <phoneticPr fontId="25"/>
  </si>
  <si>
    <t>担当者コード</t>
    <rPh sb="0" eb="3">
      <t>タントウシャ</t>
    </rPh>
    <phoneticPr fontId="4"/>
  </si>
  <si>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</si>
  <si>
    <t>４～20</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</si>
  <si>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rPh sb="78" eb="80">
      <t>コウモク</t>
    </rPh>
    <rPh sb="80" eb="81">
      <t>メイ</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</si>
  <si>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</si>
  <si>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rPh sb="185" eb="187">
      <t>ハンバイ</t>
    </rPh>
    <phoneticPr fontId="0"/>
  </si>
  <si>
    <t>為替レート種別コード</t>
    <phoneticPr fontId="4"/>
  </si>
  <si>
    <t>4</t>
  </si>
  <si>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空白データを受け入れた場合は、得意先の為替レート種別（[得意先]メニューの[販売]ページで設定）が設定されます。</t>
    <phoneticPr fontId="4"/>
  </si>
  <si>
    <t>為替レート</t>
    <phoneticPr fontId="4"/>
  </si>
  <si>
    <t>16</t>
  </si>
  <si>
    <t>整数6桁　小数9桁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空白データを受け入れた場合は、「契約日付」と「為替レート種別コード」によって設定されます。</t>
    <phoneticPr fontId="4"/>
  </si>
  <si>
    <t>直送先コード</t>
    <rPh sb="0" eb="2">
      <t>チョクソウ</t>
    </rPh>
    <rPh sb="2" eb="3">
      <t>サキ</t>
    </rPh>
    <phoneticPr fontId="4"/>
  </si>
  <si>
    <t>桁数は、設定（メインメニュー右上にある[設定]アイコンから[運用設定]メニューの[取引先管理]ページ）によって異なります。</t>
    <rPh sb="41" eb="43">
      <t>トリヒキ</t>
    </rPh>
    <rPh sb="43" eb="44">
      <t>サキ</t>
    </rPh>
    <rPh sb="44" eb="46">
      <t>カンリ</t>
    </rPh>
    <phoneticPr fontId="25"/>
  </si>
  <si>
    <t>文字</t>
    <rPh sb="0" eb="2">
      <t>モジ</t>
    </rPh>
    <phoneticPr fontId="25"/>
  </si>
  <si>
    <t>送付先名</t>
    <rPh sb="0" eb="3">
      <t>ソウフサキ</t>
    </rPh>
    <rPh sb="3" eb="4">
      <t>メイ</t>
    </rPh>
    <phoneticPr fontId="4"/>
  </si>
  <si>
    <t>空白データを受け入れた場合は、「直送先コード」で設定された直送先の直送先名([直送先]メニューの[基本]ページで設定)が設定されます。</t>
  </si>
  <si>
    <t>送付先事業所名</t>
    <rPh sb="0" eb="3">
      <t>ソウフサキ</t>
    </rPh>
    <rPh sb="3" eb="6">
      <t>ジギョウショ</t>
    </rPh>
    <rPh sb="6" eb="7">
      <t>メイ</t>
    </rPh>
    <phoneticPr fontId="4"/>
  </si>
  <si>
    <t>空白データを受け入れた場合は、「直送先コード」で設定された直送先の事業所名([直送先]メニューの[基本]ページで設定)が設定されます。</t>
  </si>
  <si>
    <t>送付先部署</t>
    <rPh sb="0" eb="3">
      <t>ソウフサキ</t>
    </rPh>
    <rPh sb="3" eb="5">
      <t>ブショ</t>
    </rPh>
    <phoneticPr fontId="4"/>
  </si>
  <si>
    <t>空白データを受け入れた場合は、「直送先コード」で設定された直送先の部署([直送先]メニューの[基本]ページで設定)が設定されます。</t>
  </si>
  <si>
    <t>送付先担当者氏名</t>
    <rPh sb="0" eb="3">
      <t>ソウフサキ</t>
    </rPh>
    <rPh sb="3" eb="6">
      <t>タントウシャ</t>
    </rPh>
    <rPh sb="6" eb="8">
      <t>シメイ</t>
    </rPh>
    <phoneticPr fontId="4"/>
  </si>
  <si>
    <t>空白データを受け入れた場合は、「直送先コード」で設定された直送先の担当者氏名([直送先]メニューの[基本]ページで設定)が設定されます。</t>
  </si>
  <si>
    <t>送付先敬称</t>
    <rPh sb="0" eb="3">
      <t>ソウフサキ</t>
    </rPh>
    <rPh sb="3" eb="5">
      <t>ケイショウ</t>
    </rPh>
    <phoneticPr fontId="4"/>
  </si>
  <si>
    <t>0：敬称なし　1：敬称１   2：敬称２   3： 敬称３  4：敬称４　5：敬称５
空白データを受け入れた場合は、「直送先コード」で設定された直送先の敬称の設定([直送先]メニューの[基本]ページで設定)が設定されます。</t>
  </si>
  <si>
    <t>送付先郵便番号</t>
    <rPh sb="0" eb="3">
      <t>ソウフサキ</t>
    </rPh>
    <rPh sb="3" eb="7">
      <t>ユウビンバンゴウ</t>
    </rPh>
    <phoneticPr fontId="4"/>
  </si>
  <si>
    <t>空白データを受け入れた場合は、「直送先コード」で設定された直送先の郵便番号([直送先]メニューの[基本]ページで設定)が設定されます。</t>
  </si>
  <si>
    <t>送付先都道府県</t>
    <rPh sb="0" eb="3">
      <t>ソウフサキ</t>
    </rPh>
    <rPh sb="3" eb="7">
      <t>トドウフケン</t>
    </rPh>
    <phoneticPr fontId="4"/>
  </si>
  <si>
    <t>空白データを受け入れた場合は、「直送先コード」で設定された直送先の都道府県([直送先]メニューの[基本]ページで設定)が設定されます。</t>
  </si>
  <si>
    <t>送付先市区町村</t>
    <rPh sb="0" eb="3">
      <t>ソウフサキ</t>
    </rPh>
    <rPh sb="3" eb="5">
      <t>シク</t>
    </rPh>
    <rPh sb="5" eb="7">
      <t>チョウソン</t>
    </rPh>
    <phoneticPr fontId="4"/>
  </si>
  <si>
    <t>24</t>
  </si>
  <si>
    <t>空白データを受け入れた場合は、「直送先コード」で設定された直送先の市区町村([直送先]メニューの[基本]ページで設定)が設定されます。</t>
  </si>
  <si>
    <t>送付先番地</t>
    <phoneticPr fontId="4"/>
  </si>
  <si>
    <t>空白データを受け入れた場合は、「直送先コード」で設定された直送先の番地([直送先]メニューの[基本]ページで設定)が設定されます。</t>
  </si>
  <si>
    <t>送付先ビル等</t>
    <rPh sb="5" eb="6">
      <t>トウ</t>
    </rPh>
    <phoneticPr fontId="4"/>
  </si>
  <si>
    <t>50</t>
  </si>
  <si>
    <t>空白データを受け入れた場合は、「直送先コード」で設定された直送先の送付先ビル等([直送先]メニューの[基本]ページで設定)が設定されます。</t>
  </si>
  <si>
    <t>送付先電話番号</t>
    <rPh sb="0" eb="3">
      <t>ソウフサキ</t>
    </rPh>
    <rPh sb="3" eb="5">
      <t>デンワ</t>
    </rPh>
    <rPh sb="5" eb="7">
      <t>バンゴウ</t>
    </rPh>
    <phoneticPr fontId="4"/>
  </si>
  <si>
    <t>空白データを受け入れた場合は、「直送先コード」で設定された直送先の電話番号([直送先]メニューの[基本]ページで設定)が設定されます。</t>
  </si>
  <si>
    <t>送付先FAX番号</t>
    <rPh sb="0" eb="3">
      <t>ソウフサキ</t>
    </rPh>
    <rPh sb="6" eb="8">
      <t>バンゴウ</t>
    </rPh>
    <phoneticPr fontId="4"/>
  </si>
  <si>
    <t>空白データを受け入れた場合は、「直送先コード」で設定された直送先のFAX番号([直送先]メニューの[基本]ページで設定)が設定されます。</t>
  </si>
  <si>
    <t>伝票区分</t>
    <rPh sb="0" eb="4">
      <t>デンピョウクブン</t>
    </rPh>
    <phoneticPr fontId="4"/>
  </si>
  <si>
    <t>0：債権計上　1：即時入金
空白データを受け入れた場合は、「0：債権計上」が設定されます。</t>
  </si>
  <si>
    <t>休日売上調整</t>
    <rPh sb="2" eb="4">
      <t>ウリアゲ</t>
    </rPh>
    <rPh sb="4" eb="6">
      <t>チョウセイ</t>
    </rPh>
    <phoneticPr fontId="4"/>
  </si>
  <si>
    <t>数字</t>
    <rPh sb="0" eb="2">
      <t>スウジ</t>
    </rPh>
    <phoneticPr fontId="25"/>
  </si>
  <si>
    <t>0：休日考慮しない　1：前営業日　2：翌営業日
新規データとして空白データを受け入れた場合は、「0：休日考慮しない」が設定されます。</t>
    <rPh sb="2" eb="4">
      <t>キュウジツ</t>
    </rPh>
    <rPh sb="4" eb="6">
      <t>コウリョ</t>
    </rPh>
    <rPh sb="12" eb="13">
      <t>マエ</t>
    </rPh>
    <rPh sb="13" eb="16">
      <t>エイギョウビ</t>
    </rPh>
    <rPh sb="19" eb="20">
      <t>ヨク</t>
    </rPh>
    <rPh sb="20" eb="23">
      <t>エイギョウビ</t>
    </rPh>
    <phoneticPr fontId="25"/>
  </si>
  <si>
    <t>休日カレンダー</t>
    <rPh sb="0" eb="2">
      <t>キュウジツ</t>
    </rPh>
    <phoneticPr fontId="4"/>
  </si>
  <si>
    <t>この項目は、「休日売上調整」が「1：前営業日」または「2：翌営業日」の場合に受け入れできます。</t>
    <rPh sb="35" eb="37">
      <t>バアイ</t>
    </rPh>
    <rPh sb="38" eb="39">
      <t>ウ</t>
    </rPh>
    <rPh sb="40" eb="41">
      <t>イ</t>
    </rPh>
    <phoneticPr fontId="0"/>
  </si>
  <si>
    <t>数字</t>
    <rPh sb="0" eb="2">
      <t>スウジ</t>
    </rPh>
    <phoneticPr fontId="24"/>
  </si>
  <si>
    <t>英数カナ</t>
    <rPh sb="0" eb="2">
      <t>エイスウ</t>
    </rPh>
    <phoneticPr fontId="25"/>
  </si>
  <si>
    <t>0：明細　1：グループ
空白データを受け入れた場合は、「0：明細」が設定されます。
【必須になる条件】
「売上区分」が「8：見出し」の明細に対してグループ化する明細の場合に「1：グループ」を設定する必要があります。
詳細は、欄外の【見出し付きの明細の受け入れ】参照</t>
  </si>
  <si>
    <t>売上区分</t>
    <rPh sb="0" eb="2">
      <t>ウリアゲ</t>
    </rPh>
    <rPh sb="2" eb="4">
      <t>クブン</t>
    </rPh>
    <phoneticPr fontId="25"/>
  </si>
  <si>
    <t>0：売上　2：値引　3：消費税　4：摘要　 8：見出し  9：その他  10：付箋
「4：摘要」「8：見出し」「10：付箋」だけの伝票は受け入れできません。
「8：見出し」の詳細は、欄外の【見出し付きの明細の受け入れ】参照</t>
    <rPh sb="39" eb="41">
      <t>フセン</t>
    </rPh>
    <phoneticPr fontId="24"/>
  </si>
  <si>
    <t>商品コード種類</t>
    <rPh sb="0" eb="2">
      <t>ショウヒン</t>
    </rPh>
    <rPh sb="5" eb="7">
      <t>シュルイ</t>
    </rPh>
    <phoneticPr fontId="25"/>
  </si>
  <si>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・「売上区分」が「0：売上」「2：値引」「3：消費税」「4：摘要」「8：見出し」「9：その他」
項目名は、設定（メインメニュー右上にある[設定]アイコンから[運用設定]メニューの[商品管理]ページ）によって異なります。
空白データを受け入れた場合は、使用する商品コード（[販売管理規程]メニュー[販売管理]ページで設定）が設定されます。</t>
    <rPh sb="148" eb="151">
      <t>ショウヒゼイ</t>
    </rPh>
    <rPh sb="155" eb="157">
      <t>テキヨウ</t>
    </rPh>
    <rPh sb="250" eb="252">
      <t>シヨウ</t>
    </rPh>
    <rPh sb="254" eb="256">
      <t>ショウヒン</t>
    </rPh>
    <rPh sb="265" eb="267">
      <t>キテイ</t>
    </rPh>
    <rPh sb="273" eb="275">
      <t>ハンバイ</t>
    </rPh>
    <rPh sb="275" eb="277">
      <t>カンリ</t>
    </rPh>
    <phoneticPr fontId="25"/>
  </si>
  <si>
    <t>商品コード</t>
    <rPh sb="0" eb="2">
      <t>ショウヒン</t>
    </rPh>
    <phoneticPr fontId="25"/>
  </si>
  <si>
    <t>「商品コード種類」の設定によって受け入れられるコードが異なります。
この項目は、「売上区分」が「0：売上」「2：値引」「3：消費税」「4：摘要」「8：見出し」「9：その他」の場合に受け入れできます。
項目名、桁数は、設定（メインメニュー右上にある[設定]アイコンから[運用設定]メニューの[商品]ページで設定）によって異なります。
【必須になる条件】
「売上区分」が「0：売上」の場合は、商品コードを指定する必要があります。</t>
  </si>
  <si>
    <t>商品名</t>
    <rPh sb="0" eb="3">
      <t>ショウヒンメイ</t>
    </rPh>
    <phoneticPr fontId="25"/>
  </si>
  <si>
    <t>この項目は、「売上区分」が「10：付箋 」の場合は受け入れできません。
項目名は、設定（メインメニュー右上にある[設定]アイコンから[運用設定]メニューの[商品管理]ページ）によって異なります。
空白データを受け入れた場合は、商品の商品名（[商品]メニューで設定）が設定されます。</t>
  </si>
  <si>
    <t>商品名２</t>
    <rPh sb="0" eb="3">
      <t>ショウヒンメイ</t>
    </rPh>
    <phoneticPr fontId="25"/>
  </si>
  <si>
    <t>この項目は、以下のすべての条件に該当する場合に受け入れできます。
・商品名２（メインメニュー右上にある[設定]アイコンから[運用設定]メニューの[商品管理]ページ）が「使用する」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空白データを受け入れた場合は、商品の商品名２（[商品]メニューで設定）が設定されます。</t>
    <rPh sb="34" eb="36">
      <t>ショウヒン</t>
    </rPh>
    <rPh sb="36" eb="37">
      <t>メイ</t>
    </rPh>
    <rPh sb="84" eb="86">
      <t>シヨウ</t>
    </rPh>
    <rPh sb="106" eb="108">
      <t>イガイ</t>
    </rPh>
    <phoneticPr fontId="25"/>
  </si>
  <si>
    <t>商品名３</t>
    <rPh sb="0" eb="3">
      <t>ショウヒンメイ</t>
    </rPh>
    <phoneticPr fontId="25"/>
  </si>
  <si>
    <t>この項目は、以下のすべての条件に該当する場合に受け入れできます。
・商品名３（メインメニュー右上にある[設定]アイコンから[運用設定]メニューの[商品管理]ページ）が「使用する」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空白データを受け入れた場合は、商品の商品名３（[商品]メニューで設定）が設定されます。</t>
    <rPh sb="106" eb="108">
      <t>イガイ</t>
    </rPh>
    <phoneticPr fontId="0"/>
  </si>
  <si>
    <t>バリエーションコード種類</t>
    <rPh sb="10" eb="12">
      <t>シュルイ</t>
    </rPh>
    <phoneticPr fontId="25"/>
  </si>
  <si>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・「売上区分」が「0：売上」「2：値引」「9：その他」
項目名は、設定（メインメニュー右上にある[設定]アイコンから[運用設定]メニューの[商品管理]ページ）によって異なります。
空白データを受け入れた場合は、使用するバリエーションコード（[販売管理規程]メニュー[販売管理]ページで設定）が設定されます。</t>
    <rPh sb="317" eb="319">
      <t>キテイ</t>
    </rPh>
    <phoneticPr fontId="25"/>
  </si>
  <si>
    <t>バリエーションコード種類の設定によって受け入れられるバリエーションコードが異なります。
この項目は、以下のすべての条件に該当する場合に受け入れできます。
・バリエーション（メインメニュー右上にある[設定]アイコンから[運用設定]メニューの[商品管理]ページ）が「使用する」
・「売上区分」が「0：売上」「2：値引」「9：その他」
項目名、桁数は、設定（メインメニュー右上にある[設定]アイコンから[運用設定]メニューの[商品管理]ページ）によって異なります。</t>
  </si>
  <si>
    <t>荷姿コード</t>
    <rPh sb="0" eb="2">
      <t>ニスガタ</t>
    </rPh>
    <phoneticPr fontId="25"/>
  </si>
  <si>
    <t>この項目は、以下のすべての条件に該当する場合に受け入れできます。
・荷姿（メインメニュー右上にある[設定]アイコンから[運用設定]メニューの[商品管理]ページ）が「使用する」
・「売上区分」が「0：売上」「9：その他」
項目名、桁数は、設定（メインメニュー右上にある[設定]アイコンから[運用設定]メニューの[商品管理]ページ）によって異なります。
空白データを受け入れた場合は、主販売荷姿区分コード（[荷姿]メニューで設定）が設定されます。</t>
    <rPh sb="110" eb="112">
      <t>コウモク</t>
    </rPh>
    <rPh sb="112" eb="113">
      <t>メイ</t>
    </rPh>
    <rPh sb="190" eb="191">
      <t>シュ</t>
    </rPh>
    <rPh sb="191" eb="193">
      <t>ハンバイ</t>
    </rPh>
    <rPh sb="193" eb="195">
      <t>ニスガタ</t>
    </rPh>
    <rPh sb="195" eb="197">
      <t>クブン</t>
    </rPh>
    <phoneticPr fontId="24"/>
  </si>
  <si>
    <t>販売取引コード</t>
    <rPh sb="0" eb="2">
      <t>ハンバイ</t>
    </rPh>
    <rPh sb="2" eb="4">
      <t>トリヒキ</t>
    </rPh>
    <phoneticPr fontId="25"/>
  </si>
  <si>
    <t>この項目は、「売上区分」が「0：売上」「2：値引」「3：消費税」「9：その他」の場合に受け入れできます。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「売上区分」が「4：摘要」「8：見出し」「10：付箋」以外の場合、「販売取引コード」を設定する必要があります。</t>
    <rPh sb="115" eb="117">
      <t>ヒッス</t>
    </rPh>
    <rPh sb="120" eb="122">
      <t>ジョウケン</t>
    </rPh>
    <rPh sb="134" eb="136">
      <t>テキヨウ</t>
    </rPh>
    <rPh sb="140" eb="142">
      <t>ミダ</t>
    </rPh>
    <rPh sb="148" eb="150">
      <t>フセン</t>
    </rPh>
    <rPh sb="151" eb="153">
      <t>イガイ</t>
    </rPh>
    <rPh sb="167" eb="169">
      <t>セッテイ</t>
    </rPh>
    <phoneticPr fontId="24"/>
  </si>
  <si>
    <t>注文No.</t>
    <rPh sb="0" eb="2">
      <t>チュウモン</t>
    </rPh>
    <phoneticPr fontId="25"/>
  </si>
  <si>
    <t>この項目は、「売上区分」が「0：売上」「2：値引」「8：見出し」「9：その他」の場合に受け入れできます。</t>
    <phoneticPr fontId="4"/>
  </si>
  <si>
    <t>倉庫コード</t>
    <rPh sb="0" eb="2">
      <t>ソウコ</t>
    </rPh>
    <phoneticPr fontId="25"/>
  </si>
  <si>
    <t>この項目は、以下のすべての条件に該当する場合に受け入れできます。
・『蔵奉行クラウド』をご利用の場合
・倉庫（蔵奉行クラウドのメインメニュー右上にある[設定]アイコンから[運用設定]メニューの[在庫管理]ページ）が「使用する」
・「売上区分」が「0：売上」「9：その他」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52" eb="54">
      <t>ソウコ</t>
    </rPh>
    <rPh sb="55" eb="56">
      <t>クラ</t>
    </rPh>
    <rPh sb="56" eb="58">
      <t>ブギョウ</t>
    </rPh>
    <rPh sb="97" eb="99">
      <t>ザイコ</t>
    </rPh>
    <rPh sb="116" eb="118">
      <t>ウリアゲ</t>
    </rPh>
    <rPh sb="125" eb="127">
      <t>ウリアゲ</t>
    </rPh>
    <rPh sb="138" eb="140">
      <t>ショウヒン</t>
    </rPh>
    <rPh sb="143" eb="145">
      <t>ザイコ</t>
    </rPh>
    <rPh sb="145" eb="147">
      <t>カンリ</t>
    </rPh>
    <rPh sb="149" eb="151">
      <t>ショウヒン</t>
    </rPh>
    <rPh sb="157" eb="159">
      <t>ザイコ</t>
    </rPh>
    <rPh sb="177" eb="178">
      <t>クラ</t>
    </rPh>
    <rPh sb="178" eb="180">
      <t>ブギョウ</t>
    </rPh>
    <rPh sb="219" eb="221">
      <t>ザイコ</t>
    </rPh>
    <rPh sb="260" eb="261">
      <t>シュ</t>
    </rPh>
    <rPh sb="261" eb="263">
      <t>ソウコ</t>
    </rPh>
    <phoneticPr fontId="0"/>
  </si>
  <si>
    <t>入数</t>
    <rPh sb="0" eb="2">
      <t>イリスウ</t>
    </rPh>
    <phoneticPr fontId="25"/>
  </si>
  <si>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25"/>
  </si>
  <si>
    <t>入数２</t>
    <rPh sb="0" eb="2">
      <t>イリスウ</t>
    </rPh>
    <phoneticPr fontId="25"/>
  </si>
  <si>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空白データを受け入れた場合は、商品の入数２（[商品]メニューの[基本]ページで設定）が設定されます。</t>
    <rPh sb="44" eb="46">
      <t>カクチョウ</t>
    </rPh>
    <rPh sb="46" eb="48">
      <t>コウモク</t>
    </rPh>
    <phoneticPr fontId="25"/>
  </si>
  <si>
    <t>箱数</t>
    <rPh sb="0" eb="2">
      <t>ハコスウ</t>
    </rPh>
    <phoneticPr fontId="25"/>
  </si>
  <si>
    <t>整数７桁　小数４桁　マイナスも可
この項目は、「売上区分」が「0：売上」「8：見出し」「9：その他」の場合に受け入れできます。
項目名は、設定（メインメニュー右上にある[設定]アイコンから[運用設定]メニューの[商品管理]ページ）によって異なります。</t>
    <rPh sb="0" eb="2">
      <t>セイスウ</t>
    </rPh>
    <rPh sb="3" eb="4">
      <t>ケタ</t>
    </rPh>
    <rPh sb="5" eb="7">
      <t>ショウスウ</t>
    </rPh>
    <rPh sb="8" eb="9">
      <t>ケタ</t>
    </rPh>
    <phoneticPr fontId="25"/>
  </si>
  <si>
    <t>計算式項目１</t>
    <rPh sb="0" eb="5">
      <t>ケイサンシキコウモク</t>
    </rPh>
    <phoneticPr fontId="25"/>
  </si>
  <si>
    <t>整数13桁　小数４桁　マイナスも可
形式は、表紙の「数量・金額の形式」参照
この項目は、以下のすべての条件に該当する場合に受け入れできます。
・計算式項目１（[価格]メニューで設定）が「使用する」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6" eb="118">
      <t>ネビ</t>
    </rPh>
    <rPh sb="124" eb="125">
      <t>タ</t>
    </rPh>
    <rPh sb="224" eb="229">
      <t>カカクケイサンシキ</t>
    </rPh>
    <rPh sb="251" eb="253">
      <t>ケイサン</t>
    </rPh>
    <rPh sb="253" eb="255">
      <t>ケッカ</t>
    </rPh>
    <phoneticPr fontId="25"/>
  </si>
  <si>
    <t>計算式項目２</t>
    <rPh sb="0" eb="5">
      <t>ケイサンシキコウモク</t>
    </rPh>
    <phoneticPr fontId="25"/>
  </si>
  <si>
    <t>整数13桁　小数４桁　マイナスも可
形式は、表紙の「数量・金額の形式」参照
この項目は、以下のすべての条件に該当する場合に受け入れできます。
・計算式項目２（[価格]メニューで設定）が「使用する」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6" eb="118">
      <t>ネビ</t>
    </rPh>
    <rPh sb="124" eb="125">
      <t>タ</t>
    </rPh>
    <phoneticPr fontId="25"/>
  </si>
  <si>
    <t>計算式項目３</t>
    <rPh sb="0" eb="5">
      <t>ケイサンシキコウモク</t>
    </rPh>
    <phoneticPr fontId="25"/>
  </si>
  <si>
    <t>整数13桁　小数４桁　マイナスも可
形式は、表紙の「数量・金額の形式」参照
この項目は、以下のすべての条件に該当する場合に受け入れできます。
・計算式項目３（[価格]メニューで設定）が「使用する」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6" eb="118">
      <t>ネビ</t>
    </rPh>
    <rPh sb="124" eb="125">
      <t>タ</t>
    </rPh>
    <phoneticPr fontId="25"/>
  </si>
  <si>
    <t>計算式項目４</t>
    <rPh sb="0" eb="5">
      <t>ケイサンシキコウモク</t>
    </rPh>
    <phoneticPr fontId="25"/>
  </si>
  <si>
    <t>整数13桁　小数４桁　マイナスも可
形式は、表紙の「数量・金額の形式」参照
この項目は、以下のすべての条件に該当する場合に受け入れできます。
・計算式項目４（[価格]メニューで設定）が「使用する」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6" eb="118">
      <t>ネビ</t>
    </rPh>
    <rPh sb="124" eb="125">
      <t>タ</t>
    </rPh>
    <phoneticPr fontId="25"/>
  </si>
  <si>
    <t>計算式項目５</t>
    <rPh sb="0" eb="5">
      <t>ケイサンシキコウモク</t>
    </rPh>
    <phoneticPr fontId="25"/>
  </si>
  <si>
    <t>整数13桁　小数４桁　マイナスも可
形式は、表紙の「数量・金額の形式」参照
この項目は、以下のすべての条件に該当する場合に受け入れできます。
・計算式項目５（[価格]メニューで設定）が「使用する」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6" eb="118">
      <t>ネビ</t>
    </rPh>
    <rPh sb="124" eb="125">
      <t>タ</t>
    </rPh>
    <phoneticPr fontId="25"/>
  </si>
  <si>
    <t>数量</t>
    <rPh sb="0" eb="2">
      <t>スウリョウ</t>
    </rPh>
    <phoneticPr fontId="25"/>
  </si>
  <si>
    <t>整数９桁　小数４桁　マイナスも可
この項目は、「売上区分」が「0：売上」「2：値引」「8：見出し」「9：その他」の場合に受け入れできます。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</si>
  <si>
    <t>単位</t>
    <rPh sb="0" eb="2">
      <t>タンイ</t>
    </rPh>
    <phoneticPr fontId="25"/>
  </si>
  <si>
    <t>この項目は、「売上区分」が「0：売上」「2：値引」「8：見出し」「9：その他」の場合に受け入れできます。
空白データを受け入れた場合は、商品の単位（[商品]メニューの[基本]ページで設定）が設定されます。</t>
    <rPh sb="71" eb="73">
      <t>タンイ</t>
    </rPh>
    <phoneticPr fontId="0"/>
  </si>
  <si>
    <t>仕切り元値</t>
    <rPh sb="0" eb="2">
      <t>シキ</t>
    </rPh>
    <phoneticPr fontId="25"/>
  </si>
  <si>
    <t>整数９桁　小数４桁
形式は、表紙の「数量・金額の形式」参照
この項目は、「売上区分」が「0：売上」「9：その他」の場合に受け入れできます。</t>
    <rPh sb="0" eb="2">
      <t>セイスウ</t>
    </rPh>
    <rPh sb="3" eb="4">
      <t>ケタ</t>
    </rPh>
    <rPh sb="5" eb="7">
      <t>ショウスウ</t>
    </rPh>
    <rPh sb="8" eb="9">
      <t>ケタ</t>
    </rPh>
    <phoneticPr fontId="25"/>
  </si>
  <si>
    <t>整数３桁　小数２桁
この項目は、「売上区分」が「0：売上」「9：その他」の場合に受け入れできます。
空白データを受け入れた場合は、得意先の仕切り率（[仕切り率]メニューで設定）が設定されます。</t>
    <rPh sb="50" eb="52">
      <t>クウハク</t>
    </rPh>
    <rPh sb="56" eb="57">
      <t>ウ</t>
    </rPh>
    <rPh sb="58" eb="59">
      <t>イ</t>
    </rPh>
    <rPh sb="61" eb="63">
      <t>バアイ</t>
    </rPh>
    <rPh sb="65" eb="68">
      <t>トクイサキ</t>
    </rPh>
    <rPh sb="69" eb="71">
      <t>シキ</t>
    </rPh>
    <rPh sb="72" eb="73">
      <t>リツ</t>
    </rPh>
    <rPh sb="75" eb="77">
      <t>シキ</t>
    </rPh>
    <rPh sb="78" eb="79">
      <t>リツ</t>
    </rPh>
    <rPh sb="85" eb="87">
      <t>セッテイ</t>
    </rPh>
    <rPh sb="89" eb="91">
      <t>セッテイ</t>
    </rPh>
    <phoneticPr fontId="25"/>
  </si>
  <si>
    <t>単価</t>
    <rPh sb="0" eb="2">
      <t>タンカ</t>
    </rPh>
    <phoneticPr fontId="25"/>
  </si>
  <si>
    <t>整数９桁　小数４桁
形式は、表紙の「数量・金額の形式」参照
この項目は、「売上区分」が「0：売上」「2：値引」「9：その他」の場合に受け入れできます。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2" eb="194">
      <t>トウロク</t>
    </rPh>
    <phoneticPr fontId="4"/>
  </si>
  <si>
    <t>整数９桁　小数４桁
形式は、表紙の「数量・金額の形式」参照
この項目は、「売上区分」が「0：売上」「9：その他」の場合に受け入れできます。
空白データを受け入れた場合は、以下の優先順位で設定されます。
①価格計算式（[価格]メニューの[価格計算式]画面で設定）の計算結果
②単位原価（[単価]メニューで設定）が設定</t>
    <phoneticPr fontId="4"/>
  </si>
  <si>
    <t>0：標準　1：軽減
この項目は、「売上区分」が「0：売上」「2：値引」「3：消費税」「9：その他」の場合に受け入れできます。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50" eb="52">
      <t>バアイ</t>
    </rPh>
    <rPh sb="53" eb="54">
      <t>ウ</t>
    </rPh>
    <rPh sb="55" eb="56">
      <t>イ</t>
    </rPh>
    <phoneticPr fontId="24"/>
  </si>
  <si>
    <t>10、8、5、3
この項目は、「売上区分」が「0：売上」「2：値引」「3：消費税」「9：その他」の場合に受け入れできます。
課税の対象外の場合は受け入れできません。
空白データを受け入れた場合は、「契約日付」から判断して設定されます。</t>
    <rPh sb="49" eb="51">
      <t>バアイ</t>
    </rPh>
    <rPh sb="52" eb="53">
      <t>ウ</t>
    </rPh>
    <rPh sb="54" eb="55">
      <t>イ</t>
    </rPh>
    <phoneticPr fontId="25"/>
  </si>
  <si>
    <t>SD4050224</t>
    <phoneticPr fontId="4"/>
  </si>
  <si>
    <t>この項目は、「売上区分」が「0：売上」「2：値引」「3：消費税」「9：その他」の場合に受け入れできます。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t>
    <rPh sb="119" eb="121">
      <t>カミ</t>
    </rPh>
    <phoneticPr fontId="25"/>
  </si>
  <si>
    <t>0：計算しない　1：税抜金額から計算する　2：税込金額から計算する
この項目は、「売上区分」が「4：摘要」「10：付箋」以外の場合に受け入れできます。
売上区分が「3：消費税」の場合は「0：計算しない」だけ受け入れできます。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0" eb="62">
      <t>イガイ</t>
    </rPh>
    <rPh sb="63" eb="65">
      <t>バアイ</t>
    </rPh>
    <rPh sb="66" eb="67">
      <t>ウ</t>
    </rPh>
    <rPh sb="68" eb="69">
      <t>イ</t>
    </rPh>
    <rPh sb="170" eb="173">
      <t>ショウヒゼイ</t>
    </rPh>
    <rPh sb="173" eb="175">
      <t>ジドウ</t>
    </rPh>
    <rPh sb="175" eb="177">
      <t>ケイサン</t>
    </rPh>
    <rPh sb="223" eb="225">
      <t>ハンバイ</t>
    </rPh>
    <phoneticPr fontId="0"/>
  </si>
  <si>
    <t>0：切り上げ　1：四捨五入　2：切り捨て
この項目は、「売上区分」が「0：売上」「2：値引」「9：その他」の場合に受け入れできます。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54" eb="56">
      <t>バアイ</t>
    </rPh>
    <rPh sb="57" eb="58">
      <t>ウ</t>
    </rPh>
    <rPh sb="59" eb="60">
      <t>イ</t>
    </rPh>
    <rPh sb="181" eb="183">
      <t>ハスウ</t>
    </rPh>
    <rPh sb="183" eb="185">
      <t>ショリ</t>
    </rPh>
    <phoneticPr fontId="0"/>
  </si>
  <si>
    <t>事業区分コード</t>
    <rPh sb="0" eb="2">
      <t>ジギョウ</t>
    </rPh>
    <rPh sb="2" eb="4">
      <t>クブン</t>
    </rPh>
    <phoneticPr fontId="0"/>
  </si>
  <si>
    <t>この項目は、以下のすべての条件に該当する場合に受け入れできます。
・事業区分（[販売管理規程]メニューの[消費税]ページで設定）が「使用する」
・「売上区分」が「4：摘要 」「8：見出し」「10：付箋 」以外
・課税の対象
空白データを受け入れた場合は、販売取引の事業区分が設定されます。</t>
  </si>
  <si>
    <t>13</t>
  </si>
  <si>
    <t>16</t>
    <phoneticPr fontId="4"/>
  </si>
  <si>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空白データを受け入れた場合は、「金額」、「消費税率」をもとに設定されます。</t>
    <rPh sb="6" eb="8">
      <t>ショウスウ</t>
    </rPh>
    <rPh sb="9" eb="10">
      <t>ケタ</t>
    </rPh>
    <rPh sb="72" eb="74">
      <t>イガイ</t>
    </rPh>
    <rPh sb="75" eb="77">
      <t>バアイ</t>
    </rPh>
    <rPh sb="78" eb="79">
      <t>ウ</t>
    </rPh>
    <rPh sb="80" eb="81">
      <t>イ</t>
    </rPh>
    <phoneticPr fontId="4"/>
  </si>
  <si>
    <t>単価（国内）</t>
    <phoneticPr fontId="4"/>
  </si>
  <si>
    <t>13</t>
    <phoneticPr fontId="4"/>
  </si>
  <si>
    <t>数字</t>
    <rPh sb="0" eb="2">
      <t>スウジ</t>
    </rPh>
    <phoneticPr fontId="4"/>
  </si>
  <si>
    <t>整数９桁　小数４桁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・「売上区分」が「0：売上」「2：値引」「9：その他」
空白データを受け入れた場合は、「単価」、「為替レート」をもとに設定されます。</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</si>
  <si>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空白データを受け入れた場合は、「金額」、「為替レート」をもとに設定されます。</t>
    <rPh sb="228" eb="230">
      <t>イガイ</t>
    </rPh>
    <phoneticPr fontId="36"/>
  </si>
  <si>
    <t>14</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</si>
  <si>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空白データを受け入れた場合は、「金額（国内）」、「消費税率」をもとに設定されます。</t>
    <rPh sb="221" eb="223">
      <t>イガイ</t>
    </rPh>
    <phoneticPr fontId="36"/>
  </si>
  <si>
    <t>マイナスも可
形式は、表紙の「数量・金額の形式」参照　
この項目は、「売上区分」が「0：売上」「9：その他」の場合に受け入れできます。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t>
    <phoneticPr fontId="4"/>
  </si>
  <si>
    <t>明細部門コード</t>
    <rPh sb="0" eb="2">
      <t>メイサイ</t>
    </rPh>
    <rPh sb="2" eb="4">
      <t>ブモン</t>
    </rPh>
    <phoneticPr fontId="25"/>
  </si>
  <si>
    <t>この項目は、以下のすべての条件に該当する場合に受け入れできます。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項目名、桁数は、設定（メインメニュー右上にある[設定]アイコンから[運用設定]メニューの[基本]ページ）によって異なります。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t>
    <phoneticPr fontId="4"/>
  </si>
  <si>
    <t>明細担当者コード</t>
    <rPh sb="2" eb="5">
      <t>タントウシャ</t>
    </rPh>
    <phoneticPr fontId="25"/>
  </si>
  <si>
    <t>この項目は、以下のすべての条件に該当する場合に受け入れできます。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桁数は、設定（メインメニュー右上にある[設定]アイコンから[運用設定]メニューの[基本]ページ）によって異なります。
空白データを受け入れた場合は、「担当者コード」が設定されます。</t>
    <phoneticPr fontId="4"/>
  </si>
  <si>
    <t>この項目は、以下のすべての条件に該当する場合に受け入れできます。
・プロジェクト（メインメニュー右上にある[設定]アイコンから[運用設定]メニューの[基本]ページで設定）が「使用する」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項目名、桁数は、設定（メインメニュー右上にある[設定]アイコンから[運用設定]メニューの[基本]ページ）によって異なります。
空白データを受け入れた場合は、「プロジェクトコード」が設定されます。</t>
    <phoneticPr fontId="4"/>
  </si>
  <si>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空白データを受け入れた場合は、「工程／工種コード」が設定されます。</t>
    <rPh sb="66" eb="71">
      <t>コウテイ</t>
    </rPh>
    <phoneticPr fontId="2"/>
  </si>
  <si>
    <t>売上日付設定</t>
    <rPh sb="2" eb="4">
      <t>ヒヅケ</t>
    </rPh>
    <phoneticPr fontId="25"/>
  </si>
  <si>
    <t>0：月日指定　1：日指定　2：手入力
空白データを受け入れた場合は、「0：月日指定」が設定されます。</t>
    <rPh sb="2" eb="4">
      <t>ツキヒ</t>
    </rPh>
    <rPh sb="4" eb="6">
      <t>シテイ</t>
    </rPh>
    <rPh sb="15" eb="18">
      <t>テニュウリョク</t>
    </rPh>
    <phoneticPr fontId="25"/>
  </si>
  <si>
    <t>売上日付設定（月）</t>
  </si>
  <si>
    <t>この項目は、「売上日付設定」が「0：月日指定」の場合に受け入れできます。
空白データを受け入れた場合は、「1ヵ月ごと」が設定されます。</t>
    <rPh sb="9" eb="11">
      <t>ヒヅケ</t>
    </rPh>
    <rPh sb="55" eb="56">
      <t>ゲツ</t>
    </rPh>
    <rPh sb="60" eb="62">
      <t>セッテイ</t>
    </rPh>
    <phoneticPr fontId="0"/>
  </si>
  <si>
    <t>売上日付設定（日）</t>
    <rPh sb="7" eb="8">
      <t>ヒ</t>
    </rPh>
    <phoneticPr fontId="25"/>
  </si>
  <si>
    <t>この項目は、「売上日付設定」が「0：月日指定」または「1：日指定」の場合に受け入れできます。
設定する値は、「売上日付設定」の設定によって異なります。
「0：月日指定」⇒１～31：日　99：月末
「1：日指定」⇒１～999：日ごと
空白データを受け入れた場合は、以下が設定されます。
月日指定：1日
日指定　：7日ごと</t>
    <rPh sb="9" eb="11">
      <t>ヒヅケ</t>
    </rPh>
    <rPh sb="57" eb="59">
      <t>ヒヅケ</t>
    </rPh>
    <rPh sb="59" eb="61">
      <t>セッテイ</t>
    </rPh>
    <rPh sb="131" eb="133">
      <t>イカ</t>
    </rPh>
    <rPh sb="134" eb="136">
      <t>セッテイ</t>
    </rPh>
    <phoneticPr fontId="0"/>
  </si>
  <si>
    <t>契約開始日</t>
    <rPh sb="0" eb="2">
      <t>ケイヤク</t>
    </rPh>
    <rPh sb="2" eb="4">
      <t>カイシ</t>
    </rPh>
    <rPh sb="4" eb="5">
      <t>ビ</t>
    </rPh>
    <phoneticPr fontId="25"/>
  </si>
  <si>
    <t>発注指定</t>
    <rPh sb="0" eb="2">
      <t>ハッチュウ</t>
    </rPh>
    <rPh sb="2" eb="4">
      <t>シテイ</t>
    </rPh>
    <phoneticPr fontId="25"/>
  </si>
  <si>
    <t>0：指定しない　1：指定する
この項目は、以下のすべての条件に該当する場合に受け入れできます。
・『蔵奉行クラウド』をご利用の場合
・「売上区分」が「0：売上」
・商品の数量入力（[商品]メニューの[基本]ページで設定）が「１：する」
空白データを受け入れた場合は、「0：指定しない」が設定されます。</t>
    <rPh sb="136" eb="138">
      <t>シテイ</t>
    </rPh>
    <phoneticPr fontId="3"/>
  </si>
  <si>
    <t>桁数は、設定（蔵奉行クラウドのメインメニュー右上にある[設定]アイコンから[運用設定]メニューの[取引先管理]ページ）によって異なります。</t>
    <phoneticPr fontId="4"/>
  </si>
  <si>
    <t>この項目は、「売上区分」が「10：付箋」の場合は受け入れできません。</t>
  </si>
  <si>
    <t>数字</t>
    <rPh sb="0" eb="2">
      <t>スウジ</t>
    </rPh>
    <phoneticPr fontId="23"/>
  </si>
  <si>
    <t>整数９桁　小数４桁
形式は、表紙の「数量・金額の形式」参照
この項目は、「売上区分」が「0：売上」「2：値引」「9：その他」の場合に受け入れできます。</t>
    <rPh sb="52" eb="54">
      <t>ネビ</t>
    </rPh>
    <phoneticPr fontId="2"/>
  </si>
  <si>
    <t>整数３桁　小数２桁
この項目は、「売上区分」が「0：売上」「2：値引」「9：その他」の場合に受け入れできます。</t>
    <phoneticPr fontId="4"/>
  </si>
  <si>
    <t>整数９桁　小数４桁
形式は、表紙の「数量・金額の形式」参照
この項目は、「売上区分」が「0：売上」「2：値引」「9：その他」の場合に受け入れできます。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2" eb="114">
      <t>モトネ</t>
    </rPh>
    <rPh sb="116" eb="118">
      <t>ネイレ</t>
    </rPh>
    <rPh sb="119" eb="120">
      <t>リツ</t>
    </rPh>
    <rPh sb="126" eb="128">
      <t>クウハク</t>
    </rPh>
    <rPh sb="131" eb="133">
      <t>バアイ</t>
    </rPh>
    <rPh sb="141" eb="143">
      <t>セッテイ</t>
    </rPh>
    <rPh sb="179" eb="183">
      <t>トウイツデンピョウ</t>
    </rPh>
    <rPh sb="183" eb="185">
      <t>キカク</t>
    </rPh>
    <phoneticPr fontId="2"/>
  </si>
  <si>
    <t>整数13桁　小数２桁　マイナスも可
形式は、表紙の「数量・金額の形式」参照
この項目は、「売上区分」が「0：売上」「2：値引」「9：その他」の場合は受け入れできます。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319" eb="322">
      <t>バイタンカ</t>
    </rPh>
    <phoneticPr fontId="4"/>
  </si>
  <si>
    <t>入数小数桁</t>
    <rPh sb="0" eb="2">
      <t>イリスウ</t>
    </rPh>
    <rPh sb="2" eb="4">
      <t>ショウスウ</t>
    </rPh>
    <rPh sb="4" eb="5">
      <t>ケタ</t>
    </rPh>
    <phoneticPr fontId="25"/>
  </si>
  <si>
    <t>０～４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t>
  </si>
  <si>
    <t>入数２小数桁</t>
    <rPh sb="0" eb="2">
      <t>イリスウ</t>
    </rPh>
    <rPh sb="3" eb="5">
      <t>ショウスウ</t>
    </rPh>
    <rPh sb="5" eb="6">
      <t>ケタ</t>
    </rPh>
    <phoneticPr fontId="25"/>
  </si>
  <si>
    <t>０～４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t>
  </si>
  <si>
    <t>箱数小数桁</t>
    <rPh sb="0" eb="2">
      <t>ハコスウ</t>
    </rPh>
    <rPh sb="2" eb="4">
      <t>ショウスウ</t>
    </rPh>
    <rPh sb="4" eb="5">
      <t>ケタ</t>
    </rPh>
    <phoneticPr fontId="25"/>
  </si>
  <si>
    <t>０～４
この項目は、「売上区分」が「0：売上」「8：見出し」「9：その他」の場合に受け入れできます。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t>
    <rPh sb="129" eb="131">
      <t>ハコスウ</t>
    </rPh>
    <rPh sb="140" eb="142">
      <t>ハコスウ</t>
    </rPh>
    <phoneticPr fontId="25"/>
  </si>
  <si>
    <t>計算式項目１小数桁</t>
    <rPh sb="0" eb="5">
      <t>ケイサンシキコウモク</t>
    </rPh>
    <rPh sb="6" eb="8">
      <t>ショウスウ</t>
    </rPh>
    <rPh sb="8" eb="9">
      <t>ケタ</t>
    </rPh>
    <phoneticPr fontId="25"/>
  </si>
  <si>
    <t>０～４
この項目は、以下のすべての条件に該当する場合に受け入れできます。
・計算式項目１（[価格]メニューで設定）が「使用する」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5"/>
  </si>
  <si>
    <t>計算式項目２小数桁</t>
    <rPh sb="0" eb="5">
      <t>ケイサンシキコウモク</t>
    </rPh>
    <rPh sb="6" eb="8">
      <t>ショウスウ</t>
    </rPh>
    <rPh sb="8" eb="9">
      <t>ケタ</t>
    </rPh>
    <phoneticPr fontId="25"/>
  </si>
  <si>
    <t>０～４
この項目は、以下のすべての条件に該当する場合に受け入れできます。
・計算式項目２（[価格]メニューで設定）が「使用する」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5"/>
  </si>
  <si>
    <t>計算式項目３小数桁</t>
    <rPh sb="0" eb="5">
      <t>ケイサンシキコウモク</t>
    </rPh>
    <rPh sb="6" eb="8">
      <t>ショウスウ</t>
    </rPh>
    <rPh sb="8" eb="9">
      <t>ケタ</t>
    </rPh>
    <phoneticPr fontId="25"/>
  </si>
  <si>
    <t>０～４
この項目は、以下のすべての条件に該当する場合に受け入れできます。
・計算式項目３（[価格]メニューで設定）が「使用する」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空白データを受け入れた場合は、「計算式項目３」の小数桁と商品の計算式項目３小数桁（[価格]メニューで設定）の大きい方が設定されます。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5"/>
  </si>
  <si>
    <t>計算式項目４小数桁</t>
    <rPh sb="0" eb="5">
      <t>ケイサンシキコウモク</t>
    </rPh>
    <rPh sb="6" eb="8">
      <t>ショウスウ</t>
    </rPh>
    <rPh sb="8" eb="9">
      <t>ケタ</t>
    </rPh>
    <phoneticPr fontId="25"/>
  </si>
  <si>
    <t>０～４
この項目は、以下のすべての条件に該当する場合に受け入れできます。
・計算式項目４（[価格]メニューで設定）が「使用する」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5"/>
  </si>
  <si>
    <t>計算式項目５小数桁</t>
    <rPh sb="0" eb="5">
      <t>ケイサンシキコウモク</t>
    </rPh>
    <rPh sb="6" eb="8">
      <t>ショウスウ</t>
    </rPh>
    <rPh sb="8" eb="9">
      <t>ケタ</t>
    </rPh>
    <phoneticPr fontId="25"/>
  </si>
  <si>
    <t>０～４
この項目は、以下のすべての条件に該当する場合に受け入れできます。
・計算式項目５（[価格]メニューで設定）が「使用する」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5"/>
  </si>
  <si>
    <t>数量小数桁</t>
    <rPh sb="0" eb="2">
      <t>スウリョウ</t>
    </rPh>
    <rPh sb="2" eb="4">
      <t>ショウスウ</t>
    </rPh>
    <rPh sb="4" eb="5">
      <t>ケタ</t>
    </rPh>
    <phoneticPr fontId="25"/>
  </si>
  <si>
    <t>０～４
この項目は、「売上区分」が「0：売上」「2：値引」「8：見出し」「9：その他」の場合に受け入れできます。
空白データを受け入れた場合は、「数量」の小数桁と商品の数量小数桁（[商品]メニューの[基本]ページで設定）の大きい方が設定されます。</t>
    <rPh sb="73" eb="75">
      <t>スウリョウ</t>
    </rPh>
    <rPh sb="84" eb="86">
      <t>スウリョウ</t>
    </rPh>
    <rPh sb="107" eb="109">
      <t>セッテイ</t>
    </rPh>
    <phoneticPr fontId="25"/>
  </si>
  <si>
    <t>単価小数桁</t>
    <rPh sb="0" eb="2">
      <t>タンカ</t>
    </rPh>
    <rPh sb="2" eb="4">
      <t>ショウスウ</t>
    </rPh>
    <rPh sb="4" eb="5">
      <t>ケタ</t>
    </rPh>
    <phoneticPr fontId="25"/>
  </si>
  <si>
    <t>０～４
この項目は、「売上区分」が「0：売上」「2：値引」「9：その他」の場合に受け入れできます。
空白データを受け入れた場合は、「単価」の小数桁と商品の単価小数桁（[単価]メニューで設定）の大きい方が設定されます。</t>
    <phoneticPr fontId="4"/>
  </si>
  <si>
    <t>単位原価小数桁</t>
    <rPh sb="4" eb="6">
      <t>ショウスウ</t>
    </rPh>
    <rPh sb="6" eb="7">
      <t>ケタ</t>
    </rPh>
    <phoneticPr fontId="25"/>
  </si>
  <si>
    <t>０～４
この項目は、「売上区分」が「0：売上」「9：その他」の場合に受け入れできます。
空白データを受け入れた場合は、「単価原価」の小数桁と商品の単価小数桁（[単価]メニューで設定）の大きい方が設定されます。</t>
    <rPh sb="62" eb="64">
      <t>ゲンカ</t>
    </rPh>
    <phoneticPr fontId="25"/>
  </si>
  <si>
    <t>売単価小数桁</t>
    <rPh sb="0" eb="3">
      <t>バイタンカ</t>
    </rPh>
    <rPh sb="3" eb="5">
      <t>ショウスウ</t>
    </rPh>
    <rPh sb="5" eb="6">
      <t>ケタ</t>
    </rPh>
    <phoneticPr fontId="25"/>
  </si>
  <si>
    <t>０～４
この項目は、「売上区分」が「0：売上」「2：値引」「9：その他」の場合に受け入れできます。
空白データを受け入れた場合は、「売単価」の小数桁と商品の売単価小数桁（[統一伝票規格]メニューで設定）の大きい方が設定されます。</t>
    <rPh sb="66" eb="67">
      <t>バイ</t>
    </rPh>
    <rPh sb="67" eb="69">
      <t>タンカ</t>
    </rPh>
    <rPh sb="78" eb="79">
      <t>バイ</t>
    </rPh>
    <rPh sb="79" eb="81">
      <t>タンカ</t>
    </rPh>
    <rPh sb="86" eb="88">
      <t>トウイツ</t>
    </rPh>
    <rPh sb="88" eb="90">
      <t>デンピョウ</t>
    </rPh>
    <rPh sb="90" eb="92">
      <t>キカク</t>
    </rPh>
    <phoneticPr fontId="25"/>
  </si>
  <si>
    <t>数字</t>
    <rPh sb="0" eb="2">
      <t>スウジ</t>
    </rPh>
    <phoneticPr fontId="3"/>
  </si>
  <si>
    <t>SD4050283</t>
    <phoneticPr fontId="4"/>
  </si>
  <si>
    <t>15</t>
    <phoneticPr fontId="4"/>
  </si>
  <si>
    <t>マイナスも可
形式は、表紙の「数量・金額の形式」参照
この項目は、以下のすべての条件に該当する場合に受け入れできます。
・「売上区分」が「4：摘要」「8：見出し」「10：付箋 」以外
空白データを受け入れた場合は、予定日回数に応じて自動計算されます。</t>
    <rPh sb="89" eb="91">
      <t>イガイ</t>
    </rPh>
    <phoneticPr fontId="25"/>
  </si>
  <si>
    <t>整数13桁　小数２桁　マイナスも可
形式は、表紙の「数量・金額の形式」参照
この項目は、「売上区分」が「4：摘要」「8：見出し」「10：付箋 」の場合は受け入れできません。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空白データを受け入れた場合は、計上回数に応じて自動計算されます。</t>
    <rPh sb="6" eb="8">
      <t>ショウスウ</t>
    </rPh>
    <rPh sb="9" eb="10">
      <t>ケタ</t>
    </rPh>
    <rPh sb="266" eb="268">
      <t>ケイジョウ</t>
    </rPh>
    <rPh sb="268" eb="270">
      <t>カイスウ</t>
    </rPh>
    <rPh sb="271" eb="272">
      <t>オウ</t>
    </rPh>
    <rPh sb="274" eb="276">
      <t>ジドウ</t>
    </rPh>
    <rPh sb="276" eb="278">
      <t>ケイサン</t>
    </rPh>
    <phoneticPr fontId="4"/>
  </si>
  <si>
    <t>SD4050284</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</si>
  <si>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空白データを受け入れた場合は、計上回数に応じて自動計算されます。</t>
    <rPh sb="221" eb="223">
      <t>イガイ</t>
    </rPh>
    <phoneticPr fontId="4"/>
  </si>
  <si>
    <t>期間合計原価</t>
    <rPh sb="0" eb="6">
      <t>キカンゴウケイゲンカ</t>
    </rPh>
    <phoneticPr fontId="25"/>
  </si>
  <si>
    <t>マイナスも可
形式は、表紙の「数量・金額の形式」参照　
この項目は、「売上区分」が「0：売上」「9：その他」の場合に受け入れできます。
空白データを受け入れた場合は、予定日回数に応じて自動計算されます。</t>
    <phoneticPr fontId="4"/>
  </si>
  <si>
    <t>【付箋情報】</t>
    <rPh sb="1" eb="3">
      <t>フセン</t>
    </rPh>
    <rPh sb="3" eb="5">
      <t>ジョウホウ</t>
    </rPh>
    <phoneticPr fontId="2"/>
  </si>
  <si>
    <t>0：赤　1：青　2：黄　3：橙　4：緑　5：紫
付箋メモを設定し、空白データを受け入れた場合は、「0：赤」が設定されます。</t>
  </si>
  <si>
    <t>400</t>
  </si>
  <si>
    <t>【明細按分情報】</t>
    <rPh sb="1" eb="3">
      <t>メイサイ</t>
    </rPh>
    <rPh sb="3" eb="5">
      <t>アンブン</t>
    </rPh>
    <rPh sb="5" eb="7">
      <t>ジョウホウ</t>
    </rPh>
    <phoneticPr fontId="2"/>
  </si>
  <si>
    <t>明細按分行番号</t>
    <rPh sb="2" eb="4">
      <t>アンブン</t>
    </rPh>
    <phoneticPr fontId="25"/>
  </si>
  <si>
    <t>この項目は、「売上区分」が「0：売上」「2：値引」「3：消費税」「9：その他」の場合に受け入れできます。
詳細は、欄外の【明細按分がある明細の受け入れ】参照</t>
    <phoneticPr fontId="4"/>
  </si>
  <si>
    <t>明細按分部門コード</t>
    <rPh sb="0" eb="2">
      <t>メイサイ</t>
    </rPh>
    <rPh sb="2" eb="4">
      <t>アンブン</t>
    </rPh>
    <rPh sb="4" eb="6">
      <t>ブモン</t>
    </rPh>
    <phoneticPr fontId="25"/>
  </si>
  <si>
    <t>この項目は、「売上区分」が「0：売上」「2：値引」「3：消費税」「9：その他」の場合に受け入れできます。
項目名、桁数は、設定（メインメニュー右上にある[設定]アイコンから[運用設定]メニューの[基本]ページ）によって異なります。
空白データを受け入れた場合は、「明細部門コード」が設定されます。</t>
    <rPh sb="53" eb="55">
      <t>コウモク</t>
    </rPh>
    <rPh sb="55" eb="56">
      <t>メイ</t>
    </rPh>
    <phoneticPr fontId="25"/>
  </si>
  <si>
    <t>明細按分セグメント１コード</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</si>
  <si>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・「売上区分」が「0：売上」「2：値引」「3：消費税」「9：その他」
項目名、桁数は、設定（メインメニュー右上にある[設定]アイコンから[運用設定]メニューの[基本]ページ）によって異なります。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rPh sb="233" eb="235">
      <t>レンケイ</t>
    </rPh>
    <rPh sb="256" eb="258">
      <t>サイケン</t>
    </rPh>
    <rPh sb="269" eb="270">
      <t>オウ</t>
    </rPh>
    <rPh sb="273" eb="276">
      <t>トクイサキ</t>
    </rPh>
    <rPh sb="279" eb="281">
      <t>ショウヒン</t>
    </rPh>
    <rPh sb="282" eb="283">
      <t>シュ</t>
    </rPh>
    <rPh sb="290" eb="292">
      <t>セッテイ</t>
    </rPh>
    <phoneticPr fontId="4"/>
  </si>
  <si>
    <t>明細按分セグメント２コード</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</si>
  <si>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・「売上区分」が「0：売上」「2：値引」「3：消費税」「9：その他」
項目名、桁数は、設定（メインメニュー右上にある[設定]アイコンから[運用設定]メニューの[基本]ページ）によって異なります。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rPh sb="233" eb="235">
      <t>レンケイ</t>
    </rPh>
    <rPh sb="256" eb="258">
      <t>サイケン</t>
    </rPh>
    <rPh sb="269" eb="270">
      <t>オウ</t>
    </rPh>
    <rPh sb="273" eb="276">
      <t>トクイサキ</t>
    </rPh>
    <rPh sb="279" eb="281">
      <t>ショウヒン</t>
    </rPh>
    <rPh sb="282" eb="283">
      <t>シュ</t>
    </rPh>
    <rPh sb="290" eb="292">
      <t>セッテイ</t>
    </rPh>
    <phoneticPr fontId="4"/>
  </si>
  <si>
    <t>この項目は、以下のすべての条件に該当する場合に受け入れできます。
・プロジェクト（メインメニュー右上にある[設定]アイコンから[運用設定]メニューの[基本]ページで設定）が「使用する」
・「売上区分」が「0：売上」「2：値引」「3：消費税」「9：その他」
項目名、桁数は、設定（メインメニュー右上にある[設定]アイコンから[運用設定]メニューの[基本]ページ）によって異なります。
空白データを受け入れた場合は、「明細プロジェクトコード」が設定されます。</t>
    <phoneticPr fontId="4"/>
  </si>
  <si>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空白データを受け入れた場合は、「明細工程／工種コード」が設定されます。</t>
    <rPh sb="66" eb="71">
      <t>コウテイ</t>
    </rPh>
    <phoneticPr fontId="43"/>
  </si>
  <si>
    <t>明細按分任意項目コード</t>
    <rPh sb="4" eb="6">
      <t>ニンイ</t>
    </rPh>
    <rPh sb="6" eb="8">
      <t>コウモク</t>
    </rPh>
    <phoneticPr fontId="0"/>
  </si>
  <si>
    <t>この項目は、以下のすべての条件に該当する場合に受け入れできます。
・『債権奉行クラウド』をご利用の場合
・「売上区分」が「0：売上」「2：値引」「3：消費税」「9：その他」
項目名、桁数は、設定（メインメニュー右上にある[設定]アイコンから[運用設定]メニューの[基本]ページ）によって異なります。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t>
    <rPh sb="166" eb="168">
      <t>サイケン</t>
    </rPh>
    <rPh sb="168" eb="170">
      <t>レンケイ</t>
    </rPh>
    <rPh sb="176" eb="178">
      <t>サイム</t>
    </rPh>
    <rPh sb="186" eb="188">
      <t>トウロク</t>
    </rPh>
    <rPh sb="194" eb="196">
      <t>ショウヒン</t>
    </rPh>
    <rPh sb="198" eb="199">
      <t>ヒモ</t>
    </rPh>
    <rPh sb="202" eb="204">
      <t>ニンイ</t>
    </rPh>
    <rPh sb="204" eb="206">
      <t>コウモク</t>
    </rPh>
    <phoneticPr fontId="0"/>
  </si>
  <si>
    <t>明細按分消費税率種別</t>
    <rPh sb="0" eb="2">
      <t>メイサイ</t>
    </rPh>
    <rPh sb="2" eb="4">
      <t>アンブン</t>
    </rPh>
    <rPh sb="8" eb="10">
      <t>シュベツ</t>
    </rPh>
    <phoneticPr fontId="25"/>
  </si>
  <si>
    <t>0：標準　1：軽減
この項目は、「売上区分」が「0：売上」「2：値引」「3：消費税」「9：その他」の場合に受け入れできます。
課税の対象外の場合は受け入れできません。</t>
    <phoneticPr fontId="4"/>
  </si>
  <si>
    <t>明細按分消費税率</t>
    <rPh sb="0" eb="2">
      <t>メイサイ</t>
    </rPh>
    <rPh sb="2" eb="4">
      <t>アンブン</t>
    </rPh>
    <phoneticPr fontId="25"/>
  </si>
  <si>
    <t>10、8、5、3
この項目は、「売上区分」が「0：売上」「2：値引」「3：消費税」「9：その他」の場合に受け入れできます。
課税の対象外の場合は受け入れできません。
空白データを受け入れた場合は、「契約日付」から判断して設定されます。</t>
    <phoneticPr fontId="4"/>
  </si>
  <si>
    <t>明細按分申告書計算区分コード</t>
    <rPh sb="0" eb="4">
      <t>メイサイアンブン</t>
    </rPh>
    <rPh sb="4" eb="7">
      <t>シンコクショ</t>
    </rPh>
    <rPh sb="7" eb="9">
      <t>ケイサン</t>
    </rPh>
    <rPh sb="9" eb="11">
      <t>クブン</t>
    </rPh>
    <phoneticPr fontId="25"/>
  </si>
  <si>
    <t>この項目は、「売上区分」が「0：売上」「2：値引」「3：消費税」「9：その他」の場合に受け入れできます。
空白データを受け入れた場合は、「明細申告書計算区分コード」が設定されます。</t>
    <rPh sb="69" eb="71">
      <t>メイサイ</t>
    </rPh>
    <phoneticPr fontId="25"/>
  </si>
  <si>
    <t>整数13桁　小数２桁  マイナスも可
形式は、表紙の「数量・金額の形式」参照
この項目は、以下のすべての条件に該当する場合に受け入れできます。
・「売上区分」が「0：売上」「2：値引」「9：その他」
・未按分額がない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</si>
  <si>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整数13桁　小数２桁  マイナスも可
形式は、表紙の「数量・金額の形式」参照
この項目は、以下のすべての条件に該当する場合に受け入れできます。
・「売上区分」が「0：売上」「2：値引」「3：消費税」「9：その他」
・未按分額がない取引通貨がJPYの場合、小数桁は受け入れできません。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</si>
  <si>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・「売上区分」が「0：売上」「2：値引」「9：その他」
・未按分額がない</t>
    <phoneticPr fontId="4"/>
  </si>
  <si>
    <t>数字</t>
    <rPh sb="0" eb="2">
      <t>スウジ</t>
    </rPh>
    <phoneticPr fontId="29"/>
  </si>
  <si>
    <t>数字</t>
    <rPh sb="0" eb="2">
      <t>スウジ</t>
    </rPh>
    <phoneticPr fontId="40"/>
  </si>
  <si>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・「売上区分」が「0：売上」「2：値引」「3：消費税」「9：その他」
・未按分額がない</t>
    <phoneticPr fontId="4"/>
  </si>
  <si>
    <t>【見出し付きの明細の受け入れ】</t>
    <phoneticPr fontId="8"/>
  </si>
  <si>
    <t>　　見出し付きの明細を受け入れる場合は、「売上区分」と「明細種別」を以下のように設定します。</t>
    <phoneticPr fontId="8"/>
  </si>
  <si>
    <t>　　【例】</t>
    <phoneticPr fontId="8"/>
  </si>
  <si>
    <t>　　　パソコン一式（見出しとなる明細）</t>
    <phoneticPr fontId="8"/>
  </si>
  <si>
    <t>　　　┗デスクトップパソコン（グループ化する明細）</t>
    <phoneticPr fontId="8"/>
  </si>
  <si>
    <t>　　　┗液晶モニター（グループ化する明細）</t>
    <phoneticPr fontId="8"/>
  </si>
  <si>
    <t>　　　┗キーボード（グループ化する明細）</t>
    <phoneticPr fontId="8"/>
  </si>
  <si>
    <t>　　　┗マウス（グループ化する明細）</t>
    <phoneticPr fontId="8"/>
  </si>
  <si>
    <t>　　４行の明細を受け入れます。　</t>
    <phoneticPr fontId="8"/>
  </si>
  <si>
    <t>　　１行目（「パソコン一式」の明細）「売上区分」⇒「8：見出し」、「明細種別」⇒「0：明細」</t>
  </si>
  <si>
    <t>　　２～４行目（「デスクトップパソコン」～「マウス」の明細）「売上区分」⇒「8：見出し」以外、「明細種別」⇒「1：グループ」</t>
  </si>
  <si>
    <t>【明細按分がある明細の受け入れ】</t>
    <phoneticPr fontId="8"/>
  </si>
  <si>
    <t>　　明細按分がある明細を受け入れる場合は、「明細」と「明細按分行番号」を以下のように設定します。</t>
    <phoneticPr fontId="8"/>
  </si>
  <si>
    <t>　　　明細　10,000　</t>
    <phoneticPr fontId="8"/>
  </si>
  <si>
    <t>　　　┗明細按分①　部門①5,000</t>
    <phoneticPr fontId="8"/>
  </si>
  <si>
    <t>　　　┗明細按分②　部門②5,000</t>
    <phoneticPr fontId="8"/>
  </si>
  <si>
    <t>　　２行の明細を受け入れます。</t>
    <phoneticPr fontId="8"/>
  </si>
  <si>
    <t>　　１行目「明細」：１明細目、「明細按分行番号」：１（明細按分①）</t>
    <rPh sb="11" eb="13">
      <t>メイサイ</t>
    </rPh>
    <rPh sb="13" eb="14">
      <t>メ</t>
    </rPh>
    <phoneticPr fontId="4"/>
  </si>
  <si>
    <t>　　２行目「明細」：１明細目、「明細按分行番号」：２（明細按分②）</t>
    <rPh sb="11" eb="13">
      <t>メイサイ</t>
    </rPh>
    <rPh sb="13" eb="14">
      <t>メ</t>
    </rPh>
    <phoneticPr fontId="4"/>
  </si>
  <si>
    <t>SD4040000</t>
  </si>
  <si>
    <t>見積区分</t>
    <rPh sb="0" eb="2">
      <t>ミツモリ</t>
    </rPh>
    <rPh sb="2" eb="4">
      <t>クブン</t>
    </rPh>
    <phoneticPr fontId="2"/>
  </si>
  <si>
    <t>SD4040001</t>
  </si>
  <si>
    <t>0：案件中　1：成約済　2：失注
空白データを受け入れた場合は、「1：成約済」が設定されます。</t>
    <rPh sb="2" eb="4">
      <t>アンケン</t>
    </rPh>
    <rPh sb="4" eb="5">
      <t>チュウ</t>
    </rPh>
    <rPh sb="8" eb="10">
      <t>セイヤク</t>
    </rPh>
    <rPh sb="10" eb="11">
      <t>ズ</t>
    </rPh>
    <rPh sb="14" eb="16">
      <t>シッチュウ</t>
    </rPh>
    <rPh sb="17" eb="19">
      <t>クウハク</t>
    </rPh>
    <rPh sb="23" eb="24">
      <t>ウ</t>
    </rPh>
    <rPh sb="25" eb="26">
      <t>イ</t>
    </rPh>
    <rPh sb="28" eb="30">
      <t>バアイ</t>
    </rPh>
    <rPh sb="40" eb="42">
      <t>セッテイ</t>
    </rPh>
    <phoneticPr fontId="15"/>
  </si>
  <si>
    <t>見積日付</t>
    <rPh sb="0" eb="2">
      <t>ミツモリ</t>
    </rPh>
    <rPh sb="2" eb="4">
      <t>ヒヅケ</t>
    </rPh>
    <phoneticPr fontId="33"/>
  </si>
  <si>
    <t>SD4040002</t>
  </si>
  <si>
    <t>文字</t>
    <rPh sb="0" eb="2">
      <t>モジ</t>
    </rPh>
    <phoneticPr fontId="45"/>
  </si>
  <si>
    <t>伝票No.</t>
  </si>
  <si>
    <t>SD4040003</t>
  </si>
  <si>
    <t>英数カナ</t>
    <rPh sb="0" eb="2">
      <t>エイスウ</t>
    </rPh>
    <phoneticPr fontId="45"/>
  </si>
  <si>
    <t>桁数は、設定（メインメニュー右上にある[設定]アイコンから[運用設定]メニューの[基本]ページ）によって異なります。
詳細は、表紙の「伝票の伝票No.」参照</t>
    <rPh sb="41" eb="43">
      <t>キホン</t>
    </rPh>
    <phoneticPr fontId="15"/>
  </si>
  <si>
    <t>照会日付</t>
    <rPh sb="0" eb="2">
      <t>ショウカイ</t>
    </rPh>
    <rPh sb="2" eb="4">
      <t>ヒヅケ</t>
    </rPh>
    <phoneticPr fontId="2"/>
  </si>
  <si>
    <t>SD4040004</t>
  </si>
  <si>
    <t>照会No.</t>
    <rPh sb="0" eb="2">
      <t>ショウカイ</t>
    </rPh>
    <phoneticPr fontId="2"/>
  </si>
  <si>
    <t>SD4040005</t>
  </si>
  <si>
    <t>SD4040006</t>
  </si>
  <si>
    <t>SD4040007</t>
  </si>
  <si>
    <t>この項目は、得意先のスポット区分が「スポット得意先」の場合に受け入れできます。
空白データを受け入れた場合は、得意先の得意先名（[得意先]メニューで設定）が設定されます。</t>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45"/>
  </si>
  <si>
    <t>SD4040008</t>
  </si>
  <si>
    <t>この項目は、得意先のスポット区分が「スポット得意先」の場合に受け入れできます。
空白データを受け入れた場合は、得意先の事業所名（[得意先]メニューで設定）が設定されます。</t>
    <rPh sb="40" eb="42">
      <t>クウハク</t>
    </rPh>
    <rPh sb="46" eb="47">
      <t>ウ</t>
    </rPh>
    <rPh sb="48" eb="49">
      <t>イ</t>
    </rPh>
    <rPh sb="51" eb="53">
      <t>バアイ</t>
    </rPh>
    <rPh sb="55" eb="57">
      <t>トクイ</t>
    </rPh>
    <rPh sb="57" eb="58">
      <t>サキ</t>
    </rPh>
    <rPh sb="59" eb="62">
      <t>ジギョウショ</t>
    </rPh>
    <rPh sb="62" eb="63">
      <t>メイ</t>
    </rPh>
    <rPh sb="65" eb="67">
      <t>トクイ</t>
    </rPh>
    <rPh sb="67" eb="68">
      <t>サキ</t>
    </rPh>
    <rPh sb="78" eb="80">
      <t>セッテイ</t>
    </rPh>
    <phoneticPr fontId="45"/>
  </si>
  <si>
    <t>SD4040009</t>
  </si>
  <si>
    <t>空白データを受け入れた場合は、得意先の担当者名（[得意先]メニューの[ご担当]ページで設定）が設定されます。</t>
  </si>
  <si>
    <t>SD4040010</t>
  </si>
  <si>
    <t>数字</t>
    <rPh sb="0" eb="2">
      <t>スウジ</t>
    </rPh>
    <phoneticPr fontId="45"/>
  </si>
  <si>
    <t>0：明細単位　1：伝票単位　2：請求書単位
空白データを受け入れた場合は、得意先の消費税計算（[得意先]メニューの[消費税]ページで設定）が設定されます。</t>
    <rPh sb="2" eb="4">
      <t>メイサイ</t>
    </rPh>
    <rPh sb="9" eb="11">
      <t>デンピョウ</t>
    </rPh>
    <rPh sb="16" eb="19">
      <t>セイキュウショ</t>
    </rPh>
    <rPh sb="19" eb="21">
      <t>タンイ</t>
    </rPh>
    <phoneticPr fontId="15"/>
  </si>
  <si>
    <t>SD4040011</t>
  </si>
  <si>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2"/>
  </si>
  <si>
    <t>照会者名</t>
    <rPh sb="0" eb="2">
      <t>ショウカイ</t>
    </rPh>
    <rPh sb="2" eb="3">
      <t>シャ</t>
    </rPh>
    <rPh sb="3" eb="4">
      <t>メイ</t>
    </rPh>
    <phoneticPr fontId="2"/>
  </si>
  <si>
    <t>SD4040013</t>
  </si>
  <si>
    <t>文字列</t>
    <rPh sb="0" eb="3">
      <t>モジレツ</t>
    </rPh>
    <phoneticPr fontId="2"/>
  </si>
  <si>
    <t>SD4040014</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</si>
  <si>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②得意先の売上主部門（[得意先]メニューの[販売]ページで設定）</t>
    <phoneticPr fontId="4"/>
  </si>
  <si>
    <t>SD4040015</t>
  </si>
  <si>
    <t>SD4040016</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</si>
  <si>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</si>
  <si>
    <t>SD4040017</t>
  </si>
  <si>
    <t>大文字英字</t>
    <phoneticPr fontId="4"/>
  </si>
  <si>
    <t>英数カナ</t>
    <phoneticPr fontId="4"/>
  </si>
  <si>
    <t>数字</t>
    <phoneticPr fontId="4"/>
  </si>
  <si>
    <t>整数6桁　小数9桁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空白データを受け入れた場合は、「見積日付」と「為替レート種別コード」によって設定されます。</t>
    <rPh sb="191" eb="193">
      <t>ミツモリ</t>
    </rPh>
    <phoneticPr fontId="36"/>
  </si>
  <si>
    <t>SD4040021</t>
  </si>
  <si>
    <t>桁数は、設定（メインメニュー右上にある[設定]アイコンから[運用設定]メニューの[取引先管理]ページ）によって異なります。</t>
    <rPh sb="41" eb="43">
      <t>トリヒキ</t>
    </rPh>
    <rPh sb="43" eb="44">
      <t>サキ</t>
    </rPh>
    <rPh sb="44" eb="46">
      <t>カンリ</t>
    </rPh>
    <phoneticPr fontId="2"/>
  </si>
  <si>
    <t>SD4040022</t>
  </si>
  <si>
    <t>SD4040023</t>
  </si>
  <si>
    <t>SD4040024</t>
  </si>
  <si>
    <t>送付先担当者名</t>
    <rPh sb="0" eb="3">
      <t>ソウフサキ</t>
    </rPh>
    <rPh sb="3" eb="6">
      <t>タントウシャ</t>
    </rPh>
    <rPh sb="6" eb="7">
      <t>メイ</t>
    </rPh>
    <phoneticPr fontId="2"/>
  </si>
  <si>
    <t>SD4040025</t>
  </si>
  <si>
    <t>SD4040026</t>
  </si>
  <si>
    <t>SD4040027</t>
  </si>
  <si>
    <t>SD4040028</t>
  </si>
  <si>
    <t>SD4040029</t>
  </si>
  <si>
    <t>SD4040030</t>
  </si>
  <si>
    <t>SD4040031</t>
  </si>
  <si>
    <t>SD4040032</t>
  </si>
  <si>
    <t>SD4040033</t>
  </si>
  <si>
    <t>摘要</t>
    <rPh sb="0" eb="2">
      <t>テキヨウ</t>
    </rPh>
    <phoneticPr fontId="2"/>
  </si>
  <si>
    <t>SD4040034</t>
  </si>
  <si>
    <t>200</t>
  </si>
  <si>
    <t>摘要２</t>
    <rPh sb="0" eb="2">
      <t>テキヨウ</t>
    </rPh>
    <phoneticPr fontId="2"/>
  </si>
  <si>
    <t>SD4040035</t>
  </si>
  <si>
    <t>摘要３</t>
    <rPh sb="0" eb="2">
      <t>テキヨウ</t>
    </rPh>
    <phoneticPr fontId="2"/>
  </si>
  <si>
    <t>SD4040036</t>
  </si>
  <si>
    <t>納期</t>
  </si>
  <si>
    <t>SD4040037</t>
  </si>
  <si>
    <t>有効期限</t>
    <rPh sb="0" eb="2">
      <t>ユウコウ</t>
    </rPh>
    <rPh sb="2" eb="4">
      <t>キゲン</t>
    </rPh>
    <phoneticPr fontId="58"/>
  </si>
  <si>
    <t>SD4040038</t>
  </si>
  <si>
    <t>支払条件</t>
    <rPh sb="0" eb="2">
      <t>シハライ</t>
    </rPh>
    <rPh sb="2" eb="4">
      <t>ジョウケン</t>
    </rPh>
    <phoneticPr fontId="58"/>
  </si>
  <si>
    <t>SD4040039</t>
  </si>
  <si>
    <t>拡張項目１</t>
    <rPh sb="0" eb="2">
      <t>カクチョウ</t>
    </rPh>
    <rPh sb="2" eb="4">
      <t>コウモク</t>
    </rPh>
    <phoneticPr fontId="2"/>
  </si>
  <si>
    <t>SD4040040</t>
  </si>
  <si>
    <t>拡張項目２</t>
    <rPh sb="0" eb="2">
      <t>カクチョウ</t>
    </rPh>
    <rPh sb="2" eb="4">
      <t>コウモク</t>
    </rPh>
    <phoneticPr fontId="2"/>
  </si>
  <si>
    <t>SD4040041</t>
  </si>
  <si>
    <t>拡張項目３</t>
    <rPh sb="0" eb="2">
      <t>カクチョウ</t>
    </rPh>
    <rPh sb="2" eb="4">
      <t>コウモク</t>
    </rPh>
    <phoneticPr fontId="2"/>
  </si>
  <si>
    <t>SD4040042</t>
  </si>
  <si>
    <t>【証憑】</t>
    <rPh sb="1" eb="3">
      <t>ショウヒョウ</t>
    </rPh>
    <phoneticPr fontId="2"/>
  </si>
  <si>
    <t>証憑No.１</t>
    <rPh sb="0" eb="2">
      <t>ショウヒョウ</t>
    </rPh>
    <phoneticPr fontId="2"/>
  </si>
  <si>
    <t>SD4040501</t>
  </si>
  <si>
    <t>15</t>
  </si>
  <si>
    <t>証憑ファイルパス１</t>
    <rPh sb="0" eb="2">
      <t>ショウヒョウ</t>
    </rPh>
    <phoneticPr fontId="2"/>
  </si>
  <si>
    <t>SD4040502</t>
  </si>
  <si>
    <t>2083</t>
  </si>
  <si>
    <t>256</t>
  </si>
  <si>
    <t>文字</t>
    <rPh sb="0" eb="2">
      <t>モジ</t>
    </rPh>
    <phoneticPr fontId="11"/>
  </si>
  <si>
    <t>証憑No.２</t>
    <rPh sb="0" eb="2">
      <t>ショウヒョウ</t>
    </rPh>
    <phoneticPr fontId="2"/>
  </si>
  <si>
    <t>SD4040511</t>
  </si>
  <si>
    <t>「証憑No.１」と「証憑ファイルパス１」がどちらも指定されていない場合は、１つ目の証憑として受け入れられます。</t>
  </si>
  <si>
    <t>証憑ファイルパス２</t>
    <rPh sb="0" eb="2">
      <t>ショウヒョウ</t>
    </rPh>
    <phoneticPr fontId="2"/>
  </si>
  <si>
    <t>SD4040512</t>
  </si>
  <si>
    <t>証憑No.３</t>
    <rPh sb="0" eb="2">
      <t>ショウヒョウ</t>
    </rPh>
    <phoneticPr fontId="2"/>
  </si>
  <si>
    <t>SD4040521</t>
  </si>
  <si>
    <t>「証憑No.２」と「証憑ファイルパス２」がどちらも指定されていない場合は、２つ目の証憑として受け入れられます。</t>
    <phoneticPr fontId="59"/>
  </si>
  <si>
    <t>証憑ファイルパス３</t>
    <rPh sb="0" eb="2">
      <t>ショウヒョウ</t>
    </rPh>
    <phoneticPr fontId="2"/>
  </si>
  <si>
    <t>SD4040522</t>
  </si>
  <si>
    <t>証憑No.４</t>
    <rPh sb="0" eb="2">
      <t>ショウヒョウ</t>
    </rPh>
    <phoneticPr fontId="2"/>
  </si>
  <si>
    <t>SD4040531</t>
  </si>
  <si>
    <t>「証憑No.３」と「証憑ファイルパス３」がどちらも指定されていない場合は、３つ目の証憑として受け入れられます。</t>
  </si>
  <si>
    <t>証憑ファイルパス４</t>
    <rPh sb="0" eb="2">
      <t>ショウヒョウ</t>
    </rPh>
    <phoneticPr fontId="2"/>
  </si>
  <si>
    <t>SD4040532</t>
  </si>
  <si>
    <t>証憑No.５</t>
    <rPh sb="0" eb="2">
      <t>ショウヒョウ</t>
    </rPh>
    <phoneticPr fontId="2"/>
  </si>
  <si>
    <t>SD4040541</t>
  </si>
  <si>
    <t>「証憑No.４」と「証憑ファイルパス４」がどちらも指定されていない場合は、４つ目の証憑として受け入れられます。</t>
  </si>
  <si>
    <t>証憑ファイルパス５</t>
    <rPh sb="0" eb="2">
      <t>ショウヒョウ</t>
    </rPh>
    <phoneticPr fontId="2"/>
  </si>
  <si>
    <t>SD4040542</t>
  </si>
  <si>
    <t>数字</t>
    <rPh sb="0" eb="2">
      <t>スウジ</t>
    </rPh>
    <phoneticPr fontId="60"/>
  </si>
  <si>
    <t>SD4040201</t>
  </si>
  <si>
    <t>SD4040202</t>
  </si>
  <si>
    <t>0：売上　2：値引　3：消費税　4：摘要　 8：見出し  9：その他  10：付箋 19：外税調整  21：内税調整　250：小計
「4：摘要」「8：見出し」「10：付箋」「19：外税調整 」「21：内税調整」「250：小計」だけの伝票は受け入れできません。
「8：見出し」の詳細は、欄外の【見出し付きの明細の受け入れ】参照</t>
    <rPh sb="39" eb="41">
      <t>フセン</t>
    </rPh>
    <rPh sb="63" eb="65">
      <t>ショウケイ</t>
    </rPh>
    <rPh sb="110" eb="112">
      <t>ショウケイ</t>
    </rPh>
    <phoneticPr fontId="3"/>
  </si>
  <si>
    <t>SD4040207</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</si>
  <si>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・「売上区分」が「0：売上」「2：値引」「3：消費税」「4：摘要」「8：見出し」「9：その他」
空白データを受け入れた場合は、使用する商品コード（[販売管理規程]メニュー[販売管理]ページで設定）が設定されます。</t>
    <rPh sb="148" eb="151">
      <t>ショウヒゼイ</t>
    </rPh>
    <rPh sb="155" eb="157">
      <t>テキヨウ</t>
    </rPh>
    <rPh sb="188" eb="190">
      <t>シヨウ</t>
    </rPh>
    <rPh sb="192" eb="194">
      <t>ショウヒン</t>
    </rPh>
    <rPh sb="203" eb="205">
      <t>キテイ</t>
    </rPh>
    <rPh sb="211" eb="213">
      <t>ハンバイ</t>
    </rPh>
    <rPh sb="213" eb="215">
      <t>カンリ</t>
    </rPh>
    <phoneticPr fontId="2"/>
  </si>
  <si>
    <t>SD4040208</t>
  </si>
  <si>
    <t>「商品コード種類」の設定によって受け入れられるコードが異なります。
この項目は、「売上区分」が「0：売上」「2：値引」「3：消費税」「4：摘要」「8：見出し」「9：その他」の場合に受け入れできます。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「売上区分」が「0：売上」の場合は、商品コードを指定する必要があります。</t>
    <phoneticPr fontId="4"/>
  </si>
  <si>
    <t>SD4040209</t>
  </si>
  <si>
    <t>この項目は、「売上区分」が「10：付箋 」「19：外税調整  」「21：内税調整」「250：小計」の場合は受け入れできません。
空白データを受け入れた場合は、商品の商品名（[商品]メニューで設定）が設定されます。</t>
  </si>
  <si>
    <t>SD4040210</t>
  </si>
  <si>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」「21：内税調整」「250：小計」以外
空白データを受け入れた場合は、商品の商品名２（[商品]メニューで設定）が設定されます。</t>
    <rPh sb="34" eb="36">
      <t>ショウヒン</t>
    </rPh>
    <rPh sb="36" eb="37">
      <t>メイ</t>
    </rPh>
    <rPh sb="84" eb="86">
      <t>シヨウ</t>
    </rPh>
    <rPh sb="134" eb="136">
      <t>イガイ</t>
    </rPh>
    <phoneticPr fontId="2"/>
  </si>
  <si>
    <t>SD4040211</t>
  </si>
  <si>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」「21：内税調整」「250：小計」以外
空白データを受け入れた場合は、商品の商品名３（[商品]メニューで設定）が設定されます。</t>
    <rPh sb="134" eb="136">
      <t>イガイ</t>
    </rPh>
    <phoneticPr fontId="51"/>
  </si>
  <si>
    <t>SD4040212</t>
  </si>
  <si>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・「売上区分」が「0：売上」「2：値引」「9：その他」
空白データを受け入れた場合は、使用するバリエーションコード（[販売管理規程]メニュー[販売管理]ページで設定）が設定されます。</t>
    <rPh sb="255" eb="257">
      <t>キテイ</t>
    </rPh>
    <phoneticPr fontId="2"/>
  </si>
  <si>
    <t>SD4040213</t>
  </si>
  <si>
    <t>バリエーションコード種類の設定によって受け入れられるバリエーションコードが異なります。
この項目は、以下のすべての条件に該当する場合に受け入れできます。
・バリエーション（メインメニュー右上にある[設定]アイコンから[運用設定]メニューの[商品管理]ページ）が「使用する」
・「売上区分」が「0：売上」「2：値引」「9：その他」
桁数は、設定（メインメニュー右上にある[設定]アイコンから[運用設定]メニューの[商品管理]ページ）によって異なります。</t>
    <phoneticPr fontId="4"/>
  </si>
  <si>
    <t>英数カナ</t>
    <rPh sb="0" eb="2">
      <t>エイスウ</t>
    </rPh>
    <phoneticPr fontId="44"/>
  </si>
  <si>
    <t>英数カナ</t>
    <rPh sb="0" eb="2">
      <t>エイスウ</t>
    </rPh>
    <phoneticPr fontId="11"/>
  </si>
  <si>
    <t>SD4040215</t>
  </si>
  <si>
    <t>この項目は、以下のすべての条件に該当する場合に受け入れできます。
・荷姿（メインメニュー右上にある[設定]アイコンから[運用設定]メニューの[商品管理]ページ）が「使用する」
・「売上区分」が「0：売上」「9：その他」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186" eb="187">
      <t>シュ</t>
    </rPh>
    <rPh sb="187" eb="189">
      <t>ハンバイ</t>
    </rPh>
    <rPh sb="189" eb="191">
      <t>ニスガタ</t>
    </rPh>
    <rPh sb="191" eb="193">
      <t>クブン</t>
    </rPh>
    <phoneticPr fontId="15"/>
  </si>
  <si>
    <t>SD4040216</t>
  </si>
  <si>
    <t>この項目は、「売上区分」が「0：売上」「2：値引」「3：消費税」「9：その他」の場合に受け入れできます。
桁数は、設定（メインメニュー右上にある[設定]アイコンから[運用設定]メニューの[債権管理]ページ）によって異なります。
【必須になる条件】
「売上区分」が「4：摘要」「8：見出し」「10：付箋」「250：小計」以外の場合、「販売取引コード」を設定する必要があります。</t>
    <rPh sb="115" eb="117">
      <t>ヒッス</t>
    </rPh>
    <rPh sb="120" eb="122">
      <t>ジョウケン</t>
    </rPh>
    <rPh sb="134" eb="136">
      <t>テキヨウ</t>
    </rPh>
    <rPh sb="140" eb="142">
      <t>ミダ</t>
    </rPh>
    <rPh sb="148" eb="150">
      <t>フセン</t>
    </rPh>
    <rPh sb="159" eb="161">
      <t>イガイ</t>
    </rPh>
    <rPh sb="175" eb="177">
      <t>セッテイ</t>
    </rPh>
    <phoneticPr fontId="15"/>
  </si>
  <si>
    <t>SD4040217</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</si>
  <si>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2"/>
  </si>
  <si>
    <t>SD4040218</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</si>
  <si>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空白データを受け入れた場合は、商品の入数２（[商品]メニューの[基本]ページで設定）が設定されます。</t>
    <rPh sb="44" eb="46">
      <t>カクチョウ</t>
    </rPh>
    <rPh sb="46" eb="48">
      <t>コウモク</t>
    </rPh>
    <phoneticPr fontId="2"/>
  </si>
  <si>
    <t>SD4040219</t>
  </si>
  <si>
    <t>整数７桁　小数４桁　マイナスも可
この項目は、「売上区分」が「0：売上」「8：見出し」「9：その他」の場合に受け入れできます。</t>
    <rPh sb="0" eb="2">
      <t>セイスウ</t>
    </rPh>
    <rPh sb="3" eb="4">
      <t>ケタ</t>
    </rPh>
    <rPh sb="5" eb="7">
      <t>ショウスウ</t>
    </rPh>
    <rPh sb="8" eb="9">
      <t>ケタ</t>
    </rPh>
    <phoneticPr fontId="2"/>
  </si>
  <si>
    <t>SD4040220</t>
  </si>
  <si>
    <t>整数13桁　小数４桁　マイナスも可
形式は、表紙の「数量・金額の形式」参照
この項目は、以下のすべての条件に該当する場合に受け入れできます。
・計算式項目１（[価格]メニューで設定）が「使用する」
・「売上区分」が「0：売上」「2：値引」「9：その他」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6" eb="118">
      <t>ネビ</t>
    </rPh>
    <rPh sb="124" eb="125">
      <t>タ</t>
    </rPh>
    <rPh sb="159" eb="164">
      <t>カカクケイサンシキ</t>
    </rPh>
    <rPh sb="186" eb="188">
      <t>ケイサン</t>
    </rPh>
    <rPh sb="188" eb="190">
      <t>ケッカ</t>
    </rPh>
    <phoneticPr fontId="2"/>
  </si>
  <si>
    <t>SD4040221</t>
  </si>
  <si>
    <t>整数13桁　小数４桁　マイナスも可
形式は、表紙の「数量・金額の形式」参照
この項目は、以下のすべての条件に該当する場合に受け入れできます。
・計算式項目２（[価格]メニューで設定）が「使用する」
・「売上区分」が「0：売上」「2：値引」「9：その他」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6" eb="118">
      <t>ネビ</t>
    </rPh>
    <rPh sb="124" eb="125">
      <t>タ</t>
    </rPh>
    <phoneticPr fontId="2"/>
  </si>
  <si>
    <t>SD4040222</t>
  </si>
  <si>
    <t>整数13桁　小数４桁　マイナスも可
形式は、表紙の「数量・金額の形式」参照
この項目は、以下のすべての条件に該当する場合に受け入れできます。
・計算式項目３（[価格]メニューで設定）が「使用する」
・「売上区分」が「0：売上」「2：値引」「9：その他」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6" eb="118">
      <t>ネビ</t>
    </rPh>
    <rPh sb="124" eb="125">
      <t>タ</t>
    </rPh>
    <phoneticPr fontId="2"/>
  </si>
  <si>
    <t>SD4040223</t>
  </si>
  <si>
    <t>整数13桁　小数４桁　マイナスも可
形式は、表紙の「数量・金額の形式」参照
この項目は、以下のすべての条件に該当する場合に受け入れできます。
・計算式項目４（[価格]メニューで設定）が「使用する」
・「売上区分」が「0：売上」「2：値引」「9：その他」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6" eb="118">
      <t>ネビ</t>
    </rPh>
    <rPh sb="124" eb="125">
      <t>タ</t>
    </rPh>
    <phoneticPr fontId="2"/>
  </si>
  <si>
    <t>SD4040224</t>
  </si>
  <si>
    <t>整数13桁　小数４桁　マイナスも可
形式は、表紙の「数量・金額の形式」参照
この項目は、以下のすべての条件に該当する場合に受け入れできます。
・計算式項目５（[価格]メニューで設定）が「使用する」
・「売上区分」が「0：売上」「2：値引」「9：その他」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6" eb="118">
      <t>ネビ</t>
    </rPh>
    <rPh sb="124" eb="125">
      <t>タ</t>
    </rPh>
    <phoneticPr fontId="2"/>
  </si>
  <si>
    <t>SD4040225</t>
  </si>
  <si>
    <t>整数９桁　小数４桁　マイナスも可
この項目は、「売上区分」が「0：売上」「2：値引」「8：見出し」「9：その他」の場合に受け入れできます。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phoneticPr fontId="4"/>
  </si>
  <si>
    <t>SD4040226</t>
  </si>
  <si>
    <t>この項目は、「売上区分」が「0：売上」「2：値引」「8：見出し」「9：その他」の場合に受け入れできます。
空白データを受け入れた場合は、商品の単位（[商品]メニューの[基本]ページで設定）が設定されます。</t>
    <rPh sb="71" eb="73">
      <t>タンイ</t>
    </rPh>
    <phoneticPr fontId="51"/>
  </si>
  <si>
    <t>SD4040227</t>
  </si>
  <si>
    <t>整数９桁　小数４桁
形式は、表紙の「数量・金額の形式」参照
この項目は、「売上区分」が「0：売上」「9：その他」の場合に受け入れできます。</t>
    <rPh sb="0" eb="2">
      <t>セイスウ</t>
    </rPh>
    <rPh sb="3" eb="4">
      <t>ケタ</t>
    </rPh>
    <rPh sb="5" eb="7">
      <t>ショウスウ</t>
    </rPh>
    <rPh sb="8" eb="9">
      <t>ケタ</t>
    </rPh>
    <phoneticPr fontId="2"/>
  </si>
  <si>
    <t>SD4040228</t>
  </si>
  <si>
    <t>整数３桁　小数２桁
この項目は、「売上区分」が「0：売上」「9：その他」の場合に受け入れできます。
空白データを受け入れた場合は、得意先の仕切り率（[仕切り率]メニューで設定）が設定されます。</t>
    <rPh sb="50" eb="52">
      <t>クウハク</t>
    </rPh>
    <rPh sb="56" eb="57">
      <t>ウ</t>
    </rPh>
    <rPh sb="58" eb="59">
      <t>イ</t>
    </rPh>
    <rPh sb="61" eb="63">
      <t>バアイ</t>
    </rPh>
    <rPh sb="65" eb="68">
      <t>トクイサキ</t>
    </rPh>
    <rPh sb="69" eb="71">
      <t>シキ</t>
    </rPh>
    <rPh sb="72" eb="73">
      <t>リツ</t>
    </rPh>
    <rPh sb="75" eb="77">
      <t>シキ</t>
    </rPh>
    <rPh sb="78" eb="79">
      <t>リツ</t>
    </rPh>
    <rPh sb="85" eb="87">
      <t>セッテイ</t>
    </rPh>
    <rPh sb="89" eb="91">
      <t>セッテイ</t>
    </rPh>
    <phoneticPr fontId="2"/>
  </si>
  <si>
    <t>SD4040229</t>
  </si>
  <si>
    <t>整数９桁　小数４桁
形式は、表紙の「数量・金額の形式」参照
この項目は、「売上区分」が「0：売上」「2：値引」「9：その他」の場合に受け入れできます。
空白データを受け入れた場合は、以下の優先順位で設定されます。
①「仕切り元値」「仕切り率」がいずれも空白でない場合は、それをもとに設定
②価格計算式（[価格]メニューの[基本]ページで登録）の計算結果
③単価（[単価]メニューで設定）、「仕切り率」をもとに設定</t>
    <rPh sb="109" eb="111">
      <t>シキ</t>
    </rPh>
    <rPh sb="112" eb="114">
      <t>モトネ</t>
    </rPh>
    <rPh sb="116" eb="118">
      <t>シキ</t>
    </rPh>
    <rPh sb="119" eb="120">
      <t>リツ</t>
    </rPh>
    <rPh sb="126" eb="128">
      <t>クウハク</t>
    </rPh>
    <rPh sb="131" eb="133">
      <t>バアイ</t>
    </rPh>
    <rPh sb="141" eb="143">
      <t>セッテイ</t>
    </rPh>
    <phoneticPr fontId="2"/>
  </si>
  <si>
    <t>SD4040230</t>
  </si>
  <si>
    <t>整数９桁　小数４桁
形式は、表紙の「数量・金額の形式」参照
この項目は、「売上区分」が「0：売上」「9：その他」の場合に受け入れできます。
空白データを受け入れた場合は、以下の優先順位で設定されます。
①価格計算式（[価格]メニューの[基本]ページで登録）の計算結果
②単位原価（[単価]メニューで設定）が設定</t>
    <phoneticPr fontId="4"/>
  </si>
  <si>
    <t>SD4040231</t>
  </si>
  <si>
    <t>0：標準　1：軽減
この項目は、「売上区分」が「0：売上」「2：値引」「3：消費税」「9：その他」の場合に受け入れできます。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50" eb="52">
      <t>バアイ</t>
    </rPh>
    <rPh sb="53" eb="54">
      <t>ウ</t>
    </rPh>
    <rPh sb="55" eb="56">
      <t>イ</t>
    </rPh>
    <phoneticPr fontId="37"/>
  </si>
  <si>
    <t>SD4040232</t>
  </si>
  <si>
    <t>10、8、5、3
この項目は、「売上区分」が「0：売上」「2：値引」「3：消費税」「9：その他」の場合に受け入れできます。
課税の対象外の場合は受け入れできません。
空白データを受け入れた場合は見積日付から判断して設定されます。</t>
    <rPh sb="49" eb="51">
      <t>バアイ</t>
    </rPh>
    <rPh sb="52" eb="53">
      <t>ウ</t>
    </rPh>
    <rPh sb="54" eb="55">
      <t>イ</t>
    </rPh>
    <rPh sb="97" eb="99">
      <t>ミツモリ</t>
    </rPh>
    <phoneticPr fontId="35"/>
  </si>
  <si>
    <t>SD4040233</t>
  </si>
  <si>
    <t>この項目は、「売上区分」が「0：売上」「2：値引」「3：消費税」「9：その他」の場合は受け入れできます。
空白データを受け入れた場合は、以下の優先順位で設定されます。
①得意先の取引発生区分（[得意先]メニューの[消費税]ぺージで設定）を加味
②販売取引の申告書計算区分</t>
    <phoneticPr fontId="4"/>
  </si>
  <si>
    <t>SD4040234</t>
  </si>
  <si>
    <t>0：計算しない　1：税抜金額から計算する　2：税込金額から計算する
この項目は、「売上区分」が「4：摘要」「10：付箋」「250：小計」以外の場合に受け入れできます。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8" eb="70">
      <t>イガイ</t>
    </rPh>
    <rPh sb="71" eb="73">
      <t>バアイ</t>
    </rPh>
    <rPh sb="74" eb="75">
      <t>ウ</t>
    </rPh>
    <rPh sb="76" eb="77">
      <t>イ</t>
    </rPh>
    <phoneticPr fontId="0"/>
  </si>
  <si>
    <t>SD4040235</t>
  </si>
  <si>
    <t>0：切り上げ　1：四捨五入　2：切り捨て
この項目は、「売上区分」が「0：売上」「2：値引」「9：その他」「250：小計」の場合に受け入れできます。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62" eb="64">
      <t>バアイ</t>
    </rPh>
    <rPh sb="65" eb="66">
      <t>ウ</t>
    </rPh>
    <rPh sb="67" eb="68">
      <t>イ</t>
    </rPh>
    <phoneticPr fontId="0"/>
  </si>
  <si>
    <t>SD4040236</t>
  </si>
  <si>
    <t>整数13桁　小数２桁　マイナスも可
形式は、表紙の「数量・金額の形式」参照
この項目は、「売上区分」が「4：摘要」「8：見出し」「10：付箋 」以外の場合に受け入れできます。
「250：小計」の場合は自動計算されます。
課税の対象外または、「消費税自動計算」が「0：計算しない」の場合は受け入れできません。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空白データを受け入れた場合は、「金額」、「消費税率」をもとに設定されます。</t>
    <rPh sb="6" eb="8">
      <t>ショウスウ</t>
    </rPh>
    <rPh sb="9" eb="10">
      <t>ケタ</t>
    </rPh>
    <rPh sb="72" eb="74">
      <t>イガイ</t>
    </rPh>
    <rPh sb="75" eb="77">
      <t>バアイ</t>
    </rPh>
    <rPh sb="78" eb="79">
      <t>ウ</t>
    </rPh>
    <rPh sb="80" eb="81">
      <t>イ</t>
    </rPh>
    <phoneticPr fontId="4"/>
  </si>
  <si>
    <t>数字</t>
    <rPh sb="0" eb="2">
      <t>スウジ</t>
    </rPh>
    <phoneticPr fontId="36"/>
  </si>
  <si>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「250：小計」の場合は自動計算されます。
空白データを受け入れた場合は、「金額」、「為替レート」をもとに設定されます。</t>
    <rPh sb="228" eb="230">
      <t>イガイ</t>
    </rPh>
    <phoneticPr fontId="36"/>
  </si>
  <si>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「250：小計」の場合は自動計算されます。
空白データを受け入れた場合は、「金額（国内）」、「消費税率」をもとに設定されます。</t>
    <rPh sb="221" eb="223">
      <t>イガイ</t>
    </rPh>
    <phoneticPr fontId="36"/>
  </si>
  <si>
    <t>SD4040242</t>
  </si>
  <si>
    <t>整数13桁　マイナスも可
形式は、表紙の「数量・金額の形式」参照　
この項目は、「売上区分」が「0：売上」「9：その他」の場合に受け入れできます。
空白データを受け入れた場合は、以下の優先順位で設定されます。
①価格計算式（[価格]メニューの[基本]ページで登録）の計算結果
②「数量」、「単位原価」をもとに設定
※「商品」の「数量入力」（[商品]メニューの[基本]ページ）が「しない」場合は、単位原価（[単価]メニューで設定）が設定されます。</t>
    <phoneticPr fontId="4"/>
  </si>
  <si>
    <t>SD4040203</t>
  </si>
  <si>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②明細担当者コードで設定された担当者の部門が設定されます。</t>
    <rPh sb="103" eb="105">
      <t>ショウケイ</t>
    </rPh>
    <rPh sb="106" eb="108">
      <t>イガイ</t>
    </rPh>
    <phoneticPr fontId="2"/>
  </si>
  <si>
    <t>SD4040204</t>
  </si>
  <si>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空白データを受け入れた場合は、「担当者コード」が設定されます。</t>
  </si>
  <si>
    <t>SD4040205</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</si>
  <si>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空白データを受け入れた場合は、「プロジェクトコード」が設定されます。</t>
  </si>
  <si>
    <t>SD4040206</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</si>
  <si>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空白データを受け入れた場合は、「工程／工種コード」が設定されます。</t>
  </si>
  <si>
    <t>SD4040243</t>
  </si>
  <si>
    <t>この項目は、「売上区分」が「10：付箋」「250：小計」の場合は受け入れできません。</t>
  </si>
  <si>
    <t>SD4040244</t>
  </si>
  <si>
    <t>SD4040245</t>
  </si>
  <si>
    <t>SD4040246</t>
  </si>
  <si>
    <t>整数９桁　小数４桁
形式は、表紙の「数量・金額の形式」参照
この項目は、「売上区分」が「0：売上」「2：値引」「9：その他」の場合に受け入れできます。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t>
    <rPh sb="112" eb="114">
      <t>モトネ</t>
    </rPh>
    <rPh sb="116" eb="118">
      <t>ネイレ</t>
    </rPh>
    <rPh sb="119" eb="120">
      <t>リツ</t>
    </rPh>
    <rPh sb="126" eb="128">
      <t>クウハク</t>
    </rPh>
    <rPh sb="131" eb="133">
      <t>バアイ</t>
    </rPh>
    <rPh sb="141" eb="143">
      <t>セッテイ</t>
    </rPh>
    <rPh sb="179" eb="183">
      <t>トウイツデンピョウ</t>
    </rPh>
    <rPh sb="183" eb="185">
      <t>キカク</t>
    </rPh>
    <phoneticPr fontId="2"/>
  </si>
  <si>
    <t>整数13桁　小数２桁　マイナスも可
形式は、表紙の「数量・金額の形式」参照
この項目は、「売上区分」が「0：売上」「2：値引」「9：その他」の場合は受け入れできます。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319" eb="322">
      <t>バイタンカ</t>
    </rPh>
    <phoneticPr fontId="36"/>
  </si>
  <si>
    <t>SD4040248</t>
  </si>
  <si>
    <t>０～４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空白データを受け入れた場合は、「入数」の小数桁と商品の入数小数桁（[商品]メニューの[基本]ページで設定）の大きい方が設定されます。</t>
    <phoneticPr fontId="4"/>
  </si>
  <si>
    <t>SD4040249</t>
  </si>
  <si>
    <t>０～４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空白データを受け入れた場合は、「入数２」の小数桁と商品の入数２小数桁（[商品]メニューの[基本]ページで設定）の大きい方が設定されます。</t>
    <phoneticPr fontId="4"/>
  </si>
  <si>
    <t>SD4040250</t>
  </si>
  <si>
    <t>０～４
この項目は、「売上区分」が「0：売上」「8：見出し」「9：その他」の場合に受け入れできます。
空白データを受け入れた場合は、「箱数」の小数桁と商品の箱数小数桁（[商品]メニューの[基本]ページで設定）の大きい方が設定されます。</t>
    <rPh sb="67" eb="69">
      <t>ハコスウ</t>
    </rPh>
    <rPh sb="78" eb="80">
      <t>ハコスウ</t>
    </rPh>
    <phoneticPr fontId="2"/>
  </si>
  <si>
    <t>SD4040251</t>
  </si>
  <si>
    <t>０～４
この項目は、以下のすべての条件に該当する場合に受け入れできます。
・計算式項目１（[価格]メニューで設定）が「使用する」
・「売上区分」が「0：売上」「2：値引」「9：その他」
空白データを受け入れた場合は、「計算式項目１」の小数桁と商品の計算式項目１小数桁（[価格]メニューで設定）の大きい方が設定されます。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2"/>
  </si>
  <si>
    <t>SD4040252</t>
  </si>
  <si>
    <t>０～４
この項目は、以下のすべての条件に該当する場合に受け入れできます。
・計算式項目２（[価格]メニューで設定）が「使用する」
・「売上区分」が「0：売上」「2：値引」「9：その他」
空白データを受け入れた場合は、「計算式項目２」の小数桁と商品の計算式項目２小数桁（[価格]メニューで設定）の大きい方が設定されます。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2"/>
  </si>
  <si>
    <t>SD4040253</t>
  </si>
  <si>
    <t>０～４
この項目は、以下のすべての条件に該当する場合に受け入れできます。
・計算式項目３（[価格]メニューで設定）が「使用する」
・「売上区分」が「0：売上」「2：値引」「9：その他」
空白データを受け入れた場合は、「計算式項目３」の小数桁と商品の計算式項目３小数桁（[価格]メニューで設定）の大きい方が設定されます。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2"/>
  </si>
  <si>
    <t>SD4040254</t>
  </si>
  <si>
    <t>０～４
この項目は、以下のすべての条件に該当する場合に受け入れできます。
・計算式項目４（[価格]メニューで設定）が「使用する」
・「売上区分」が「0：売上」「2：値引」「9：その他」
空白データを受け入れた場合は、「計算式項目４」の小数桁と商品の計算式項目４小数桁（[価格]メニューで設定）の大きい方が設定されます。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2"/>
  </si>
  <si>
    <t>SD4040255</t>
  </si>
  <si>
    <t>０～４
この項目は、以下のすべての条件に該当する場合に受け入れできます。
・計算式項目５（[価格]メニューで設定）が「使用する」
・「売上区分」が「0：売上」「2：値引」「9：その他」
空白データを受け入れた場合は、「計算式項目５」の小数桁と商品の計算式項目５小数桁（[価格]メニューで設定）の大きい方が設定されます。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2"/>
  </si>
  <si>
    <t>SD4040256</t>
  </si>
  <si>
    <t>０～４
この項目は、「売上区分」が「0：売上」「2：値引」「8：見出し」「9：その他」の場合に受け入れできます。
空白データを受け入れた場合は、「数量」の小数桁と商品の数量小数桁（[商品]メニューの[基本]ページで設定）の大きい方が設定されます。</t>
    <rPh sb="73" eb="75">
      <t>スウリョウ</t>
    </rPh>
    <rPh sb="84" eb="86">
      <t>スウリョウ</t>
    </rPh>
    <rPh sb="107" eb="109">
      <t>セッテイ</t>
    </rPh>
    <phoneticPr fontId="2"/>
  </si>
  <si>
    <t>SD4040257</t>
  </si>
  <si>
    <t>０～４
この項目は、「売上区分」が「0：売上」「2：値引」「9：その他」の場合に受け入れできます。
空白データを受け入れた場合は、「単価」の小数桁と商品の単価小数桁（[単価]メニューで設定）の大きい方が設定されます。</t>
  </si>
  <si>
    <t>SD4040258</t>
  </si>
  <si>
    <t>０～４
この項目は、「売上区分」が「0：売上」「9：その他」の場合に受け入れできます。
空白データを受け入れた場合は、「単価原価」の小数桁と商品の単価小数桁（[単価]メニューで設定）の大きい方が設定されます。</t>
    <rPh sb="62" eb="64">
      <t>ゲンカ</t>
    </rPh>
    <phoneticPr fontId="2"/>
  </si>
  <si>
    <t>SD4040259</t>
  </si>
  <si>
    <t>０～４
この項目は、「売上区分」が「0：売上」「2：値引」「9：その他」の場合に受け入れできます。
空白データを受け入れた場合は、「売単価」の小数桁と商品の売単価小数桁（[統一伝票規格]メニューで設定）の大きい方が設定されます。</t>
    <rPh sb="66" eb="67">
      <t>バイ</t>
    </rPh>
    <rPh sb="67" eb="69">
      <t>タンカ</t>
    </rPh>
    <rPh sb="78" eb="79">
      <t>バイ</t>
    </rPh>
    <rPh sb="79" eb="81">
      <t>タンカ</t>
    </rPh>
    <rPh sb="86" eb="88">
      <t>トウイツ</t>
    </rPh>
    <rPh sb="88" eb="90">
      <t>デンピョウ</t>
    </rPh>
    <rPh sb="90" eb="92">
      <t>キカク</t>
    </rPh>
    <phoneticPr fontId="2"/>
  </si>
  <si>
    <t>SD4040101</t>
  </si>
  <si>
    <t>SD4040102</t>
  </si>
  <si>
    <t>SD4040301</t>
  </si>
  <si>
    <t>この項目は、「売上区分」が「0：売上」「2：値引」「3：消費税」「9：その他」の場合に受け入れできます。
詳細は、欄外の【明細按分がある明細の受け入れ】参照</t>
  </si>
  <si>
    <t>SD4040302</t>
  </si>
  <si>
    <t>この項目は、「売上区分」が「0：売上」「2：値引」「3：消費税」「9：その他」の場合に受け入れできます。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t>
  </si>
  <si>
    <t xml:space="preserve">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phoneticPr fontId="4"/>
  </si>
  <si>
    <t>SD4040327</t>
  </si>
  <si>
    <t xml:space="preserve">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phoneticPr fontId="4"/>
  </si>
  <si>
    <t>SD4040303</t>
  </si>
  <si>
    <t xml:space="preserve">
この項目は、以下のすべての条件に該当する場合に受け入れできます。
・プロジェクト（メインメニュー右上にある[設定]アイコンから[運用設定]メニューの[基本]ページで設定）が「使用する」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空白データを受け入れた場合は、「明細プロジェクトコード」が設定されます。</t>
  </si>
  <si>
    <t>SD4040304</t>
  </si>
  <si>
    <t>明細按分任意項目コード</t>
    <rPh sb="4" eb="6">
      <t>ニンイ</t>
    </rPh>
    <rPh sb="6" eb="8">
      <t>コウモク</t>
    </rPh>
    <phoneticPr fontId="41"/>
  </si>
  <si>
    <t>SD4040305</t>
  </si>
  <si>
    <t>英数カナ</t>
    <rPh sb="0" eb="2">
      <t>エイスウ</t>
    </rPh>
    <phoneticPr fontId="38"/>
  </si>
  <si>
    <t>英数カナ</t>
    <rPh sb="0" eb="2">
      <t>エイスウ</t>
    </rPh>
    <phoneticPr fontId="21"/>
  </si>
  <si>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・「売上区分」が「0：売上」「2：値引」「3：消費税」「9：その他」
空白データを受け入れた場合は、[債権連携]もしくは[債務連携]メニューで登録されている「商品」に紐づく「任意項目」が設定されます。</t>
  </si>
  <si>
    <t>SD4040306</t>
  </si>
  <si>
    <t>0：標準　1：軽減
この項目は、「売上区分」が「0：売上」「2：値引」「3：消費税」「9：その他」の場合に受け入れできます。
課税の対象外の場合は受け入れできません。</t>
  </si>
  <si>
    <t>SD4040307</t>
  </si>
  <si>
    <t>10、8、5、3
この項目は、「売上区分」が「0：売上」「2：値引」「3：消費税」「9：その他」の場合に受け入れできます。
課税の対象外の場合は受け入れできません。
空白データを受け入れた場合は見積日付から判断して設定されます。</t>
  </si>
  <si>
    <t>SD4040308</t>
  </si>
  <si>
    <t>この項目は、「売上区分」が「0：売上」「2：値引」「3：消費税」「9：その他」の場合に受け入れできます。
空白データを受け入れた場合は、「明細申告書計算区分コード」が設定されます。</t>
    <phoneticPr fontId="4"/>
  </si>
  <si>
    <t>整数13桁　小数２桁  マイナスも可
形式は、表紙の「数量・金額の形式」参照
この項目は、以下のすべての条件に該当する場合に受け入れできます。
・「売上区分」が「0：売上」「2：値引」「3：消費税」「9：その他」
・未按分額がない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</si>
  <si>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SD4020000</t>
  </si>
  <si>
    <t>伝票区分</t>
    <rPh sb="2" eb="4">
      <t>クブン</t>
    </rPh>
    <phoneticPr fontId="2"/>
  </si>
  <si>
    <t>SD4020001</t>
  </si>
  <si>
    <t>0：債権計上　1：即時入金
空白データを受け入れた場合は、「0：債権計上」が設定されます。</t>
    <rPh sb="2" eb="4">
      <t>サイケン</t>
    </rPh>
    <rPh sb="4" eb="6">
      <t>ケイジョウ</t>
    </rPh>
    <rPh sb="9" eb="11">
      <t>ソクジ</t>
    </rPh>
    <rPh sb="11" eb="13">
      <t>ニュウキン</t>
    </rPh>
    <rPh sb="14" eb="16">
      <t>クウハク</t>
    </rPh>
    <rPh sb="20" eb="21">
      <t>ウ</t>
    </rPh>
    <rPh sb="22" eb="23">
      <t>イ</t>
    </rPh>
    <rPh sb="25" eb="27">
      <t>バアイ</t>
    </rPh>
    <rPh sb="38" eb="40">
      <t>セッテイ</t>
    </rPh>
    <phoneticPr fontId="15"/>
  </si>
  <si>
    <t>受注種別</t>
    <rPh sb="0" eb="2">
      <t>ジュチュウ</t>
    </rPh>
    <rPh sb="2" eb="4">
      <t>シュベツ</t>
    </rPh>
    <phoneticPr fontId="23"/>
  </si>
  <si>
    <t>0：受注　1：仮出荷受注
空白データを受け入れた場合は、「0：受注」が設定されます。</t>
    <rPh sb="2" eb="4">
      <t>ジュチュウ</t>
    </rPh>
    <rPh sb="7" eb="8">
      <t>カリ</t>
    </rPh>
    <rPh sb="8" eb="10">
      <t>シュッカ</t>
    </rPh>
    <rPh sb="10" eb="12">
      <t>ジュチュウ</t>
    </rPh>
    <rPh sb="13" eb="15">
      <t>クウハク</t>
    </rPh>
    <rPh sb="19" eb="20">
      <t>ウ</t>
    </rPh>
    <rPh sb="21" eb="22">
      <t>イ</t>
    </rPh>
    <rPh sb="24" eb="26">
      <t>バアイ</t>
    </rPh>
    <rPh sb="31" eb="33">
      <t>ジュチュウ</t>
    </rPh>
    <rPh sb="35" eb="37">
      <t>セッテイ</t>
    </rPh>
    <phoneticPr fontId="15"/>
  </si>
  <si>
    <t>受注日付</t>
    <rPh sb="0" eb="2">
      <t>ジュチュウ</t>
    </rPh>
    <rPh sb="2" eb="4">
      <t>ヒヅケ</t>
    </rPh>
    <phoneticPr fontId="33"/>
  </si>
  <si>
    <t>SD4020002</t>
  </si>
  <si>
    <t>SD4020003</t>
  </si>
  <si>
    <t>SD4020004</t>
  </si>
  <si>
    <t>SD4020005</t>
  </si>
  <si>
    <t>SD4020006</t>
  </si>
  <si>
    <t>SD4020007</t>
  </si>
  <si>
    <t>SD4020008</t>
  </si>
  <si>
    <t>SD4020036</t>
  </si>
  <si>
    <t>0：営業外債権　1：営業債権
空白データを受け入れた場合は、得意先の伝票債権区分（[得意先]メニューの[販売]ページで設定）が設定されます。
この項目は、『債権奉行クラウド』をご利用の場合に受け入れできます。</t>
  </si>
  <si>
    <t>SD4020009</t>
  </si>
  <si>
    <t>SD4020010</t>
  </si>
  <si>
    <t>SD4020011</t>
  </si>
  <si>
    <t>SD4020012</t>
  </si>
  <si>
    <t>SD4020013</t>
  </si>
  <si>
    <t>SD4020014</t>
    <phoneticPr fontId="8"/>
  </si>
  <si>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rPh sb="185" eb="187">
      <t>ハンバイ</t>
    </rPh>
    <phoneticPr fontId="8"/>
  </si>
  <si>
    <t>整数6桁　小数9桁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空白データを受け入れた場合は、「受注日付」と「為替レート種別コード」によって設定されます。</t>
    <phoneticPr fontId="4"/>
  </si>
  <si>
    <t>SD4020017</t>
  </si>
  <si>
    <t>SD4020018</t>
  </si>
  <si>
    <t>SD4020019</t>
  </si>
  <si>
    <t>SD4020020</t>
  </si>
  <si>
    <t>送付先担当者名</t>
    <rPh sb="0" eb="3">
      <t>ソウフサキ</t>
    </rPh>
    <phoneticPr fontId="2"/>
  </si>
  <si>
    <t>SD4020021</t>
  </si>
  <si>
    <t>空白データを受け入れた場合は、「直送先コード」で設定された直送先の担当者名([直送先]メニューの[基本]ページで設定)が設定されます。</t>
  </si>
  <si>
    <t>SD4020022</t>
  </si>
  <si>
    <t>SD4020023</t>
  </si>
  <si>
    <t>SD4020024</t>
  </si>
  <si>
    <t>SD4020025</t>
  </si>
  <si>
    <t>SD4020026</t>
  </si>
  <si>
    <t>SD4020027</t>
  </si>
  <si>
    <t>SD4020028</t>
  </si>
  <si>
    <t>SD4020029</t>
  </si>
  <si>
    <t>送付先受注納品期日</t>
    <rPh sb="0" eb="3">
      <t>ソウフサキ</t>
    </rPh>
    <rPh sb="3" eb="5">
      <t>ジュチュウ</t>
    </rPh>
    <rPh sb="5" eb="7">
      <t>ノウヒン</t>
    </rPh>
    <rPh sb="7" eb="9">
      <t>キジツ</t>
    </rPh>
    <phoneticPr fontId="2"/>
  </si>
  <si>
    <t>SD4020030</t>
  </si>
  <si>
    <t>0：当日　1～99：日後
空白データを受け入れた場合は、「直送先コード」で設定された直送先の受注納品期日([直送先]メニューの[基本]ページで設定)が設定されます。</t>
  </si>
  <si>
    <t>SD4020031</t>
  </si>
  <si>
    <t>SD4020032</t>
  </si>
  <si>
    <t>SD4020033</t>
  </si>
  <si>
    <t>数字</t>
    <rPh sb="0" eb="2">
      <t>スウジ</t>
    </rPh>
    <phoneticPr fontId="61"/>
  </si>
  <si>
    <t>SD4020501</t>
  </si>
  <si>
    <t>SD4020502</t>
  </si>
  <si>
    <t>SD4020511</t>
  </si>
  <si>
    <t>SD4020512</t>
  </si>
  <si>
    <t>SD4020521</t>
  </si>
  <si>
    <t>「証憑No.２」と「証憑ファイルパス２」がどちらも指定されていない場合は、２つ目の証憑として受け入れられます。</t>
  </si>
  <si>
    <t>SD4020522</t>
  </si>
  <si>
    <t>SD4020531</t>
  </si>
  <si>
    <t>SD4020532</t>
  </si>
  <si>
    <t>SD4020541</t>
  </si>
  <si>
    <t>SD4020542</t>
  </si>
  <si>
    <t>SD4020201</t>
  </si>
  <si>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</si>
  <si>
    <t>SD4020202</t>
  </si>
  <si>
    <t>0：売上　1：返品　2：値引　3：消費税　4：摘要　 8：見出し  9：その他  10：付箋 19：外税調整  21：内税調整
「4：摘要」「8：見出し」「10：付箋」「19：外税調整 」「21：内税調整」しかない伝票は受け入れできません。
「8：見出し」の詳細は、欄外の【見出し付きの明細の受け入れ】参照</t>
    <rPh sb="44" eb="46">
      <t>フセン</t>
    </rPh>
    <phoneticPr fontId="15"/>
  </si>
  <si>
    <t>0：指定しない　1：指定する
空白データを受け入れた場合は、「0：指定しない」が設定されます。
この項目は、『蔵奉行クラウド』をご利用の場合に受け入れできます。</t>
    <rPh sb="2" eb="4">
      <t>シテイ</t>
    </rPh>
    <rPh sb="10" eb="12">
      <t>シテイ</t>
    </rPh>
    <rPh sb="33" eb="35">
      <t>シテイ</t>
    </rPh>
    <phoneticPr fontId="62"/>
  </si>
  <si>
    <t>SD4020273</t>
  </si>
  <si>
    <t>SD4020203</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</si>
  <si>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・「売上区分」が「0：売上」「1：返品」「2：値引」「3：消費税」「4：摘要」「8：見出し」「9：その他」
空白データを受け入れた場合は、使用する商品コード（[販売管理規程]メニューの[販売管理]ページで設定）が設定されます。</t>
  </si>
  <si>
    <t>SD4020204</t>
  </si>
  <si>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t>
  </si>
  <si>
    <t>SD4020205</t>
  </si>
  <si>
    <t>この項目は、「売上区分」が「10：付箋 」「19：外税調整  」「21：内税調整」の場合は受け入れできません。
空白データを受け入れた場合は、商品の商品名（[商品]メニューで設定）が設定されます。</t>
  </si>
  <si>
    <t>SD4020206</t>
  </si>
  <si>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」「21：内税調整」以外
空白データを受け入れた場合は、商品の商品名２（[商品]メニューで設定）が設定されます。</t>
    <rPh sb="34" eb="36">
      <t>ショウヒン</t>
    </rPh>
    <rPh sb="36" eb="37">
      <t>メイ</t>
    </rPh>
    <rPh sb="84" eb="86">
      <t>シヨウ</t>
    </rPh>
    <rPh sb="126" eb="128">
      <t>イガイ</t>
    </rPh>
    <phoneticPr fontId="2"/>
  </si>
  <si>
    <t>SD4020207</t>
  </si>
  <si>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」「21：内税調整」以外
空白データを受け入れた場合は、商品の商品名３（[商品]メニューで設定）が設定されます。</t>
    <rPh sb="126" eb="128">
      <t>イガイ</t>
    </rPh>
    <phoneticPr fontId="51"/>
  </si>
  <si>
    <t>バリエーションコード種類</t>
    <rPh sb="10" eb="12">
      <t>シュルイ</t>
    </rPh>
    <phoneticPr fontId="6"/>
  </si>
  <si>
    <t>SD4020208</t>
  </si>
  <si>
    <t>数字</t>
    <rPh sb="0" eb="2">
      <t>スウジ</t>
    </rPh>
    <phoneticPr fontId="6"/>
  </si>
  <si>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t>
    <rPh sb="293" eb="295">
      <t>キテイ</t>
    </rPh>
    <phoneticPr fontId="6"/>
  </si>
  <si>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t>
  </si>
  <si>
    <t>荷姿コード</t>
    <rPh sb="0" eb="2">
      <t>ニスガタ</t>
    </rPh>
    <phoneticPr fontId="6"/>
  </si>
  <si>
    <t>SD4020210</t>
    <phoneticPr fontId="4"/>
  </si>
  <si>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224" eb="225">
      <t>シュ</t>
    </rPh>
    <rPh sb="225" eb="227">
      <t>ハンバイ</t>
    </rPh>
    <rPh sb="227" eb="229">
      <t>ニスガタ</t>
    </rPh>
    <rPh sb="229" eb="231">
      <t>クブン</t>
    </rPh>
    <phoneticPr fontId="12"/>
  </si>
  <si>
    <t>SD4020211</t>
  </si>
  <si>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t>
    <rPh sb="121" eb="123">
      <t>ヒッス</t>
    </rPh>
    <rPh sb="126" eb="128">
      <t>ジョウケン</t>
    </rPh>
    <phoneticPr fontId="15"/>
  </si>
  <si>
    <t>SD4020212</t>
  </si>
  <si>
    <t>この項目は、「売上区分」が「0：売上」「1：返品」「2：値引」「8：見出し」「9：その他」の場合に受け入れできます。</t>
  </si>
  <si>
    <t>この項目は、以下のすべての条件に該当する場合に受け入れできます。
・『蔵奉行クラウド』をご利用の場合
・倉庫（メインメニュー右上にある[設定]アイコンから[運用設定]メニューの[在庫管理]ページ）が「使用する」
・「売上区分」が「0：売上」「1：返品」「9：その他」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5" eb="36">
      <t>クラ</t>
    </rPh>
    <rPh sb="36" eb="38">
      <t>ブギョウ</t>
    </rPh>
    <rPh sb="45" eb="47">
      <t>リヨウ</t>
    </rPh>
    <rPh sb="48" eb="50">
      <t>バアイ</t>
    </rPh>
    <rPh sb="52" eb="54">
      <t>ソウコ</t>
    </rPh>
    <rPh sb="89" eb="91">
      <t>ザイコ</t>
    </rPh>
    <rPh sb="135" eb="137">
      <t>ショウヒン</t>
    </rPh>
    <rPh sb="138" eb="140">
      <t>ザイコ</t>
    </rPh>
    <rPh sb="140" eb="142">
      <t>カンリ</t>
    </rPh>
    <rPh sb="144" eb="146">
      <t>ショウヒン</t>
    </rPh>
    <rPh sb="153" eb="155">
      <t>ザイコ</t>
    </rPh>
    <rPh sb="207" eb="209">
      <t>ザイコ</t>
    </rPh>
    <phoneticPr fontId="43"/>
  </si>
  <si>
    <t>SD4020213</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</si>
  <si>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2"/>
  </si>
  <si>
    <t>SD4020214</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</si>
  <si>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t>
    <rPh sb="44" eb="46">
      <t>カクチョウ</t>
    </rPh>
    <rPh sb="46" eb="48">
      <t>コウモク</t>
    </rPh>
    <phoneticPr fontId="2"/>
  </si>
  <si>
    <t>SD4020215</t>
  </si>
  <si>
    <t>整数７桁　小数４桁　マイナスも可
この項目は、「売上区分」が「0：売上」「1：返品」「8：見出し」「9：その他」の場合に受け入れできます。</t>
    <rPh sb="0" eb="2">
      <t>セイスウ</t>
    </rPh>
    <rPh sb="3" eb="4">
      <t>ケタ</t>
    </rPh>
    <rPh sb="5" eb="7">
      <t>ショウスウ</t>
    </rPh>
    <rPh sb="8" eb="9">
      <t>ケタ</t>
    </rPh>
    <phoneticPr fontId="2"/>
  </si>
  <si>
    <t>SD4020241</t>
  </si>
  <si>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t>
    <rPh sb="0" eb="2">
      <t>セイスウ</t>
    </rPh>
    <rPh sb="4" eb="5">
      <t>ケタ</t>
    </rPh>
    <rPh sb="6" eb="8">
      <t>ショウスウ</t>
    </rPh>
    <rPh sb="9" eb="10">
      <t>ケタ</t>
    </rPh>
    <rPh sb="122" eb="124">
      <t>ネビ</t>
    </rPh>
    <rPh sb="130" eb="131">
      <t>タ</t>
    </rPh>
    <phoneticPr fontId="2"/>
  </si>
  <si>
    <t>SD4020242</t>
  </si>
  <si>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2"/>
  </si>
  <si>
    <t>SD4020243</t>
  </si>
  <si>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t>
    <rPh sb="0" eb="2">
      <t>セイスウ</t>
    </rPh>
    <rPh sb="4" eb="5">
      <t>ケタ</t>
    </rPh>
    <rPh sb="6" eb="8">
      <t>ショウスウ</t>
    </rPh>
    <rPh sb="9" eb="10">
      <t>ケタ</t>
    </rPh>
    <rPh sb="122" eb="124">
      <t>ネビ</t>
    </rPh>
    <rPh sb="130" eb="131">
      <t>タ</t>
    </rPh>
    <phoneticPr fontId="2"/>
  </si>
  <si>
    <t>SD4020244</t>
  </si>
  <si>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t>
    <rPh sb="0" eb="2">
      <t>セイスウ</t>
    </rPh>
    <rPh sb="4" eb="5">
      <t>ケタ</t>
    </rPh>
    <rPh sb="6" eb="8">
      <t>ショウスウ</t>
    </rPh>
    <rPh sb="9" eb="10">
      <t>ケタ</t>
    </rPh>
    <rPh sb="122" eb="124">
      <t>ネビ</t>
    </rPh>
    <rPh sb="130" eb="131">
      <t>タ</t>
    </rPh>
    <phoneticPr fontId="2"/>
  </si>
  <si>
    <t>SD4020245</t>
  </si>
  <si>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t>
    <rPh sb="0" eb="2">
      <t>セイスウ</t>
    </rPh>
    <rPh sb="4" eb="5">
      <t>ケタ</t>
    </rPh>
    <rPh sb="6" eb="8">
      <t>ショウスウ</t>
    </rPh>
    <rPh sb="9" eb="10">
      <t>ケタ</t>
    </rPh>
    <rPh sb="122" eb="124">
      <t>ネビ</t>
    </rPh>
    <rPh sb="130" eb="131">
      <t>タ</t>
    </rPh>
    <phoneticPr fontId="2"/>
  </si>
  <si>
    <t>SD4020216</t>
  </si>
  <si>
    <t>整数９桁　小数４桁　マイナスも可
この項目は、「売上区分」が「0：売上」「1：返品」「2：値引」「8：見出し」「9：その他」の場合に受け入れできます。
小数部分の桁数は、設定（[商品]メニューの[基本]ページ）によって異なります。
空白データを受け入れた場合は、以下の優先順位で設定されます。
①価格計算式（[価格]メニューの[価格計算式]画面で設定）の計算結果
②「入数」、「入数２」、「箱数」をもとに設定</t>
  </si>
  <si>
    <t>SD4020217</t>
  </si>
  <si>
    <t>この項目は、「売上区分」が「0：売上」「1：返品」「2：値引」「8：見出し」「9：その他」の場合に受け入れできます。
空白データを受け入れた場合は、商品の単位（[商品]メニューの[基本]ページで設定）が設定されます。</t>
    <rPh sb="77" eb="79">
      <t>タンイ</t>
    </rPh>
    <phoneticPr fontId="51"/>
  </si>
  <si>
    <t>SD4020218</t>
  </si>
  <si>
    <t>整数９桁　小数４桁
形式は、表紙の「数量・金額の形式」参照
この項目は、「売上区分」が「0：売上」「1：返品」「9：その他」の場合に受け入れできます。</t>
    <rPh sb="0" eb="2">
      <t>セイスウ</t>
    </rPh>
    <rPh sb="3" eb="4">
      <t>ケタ</t>
    </rPh>
    <rPh sb="5" eb="7">
      <t>ショウスウ</t>
    </rPh>
    <rPh sb="8" eb="9">
      <t>ケタ</t>
    </rPh>
    <phoneticPr fontId="2"/>
  </si>
  <si>
    <t>SD4020219</t>
  </si>
  <si>
    <t>整数３桁　小数２桁
この項目は、「売上区分」が「0：売上」「1：返品」「9：その他」の場合に受け入れできます。
空白データを受け入れた場合は、得意先の仕切り率（[仕切り率]メニューで設定）が設定されます。</t>
    <rPh sb="56" eb="58">
      <t>クウハク</t>
    </rPh>
    <rPh sb="62" eb="63">
      <t>ウ</t>
    </rPh>
    <rPh sb="64" eb="65">
      <t>イ</t>
    </rPh>
    <rPh sb="67" eb="69">
      <t>バアイ</t>
    </rPh>
    <rPh sb="71" eb="74">
      <t>トクイサキ</t>
    </rPh>
    <rPh sb="75" eb="77">
      <t>シキ</t>
    </rPh>
    <rPh sb="78" eb="79">
      <t>リツ</t>
    </rPh>
    <rPh sb="81" eb="83">
      <t>シキ</t>
    </rPh>
    <rPh sb="84" eb="85">
      <t>リツ</t>
    </rPh>
    <rPh sb="91" eb="93">
      <t>セッテイ</t>
    </rPh>
    <rPh sb="95" eb="97">
      <t>セッテイ</t>
    </rPh>
    <phoneticPr fontId="2"/>
  </si>
  <si>
    <t>SD4020220</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</si>
  <si>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8" eb="200">
      <t>トウロク</t>
    </rPh>
    <phoneticPr fontId="2"/>
  </si>
  <si>
    <t>SD4020221</t>
  </si>
  <si>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t>
  </si>
  <si>
    <t>SD4020222</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</si>
  <si>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56" eb="58">
      <t>バアイ</t>
    </rPh>
    <rPh sb="59" eb="60">
      <t>ウ</t>
    </rPh>
    <rPh sb="61" eb="62">
      <t>イ</t>
    </rPh>
    <phoneticPr fontId="15"/>
  </si>
  <si>
    <t>SD4020223</t>
  </si>
  <si>
    <t>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空白データを受け入れた場合は受注伝票の消費税率判定日付（[販売管理規程]の[消費税]ページで設定）で選択された日付と「消費税率種別」によって設定されます。</t>
    <rPh sb="46" eb="48">
      <t>バアイ</t>
    </rPh>
    <rPh sb="49" eb="50">
      <t>ウ</t>
    </rPh>
    <rPh sb="51" eb="52">
      <t>イ</t>
    </rPh>
    <rPh sb="113" eb="115">
      <t>キテイ</t>
    </rPh>
    <phoneticPr fontId="2"/>
  </si>
  <si>
    <t>SD4020224</t>
  </si>
  <si>
    <t>この項目は、「売上区分」が「0：売上」「1：返品」「2：値引」「3：消費税」「9：その他」の場合に受け入れできます。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t>
    <phoneticPr fontId="4"/>
  </si>
  <si>
    <t>SD4020225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</si>
  <si>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0" eb="62">
      <t>イガイ</t>
    </rPh>
    <rPh sb="63" eb="65">
      <t>バアイ</t>
    </rPh>
    <rPh sb="66" eb="67">
      <t>ウ</t>
    </rPh>
    <rPh sb="68" eb="69">
      <t>イ</t>
    </rPh>
    <phoneticPr fontId="51"/>
  </si>
  <si>
    <t>SD4020226</t>
  </si>
  <si>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60" eb="62">
      <t>バアイ</t>
    </rPh>
    <rPh sb="63" eb="64">
      <t>ウ</t>
    </rPh>
    <rPh sb="65" eb="66">
      <t>イ</t>
    </rPh>
    <phoneticPr fontId="51"/>
  </si>
  <si>
    <t>SD4020240</t>
  </si>
  <si>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空白データを受け入れた場合は、販売取引の事業区分が設定されます。</t>
    <rPh sb="44" eb="46">
      <t>キテイ</t>
    </rPh>
    <phoneticPr fontId="51"/>
  </si>
  <si>
    <t>整数９桁　小数４桁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・「売上区分」が「0：売上」「1：返品」「2：値引」「9：その他」
空白データを受け入れた場合は、「単価」、「為替レート」をもとに設定されます。</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</si>
  <si>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空白データを受け入れた場合は、「金額」、「為替レート」をもとに設定されます。</t>
    <rPh sb="228" eb="230">
      <t>イガイ</t>
    </rPh>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</si>
  <si>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空白データを受け入れた場合は、「金額（国内）」、「消費税率」をもとに設定されます。</t>
    <rPh sb="221" eb="223">
      <t>イガイ</t>
    </rPh>
    <phoneticPr fontId="4"/>
  </si>
  <si>
    <t>SD4020232</t>
  </si>
  <si>
    <t>整数13桁　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①価格計算式（[価格]メニューの[基本]ページで登録）の計算結果
②「数量」、「単位原価」をもとに設定
※「商品」の「数量入力」（[商品]メニューの[基本]ページ）が「しない」場合は、単位原価（[単価]メニューで設定）が設定されます。</t>
  </si>
  <si>
    <t>出荷予定日</t>
  </si>
  <si>
    <t>SD4020233</t>
  </si>
  <si>
    <t>形式は、表紙の「日付の形式」参照
この項目は、「売上区分」が「10：付箋」の場合は受け入れできません。
空白データを受け入れた場合は、商品によって、以下が設定されます。
商品が設定されている場合⇒「受注日付」に出荷予定日（[商品]メニューの[販売]ページで設定）を加えた日付
商品が設定されていない場合⇒「受注日付」</t>
    <rPh sb="67" eb="69">
      <t>ショウヒン</t>
    </rPh>
    <rPh sb="85" eb="87">
      <t>ショウヒン</t>
    </rPh>
    <rPh sb="88" eb="90">
      <t>セッテイ</t>
    </rPh>
    <rPh sb="95" eb="97">
      <t>バアイ</t>
    </rPh>
    <rPh sb="138" eb="140">
      <t>ショウヒン</t>
    </rPh>
    <rPh sb="141" eb="143">
      <t>セッテイ</t>
    </rPh>
    <rPh sb="149" eb="151">
      <t>バアイ</t>
    </rPh>
    <phoneticPr fontId="27"/>
  </si>
  <si>
    <t>納品期日</t>
  </si>
  <si>
    <t>SD4020234</t>
  </si>
  <si>
    <t>形式は、表紙の「日付の形式」参照
この項目は、「売上区分」が「10：付箋」の場合は受け入れできません。
空白データを受け入れた場合は、直送先によって、以下が設定されます。
直送先が設定されている場合⇒「出荷予定日」に受注納品期日（[直送先]メニューの[基本]ページで設定）を加えた日付
直送先が設定されていない場合⇒「出荷予定日付」に受注納品期日（[商品]メニューの[販売]ページで設定）を加えた日付</t>
    <rPh sb="67" eb="69">
      <t>チョクソウ</t>
    </rPh>
    <rPh sb="69" eb="70">
      <t>サキ</t>
    </rPh>
    <rPh sb="86" eb="88">
      <t>チョクソウ</t>
    </rPh>
    <rPh sb="88" eb="89">
      <t>サキ</t>
    </rPh>
    <rPh sb="101" eb="103">
      <t>シュッカ</t>
    </rPh>
    <rPh sb="103" eb="105">
      <t>ヨテイ</t>
    </rPh>
    <rPh sb="108" eb="110">
      <t>ジュチュウ</t>
    </rPh>
    <rPh sb="110" eb="112">
      <t>ノウヒン</t>
    </rPh>
    <rPh sb="112" eb="114">
      <t>キジツ</t>
    </rPh>
    <rPh sb="116" eb="118">
      <t>チョクソウ</t>
    </rPh>
    <rPh sb="118" eb="119">
      <t>サキ</t>
    </rPh>
    <rPh sb="126" eb="128">
      <t>キホン</t>
    </rPh>
    <rPh sb="137" eb="138">
      <t>クワ</t>
    </rPh>
    <rPh sb="140" eb="142">
      <t>ヒヅケ</t>
    </rPh>
    <rPh sb="159" eb="161">
      <t>シュッカ</t>
    </rPh>
    <rPh sb="161" eb="163">
      <t>ヨテイ</t>
    </rPh>
    <phoneticPr fontId="2"/>
  </si>
  <si>
    <t>SD4020236</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</si>
  <si>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t>
    <rPh sb="98" eb="100">
      <t>イガイ</t>
    </rPh>
    <phoneticPr fontId="2"/>
  </si>
  <si>
    <t>SD4020237</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</si>
  <si>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t>
  </si>
  <si>
    <t>SD4020238</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</si>
  <si>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空白データを受け入れた場合は、「プロジェクトコード」が設定されます。</t>
  </si>
  <si>
    <t>SD4020239</t>
  </si>
  <si>
    <t>SD4020235</t>
  </si>
  <si>
    <t>SD4020254</t>
  </si>
  <si>
    <t>整数９桁　小数４桁
形式は、表紙の「数量・金額の形式」参照
この項目は、「売上区分」が「0：売上」「1：返品」「2：値引」「9：その他」の場合に受け入れできます。</t>
    <rPh sb="58" eb="60">
      <t>ネビ</t>
    </rPh>
    <phoneticPr fontId="2"/>
  </si>
  <si>
    <t>SD4020255</t>
  </si>
  <si>
    <t>整数３桁　小数２桁
この項目は、「売上区分」が「0：売上」「1：返品」「2：値引」「9：その他」の場合に受け入れできます。</t>
  </si>
  <si>
    <t>SD4020256</t>
  </si>
  <si>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2"/>
  </si>
  <si>
    <t>整数13桁　小数２桁　マイナスも可
形式は、表紙の「数量・金額の形式」参照
この項目は、「売上区分」が「0：売上」「1：返品」「2：値引」「9：その他」の場合は受け入れできます。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325" eb="328">
      <t>バイタンカ</t>
    </rPh>
    <phoneticPr fontId="4"/>
  </si>
  <si>
    <t>売上計上基準</t>
    <rPh sb="0" eb="2">
      <t>ウリアゲ</t>
    </rPh>
    <rPh sb="2" eb="4">
      <t>ケイジョウ</t>
    </rPh>
    <rPh sb="4" eb="6">
      <t>キジュン</t>
    </rPh>
    <phoneticPr fontId="2"/>
  </si>
  <si>
    <t>SD4020247</t>
  </si>
  <si>
    <t>0：出荷基準　1：検収基準
この項目は、以下のすべての条件に該当する場合に受け入れできます。
・『蔵奉行クラウド』をご利用の場合
・「売上区分」が「0：売上」「1：返品」「9：その他」
・「商品」の「在庫管理」（[商品]メニューの[在庫]ページ）が「する」
0：出荷基準　1：検収基準
空白データを受け入れた場合は、以下の優先順位で設定されます。
①「商品」の「売上計上基準」（[商品]メニューの[販売]ページ）
②「得意先」の「売上計上基準」（[得意先]メニューの[販売]ページ）</t>
    <rPh sb="49" eb="50">
      <t>クラ</t>
    </rPh>
    <rPh sb="50" eb="52">
      <t>ブギョウ</t>
    </rPh>
    <rPh sb="59" eb="61">
      <t>リヨウ</t>
    </rPh>
    <rPh sb="62" eb="64">
      <t>バアイ</t>
    </rPh>
    <phoneticPr fontId="43"/>
  </si>
  <si>
    <t>SD4020258</t>
  </si>
  <si>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t>
  </si>
  <si>
    <t>SD4020259</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</si>
  <si>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</si>
  <si>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</si>
  <si>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</si>
  <si>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</si>
  <si>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</si>
  <si>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</si>
  <si>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</si>
  <si>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2"/>
  </si>
  <si>
    <t>０～４
この項目は、「売上区分」が「0：売上」「1：返品」「2：値引」「9：その他」の場合に受け入れできます。
空白データを受け入れた場合は、「単価」の小数桁と商品の単価小数桁（[単価]メニューで設定）の大きい方が設定されます。</t>
  </si>
  <si>
    <t>０～４
この項目は、「売上区分」が「0：売上」「1：返品」「9：その他」の場合に受け入れできます。
空白データを受け入れた場合は、「単価原価」の小数桁と商品の単価小数桁（[単価]メニューで設定）の大きい方が設定されます。</t>
    <rPh sb="68" eb="70">
      <t>ゲンカ</t>
    </rPh>
    <phoneticPr fontId="2"/>
  </si>
  <si>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t>
    <rPh sb="72" eb="73">
      <t>バイ</t>
    </rPh>
    <rPh sb="73" eb="75">
      <t>タンカ</t>
    </rPh>
    <rPh sb="84" eb="85">
      <t>バイ</t>
    </rPh>
    <rPh sb="85" eb="87">
      <t>タンカ</t>
    </rPh>
    <phoneticPr fontId="2"/>
  </si>
  <si>
    <t>文字</t>
    <rPh sb="0" eb="2">
      <t>モジ</t>
    </rPh>
    <phoneticPr fontId="6"/>
  </si>
  <si>
    <t>数字</t>
    <rPh sb="0" eb="2">
      <t>スウジ</t>
    </rPh>
    <phoneticPr fontId="46"/>
  </si>
  <si>
    <t>SD4020101</t>
  </si>
  <si>
    <t>0：赤　1：青　2：黄　3：橙　4：緑　5：紫
「付箋メモ」を設定し、空白データを受け入れた場合は、「0：赤」が設定されます。</t>
  </si>
  <si>
    <t>SD4020102</t>
  </si>
  <si>
    <t>【在庫受払情報】</t>
    <rPh sb="1" eb="3">
      <t>ザイコ</t>
    </rPh>
    <rPh sb="3" eb="5">
      <t>ウケハライ</t>
    </rPh>
    <rPh sb="5" eb="7">
      <t>ジョウホウ</t>
    </rPh>
    <phoneticPr fontId="41"/>
  </si>
  <si>
    <t>　この項目は、以下のすべての条件に該当する場合に受け入れできます。</t>
    <phoneticPr fontId="4"/>
  </si>
  <si>
    <t>　・『蔵奉行クラウド』をご利用の場合</t>
    <rPh sb="16" eb="18">
      <t>バアイ</t>
    </rPh>
    <phoneticPr fontId="41"/>
  </si>
  <si>
    <t>　・「売上区分」が「0：売上」「1：返品」「9：その他」</t>
    <phoneticPr fontId="41"/>
  </si>
  <si>
    <t>　・商品の在庫管理（[商品]メニューの[在庫]ページ）が「する」</t>
    <phoneticPr fontId="41"/>
  </si>
  <si>
    <t>出荷内訳行番号</t>
    <rPh sb="0" eb="2">
      <t>シュッカ</t>
    </rPh>
    <rPh sb="2" eb="4">
      <t>ウチワケ</t>
    </rPh>
    <phoneticPr fontId="32"/>
  </si>
  <si>
    <t>SD4020401</t>
  </si>
  <si>
    <t>数字</t>
    <rPh sb="0" eb="2">
      <t>スウジ</t>
    </rPh>
    <phoneticPr fontId="32"/>
  </si>
  <si>
    <t>詳細は、欄外の【在庫受払がある明細の受け入れ】参照</t>
    <rPh sb="8" eb="10">
      <t>ザイコ</t>
    </rPh>
    <rPh sb="10" eb="12">
      <t>ウケハライ</t>
    </rPh>
    <phoneticPr fontId="0"/>
  </si>
  <si>
    <t>出荷予定日</t>
    <rPh sb="0" eb="2">
      <t>シュッカ</t>
    </rPh>
    <rPh sb="2" eb="4">
      <t>ヨテイ</t>
    </rPh>
    <rPh sb="4" eb="5">
      <t>ビ</t>
    </rPh>
    <phoneticPr fontId="32"/>
  </si>
  <si>
    <t>SD4020402</t>
  </si>
  <si>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49"/>
  </si>
  <si>
    <t>棚番No.</t>
    <rPh sb="0" eb="2">
      <t>タナバン</t>
    </rPh>
    <phoneticPr fontId="6"/>
  </si>
  <si>
    <t>SD4020404</t>
  </si>
  <si>
    <t>英数カナ</t>
    <rPh sb="0" eb="2">
      <t>エイスウ</t>
    </rPh>
    <phoneticPr fontId="63"/>
  </si>
  <si>
    <t>桁数は、設定（『蔵奉行クラウド』のメインメニュー右上にある[設定]アイコンから[運用設定]メニューの[在庫管理]ページ）によって異なります。
この項目は、以下のすべての条件に該当する場合に受け入れできます。
・『蔵奉行クラウドｉ』の『Sシステム』または『蔵奉行Ｖ ERPクラウド』をご利用の場合
・棚番（『蔵奉行クラウド』のメインメニュー右上にある[設定]アイコンから[運用設定]メニューの[在庫管理]ページで設定）が「使用する」
・「売上区分」が「0：売上」「1：返品」「9：その他」
・「商品」の「在庫管理」（[商品]メニューの[在庫]ページ）が「する」
・「倉庫」に「その他」以外の倉庫を指定している
空白データを受け入れた場合は、「倉庫」に紐づく「その他」の「棚番」が設定されます。</t>
    <rPh sb="8" eb="9">
      <t>クラ</t>
    </rPh>
    <rPh sb="9" eb="11">
      <t>ブギョウ</t>
    </rPh>
    <rPh sb="51" eb="53">
      <t>ザイコ</t>
    </rPh>
    <rPh sb="53" eb="55">
      <t>カンリ</t>
    </rPh>
    <rPh sb="282" eb="284">
      <t>ソウコ</t>
    </rPh>
    <rPh sb="289" eb="290">
      <t>タ</t>
    </rPh>
    <rPh sb="291" eb="293">
      <t>イガイ</t>
    </rPh>
    <rPh sb="294" eb="296">
      <t>ソウコ</t>
    </rPh>
    <rPh sb="297" eb="299">
      <t>シテイ</t>
    </rPh>
    <rPh sb="320" eb="322">
      <t>ソウコ</t>
    </rPh>
    <rPh sb="324" eb="325">
      <t>ヒモ</t>
    </rPh>
    <rPh sb="330" eb="331">
      <t>タ</t>
    </rPh>
    <rPh sb="334" eb="336">
      <t>タナバン</t>
    </rPh>
    <phoneticPr fontId="6"/>
  </si>
  <si>
    <t>出荷内訳数量</t>
  </si>
  <si>
    <t>SD4020406</t>
  </si>
  <si>
    <t xml:space="preserve">整数９桁　小数４桁　マイナスも可
小数部分の桁数は、設定（[商品]メニューの[基本]ページ）によって異なります。
以下の場合、受入エラーとなります。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「明細情報」の「数量」で設定されます。
・「出荷内訳行番号」が「2」以上の場合 ⇒ 出荷内訳行自体生成されません。 </t>
    <rPh sb="229" eb="231">
      <t>シュッカ</t>
    </rPh>
    <phoneticPr fontId="4"/>
  </si>
  <si>
    <t>SD4020301</t>
  </si>
  <si>
    <t>この項目は、「売上区分」が「0：売上」「1：返品」「2：値引」「3：消費税」「9：その他」の場合に受け入れできます。
詳細は、欄外の【明細按分がある明細の受け入れ】参照</t>
  </si>
  <si>
    <t>SD4020302</t>
  </si>
  <si>
    <t>この項目は、「売上区分」が「0：売上」「1：返品」「2：値引」「3：消費税」「9：その他」の場合に受け入れできます。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t>
    <phoneticPr fontId="4"/>
  </si>
  <si>
    <t>明細按分セグメント１コード</t>
    <rPh sb="0" eb="2">
      <t>メイサイ</t>
    </rPh>
    <rPh sb="2" eb="4">
      <t>アンブン</t>
    </rPh>
    <phoneticPr fontId="2"/>
  </si>
  <si>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phoneticPr fontId="4"/>
  </si>
  <si>
    <t>明細按分セグメント２コード</t>
    <rPh sb="0" eb="2">
      <t>メイサイ</t>
    </rPh>
    <rPh sb="2" eb="4">
      <t>アンブン</t>
    </rPh>
    <phoneticPr fontId="2"/>
  </si>
  <si>
    <t>SD4020317</t>
  </si>
  <si>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phoneticPr fontId="4"/>
  </si>
  <si>
    <t>明細按分プロジェクトコード</t>
    <rPh sb="0" eb="2">
      <t>メイサイ</t>
    </rPh>
    <rPh sb="2" eb="4">
      <t>アンブン</t>
    </rPh>
    <phoneticPr fontId="2"/>
  </si>
  <si>
    <t>SD4020303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</si>
  <si>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空白データを受け入れた場合は、「明細プロジェクトコード」が設定されます。</t>
    <phoneticPr fontId="4"/>
  </si>
  <si>
    <t>SD4020304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</si>
  <si>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t>
    <rPh sb="66" eb="71">
      <t>コウテイ</t>
    </rPh>
    <phoneticPr fontId="8"/>
  </si>
  <si>
    <t>明細按分任意項目コード</t>
  </si>
  <si>
    <t>SD4020312</t>
  </si>
  <si>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・「伝票区分」が「0：債権計上」
・「売上区分」が「0：売上」「1：返品」「2：値引」「3：消費税」「9：その他」
空白データを受け入れた場合は、[債権連携]もしくは[債務連携]メニューで登録されている「商品」に紐づく「任意項目」が設定されます。</t>
  </si>
  <si>
    <t>SD4020305</t>
  </si>
  <si>
    <t>0：標準　1：軽減
この項目は、「売上区分」が「0：売上」「1：返品」「2：値引」「3：消費税」「9：その他」の場合に受け入れできます。
課税の対象外の場合は受け入れできません。</t>
  </si>
  <si>
    <t>SD4020306</t>
  </si>
  <si>
    <t>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空白データを受け入れた場合は受注伝票の消費税率判定日付（[販売管理規程]の[消費税]ページで設定）で選択された日付と「明細按分消費税率種別」によって設定されます。</t>
    <rPh sb="139" eb="141">
      <t>メイサイ</t>
    </rPh>
    <rPh sb="141" eb="143">
      <t>アンブン</t>
    </rPh>
    <phoneticPr fontId="2"/>
  </si>
  <si>
    <t>SD4020307</t>
  </si>
  <si>
    <t>この項目は、「売上区分」が「0：売上」「1：返品」「2：値引」「3：消費税」「9：その他」の場合に受け入れできます。
空白データを受け入れた場合は、「明細申告書計算区分コード」が設定されます。</t>
    <phoneticPr fontId="4"/>
  </si>
  <si>
    <t>マイナスも可
形式は、表紙の「数量・金額の形式」参照
この項目は、以下のすべての条件に該当する場合に受け入れできます。
・「売上区分」が「0：売上」「1：返品」「2：値引」「9：その他」
・未按分額がない</t>
  </si>
  <si>
    <t>整数13桁　小数２桁  マイナスも可
形式は、表紙の「数量・金額の形式」参照
この項目は、以下のすべての条件に該当する場合に受け入れできます。
・「売上区分」が「0：売上」「1：返品」「2：値引」「3：消費税」「9：その他」
・未按分額がない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</si>
  <si>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・「売上区分」が「0：売上」「1：返品」「2：値引」「9：その他」
・未按分額がない</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</si>
  <si>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・「売上区分」が「0：売上」「1：返品」「2：値引」「3：消費税」「9：その他」
・未按分額がない</t>
    <phoneticPr fontId="4"/>
  </si>
  <si>
    <t>【発注伝票ヘッダー情報】</t>
    <rPh sb="1" eb="3">
      <t>ハッチュウ</t>
    </rPh>
    <rPh sb="3" eb="5">
      <t>デンピョウ</t>
    </rPh>
    <rPh sb="9" eb="11">
      <t>ジョウホウ</t>
    </rPh>
    <phoneticPr fontId="41"/>
  </si>
  <si>
    <t>　『蔵奉行クラウドｉ』の『Sシステム』または『蔵奉行Ｖ ERPクラウド』をご利用の場合に受け入れできます。</t>
    <phoneticPr fontId="4"/>
  </si>
  <si>
    <t>受発注区分</t>
    <rPh sb="0" eb="3">
      <t>ジュハッチュウ</t>
    </rPh>
    <rPh sb="3" eb="5">
      <t>クブン</t>
    </rPh>
    <phoneticPr fontId="12"/>
  </si>
  <si>
    <t>数字</t>
    <rPh sb="0" eb="2">
      <t>スウジ</t>
    </rPh>
    <phoneticPr fontId="38"/>
  </si>
  <si>
    <t>数字</t>
    <rPh sb="0" eb="2">
      <t>スウジ</t>
    </rPh>
    <phoneticPr fontId="21"/>
  </si>
  <si>
    <t>0：受発注　1：受注　2：発注
空白データを受け入れた場合は、「1：受注」が設定されます。</t>
    <rPh sb="2" eb="5">
      <t>ジュハッチュウ</t>
    </rPh>
    <rPh sb="8" eb="10">
      <t>ジュチュウ</t>
    </rPh>
    <rPh sb="13" eb="15">
      <t>ハッチュウ</t>
    </rPh>
    <rPh sb="34" eb="36">
      <t>ジュチュウ</t>
    </rPh>
    <phoneticPr fontId="12"/>
  </si>
  <si>
    <t>発注伝票区分</t>
    <rPh sb="0" eb="2">
      <t>ハッチュウ</t>
    </rPh>
    <rPh sb="4" eb="6">
      <t>クブン</t>
    </rPh>
    <phoneticPr fontId="12"/>
  </si>
  <si>
    <t>数字</t>
    <rPh sb="0" eb="2">
      <t>スウジ</t>
    </rPh>
    <phoneticPr fontId="12"/>
  </si>
  <si>
    <t>0：債務計上　1：即時支払
空白データを受け入れた場合は、「0：債務計上」が設定されます。</t>
    <rPh sb="2" eb="4">
      <t>サイム</t>
    </rPh>
    <rPh sb="4" eb="6">
      <t>ケイジョウ</t>
    </rPh>
    <rPh sb="9" eb="11">
      <t>ソクジ</t>
    </rPh>
    <rPh sb="11" eb="13">
      <t>シハライ</t>
    </rPh>
    <rPh sb="33" eb="34">
      <t>ム</t>
    </rPh>
    <phoneticPr fontId="21"/>
  </si>
  <si>
    <t>発注種別</t>
    <rPh sb="0" eb="2">
      <t>ハッチュウ</t>
    </rPh>
    <rPh sb="2" eb="4">
      <t>シュベツ</t>
    </rPh>
    <phoneticPr fontId="12"/>
  </si>
  <si>
    <t>数字</t>
    <rPh sb="0" eb="2">
      <t>スウジ</t>
    </rPh>
    <phoneticPr fontId="53"/>
  </si>
  <si>
    <t>0：発注　1：仮入荷発注
空白データを受け入れた場合は、「0：発注」が設定されます。</t>
    <rPh sb="2" eb="4">
      <t>ハッチュウ</t>
    </rPh>
    <rPh sb="7" eb="8">
      <t>カリ</t>
    </rPh>
    <rPh sb="8" eb="10">
      <t>ニュウカ</t>
    </rPh>
    <rPh sb="10" eb="12">
      <t>ハッチュウ</t>
    </rPh>
    <rPh sb="31" eb="33">
      <t>ハッチュウ</t>
    </rPh>
    <phoneticPr fontId="21"/>
  </si>
  <si>
    <t>発注日付</t>
    <rPh sb="2" eb="4">
      <t>ヒヅケ</t>
    </rPh>
    <phoneticPr fontId="9"/>
  </si>
  <si>
    <t>文字</t>
    <rPh sb="0" eb="2">
      <t>モジ</t>
    </rPh>
    <phoneticPr fontId="53"/>
  </si>
  <si>
    <t>形式は、表紙の「日付の形式」参照
空白データを受け入れた場合は、「受注日付」と同じ日付が設定されます。</t>
  </si>
  <si>
    <t>英数カナ</t>
    <rPh sb="0" eb="2">
      <t>エイスウ</t>
    </rPh>
    <phoneticPr fontId="53"/>
  </si>
  <si>
    <t>桁数は、設定（メインメニュー右上にある[設定]アイコンから[運用設定]メニューの[基本]ページ）によって異なります。
データ上のNo.を使用する設定で、空白データを受け入れた場合は、伝票番号なしに設定されます。</t>
  </si>
  <si>
    <t>桁数は、設定（メインメニュー右上にある[設定]アイコンから[運用設定]メニューの[取引先管理]ページ）によって異なります。
空白データを受け入れた場合は発注検討方法の主仕入先コードが設定されます。
【必須になる条件】
受発注区分が「0：受発注」「2：発注」で受け入れる場合で、発注検討方法の主仕入先コードが未登録の場合</t>
    <rPh sb="62" eb="64">
      <t>クウハク</t>
    </rPh>
    <rPh sb="68" eb="69">
      <t>ウ</t>
    </rPh>
    <rPh sb="70" eb="71">
      <t>イ</t>
    </rPh>
    <rPh sb="73" eb="75">
      <t>バアイ</t>
    </rPh>
    <rPh sb="91" eb="93">
      <t>セッテイ</t>
    </rPh>
    <rPh sb="109" eb="112">
      <t>ジュハッチュウ</t>
    </rPh>
    <rPh sb="118" eb="121">
      <t>ジュハッチュウ</t>
    </rPh>
    <rPh sb="125" eb="127">
      <t>ハッチュウ</t>
    </rPh>
    <rPh sb="153" eb="156">
      <t>ミトウロク</t>
    </rPh>
    <rPh sb="157" eb="159">
      <t>バアイ</t>
    </rPh>
    <phoneticPr fontId="0"/>
  </si>
  <si>
    <t>仕入先名</t>
    <rPh sb="3" eb="4">
      <t>メイ</t>
    </rPh>
    <phoneticPr fontId="12"/>
  </si>
  <si>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53"/>
  </si>
  <si>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53"/>
  </si>
  <si>
    <t>仕入先担当者</t>
    <rPh sb="3" eb="6">
      <t>タントウシャ</t>
    </rPh>
    <phoneticPr fontId="12"/>
  </si>
  <si>
    <t>空白データを受け入れた場合は、仕入先の担当者氏名（[仕入先]メニューの[担当]ページで設定）が設定されます。</t>
    <rPh sb="0" eb="2">
      <t>クウハク</t>
    </rPh>
    <rPh sb="6" eb="7">
      <t>ウ</t>
    </rPh>
    <rPh sb="8" eb="9">
      <t>イ</t>
    </rPh>
    <rPh sb="11" eb="13">
      <t>バアイ</t>
    </rPh>
    <rPh sb="19" eb="22">
      <t>タントウシャ</t>
    </rPh>
    <rPh sb="22" eb="23">
      <t>シ</t>
    </rPh>
    <rPh sb="23" eb="24">
      <t>メイ</t>
    </rPh>
    <rPh sb="36" eb="38">
      <t>タントウ</t>
    </rPh>
    <rPh sb="47" eb="49">
      <t>セッテイ</t>
    </rPh>
    <phoneticPr fontId="53"/>
  </si>
  <si>
    <t>発注消費税計算</t>
    <rPh sb="0" eb="2">
      <t>ハッチュウ</t>
    </rPh>
    <phoneticPr fontId="12"/>
  </si>
  <si>
    <t>0：明細単位　1：伝票単位　2：請求書単位
空白データを受け入れた場合は、仕入先の消費税計算（[仕入先]メニューの[消費税]ページで設定）が設定されます。</t>
    <rPh sb="37" eb="39">
      <t>シイレ</t>
    </rPh>
    <rPh sb="48" eb="50">
      <t>シイレ</t>
    </rPh>
    <phoneticPr fontId="53"/>
  </si>
  <si>
    <t>債務区分</t>
    <rPh sb="0" eb="2">
      <t>サイム</t>
    </rPh>
    <rPh sb="2" eb="4">
      <t>クブン</t>
    </rPh>
    <phoneticPr fontId="12"/>
  </si>
  <si>
    <t>0：営業外債務　1：営業債務
この項目は、『債務奉行クラウド』をご利用の場合に受け入れできます。
空白データを受け入れた場合は、仕入先の伝票債務区分（[仕入先]メニューの[仕入]ページで設定）が設定されます。</t>
    <rPh sb="2" eb="4">
      <t>エイギョウ</t>
    </rPh>
    <rPh sb="4" eb="5">
      <t>ガイ</t>
    </rPh>
    <rPh sb="5" eb="7">
      <t>サイム</t>
    </rPh>
    <rPh sb="10" eb="12">
      <t>エイギョウ</t>
    </rPh>
    <rPh sb="12" eb="14">
      <t>サイム</t>
    </rPh>
    <rPh sb="64" eb="66">
      <t>シイレ</t>
    </rPh>
    <rPh sb="68" eb="70">
      <t>デンピョウ</t>
    </rPh>
    <rPh sb="70" eb="72">
      <t>サイム</t>
    </rPh>
    <rPh sb="72" eb="74">
      <t>クブン</t>
    </rPh>
    <rPh sb="76" eb="78">
      <t>シイレ</t>
    </rPh>
    <rPh sb="86" eb="88">
      <t>シイレ</t>
    </rPh>
    <phoneticPr fontId="53"/>
  </si>
  <si>
    <t>精算先コード</t>
    <rPh sb="0" eb="2">
      <t>セイサン</t>
    </rPh>
    <rPh sb="2" eb="3">
      <t>サキ</t>
    </rPh>
    <phoneticPr fontId="12"/>
  </si>
  <si>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12"/>
  </si>
  <si>
    <t>発注部門コード</t>
    <rPh sb="2" eb="4">
      <t>ブモン</t>
    </rPh>
    <phoneticPr fontId="12"/>
  </si>
  <si>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12"/>
  </si>
  <si>
    <t>発注担当者コード</t>
    <rPh sb="2" eb="5">
      <t>タントウシャ</t>
    </rPh>
    <phoneticPr fontId="12"/>
  </si>
  <si>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1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</si>
  <si>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rPh sb="152" eb="154">
      <t>シイレ</t>
    </rPh>
    <rPh sb="156" eb="158">
      <t>コウニュウ</t>
    </rPh>
    <rPh sb="167" eb="169">
      <t>シイレ</t>
    </rPh>
    <rPh sb="177" eb="179">
      <t>シイレ</t>
    </rPh>
    <phoneticPr fontId="0"/>
  </si>
  <si>
    <t>３</t>
    <phoneticPr fontId="4"/>
  </si>
  <si>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t>
    <rPh sb="165" eb="167">
      <t>シイレ</t>
    </rPh>
    <rPh sb="175" eb="177">
      <t>シイレ</t>
    </rPh>
    <rPh sb="185" eb="187">
      <t>シイレ</t>
    </rPh>
    <phoneticPr fontId="53"/>
  </si>
  <si>
    <t>４</t>
    <phoneticPr fontId="4"/>
  </si>
  <si>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空白データを受け入れた場合は、仕入先の為替レート種別（[仕入先]メニューの[仕入]ページで設定）が設定されます。</t>
    <rPh sb="180" eb="182">
      <t>シイレ</t>
    </rPh>
    <rPh sb="193" eb="195">
      <t>シイレ</t>
    </rPh>
    <rPh sb="203" eb="205">
      <t>シイレ</t>
    </rPh>
    <phoneticPr fontId="53"/>
  </si>
  <si>
    <t>整数６桁　小数９桁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空白データを受け入れた場合は、「発注日付」と「為替レート種別コード」によって設定されます。</t>
    <rPh sb="191" eb="193">
      <t>ハッチュウ</t>
    </rPh>
    <phoneticPr fontId="4"/>
  </si>
  <si>
    <t>納入先名</t>
    <rPh sb="3" eb="4">
      <t>メイ</t>
    </rPh>
    <phoneticPr fontId="12"/>
  </si>
  <si>
    <t>文字</t>
    <rPh sb="0" eb="2">
      <t>モジ</t>
    </rPh>
    <phoneticPr fontId="12"/>
  </si>
  <si>
    <t>納入先事業所名</t>
    <rPh sb="3" eb="6">
      <t>ジギョウショ</t>
    </rPh>
    <rPh sb="6" eb="7">
      <t>メイ</t>
    </rPh>
    <phoneticPr fontId="12"/>
  </si>
  <si>
    <t>納入先部署</t>
    <rPh sb="3" eb="5">
      <t>ブショ</t>
    </rPh>
    <phoneticPr fontId="12"/>
  </si>
  <si>
    <t>納入先担当者氏名</t>
    <rPh sb="3" eb="6">
      <t>タントウシャ</t>
    </rPh>
    <rPh sb="6" eb="8">
      <t>シメイ</t>
    </rPh>
    <phoneticPr fontId="12"/>
  </si>
  <si>
    <t>納入先敬称</t>
    <rPh sb="3" eb="5">
      <t>ケイショウ</t>
    </rPh>
    <phoneticPr fontId="12"/>
  </si>
  <si>
    <t>0：敬称なし　1：敬称１   2：敬称２   3： 敬称３  4：敬称４　5：敬称５</t>
  </si>
  <si>
    <t>納入先郵便番号</t>
    <rPh sb="3" eb="7">
      <t>ユウビンバンゴウ</t>
    </rPh>
    <phoneticPr fontId="12"/>
  </si>
  <si>
    <t>納入先都道府県</t>
    <rPh sb="3" eb="7">
      <t>トドウフケン</t>
    </rPh>
    <phoneticPr fontId="12"/>
  </si>
  <si>
    <t>納入先市区町村</t>
    <rPh sb="3" eb="5">
      <t>シク</t>
    </rPh>
    <rPh sb="5" eb="7">
      <t>チョウソン</t>
    </rPh>
    <phoneticPr fontId="12"/>
  </si>
  <si>
    <t>納入先ビル等</t>
    <rPh sb="5" eb="6">
      <t>トウ</t>
    </rPh>
    <phoneticPr fontId="12"/>
  </si>
  <si>
    <t>納入先電話番号</t>
    <rPh sb="3" eb="5">
      <t>デンワ</t>
    </rPh>
    <rPh sb="5" eb="7">
      <t>バンゴウ</t>
    </rPh>
    <phoneticPr fontId="12"/>
  </si>
  <si>
    <t>納入先FAX番号</t>
    <rPh sb="6" eb="8">
      <t>バンゴウ</t>
    </rPh>
    <phoneticPr fontId="12"/>
  </si>
  <si>
    <t>発注摘要</t>
    <rPh sb="2" eb="4">
      <t>テキヨウ</t>
    </rPh>
    <phoneticPr fontId="12"/>
  </si>
  <si>
    <t>発注摘要２</t>
    <rPh sb="2" eb="4">
      <t>テキヨウ</t>
    </rPh>
    <phoneticPr fontId="12"/>
  </si>
  <si>
    <t>発注摘要３</t>
    <rPh sb="2" eb="4">
      <t>テキヨウ</t>
    </rPh>
    <phoneticPr fontId="12"/>
  </si>
  <si>
    <t>【発注伝票証憑】</t>
    <rPh sb="1" eb="3">
      <t>ハッチュウ</t>
    </rPh>
    <rPh sb="3" eb="5">
      <t>デンピョウ</t>
    </rPh>
    <rPh sb="5" eb="7">
      <t>ショウヒョウ</t>
    </rPh>
    <phoneticPr fontId="41"/>
  </si>
  <si>
    <t>　『蔵奉行クラウドｉ』の『Sシステム』または『蔵奉行Ｖ ERPクラウド』をご利用の場合に受け入れできます。</t>
  </si>
  <si>
    <t>「発注証憑No.１」と「発注証憑ファイルパス１」がどちらも指定されていない場合は、１つ目の発注証憑として受け入れられます。</t>
  </si>
  <si>
    <t>「発注証憑No.２」と「発注証憑ファイルパス２」がどちらも指定されていない場合は、２つ目の発注証憑として受け入れられます。</t>
  </si>
  <si>
    <t>「発注証憑No.３」と「発注証憑ファイルパス３」がどちらも指定されていない場合は、３つ目の発注証憑として受け入れられます。</t>
  </si>
  <si>
    <t>「発注証憑No.４」と「発注証憑ファイルパス４」がどちらも指定されていない場合は、４つ目の発注証憑として受け入れられます。</t>
  </si>
  <si>
    <t>【発注伝票明細情報】</t>
    <rPh sb="1" eb="3">
      <t>ハッチュウ</t>
    </rPh>
    <rPh sb="3" eb="5">
      <t>デンピョウ</t>
    </rPh>
    <rPh sb="5" eb="7">
      <t>メイサイ</t>
    </rPh>
    <rPh sb="7" eb="9">
      <t>ジョウホウ</t>
    </rPh>
    <phoneticPr fontId="41"/>
  </si>
  <si>
    <t>数字</t>
    <rPh sb="0" eb="2">
      <t>スウジ</t>
    </rPh>
    <phoneticPr fontId="44"/>
  </si>
  <si>
    <t>発注荷姿コード</t>
    <rPh sb="2" eb="4">
      <t>ニスガタ</t>
    </rPh>
    <phoneticPr fontId="12"/>
  </si>
  <si>
    <t>この項目は、以下のすべての条件に該当する場合に受け入れできます。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90" eb="92">
      <t>シイレ</t>
    </rPh>
    <rPh sb="99" eb="101">
      <t>シイレ</t>
    </rPh>
    <rPh sb="193" eb="195">
      <t>シイレ</t>
    </rPh>
    <phoneticPr fontId="21"/>
  </si>
  <si>
    <t>仕入取引コード</t>
    <rPh sb="0" eb="2">
      <t>シイレ</t>
    </rPh>
    <rPh sb="2" eb="4">
      <t>トリヒキ</t>
    </rPh>
    <phoneticPr fontId="12"/>
  </si>
  <si>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21"/>
  </si>
  <si>
    <t>発注入数</t>
    <rPh sb="2" eb="4">
      <t>イリスウ</t>
    </rPh>
    <phoneticPr fontId="12"/>
  </si>
  <si>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12"/>
  </si>
  <si>
    <t>発注入数２</t>
    <rPh sb="2" eb="4">
      <t>イリスウ</t>
    </rPh>
    <phoneticPr fontId="12"/>
  </si>
  <si>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rPh sb="115" eb="117">
      <t>シイレ</t>
    </rPh>
    <phoneticPr fontId="12"/>
  </si>
  <si>
    <t>発注箱数</t>
    <rPh sb="2" eb="4">
      <t>ハコスウ</t>
    </rPh>
    <phoneticPr fontId="12"/>
  </si>
  <si>
    <t>整数７桁　小数４桁　マイナスも可
この項目は、「仕入区分」が「0：仕入」「1：返品」「8：見出し」「9：その他」の場合に受け入れできます。</t>
    <rPh sb="24" eb="26">
      <t>シイレ</t>
    </rPh>
    <rPh sb="33" eb="35">
      <t>シイレ</t>
    </rPh>
    <phoneticPr fontId="12"/>
  </si>
  <si>
    <t>発注計算式項目１</t>
    <rPh sb="2" eb="7">
      <t>ケイサンシキコウモク</t>
    </rPh>
    <phoneticPr fontId="12"/>
  </si>
  <si>
    <t>整数13桁　小数４桁　マイナスも可
形式は、表紙の「数量・金額の形式」参照
この項目は、以下のすべての条件に該当する場合に受け入れできます。
・計算式項目１（[価格]メニューで設定）が「使用する」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01" eb="103">
      <t>シイレ</t>
    </rPh>
    <rPh sb="110" eb="112">
      <t>シイレ</t>
    </rPh>
    <rPh sb="122" eb="124">
      <t>ネビ</t>
    </rPh>
    <rPh sb="130" eb="131">
      <t>タ</t>
    </rPh>
    <rPh sb="165" eb="170">
      <t>カカクケイサンシキ</t>
    </rPh>
    <rPh sb="192" eb="194">
      <t>ケイサン</t>
    </rPh>
    <rPh sb="194" eb="196">
      <t>ケッカ</t>
    </rPh>
    <phoneticPr fontId="12"/>
  </si>
  <si>
    <t>発注計算式項目２</t>
    <rPh sb="2" eb="7">
      <t>ケイサンシキコウモク</t>
    </rPh>
    <phoneticPr fontId="12"/>
  </si>
  <si>
    <t>整数13桁　小数４桁　マイナスも可
形式は、表紙の「数量・金額の形式」参照
この項目は、以下のすべての条件に該当する場合に受け入れできます。
・計算式項目２（[価格]メニューで設定）が「使用する」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12"/>
  </si>
  <si>
    <t>発注計算式項目３</t>
    <rPh sb="2" eb="7">
      <t>ケイサンシキコウモク</t>
    </rPh>
    <phoneticPr fontId="12"/>
  </si>
  <si>
    <t>整数13桁　小数４桁　マイナスも可
形式は、表紙の「数量・金額の形式」参照
この項目は、以下のすべての条件に該当する場合に受け入れできます。
・計算式項目３（[価格]メニューで設定）が「使用する」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12"/>
  </si>
  <si>
    <t>発注計算式項目４</t>
    <rPh sb="2" eb="7">
      <t>ケイサンシキコウモク</t>
    </rPh>
    <phoneticPr fontId="12"/>
  </si>
  <si>
    <t>整数13桁　小数４桁　マイナスも可
形式は、表紙の「数量・金額の形式」参照
この項目は、以下のすべての条件に該当する場合に受け入れできます。
・計算式項目４（[価格]メニューで設定）が「使用する」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12"/>
  </si>
  <si>
    <t>発注計算式項目５</t>
    <rPh sb="2" eb="7">
      <t>ケイサンシキコウモク</t>
    </rPh>
    <phoneticPr fontId="12"/>
  </si>
  <si>
    <t>整数13桁　小数４桁　マイナスも可
形式は、表紙の「数量・金額の形式」参照
この項目は、以下のすべての条件に該当する場合に受け入れできます。
・計算式項目５（[価格]メニューで設定）が「使用する」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12"/>
  </si>
  <si>
    <t>発注数量</t>
    <rPh sb="2" eb="4">
      <t>スウリョウ</t>
    </rPh>
    <phoneticPr fontId="12"/>
  </si>
  <si>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12"/>
  </si>
  <si>
    <t>発注単位</t>
    <rPh sb="2" eb="4">
      <t>タンイ</t>
    </rPh>
    <phoneticPr fontId="12"/>
  </si>
  <si>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rPh sb="77" eb="79">
      <t>タンイ</t>
    </rPh>
    <phoneticPr fontId="0"/>
  </si>
  <si>
    <t>発注単価</t>
    <rPh sb="2" eb="4">
      <t>タンカ</t>
    </rPh>
    <phoneticPr fontId="12"/>
  </si>
  <si>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②単価（[単価]メニューで設定）をもとに設定</t>
    <rPh sb="37" eb="39">
      <t>シイレ</t>
    </rPh>
    <rPh sb="46" eb="48">
      <t>シイレ</t>
    </rPh>
    <phoneticPr fontId="12"/>
  </si>
  <si>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t>
    <rPh sb="17" eb="19">
      <t>シイレ</t>
    </rPh>
    <rPh sb="26" eb="28">
      <t>シイレ</t>
    </rPh>
    <rPh sb="56" eb="58">
      <t>バアイ</t>
    </rPh>
    <rPh sb="59" eb="60">
      <t>ウ</t>
    </rPh>
    <rPh sb="61" eb="62">
      <t>イ</t>
    </rPh>
    <rPh sb="155" eb="157">
      <t>シイレ</t>
    </rPh>
    <phoneticPr fontId="21"/>
  </si>
  <si>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rPh sb="55" eb="57">
      <t>バアイ</t>
    </rPh>
    <rPh sb="58" eb="59">
      <t>ウ</t>
    </rPh>
    <rPh sb="60" eb="61">
      <t>イ</t>
    </rPh>
    <rPh sb="105" eb="107">
      <t>ノウヒン</t>
    </rPh>
    <rPh sb="107" eb="109">
      <t>キジツ</t>
    </rPh>
    <phoneticPr fontId="12"/>
  </si>
  <si>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rPh sb="7" eb="9">
      <t>シイレ</t>
    </rPh>
    <rPh sb="16" eb="18">
      <t>シイレ</t>
    </rPh>
    <phoneticPr fontId="0"/>
  </si>
  <si>
    <t>SD4020959</t>
    <phoneticPr fontId="4"/>
  </si>
  <si>
    <t>0：適格請求書発行事業者から購入
1：免税事業者等から購入
2：対象外
空白データを受け入れた場合は、「申告書計算区分」と仕入先の「インボイス登録区分」をもとに設定されます。</t>
    <rPh sb="19" eb="21">
      <t>メンゼイ</t>
    </rPh>
    <rPh sb="21" eb="24">
      <t>ジギョウシャ</t>
    </rPh>
    <rPh sb="24" eb="25">
      <t>トウ</t>
    </rPh>
    <rPh sb="32" eb="35">
      <t>タイショウガイ</t>
    </rPh>
    <phoneticPr fontId="4"/>
  </si>
  <si>
    <t>SD4020960</t>
    <phoneticPr fontId="4"/>
  </si>
  <si>
    <t>2</t>
    <phoneticPr fontId="4"/>
  </si>
  <si>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0" eb="62">
      <t>イガイ</t>
    </rPh>
    <rPh sb="63" eb="65">
      <t>バアイ</t>
    </rPh>
    <rPh sb="66" eb="67">
      <t>ウ</t>
    </rPh>
    <rPh sb="68" eb="69">
      <t>イ</t>
    </rPh>
    <phoneticPr fontId="0"/>
  </si>
  <si>
    <t>SD4020925</t>
    <phoneticPr fontId="4"/>
  </si>
  <si>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60" eb="62">
      <t>バアイ</t>
    </rPh>
    <rPh sb="63" eb="64">
      <t>ウ</t>
    </rPh>
    <rPh sb="65" eb="66">
      <t>イ</t>
    </rPh>
    <phoneticPr fontId="0"/>
  </si>
  <si>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空白データを受け入れた場合は、「発注金額」、「発注消費税率」をもとに設定されます。</t>
    <rPh sb="45" eb="47">
      <t>シイレ</t>
    </rPh>
    <rPh sb="75" eb="77">
      <t>バアイ</t>
    </rPh>
    <rPh sb="78" eb="79">
      <t>ウ</t>
    </rPh>
    <rPh sb="80" eb="81">
      <t>イ</t>
    </rPh>
    <phoneticPr fontId="36"/>
  </si>
  <si>
    <t>整数９桁　小数４桁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t>
    <rPh sb="65" eb="67">
      <t>サイム</t>
    </rPh>
    <rPh sb="197" eb="199">
      <t>シイレ</t>
    </rPh>
    <rPh sb="206" eb="208">
      <t>シイレ</t>
    </rPh>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</si>
  <si>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t>
    <rPh sb="194" eb="196">
      <t>シイレ</t>
    </rPh>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</si>
  <si>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空白データを受け入れた場合は、「金額（国内）」、「消費税率」をもとに設定されます。</t>
    <rPh sb="194" eb="196">
      <t>シイレ</t>
    </rPh>
    <phoneticPr fontId="4"/>
  </si>
  <si>
    <t>発注納品期日</t>
    <rPh sb="0" eb="2">
      <t>ハッチュウ</t>
    </rPh>
    <phoneticPr fontId="12"/>
  </si>
  <si>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商品が設定されている場合⇒「発注日付」に発注納品期日（[商品]メニューの[発注]ページで設定）を加えた日付
商品が設定されていない場合⇒「発注日付」</t>
    <phoneticPr fontId="4"/>
  </si>
  <si>
    <t>発注明細部門コード</t>
    <rPh sb="2" eb="4">
      <t>メイサイ</t>
    </rPh>
    <rPh sb="4" eb="6">
      <t>ブモン</t>
    </rPh>
    <phoneticPr fontId="12"/>
  </si>
  <si>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t>
    <rPh sb="49" eb="51">
      <t>シイレ</t>
    </rPh>
    <rPh sb="79" eb="81">
      <t>シイレ</t>
    </rPh>
    <phoneticPr fontId="12"/>
  </si>
  <si>
    <t>発注明細担当者コード</t>
    <rPh sb="4" eb="7">
      <t>タントウシャ</t>
    </rPh>
    <phoneticPr fontId="12"/>
  </si>
  <si>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t>
    <rPh sb="49" eb="51">
      <t>シイレ</t>
    </rPh>
    <rPh sb="79" eb="81">
      <t>シイレ</t>
    </rPh>
    <phoneticPr fontId="12"/>
  </si>
  <si>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t>
    <rPh sb="116" eb="118">
      <t>シイレ</t>
    </rPh>
    <rPh sb="146" eb="148">
      <t>シイレ</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</si>
  <si>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t>
    <rPh sb="153" eb="155">
      <t>シイレ</t>
    </rPh>
    <rPh sb="183" eb="185">
      <t>シイレ</t>
    </rPh>
    <phoneticPr fontId="0"/>
  </si>
  <si>
    <t>この項目は、「仕入区分」が「10：付箋」の場合は受け入れできません。</t>
    <rPh sb="7" eb="9">
      <t>シイレ</t>
    </rPh>
    <phoneticPr fontId="0"/>
  </si>
  <si>
    <t>仕入計上基準</t>
    <rPh sb="0" eb="2">
      <t>シイレ</t>
    </rPh>
    <rPh sb="2" eb="4">
      <t>ケイジョウ</t>
    </rPh>
    <rPh sb="4" eb="6">
      <t>キジュン</t>
    </rPh>
    <phoneticPr fontId="12"/>
  </si>
  <si>
    <t>この項目は、以下のすべての条件に該当する場合に受け入れできます。
・「仕入区分」が「0：仕入」「1：返品」「9：その他」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t>
    <rPh sb="99" eb="101">
      <t>シュッカ</t>
    </rPh>
    <rPh sb="101" eb="103">
      <t>キジュン</t>
    </rPh>
    <rPh sb="106" eb="108">
      <t>シイレ</t>
    </rPh>
    <rPh sb="108" eb="110">
      <t>ケンシュウ</t>
    </rPh>
    <rPh sb="110" eb="112">
      <t>キジュン</t>
    </rPh>
    <rPh sb="146" eb="148">
      <t>ショウヒン</t>
    </rPh>
    <rPh sb="151" eb="153">
      <t>シイレ</t>
    </rPh>
    <rPh sb="153" eb="155">
      <t>ケイジョウ</t>
    </rPh>
    <rPh sb="155" eb="157">
      <t>キジュン</t>
    </rPh>
    <rPh sb="160" eb="162">
      <t>ショウヒン</t>
    </rPh>
    <rPh sb="169" eb="171">
      <t>シイレ</t>
    </rPh>
    <rPh sb="179" eb="181">
      <t>シイレ</t>
    </rPh>
    <rPh sb="181" eb="182">
      <t>サキ</t>
    </rPh>
    <rPh sb="185" eb="187">
      <t>シイレ</t>
    </rPh>
    <rPh sb="187" eb="189">
      <t>ケイジョウ</t>
    </rPh>
    <rPh sb="189" eb="191">
      <t>キジュン</t>
    </rPh>
    <rPh sb="194" eb="196">
      <t>シイレ</t>
    </rPh>
    <rPh sb="196" eb="197">
      <t>サキ</t>
    </rPh>
    <rPh sb="204" eb="206">
      <t>シイレ</t>
    </rPh>
    <phoneticPr fontId="0"/>
  </si>
  <si>
    <t>発注入数小数桁</t>
    <rPh sb="2" eb="4">
      <t>イリスウ</t>
    </rPh>
    <rPh sb="4" eb="6">
      <t>ショウスウ</t>
    </rPh>
    <rPh sb="6" eb="7">
      <t>ケタ</t>
    </rPh>
    <phoneticPr fontId="12"/>
  </si>
  <si>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</si>
  <si>
    <t>発注入数２小数桁</t>
    <rPh sb="2" eb="4">
      <t>イリスウ</t>
    </rPh>
    <rPh sb="5" eb="7">
      <t>ショウスウ</t>
    </rPh>
    <rPh sb="7" eb="8">
      <t>ケタ</t>
    </rPh>
    <phoneticPr fontId="12"/>
  </si>
  <si>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</si>
  <si>
    <t>発注箱数小数桁</t>
    <rPh sb="2" eb="4">
      <t>ハコスウ</t>
    </rPh>
    <rPh sb="4" eb="6">
      <t>ショウスウ</t>
    </rPh>
    <rPh sb="6" eb="7">
      <t>ケタ</t>
    </rPh>
    <phoneticPr fontId="12"/>
  </si>
  <si>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rPh sb="73" eb="75">
      <t>ハコスウ</t>
    </rPh>
    <rPh sb="84" eb="86">
      <t>ハコスウ</t>
    </rPh>
    <phoneticPr fontId="12"/>
  </si>
  <si>
    <t>発注計算式項目１小数桁</t>
    <rPh sb="2" eb="7">
      <t>ケイサンシキコウモク</t>
    </rPh>
    <rPh sb="8" eb="10">
      <t>ショウスウ</t>
    </rPh>
    <rPh sb="10" eb="11">
      <t>ケタ</t>
    </rPh>
    <phoneticPr fontId="12"/>
  </si>
  <si>
    <t>０～４
この項目は、以下のすべての条件に該当する場合に受け入れできます。
・計算式項目１（[価格]メニューで設定）が「使用する」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t>
    <rPh sb="38" eb="43">
      <t>ケイサンシキコウモク</t>
    </rPh>
    <rPh sb="180" eb="185">
      <t>ケイサンシキコウモク</t>
    </rPh>
    <rPh sb="201" eb="203">
      <t>ショウスウ</t>
    </rPh>
    <rPh sb="203" eb="204">
      <t>ケタ</t>
    </rPh>
    <phoneticPr fontId="12"/>
  </si>
  <si>
    <t>発注計算式項目２小数桁</t>
    <rPh sb="2" eb="7">
      <t>ケイサンシキコウモク</t>
    </rPh>
    <rPh sb="8" eb="10">
      <t>ショウスウ</t>
    </rPh>
    <rPh sb="10" eb="11">
      <t>ケタ</t>
    </rPh>
    <phoneticPr fontId="12"/>
  </si>
  <si>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12"/>
  </si>
  <si>
    <t>発注計算式項目３小数桁</t>
    <rPh sb="2" eb="7">
      <t>ケイサンシキコウモク</t>
    </rPh>
    <rPh sb="8" eb="10">
      <t>ショウスウ</t>
    </rPh>
    <rPh sb="10" eb="11">
      <t>ケタ</t>
    </rPh>
    <phoneticPr fontId="12"/>
  </si>
  <si>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12"/>
  </si>
  <si>
    <t>発注計算式項目４小数桁</t>
    <rPh sb="2" eb="7">
      <t>ケイサンシキコウモク</t>
    </rPh>
    <rPh sb="8" eb="10">
      <t>ショウスウ</t>
    </rPh>
    <rPh sb="10" eb="11">
      <t>ケタ</t>
    </rPh>
    <phoneticPr fontId="12"/>
  </si>
  <si>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12"/>
  </si>
  <si>
    <t>発注計算式項目５小数桁</t>
    <rPh sb="2" eb="7">
      <t>ケイサンシキコウモク</t>
    </rPh>
    <rPh sb="8" eb="10">
      <t>ショウスウ</t>
    </rPh>
    <rPh sb="10" eb="11">
      <t>ケタ</t>
    </rPh>
    <phoneticPr fontId="12"/>
  </si>
  <si>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12"/>
  </si>
  <si>
    <t>発注数量小数桁</t>
    <rPh sb="2" eb="4">
      <t>スウリョウ</t>
    </rPh>
    <rPh sb="4" eb="6">
      <t>ショウスウ</t>
    </rPh>
    <rPh sb="6" eb="7">
      <t>ケタ</t>
    </rPh>
    <phoneticPr fontId="12"/>
  </si>
  <si>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12"/>
  </si>
  <si>
    <t>発注単価小数桁</t>
    <rPh sb="2" eb="4">
      <t>タンカ</t>
    </rPh>
    <rPh sb="4" eb="6">
      <t>ショウスウ</t>
    </rPh>
    <rPh sb="6" eb="7">
      <t>ケタ</t>
    </rPh>
    <phoneticPr fontId="12"/>
  </si>
  <si>
    <t>０～４
この項目は、「仕入区分」が「0：仕入」「1：返品」「2：値引」「9：その他」の場合に受け入れできます。
空白データを受け入れた場合は、「単価」の小数桁と商品の単価小数桁（[単価]メニューで設定）の大きい方が設定されます。</t>
  </si>
  <si>
    <t>【発注伝票在庫受払情報】</t>
    <phoneticPr fontId="41"/>
  </si>
  <si>
    <t>入荷内訳行番号</t>
    <rPh sb="0" eb="2">
      <t>ニュウカ</t>
    </rPh>
    <rPh sb="2" eb="4">
      <t>ウチワケ</t>
    </rPh>
    <phoneticPr fontId="12"/>
  </si>
  <si>
    <t>この項目は、以下のすべての条件に該当する場合に受け入れできます。
・「仕入区分」が「0：仕入」「1：返品」「9：その他」
・「商品」の「在庫管理」（[商品]メニューの[在庫]ページ）が「する」
※上記の条件は以下の在庫受払情報のすべての項目に当てはまります。
詳細は、欄外の【在庫受払がある明細の受け入れ】参照</t>
    <rPh sb="98" eb="100">
      <t>ジョウキ</t>
    </rPh>
    <rPh sb="101" eb="103">
      <t>ジョウケン</t>
    </rPh>
    <rPh sb="104" eb="106">
      <t>イカ</t>
    </rPh>
    <rPh sb="107" eb="109">
      <t>ザイコ</t>
    </rPh>
    <rPh sb="109" eb="111">
      <t>ウケハライ</t>
    </rPh>
    <rPh sb="111" eb="113">
      <t>ジョウホウ</t>
    </rPh>
    <rPh sb="118" eb="120">
      <t>コウモク</t>
    </rPh>
    <rPh sb="121" eb="122">
      <t>ア</t>
    </rPh>
    <rPh sb="138" eb="140">
      <t>ザイコ</t>
    </rPh>
    <rPh sb="140" eb="142">
      <t>ウケハライ</t>
    </rPh>
    <phoneticPr fontId="0"/>
  </si>
  <si>
    <t>入荷予定日</t>
    <rPh sb="0" eb="2">
      <t>ニュウカ</t>
    </rPh>
    <rPh sb="2" eb="4">
      <t>ヨテイ</t>
    </rPh>
    <rPh sb="4" eb="5">
      <t>ビ</t>
    </rPh>
    <phoneticPr fontId="12"/>
  </si>
  <si>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12"/>
  </si>
  <si>
    <t>発注棚番No.</t>
    <rPh sb="2" eb="4">
      <t>タナバン</t>
    </rPh>
    <phoneticPr fontId="12"/>
  </si>
  <si>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69" eb="171">
      <t>シテイ</t>
    </rPh>
    <rPh sb="192" eb="194">
      <t>ソウコ</t>
    </rPh>
    <rPh sb="196" eb="197">
      <t>ヒモ</t>
    </rPh>
    <rPh sb="202" eb="203">
      <t>タ</t>
    </rPh>
    <rPh sb="206" eb="208">
      <t>タナバン</t>
    </rPh>
    <phoneticPr fontId="12"/>
  </si>
  <si>
    <t>入荷内訳数量</t>
    <rPh sb="0" eb="2">
      <t>ニュウカ</t>
    </rPh>
    <rPh sb="2" eb="4">
      <t>ウチワケ</t>
    </rPh>
    <rPh sb="4" eb="6">
      <t>スウリョウ</t>
    </rPh>
    <phoneticPr fontId="12"/>
  </si>
  <si>
    <r>
      <t xml:space="preserve">整数９桁　小数４桁　マイナスも可
</t>
    </r>
    <r>
      <rPr>
        <sz val="9"/>
        <color theme="1"/>
        <rFont val="メイリオ"/>
        <family val="3"/>
        <charset val="128"/>
      </rPr>
      <t xml:space="preserve">小数部分の桁数は、「数量小数桁」の設定によって異なります。
</t>
    </r>
    <r>
      <rPr>
        <sz val="9"/>
        <rFont val="メイリオ"/>
        <family val="3"/>
        <charset val="128"/>
      </rPr>
      <t xml:space="preserve">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t>
    </r>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rPh sb="219" eb="221">
      <t>ニュウカ</t>
    </rPh>
    <phoneticPr fontId="12"/>
  </si>
  <si>
    <t>文字</t>
    <rPh sb="0" eb="2">
      <t>モジ</t>
    </rPh>
    <phoneticPr fontId="4"/>
  </si>
  <si>
    <t>【発注伝票明細按分情報】</t>
    <phoneticPr fontId="41"/>
  </si>
  <si>
    <t>発注明細按分行番号</t>
    <rPh sb="4" eb="6">
      <t>アンブン</t>
    </rPh>
    <phoneticPr fontId="12"/>
  </si>
  <si>
    <t>この項目は、「仕入区分」が「0：仕入」「1：返品」「2：値引」「3：消費税」「9：その他」の場合に受け入れできます。
詳細は、欄外の【明細按分がある明細の受け入れ】参照</t>
    <rPh sb="7" eb="9">
      <t>シイレ</t>
    </rPh>
    <rPh sb="16" eb="18">
      <t>シイレ</t>
    </rPh>
    <phoneticPr fontId="0"/>
  </si>
  <si>
    <t>発注明細按分部門コード</t>
    <rPh sb="2" eb="4">
      <t>メイサイ</t>
    </rPh>
    <rPh sb="4" eb="6">
      <t>アンブン</t>
    </rPh>
    <rPh sb="6" eb="8">
      <t>ブモン</t>
    </rPh>
    <phoneticPr fontId="12"/>
  </si>
  <si>
    <t>桁数は、設定（メインメニュー右上にある[設定]アイコンから[運用設定]メニューの[基本]ページ）によって異なります。
この項目は、「仕入区分」が「0：仕入」「1：返品」「2：値引」「3：消費税」「9：その他」の場合に受け入れできます。
空白データを受け入れた場合は、「明細部門コード」が設定されます。</t>
    <rPh sb="66" eb="68">
      <t>シイレ</t>
    </rPh>
    <rPh sb="75" eb="77">
      <t>シイレ</t>
    </rPh>
    <phoneticPr fontId="12"/>
  </si>
  <si>
    <t>発注明細按分セグメント１コード</t>
    <phoneticPr fontId="4"/>
  </si>
  <si>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・「仕入区分」が「0：仕入」「1：返品」「2：値引」「3：消費税」「9：その他」
空白データを受け入れた場合は、セグメント連携のセグメント１（[仕入管理規程]メニュー[債務管理]ページで設定）に応じて、仕入先または商品の主セグメント１が設定されます。</t>
    <rPh sb="176" eb="178">
      <t>シイレ</t>
    </rPh>
    <rPh sb="185" eb="187">
      <t>シイレ</t>
    </rPh>
    <phoneticPr fontId="0"/>
  </si>
  <si>
    <t>発注明細按分セグメント２コード</t>
    <phoneticPr fontId="4"/>
  </si>
  <si>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・「仕入区分」が「0：仕入」「1：返品」「2：値引」「3：消費税」「9：その他」
空白データを受け入れた場合は、セグメント連携のセグメント２（[仕入管理規程]メニュー[債務管理]ページで設定）に応じて、仕入先または商品の主セグメント２が設定されます。</t>
    <rPh sb="176" eb="178">
      <t>シイレ</t>
    </rPh>
    <rPh sb="185" eb="187">
      <t>シイレ</t>
    </rPh>
    <phoneticPr fontId="0"/>
  </si>
  <si>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空白データを受け入れた場合は、「明細プロジェクトコード」が設定されます。</t>
    <rPh sb="154" eb="156">
      <t>シイレ</t>
    </rPh>
    <rPh sb="163" eb="165">
      <t>シイレ</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</si>
  <si>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空白データを受け入れた場合は、「発注明細工程／工種コード」が設定されます。</t>
    <rPh sb="66" eb="71">
      <t>コウテイ</t>
    </rPh>
    <rPh sb="126" eb="128">
      <t>シイレ</t>
    </rPh>
    <rPh sb="135" eb="137">
      <t>シイレ</t>
    </rPh>
    <phoneticPr fontId="12"/>
  </si>
  <si>
    <t>発注明細按分任意項目コード</t>
    <rPh sb="6" eb="8">
      <t>ニンイ</t>
    </rPh>
    <rPh sb="8" eb="10">
      <t>コウモク</t>
    </rPh>
    <phoneticPr fontId="12"/>
  </si>
  <si>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空白データを受け入れた場合は、[債権連携]もしくは[債務連携]メニューで登録されている「商品」に紐づく「任意項目」が設定されます。</t>
  </si>
  <si>
    <t>発注明細按分消費税率種別</t>
    <rPh sb="2" eb="4">
      <t>メイサイ</t>
    </rPh>
    <rPh sb="4" eb="6">
      <t>アンブン</t>
    </rPh>
    <rPh sb="10" eb="12">
      <t>シュベツ</t>
    </rPh>
    <phoneticPr fontId="12"/>
  </si>
  <si>
    <t>0：標準　1：軽減
この項目は、「仕入区分」が「0：仕入」「1：返品」「2：値引」「3：消費税」「9：その他」の場合に受け入れできます。
課税の対象外の場合は受け入れできません。</t>
    <rPh sb="17" eb="19">
      <t>シイレ</t>
    </rPh>
    <rPh sb="26" eb="28">
      <t>シイレ</t>
    </rPh>
    <phoneticPr fontId="12"/>
  </si>
  <si>
    <t>発注明細按分消費税率</t>
    <rPh sb="2" eb="4">
      <t>メイサイ</t>
    </rPh>
    <rPh sb="4" eb="6">
      <t>アンブン</t>
    </rPh>
    <phoneticPr fontId="12"/>
  </si>
  <si>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phoneticPr fontId="12"/>
  </si>
  <si>
    <t>発注明細按分申告書計算区分コード</t>
    <rPh sb="2" eb="6">
      <t>メイサイアンブン</t>
    </rPh>
    <rPh sb="6" eb="9">
      <t>シンコクショ</t>
    </rPh>
    <rPh sb="9" eb="11">
      <t>ケイサン</t>
    </rPh>
    <rPh sb="11" eb="13">
      <t>クブン</t>
    </rPh>
    <phoneticPr fontId="12"/>
  </si>
  <si>
    <t>この項目は、「仕入区分」が「0：仕入」「1：返品」「2：値引」「3：消費税」「9：その他」の場合に受け入れできます。
空白データを受け入れた場合は、「発注明細申告書計算区分コード」が設定されます。</t>
    <rPh sb="7" eb="9">
      <t>シイレ</t>
    </rPh>
    <rPh sb="16" eb="18">
      <t>シイレ</t>
    </rPh>
    <phoneticPr fontId="0"/>
  </si>
  <si>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t>
    <rPh sb="74" eb="76">
      <t>シイレ</t>
    </rPh>
    <rPh sb="83" eb="85">
      <t>シイレ</t>
    </rPh>
    <rPh sb="149" eb="151">
      <t>サイム</t>
    </rPh>
    <phoneticPr fontId="4"/>
  </si>
  <si>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t>
    <rPh sb="74" eb="76">
      <t>シイレ</t>
    </rPh>
    <rPh sb="83" eb="85">
      <t>シイレ</t>
    </rPh>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</si>
  <si>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t>
    <rPh sb="62" eb="64">
      <t>サイム</t>
    </rPh>
    <rPh sb="194" eb="196">
      <t>シイレ</t>
    </rPh>
    <rPh sb="203" eb="205">
      <t>シイレ</t>
    </rPh>
    <phoneticPr fontId="36"/>
  </si>
  <si>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t>
    <rPh sb="62" eb="64">
      <t>サイム</t>
    </rPh>
    <rPh sb="194" eb="196">
      <t>シイレ</t>
    </rPh>
    <rPh sb="203" eb="205">
      <t>シイレ</t>
    </rPh>
    <phoneticPr fontId="36"/>
  </si>
  <si>
    <t>　『蔵奉行クラウド』をご利用の場合に受け入れできます。</t>
    <phoneticPr fontId="41"/>
  </si>
  <si>
    <t>【在庫受払がある明細の受け入れ】</t>
    <phoneticPr fontId="8"/>
  </si>
  <si>
    <t>　　在庫受払がある明細を受け入れる場合は、「明細」と「出荷内訳行番号」を以下のように設定します。</t>
    <rPh sb="2" eb="4">
      <t>ザイコ</t>
    </rPh>
    <rPh sb="4" eb="6">
      <t>ウケハライ</t>
    </rPh>
    <phoneticPr fontId="8"/>
  </si>
  <si>
    <t>　　　明細　数量100　</t>
    <rPh sb="6" eb="8">
      <t>スウリョウ</t>
    </rPh>
    <phoneticPr fontId="8"/>
  </si>
  <si>
    <t>　　　┗在庫内訳①　20</t>
    <rPh sb="4" eb="6">
      <t>ザイコ</t>
    </rPh>
    <rPh sb="6" eb="8">
      <t>ウチワケ</t>
    </rPh>
    <phoneticPr fontId="8"/>
  </si>
  <si>
    <t>　　　┗在庫内訳②　80</t>
    <rPh sb="4" eb="6">
      <t>ザイコ</t>
    </rPh>
    <rPh sb="6" eb="8">
      <t>ウチワケ</t>
    </rPh>
    <phoneticPr fontId="8"/>
  </si>
  <si>
    <t>　　１行目「明細」：１明細目、「出荷内訳行番号」：１（在庫内訳①）</t>
    <rPh sb="11" eb="13">
      <t>メイサイ</t>
    </rPh>
    <rPh sb="13" eb="14">
      <t>メ</t>
    </rPh>
    <rPh sb="27" eb="29">
      <t>ザイコ</t>
    </rPh>
    <rPh sb="29" eb="31">
      <t>ウチワケ</t>
    </rPh>
    <phoneticPr fontId="4"/>
  </si>
  <si>
    <t>　　２行目「明細」：１明細目、「出荷内訳行番号」：２（在庫内訳②）</t>
    <rPh sb="11" eb="13">
      <t>メイサイ</t>
    </rPh>
    <rPh sb="13" eb="14">
      <t>メ</t>
    </rPh>
    <rPh sb="27" eb="29">
      <t>ザイコ</t>
    </rPh>
    <rPh sb="29" eb="31">
      <t>ウチワケ</t>
    </rPh>
    <phoneticPr fontId="4"/>
  </si>
  <si>
    <t>受注伝票または出荷伝票（『蔵奉行クラウド』をご利用の場合）をリレーして受け入れできます。</t>
    <phoneticPr fontId="4"/>
  </si>
  <si>
    <t>詳細は、欄外の【受注伝票または出荷伝票をリレーして受け入れる場合】参照</t>
    <phoneticPr fontId="4"/>
  </si>
  <si>
    <t>SD4030000</t>
  </si>
  <si>
    <t>SD4030001</t>
  </si>
  <si>
    <t>売上日付</t>
    <rPh sb="0" eb="2">
      <t>ウリアゲ</t>
    </rPh>
    <rPh sb="2" eb="4">
      <t>ヒヅケ</t>
    </rPh>
    <phoneticPr fontId="33"/>
  </si>
  <si>
    <t>SD4030002</t>
  </si>
  <si>
    <t>請求日付</t>
    <rPh sb="0" eb="2">
      <t>セイキュウ</t>
    </rPh>
    <rPh sb="2" eb="4">
      <t>ヒヅケ</t>
    </rPh>
    <phoneticPr fontId="33"/>
  </si>
  <si>
    <t>SD4030003</t>
  </si>
  <si>
    <t>形式は、表紙の「日付の形式」参照
空白データを受け入れた場合は、「売上日付」と同じ日付が設定されます。</t>
    <rPh sb="33" eb="35">
      <t>ウリアゲ</t>
    </rPh>
    <rPh sb="35" eb="37">
      <t>ヒヅケ</t>
    </rPh>
    <rPh sb="39" eb="40">
      <t>オナ</t>
    </rPh>
    <rPh sb="41" eb="43">
      <t>ヒヅケ</t>
    </rPh>
    <phoneticPr fontId="2"/>
  </si>
  <si>
    <t>伝票No.</t>
    <rPh sb="0" eb="2">
      <t>デンピョウ</t>
    </rPh>
    <phoneticPr fontId="2"/>
  </si>
  <si>
    <t>SD4030004</t>
  </si>
  <si>
    <t>SD4030006</t>
  </si>
  <si>
    <t>SD4030007</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</si>
  <si>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2" eb="4">
      <t>コウモク</t>
    </rPh>
    <rPh sb="6" eb="9">
      <t>トクイサキ</t>
    </rPh>
    <rPh sb="14" eb="16">
      <t>クブン</t>
    </rPh>
    <rPh sb="22" eb="24">
      <t>トクイ</t>
    </rPh>
    <rPh sb="24" eb="25">
      <t>サキ</t>
    </rPh>
    <rPh sb="27" eb="29">
      <t>バアイ</t>
    </rPh>
    <rPh sb="30" eb="31">
      <t>ウ</t>
    </rPh>
    <rPh sb="32" eb="33">
      <t>イ</t>
    </rPh>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45"/>
  </si>
  <si>
    <t>SD4030008</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</si>
  <si>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9">
      <t>トクイサキ</t>
    </rPh>
    <rPh sb="14" eb="16">
      <t>クブン</t>
    </rPh>
    <phoneticPr fontId="2"/>
  </si>
  <si>
    <t>得意先担当者</t>
  </si>
  <si>
    <t>SD4030009</t>
  </si>
  <si>
    <t>空白データを受け入れた場合は、得意先の担当者名（[得意先]メニューの[ご担当]ページで設定）が設定されます。
※リレー入力の場合で、空白データを受け入れた場合は、リレー元の値が設定されます。</t>
  </si>
  <si>
    <t>消費税計算</t>
    <rPh sb="0" eb="3">
      <t>ショウヒゼイ</t>
    </rPh>
    <rPh sb="3" eb="5">
      <t>ケイサン</t>
    </rPh>
    <phoneticPr fontId="2"/>
  </si>
  <si>
    <t>SD4030010</t>
  </si>
  <si>
    <t>0：明細単位　1：伝票単位　2：請求書単位
空白データを受け入れた場合は、得意先の消費税計算（[得意先]メニューの[消費税]ページで設定）が設定されます。
※リレー入力の場合で、空白データを受け入れた場合は、リレー元の値が設定されます。</t>
    <rPh sb="37" eb="39">
      <t>トクイ</t>
    </rPh>
    <rPh sb="48" eb="51">
      <t>トクイサキ</t>
    </rPh>
    <rPh sb="58" eb="61">
      <t>ショウヒゼイ</t>
    </rPh>
    <phoneticPr fontId="2"/>
  </si>
  <si>
    <t>SD4030044</t>
  </si>
  <si>
    <t>債権伝票No.</t>
    <rPh sb="0" eb="2">
      <t>サイケン</t>
    </rPh>
    <rPh sb="2" eb="4">
      <t>デンピョウ</t>
    </rPh>
    <phoneticPr fontId="2"/>
  </si>
  <si>
    <t>SD4030038</t>
  </si>
  <si>
    <t>債権伝票区分</t>
    <rPh sb="0" eb="2">
      <t>サイケン</t>
    </rPh>
    <rPh sb="2" eb="4">
      <t>デンピョウ</t>
    </rPh>
    <rPh sb="4" eb="6">
      <t>クブン</t>
    </rPh>
    <phoneticPr fontId="0"/>
  </si>
  <si>
    <t>SD4030058</t>
  </si>
  <si>
    <t>0：請求売上  1：前受請求  2：前受売上
この項目は、『債権奉行クラウド』をご利用の場合に受け入れできます。
空白データを受け入れた場合は、「0：請求売上」が設定されます。</t>
    <rPh sb="4" eb="6">
      <t>ウリアゲ</t>
    </rPh>
    <rPh sb="11" eb="12">
      <t>ウ</t>
    </rPh>
    <rPh sb="19" eb="20">
      <t>ウ</t>
    </rPh>
    <rPh sb="77" eb="79">
      <t>ウリアゲ</t>
    </rPh>
    <phoneticPr fontId="0"/>
  </si>
  <si>
    <t>SD4030011</t>
  </si>
  <si>
    <t>債権部門コード</t>
    <rPh sb="0" eb="2">
      <t>サイケン</t>
    </rPh>
    <rPh sb="2" eb="4">
      <t>ブモン</t>
    </rPh>
    <phoneticPr fontId="2"/>
  </si>
  <si>
    <t>SD4030040</t>
  </si>
  <si>
    <t>この項目は、「伝票区分」が「0：債権計上」の場合に受け入れできます。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rPh sb="22" eb="24">
      <t>バアイ</t>
    </rPh>
    <rPh sb="25" eb="26">
      <t>ウ</t>
    </rPh>
    <rPh sb="27" eb="28">
      <t>イ</t>
    </rPh>
    <rPh sb="109" eb="112">
      <t>トクイサキ</t>
    </rPh>
    <rPh sb="114" eb="116">
      <t>サイケン</t>
    </rPh>
    <rPh sb="116" eb="117">
      <t>シュ</t>
    </rPh>
    <rPh sb="117" eb="119">
      <t>ブモン</t>
    </rPh>
    <rPh sb="132" eb="134">
      <t>ハンバイ</t>
    </rPh>
    <rPh sb="143" eb="145">
      <t>セッテイ</t>
    </rPh>
    <phoneticPr fontId="2"/>
  </si>
  <si>
    <t>債権プロジェクトコード</t>
    <rPh sb="0" eb="2">
      <t>サイケン</t>
    </rPh>
    <phoneticPr fontId="2"/>
  </si>
  <si>
    <t>SD4030041</t>
  </si>
  <si>
    <t>この項目は、以下のすべての条件に該当する場合に受け入れできます。
・プロジェクト（メインメニュー右上にある[設定]アイコンから[運用設定]メニューの[基本]ページで設定）が「使用する」
・伝票区分が「債権計上」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80" eb="183">
      <t>トクイサキ</t>
    </rPh>
    <rPh sb="185" eb="187">
      <t>サイケン</t>
    </rPh>
    <rPh sb="187" eb="188">
      <t>シュ</t>
    </rPh>
    <rPh sb="207" eb="209">
      <t>ハンバイ</t>
    </rPh>
    <rPh sb="218" eb="220">
      <t>セッテイ</t>
    </rPh>
    <phoneticPr fontId="2"/>
  </si>
  <si>
    <t>債権工程／工種コード</t>
    <rPh sb="0" eb="2">
      <t>サイケン</t>
    </rPh>
    <phoneticPr fontId="2"/>
  </si>
  <si>
    <t>SD4030042</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</si>
  <si>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・売上伝票の伝票区分が「債権計上」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66" eb="71">
      <t>コウテイ</t>
    </rPh>
    <phoneticPr fontId="2"/>
  </si>
  <si>
    <t>SD4030057</t>
  </si>
  <si>
    <t>この項目は、『債権奉行クラウド』または『債務奉行クラウド』をご利用の場合に受け入れできます。
0：請求先　1：得意先
空白データを受け入れた場合は、得意先の債権計上時の売上先（[得意先]メニューの[請求]ページで設定）が設定されます。</t>
    <rPh sb="49" eb="52">
      <t>セイキュウサキ</t>
    </rPh>
    <rPh sb="55" eb="58">
      <t>トクイサキ</t>
    </rPh>
    <rPh sb="59" eb="61">
      <t>クウハク</t>
    </rPh>
    <rPh sb="65" eb="66">
      <t>ウ</t>
    </rPh>
    <rPh sb="67" eb="68">
      <t>イ</t>
    </rPh>
    <rPh sb="70" eb="72">
      <t>バアイ</t>
    </rPh>
    <rPh sb="99" eb="101">
      <t>セイキュウ</t>
    </rPh>
    <phoneticPr fontId="2"/>
  </si>
  <si>
    <t>SD4030060</t>
  </si>
  <si>
    <t>0：対象外　1：対象
空白データを受け入れた場合は、「1：対象」が設定されます。
「0：対象外」の場合は、債権伝票が作成されません。
条件設定「債権伝票を作成しない」のチェックがONの場合、「1：対象」を指定しても、債権伝票は作成されません。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53" eb="55">
      <t>サイケン</t>
    </rPh>
    <rPh sb="68" eb="72">
      <t>ジョウケンセッテイ</t>
    </rPh>
    <rPh sb="73" eb="77">
      <t>サイケンデン</t>
    </rPh>
    <rPh sb="78" eb="80">
      <t>サクセイ</t>
    </rPh>
    <rPh sb="93" eb="95">
      <t>バアイ</t>
    </rPh>
    <rPh sb="99" eb="101">
      <t>タイショウ</t>
    </rPh>
    <rPh sb="103" eb="105">
      <t>シテイ</t>
    </rPh>
    <rPh sb="109" eb="113">
      <t>サイケンデン</t>
    </rPh>
    <rPh sb="114" eb="116">
      <t>サクセイ</t>
    </rPh>
    <rPh sb="135" eb="137">
      <t>バアイ</t>
    </rPh>
    <rPh sb="143" eb="146">
      <t>タイショウガイ</t>
    </rPh>
    <rPh sb="148" eb="150">
      <t>シテイ</t>
    </rPh>
    <rPh sb="154" eb="158">
      <t>サイケンデン</t>
    </rPh>
    <rPh sb="159" eb="161">
      <t>サクセイ</t>
    </rPh>
    <phoneticPr fontId="2"/>
  </si>
  <si>
    <t>仕訳伝票作成対象</t>
    <rPh sb="0" eb="2">
      <t>シワケ</t>
    </rPh>
    <rPh sb="2" eb="4">
      <t>デン</t>
    </rPh>
    <rPh sb="4" eb="6">
      <t>サクセイ</t>
    </rPh>
    <rPh sb="6" eb="8">
      <t>タイショウ</t>
    </rPh>
    <phoneticPr fontId="0"/>
  </si>
  <si>
    <t>数字</t>
    <rPh sb="0" eb="2">
      <t>スウジ</t>
    </rPh>
    <phoneticPr fontId="28"/>
  </si>
  <si>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28"/>
  </si>
  <si>
    <t>SD4030064</t>
  </si>
  <si>
    <t>請求単位</t>
    <rPh sb="0" eb="2">
      <t>セイキュウ</t>
    </rPh>
    <rPh sb="2" eb="4">
      <t>タンイ</t>
    </rPh>
    <phoneticPr fontId="2"/>
  </si>
  <si>
    <t>SD4030012</t>
  </si>
  <si>
    <t>0：債権伝票　1：請求締め
空白データを受け入れた場合は、得意先の請求単位（[得意先]メニューの[請求]ページで設定）が設定されます。</t>
    <rPh sb="2" eb="4">
      <t>サイケン</t>
    </rPh>
    <rPh sb="4" eb="6">
      <t>デンピョウ</t>
    </rPh>
    <rPh sb="9" eb="11">
      <t>セイキュウ</t>
    </rPh>
    <rPh sb="11" eb="12">
      <t>ジ</t>
    </rPh>
    <phoneticPr fontId="0"/>
  </si>
  <si>
    <t>回収予定確定単位</t>
    <rPh sb="0" eb="2">
      <t>カイシュウ</t>
    </rPh>
    <rPh sb="2" eb="4">
      <t>ヨテイ</t>
    </rPh>
    <rPh sb="4" eb="6">
      <t>カクテイ</t>
    </rPh>
    <rPh sb="6" eb="8">
      <t>タンイ</t>
    </rPh>
    <phoneticPr fontId="2"/>
  </si>
  <si>
    <t>SD4030013</t>
  </si>
  <si>
    <t>0：債権伝票　1：請求締め
空白データを受け入れた場合は、得意先の回収予定確定単位（[得意先]メニューの[請求]ページで設定）が設定されます。</t>
  </si>
  <si>
    <t>請求No.</t>
  </si>
  <si>
    <t>SD4030014</t>
  </si>
  <si>
    <t>SD4030015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</si>
  <si>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
※リレー入力の場合で、空白データを受け入れた場合は、リレー元の値が設定されます。</t>
    <phoneticPr fontId="4"/>
  </si>
  <si>
    <t>SD4030016</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</si>
  <si>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81" eb="84">
      <t>タントウシャ</t>
    </rPh>
    <rPh sb="96" eb="98">
      <t>ハンバイ</t>
    </rPh>
    <phoneticPr fontId="2"/>
  </si>
  <si>
    <t>SD4030017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</si>
  <si>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空白データを受け入れた場合は、得意先の売上主プロジェクトコード（[得意先]メニューの[販売]ページで設定）が設定されます。
※リレー入力の場合で、空白データを受け入れた場合は、リレー元の値が設定されます。</t>
  </si>
  <si>
    <t>SD4030018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</si>
  <si>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</si>
  <si>
    <t>SD4030019</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</si>
  <si>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
※リレー入力の場合で、空白データを受け入れた場合は、リレー元の値が設定されます。</t>
    <rPh sb="165" eb="167">
      <t>トクイ</t>
    </rPh>
    <rPh sb="167" eb="168">
      <t>サキ</t>
    </rPh>
    <rPh sb="185" eb="187">
      <t>ハンバイ</t>
    </rPh>
    <phoneticPr fontId="36"/>
  </si>
  <si>
    <t>SD4030020</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</si>
  <si>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4"/>
  </si>
  <si>
    <t>SD4030021</t>
    <phoneticPr fontId="4"/>
  </si>
  <si>
    <t>整数6桁　小数9桁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4"/>
  </si>
  <si>
    <t>SD4030022</t>
  </si>
  <si>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2"/>
  </si>
  <si>
    <t>SD4030023</t>
  </si>
  <si>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</si>
  <si>
    <t>SD4030024</t>
  </si>
  <si>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</si>
  <si>
    <t>SD4030025</t>
  </si>
  <si>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</si>
  <si>
    <t>SD4030026</t>
  </si>
  <si>
    <t>空白データを受け入れた場合は、「直送先コード」で設定された直送先の担当者名([直送先]メニューの[基本]ページで設定)が設定されます。
※リレー入力の場合で、空白データを受け入れた場合は、リレー元の値が設定されます。</t>
  </si>
  <si>
    <t>SD4030027</t>
  </si>
  <si>
    <t>0：敬称なし　1：敬称１   2：敬称２   3： 敬称３  4：敬称４　5：敬称５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</si>
  <si>
    <t>SD4030028</t>
  </si>
  <si>
    <t>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</si>
  <si>
    <t>SD4030029</t>
  </si>
  <si>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</si>
  <si>
    <t>SD4030030</t>
  </si>
  <si>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</si>
  <si>
    <t>SD4030031</t>
  </si>
  <si>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</si>
  <si>
    <t>SD4030032</t>
  </si>
  <si>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</si>
  <si>
    <t>SD4030033</t>
  </si>
  <si>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</si>
  <si>
    <t>送付先FAX番号</t>
  </si>
  <si>
    <t>SD4030034</t>
  </si>
  <si>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</si>
  <si>
    <t>SD4030035</t>
  </si>
  <si>
    <t>SD4030036</t>
  </si>
  <si>
    <t>SD4030037</t>
  </si>
  <si>
    <t>※リレー入力の場合で、空白データを受け入れた場合は、リレー元の値が設定されます。</t>
  </si>
  <si>
    <t>【回収予定／入金伝票】</t>
    <rPh sb="1" eb="3">
      <t>カイシュウ</t>
    </rPh>
    <rPh sb="3" eb="5">
      <t>ヨテイ</t>
    </rPh>
    <rPh sb="6" eb="8">
      <t>ニュウキン</t>
    </rPh>
    <rPh sb="8" eb="10">
      <t>デンピョウ</t>
    </rPh>
    <phoneticPr fontId="41"/>
  </si>
  <si>
    <t>　この項目は、以下のいずれかの条件に該当する場合に受け入れできます。</t>
    <phoneticPr fontId="41"/>
  </si>
  <si>
    <t>　・伝票区分が「0：債権計上」かつ「回収予定確定単位」が「0：債権伝票」</t>
    <phoneticPr fontId="41"/>
  </si>
  <si>
    <t>　　⇒回収方法コードと回収予定の項目を受け入れます。</t>
    <rPh sb="11" eb="13">
      <t>カイシュウ</t>
    </rPh>
    <rPh sb="13" eb="15">
      <t>ヨテイ</t>
    </rPh>
    <rPh sb="16" eb="18">
      <t>コウモク</t>
    </rPh>
    <phoneticPr fontId="41"/>
  </si>
  <si>
    <t>　・伝票区分が「１：即時入金」</t>
    <phoneticPr fontId="41"/>
  </si>
  <si>
    <t>　　⇒回収方法コードと入金伝票の項目を受け入れます。</t>
    <rPh sb="16" eb="18">
      <t>コウモク</t>
    </rPh>
    <phoneticPr fontId="41"/>
  </si>
  <si>
    <t>　空白データを受け入れた場合は、「請求日付」、「金額」、請求先の回収条件（[得意先]メニューの[請求]ページで設定）をもとに設定されます。</t>
    <phoneticPr fontId="41"/>
  </si>
  <si>
    <t>回収予定１／入金伝票１</t>
    <rPh sb="0" eb="2">
      <t>カイシュウ</t>
    </rPh>
    <rPh sb="2" eb="4">
      <t>ヨテイ</t>
    </rPh>
    <rPh sb="6" eb="8">
      <t>ニュウキン</t>
    </rPh>
    <rPh sb="8" eb="10">
      <t>デンピョウ</t>
    </rPh>
    <phoneticPr fontId="2"/>
  </si>
  <si>
    <t>回収方法１コード</t>
    <rPh sb="0" eb="2">
      <t>カイシュウ</t>
    </rPh>
    <rPh sb="2" eb="4">
      <t>ホウホウ</t>
    </rPh>
    <phoneticPr fontId="2"/>
  </si>
  <si>
    <t>SD4030601</t>
  </si>
  <si>
    <t>桁数は、設定（メインメニュー右上にある[設定]アイコンから[運用設定]メニューの[債権管理]ページ）によって異なります。
【必須になる条件】
「回収予定１」または「入金伝票１」を受け入れる場合</t>
    <rPh sb="41" eb="43">
      <t>サイケン</t>
    </rPh>
    <rPh sb="43" eb="45">
      <t>カンリ</t>
    </rPh>
    <rPh sb="82" eb="84">
      <t>ニュウキン</t>
    </rPh>
    <rPh sb="84" eb="86">
      <t>デンピョウ</t>
    </rPh>
    <phoneticPr fontId="2"/>
  </si>
  <si>
    <t>回収予定１</t>
    <rPh sb="0" eb="2">
      <t>カイシュウ</t>
    </rPh>
    <rPh sb="2" eb="4">
      <t>ヨテイ</t>
    </rPh>
    <phoneticPr fontId="2"/>
  </si>
  <si>
    <t>回収予定日１</t>
    <rPh sb="0" eb="2">
      <t>カイシュウ</t>
    </rPh>
    <rPh sb="2" eb="4">
      <t>ヨテイ</t>
    </rPh>
    <rPh sb="4" eb="5">
      <t>ビ</t>
    </rPh>
    <phoneticPr fontId="2"/>
  </si>
  <si>
    <t>SD4030602</t>
  </si>
  <si>
    <t>形式は、表紙の「日付の形式」参照
【必須になる条件】
　「回収予定１」を受け入れる場合</t>
  </si>
  <si>
    <t>整数13桁　小数２桁  マイナスも可
形式は、表紙の「数量・金額の形式」参照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・伝票区分が「0：債権計上」
・回収予定確定単位が「0：債権伝票」
空白データを受け入れた場合は、金額と請求先の回収条件（[得意先]メニューの[請求]ページで設定）をもとに設定されます。
【必須になる条件】
回収予定１を受け入れる場合は「回収方法１コード」、「回収予定日１」、「回収予定額１」が必須項目です。</t>
    <rPh sb="340" eb="342">
      <t>カイシュウ</t>
    </rPh>
    <phoneticPr fontId="4"/>
  </si>
  <si>
    <t>振込専用口座番号１</t>
    <rPh sb="0" eb="2">
      <t>フリコミ</t>
    </rPh>
    <rPh sb="2" eb="4">
      <t>センヨウ</t>
    </rPh>
    <rPh sb="4" eb="6">
      <t>コウザ</t>
    </rPh>
    <rPh sb="6" eb="8">
      <t>バンゴウ</t>
    </rPh>
    <phoneticPr fontId="2"/>
  </si>
  <si>
    <t>SD4030604</t>
  </si>
  <si>
    <t>この項目は、「回収方法１」の回収種別が「0：銀行振込」の場合に受け入れできます。
空白データを受け入れた場合は、請求先の優先振込専用口座番号（[得意先]メニューの[入金]ページで設定）が設定されます。</t>
    <rPh sb="2" eb="4">
      <t>コウモク</t>
    </rPh>
    <rPh sb="28" eb="30">
      <t>バアイ</t>
    </rPh>
    <rPh sb="31" eb="32">
      <t>ウ</t>
    </rPh>
    <rPh sb="33" eb="34">
      <t>イ</t>
    </rPh>
    <phoneticPr fontId="2"/>
  </si>
  <si>
    <t>振込依頼人名カナ１</t>
    <rPh sb="0" eb="2">
      <t>フリコミ</t>
    </rPh>
    <rPh sb="2" eb="5">
      <t>イライニン</t>
    </rPh>
    <rPh sb="5" eb="6">
      <t>メイ</t>
    </rPh>
    <phoneticPr fontId="2"/>
  </si>
  <si>
    <t>SD4030605</t>
  </si>
  <si>
    <t>48</t>
  </si>
  <si>
    <t>この項目は、「回収方法１」の回収種別が「0：銀行振込」の場合に受け入れできます。</t>
  </si>
  <si>
    <t>入金伝票１</t>
    <rPh sb="0" eb="2">
      <t>ニュウキン</t>
    </rPh>
    <rPh sb="2" eb="4">
      <t>デンピョウ</t>
    </rPh>
    <phoneticPr fontId="2"/>
  </si>
  <si>
    <t>SD4030606</t>
    <phoneticPr fontId="4"/>
  </si>
  <si>
    <t>整数13桁　小数２桁  マイナスも可
形式は、表紙の「数量・金額の形式」参照
この項目は、伝票区分が「1：即時入金」の場合に受け入れできます。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空白データを受け入れた場合は、金額と請求先の回収条件（[得意先]メニューの[請求]ページで設定）をもとに設定されます。
【必須になる条件】
入金伝票１を受け入れる場合は「回収方法１コード」、「入金額１」が必須項目です。</t>
    <phoneticPr fontId="4"/>
  </si>
  <si>
    <t>入金伝票No.１</t>
    <rPh sb="0" eb="2">
      <t>ニュウキン</t>
    </rPh>
    <rPh sb="2" eb="4">
      <t>デンピョウ</t>
    </rPh>
    <phoneticPr fontId="2"/>
  </si>
  <si>
    <t>SD4030607</t>
  </si>
  <si>
    <t>入金先１コード</t>
    <rPh sb="0" eb="2">
      <t>ニュウキン</t>
    </rPh>
    <rPh sb="2" eb="3">
      <t>サキ</t>
    </rPh>
    <phoneticPr fontId="0"/>
  </si>
  <si>
    <t>SD4030612</t>
  </si>
  <si>
    <t>この項目は、以下のすべての条件に該当する場合に受け入れできます。
・『債権奉行クラウド』または『債務奉行クラウド』をご利用の場合
・売上伝票の伝票区分が「即時入金」
項目名、桁数は、設定（メインメニュー右上にある[設定]アイコンから[運用設定]メニューの[基本]ページ）によって異なります。
空白データを受け入れた場合は、ヘッダー情報の得意先が受け入れられます。</t>
    <rPh sb="165" eb="167">
      <t>ジョウホウ</t>
    </rPh>
    <rPh sb="168" eb="171">
      <t>トクイサキ</t>
    </rPh>
    <rPh sb="172" eb="173">
      <t>ウ</t>
    </rPh>
    <rPh sb="174" eb="175">
      <t>イ</t>
    </rPh>
    <phoneticPr fontId="0"/>
  </si>
  <si>
    <t>入金部門１コード</t>
    <rPh sb="0" eb="2">
      <t>ニュウキン</t>
    </rPh>
    <rPh sb="2" eb="4">
      <t>ブモン</t>
    </rPh>
    <phoneticPr fontId="2"/>
  </si>
  <si>
    <t>SD4030608</t>
  </si>
  <si>
    <t>桁数は、設定（メインメニュー右上にある[設定]アイコンから[運用設定]メニューの[基本]ページ）によって異なります。
空白データを受け入れた場合は、「回収方法１」の「入金部門」によって設定されます。</t>
    <rPh sb="85" eb="87">
      <t>ブモン</t>
    </rPh>
    <phoneticPr fontId="2"/>
  </si>
  <si>
    <t>入金セグメント１（入金１）コード</t>
    <rPh sb="0" eb="2">
      <t>ニュウキン</t>
    </rPh>
    <rPh sb="9" eb="11">
      <t>ニュウキン</t>
    </rPh>
    <phoneticPr fontId="2"/>
  </si>
  <si>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空白データを受け入れた場合は、「回収方法１」の「入金セグメント１」によって設定されます。</t>
    <phoneticPr fontId="4"/>
  </si>
  <si>
    <t>入金セグメント２（入金１）コード</t>
    <rPh sb="0" eb="2">
      <t>ニュウキン</t>
    </rPh>
    <rPh sb="9" eb="11">
      <t>ニュウキン</t>
    </rPh>
    <phoneticPr fontId="2"/>
  </si>
  <si>
    <t>SD4034082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</si>
  <si>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空白データを受け入れた場合は、「回収方法１」の「入金セグメント２」によって設定されます。</t>
    <phoneticPr fontId="4"/>
  </si>
  <si>
    <t>入金プロジェクト１コード</t>
    <rPh sb="0" eb="2">
      <t>ニュウキン</t>
    </rPh>
    <phoneticPr fontId="2"/>
  </si>
  <si>
    <t>SD4030609</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</si>
  <si>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空白データを受け入れた場合は、「回収方法１」の「入金プロジェクト」によって設定されます。</t>
    <phoneticPr fontId="4"/>
  </si>
  <si>
    <t>入金工程／工種１コード</t>
    <rPh sb="0" eb="2">
      <t>ニュウキン</t>
    </rPh>
    <phoneticPr fontId="2"/>
  </si>
  <si>
    <t>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
 ・売上伝票の伝票区分が「即時入金」
桁数は、設定（メインメニュー右上にある[設定]アイコンから[運用設定]メニューの[基本]ページ）によって異なります。
空白データを受け入れた場合は、「回収方法１」の「入金工程／工種」の設定により受け入れされます。</t>
    <phoneticPr fontId="4"/>
  </si>
  <si>
    <t>1～20</t>
  </si>
  <si>
    <t>この項目は、以下のすべての条件に該当する場合に受け入れできます。
・伝票区分が「1：即時入金」
・回収方法１の回収種別が「2：ファクタリング」
空白データを受け入れた場合は、回収方法１のファクタリング会社（[回収方法]メニューで設定）が設定されます。
【必須になる条件】
回収方法１のファクタリング会社が未設定で、入金伝票１を受け入れる場合は必須となります。
この項目は、『債権奉行クラウド』または『債務奉行クラウド』をご利用の場合に受け入れできます。</t>
    <rPh sb="100" eb="102">
      <t>ガイシャ</t>
    </rPh>
    <rPh sb="149" eb="151">
      <t>ガイシャ</t>
    </rPh>
    <phoneticPr fontId="36"/>
  </si>
  <si>
    <t>この項目は、以下のすべての条件に該当する場合に受け入れできます。
・伝票区分が「1：即時入金」
・回収方法１の回収種別が「1：電子記録債権」「2：ファクタリング」「3：手形」「4：期日現金」
この項目は、『債権奉行クラウド』または『債務奉行クラウド』をご利用の場合に受け入れできます。</t>
    <rPh sb="63" eb="65">
      <t>デンシ</t>
    </rPh>
    <rPh sb="65" eb="67">
      <t>キロク</t>
    </rPh>
    <rPh sb="67" eb="69">
      <t>サイケン</t>
    </rPh>
    <rPh sb="84" eb="86">
      <t>テガタ</t>
    </rPh>
    <rPh sb="90" eb="92">
      <t>キジツ</t>
    </rPh>
    <rPh sb="92" eb="94">
      <t>ゲンキン</t>
    </rPh>
    <phoneticPr fontId="36"/>
  </si>
  <si>
    <t>この項目は、以下のすべての条件に該当する場合に受け入れできます。
・伝票区分が「1：即時入金」
・回収方法１の回収種別が「1：電子記録債権」「2：ファクタリング」「3：手形」「4：期日現金」
形式は、表紙の「日付の形式」参照
この項目は、『債権奉行クラウド』または『債務奉行クラウド』をご利用の場合に受け入れできます。</t>
    <rPh sb="63" eb="65">
      <t>デンシ</t>
    </rPh>
    <rPh sb="65" eb="67">
      <t>キロク</t>
    </rPh>
    <rPh sb="67" eb="69">
      <t>サイケン</t>
    </rPh>
    <rPh sb="84" eb="86">
      <t>テガタ</t>
    </rPh>
    <rPh sb="90" eb="92">
      <t>キジツ</t>
    </rPh>
    <rPh sb="92" eb="94">
      <t>ゲンキン</t>
    </rPh>
    <phoneticPr fontId="36"/>
  </si>
  <si>
    <t>この項目は、以下のすべての条件に該当する場合に受け入れできます。
・伝票区分が「1：即時入金」
・回収方法１の回収種別が「0：銀行振込」「1：電子記録債権」「2：ファクタリング」「3：手形」「4：期日現金」
この項目は、『債権奉行クラウド』または『債務奉行クラウド』をご利用の場合に受け入れできます。</t>
    <rPh sb="63" eb="65">
      <t>ギンコウ</t>
    </rPh>
    <rPh sb="65" eb="67">
      <t>フリコミ</t>
    </rPh>
    <rPh sb="71" eb="73">
      <t>デンシ</t>
    </rPh>
    <rPh sb="73" eb="75">
      <t>キロク</t>
    </rPh>
    <rPh sb="75" eb="77">
      <t>サイケン</t>
    </rPh>
    <rPh sb="92" eb="94">
      <t>テガタ</t>
    </rPh>
    <rPh sb="98" eb="100">
      <t>キジツ</t>
    </rPh>
    <rPh sb="100" eb="102">
      <t>ゲンキン</t>
    </rPh>
    <phoneticPr fontId="36"/>
  </si>
  <si>
    <t>法人口座１コード</t>
    <rPh sb="0" eb="2">
      <t>ホウジン</t>
    </rPh>
    <rPh sb="2" eb="4">
      <t>コウザ</t>
    </rPh>
    <phoneticPr fontId="2"/>
  </si>
  <si>
    <t>SD4030611</t>
  </si>
  <si>
    <t>この項目は、「回収方法１」の回収種別が「0：銀行振込」の場合に受け入れできます。
空白データを受け入れた場合は、「回収方法１」の法人口座が設定されます。
【必須になる条件】
　「回収方法１」の法人口座が未設定の場合</t>
    <rPh sb="80" eb="82">
      <t>バアイ</t>
    </rPh>
    <phoneticPr fontId="2"/>
  </si>
  <si>
    <t>回収予定２／入金伝票２</t>
    <rPh sb="0" eb="2">
      <t>カイシュウ</t>
    </rPh>
    <rPh sb="2" eb="4">
      <t>ヨテイ</t>
    </rPh>
    <rPh sb="6" eb="8">
      <t>ニュウキン</t>
    </rPh>
    <rPh sb="8" eb="10">
      <t>デンピョウ</t>
    </rPh>
    <phoneticPr fontId="2"/>
  </si>
  <si>
    <t>回収方法２コード</t>
    <rPh sb="0" eb="2">
      <t>カイシュウ</t>
    </rPh>
    <rPh sb="2" eb="4">
      <t>ホウホウ</t>
    </rPh>
    <phoneticPr fontId="2"/>
  </si>
  <si>
    <t>SD4030621</t>
  </si>
  <si>
    <t>設定内容は、「回収予定１／入金伝票１」と同様です。</t>
  </si>
  <si>
    <t>回収予定２</t>
    <rPh sb="0" eb="2">
      <t>カイシュウ</t>
    </rPh>
    <rPh sb="2" eb="4">
      <t>ヨテイ</t>
    </rPh>
    <phoneticPr fontId="2"/>
  </si>
  <si>
    <t>回収予定日２</t>
    <rPh sb="0" eb="2">
      <t>カイシュウ</t>
    </rPh>
    <rPh sb="2" eb="4">
      <t>ヨテイ</t>
    </rPh>
    <rPh sb="4" eb="5">
      <t>ビ</t>
    </rPh>
    <phoneticPr fontId="2"/>
  </si>
  <si>
    <t>SD4030622</t>
  </si>
  <si>
    <t>SD4030623</t>
    <phoneticPr fontId="4"/>
  </si>
  <si>
    <t>振込専用口座番号２</t>
    <rPh sb="0" eb="2">
      <t>フリコミ</t>
    </rPh>
    <rPh sb="2" eb="4">
      <t>センヨウ</t>
    </rPh>
    <rPh sb="4" eb="6">
      <t>コウザ</t>
    </rPh>
    <rPh sb="6" eb="8">
      <t>バンゴウ</t>
    </rPh>
    <phoneticPr fontId="2"/>
  </si>
  <si>
    <t>SD4030624</t>
  </si>
  <si>
    <t>振込依頼人名カナ２</t>
    <rPh sb="0" eb="2">
      <t>フリコミ</t>
    </rPh>
    <rPh sb="2" eb="5">
      <t>イライニン</t>
    </rPh>
    <rPh sb="5" eb="6">
      <t>メイ</t>
    </rPh>
    <phoneticPr fontId="2"/>
  </si>
  <si>
    <t>SD4030625</t>
  </si>
  <si>
    <t>入金伝票２</t>
    <rPh sb="0" eb="2">
      <t>ニュウキン</t>
    </rPh>
    <rPh sb="2" eb="4">
      <t>デンピョウ</t>
    </rPh>
    <phoneticPr fontId="2"/>
  </si>
  <si>
    <t>入金伝票No.２</t>
    <rPh sb="0" eb="2">
      <t>ニュウキン</t>
    </rPh>
    <rPh sb="2" eb="4">
      <t>デンピョウ</t>
    </rPh>
    <phoneticPr fontId="2"/>
  </si>
  <si>
    <t>SD4030627</t>
  </si>
  <si>
    <t>入金先２コード</t>
  </si>
  <si>
    <t>SD4030632</t>
  </si>
  <si>
    <t>入金部門２コード</t>
    <rPh sb="0" eb="2">
      <t>ニュウキン</t>
    </rPh>
    <rPh sb="2" eb="4">
      <t>ブモン</t>
    </rPh>
    <phoneticPr fontId="2"/>
  </si>
  <si>
    <t>SD4030628</t>
  </si>
  <si>
    <t>入金セグメント１（入金２）コード</t>
    <rPh sb="0" eb="2">
      <t>ニュウキン</t>
    </rPh>
    <rPh sb="9" eb="11">
      <t>ニュウキン</t>
    </rPh>
    <phoneticPr fontId="2"/>
  </si>
  <si>
    <t>SD4034083</t>
    <phoneticPr fontId="4"/>
  </si>
  <si>
    <t>入金セグメント２（入金２）コード</t>
    <rPh sb="0" eb="2">
      <t>ニュウキン</t>
    </rPh>
    <rPh sb="9" eb="11">
      <t>ニュウキン</t>
    </rPh>
    <phoneticPr fontId="2"/>
  </si>
  <si>
    <t>SD4034084</t>
    <phoneticPr fontId="4"/>
  </si>
  <si>
    <t>入金プロジェクト２コード</t>
    <rPh sb="0" eb="2">
      <t>ニュウキン</t>
    </rPh>
    <phoneticPr fontId="2"/>
  </si>
  <si>
    <t>SD4030629</t>
  </si>
  <si>
    <t>入金工程／工種２コード</t>
    <rPh sb="0" eb="2">
      <t>ニュウキン</t>
    </rPh>
    <phoneticPr fontId="2"/>
  </si>
  <si>
    <t>法人口座２コード</t>
    <rPh sb="0" eb="2">
      <t>ホウジン</t>
    </rPh>
    <rPh sb="2" eb="4">
      <t>コウザ</t>
    </rPh>
    <phoneticPr fontId="2"/>
  </si>
  <si>
    <t>SD4030631</t>
  </si>
  <si>
    <t>回収予定３／入金伝票３</t>
    <rPh sb="0" eb="2">
      <t>カイシュウ</t>
    </rPh>
    <rPh sb="2" eb="4">
      <t>ヨテイ</t>
    </rPh>
    <rPh sb="6" eb="8">
      <t>ニュウキン</t>
    </rPh>
    <rPh sb="8" eb="10">
      <t>デンピョウ</t>
    </rPh>
    <phoneticPr fontId="2"/>
  </si>
  <si>
    <t>回収方法３コード</t>
    <rPh sb="0" eb="2">
      <t>カイシュウ</t>
    </rPh>
    <rPh sb="2" eb="4">
      <t>ホウホウ</t>
    </rPh>
    <phoneticPr fontId="2"/>
  </si>
  <si>
    <t>SD4030641</t>
  </si>
  <si>
    <t>回収予定３</t>
    <rPh sb="0" eb="2">
      <t>カイシュウ</t>
    </rPh>
    <rPh sb="2" eb="4">
      <t>ヨテイ</t>
    </rPh>
    <phoneticPr fontId="2"/>
  </si>
  <si>
    <t>回収予定日３</t>
    <rPh sb="0" eb="2">
      <t>カイシュウ</t>
    </rPh>
    <rPh sb="2" eb="4">
      <t>ヨテイ</t>
    </rPh>
    <rPh sb="4" eb="5">
      <t>ビ</t>
    </rPh>
    <phoneticPr fontId="2"/>
  </si>
  <si>
    <t>SD4030642</t>
  </si>
  <si>
    <t>振込専用口座番号３</t>
    <rPh sb="0" eb="2">
      <t>フリコミ</t>
    </rPh>
    <rPh sb="2" eb="4">
      <t>センヨウ</t>
    </rPh>
    <rPh sb="4" eb="6">
      <t>コウザ</t>
    </rPh>
    <rPh sb="6" eb="8">
      <t>バンゴウ</t>
    </rPh>
    <phoneticPr fontId="2"/>
  </si>
  <si>
    <t>SD4030644</t>
  </si>
  <si>
    <t>振込依頼人名カナ３</t>
    <rPh sb="0" eb="2">
      <t>フリコミ</t>
    </rPh>
    <rPh sb="2" eb="5">
      <t>イライニン</t>
    </rPh>
    <rPh sb="5" eb="6">
      <t>メイ</t>
    </rPh>
    <phoneticPr fontId="2"/>
  </si>
  <si>
    <t>SD4030645</t>
  </si>
  <si>
    <t>入金伝票３</t>
    <rPh sb="0" eb="2">
      <t>ニュウキン</t>
    </rPh>
    <rPh sb="2" eb="4">
      <t>デンピョウ</t>
    </rPh>
    <phoneticPr fontId="2"/>
  </si>
  <si>
    <t>入金伝票No.３</t>
    <rPh sb="0" eb="2">
      <t>ニュウキン</t>
    </rPh>
    <rPh sb="2" eb="4">
      <t>デンピョウ</t>
    </rPh>
    <phoneticPr fontId="2"/>
  </si>
  <si>
    <t>SD4030647</t>
  </si>
  <si>
    <t>SD4030652</t>
  </si>
  <si>
    <t>入金部門３コード</t>
    <rPh sb="0" eb="2">
      <t>ニュウキン</t>
    </rPh>
    <rPh sb="2" eb="4">
      <t>ブモン</t>
    </rPh>
    <phoneticPr fontId="2"/>
  </si>
  <si>
    <t>SD4030648</t>
  </si>
  <si>
    <t>入金セグメント１（入金３）コード</t>
    <rPh sb="0" eb="2">
      <t>ニュウキン</t>
    </rPh>
    <rPh sb="9" eb="11">
      <t>ニュウキン</t>
    </rPh>
    <phoneticPr fontId="2"/>
  </si>
  <si>
    <t>SD4034085</t>
    <phoneticPr fontId="4"/>
  </si>
  <si>
    <t>入金セグメント２（入金３）コード</t>
    <rPh sb="0" eb="2">
      <t>ニュウキン</t>
    </rPh>
    <rPh sb="9" eb="11">
      <t>ニュウキン</t>
    </rPh>
    <phoneticPr fontId="2"/>
  </si>
  <si>
    <t>SD4034086</t>
    <phoneticPr fontId="4"/>
  </si>
  <si>
    <t>入金プロジェクト３コード</t>
    <rPh sb="0" eb="2">
      <t>ニュウキン</t>
    </rPh>
    <phoneticPr fontId="2"/>
  </si>
  <si>
    <t>SD4030649</t>
  </si>
  <si>
    <t>入金工程／工種３コード</t>
    <rPh sb="0" eb="2">
      <t>ニュウキン</t>
    </rPh>
    <phoneticPr fontId="2"/>
  </si>
  <si>
    <t>法人口座３コード</t>
    <rPh sb="0" eb="2">
      <t>ホウジン</t>
    </rPh>
    <rPh sb="2" eb="4">
      <t>コウザ</t>
    </rPh>
    <phoneticPr fontId="2"/>
  </si>
  <si>
    <t>SD4030651</t>
  </si>
  <si>
    <t>回収予定４／入金伝票４</t>
    <rPh sb="0" eb="2">
      <t>カイシュウ</t>
    </rPh>
    <rPh sb="2" eb="4">
      <t>ヨテイ</t>
    </rPh>
    <rPh sb="6" eb="8">
      <t>ニュウキン</t>
    </rPh>
    <rPh sb="8" eb="10">
      <t>デンピョウ</t>
    </rPh>
    <phoneticPr fontId="2"/>
  </si>
  <si>
    <t>回収方法４コード</t>
    <rPh sb="0" eb="2">
      <t>カイシュウ</t>
    </rPh>
    <rPh sb="2" eb="4">
      <t>ホウホウ</t>
    </rPh>
    <phoneticPr fontId="2"/>
  </si>
  <si>
    <t>SD4030661</t>
  </si>
  <si>
    <t>回収予定４</t>
    <rPh sb="0" eb="2">
      <t>カイシュウ</t>
    </rPh>
    <rPh sb="2" eb="4">
      <t>ヨテイ</t>
    </rPh>
    <phoneticPr fontId="2"/>
  </si>
  <si>
    <t>回収予定日４</t>
    <rPh sb="0" eb="2">
      <t>カイシュウ</t>
    </rPh>
    <rPh sb="2" eb="4">
      <t>ヨテイ</t>
    </rPh>
    <rPh sb="4" eb="5">
      <t>ビ</t>
    </rPh>
    <phoneticPr fontId="2"/>
  </si>
  <si>
    <t>SD4030662</t>
  </si>
  <si>
    <t>振込専用口座番号４</t>
    <rPh sb="0" eb="2">
      <t>フリコミ</t>
    </rPh>
    <rPh sb="2" eb="4">
      <t>センヨウ</t>
    </rPh>
    <rPh sb="4" eb="6">
      <t>コウザ</t>
    </rPh>
    <rPh sb="6" eb="8">
      <t>バンゴウ</t>
    </rPh>
    <phoneticPr fontId="2"/>
  </si>
  <si>
    <t>SD4030664</t>
  </si>
  <si>
    <t>振込依頼人名カナ４</t>
    <rPh sb="0" eb="2">
      <t>フリコミ</t>
    </rPh>
    <rPh sb="2" eb="5">
      <t>イライニン</t>
    </rPh>
    <rPh sb="5" eb="6">
      <t>メイ</t>
    </rPh>
    <phoneticPr fontId="2"/>
  </si>
  <si>
    <t>SD4030665</t>
  </si>
  <si>
    <t>入金伝票４</t>
    <rPh sb="0" eb="2">
      <t>ニュウキン</t>
    </rPh>
    <rPh sb="2" eb="4">
      <t>デンピョウ</t>
    </rPh>
    <phoneticPr fontId="2"/>
  </si>
  <si>
    <t>入金伝票No.４</t>
    <rPh sb="0" eb="2">
      <t>ニュウキン</t>
    </rPh>
    <rPh sb="2" eb="4">
      <t>デンピョウ</t>
    </rPh>
    <phoneticPr fontId="2"/>
  </si>
  <si>
    <t>SD4030667</t>
  </si>
  <si>
    <t>SD4030672</t>
  </si>
  <si>
    <t>入金部門４コード</t>
    <rPh sb="0" eb="2">
      <t>ニュウキン</t>
    </rPh>
    <rPh sb="2" eb="4">
      <t>ブモン</t>
    </rPh>
    <phoneticPr fontId="2"/>
  </si>
  <si>
    <t>SD4030668</t>
  </si>
  <si>
    <t>入金セグメント１（入金４）コード</t>
    <rPh sb="0" eb="2">
      <t>ニュウキン</t>
    </rPh>
    <rPh sb="9" eb="11">
      <t>ニュウキン</t>
    </rPh>
    <phoneticPr fontId="2"/>
  </si>
  <si>
    <t>SD4034087</t>
    <phoneticPr fontId="4"/>
  </si>
  <si>
    <t>入金セグメント２（入金４）コード</t>
    <rPh sb="0" eb="2">
      <t>ニュウキン</t>
    </rPh>
    <rPh sb="9" eb="11">
      <t>ニュウキン</t>
    </rPh>
    <phoneticPr fontId="2"/>
  </si>
  <si>
    <t>SD4034088</t>
    <phoneticPr fontId="4"/>
  </si>
  <si>
    <t>入金プロジェクト４コード</t>
    <rPh sb="0" eb="2">
      <t>ニュウキン</t>
    </rPh>
    <phoneticPr fontId="2"/>
  </si>
  <si>
    <t>SD4030669</t>
  </si>
  <si>
    <t>入金工程／工種４コード</t>
    <rPh sb="0" eb="2">
      <t>ニュウキン</t>
    </rPh>
    <phoneticPr fontId="2"/>
  </si>
  <si>
    <t>法人口座４コード</t>
    <rPh sb="0" eb="2">
      <t>ホウジン</t>
    </rPh>
    <rPh sb="2" eb="4">
      <t>コウザ</t>
    </rPh>
    <phoneticPr fontId="2"/>
  </si>
  <si>
    <t>SD4030671</t>
  </si>
  <si>
    <t>回収予定５／入金伝票５</t>
    <rPh sb="0" eb="2">
      <t>カイシュウ</t>
    </rPh>
    <rPh sb="2" eb="4">
      <t>ヨテイ</t>
    </rPh>
    <rPh sb="6" eb="8">
      <t>ニュウキン</t>
    </rPh>
    <rPh sb="8" eb="10">
      <t>デンピョウ</t>
    </rPh>
    <phoneticPr fontId="2"/>
  </si>
  <si>
    <t>回収方法５コード</t>
    <rPh sb="0" eb="2">
      <t>カイシュウ</t>
    </rPh>
    <rPh sb="2" eb="4">
      <t>ホウホウ</t>
    </rPh>
    <phoneticPr fontId="2"/>
  </si>
  <si>
    <t>SD4030681</t>
  </si>
  <si>
    <t>回収予定５</t>
    <rPh sb="0" eb="2">
      <t>カイシュウ</t>
    </rPh>
    <rPh sb="2" eb="4">
      <t>ヨテイ</t>
    </rPh>
    <phoneticPr fontId="2"/>
  </si>
  <si>
    <t>回収予定日５</t>
    <rPh sb="0" eb="2">
      <t>カイシュウ</t>
    </rPh>
    <rPh sb="2" eb="4">
      <t>ヨテイ</t>
    </rPh>
    <rPh sb="4" eb="5">
      <t>ビ</t>
    </rPh>
    <phoneticPr fontId="2"/>
  </si>
  <si>
    <t>SD4030682</t>
  </si>
  <si>
    <t>振込専用口座番号５</t>
    <rPh sb="0" eb="2">
      <t>フリコミ</t>
    </rPh>
    <rPh sb="2" eb="4">
      <t>センヨウ</t>
    </rPh>
    <rPh sb="4" eb="6">
      <t>コウザ</t>
    </rPh>
    <rPh sb="6" eb="8">
      <t>バンゴウ</t>
    </rPh>
    <phoneticPr fontId="2"/>
  </si>
  <si>
    <t>SD4030684</t>
  </si>
  <si>
    <t>振込依頼人名カナ５</t>
    <rPh sb="0" eb="2">
      <t>フリコミ</t>
    </rPh>
    <rPh sb="2" eb="5">
      <t>イライニン</t>
    </rPh>
    <rPh sb="5" eb="6">
      <t>メイ</t>
    </rPh>
    <phoneticPr fontId="2"/>
  </si>
  <si>
    <t>SD4030685</t>
  </si>
  <si>
    <t>入金伝票５</t>
    <rPh sb="0" eb="2">
      <t>ニュウキン</t>
    </rPh>
    <rPh sb="2" eb="4">
      <t>デンピョウ</t>
    </rPh>
    <phoneticPr fontId="2"/>
  </si>
  <si>
    <t>入金伝票No.５</t>
    <rPh sb="0" eb="2">
      <t>ニュウキン</t>
    </rPh>
    <rPh sb="2" eb="4">
      <t>デンピョウ</t>
    </rPh>
    <phoneticPr fontId="2"/>
  </si>
  <si>
    <t>SD4030687</t>
  </si>
  <si>
    <t>SD4030692</t>
  </si>
  <si>
    <t>入金部門５コード</t>
    <rPh sb="0" eb="2">
      <t>ニュウキン</t>
    </rPh>
    <rPh sb="2" eb="4">
      <t>ブモン</t>
    </rPh>
    <phoneticPr fontId="2"/>
  </si>
  <si>
    <t>SD4030688</t>
  </si>
  <si>
    <t>入金セグメント１（入金５）コード</t>
    <rPh sb="0" eb="2">
      <t>ニュウキン</t>
    </rPh>
    <rPh sb="9" eb="11">
      <t>ニュウキン</t>
    </rPh>
    <phoneticPr fontId="2"/>
  </si>
  <si>
    <t>SD4034089</t>
    <phoneticPr fontId="4"/>
  </si>
  <si>
    <t>入金セグメント２（入金５）コード</t>
    <rPh sb="0" eb="2">
      <t>ニュウキン</t>
    </rPh>
    <rPh sb="9" eb="11">
      <t>ニュウキン</t>
    </rPh>
    <phoneticPr fontId="2"/>
  </si>
  <si>
    <t>SD4034090</t>
    <phoneticPr fontId="4"/>
  </si>
  <si>
    <t>入金プロジェクト５コード</t>
    <rPh sb="0" eb="2">
      <t>ニュウキン</t>
    </rPh>
    <phoneticPr fontId="2"/>
  </si>
  <si>
    <t>SD4030689</t>
  </si>
  <si>
    <t>入金工程／工種５コード</t>
    <rPh sb="0" eb="2">
      <t>ニュウキン</t>
    </rPh>
    <phoneticPr fontId="2"/>
  </si>
  <si>
    <t>法人口座５コード</t>
    <rPh sb="0" eb="2">
      <t>ホウジン</t>
    </rPh>
    <rPh sb="2" eb="4">
      <t>コウザ</t>
    </rPh>
    <phoneticPr fontId="2"/>
  </si>
  <si>
    <t>SD4030691</t>
  </si>
  <si>
    <t>回収予定６／入金伝票６</t>
    <rPh sb="0" eb="2">
      <t>カイシュウ</t>
    </rPh>
    <rPh sb="2" eb="4">
      <t>ヨテイ</t>
    </rPh>
    <rPh sb="6" eb="8">
      <t>ニュウキン</t>
    </rPh>
    <rPh sb="8" eb="10">
      <t>デンピョウ</t>
    </rPh>
    <phoneticPr fontId="2"/>
  </si>
  <si>
    <t>回収方法６コード</t>
    <rPh sb="0" eb="2">
      <t>カイシュウ</t>
    </rPh>
    <rPh sb="2" eb="4">
      <t>ホウホウ</t>
    </rPh>
    <phoneticPr fontId="2"/>
  </si>
  <si>
    <t>SD4030701</t>
  </si>
  <si>
    <t>回収予定６</t>
    <rPh sb="0" eb="2">
      <t>カイシュウ</t>
    </rPh>
    <rPh sb="2" eb="4">
      <t>ヨテイ</t>
    </rPh>
    <phoneticPr fontId="2"/>
  </si>
  <si>
    <t>回収予定日６</t>
    <rPh sb="0" eb="2">
      <t>カイシュウ</t>
    </rPh>
    <rPh sb="2" eb="4">
      <t>ヨテイ</t>
    </rPh>
    <rPh sb="4" eb="5">
      <t>ビ</t>
    </rPh>
    <phoneticPr fontId="2"/>
  </si>
  <si>
    <t>SD4030702</t>
  </si>
  <si>
    <t>振込専用口座番号６</t>
    <rPh sb="0" eb="2">
      <t>フリコミ</t>
    </rPh>
    <rPh sb="2" eb="4">
      <t>センヨウ</t>
    </rPh>
    <rPh sb="4" eb="6">
      <t>コウザ</t>
    </rPh>
    <rPh sb="6" eb="8">
      <t>バンゴウ</t>
    </rPh>
    <phoneticPr fontId="2"/>
  </si>
  <si>
    <t>SD4030704</t>
  </si>
  <si>
    <t>振込依頼人名カナ６</t>
    <rPh sb="0" eb="2">
      <t>フリコミ</t>
    </rPh>
    <rPh sb="2" eb="5">
      <t>イライニン</t>
    </rPh>
    <rPh sb="5" eb="6">
      <t>メイ</t>
    </rPh>
    <phoneticPr fontId="2"/>
  </si>
  <si>
    <t>SD4030705</t>
  </si>
  <si>
    <t>入金伝票６</t>
    <rPh sb="0" eb="4">
      <t>ニュウキンデンピョウ</t>
    </rPh>
    <phoneticPr fontId="2"/>
  </si>
  <si>
    <t>入金伝票No.６</t>
    <rPh sb="0" eb="2">
      <t>ニュウキン</t>
    </rPh>
    <rPh sb="2" eb="4">
      <t>デンピョウ</t>
    </rPh>
    <phoneticPr fontId="2"/>
  </si>
  <si>
    <t>SD4030707</t>
  </si>
  <si>
    <t>SD4030712</t>
  </si>
  <si>
    <t>入金部門６コード</t>
    <rPh sb="0" eb="2">
      <t>ニュウキン</t>
    </rPh>
    <rPh sb="2" eb="4">
      <t>ブモン</t>
    </rPh>
    <phoneticPr fontId="2"/>
  </si>
  <si>
    <t>SD4030708</t>
  </si>
  <si>
    <t>入金セグメント１（入金６）コード</t>
    <rPh sb="0" eb="2">
      <t>ニュウキン</t>
    </rPh>
    <rPh sb="9" eb="11">
      <t>ニュウキン</t>
    </rPh>
    <phoneticPr fontId="2"/>
  </si>
  <si>
    <t>SD4034091</t>
    <phoneticPr fontId="4"/>
  </si>
  <si>
    <t>入金セグメント２（入金６）コード</t>
    <rPh sb="0" eb="2">
      <t>ニュウキン</t>
    </rPh>
    <rPh sb="9" eb="11">
      <t>ニュウキン</t>
    </rPh>
    <phoneticPr fontId="2"/>
  </si>
  <si>
    <t>SD4034092</t>
    <phoneticPr fontId="4"/>
  </si>
  <si>
    <t>入金プロジェクト６コード</t>
    <rPh sb="0" eb="2">
      <t>ニュウキン</t>
    </rPh>
    <phoneticPr fontId="2"/>
  </si>
  <si>
    <t>SD4030709</t>
  </si>
  <si>
    <t>入金工程／工種６コード</t>
    <rPh sb="0" eb="2">
      <t>ニュウキン</t>
    </rPh>
    <phoneticPr fontId="2"/>
  </si>
  <si>
    <t>法人口座６コード</t>
    <rPh sb="0" eb="2">
      <t>ホウジン</t>
    </rPh>
    <rPh sb="2" eb="4">
      <t>コウザ</t>
    </rPh>
    <phoneticPr fontId="2"/>
  </si>
  <si>
    <t>SD4030711</t>
  </si>
  <si>
    <t>回収予定７／入金伝票７</t>
    <rPh sb="0" eb="2">
      <t>カイシュウ</t>
    </rPh>
    <rPh sb="2" eb="4">
      <t>ヨテイ</t>
    </rPh>
    <rPh sb="6" eb="8">
      <t>ニュウキン</t>
    </rPh>
    <rPh sb="8" eb="10">
      <t>デンピョウ</t>
    </rPh>
    <phoneticPr fontId="2"/>
  </si>
  <si>
    <t>回収方法７コード</t>
    <rPh sb="0" eb="2">
      <t>カイシュウ</t>
    </rPh>
    <rPh sb="2" eb="4">
      <t>ホウホウ</t>
    </rPh>
    <phoneticPr fontId="2"/>
  </si>
  <si>
    <t>SD4030721</t>
  </si>
  <si>
    <t>回収予定７</t>
    <rPh sb="0" eb="2">
      <t>カイシュウ</t>
    </rPh>
    <rPh sb="2" eb="4">
      <t>ヨテイ</t>
    </rPh>
    <phoneticPr fontId="2"/>
  </si>
  <si>
    <t>回収予定日７</t>
    <rPh sb="0" eb="2">
      <t>カイシュウ</t>
    </rPh>
    <rPh sb="2" eb="4">
      <t>ヨテイ</t>
    </rPh>
    <rPh sb="4" eb="5">
      <t>ビ</t>
    </rPh>
    <phoneticPr fontId="2"/>
  </si>
  <si>
    <t>SD4030722</t>
  </si>
  <si>
    <t>振込専用口座番号７</t>
    <rPh sb="0" eb="2">
      <t>フリコミ</t>
    </rPh>
    <rPh sb="2" eb="4">
      <t>センヨウ</t>
    </rPh>
    <rPh sb="4" eb="6">
      <t>コウザ</t>
    </rPh>
    <rPh sb="6" eb="8">
      <t>バンゴウ</t>
    </rPh>
    <phoneticPr fontId="2"/>
  </si>
  <si>
    <t>SD4030724</t>
  </si>
  <si>
    <t>振込依頼人名カナ７</t>
    <rPh sb="0" eb="2">
      <t>フリコミ</t>
    </rPh>
    <rPh sb="2" eb="5">
      <t>イライニン</t>
    </rPh>
    <rPh sb="5" eb="6">
      <t>メイ</t>
    </rPh>
    <phoneticPr fontId="2"/>
  </si>
  <si>
    <t>SD4030725</t>
  </si>
  <si>
    <t>入金伝票７</t>
    <rPh sb="0" eb="2">
      <t>ニュウキン</t>
    </rPh>
    <rPh sb="2" eb="4">
      <t>デンピョウ</t>
    </rPh>
    <phoneticPr fontId="2"/>
  </si>
  <si>
    <t>入金伝票No.７</t>
    <rPh sb="0" eb="2">
      <t>ニュウキン</t>
    </rPh>
    <rPh sb="2" eb="4">
      <t>デンピョウ</t>
    </rPh>
    <phoneticPr fontId="2"/>
  </si>
  <si>
    <t>SD4030727</t>
  </si>
  <si>
    <t>SD4030732</t>
  </si>
  <si>
    <t>入金部門７コード</t>
    <rPh sb="0" eb="2">
      <t>ニュウキン</t>
    </rPh>
    <rPh sb="2" eb="4">
      <t>ブモン</t>
    </rPh>
    <phoneticPr fontId="2"/>
  </si>
  <si>
    <t>SD4030728</t>
  </si>
  <si>
    <t>入金セグメント１（入金７）コード</t>
    <rPh sb="0" eb="2">
      <t>ニュウキン</t>
    </rPh>
    <rPh sb="9" eb="11">
      <t>ニュウキン</t>
    </rPh>
    <phoneticPr fontId="2"/>
  </si>
  <si>
    <t>SD4034093</t>
    <phoneticPr fontId="4"/>
  </si>
  <si>
    <t>入金セグメント２（入金７）コード</t>
    <rPh sb="0" eb="2">
      <t>ニュウキン</t>
    </rPh>
    <rPh sb="9" eb="11">
      <t>ニュウキン</t>
    </rPh>
    <phoneticPr fontId="2"/>
  </si>
  <si>
    <t>SD4034094</t>
    <phoneticPr fontId="4"/>
  </si>
  <si>
    <t>入金プロジェクト７コード</t>
    <rPh sb="0" eb="2">
      <t>ニュウキン</t>
    </rPh>
    <phoneticPr fontId="2"/>
  </si>
  <si>
    <t>SD4030729</t>
  </si>
  <si>
    <t>入金工程／工種７コード</t>
    <rPh sb="0" eb="2">
      <t>ニュウキン</t>
    </rPh>
    <phoneticPr fontId="2"/>
  </si>
  <si>
    <t>法人口座７コード</t>
    <rPh sb="0" eb="2">
      <t>ホウジン</t>
    </rPh>
    <rPh sb="2" eb="4">
      <t>コウザ</t>
    </rPh>
    <phoneticPr fontId="2"/>
  </si>
  <si>
    <t>SD4030731</t>
  </si>
  <si>
    <t>回収予定８／入金伝票８</t>
    <rPh sb="0" eb="2">
      <t>カイシュウ</t>
    </rPh>
    <rPh sb="2" eb="4">
      <t>ヨテイ</t>
    </rPh>
    <rPh sb="6" eb="8">
      <t>ニュウキン</t>
    </rPh>
    <rPh sb="8" eb="10">
      <t>デンピョウ</t>
    </rPh>
    <phoneticPr fontId="2"/>
  </si>
  <si>
    <t>回収方法８コード</t>
    <rPh sb="0" eb="2">
      <t>カイシュウ</t>
    </rPh>
    <rPh sb="2" eb="4">
      <t>ホウホウ</t>
    </rPh>
    <phoneticPr fontId="2"/>
  </si>
  <si>
    <t>SD4030741</t>
  </si>
  <si>
    <t>回収予定８</t>
    <rPh sb="0" eb="2">
      <t>カイシュウ</t>
    </rPh>
    <rPh sb="2" eb="4">
      <t>ヨテイ</t>
    </rPh>
    <phoneticPr fontId="2"/>
  </si>
  <si>
    <t>回収予定日８</t>
    <rPh sb="0" eb="2">
      <t>カイシュウ</t>
    </rPh>
    <rPh sb="2" eb="4">
      <t>ヨテイ</t>
    </rPh>
    <rPh sb="4" eb="5">
      <t>ビ</t>
    </rPh>
    <phoneticPr fontId="2"/>
  </si>
  <si>
    <t>SD4030742</t>
  </si>
  <si>
    <t>振込専用口座番号８</t>
    <rPh sb="0" eb="2">
      <t>フリコミ</t>
    </rPh>
    <rPh sb="2" eb="4">
      <t>センヨウ</t>
    </rPh>
    <rPh sb="4" eb="6">
      <t>コウザ</t>
    </rPh>
    <rPh sb="6" eb="8">
      <t>バンゴウ</t>
    </rPh>
    <phoneticPr fontId="2"/>
  </si>
  <si>
    <t>SD4030744</t>
  </si>
  <si>
    <t>振込依頼人名カナ８</t>
    <rPh sb="0" eb="2">
      <t>フリコミ</t>
    </rPh>
    <rPh sb="2" eb="5">
      <t>イライニン</t>
    </rPh>
    <rPh sb="5" eb="6">
      <t>メイ</t>
    </rPh>
    <phoneticPr fontId="2"/>
  </si>
  <si>
    <t>SD4030745</t>
  </si>
  <si>
    <t>入金伝票８</t>
    <rPh sb="0" eb="2">
      <t>ニュウキン</t>
    </rPh>
    <rPh sb="2" eb="4">
      <t>デンピョウ</t>
    </rPh>
    <phoneticPr fontId="2"/>
  </si>
  <si>
    <t>入金伝票No.８</t>
    <rPh sb="0" eb="2">
      <t>ニュウキン</t>
    </rPh>
    <rPh sb="2" eb="4">
      <t>デンピョウ</t>
    </rPh>
    <phoneticPr fontId="2"/>
  </si>
  <si>
    <t>SD4030747</t>
  </si>
  <si>
    <t>SD4030752</t>
  </si>
  <si>
    <t>入金部門８コード</t>
    <rPh sb="0" eb="2">
      <t>ニュウキン</t>
    </rPh>
    <rPh sb="2" eb="4">
      <t>ブモン</t>
    </rPh>
    <phoneticPr fontId="2"/>
  </si>
  <si>
    <t>SD4030748</t>
  </si>
  <si>
    <t>入金セグメント１（入金８）コード</t>
    <rPh sb="0" eb="2">
      <t>ニュウキン</t>
    </rPh>
    <rPh sb="9" eb="11">
      <t>ニュウキン</t>
    </rPh>
    <phoneticPr fontId="2"/>
  </si>
  <si>
    <t>SD4034095</t>
    <phoneticPr fontId="4"/>
  </si>
  <si>
    <t>入金セグメント２（入金８）コード</t>
    <rPh sb="0" eb="2">
      <t>ニュウキン</t>
    </rPh>
    <rPh sb="9" eb="11">
      <t>ニュウキン</t>
    </rPh>
    <phoneticPr fontId="2"/>
  </si>
  <si>
    <t>SD4034096</t>
    <phoneticPr fontId="4"/>
  </si>
  <si>
    <t>入金プロジェクト８コード</t>
    <rPh sb="0" eb="2">
      <t>ニュウキン</t>
    </rPh>
    <phoneticPr fontId="2"/>
  </si>
  <si>
    <t>SD4030749</t>
  </si>
  <si>
    <t>入金工程／工種８コード</t>
    <rPh sb="0" eb="2">
      <t>ニュウキン</t>
    </rPh>
    <phoneticPr fontId="2"/>
  </si>
  <si>
    <t>法人口座８コード</t>
    <rPh sb="0" eb="2">
      <t>ホウジン</t>
    </rPh>
    <rPh sb="2" eb="4">
      <t>コウザ</t>
    </rPh>
    <phoneticPr fontId="2"/>
  </si>
  <si>
    <t>SD4030751</t>
  </si>
  <si>
    <t>回収予定９／入金伝票９</t>
    <rPh sb="0" eb="2">
      <t>カイシュウ</t>
    </rPh>
    <rPh sb="2" eb="4">
      <t>ヨテイ</t>
    </rPh>
    <rPh sb="6" eb="8">
      <t>ニュウキン</t>
    </rPh>
    <rPh sb="8" eb="10">
      <t>デンピョウ</t>
    </rPh>
    <phoneticPr fontId="2"/>
  </si>
  <si>
    <t>回収方法９コード</t>
    <rPh sb="0" eb="2">
      <t>カイシュウ</t>
    </rPh>
    <rPh sb="2" eb="4">
      <t>ホウホウ</t>
    </rPh>
    <phoneticPr fontId="2"/>
  </si>
  <si>
    <t>SD4030761</t>
  </si>
  <si>
    <t>回収予定９</t>
    <rPh sb="0" eb="2">
      <t>カイシュウ</t>
    </rPh>
    <rPh sb="2" eb="4">
      <t>ヨテイ</t>
    </rPh>
    <phoneticPr fontId="2"/>
  </si>
  <si>
    <t>回収予定日９</t>
    <rPh sb="0" eb="2">
      <t>カイシュウ</t>
    </rPh>
    <rPh sb="2" eb="4">
      <t>ヨテイ</t>
    </rPh>
    <rPh sb="4" eb="5">
      <t>ビ</t>
    </rPh>
    <phoneticPr fontId="2"/>
  </si>
  <si>
    <t>SD4030762</t>
  </si>
  <si>
    <t>振込専用口座番号９</t>
    <rPh sb="0" eb="2">
      <t>フリコミ</t>
    </rPh>
    <rPh sb="2" eb="4">
      <t>センヨウ</t>
    </rPh>
    <rPh sb="4" eb="6">
      <t>コウザ</t>
    </rPh>
    <rPh sb="6" eb="8">
      <t>バンゴウ</t>
    </rPh>
    <phoneticPr fontId="2"/>
  </si>
  <si>
    <t>SD4030764</t>
  </si>
  <si>
    <t>振込依頼人名カナ９</t>
    <rPh sb="0" eb="2">
      <t>フリコミ</t>
    </rPh>
    <rPh sb="2" eb="5">
      <t>イライニン</t>
    </rPh>
    <rPh sb="5" eb="6">
      <t>メイ</t>
    </rPh>
    <phoneticPr fontId="2"/>
  </si>
  <si>
    <t>SD4030765</t>
  </si>
  <si>
    <t>入金伝票９</t>
    <rPh sb="0" eb="2">
      <t>ニュウキン</t>
    </rPh>
    <rPh sb="2" eb="4">
      <t>デンピョウ</t>
    </rPh>
    <phoneticPr fontId="2"/>
  </si>
  <si>
    <t>入金伝票No.９</t>
    <rPh sb="0" eb="2">
      <t>ニュウキン</t>
    </rPh>
    <rPh sb="2" eb="4">
      <t>デンピョウ</t>
    </rPh>
    <phoneticPr fontId="2"/>
  </si>
  <si>
    <t>SD4030767</t>
  </si>
  <si>
    <t>SD4030772</t>
  </si>
  <si>
    <t>入金部門９コード</t>
    <rPh sb="0" eb="2">
      <t>ニュウキン</t>
    </rPh>
    <rPh sb="2" eb="4">
      <t>ブモン</t>
    </rPh>
    <phoneticPr fontId="2"/>
  </si>
  <si>
    <t>SD4030768</t>
  </si>
  <si>
    <t>入金セグメント１（入金９）コード</t>
    <rPh sb="0" eb="2">
      <t>ニュウキン</t>
    </rPh>
    <rPh sb="9" eb="11">
      <t>ニュウキン</t>
    </rPh>
    <phoneticPr fontId="2"/>
  </si>
  <si>
    <t>SD4034097</t>
    <phoneticPr fontId="4"/>
  </si>
  <si>
    <t>入金セグメント２（入金９）コード</t>
    <rPh sb="0" eb="2">
      <t>ニュウキン</t>
    </rPh>
    <rPh sb="9" eb="11">
      <t>ニュウキン</t>
    </rPh>
    <phoneticPr fontId="2"/>
  </si>
  <si>
    <t>SD4034098</t>
    <phoneticPr fontId="4"/>
  </si>
  <si>
    <t>入金プロジェクト９コード</t>
    <rPh sb="0" eb="2">
      <t>ニュウキン</t>
    </rPh>
    <phoneticPr fontId="2"/>
  </si>
  <si>
    <t>SD4030769</t>
  </si>
  <si>
    <t>入金工程／工種９コード</t>
    <rPh sb="0" eb="2">
      <t>ニュウキン</t>
    </rPh>
    <phoneticPr fontId="2"/>
  </si>
  <si>
    <t>SD4030770</t>
  </si>
  <si>
    <t>法人口座９コード</t>
    <rPh sb="0" eb="2">
      <t>ホウジン</t>
    </rPh>
    <rPh sb="2" eb="4">
      <t>コウザ</t>
    </rPh>
    <phoneticPr fontId="2"/>
  </si>
  <si>
    <t>SD4030771</t>
  </si>
  <si>
    <t>回収予定10／入金伝票10</t>
    <rPh sb="0" eb="2">
      <t>カイシュウ</t>
    </rPh>
    <rPh sb="2" eb="4">
      <t>ヨテイ</t>
    </rPh>
    <rPh sb="7" eb="9">
      <t>ニュウキン</t>
    </rPh>
    <rPh sb="9" eb="11">
      <t>デンピョウ</t>
    </rPh>
    <phoneticPr fontId="2"/>
  </si>
  <si>
    <t>回収方法10コード</t>
    <rPh sb="0" eb="2">
      <t>カイシュウ</t>
    </rPh>
    <rPh sb="2" eb="4">
      <t>ホウホウ</t>
    </rPh>
    <phoneticPr fontId="2"/>
  </si>
  <si>
    <t>SD4030781</t>
  </si>
  <si>
    <t>回収予定10</t>
    <rPh sb="0" eb="2">
      <t>カイシュウ</t>
    </rPh>
    <rPh sb="2" eb="4">
      <t>ヨテイ</t>
    </rPh>
    <phoneticPr fontId="2"/>
  </si>
  <si>
    <t>回収予定日10</t>
    <rPh sb="0" eb="2">
      <t>カイシュウ</t>
    </rPh>
    <rPh sb="2" eb="4">
      <t>ヨテイ</t>
    </rPh>
    <rPh sb="4" eb="5">
      <t>ビ</t>
    </rPh>
    <phoneticPr fontId="2"/>
  </si>
  <si>
    <t>SD4030782</t>
  </si>
  <si>
    <t>振込専用口座番号10</t>
    <rPh sb="0" eb="2">
      <t>フリコミ</t>
    </rPh>
    <rPh sb="2" eb="4">
      <t>センヨウ</t>
    </rPh>
    <rPh sb="4" eb="6">
      <t>コウザ</t>
    </rPh>
    <rPh sb="6" eb="8">
      <t>バンゴウ</t>
    </rPh>
    <phoneticPr fontId="2"/>
  </si>
  <si>
    <t>SD4030784</t>
  </si>
  <si>
    <t>振込依頼人名カナ10</t>
    <rPh sb="0" eb="2">
      <t>フリコミ</t>
    </rPh>
    <rPh sb="2" eb="5">
      <t>イライニン</t>
    </rPh>
    <rPh sb="5" eb="6">
      <t>メイ</t>
    </rPh>
    <phoneticPr fontId="2"/>
  </si>
  <si>
    <t>SD4030785</t>
  </si>
  <si>
    <t>入金伝票10</t>
    <rPh sb="0" eb="2">
      <t>ニュウキン</t>
    </rPh>
    <rPh sb="2" eb="4">
      <t>デンピョウ</t>
    </rPh>
    <phoneticPr fontId="2"/>
  </si>
  <si>
    <t>入金伝票No.10</t>
    <rPh sb="0" eb="2">
      <t>ニュウキン</t>
    </rPh>
    <rPh sb="2" eb="4">
      <t>デンピョウ</t>
    </rPh>
    <phoneticPr fontId="2"/>
  </si>
  <si>
    <t>SD4030787</t>
  </si>
  <si>
    <t>SD4030792</t>
  </si>
  <si>
    <t>入金部門10コード</t>
    <rPh sb="0" eb="2">
      <t>ニュウキン</t>
    </rPh>
    <rPh sb="2" eb="4">
      <t>ブモン</t>
    </rPh>
    <phoneticPr fontId="2"/>
  </si>
  <si>
    <t>SD4030788</t>
  </si>
  <si>
    <t>入金セグメント１（入金10）コード</t>
    <rPh sb="0" eb="2">
      <t>ニュウキン</t>
    </rPh>
    <rPh sb="9" eb="11">
      <t>ニュウキン</t>
    </rPh>
    <phoneticPr fontId="2"/>
  </si>
  <si>
    <t>SD4034099</t>
    <phoneticPr fontId="4"/>
  </si>
  <si>
    <t>入金セグメント２（入金10）コード</t>
    <rPh sb="0" eb="2">
      <t>ニュウキン</t>
    </rPh>
    <rPh sb="9" eb="11">
      <t>ニュウキン</t>
    </rPh>
    <phoneticPr fontId="2"/>
  </si>
  <si>
    <t>SD4034100</t>
    <phoneticPr fontId="4"/>
  </si>
  <si>
    <t>入金プロジェクト10コード</t>
    <rPh sb="0" eb="2">
      <t>ニュウキン</t>
    </rPh>
    <phoneticPr fontId="2"/>
  </si>
  <si>
    <t>SD4030789</t>
  </si>
  <si>
    <t>入金工程／工種10コード</t>
    <rPh sb="0" eb="2">
      <t>ニュウキン</t>
    </rPh>
    <phoneticPr fontId="2"/>
  </si>
  <si>
    <t>SD4030790</t>
  </si>
  <si>
    <t>法人口座10コード</t>
    <rPh sb="0" eb="2">
      <t>ホウジン</t>
    </rPh>
    <rPh sb="2" eb="4">
      <t>コウザ</t>
    </rPh>
    <phoneticPr fontId="2"/>
  </si>
  <si>
    <t>SD4030791</t>
  </si>
  <si>
    <t>回収予定11／入金伝票11</t>
    <rPh sb="0" eb="2">
      <t>カイシュウ</t>
    </rPh>
    <rPh sb="2" eb="4">
      <t>ヨテイ</t>
    </rPh>
    <rPh sb="7" eb="9">
      <t>ニュウキン</t>
    </rPh>
    <rPh sb="9" eb="11">
      <t>デンピョウ</t>
    </rPh>
    <phoneticPr fontId="33"/>
  </si>
  <si>
    <t>回収方法11コード</t>
    <rPh sb="0" eb="2">
      <t>カイシュウ</t>
    </rPh>
    <rPh sb="2" eb="4">
      <t>ホウホウ</t>
    </rPh>
    <phoneticPr fontId="2"/>
  </si>
  <si>
    <t>SD4030801</t>
  </si>
  <si>
    <t>英数カナ</t>
    <rPh sb="0" eb="2">
      <t>エイスウ</t>
    </rPh>
    <phoneticPr fontId="3"/>
  </si>
  <si>
    <t>回収予定11</t>
    <rPh sb="0" eb="2">
      <t>カイシュウ</t>
    </rPh>
    <rPh sb="2" eb="4">
      <t>ヨテイ</t>
    </rPh>
    <phoneticPr fontId="33"/>
  </si>
  <si>
    <t>回収予定日11</t>
    <rPh sb="0" eb="2">
      <t>カイシュウ</t>
    </rPh>
    <rPh sb="2" eb="4">
      <t>ヨテイ</t>
    </rPh>
    <rPh sb="4" eb="5">
      <t>ビ</t>
    </rPh>
    <phoneticPr fontId="2"/>
  </si>
  <si>
    <t>SD4030802</t>
  </si>
  <si>
    <t>振込専用口座番号11</t>
    <rPh sb="0" eb="2">
      <t>フリコミ</t>
    </rPh>
    <rPh sb="2" eb="4">
      <t>センヨウ</t>
    </rPh>
    <rPh sb="4" eb="6">
      <t>コウザ</t>
    </rPh>
    <rPh sb="6" eb="8">
      <t>バンゴウ</t>
    </rPh>
    <phoneticPr fontId="2"/>
  </si>
  <si>
    <t>SD4030804</t>
  </si>
  <si>
    <t>振込依頼人名カナ11</t>
    <rPh sb="0" eb="2">
      <t>フリコミ</t>
    </rPh>
    <rPh sb="2" eb="5">
      <t>イライニン</t>
    </rPh>
    <rPh sb="5" eb="6">
      <t>メイ</t>
    </rPh>
    <phoneticPr fontId="2"/>
  </si>
  <si>
    <t>SD4030805</t>
  </si>
  <si>
    <t>入金伝票11</t>
    <rPh sb="0" eb="2">
      <t>ニュウキン</t>
    </rPh>
    <rPh sb="2" eb="4">
      <t>デンピョウ</t>
    </rPh>
    <phoneticPr fontId="33"/>
  </si>
  <si>
    <t>入金伝票No.11</t>
    <rPh sb="0" eb="2">
      <t>ニュウキン</t>
    </rPh>
    <rPh sb="2" eb="4">
      <t>デンピョウ</t>
    </rPh>
    <phoneticPr fontId="2"/>
  </si>
  <si>
    <t>SD4030807</t>
  </si>
  <si>
    <t>SD4030812</t>
  </si>
  <si>
    <t>入金部門11コード</t>
    <rPh sb="0" eb="2">
      <t>ニュウキン</t>
    </rPh>
    <rPh sb="2" eb="4">
      <t>ブモン</t>
    </rPh>
    <phoneticPr fontId="4"/>
  </si>
  <si>
    <t>SD4030808</t>
  </si>
  <si>
    <t>入金セグメント１（入金11）コード</t>
    <rPh sb="0" eb="2">
      <t>ニュウキン</t>
    </rPh>
    <rPh sb="9" eb="11">
      <t>ニュウキン</t>
    </rPh>
    <phoneticPr fontId="2"/>
  </si>
  <si>
    <t>SD4034101</t>
    <phoneticPr fontId="4"/>
  </si>
  <si>
    <t>入金セグメント２（入金11）コード</t>
    <rPh sb="0" eb="2">
      <t>ニュウキン</t>
    </rPh>
    <rPh sb="9" eb="11">
      <t>ニュウキン</t>
    </rPh>
    <phoneticPr fontId="2"/>
  </si>
  <si>
    <t>SD4034102</t>
    <phoneticPr fontId="4"/>
  </si>
  <si>
    <t>入金プロジェクト11コード</t>
    <rPh sb="0" eb="2">
      <t>ニュウキン</t>
    </rPh>
    <phoneticPr fontId="4"/>
  </si>
  <si>
    <t>SD4030809</t>
    <phoneticPr fontId="4"/>
  </si>
  <si>
    <t>４～20</t>
    <phoneticPr fontId="4"/>
  </si>
  <si>
    <t>入金工程／工種11コード</t>
    <rPh sb="0" eb="2">
      <t>ニュウキン</t>
    </rPh>
    <phoneticPr fontId="4"/>
  </si>
  <si>
    <t>SD4030810</t>
    <phoneticPr fontId="4"/>
  </si>
  <si>
    <t>法人口座11コード</t>
    <rPh sb="0" eb="2">
      <t>ホウジン</t>
    </rPh>
    <rPh sb="2" eb="4">
      <t>コウザ</t>
    </rPh>
    <phoneticPr fontId="4"/>
  </si>
  <si>
    <t>SD4030811</t>
    <phoneticPr fontId="4"/>
  </si>
  <si>
    <t>回収予定12／入金伝票12</t>
    <rPh sb="0" eb="2">
      <t>カイシュウ</t>
    </rPh>
    <rPh sb="2" eb="4">
      <t>ヨテイ</t>
    </rPh>
    <rPh sb="7" eb="9">
      <t>ニュウキン</t>
    </rPh>
    <rPh sb="9" eb="11">
      <t>デンピョウ</t>
    </rPh>
    <phoneticPr fontId="33"/>
  </si>
  <si>
    <t>回収方法12コード</t>
    <rPh sb="0" eb="2">
      <t>カイシュウ</t>
    </rPh>
    <rPh sb="2" eb="4">
      <t>ホウホウ</t>
    </rPh>
    <phoneticPr fontId="2"/>
  </si>
  <si>
    <t>SD4030821</t>
  </si>
  <si>
    <t>回収予定12</t>
    <rPh sb="0" eb="2">
      <t>カイシュウ</t>
    </rPh>
    <rPh sb="2" eb="4">
      <t>ヨテイ</t>
    </rPh>
    <phoneticPr fontId="33"/>
  </si>
  <si>
    <t>回収予定日12</t>
    <rPh sb="0" eb="2">
      <t>カイシュウ</t>
    </rPh>
    <rPh sb="2" eb="4">
      <t>ヨテイ</t>
    </rPh>
    <rPh sb="4" eb="5">
      <t>ビ</t>
    </rPh>
    <phoneticPr fontId="2"/>
  </si>
  <si>
    <t>SD4030822</t>
  </si>
  <si>
    <t>振込専用口座番号12</t>
    <rPh sb="0" eb="2">
      <t>フリコミ</t>
    </rPh>
    <rPh sb="2" eb="4">
      <t>センヨウ</t>
    </rPh>
    <rPh sb="4" eb="6">
      <t>コウザ</t>
    </rPh>
    <rPh sb="6" eb="8">
      <t>バンゴウ</t>
    </rPh>
    <phoneticPr fontId="2"/>
  </si>
  <si>
    <t>SD4030824</t>
  </si>
  <si>
    <t>振込依頼人名カナ12</t>
    <rPh sb="0" eb="2">
      <t>フリコミ</t>
    </rPh>
    <rPh sb="2" eb="5">
      <t>イライニン</t>
    </rPh>
    <rPh sb="5" eb="6">
      <t>メイ</t>
    </rPh>
    <phoneticPr fontId="2"/>
  </si>
  <si>
    <t>SD4030825</t>
  </si>
  <si>
    <t>入金伝票12</t>
    <rPh sb="0" eb="2">
      <t>ニュウキン</t>
    </rPh>
    <rPh sb="2" eb="4">
      <t>デンピョウ</t>
    </rPh>
    <phoneticPr fontId="33"/>
  </si>
  <si>
    <t>入金伝票No.12</t>
    <rPh sb="0" eb="2">
      <t>ニュウキン</t>
    </rPh>
    <rPh sb="2" eb="4">
      <t>デンピョウ</t>
    </rPh>
    <phoneticPr fontId="2"/>
  </si>
  <si>
    <t>SD4030827</t>
  </si>
  <si>
    <t>SD4030832</t>
  </si>
  <si>
    <t>入金部門12コード</t>
    <rPh sb="0" eb="2">
      <t>ニュウキン</t>
    </rPh>
    <rPh sb="2" eb="4">
      <t>ブモン</t>
    </rPh>
    <phoneticPr fontId="2"/>
  </si>
  <si>
    <t>SD4030828</t>
  </si>
  <si>
    <t>入金セグメント１（入金12）コード</t>
    <rPh sb="0" eb="2">
      <t>ニュウキン</t>
    </rPh>
    <rPh sb="9" eb="11">
      <t>ニュウキン</t>
    </rPh>
    <phoneticPr fontId="2"/>
  </si>
  <si>
    <t>SD4034103</t>
    <phoneticPr fontId="4"/>
  </si>
  <si>
    <t>入金セグメント２（入金12）コード</t>
    <rPh sb="0" eb="2">
      <t>ニュウキン</t>
    </rPh>
    <rPh sb="9" eb="11">
      <t>ニュウキン</t>
    </rPh>
    <phoneticPr fontId="2"/>
  </si>
  <si>
    <t>SD4034104</t>
    <phoneticPr fontId="4"/>
  </si>
  <si>
    <t>入金プロジェクト12コード</t>
    <rPh sb="0" eb="2">
      <t>ニュウキン</t>
    </rPh>
    <phoneticPr fontId="2"/>
  </si>
  <si>
    <t>SD4030829</t>
  </si>
  <si>
    <t>入金工程／工種12コード</t>
    <rPh sb="0" eb="2">
      <t>ニュウキン</t>
    </rPh>
    <phoneticPr fontId="4"/>
  </si>
  <si>
    <t>SD4030830</t>
    <phoneticPr fontId="4"/>
  </si>
  <si>
    <t>法人口座12コード</t>
    <rPh sb="0" eb="2">
      <t>ホウジン</t>
    </rPh>
    <rPh sb="2" eb="4">
      <t>コウザ</t>
    </rPh>
    <phoneticPr fontId="4"/>
  </si>
  <si>
    <t>SD4030831</t>
    <phoneticPr fontId="4"/>
  </si>
  <si>
    <t>SD4031001</t>
  </si>
  <si>
    <t>SD4031002</t>
  </si>
  <si>
    <t>SD4031011</t>
  </si>
  <si>
    <t>SD4031012</t>
  </si>
  <si>
    <t>SD4031021</t>
  </si>
  <si>
    <t>SD4031022</t>
  </si>
  <si>
    <t>SD4031031</t>
  </si>
  <si>
    <t>SD4031032</t>
  </si>
  <si>
    <t>SD4031041</t>
  </si>
  <si>
    <t>SD4031042</t>
  </si>
  <si>
    <t>SD4030201</t>
  </si>
  <si>
    <t>SD4030202</t>
  </si>
  <si>
    <t>0：売上　1：返品　2：値引　3：消費税　4：摘要　 8：見出し  9：その他  10：付箋  19：外税調整  21：内税調整
「4：摘要」「8：見出し」「10：付箋」「19：外税調整 」「21：内税調整」しかない伝票は受け入れできません。</t>
  </si>
  <si>
    <t>０：未売上　１：全数売上　２：一部売上
詳細は、欄外の【受注伝票または出荷伝票をリレーして受け入れる場合】参照</t>
    <rPh sb="2" eb="3">
      <t>ミ</t>
    </rPh>
    <rPh sb="3" eb="5">
      <t>ウリアゲ</t>
    </rPh>
    <rPh sb="8" eb="10">
      <t>ゼンスウ</t>
    </rPh>
    <rPh sb="10" eb="12">
      <t>ウリアゲ</t>
    </rPh>
    <rPh sb="15" eb="17">
      <t>イチブ</t>
    </rPh>
    <phoneticPr fontId="2"/>
  </si>
  <si>
    <t>0：受注伝票　1：出荷伝票
【必須になる条件】
リレー入力の場合
詳細は、欄外の【受注伝票または出荷伝票をリレーして受け入れる場合】参照</t>
  </si>
  <si>
    <t>リレー元No.</t>
    <rPh sb="3" eb="4">
      <t>モト</t>
    </rPh>
    <phoneticPr fontId="23"/>
  </si>
  <si>
    <t>6～15</t>
  </si>
  <si>
    <t>【必須になる条件】
リレー入力の場合
詳細は、欄外の【受注伝票または出荷伝票をリレーして受け入れる場合】参照</t>
  </si>
  <si>
    <t>リレー元日付</t>
    <rPh sb="3" eb="4">
      <t>モト</t>
    </rPh>
    <phoneticPr fontId="23"/>
  </si>
  <si>
    <t>文字</t>
    <rPh sb="0" eb="2">
      <t>モジ</t>
    </rPh>
    <phoneticPr fontId="23"/>
  </si>
  <si>
    <t>詳細は、欄外の【受注伝票または出荷伝票をリレーして受け入れる場合】参照</t>
  </si>
  <si>
    <t>リレー元得意先コード</t>
    <rPh sb="4" eb="7">
      <t>トクイサキ</t>
    </rPh>
    <phoneticPr fontId="23"/>
  </si>
  <si>
    <t>英数カナ</t>
    <rPh sb="0" eb="2">
      <t>エイスウ</t>
    </rPh>
    <phoneticPr fontId="65"/>
  </si>
  <si>
    <t>リレー元部門コード</t>
    <rPh sb="4" eb="6">
      <t>ブモン</t>
    </rPh>
    <phoneticPr fontId="23"/>
  </si>
  <si>
    <t>英数カナ</t>
    <rPh sb="0" eb="2">
      <t>エイスウ</t>
    </rPh>
    <phoneticPr fontId="23"/>
  </si>
  <si>
    <t>リレー元明細行番号</t>
    <rPh sb="4" eb="6">
      <t>メイサイ</t>
    </rPh>
    <rPh sb="6" eb="9">
      <t>ギョウバンゴウ</t>
    </rPh>
    <phoneticPr fontId="23"/>
  </si>
  <si>
    <t>SD4030260</t>
  </si>
  <si>
    <t>リレー元出荷内訳行番号</t>
    <rPh sb="4" eb="6">
      <t>シュッカ</t>
    </rPh>
    <rPh sb="6" eb="8">
      <t>ウチワケ</t>
    </rPh>
    <rPh sb="8" eb="11">
      <t>ギョウバンゴウ</t>
    </rPh>
    <phoneticPr fontId="23"/>
  </si>
  <si>
    <t>SD4030261</t>
  </si>
  <si>
    <t>SD4030203</t>
  </si>
  <si>
    <t>SD4030204</t>
  </si>
  <si>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
※リレー入力の場合は、リレー元明細と同じ商品コードを指定する必要があります。</t>
    <rPh sb="36" eb="38">
      <t>コウモク</t>
    </rPh>
    <phoneticPr fontId="0"/>
  </si>
  <si>
    <t>SD4030205</t>
  </si>
  <si>
    <t>この項目は、「売上区分」が「10：付箋 」「 19：外税調整  」「21：内税調整」以外の場合に受け入れできます。
空白データを受け入れた場合は、商品の商品名（[商品]メニューで設定）が設定されます。
※リレー入力の場合で、空白データを受け入れた場合は、リレー元の値が設定されます。</t>
    <rPh sb="2" eb="4">
      <t>コウモク</t>
    </rPh>
    <rPh sb="42" eb="44">
      <t>イガイ</t>
    </rPh>
    <rPh sb="45" eb="47">
      <t>バアイ</t>
    </rPh>
    <rPh sb="48" eb="49">
      <t>ウ</t>
    </rPh>
    <rPh sb="50" eb="51">
      <t>イ</t>
    </rPh>
    <phoneticPr fontId="2"/>
  </si>
  <si>
    <t>SD4030206</t>
  </si>
  <si>
    <t>この項目は、以下のすべての条件に該当する場合に受け入れできます。
・商品名２（メインメニュー右上にある[設定]アイコンから[運用設定]メニューの[商品管理]ページで設定）が「使用する」
・「売上区分」が「10：付箋 」「 19：外税調整  」「21：内税調整」以外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30" eb="132">
      <t>イガイ</t>
    </rPh>
    <phoneticPr fontId="2"/>
  </si>
  <si>
    <t>SD4030207</t>
  </si>
  <si>
    <t>この項目は、以下のすべての条件に該当する場合に受け入れできます。
・商品名３（メインメニュー右上にある[設定]アイコンから[運用設定]メニューの[商品管理]ページで設定）が「使用する」
・「売上区分」が「10：付箋 」「 19：外税調整  」「21：内税調整」以外
空白データを受け入れた場合は、商品の商品名3（[商品]メニューで設定）が設定されます。
※リレー入力の場合で、空白データを受け入れた場合は、リレー元の値が設定されます。</t>
    <rPh sb="130" eb="132">
      <t>イガイ</t>
    </rPh>
    <phoneticPr fontId="2"/>
  </si>
  <si>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
※リレー入力の場合で、空白データを受け入れた場合は、リレー元の値が設定されます。</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</si>
  <si>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
※リレー入力の場合で、空白データを受け入れた場合は、リレー元の値が設定されます。</t>
  </si>
  <si>
    <t>SD4030211</t>
  </si>
  <si>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
※リレー入力の場合で、空白データを受け入れた場合は、リレー元の値が設定されます。</t>
  </si>
  <si>
    <t>SD4030212</t>
  </si>
  <si>
    <t>この項目は、「売上区分」が「0：売上」「1：返品」「2：値引」「8：見出し」「9：その他」の場合に受け入れできます。
※リレー入力の場合で、空白データを受け入れた場合は、リレー元の値が設定されます。</t>
  </si>
  <si>
    <t>SD4030244</t>
  </si>
  <si>
    <t>この項目は、以下のすべての条件に該当する場合に受け入れできます。
・『蔵奉行クラウド』をご利用の場合
・倉庫（『蔵奉行クラウド』のメインメニュー右上にある[設定]アイコンから[運用設定]メニューの[在庫管理]ページ）が「使用する」
・「売上区分」が「0：売上」「1：返品」「9：その他」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52" eb="54">
      <t>ソウコ</t>
    </rPh>
    <rPh sb="56" eb="57">
      <t>クラ</t>
    </rPh>
    <rPh sb="57" eb="59">
      <t>ブギョウ</t>
    </rPh>
    <rPh sb="99" eb="101">
      <t>ザイコ</t>
    </rPh>
    <rPh sb="118" eb="120">
      <t>ウリアゲ</t>
    </rPh>
    <rPh sb="127" eb="129">
      <t>ウリアゲ</t>
    </rPh>
    <rPh sb="145" eb="147">
      <t>ショウヒン</t>
    </rPh>
    <rPh sb="148" eb="150">
      <t>ザイコ</t>
    </rPh>
    <rPh sb="150" eb="152">
      <t>カンリ</t>
    </rPh>
    <rPh sb="154" eb="156">
      <t>ショウヒン</t>
    </rPh>
    <rPh sb="163" eb="165">
      <t>ザイコ</t>
    </rPh>
    <rPh sb="265" eb="266">
      <t>シュ</t>
    </rPh>
    <rPh sb="266" eb="268">
      <t>ソウコ</t>
    </rPh>
    <phoneticPr fontId="43"/>
  </si>
  <si>
    <t>SD4030213</t>
  </si>
  <si>
    <t>SD4030214</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</si>
  <si>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2"/>
  </si>
  <si>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2"/>
  </si>
  <si>
    <t>SD4030215</t>
  </si>
  <si>
    <t>整数７桁　小数４桁　マイナスも可
この項目は、「売上区分」が「0：売上」「1：返品」「8：見出し」「9：その他」の場合に受け入れできます。
※リレー入力の場合で、空白データを受け入れた場合は、リレー元の値が設定されます。
※リレー入力の場合は、「出荷区分」が「０：未売上」以外の場合に設定できます。</t>
  </si>
  <si>
    <t>SD4030239</t>
  </si>
  <si>
    <t>SD4030240</t>
  </si>
  <si>
    <t>SD4030241</t>
  </si>
  <si>
    <t>SD4030242</t>
  </si>
  <si>
    <t>SD4030243</t>
  </si>
  <si>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2"/>
  </si>
  <si>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2"/>
  </si>
  <si>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2"/>
  </si>
  <si>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2"/>
  </si>
  <si>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2"/>
  </si>
  <si>
    <t>SD4030216</t>
  </si>
  <si>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①価格計算式（[価格]メニューの[価格計算式]画面で設定）の計算結果
②「入数」、「入数２」、「箱数」をもとに設定
※リレー入力の場合は、「出荷区分」が「０：未売上」以外の場合に設定できます。
　詳細は、欄外の【受注伝票または出荷伝票をリレーして受け入れる場合】参照</t>
    <rPh sb="234" eb="236">
      <t>ショウサイ</t>
    </rPh>
    <phoneticPr fontId="2"/>
  </si>
  <si>
    <t>SD4030217</t>
  </si>
  <si>
    <t>この項目は、「売上区分」が「0：売上」「1：返品」「2：値引」「8：見出し」「9：その他」の場合に受け入れできます。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</si>
  <si>
    <t>SD4030218</t>
  </si>
  <si>
    <t>整数９桁　小数４桁
形式は、表紙の「数量・金額の形式」参照
この項目は、「売上区分」が「0：売上」「1：返品」「9：その他」の場合に受け入れできます。
※リレー入力の場合で、空白データを受け入れた場合は、リレー元の値が設定されます。</t>
  </si>
  <si>
    <t>SD4030219</t>
  </si>
  <si>
    <t>整数３桁　小数２桁
この項目は、「売上区分」が「0：売上」「1：返品」「9：その他」の場合に受け入れできます
空白データを受け入れた場合は、得意先の仕切り率（[仕切り率]メニューで設定）が設定されます。
※リレー入力の場合で、空白データを受け入れた場合は、リレー元の値が設定されます。</t>
    <rPh sb="0" eb="2">
      <t>セイスウ</t>
    </rPh>
    <rPh sb="3" eb="4">
      <t>ケタ</t>
    </rPh>
    <rPh sb="5" eb="7">
      <t>ショウスウ</t>
    </rPh>
    <rPh sb="8" eb="9">
      <t>ケタ</t>
    </rPh>
    <rPh sb="17" eb="19">
      <t>ウリアゲ</t>
    </rPh>
    <rPh sb="19" eb="21">
      <t>クブン</t>
    </rPh>
    <rPh sb="26" eb="28">
      <t>ウリアゲ</t>
    </rPh>
    <rPh sb="32" eb="34">
      <t>ヘンピン</t>
    </rPh>
    <rPh sb="40" eb="41">
      <t>タ</t>
    </rPh>
    <rPh sb="43" eb="45">
      <t>バアイ</t>
    </rPh>
    <rPh sb="46" eb="47">
      <t>ウ</t>
    </rPh>
    <rPh sb="48" eb="49">
      <t>イ</t>
    </rPh>
    <phoneticPr fontId="2"/>
  </si>
  <si>
    <t>SD4030220</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</si>
  <si>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
※リレー入力の場合で、空白データを受け入れた場合は、リレー元の値が設定されます。</t>
    <rPh sb="198" eb="200">
      <t>トウロク</t>
    </rPh>
    <phoneticPr fontId="2"/>
  </si>
  <si>
    <t>SD4030221</t>
  </si>
  <si>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
※リレー入力の場合で、空白データを受け入れた場合は、リレー元の値が設定されます。</t>
  </si>
  <si>
    <t>SD4030222</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</si>
  <si>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
※リレー入力の場合で、空白データを受け入れた場合は、リレー元の値が設定されます。</t>
    <rPh sb="12" eb="14">
      <t>コウモク</t>
    </rPh>
    <rPh sb="56" eb="58">
      <t>バアイ</t>
    </rPh>
    <rPh sb="59" eb="60">
      <t>ウ</t>
    </rPh>
    <rPh sb="61" eb="62">
      <t>イ</t>
    </rPh>
    <phoneticPr fontId="2"/>
  </si>
  <si>
    <t>SD4030223</t>
  </si>
  <si>
    <t>この項目は、「売上区分」が「0：売上」「1：返品」「2：値引」「3：消費税」「9：その他」の場合に受け入れできます。
課税の対象外の場合は受け入れできません。
空白データを受け入れた場合は、「売上日付」と「消費税率種別」によって設定されます。
※リレー入力の場合で、空白データを受け入れた場合は、リレー元の値が設定されます。</t>
    <rPh sb="2" eb="4">
      <t>コウモク</t>
    </rPh>
    <rPh sb="46" eb="48">
      <t>バアイ</t>
    </rPh>
    <rPh sb="49" eb="50">
      <t>ウ</t>
    </rPh>
    <rPh sb="51" eb="52">
      <t>イ</t>
    </rPh>
    <rPh sb="103" eb="106">
      <t>ショウヒゼイ</t>
    </rPh>
    <rPh sb="106" eb="107">
      <t>リツ</t>
    </rPh>
    <rPh sb="107" eb="109">
      <t>シュベツ</t>
    </rPh>
    <phoneticPr fontId="2"/>
  </si>
  <si>
    <t>SD4030224</t>
  </si>
  <si>
    <t>この項目は、「売上区分」が「0：売上」「1：返品」「2：値引」「3：消費税」「9：その他」の場合に受け入れできます。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
※リレー入力の場合で、空白データを受け入れた場合は、リレー元の値が設定されます。</t>
    <phoneticPr fontId="4"/>
  </si>
  <si>
    <t>SD4030225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</si>
  <si>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
※リレー入力の場合で、空白データを受け入れた場合は、リレー元の値が設定されます。</t>
    <rPh sb="36" eb="38">
      <t>コウモク</t>
    </rPh>
    <rPh sb="60" eb="62">
      <t>イガイ</t>
    </rPh>
    <rPh sb="63" eb="65">
      <t>バアイ</t>
    </rPh>
    <rPh sb="66" eb="67">
      <t>ウ</t>
    </rPh>
    <rPh sb="68" eb="69">
      <t>イ</t>
    </rPh>
    <phoneticPr fontId="2"/>
  </si>
  <si>
    <t>SD4030226</t>
  </si>
  <si>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
※リレー入力の場合で、空白データを受け入れた場合は、リレー元の値が設定されます。</t>
    <rPh sb="23" eb="25">
      <t>コウモク</t>
    </rPh>
    <rPh sb="60" eb="62">
      <t>バアイ</t>
    </rPh>
    <rPh sb="63" eb="64">
      <t>ウ</t>
    </rPh>
    <rPh sb="65" eb="66">
      <t>イ</t>
    </rPh>
    <phoneticPr fontId="2"/>
  </si>
  <si>
    <t>SD4030238</t>
  </si>
  <si>
    <t>金額</t>
    <phoneticPr fontId="4"/>
  </si>
  <si>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空白データを受け入れた場合は、「金額」、「消費税率」をもとに設定されます。
※リレー入力の場合で、空白データを受け入れた場合は、リレー元の値が設定されます。</t>
    <rPh sb="40" eb="42">
      <t>コウモク</t>
    </rPh>
    <rPh sb="75" eb="77">
      <t>バアイ</t>
    </rPh>
    <rPh sb="78" eb="79">
      <t>ウ</t>
    </rPh>
    <rPh sb="80" eb="81">
      <t>イ</t>
    </rPh>
    <phoneticPr fontId="4"/>
  </si>
  <si>
    <t>整数９桁　小数４桁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・取引通貨がJPY以外の場合
・「売上区分」が「0：売上」「1：返品」「2：値引」「9：その他」
空白データを受け入れた場合は、「単価」、「為替レート」をもとに設定されます。
※リレー入力の場合で、空白データを受け入れた場合は、リレー元の値が設定されます。</t>
    <phoneticPr fontId="4"/>
  </si>
  <si>
    <t>SD4030230</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</si>
  <si>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・取引通貨がJPY以外の場合
・「売上区分」が「3：消費税」「4：摘要」「8：見出し」「10：付箋 」以外
空白データを受け入れた場合は、「金額」、「為替レート」をもとに設定されます。
※リレー入力の場合で、空白データを受け入れた場合は、リレー元の値が設定されます。</t>
    <rPh sb="172" eb="174">
      <t>イガイ</t>
    </rPh>
    <phoneticPr fontId="4"/>
  </si>
  <si>
    <t>消費税額（国内）</t>
    <phoneticPr fontId="4"/>
  </si>
  <si>
    <t>SD4030231</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</si>
  <si>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・取引通貨がJPY以外の場合
・「売上区分」が「4：摘要」「8：見出し」「10：付箋 」以外
課税の対象外または、「消費税自動計算」が「0：計算しない」の場合は受け入れできません。
空白データを受け入れた場合は、「金額（国内）」、「消費税率」をもとに設定されます。
※リレー入力の場合で、空白データを受け入れた場合は、リレー元の値が設定されます。</t>
    <phoneticPr fontId="4"/>
  </si>
  <si>
    <t>SD4030232</t>
  </si>
  <si>
    <t>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
※リレー入力の場合で、空白データを受け入れた場合は、リレー元の値が設定されます。</t>
  </si>
  <si>
    <t>SD4030234</t>
  </si>
  <si>
    <t>SD4030235</t>
  </si>
  <si>
    <t>SD4030236</t>
  </si>
  <si>
    <t>SD4030237</t>
  </si>
  <si>
    <t>SD4030233</t>
  </si>
  <si>
    <t>この項目は、「売上区分」が「10：付箋」の場合は受け入れできません。
※リレー入力の場合で、空白データを受け入れた場合は、リレー元の値が設定されます。</t>
  </si>
  <si>
    <t>SD4030245</t>
  </si>
  <si>
    <t>0：出荷基準　1：検収基準
この項目は、以下のすべての条件に該当する場合に受け入れできます。
・『蔵奉行クラウド』をご利用の場合
・「売上区分」が「0：売上」「1：返品」「9：その他」
・商品の在庫管理（[商品]メニューの[在庫]ページ）が「する」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67" eb="69">
      <t>ウリアゲ</t>
    </rPh>
    <rPh sb="76" eb="78">
      <t>ウリアゲ</t>
    </rPh>
    <rPh sb="157" eb="159">
      <t>ショウヒン</t>
    </rPh>
    <rPh sb="160" eb="162">
      <t>ウリアゲ</t>
    </rPh>
    <rPh sb="162" eb="164">
      <t>ケイジョウ</t>
    </rPh>
    <rPh sb="164" eb="166">
      <t>キジュン</t>
    </rPh>
    <rPh sb="168" eb="170">
      <t>ショウヒン</t>
    </rPh>
    <rPh sb="177" eb="179">
      <t>ハンバイ</t>
    </rPh>
    <rPh sb="186" eb="188">
      <t>トクイ</t>
    </rPh>
    <rPh sb="188" eb="189">
      <t>サキ</t>
    </rPh>
    <rPh sb="190" eb="192">
      <t>ウリアゲ</t>
    </rPh>
    <rPh sb="192" eb="194">
      <t>ケイジョウ</t>
    </rPh>
    <rPh sb="194" eb="196">
      <t>キジュン</t>
    </rPh>
    <rPh sb="198" eb="200">
      <t>トクイ</t>
    </rPh>
    <rPh sb="200" eb="201">
      <t>サキ</t>
    </rPh>
    <rPh sb="208" eb="210">
      <t>ハンバイ</t>
    </rPh>
    <phoneticPr fontId="43"/>
  </si>
  <si>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</si>
  <si>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
※リレー入力の場合は、「出荷区分」が「２：一部売上」の場合に設定できます。
※リレー入力の場合で、空白データを受け入れた場合は、リレー元の値が設定されます。</t>
    <phoneticPr fontId="4"/>
  </si>
  <si>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
※リレー入力の場合は、「出荷区分」が「２：一部売上」の場合に設定できます。
※リレー入力の場合で、空白データを受け入れた場合は、リレー元の値が設定されます。</t>
    <phoneticPr fontId="4"/>
  </si>
  <si>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</si>
  <si>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</si>
  <si>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</si>
  <si>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</si>
  <si>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</si>
  <si>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79" eb="81">
      <t>スウリョウ</t>
    </rPh>
    <rPh sb="90" eb="92">
      <t>スウリョウ</t>
    </rPh>
    <rPh sb="113" eb="115">
      <t>セッテイ</t>
    </rPh>
    <phoneticPr fontId="2"/>
  </si>
  <si>
    <t>０～４
この項目は、「売上区分」が「0：売上」「1：返品」「2：値引」「9：その他」の場合に受け入れできます。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</si>
  <si>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０～４
この項目は、「売上区分」が「0：売上」「1：返品」「9：その他」の場合に受け入れできます。
空白データを受け入れた場合は、「単価原価」の小数桁と商品の単価小数桁（[単価]メニューで設定）の大きい方が設定されます。
※リレー入力の場合で、空白データを受け入れた場合は、リレー元の値が設定されます。</t>
    <rPh sb="68" eb="70">
      <t>ゲンカ</t>
    </rPh>
    <phoneticPr fontId="2"/>
  </si>
  <si>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
※リレー入力の場合で、空白データを受け入れた場合は、リレー元の値が設定されます。</t>
    <rPh sb="72" eb="73">
      <t>バイ</t>
    </rPh>
    <rPh sb="73" eb="75">
      <t>タンカ</t>
    </rPh>
    <rPh sb="84" eb="85">
      <t>バイ</t>
    </rPh>
    <rPh sb="85" eb="87">
      <t>タンカ</t>
    </rPh>
    <phoneticPr fontId="2"/>
  </si>
  <si>
    <t>英数カナ</t>
    <rPh sb="0" eb="2">
      <t>エイスウ</t>
    </rPh>
    <phoneticPr fontId="15"/>
  </si>
  <si>
    <t>SD4030101</t>
  </si>
  <si>
    <t>SD4030102</t>
  </si>
  <si>
    <t>【在庫受払情報】</t>
  </si>
  <si>
    <t>出荷内訳行番号</t>
    <rPh sb="0" eb="2">
      <t>シュッカ</t>
    </rPh>
    <rPh sb="2" eb="4">
      <t>ウチワケ</t>
    </rPh>
    <phoneticPr fontId="23"/>
  </si>
  <si>
    <t>SD4030501</t>
  </si>
  <si>
    <t>この項目は、以下のすべての条件に該当する場合に受け入れできます。
・「売上区分」が「0：売上」「1：返品」「9：その他」
・「商品」の「在庫管理」（[商品]メニューの[在庫]ページ）が「する」
・受注伝票からのリレー入力の場合、または棚番（『蔵奉行クラウド』のメインメニュー右上にある[設定]アイコンから[運用設定]メニューの[在庫管理]ページで設定）が「使用する」の場合</t>
    <rPh sb="35" eb="37">
      <t>ウリアゲ</t>
    </rPh>
    <rPh sb="44" eb="46">
      <t>ウリアゲ</t>
    </rPh>
    <rPh sb="98" eb="100">
      <t>ジュチュウ</t>
    </rPh>
    <rPh sb="100" eb="102">
      <t>デン</t>
    </rPh>
    <rPh sb="108" eb="110">
      <t>ニュウリョク</t>
    </rPh>
    <rPh sb="111" eb="113">
      <t>バアイ</t>
    </rPh>
    <rPh sb="178" eb="180">
      <t>シヨウ</t>
    </rPh>
    <rPh sb="184" eb="186">
      <t>バアイ</t>
    </rPh>
    <phoneticPr fontId="53"/>
  </si>
  <si>
    <t>棚番No.</t>
    <rPh sb="0" eb="2">
      <t>タナバン</t>
    </rPh>
    <phoneticPr fontId="2"/>
  </si>
  <si>
    <t>この項目は、以下のすべての条件に該当する場合に受け入れできます。
・『蔵奉行クラウドｉ』の『Sシステム』または『蔵奉行Ｖ ERPクラウド』をご利用の場合
・棚番（『蔵奉行クラウド』のメインメニュー右上にある[設定]アイコンから[運用設定]メニューの[在庫管理]ページで設定）が「使用する」
・「倉庫」に「その他」以外の倉庫を設定している
・「売上区分」が「0：売上」「1：返品」「9：その他」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空白データを受け入れた場合は、「倉庫」に紐づく「その他」の「棚番」が設定されます。
※リレー入力の場合で、空白データを受け入れた場合は、リレー元の値が設定されます。</t>
    <rPh sb="71" eb="73">
      <t>リヨウ</t>
    </rPh>
    <rPh sb="74" eb="76">
      <t>バアイ</t>
    </rPh>
    <rPh sb="78" eb="80">
      <t>タナバン</t>
    </rPh>
    <rPh sb="125" eb="127">
      <t>ザイコ</t>
    </rPh>
    <rPh sb="127" eb="129">
      <t>カンリ</t>
    </rPh>
    <rPh sb="147" eb="149">
      <t>ソウコ</t>
    </rPh>
    <rPh sb="154" eb="155">
      <t>タ</t>
    </rPh>
    <rPh sb="156" eb="158">
      <t>イガイ</t>
    </rPh>
    <rPh sb="159" eb="161">
      <t>ソウコ</t>
    </rPh>
    <rPh sb="320" eb="322">
      <t>ソウコ</t>
    </rPh>
    <rPh sb="324" eb="325">
      <t>ヒモ</t>
    </rPh>
    <rPh sb="330" eb="331">
      <t>タ</t>
    </rPh>
    <rPh sb="334" eb="336">
      <t>タナバン</t>
    </rPh>
    <phoneticPr fontId="6"/>
  </si>
  <si>
    <t>出荷内訳数量</t>
    <rPh sb="0" eb="2">
      <t>シュッカ</t>
    </rPh>
    <rPh sb="2" eb="4">
      <t>ウチワケ</t>
    </rPh>
    <rPh sb="4" eb="6">
      <t>スウリョウ</t>
    </rPh>
    <phoneticPr fontId="23"/>
  </si>
  <si>
    <t>SD4030505</t>
  </si>
  <si>
    <t>整数９桁　小数４桁　マイナスも可
この項目は、以下のすべての条件に該当する場合に受け入れできます。
・「売上区分」が「0：売上」「1：返品」「9：その他」
・「商品」の「在庫管理」（[商品]メニューの[在庫]ページ）が「する」
・受注伝票からのリレー入力の場合
小数部分の桁数は、「数量小数桁」の設定によって異なります。
以下の場合は、未受入になります。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「明細情報」の「数量」が設定されます。
・「出荷内訳行番号」が「2」以上の場合 ⇒ 出荷内訳行自体生成されません。 
※リレー入力の場合で、空白データを受け入れた場合は、リレー元の値が設定されます。</t>
    <rPh sb="161" eb="163">
      <t>イカ</t>
    </rPh>
    <rPh sb="164" eb="166">
      <t>バアイ</t>
    </rPh>
    <rPh sb="168" eb="169">
      <t>ミ</t>
    </rPh>
    <rPh sb="169" eb="171">
      <t>ウケイレ</t>
    </rPh>
    <rPh sb="179" eb="181">
      <t>メイサイ</t>
    </rPh>
    <rPh sb="181" eb="183">
      <t>ジョウホウ</t>
    </rPh>
    <rPh sb="185" eb="187">
      <t>スウリョウ</t>
    </rPh>
    <rPh sb="189" eb="191">
      <t>フゴウ</t>
    </rPh>
    <rPh sb="192" eb="193">
      <t>コト</t>
    </rPh>
    <rPh sb="196" eb="198">
      <t>シュッカ</t>
    </rPh>
    <rPh sb="198" eb="200">
      <t>ウチワケ</t>
    </rPh>
    <rPh sb="200" eb="202">
      <t>スウリョウ</t>
    </rPh>
    <rPh sb="204" eb="206">
      <t>シテイ</t>
    </rPh>
    <rPh sb="208" eb="210">
      <t>バアイ</t>
    </rPh>
    <rPh sb="223" eb="225">
      <t>シュッカ</t>
    </rPh>
    <rPh sb="231" eb="233">
      <t>ゴウケイ</t>
    </rPh>
    <rPh sb="234" eb="237">
      <t>フイッチ</t>
    </rPh>
    <rPh sb="238" eb="240">
      <t>バアイ</t>
    </rPh>
    <rPh sb="285" eb="287">
      <t>バアイ</t>
    </rPh>
    <rPh sb="291" eb="293">
      <t>メイサイ</t>
    </rPh>
    <rPh sb="293" eb="295">
      <t>ジョウホウ</t>
    </rPh>
    <rPh sb="298" eb="300">
      <t>スウリョウ</t>
    </rPh>
    <rPh sb="302" eb="304">
      <t>セッテイ</t>
    </rPh>
    <rPh sb="324" eb="326">
      <t>イジョウ</t>
    </rPh>
    <rPh sb="327" eb="329">
      <t>バアイ</t>
    </rPh>
    <rPh sb="332" eb="334">
      <t>シュッカ</t>
    </rPh>
    <phoneticPr fontId="4"/>
  </si>
  <si>
    <t>SD4030301</t>
  </si>
  <si>
    <t>この項目は、「売上区分」が「0：売上」「1：返品」「2：値引」「3：消費税」「9：その他」の場合に受け入れできます。
詳細は、欄外の【明細按分がある明細の受け入れ】参照</t>
    <phoneticPr fontId="4"/>
  </si>
  <si>
    <t>SD4030302</t>
  </si>
  <si>
    <t>この項目は、「売上区分」が「0：売上」「1：返品」「2：値引」「3：消費税」「9：その他」の場合に受け入れできます。
桁数は、設定（メインメニュー右上にある[設定]アイコンから[運用設定]メニューの[基本]ページ）によって異なります。
※リレー入力の場合で、空白データを受け入れた場合は、リレー元の値が設定されます。</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</si>
  <si>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
※リレー入力の場合で、空白データを受け入れた場合は、リレー元の値が設定されます。</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</si>
  <si>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
※リレー入力の場合で、空白データを受け入れた場合は、リレー元の値が設定されます。</t>
    <phoneticPr fontId="4"/>
  </si>
  <si>
    <t>SD4030303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</si>
  <si>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※リレー入力の場合で、空白データを受け入れた場合は、リレー元の値が設定されます。</t>
    <phoneticPr fontId="4"/>
  </si>
  <si>
    <t>SD4030304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</si>
  <si>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
項目名、桁数は、設定（メインメニュー右上にある[設定]アイコンから[運用設定]メニューの[基本]ページ）によって異なります。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rPh sb="165" eb="167">
      <t>コウモク</t>
    </rPh>
    <rPh sb="167" eb="168">
      <t>メイ</t>
    </rPh>
    <rPh sb="246" eb="251">
      <t>コウテイ</t>
    </rPh>
    <phoneticPr fontId="4"/>
  </si>
  <si>
    <t>SD4030312</t>
  </si>
  <si>
    <t>この項目は、以下のすべての条件に該当する場合に受け入れできます。
・『債権奉行クラウド』をご利用の場合
・「伝票区分」が「0：債権計上」
・「売上区分」が「0：売上」「1：返品」「2：値引」「3：消費税」「9：その他」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
※リレー入力の場合で、空白データを受け入れた場合は、リレー元の値が設定されます。</t>
    <phoneticPr fontId="4"/>
  </si>
  <si>
    <t>SD4030305</t>
  </si>
  <si>
    <t>0：標準　1：軽減
この項目は、「売上区分」が「0：売上」「1：返品」「2：値引」「3：消費税」「9：その他」の場合に受け入れできます。
課税の対象外の場合は受け入れできません。
※リレー入力の場合で、空白データを受け入れた場合は、リレー元の値が設定されます。</t>
  </si>
  <si>
    <t>SD4030306</t>
  </si>
  <si>
    <t>この項目は、「売上区分」が「0：売上」「1：返品」「2：値引」「3：消費税」「9：その他」の場合に受け入れできます。
課税の対象外の場合は受け入れできません。
空白データを受け入れた場合は、「売上日付」と「明細按分消費税率種別」によって設定されます。
※リレー入力の場合で、空白データを受け入れた場合は、リレー元の値が設定されます。</t>
    <rPh sb="103" eb="105">
      <t>メイサイ</t>
    </rPh>
    <rPh sb="105" eb="107">
      <t>アンブン</t>
    </rPh>
    <phoneticPr fontId="2"/>
  </si>
  <si>
    <t>SD4030307</t>
  </si>
  <si>
    <t>この項目は、「売上区分」が「0：売上」「1：返品」「2：値引」「3：消費税」「9：その他」の場合に受け入れできます。
空白データを受け入れた場合は、「明細申告書計算区分コード」が設定されます。
※リレー入力の場合で、空白データを受け入れた場合は、リレー元の値が設定されます。</t>
    <phoneticPr fontId="4"/>
  </si>
  <si>
    <t>整数13桁　小数２桁　マイナスも可
形式は、表紙の「数量・金額の形式」参照
この項目は、以下のすべての条件に該当する場合に受け入れできます。
・「売上区分」が「0：売上」「1：返品」「2：値引」「9：その他」
・未按分額がない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phoneticPr fontId="4"/>
  </si>
  <si>
    <t>整数13桁　小数２桁　マイナスも可
形式は、表紙の「数量・金額の形式」参照
この項目は、以下のすべての条件に該当する場合に受け入れできます。
・「売上区分」が「0：売上」「1：返品」「2：値引」「3：消費税」「9：その他」
・未按分額がない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</si>
  <si>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・取引通貨がJPY以外の場合
・「売上区分」が「0：売上」「1：返品」「2：値引」「9：その他」
・未按分額がない
※リレー入力の場合で、空白データを受け入れた場合は、リレー元の値が設定されます。</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</si>
  <si>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・取引通貨がJPY以外の場合
・「売上区分」が「0：売上」「1：返品」「2：値引」「3：消費税」「9：その他」
・未按分額がない
※リレー入力の場合で、空白データを受け入れた場合は、リレー元の値が設定されます。</t>
    <phoneticPr fontId="4"/>
  </si>
  <si>
    <t>【仕入伝票ヘッダー情報】</t>
    <phoneticPr fontId="41"/>
  </si>
  <si>
    <t>売上仕入区分</t>
    <rPh sb="0" eb="4">
      <t>ウリアゲシイレ</t>
    </rPh>
    <rPh sb="4" eb="6">
      <t>クブン</t>
    </rPh>
    <phoneticPr fontId="12"/>
  </si>
  <si>
    <t>0：売上仕入　1：売上　2：仕入
空白データを受け入れた場合は、「1：売上」が設定されます。</t>
    <rPh sb="2" eb="4">
      <t>ウリアゲ</t>
    </rPh>
    <rPh sb="4" eb="6">
      <t>シイレ</t>
    </rPh>
    <rPh sb="9" eb="11">
      <t>ウリアゲ</t>
    </rPh>
    <rPh sb="14" eb="16">
      <t>シイレ</t>
    </rPh>
    <phoneticPr fontId="12"/>
  </si>
  <si>
    <t>仕入伝票区分</t>
    <rPh sb="4" eb="6">
      <t>クブン</t>
    </rPh>
    <phoneticPr fontId="12"/>
  </si>
  <si>
    <t>0：債務計上　1：即時支払
空白データを受け入れた場合は、「0：債務計上」が設定されます。</t>
  </si>
  <si>
    <t>仕入日付</t>
    <rPh sb="0" eb="2">
      <t>シイレ</t>
    </rPh>
    <rPh sb="2" eb="4">
      <t>ヒヅケ</t>
    </rPh>
    <phoneticPr fontId="9"/>
  </si>
  <si>
    <t>形式は、表紙の「日付の形式」参照
空白データを受け入れた場合は、「売上日付」と同じ日付が設定されます。</t>
    <rPh sb="33" eb="35">
      <t>ウリアゲ</t>
    </rPh>
    <rPh sb="35" eb="37">
      <t>ヒヅケ</t>
    </rPh>
    <phoneticPr fontId="12"/>
  </si>
  <si>
    <t>精算日付</t>
    <rPh sb="0" eb="2">
      <t>セイサン</t>
    </rPh>
    <rPh sb="2" eb="4">
      <t>ヒヅケ</t>
    </rPh>
    <phoneticPr fontId="9"/>
  </si>
  <si>
    <t>形式は、表紙の「日付の形式」参照
空白データを受け入れた場合は、「仕入日付」と同じ日付が設定されます。</t>
  </si>
  <si>
    <t>仕入伝票No.</t>
    <rPh sb="2" eb="4">
      <t>デンピョウ</t>
    </rPh>
    <phoneticPr fontId="12"/>
  </si>
  <si>
    <t>桁数は、設定（メインメニュー右上にある[設定]アイコンから[運用設定]メニューの[取引先管理]ページ）によって異なります。
【必須になる条件】
売上仕入区分が「0：売上仕入」「2：仕入」で受け入れる場合で、発注検討方法の主仕入先コードが未登録の場合には必須項目となります。</t>
    <rPh sb="72" eb="74">
      <t>ウリアゲ</t>
    </rPh>
    <rPh sb="74" eb="76">
      <t>シイレ</t>
    </rPh>
    <rPh sb="76" eb="78">
      <t>クブン</t>
    </rPh>
    <rPh sb="94" eb="95">
      <t>ウ</t>
    </rPh>
    <rPh sb="96" eb="97">
      <t>イ</t>
    </rPh>
    <rPh sb="99" eb="101">
      <t>バアイ</t>
    </rPh>
    <phoneticPr fontId="12"/>
  </si>
  <si>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53"/>
  </si>
  <si>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53"/>
  </si>
  <si>
    <t>空白データを受け入れた場合は、仕入先の担当者氏名（[仕入先]メニューの[担当]ページで設定）が設定されます。
※リレー入力の場合で、空白データを受け入れた場合は、リレー元の値が設定されます。</t>
    <rPh sb="15" eb="17">
      <t>シイレ</t>
    </rPh>
    <rPh sb="17" eb="18">
      <t>サキ</t>
    </rPh>
    <phoneticPr fontId="53"/>
  </si>
  <si>
    <t>仕入消費税計算</t>
    <rPh sb="2" eb="5">
      <t>ショウヒゼイ</t>
    </rPh>
    <rPh sb="5" eb="7">
      <t>ケイサン</t>
    </rPh>
    <phoneticPr fontId="12"/>
  </si>
  <si>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12"/>
  </si>
  <si>
    <t>債務伝票No.</t>
    <rPh sb="0" eb="2">
      <t>サイム</t>
    </rPh>
    <rPh sb="2" eb="4">
      <t>デンピョウ</t>
    </rPh>
    <phoneticPr fontId="12"/>
  </si>
  <si>
    <t>この項目は、以下のすべての条件に該当する場合に受け入れできます。
・仕入伝票の伝票区分が「債務計上」
・債務伝票の「仕入伝票から作成時は仕入伝票の伝票No.と同じにする」（[仕入管理規程]メニューの[債務管理]ページで設定）にチェックが付いていない
・債務伝票の付番方法（[仕入管理規程]メニューの[債務管理]ページで設定）が「手入力する」
桁数は、設定（メインメニュー右上にある[設定]アイコンから[運用設定]メニューの[基本]ページ）によって異なります。</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</si>
  <si>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12"/>
  </si>
  <si>
    <t>債務部門コード</t>
    <rPh sb="0" eb="2">
      <t>サイム</t>
    </rPh>
    <rPh sb="2" eb="4">
      <t>ブモン</t>
    </rPh>
    <phoneticPr fontId="12"/>
  </si>
  <si>
    <t>この項目は、仕入伝票の伝票区分が「債務計上」の場合に受け入れできます。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23" eb="25">
      <t>バアイ</t>
    </rPh>
    <rPh sb="26" eb="27">
      <t>ウ</t>
    </rPh>
    <rPh sb="28" eb="29">
      <t>イ</t>
    </rPh>
    <rPh sb="116" eb="117">
      <t>シュ</t>
    </rPh>
    <rPh sb="117" eb="119">
      <t>ブモン</t>
    </rPh>
    <rPh sb="143" eb="145">
      <t>セッテイ</t>
    </rPh>
    <phoneticPr fontId="12"/>
  </si>
  <si>
    <t>この項目は、以下のすべての条件に該当する場合に受け入れできます。
・プロジェクト（メインメニュー右上にある[設定]アイコンから[運用設定]メニューの[基本]ページで設定）が「使用する」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94" eb="96">
      <t>シイレ</t>
    </rPh>
    <rPh sb="185" eb="187">
      <t>シイレ</t>
    </rPh>
    <rPh sb="202" eb="204">
      <t>シイレ</t>
    </rPh>
    <rPh sb="212" eb="214">
      <t>シイレ</t>
    </rPh>
    <phoneticPr fontId="12"/>
  </si>
  <si>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66" eb="71">
      <t>コウテイ</t>
    </rPh>
    <rPh sb="216" eb="218">
      <t>シイレ</t>
    </rPh>
    <phoneticPr fontId="12"/>
  </si>
  <si>
    <t>SD4031134</t>
  </si>
  <si>
    <t>この項目は、『蔵奉行クラウド』と『債務奉行クラウド』をご利用の場合に受け入れできます。
0：精算先　1：仕入先
空白データを受け入れた場合は、仕入先の債務計上時の購入先（[仕入先]メニューの[精算]ページで設定）が設定されます。</t>
  </si>
  <si>
    <t>債務作成対象</t>
    <rPh sb="0" eb="2">
      <t>サイム</t>
    </rPh>
    <rPh sb="2" eb="4">
      <t>サクセイ</t>
    </rPh>
    <rPh sb="4" eb="6">
      <t>タイショウ</t>
    </rPh>
    <phoneticPr fontId="0"/>
  </si>
  <si>
    <t>SD4031136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</si>
  <si>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44" eb="47">
      <t>タイショウガイ</t>
    </rPh>
    <rPh sb="49" eb="51">
      <t>バアイ</t>
    </rPh>
    <rPh sb="53" eb="57">
      <t>サイムデン</t>
    </rPh>
    <rPh sb="58" eb="60">
      <t>サクセイ</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4" eb="158">
      <t>サイケンデン</t>
    </rPh>
    <rPh sb="159" eb="161">
      <t>サクセイ</t>
    </rPh>
    <phoneticPr fontId="2"/>
  </si>
  <si>
    <t>仕入仕訳作成対象</t>
    <rPh sb="2" eb="4">
      <t>シワケ</t>
    </rPh>
    <rPh sb="4" eb="6">
      <t>サクセイ</t>
    </rPh>
    <rPh sb="6" eb="8">
      <t>タイショウ</t>
    </rPh>
    <phoneticPr fontId="2"/>
  </si>
  <si>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2"/>
  </si>
  <si>
    <t>仕入証憑連携</t>
  </si>
  <si>
    <t>SD4031137</t>
  </si>
  <si>
    <t>0：しない　1：する
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</si>
  <si>
    <t>精算単位</t>
    <rPh sb="0" eb="2">
      <t>セイサン</t>
    </rPh>
    <rPh sb="2" eb="4">
      <t>タンイ</t>
    </rPh>
    <phoneticPr fontId="12"/>
  </si>
  <si>
    <t>0：債務伝票　1：精算締め
空白データを受け入れた場合は、プロジェクトの精算単位（[プロジェクト]メニューの[精算]ページで設定）または、仕入先の精算単位（[仕入先]メニューの[精算]ページで設定）が設定されます。</t>
    <rPh sb="36" eb="38">
      <t>セイサン</t>
    </rPh>
    <rPh sb="55" eb="57">
      <t>セイサン</t>
    </rPh>
    <rPh sb="69" eb="71">
      <t>シイレ</t>
    </rPh>
    <rPh sb="73" eb="75">
      <t>セイサン</t>
    </rPh>
    <rPh sb="79" eb="81">
      <t>シイレ</t>
    </rPh>
    <rPh sb="81" eb="82">
      <t>サキ</t>
    </rPh>
    <rPh sb="89" eb="91">
      <t>セイサン</t>
    </rPh>
    <phoneticPr fontId="21"/>
  </si>
  <si>
    <t>支払予定確定単位</t>
    <rPh sb="0" eb="2">
      <t>シハラ</t>
    </rPh>
    <rPh sb="2" eb="4">
      <t>ヨテイ</t>
    </rPh>
    <rPh sb="4" eb="6">
      <t>カクテイ</t>
    </rPh>
    <rPh sb="6" eb="8">
      <t>タンイ</t>
    </rPh>
    <phoneticPr fontId="12"/>
  </si>
  <si>
    <t>0：債務伝票　1：精算締め
空白データを受け入れた場合は、プロジェクトの精算単位（[プロジェクト]メニューの[精算]ページで設定）または、仕入先の精算単位（[仕入先]メニューの[精算]ページで設定）が設定されます。</t>
    <rPh sb="69" eb="71">
      <t>シイレ</t>
    </rPh>
    <rPh sb="79" eb="81">
      <t>シイレ</t>
    </rPh>
    <rPh sb="89" eb="91">
      <t>セイサン</t>
    </rPh>
    <phoneticPr fontId="21"/>
  </si>
  <si>
    <t>精算No.</t>
    <rPh sb="0" eb="2">
      <t>セイサン</t>
    </rPh>
    <phoneticPr fontId="12"/>
  </si>
  <si>
    <t>この項目は、以下のすべての条件に該当する場合に受け入れできます。
・精算締めの付番方法（[仕入管理規程]メニューの[債務管理]ページで設定）が「開始No.を手入力する」
・「精算単位」が「0：債務伝票」
桁数は、設定（メインメニュー右上にある[設定]アイコンから[運用設定]メニューの[基本]ページ）によって異なります。</t>
    <rPh sb="34" eb="36">
      <t>セイサン</t>
    </rPh>
    <rPh sb="45" eb="47">
      <t>シイレ</t>
    </rPh>
    <rPh sb="87" eb="89">
      <t>セイサン</t>
    </rPh>
    <rPh sb="96" eb="98">
      <t>サイム</t>
    </rPh>
    <phoneticPr fontId="12"/>
  </si>
  <si>
    <t>仕入部門コード</t>
    <rPh sb="0" eb="2">
      <t>シイレ</t>
    </rPh>
    <rPh sb="2" eb="4">
      <t>ブモン</t>
    </rPh>
    <phoneticPr fontId="12"/>
  </si>
  <si>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②仕入先の購入主部門（[仕入先]メニューの[仕入]ページで設定）が設定されます。
※リレー入力の場合で、空白データを受け入れた場合は、リレー元の値が設定されます。</t>
    <phoneticPr fontId="12"/>
  </si>
  <si>
    <t>仕入担当者コード</t>
    <rPh sb="2" eb="5">
      <t>タントウシャ</t>
    </rPh>
    <phoneticPr fontId="12"/>
  </si>
  <si>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1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</si>
  <si>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rPh sb="156" eb="158">
      <t>コウニュウ</t>
    </rPh>
    <phoneticPr fontId="12"/>
  </si>
  <si>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空白データを受け入れた場合は、仕入先の購入主工程／工種（[仕入先]メニューの[仕入先]ページで設定）が設定されます。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12"/>
  </si>
  <si>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
※リレー入力の場合で、空白データを受け入れた場合は、リレー元の値が設定されます。</t>
    <rPh sb="185" eb="187">
      <t>シイレ</t>
    </rPh>
    <phoneticPr fontId="4"/>
  </si>
  <si>
    <t>仕入為替レート種別コード</t>
    <phoneticPr fontId="36"/>
  </si>
  <si>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rPh sb="181" eb="183">
      <t>シイレ</t>
    </rPh>
    <phoneticPr fontId="4"/>
  </si>
  <si>
    <t>仕入為替レート</t>
    <phoneticPr fontId="36"/>
  </si>
  <si>
    <t>整数６桁　小数９桁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rPh sb="191" eb="193">
      <t>シイレ</t>
    </rPh>
    <phoneticPr fontId="4"/>
  </si>
  <si>
    <t>仕入摘要</t>
    <rPh sb="2" eb="4">
      <t>テキヨウ</t>
    </rPh>
    <phoneticPr fontId="12"/>
  </si>
  <si>
    <t>※リレー入力の場合で、空白データを受け入れた場合は、リレー元の値が設定されます。</t>
    <rPh sb="31" eb="32">
      <t>アタイ</t>
    </rPh>
    <phoneticPr fontId="12"/>
  </si>
  <si>
    <t>仕入摘要２</t>
    <rPh sb="2" eb="4">
      <t>テキヨウ</t>
    </rPh>
    <phoneticPr fontId="12"/>
  </si>
  <si>
    <t>仕入摘要３</t>
    <rPh sb="2" eb="4">
      <t>テキヨウ</t>
    </rPh>
    <phoneticPr fontId="12"/>
  </si>
  <si>
    <t>【仕入伝票　支払予定／支払伝票】</t>
    <phoneticPr fontId="41"/>
  </si>
  <si>
    <t>　この項目は、以下のいずれかの条件 に該当する場合に受け入れできます。</t>
    <phoneticPr fontId="4"/>
  </si>
  <si>
    <t xml:space="preserve"> 　・伝票区分が「0：債務計上」かつ「支払予定確定単位」が「0：債務伝票」</t>
    <phoneticPr fontId="4"/>
  </si>
  <si>
    <t>　　⇒支払方法コード、支払予定、振込情報の項目を受け入れます。</t>
    <rPh sb="16" eb="18">
      <t>フリコミ</t>
    </rPh>
    <rPh sb="18" eb="20">
      <t>ジョウホウ</t>
    </rPh>
    <phoneticPr fontId="4"/>
  </si>
  <si>
    <t>　・伝票区分が「１：即時支払」</t>
    <phoneticPr fontId="4"/>
  </si>
  <si>
    <t>　　⇒支払方法コード、振込情報、支払伝票の項目を受け入れます。</t>
    <rPh sb="11" eb="13">
      <t>フリコミ</t>
    </rPh>
    <rPh sb="13" eb="15">
      <t>ジョウホウ</t>
    </rPh>
    <phoneticPr fontId="4"/>
  </si>
  <si>
    <t>　空白データを受け入れた場合は、「精算日付」、「金額」、精算先の支払条件（[仕入先]メニューの[精算]ページで設定）をもとに設定されます。</t>
    <phoneticPr fontId="4"/>
  </si>
  <si>
    <t>支払予定１／支払伝票１</t>
    <rPh sb="0" eb="2">
      <t>シハライ</t>
    </rPh>
    <rPh sb="2" eb="4">
      <t>ヨテイ</t>
    </rPh>
    <rPh sb="6" eb="8">
      <t>シハライ</t>
    </rPh>
    <rPh sb="8" eb="10">
      <t>デンピョウ</t>
    </rPh>
    <phoneticPr fontId="2"/>
  </si>
  <si>
    <t>支払方法１コード</t>
    <rPh sb="2" eb="4">
      <t>ホウホウ</t>
    </rPh>
    <phoneticPr fontId="12"/>
  </si>
  <si>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2"/>
  </si>
  <si>
    <t>支払予定１</t>
    <rPh sb="0" eb="2">
      <t>シハライ</t>
    </rPh>
    <rPh sb="2" eb="4">
      <t>ヨテイ</t>
    </rPh>
    <phoneticPr fontId="2"/>
  </si>
  <si>
    <t>支払予定日１</t>
    <rPh sb="2" eb="4">
      <t>ヨテイ</t>
    </rPh>
    <rPh sb="4" eb="5">
      <t>ビ</t>
    </rPh>
    <phoneticPr fontId="12"/>
  </si>
  <si>
    <t>形式は、表紙の「日付の形式」参照
【必須になる条件】
「支払予定１」を受け入れる場合</t>
  </si>
  <si>
    <t>整数13桁　小数２桁  マイナスも可
形式は、表紙の「数量・金額の形式」参照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・伝票区分が「0：債務計上」
・支払予定確定単位が「0：債務伝票」
空白データを受け入れた場合は、金額と精算先の支払条件（[仕入先]メニューの[精算]ページで設定）をもとに設定されます。
【必須になる条件】
支払予定１を受け入れる場合は「支払方法１コード」、「支払予定日１」、「支払予定額１」が必須項目です。</t>
    <rPh sb="73" eb="75">
      <t>サイム</t>
    </rPh>
    <rPh sb="245" eb="247">
      <t>サイム</t>
    </rPh>
    <rPh sb="252" eb="254">
      <t>シハライ</t>
    </rPh>
    <rPh sb="264" eb="266">
      <t>サイム</t>
    </rPh>
    <rPh sb="285" eb="287">
      <t>キンガク</t>
    </rPh>
    <phoneticPr fontId="4"/>
  </si>
  <si>
    <t>振込情報１</t>
    <rPh sb="0" eb="2">
      <t>フリコミ</t>
    </rPh>
    <rPh sb="2" eb="4">
      <t>ジョウホウ</t>
    </rPh>
    <phoneticPr fontId="2"/>
  </si>
  <si>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</si>
  <si>
    <t>数字</t>
    <rPh sb="0" eb="2">
      <t>スウジ</t>
    </rPh>
    <phoneticPr fontId="9"/>
  </si>
  <si>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</si>
  <si>
    <t>７</t>
  </si>
  <si>
    <t>数字</t>
    <rPh sb="1" eb="2">
      <t>ジ</t>
    </rPh>
    <phoneticPr fontId="51"/>
  </si>
  <si>
    <t>文字</t>
    <rPh sb="0" eb="2">
      <t>モジ</t>
    </rPh>
    <phoneticPr fontId="21"/>
  </si>
  <si>
    <t>支払伝票１</t>
    <rPh sb="0" eb="2">
      <t>シハライ</t>
    </rPh>
    <rPh sb="2" eb="4">
      <t>デンピョウ</t>
    </rPh>
    <phoneticPr fontId="2"/>
  </si>
  <si>
    <t>整数13桁　小数２桁  マイナスも可
形式は、表紙の「数量・金額の形式」参照
この項目は、仕入伝票の伝票区分が「即時支払」の場合に受け入れできます。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支払伝票１を受け入れる場合は「支払方法１コード」、「出金額１」が必須項目です。</t>
    <rPh sb="109" eb="111">
      <t>サイム</t>
    </rPh>
    <phoneticPr fontId="4"/>
  </si>
  <si>
    <t>支払伝票No.１</t>
    <rPh sb="0" eb="2">
      <t>シハライ</t>
    </rPh>
    <rPh sb="2" eb="4">
      <t>デンピョウ</t>
    </rPh>
    <phoneticPr fontId="12"/>
  </si>
  <si>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</si>
  <si>
    <t>支払先１コード</t>
    <rPh sb="0" eb="2">
      <t>シハライ</t>
    </rPh>
    <rPh sb="2" eb="3">
      <t>サキ</t>
    </rPh>
    <phoneticPr fontId="0"/>
  </si>
  <si>
    <t>SD4031216</t>
  </si>
  <si>
    <t>この項目は、以下のすべての条件に該当する場合に受け入れできます。
・『蔵奉行クラウド』と『債務奉行クラウド』をご利用の場合
・仕入伝票の伝票区分が「即時支払」
項目名、桁数は、設定（メインメニュー右上にある[設定]アイコンから[運用設定]メニューの[基本]ページ）によって異なります。
空白データを受け入れた場合は、仕入伝票ヘッダー情報の仕入先が受け入れられます。</t>
    <rPh sb="35" eb="36">
      <t>クラ</t>
    </rPh>
    <phoneticPr fontId="0"/>
  </si>
  <si>
    <t>支払部門１コード</t>
    <rPh sb="0" eb="2">
      <t>シハラ</t>
    </rPh>
    <rPh sb="2" eb="4">
      <t>ブモン</t>
    </rPh>
    <phoneticPr fontId="12"/>
  </si>
  <si>
    <t>桁数は、設定（メインメニュー右上にある[設定]アイコンから[運用設定]メニューの[基本]ページ）によって異なります。
空白データを受け入れた場合は、「支払方法１」の出金部門によって設定されます。</t>
    <rPh sb="82" eb="84">
      <t>シュッキン</t>
    </rPh>
    <rPh sb="84" eb="86">
      <t>ブモン</t>
    </rPh>
    <phoneticPr fontId="2"/>
  </si>
  <si>
    <t>支払セグメント１（支払１）コード</t>
    <rPh sb="9" eb="11">
      <t>シハライ</t>
    </rPh>
    <phoneticPr fontId="4"/>
  </si>
  <si>
    <t>SD4036381</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</si>
  <si>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空白データを受け入れた場合は、「支払方法１」の支払セグメント１によって設定されます。</t>
    <phoneticPr fontId="4"/>
  </si>
  <si>
    <t>支払セグメント２（支払１）コード</t>
    <rPh sb="9" eb="11">
      <t>シハライ</t>
    </rPh>
    <phoneticPr fontId="4"/>
  </si>
  <si>
    <t>SD4036382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</si>
  <si>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空白データを受け入れた場合は、「支払方法１」の支払セグメント２によって設定されます。</t>
    <phoneticPr fontId="4"/>
  </si>
  <si>
    <t>この項目は、プロジェクト（メインメニュー右上にある[設定]アイコンから[運用設定]メニューの[基本]ページで設定）が「使用する」に受け入れできます。
桁数は、設定（メインメニュー右上にある[設定]アイコンから[運用設定]メニューの[基本]ページ）によって異なります。
空白データを受け入れた場合は、「支払方法１」の支払プロジェクトによって設定されます。</t>
    <phoneticPr fontId="4"/>
  </si>
  <si>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空白データを受け入れた場合は、「支払方法１」の支払プロジェクトによって設定されます。</t>
    <rPh sb="66" eb="71">
      <t>コウテイ</t>
    </rPh>
    <phoneticPr fontId="2"/>
  </si>
  <si>
    <t>この項目は、以下のすべての条件に該当する場合に受け入れできます。
・伝票区分が「1：即時支払」
・支払方法１の支払種別が「2：ファクタリング」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
この項目は、『債務奉行クラウド』をご利用の場合に受け入れできます。</t>
    <rPh sb="44" eb="46">
      <t>シハライ</t>
    </rPh>
    <rPh sb="49" eb="51">
      <t>シハライ</t>
    </rPh>
    <rPh sb="55" eb="57">
      <t>シハライ</t>
    </rPh>
    <rPh sb="87" eb="89">
      <t>シハライ</t>
    </rPh>
    <rPh sb="100" eb="102">
      <t>ガイシャ</t>
    </rPh>
    <rPh sb="104" eb="106">
      <t>シハライ</t>
    </rPh>
    <rPh sb="149" eb="151">
      <t>ガイシャ</t>
    </rPh>
    <phoneticPr fontId="36"/>
  </si>
  <si>
    <t>この項目は、以下のすべての条件に該当する場合に受け入れできます。
・伝票区分が「1：即時支払」
・支払方法１の支払種別が「1：電子記録債権」「2：ファクタリング」「3：手形」「4：期日現金」
この項目は、『債務奉行クラウド』をご利用の場合に受け入れできます。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36"/>
  </si>
  <si>
    <t>この項目は、以下のすべての条件に該当する場合に受け入れできます。
・伝票区分が「1：即時支払」
・支払方法１の支払種別が「1：電子記録債権」「2：ファクタリング」「3：手形」「4：期日現金」
形式は、表紙の「日付の形式」参照
この項目は、『債務奉行クラウド』をご利用の場合に受け入れできます。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36"/>
  </si>
  <si>
    <t>この項目は、以下のすべての条件に該当する場合に受け入れできます。
・伝票区分が「1：即時支払」
・支払方法１の支払種別が「3：手形」
この項目は、『債務奉行クラウド』をご利用の場合に受け入れできます。</t>
    <rPh sb="44" eb="46">
      <t>シハライ</t>
    </rPh>
    <rPh sb="49" eb="51">
      <t>シハライ</t>
    </rPh>
    <rPh sb="55" eb="57">
      <t>シハライ</t>
    </rPh>
    <rPh sb="63" eb="65">
      <t>テガタ</t>
    </rPh>
    <phoneticPr fontId="36"/>
  </si>
  <si>
    <t>法人口座１コード</t>
    <rPh sb="0" eb="2">
      <t>ホウジン</t>
    </rPh>
    <rPh sb="2" eb="4">
      <t>コウザ</t>
    </rPh>
    <phoneticPr fontId="12"/>
  </si>
  <si>
    <t>この項目は、以下のすべての条件に該当する場合に受け入れできます。
・伝票区分が「1：即時支払」
・「支払方法１」の支払種別が「0：銀行振込」「6：口座引落」
空白データを受け入れた場合は、「支払方法１」の法人口座が設定されます。
【必須になる条件】
「支払方法１」の法人口座が未設定の場合</t>
    <phoneticPr fontId="4"/>
  </si>
  <si>
    <t>支払予定２／支払伝票２</t>
    <rPh sb="0" eb="2">
      <t>シハライ</t>
    </rPh>
    <rPh sb="2" eb="4">
      <t>ヨテイ</t>
    </rPh>
    <rPh sb="6" eb="8">
      <t>シハライ</t>
    </rPh>
    <rPh sb="8" eb="10">
      <t>デンピョウ</t>
    </rPh>
    <phoneticPr fontId="2"/>
  </si>
  <si>
    <t>支払方法２コード</t>
    <rPh sb="2" eb="4">
      <t>ホウホウ</t>
    </rPh>
    <phoneticPr fontId="12"/>
  </si>
  <si>
    <t>設定内容は、「支払予定１／支払伝票１」と同様です。</t>
  </si>
  <si>
    <t>支払予定２</t>
    <rPh sb="0" eb="2">
      <t>シハライ</t>
    </rPh>
    <rPh sb="2" eb="4">
      <t>ヨテイ</t>
    </rPh>
    <phoneticPr fontId="2"/>
  </si>
  <si>
    <t>支払予定日２</t>
    <rPh sb="2" eb="4">
      <t>ヨテイ</t>
    </rPh>
    <rPh sb="4" eb="5">
      <t>ビ</t>
    </rPh>
    <phoneticPr fontId="12"/>
  </si>
  <si>
    <t>振込情報２</t>
    <rPh sb="2" eb="4">
      <t>ジョウホウ</t>
    </rPh>
    <phoneticPr fontId="4"/>
  </si>
  <si>
    <t>支払伝票２</t>
    <rPh sb="0" eb="2">
      <t>シハライ</t>
    </rPh>
    <rPh sb="2" eb="4">
      <t>デンピョウ</t>
    </rPh>
    <phoneticPr fontId="2"/>
  </si>
  <si>
    <t>支払伝票No.２</t>
    <rPh sb="0" eb="2">
      <t>シハライ</t>
    </rPh>
    <rPh sb="2" eb="4">
      <t>デンピョウ</t>
    </rPh>
    <phoneticPr fontId="12"/>
  </si>
  <si>
    <t>支払先２コード</t>
  </si>
  <si>
    <t>SD4031236</t>
  </si>
  <si>
    <t>支払部門２コード</t>
    <rPh sb="0" eb="2">
      <t>シハラ</t>
    </rPh>
    <rPh sb="2" eb="4">
      <t>ブモン</t>
    </rPh>
    <phoneticPr fontId="12"/>
  </si>
  <si>
    <t>支払セグメント１（支払２）コード</t>
    <rPh sb="9" eb="11">
      <t>シハライ</t>
    </rPh>
    <phoneticPr fontId="4"/>
  </si>
  <si>
    <t>SD4036383</t>
    <phoneticPr fontId="4"/>
  </si>
  <si>
    <t>支払セグメント２（支払２）コード</t>
    <rPh sb="9" eb="11">
      <t>シハライ</t>
    </rPh>
    <phoneticPr fontId="4"/>
  </si>
  <si>
    <t>SD4036384</t>
    <phoneticPr fontId="4"/>
  </si>
  <si>
    <t>法人口座２コード</t>
    <rPh sb="0" eb="2">
      <t>ホウジン</t>
    </rPh>
    <rPh sb="2" eb="4">
      <t>コウザ</t>
    </rPh>
    <phoneticPr fontId="12"/>
  </si>
  <si>
    <t>支払予定３／支払伝票３</t>
    <rPh sb="0" eb="2">
      <t>シハライ</t>
    </rPh>
    <rPh sb="2" eb="4">
      <t>ヨテイ</t>
    </rPh>
    <rPh sb="6" eb="8">
      <t>シハライ</t>
    </rPh>
    <rPh sb="8" eb="10">
      <t>デンピョウ</t>
    </rPh>
    <phoneticPr fontId="2"/>
  </si>
  <si>
    <t>支払方法３コード</t>
    <rPh sb="2" eb="4">
      <t>ホウホウ</t>
    </rPh>
    <phoneticPr fontId="12"/>
  </si>
  <si>
    <t>支払予定３</t>
    <rPh sb="0" eb="2">
      <t>シハライ</t>
    </rPh>
    <rPh sb="2" eb="4">
      <t>ヨテイ</t>
    </rPh>
    <phoneticPr fontId="2"/>
  </si>
  <si>
    <t>支払予定日３</t>
    <rPh sb="2" eb="4">
      <t>ヨテイ</t>
    </rPh>
    <rPh sb="4" eb="5">
      <t>ビ</t>
    </rPh>
    <phoneticPr fontId="12"/>
  </si>
  <si>
    <t>振込情報３</t>
    <rPh sb="2" eb="4">
      <t>ジョウホウ</t>
    </rPh>
    <phoneticPr fontId="4"/>
  </si>
  <si>
    <t>支払伝票３</t>
    <rPh sb="0" eb="2">
      <t>シハライ</t>
    </rPh>
    <rPh sb="2" eb="4">
      <t>デンピョウ</t>
    </rPh>
    <phoneticPr fontId="2"/>
  </si>
  <si>
    <t>支払伝票No.３</t>
    <rPh sb="0" eb="2">
      <t>シハライ</t>
    </rPh>
    <rPh sb="2" eb="4">
      <t>デンピョウ</t>
    </rPh>
    <phoneticPr fontId="12"/>
  </si>
  <si>
    <t>SD4031256</t>
  </si>
  <si>
    <t>支払部門３コード</t>
    <rPh sb="0" eb="2">
      <t>シハラ</t>
    </rPh>
    <rPh sb="2" eb="4">
      <t>ブモン</t>
    </rPh>
    <phoneticPr fontId="12"/>
  </si>
  <si>
    <t>支払セグメント１（支払３）コード</t>
    <rPh sb="9" eb="11">
      <t>シハライ</t>
    </rPh>
    <phoneticPr fontId="4"/>
  </si>
  <si>
    <t>SD4036385</t>
    <phoneticPr fontId="4"/>
  </si>
  <si>
    <t>支払セグメント２（支払３）コード</t>
    <rPh sb="9" eb="11">
      <t>シハライ</t>
    </rPh>
    <phoneticPr fontId="4"/>
  </si>
  <si>
    <t>SD4036386</t>
    <phoneticPr fontId="4"/>
  </si>
  <si>
    <t>法人口座３コード</t>
    <rPh sb="0" eb="2">
      <t>ホウジン</t>
    </rPh>
    <rPh sb="2" eb="4">
      <t>コウザ</t>
    </rPh>
    <phoneticPr fontId="12"/>
  </si>
  <si>
    <t>支払予定４／支払伝票４</t>
    <rPh sb="0" eb="2">
      <t>シハライ</t>
    </rPh>
    <rPh sb="2" eb="4">
      <t>ヨテイ</t>
    </rPh>
    <rPh sb="6" eb="8">
      <t>シハライ</t>
    </rPh>
    <rPh sb="8" eb="10">
      <t>デンピョウ</t>
    </rPh>
    <phoneticPr fontId="2"/>
  </si>
  <si>
    <t>支払方法４コード</t>
    <rPh sb="2" eb="4">
      <t>ホウホウ</t>
    </rPh>
    <phoneticPr fontId="12"/>
  </si>
  <si>
    <t>支払予定４</t>
    <rPh sb="0" eb="2">
      <t>シハライ</t>
    </rPh>
    <rPh sb="2" eb="4">
      <t>ヨテイ</t>
    </rPh>
    <phoneticPr fontId="2"/>
  </si>
  <si>
    <t>支払予定日４</t>
    <rPh sb="2" eb="4">
      <t>ヨテイ</t>
    </rPh>
    <rPh sb="4" eb="5">
      <t>ビ</t>
    </rPh>
    <phoneticPr fontId="12"/>
  </si>
  <si>
    <t>振込情報４</t>
    <rPh sb="2" eb="4">
      <t>ジョウホウ</t>
    </rPh>
    <phoneticPr fontId="4"/>
  </si>
  <si>
    <t>支払伝票４</t>
    <rPh sb="0" eb="2">
      <t>シハライ</t>
    </rPh>
    <rPh sb="2" eb="4">
      <t>デンピョウ</t>
    </rPh>
    <phoneticPr fontId="2"/>
  </si>
  <si>
    <t>支払伝票No.４</t>
    <rPh sb="0" eb="2">
      <t>シハライ</t>
    </rPh>
    <rPh sb="2" eb="4">
      <t>デンピョウ</t>
    </rPh>
    <phoneticPr fontId="12"/>
  </si>
  <si>
    <t>SD4031276</t>
  </si>
  <si>
    <t>支払部門４コード</t>
    <rPh sb="0" eb="2">
      <t>シハラ</t>
    </rPh>
    <rPh sb="2" eb="4">
      <t>ブモン</t>
    </rPh>
    <phoneticPr fontId="12"/>
  </si>
  <si>
    <t>支払セグメント１（支払４）コード</t>
    <rPh sb="9" eb="11">
      <t>シハライ</t>
    </rPh>
    <phoneticPr fontId="4"/>
  </si>
  <si>
    <t>SD4036387</t>
    <phoneticPr fontId="4"/>
  </si>
  <si>
    <t>支払セグメント２（支払４）コード</t>
    <rPh sb="9" eb="11">
      <t>シハライ</t>
    </rPh>
    <phoneticPr fontId="4"/>
  </si>
  <si>
    <t>SD4036388</t>
    <phoneticPr fontId="4"/>
  </si>
  <si>
    <t>法人口座４コード</t>
    <rPh sb="0" eb="2">
      <t>ホウジン</t>
    </rPh>
    <rPh sb="2" eb="4">
      <t>コウザ</t>
    </rPh>
    <phoneticPr fontId="12"/>
  </si>
  <si>
    <t>支払予定５／支払伝票５</t>
    <rPh sb="0" eb="2">
      <t>シハライ</t>
    </rPh>
    <rPh sb="2" eb="4">
      <t>ヨテイ</t>
    </rPh>
    <rPh sb="6" eb="8">
      <t>シハライ</t>
    </rPh>
    <rPh sb="8" eb="10">
      <t>デンピョウ</t>
    </rPh>
    <phoneticPr fontId="2"/>
  </si>
  <si>
    <t>支払方法５コード</t>
    <rPh sb="2" eb="4">
      <t>ホウホウ</t>
    </rPh>
    <phoneticPr fontId="12"/>
  </si>
  <si>
    <t>支払予定５</t>
    <rPh sb="0" eb="2">
      <t>シハライ</t>
    </rPh>
    <rPh sb="2" eb="4">
      <t>ヨテイ</t>
    </rPh>
    <phoneticPr fontId="2"/>
  </si>
  <si>
    <t>支払予定日５</t>
    <rPh sb="2" eb="4">
      <t>ヨテイ</t>
    </rPh>
    <rPh sb="4" eb="5">
      <t>ビ</t>
    </rPh>
    <phoneticPr fontId="12"/>
  </si>
  <si>
    <t>振込情報５</t>
    <rPh sb="2" eb="4">
      <t>ジョウホウ</t>
    </rPh>
    <phoneticPr fontId="4"/>
  </si>
  <si>
    <t>支払伝票５</t>
    <rPh sb="0" eb="2">
      <t>シハライ</t>
    </rPh>
    <rPh sb="2" eb="4">
      <t>デンピョウ</t>
    </rPh>
    <phoneticPr fontId="2"/>
  </si>
  <si>
    <t>支払伝票No.５</t>
    <rPh sb="0" eb="2">
      <t>シハライ</t>
    </rPh>
    <rPh sb="2" eb="4">
      <t>デンピョウ</t>
    </rPh>
    <phoneticPr fontId="12"/>
  </si>
  <si>
    <t>SD4031296</t>
  </si>
  <si>
    <t>支払部門５コード</t>
    <rPh sb="0" eb="2">
      <t>シハラ</t>
    </rPh>
    <rPh sb="2" eb="4">
      <t>ブモン</t>
    </rPh>
    <phoneticPr fontId="12"/>
  </si>
  <si>
    <t>支払セグメント１（支払５）コード</t>
    <rPh sb="9" eb="11">
      <t>シハライ</t>
    </rPh>
    <phoneticPr fontId="4"/>
  </si>
  <si>
    <t>SD4036389</t>
    <phoneticPr fontId="4"/>
  </si>
  <si>
    <t>支払セグメント２（支払５）コード</t>
    <rPh sb="9" eb="11">
      <t>シハライ</t>
    </rPh>
    <phoneticPr fontId="4"/>
  </si>
  <si>
    <t>SD4036390</t>
    <phoneticPr fontId="4"/>
  </si>
  <si>
    <t>法人口座５コード</t>
    <rPh sb="0" eb="2">
      <t>ホウジン</t>
    </rPh>
    <rPh sb="2" eb="4">
      <t>コウザ</t>
    </rPh>
    <phoneticPr fontId="12"/>
  </si>
  <si>
    <t>支払予定６／支払伝票６</t>
    <rPh sb="0" eb="2">
      <t>シハライ</t>
    </rPh>
    <rPh sb="2" eb="4">
      <t>ヨテイ</t>
    </rPh>
    <rPh sb="6" eb="8">
      <t>シハライ</t>
    </rPh>
    <rPh sb="8" eb="10">
      <t>デンピョウ</t>
    </rPh>
    <phoneticPr fontId="2"/>
  </si>
  <si>
    <t>支払方法６コード</t>
    <rPh sb="2" eb="4">
      <t>ホウホウ</t>
    </rPh>
    <phoneticPr fontId="12"/>
  </si>
  <si>
    <t>支払予定６</t>
    <rPh sb="0" eb="2">
      <t>シハライ</t>
    </rPh>
    <rPh sb="2" eb="4">
      <t>ヨテイ</t>
    </rPh>
    <phoneticPr fontId="2"/>
  </si>
  <si>
    <t>支払予定日６</t>
    <rPh sb="2" eb="4">
      <t>ヨテイ</t>
    </rPh>
    <rPh sb="4" eb="5">
      <t>ビ</t>
    </rPh>
    <phoneticPr fontId="12"/>
  </si>
  <si>
    <t>振込情報６</t>
    <rPh sb="2" eb="4">
      <t>ジョウホウ</t>
    </rPh>
    <phoneticPr fontId="4"/>
  </si>
  <si>
    <t>支払伝票６</t>
    <rPh sb="0" eb="2">
      <t>シハライ</t>
    </rPh>
    <rPh sb="2" eb="4">
      <t>デンピョウ</t>
    </rPh>
    <phoneticPr fontId="2"/>
  </si>
  <si>
    <t>支払伝票No.６</t>
    <rPh sb="0" eb="2">
      <t>シハライ</t>
    </rPh>
    <rPh sb="2" eb="4">
      <t>デンピョウ</t>
    </rPh>
    <phoneticPr fontId="12"/>
  </si>
  <si>
    <t>SD4031316</t>
  </si>
  <si>
    <t>支払部門６コード</t>
    <rPh sb="0" eb="2">
      <t>シハラ</t>
    </rPh>
    <rPh sb="2" eb="4">
      <t>ブモン</t>
    </rPh>
    <phoneticPr fontId="12"/>
  </si>
  <si>
    <t>支払セグメント１（支払６）コード</t>
    <rPh sb="9" eb="11">
      <t>シハライ</t>
    </rPh>
    <phoneticPr fontId="4"/>
  </si>
  <si>
    <t>SD4036391</t>
    <phoneticPr fontId="4"/>
  </si>
  <si>
    <t>支払セグメント２（支払６）コード</t>
    <rPh sb="9" eb="11">
      <t>シハライ</t>
    </rPh>
    <phoneticPr fontId="4"/>
  </si>
  <si>
    <t>SD4036392</t>
    <phoneticPr fontId="4"/>
  </si>
  <si>
    <t>法人口座６コード</t>
    <rPh sb="0" eb="2">
      <t>ホウジン</t>
    </rPh>
    <rPh sb="2" eb="4">
      <t>コウザ</t>
    </rPh>
    <phoneticPr fontId="12"/>
  </si>
  <si>
    <t>支払予定７／支払伝票７</t>
    <rPh sb="0" eb="2">
      <t>シハライ</t>
    </rPh>
    <rPh sb="2" eb="4">
      <t>ヨテイ</t>
    </rPh>
    <rPh sb="6" eb="8">
      <t>シハライ</t>
    </rPh>
    <rPh sb="8" eb="10">
      <t>デンピョウ</t>
    </rPh>
    <phoneticPr fontId="2"/>
  </si>
  <si>
    <t>支払方法７コード</t>
    <rPh sb="2" eb="4">
      <t>ホウホウ</t>
    </rPh>
    <phoneticPr fontId="12"/>
  </si>
  <si>
    <t>支払予定７</t>
    <rPh sb="0" eb="2">
      <t>シハライ</t>
    </rPh>
    <rPh sb="2" eb="4">
      <t>ヨテイ</t>
    </rPh>
    <phoneticPr fontId="2"/>
  </si>
  <si>
    <t>支払予定日７</t>
    <rPh sb="2" eb="4">
      <t>ヨテイ</t>
    </rPh>
    <rPh sb="4" eb="5">
      <t>ビ</t>
    </rPh>
    <phoneticPr fontId="12"/>
  </si>
  <si>
    <t>振込情報７</t>
    <rPh sb="2" eb="4">
      <t>ジョウホウ</t>
    </rPh>
    <phoneticPr fontId="4"/>
  </si>
  <si>
    <t>支払伝票７</t>
    <rPh sb="0" eb="2">
      <t>シハライ</t>
    </rPh>
    <rPh sb="2" eb="4">
      <t>デンピョウ</t>
    </rPh>
    <phoneticPr fontId="2"/>
  </si>
  <si>
    <t>支払伝票No.７</t>
    <rPh sb="0" eb="2">
      <t>シハライ</t>
    </rPh>
    <rPh sb="2" eb="4">
      <t>デンピョウ</t>
    </rPh>
    <phoneticPr fontId="12"/>
  </si>
  <si>
    <t>SD4031336</t>
  </si>
  <si>
    <t>支払部門７コード</t>
    <rPh sb="0" eb="2">
      <t>シハラ</t>
    </rPh>
    <rPh sb="2" eb="4">
      <t>ブモン</t>
    </rPh>
    <phoneticPr fontId="12"/>
  </si>
  <si>
    <t>支払セグメント１（支払７）コード</t>
    <rPh sb="9" eb="11">
      <t>シハライ</t>
    </rPh>
    <phoneticPr fontId="4"/>
  </si>
  <si>
    <t>SD4036393</t>
    <phoneticPr fontId="4"/>
  </si>
  <si>
    <t>支払セグメント２（支払７）コード</t>
    <rPh sb="9" eb="11">
      <t>シハライ</t>
    </rPh>
    <phoneticPr fontId="4"/>
  </si>
  <si>
    <t>SD4036394</t>
    <phoneticPr fontId="4"/>
  </si>
  <si>
    <t>法人口座７コード</t>
    <rPh sb="0" eb="2">
      <t>ホウジン</t>
    </rPh>
    <rPh sb="2" eb="4">
      <t>コウザ</t>
    </rPh>
    <phoneticPr fontId="12"/>
  </si>
  <si>
    <t>支払予定８／支払伝票８</t>
    <rPh sb="0" eb="2">
      <t>シハライ</t>
    </rPh>
    <rPh sb="2" eb="4">
      <t>ヨテイ</t>
    </rPh>
    <rPh sb="6" eb="8">
      <t>シハライ</t>
    </rPh>
    <rPh sb="8" eb="10">
      <t>デンピョウ</t>
    </rPh>
    <phoneticPr fontId="2"/>
  </si>
  <si>
    <t>支払方法８コード</t>
    <rPh sb="2" eb="4">
      <t>ホウホウ</t>
    </rPh>
    <phoneticPr fontId="12"/>
  </si>
  <si>
    <t>支払予定８</t>
    <rPh sb="0" eb="2">
      <t>シハライ</t>
    </rPh>
    <rPh sb="2" eb="4">
      <t>ヨテイ</t>
    </rPh>
    <phoneticPr fontId="2"/>
  </si>
  <si>
    <t>支払予定日８</t>
    <rPh sb="2" eb="4">
      <t>ヨテイ</t>
    </rPh>
    <rPh sb="4" eb="5">
      <t>ビ</t>
    </rPh>
    <phoneticPr fontId="12"/>
  </si>
  <si>
    <t>振込情報８</t>
    <rPh sb="2" eb="4">
      <t>ジョウホウ</t>
    </rPh>
    <phoneticPr fontId="4"/>
  </si>
  <si>
    <t>支払伝票８</t>
    <rPh sb="0" eb="2">
      <t>シハライ</t>
    </rPh>
    <rPh sb="2" eb="4">
      <t>デンピョウ</t>
    </rPh>
    <phoneticPr fontId="2"/>
  </si>
  <si>
    <t>支払伝票No.８</t>
    <rPh sb="0" eb="2">
      <t>シハライ</t>
    </rPh>
    <rPh sb="2" eb="4">
      <t>デンピョウ</t>
    </rPh>
    <phoneticPr fontId="12"/>
  </si>
  <si>
    <t>SD4031356</t>
  </si>
  <si>
    <t>支払部門８コード</t>
    <rPh sb="0" eb="2">
      <t>シハラ</t>
    </rPh>
    <rPh sb="2" eb="4">
      <t>ブモン</t>
    </rPh>
    <phoneticPr fontId="12"/>
  </si>
  <si>
    <t>支払セグメント１（支払８）コード</t>
    <rPh sb="9" eb="11">
      <t>シハライ</t>
    </rPh>
    <phoneticPr fontId="4"/>
  </si>
  <si>
    <t>SD4036395</t>
    <phoneticPr fontId="4"/>
  </si>
  <si>
    <t>支払セグメント２（支払８）コード</t>
    <rPh sb="9" eb="11">
      <t>シハライ</t>
    </rPh>
    <phoneticPr fontId="4"/>
  </si>
  <si>
    <t>SD4036396</t>
    <phoneticPr fontId="4"/>
  </si>
  <si>
    <t>法人口座８コード</t>
    <rPh sb="0" eb="2">
      <t>ホウジン</t>
    </rPh>
    <rPh sb="2" eb="4">
      <t>コウザ</t>
    </rPh>
    <phoneticPr fontId="12"/>
  </si>
  <si>
    <t>支払予定９／支払伝票９</t>
    <rPh sb="0" eb="2">
      <t>シハライ</t>
    </rPh>
    <rPh sb="2" eb="4">
      <t>ヨテイ</t>
    </rPh>
    <rPh sb="6" eb="8">
      <t>シハライ</t>
    </rPh>
    <rPh sb="8" eb="10">
      <t>デンピョウ</t>
    </rPh>
    <phoneticPr fontId="2"/>
  </si>
  <si>
    <t>支払方法９コード</t>
    <rPh sb="2" eb="4">
      <t>ホウホウ</t>
    </rPh>
    <phoneticPr fontId="12"/>
  </si>
  <si>
    <t>支払予定９</t>
    <rPh sb="0" eb="2">
      <t>シハライ</t>
    </rPh>
    <rPh sb="2" eb="4">
      <t>ヨテイ</t>
    </rPh>
    <phoneticPr fontId="2"/>
  </si>
  <si>
    <t>支払予定日９</t>
    <rPh sb="2" eb="4">
      <t>ヨテイ</t>
    </rPh>
    <rPh sb="4" eb="5">
      <t>ビ</t>
    </rPh>
    <phoneticPr fontId="12"/>
  </si>
  <si>
    <t>振込情報９</t>
    <rPh sb="2" eb="4">
      <t>ジョウホウ</t>
    </rPh>
    <phoneticPr fontId="4"/>
  </si>
  <si>
    <t>支払伝票９</t>
    <rPh sb="0" eb="2">
      <t>シハライ</t>
    </rPh>
    <rPh sb="2" eb="4">
      <t>デンピョウ</t>
    </rPh>
    <phoneticPr fontId="2"/>
  </si>
  <si>
    <t>支払伝票No.９</t>
    <rPh sb="0" eb="2">
      <t>シハライ</t>
    </rPh>
    <rPh sb="2" eb="4">
      <t>デンピョウ</t>
    </rPh>
    <phoneticPr fontId="12"/>
  </si>
  <si>
    <t>SD4031376</t>
  </si>
  <si>
    <t>支払部門９コード</t>
    <rPh sb="0" eb="2">
      <t>シハラ</t>
    </rPh>
    <rPh sb="2" eb="4">
      <t>ブモン</t>
    </rPh>
    <phoneticPr fontId="12"/>
  </si>
  <si>
    <t>支払セグメント１（支払９）コード</t>
    <rPh sb="9" eb="11">
      <t>シハライ</t>
    </rPh>
    <phoneticPr fontId="4"/>
  </si>
  <si>
    <t>SD4036397</t>
    <phoneticPr fontId="4"/>
  </si>
  <si>
    <t>支払セグメント２（支払９）コード</t>
    <rPh sb="9" eb="11">
      <t>シハライ</t>
    </rPh>
    <phoneticPr fontId="4"/>
  </si>
  <si>
    <t>SD4036398</t>
    <phoneticPr fontId="4"/>
  </si>
  <si>
    <t>法人口座９コード</t>
    <rPh sb="0" eb="2">
      <t>ホウジン</t>
    </rPh>
    <rPh sb="2" eb="4">
      <t>コウザ</t>
    </rPh>
    <phoneticPr fontId="12"/>
  </si>
  <si>
    <t>支払予定10／支払伝票10</t>
    <rPh sb="0" eb="2">
      <t>シハライ</t>
    </rPh>
    <rPh sb="2" eb="4">
      <t>ヨテイ</t>
    </rPh>
    <rPh sb="7" eb="9">
      <t>シハライ</t>
    </rPh>
    <rPh sb="9" eb="11">
      <t>デンピョウ</t>
    </rPh>
    <phoneticPr fontId="2"/>
  </si>
  <si>
    <t>支払方法10コード</t>
    <rPh sb="2" eb="4">
      <t>ホウホウ</t>
    </rPh>
    <phoneticPr fontId="12"/>
  </si>
  <si>
    <t>支払予定10</t>
    <rPh sb="0" eb="2">
      <t>シハライ</t>
    </rPh>
    <rPh sb="2" eb="4">
      <t>ヨテイ</t>
    </rPh>
    <phoneticPr fontId="2"/>
  </si>
  <si>
    <t>支払予定日10</t>
    <rPh sb="2" eb="4">
      <t>ヨテイ</t>
    </rPh>
    <rPh sb="4" eb="5">
      <t>ビ</t>
    </rPh>
    <phoneticPr fontId="12"/>
  </si>
  <si>
    <t>振込情報10</t>
    <rPh sb="2" eb="4">
      <t>ジョウホウ</t>
    </rPh>
    <phoneticPr fontId="4"/>
  </si>
  <si>
    <t>支払伝票10</t>
    <rPh sb="0" eb="2">
      <t>シハライ</t>
    </rPh>
    <rPh sb="2" eb="4">
      <t>デンピョウ</t>
    </rPh>
    <phoneticPr fontId="2"/>
  </si>
  <si>
    <t>支払伝票No.10</t>
    <rPh sb="0" eb="2">
      <t>シハライ</t>
    </rPh>
    <rPh sb="2" eb="4">
      <t>デンピョウ</t>
    </rPh>
    <phoneticPr fontId="12"/>
  </si>
  <si>
    <t>SD4031396</t>
  </si>
  <si>
    <t>支払部門10コード</t>
    <rPh sb="0" eb="2">
      <t>シハラ</t>
    </rPh>
    <rPh sb="2" eb="4">
      <t>ブモン</t>
    </rPh>
    <phoneticPr fontId="12"/>
  </si>
  <si>
    <t>支払セグメント１（支払10）コード</t>
    <rPh sb="9" eb="11">
      <t>シハライ</t>
    </rPh>
    <phoneticPr fontId="4"/>
  </si>
  <si>
    <t>SD4036399</t>
    <phoneticPr fontId="4"/>
  </si>
  <si>
    <t>支払セグメント２（支払10）コード</t>
    <rPh sb="9" eb="11">
      <t>シハライ</t>
    </rPh>
    <phoneticPr fontId="4"/>
  </si>
  <si>
    <t>SD4036400</t>
    <phoneticPr fontId="4"/>
  </si>
  <si>
    <t>法人口座10コード</t>
    <rPh sb="0" eb="2">
      <t>ホウジン</t>
    </rPh>
    <rPh sb="2" eb="4">
      <t>コウザ</t>
    </rPh>
    <phoneticPr fontId="12"/>
  </si>
  <si>
    <t>支払予定11／支払伝票11</t>
    <rPh sb="0" eb="2">
      <t>シハライ</t>
    </rPh>
    <rPh sb="2" eb="4">
      <t>ヨテイ</t>
    </rPh>
    <rPh sb="7" eb="9">
      <t>シハライ</t>
    </rPh>
    <rPh sb="9" eb="11">
      <t>デンピョウ</t>
    </rPh>
    <phoneticPr fontId="2"/>
  </si>
  <si>
    <t>支払方法11コード</t>
    <rPh sb="2" eb="4">
      <t>ホウホウ</t>
    </rPh>
    <phoneticPr fontId="12"/>
  </si>
  <si>
    <t>支払予定11</t>
    <rPh sb="0" eb="2">
      <t>シハライ</t>
    </rPh>
    <rPh sb="2" eb="4">
      <t>ヨテイ</t>
    </rPh>
    <phoneticPr fontId="2"/>
  </si>
  <si>
    <t>支払予定日11</t>
    <rPh sb="2" eb="4">
      <t>ヨテイ</t>
    </rPh>
    <rPh sb="4" eb="5">
      <t>ビ</t>
    </rPh>
    <phoneticPr fontId="12"/>
  </si>
  <si>
    <t>振込情報11</t>
    <rPh sb="2" eb="4">
      <t>ジョウホウ</t>
    </rPh>
    <phoneticPr fontId="4"/>
  </si>
  <si>
    <t>支払伝票11</t>
    <rPh sb="0" eb="2">
      <t>シハライ</t>
    </rPh>
    <rPh sb="2" eb="4">
      <t>デンピョウ</t>
    </rPh>
    <phoneticPr fontId="2"/>
  </si>
  <si>
    <t>支払伝票No.11</t>
    <rPh sb="0" eb="2">
      <t>シハライ</t>
    </rPh>
    <rPh sb="2" eb="4">
      <t>デンピョウ</t>
    </rPh>
    <phoneticPr fontId="12"/>
  </si>
  <si>
    <t>SD4031416</t>
  </si>
  <si>
    <t>支払部門11コード</t>
    <rPh sb="0" eb="2">
      <t>シハラ</t>
    </rPh>
    <rPh sb="2" eb="4">
      <t>ブモン</t>
    </rPh>
    <phoneticPr fontId="12"/>
  </si>
  <si>
    <t>支払セグメント１（支払11）コード</t>
    <rPh sb="9" eb="11">
      <t>シハライ</t>
    </rPh>
    <phoneticPr fontId="4"/>
  </si>
  <si>
    <t>SD4036401</t>
    <phoneticPr fontId="4"/>
  </si>
  <si>
    <t>支払セグメント２（支払11）コード</t>
    <rPh sb="9" eb="11">
      <t>シハライ</t>
    </rPh>
    <phoneticPr fontId="4"/>
  </si>
  <si>
    <t>SD4036402</t>
    <phoneticPr fontId="4"/>
  </si>
  <si>
    <t>法人口座11コード</t>
    <rPh sb="0" eb="2">
      <t>ホウジン</t>
    </rPh>
    <rPh sb="2" eb="4">
      <t>コウザ</t>
    </rPh>
    <phoneticPr fontId="12"/>
  </si>
  <si>
    <t>支払予定12／支払伝票12</t>
    <rPh sb="0" eb="2">
      <t>シハライ</t>
    </rPh>
    <rPh sb="2" eb="4">
      <t>ヨテイ</t>
    </rPh>
    <rPh sb="7" eb="9">
      <t>シハライ</t>
    </rPh>
    <rPh sb="9" eb="11">
      <t>デンピョウ</t>
    </rPh>
    <phoneticPr fontId="2"/>
  </si>
  <si>
    <t>支払方法12コード</t>
    <rPh sb="2" eb="4">
      <t>ホウホウ</t>
    </rPh>
    <phoneticPr fontId="12"/>
  </si>
  <si>
    <t>支払予定12</t>
    <rPh sb="0" eb="2">
      <t>シハライ</t>
    </rPh>
    <rPh sb="2" eb="4">
      <t>ヨテイ</t>
    </rPh>
    <phoneticPr fontId="2"/>
  </si>
  <si>
    <t>支払予定日12</t>
    <rPh sb="2" eb="4">
      <t>ヨテイ</t>
    </rPh>
    <rPh sb="4" eb="5">
      <t>ビ</t>
    </rPh>
    <phoneticPr fontId="12"/>
  </si>
  <si>
    <t>振込情報12</t>
    <rPh sb="2" eb="4">
      <t>ジョウホウ</t>
    </rPh>
    <phoneticPr fontId="4"/>
  </si>
  <si>
    <t>支払伝票12</t>
    <rPh sb="0" eb="2">
      <t>シハライ</t>
    </rPh>
    <rPh sb="2" eb="4">
      <t>デンピョウ</t>
    </rPh>
    <phoneticPr fontId="2"/>
  </si>
  <si>
    <t>支払伝票No.12</t>
    <rPh sb="0" eb="2">
      <t>シハライ</t>
    </rPh>
    <rPh sb="2" eb="4">
      <t>デンピョウ</t>
    </rPh>
    <phoneticPr fontId="12"/>
  </si>
  <si>
    <t>SD4031436</t>
  </si>
  <si>
    <t>支払部門12コード</t>
    <rPh sb="0" eb="2">
      <t>シハラ</t>
    </rPh>
    <rPh sb="2" eb="4">
      <t>ブモン</t>
    </rPh>
    <phoneticPr fontId="12"/>
  </si>
  <si>
    <t>支払セグメント１（支払12）コード</t>
    <rPh sb="9" eb="11">
      <t>シハライ</t>
    </rPh>
    <phoneticPr fontId="4"/>
  </si>
  <si>
    <t>SD4036403</t>
    <phoneticPr fontId="4"/>
  </si>
  <si>
    <t>支払セグメント２（支払12）コード</t>
    <rPh sb="9" eb="11">
      <t>シハライ</t>
    </rPh>
    <phoneticPr fontId="4"/>
  </si>
  <si>
    <t>SD4036404</t>
    <phoneticPr fontId="4"/>
  </si>
  <si>
    <t>法人口座12コード</t>
    <rPh sb="0" eb="2">
      <t>ホウジン</t>
    </rPh>
    <rPh sb="2" eb="4">
      <t>コウザ</t>
    </rPh>
    <phoneticPr fontId="12"/>
  </si>
  <si>
    <t>【仕入伝票証憑】</t>
    <phoneticPr fontId="41"/>
  </si>
  <si>
    <t>仕入証憑No.１</t>
    <rPh sb="2" eb="4">
      <t>ショウヒョウ</t>
    </rPh>
    <phoneticPr fontId="12"/>
  </si>
  <si>
    <t>仕入証憑ファイルパス１</t>
    <rPh sb="2" eb="4">
      <t>ショウヒョウ</t>
    </rPh>
    <phoneticPr fontId="12"/>
  </si>
  <si>
    <t>仕入証憑No.２</t>
    <rPh sb="2" eb="4">
      <t>ショウヒョウ</t>
    </rPh>
    <phoneticPr fontId="12"/>
  </si>
  <si>
    <t>「仕入証憑No.１」と「仕入証憑ファイルパス１」がどちらも指定されていない場合は、１つ目の仕入証憑として受け入れられます。</t>
  </si>
  <si>
    <t>仕入証憑ファイルパス２</t>
    <rPh sb="2" eb="4">
      <t>ショウヒョウ</t>
    </rPh>
    <phoneticPr fontId="12"/>
  </si>
  <si>
    <t>仕入証憑No.３</t>
    <rPh sb="2" eb="4">
      <t>ショウヒョウ</t>
    </rPh>
    <phoneticPr fontId="12"/>
  </si>
  <si>
    <t>「仕入証憑No.２」と「仕入証憑ファイルパス２」がどちらも指定されていない場合は、２つ目の仕入証憑として受け入れられます。</t>
  </si>
  <si>
    <t>仕入証憑ファイルパス３</t>
    <rPh sb="2" eb="4">
      <t>ショウヒョウ</t>
    </rPh>
    <phoneticPr fontId="12"/>
  </si>
  <si>
    <t>仕入証憑No.４</t>
    <rPh sb="2" eb="4">
      <t>ショウヒョウ</t>
    </rPh>
    <phoneticPr fontId="12"/>
  </si>
  <si>
    <t>「仕入証憑No.３」と「仕入証憑ファイルパス３」がどちらも指定されていない場合は、３つ目の仕入証憑として受け入れられます。</t>
  </si>
  <si>
    <t>仕入証憑ファイルパス４</t>
    <rPh sb="2" eb="4">
      <t>ショウヒョウ</t>
    </rPh>
    <phoneticPr fontId="12"/>
  </si>
  <si>
    <t>仕入証憑No.５</t>
    <rPh sb="2" eb="4">
      <t>ショウヒョウ</t>
    </rPh>
    <phoneticPr fontId="12"/>
  </si>
  <si>
    <t>「仕入証憑No.４」と「仕入証憑ファイルパス４」がどちらも指定されていない場合は、４つ目の仕入証憑として受け入れられます。</t>
  </si>
  <si>
    <t>仕入証憑ファイルパス５</t>
    <rPh sb="2" eb="4">
      <t>ショウヒョウ</t>
    </rPh>
    <phoneticPr fontId="12"/>
  </si>
  <si>
    <t>【仕入伝票明細情報】</t>
    <phoneticPr fontId="41"/>
  </si>
  <si>
    <t>入荷区分</t>
    <rPh sb="0" eb="2">
      <t>ニュウカ</t>
    </rPh>
    <phoneticPr fontId="0"/>
  </si>
  <si>
    <t>０：未仕入　１：全数仕入　２：一部仕入
この項目は、リレー入力の場合に設定します。
詳細は、欄外の【仕入伝票同時入力の場合に発注伝票をリレーして受け入れる場合】参照</t>
    <rPh sb="2" eb="3">
      <t>ミ</t>
    </rPh>
    <rPh sb="3" eb="5">
      <t>シイレ</t>
    </rPh>
    <rPh sb="8" eb="10">
      <t>ゼンスウ</t>
    </rPh>
    <rPh sb="10" eb="12">
      <t>シイレ</t>
    </rPh>
    <rPh sb="15" eb="17">
      <t>イチブ</t>
    </rPh>
    <rPh sb="17" eb="19">
      <t>シイレ</t>
    </rPh>
    <phoneticPr fontId="12"/>
  </si>
  <si>
    <t>仕入リレー元No.</t>
    <rPh sb="0" eb="2">
      <t>シイレ</t>
    </rPh>
    <rPh sb="5" eb="6">
      <t>モト</t>
    </rPh>
    <phoneticPr fontId="50"/>
  </si>
  <si>
    <t>売上仕入区分が「2：仕入」の場合にリレー元の伝票の伝票No.を設定します。
【必須になる条件】
　リレー入力の場合
詳細は、欄外の【仕入伝票同時入力の場合に発注伝票をリレーして受け入れる場合】参照</t>
    <rPh sb="0" eb="2">
      <t>ウリアゲ</t>
    </rPh>
    <rPh sb="2" eb="4">
      <t>シイレ</t>
    </rPh>
    <rPh sb="4" eb="6">
      <t>クブン</t>
    </rPh>
    <rPh sb="14" eb="16">
      <t>バアイ</t>
    </rPh>
    <phoneticPr fontId="66"/>
  </si>
  <si>
    <t>仕入リレー元日付</t>
    <rPh sb="0" eb="2">
      <t>シイレ</t>
    </rPh>
    <rPh sb="5" eb="6">
      <t>モト</t>
    </rPh>
    <phoneticPr fontId="50"/>
  </si>
  <si>
    <t>売上仕入区分が「2：仕入」の場合にリレー元の伝票の伝票日付を設定します。
詳細は、欄外の【仕入伝票同時入力の場合に発注伝票をリレーして受け入れる場合】参照</t>
    <rPh sb="27" eb="29">
      <t>ヒヅケ</t>
    </rPh>
    <phoneticPr fontId="66"/>
  </si>
  <si>
    <t>リレー元仕入先コード</t>
    <rPh sb="4" eb="6">
      <t>シイレ</t>
    </rPh>
    <rPh sb="6" eb="7">
      <t>サキ</t>
    </rPh>
    <phoneticPr fontId="50"/>
  </si>
  <si>
    <t>売上仕入区分が「2：仕入」の場合にリレー元の伝票の仕入先コードを設定します。
詳細は、欄外の【仕入伝票同時入力の場合に発注伝票をリレーして受け入れる場合】参照</t>
    <rPh sb="25" eb="27">
      <t>シイレ</t>
    </rPh>
    <rPh sb="27" eb="28">
      <t>サキ</t>
    </rPh>
    <phoneticPr fontId="66"/>
  </si>
  <si>
    <t>仕入リレー元部門コード</t>
    <rPh sb="0" eb="2">
      <t>シイレ</t>
    </rPh>
    <rPh sb="6" eb="8">
      <t>ブモン</t>
    </rPh>
    <phoneticPr fontId="50"/>
  </si>
  <si>
    <t>売上仕入区分が「2：仕入」の場合にリレー元の伝票の部門コードを設定します。
詳細は、欄外の【仕入伝票同時入力の場合に発注伝票をリレーして受け入れる場合】参照</t>
    <rPh sb="25" eb="27">
      <t>ブモン</t>
    </rPh>
    <phoneticPr fontId="66"/>
  </si>
  <si>
    <t>仕入リレー元ＯＢＣｉＤ</t>
    <rPh sb="0" eb="2">
      <t>シイレ</t>
    </rPh>
    <phoneticPr fontId="50"/>
  </si>
  <si>
    <t>売上仕入区分が「2：仕入」の場合にリレー元の伝票の新規登録ＯＢＣｉＤを設定します。
詳細は、欄外の【仕入伝票同時入力の場合に発注伝票をリレーして受け入れる場合】参照</t>
    <rPh sb="25" eb="27">
      <t>シンキ</t>
    </rPh>
    <rPh sb="27" eb="29">
      <t>トウロク</t>
    </rPh>
    <phoneticPr fontId="66"/>
  </si>
  <si>
    <t>仕入リレー元明細行番号</t>
    <rPh sb="0" eb="2">
      <t>シイレ</t>
    </rPh>
    <rPh sb="6" eb="8">
      <t>メイサイ</t>
    </rPh>
    <rPh sb="8" eb="11">
      <t>ギョウバンゴウ</t>
    </rPh>
    <phoneticPr fontId="50"/>
  </si>
  <si>
    <t>売上仕入区分が「2：仕入」の場合にリレー元の伝票の明細行番号を設定します。
詳細は、欄外の【仕入伝票同時入力の場合に発注伝票をリレーして受け入れる場合】参照</t>
    <rPh sb="20" eb="21">
      <t>モト</t>
    </rPh>
    <rPh sb="22" eb="24">
      <t>デン</t>
    </rPh>
    <rPh sb="25" eb="27">
      <t>メイサイ</t>
    </rPh>
    <rPh sb="27" eb="30">
      <t>ギョウバンゴウ</t>
    </rPh>
    <phoneticPr fontId="66"/>
  </si>
  <si>
    <t>仕入リレー元入荷内訳行番号</t>
    <rPh sb="0" eb="2">
      <t>シイレ</t>
    </rPh>
    <rPh sb="6" eb="8">
      <t>ニュウカ</t>
    </rPh>
    <rPh sb="8" eb="10">
      <t>ウチワケ</t>
    </rPh>
    <rPh sb="10" eb="13">
      <t>ギョウバンゴウ</t>
    </rPh>
    <phoneticPr fontId="50"/>
  </si>
  <si>
    <t>売上仕入区分が「2：仕入」の場合にリレー元の伝票の入荷内訳行番号を設定します。
詳細は、欄外の【仕入伝票同時入力の場合に発注伝票をリレーして受け入れる場合】参照</t>
    <rPh sb="20" eb="21">
      <t>モト</t>
    </rPh>
    <rPh sb="22" eb="24">
      <t>デン</t>
    </rPh>
    <rPh sb="25" eb="27">
      <t>ニュウカ</t>
    </rPh>
    <rPh sb="27" eb="29">
      <t>ウチワケ</t>
    </rPh>
    <rPh sb="29" eb="32">
      <t>ギョウバンゴウ</t>
    </rPh>
    <phoneticPr fontId="66"/>
  </si>
  <si>
    <t>仕入荷姿コード</t>
    <rPh sb="2" eb="4">
      <t>ニスガタ</t>
    </rPh>
    <phoneticPr fontId="12"/>
  </si>
  <si>
    <t>この項目は、以下のすべての条件に該当する場合に受け入れできます。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99" eb="101">
      <t>シイレ</t>
    </rPh>
    <rPh sb="193" eb="195">
      <t>シイレ</t>
    </rPh>
    <phoneticPr fontId="21"/>
  </si>
  <si>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「仕入区分」が「4：摘要」「8：見出し」「10：付箋」以外の場合、「仕入取引コード」を設定する必要があります。
※リレー入力の場合で、空白データを受け入れた場合は、リレー元の値が設定されます。</t>
    <rPh sb="7" eb="9">
      <t>シイレ</t>
    </rPh>
    <rPh sb="16" eb="18">
      <t>シイレ</t>
    </rPh>
    <phoneticPr fontId="12"/>
  </si>
  <si>
    <t>仕入入数</t>
    <rPh sb="2" eb="4">
      <t>イリスウ</t>
    </rPh>
    <phoneticPr fontId="12"/>
  </si>
  <si>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12"/>
  </si>
  <si>
    <t>仕入入数２</t>
    <rPh sb="2" eb="4">
      <t>イリスウ</t>
    </rPh>
    <phoneticPr fontId="12"/>
  </si>
  <si>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12"/>
  </si>
  <si>
    <t>仕入箱数</t>
    <rPh sb="2" eb="4">
      <t>ハコスウ</t>
    </rPh>
    <phoneticPr fontId="12"/>
  </si>
  <si>
    <t>整数７桁　小数４桁　マイナスも可
この項目は、「仕入区分」が「0：仕入」「1：返品」「8：見出し」「9：その他」の場合に受け入れできます。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rPh sb="132" eb="133">
      <t>ミ</t>
    </rPh>
    <rPh sb="136" eb="138">
      <t>イガイ</t>
    </rPh>
    <phoneticPr fontId="12"/>
  </si>
  <si>
    <t>仕入計算式項目１</t>
    <rPh sb="2" eb="7">
      <t>ケイサンシキコウモク</t>
    </rPh>
    <phoneticPr fontId="12"/>
  </si>
  <si>
    <t>整数13桁　小数４桁　マイナスも可
形式は、表紙の「数量・金額の形式」参照
この項目は、以下のすべての条件に該当する場合に受け入れできます。
・計算式項目１（[価格]メニューで設定）が「使用する」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01" eb="103">
      <t>シイレ</t>
    </rPh>
    <rPh sb="110" eb="112">
      <t>シイレ</t>
    </rPh>
    <rPh sb="122" eb="124">
      <t>ネビ</t>
    </rPh>
    <rPh sb="130" eb="131">
      <t>タ</t>
    </rPh>
    <rPh sb="165" eb="170">
      <t>カカクケイサンシキ</t>
    </rPh>
    <rPh sb="192" eb="194">
      <t>ケイサン</t>
    </rPh>
    <rPh sb="194" eb="196">
      <t>ケッカ</t>
    </rPh>
    <phoneticPr fontId="12"/>
  </si>
  <si>
    <t>仕入計算式項目２</t>
    <rPh sb="2" eb="7">
      <t>ケイサンシキコウモク</t>
    </rPh>
    <phoneticPr fontId="12"/>
  </si>
  <si>
    <t>整数13桁　小数４桁　マイナスも可
形式は、表紙の「数量・金額の形式」参照
この項目は、以下のすべての条件に該当する場合に受け入れできます。
・計算式項目２（[価格]メニューで設定）が「使用する」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2"/>
  </si>
  <si>
    <t>仕入計算式項目３</t>
    <rPh sb="2" eb="7">
      <t>ケイサンシキコウモク</t>
    </rPh>
    <phoneticPr fontId="12"/>
  </si>
  <si>
    <t>整数13桁　小数４桁　マイナスも可
形式は、表紙の「数量・金額の形式」参照
この項目は、以下のすべての条件に該当する場合に受け入れできます。
・計算式項目３（[価格]メニューで設定）が「使用する」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2"/>
  </si>
  <si>
    <t>仕入計算式項目４</t>
    <rPh sb="2" eb="7">
      <t>ケイサンシキコウモク</t>
    </rPh>
    <phoneticPr fontId="12"/>
  </si>
  <si>
    <t>整数13桁　小数４桁　マイナスも可
形式は、表紙の「数量・金額の形式」参照
この項目は、以下のすべての条件に該当する場合に受け入れできます。
・計算式項目４（[価格]メニューで設定）が「使用する」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2"/>
  </si>
  <si>
    <t>仕入計算式項目５</t>
    <rPh sb="2" eb="7">
      <t>ケイサンシキコウモク</t>
    </rPh>
    <phoneticPr fontId="12"/>
  </si>
  <si>
    <t>整数13桁　小数４桁　マイナスも可
形式は、表紙の「数量・金額の形式」参照
この項目は、以下のすべての条件に該当する場合に受け入れできます。
・計算式項目５（[価格]メニューで設定）が「使用する」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2"/>
  </si>
  <si>
    <t>仕入数量</t>
    <rPh sb="2" eb="4">
      <t>スウリョウ</t>
    </rPh>
    <phoneticPr fontId="12"/>
  </si>
  <si>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※リレー入力の場合は、「入荷区分」が「０：未仕入」以外の場合に設定できます。</t>
    <rPh sb="24" eb="26">
      <t>シイレ</t>
    </rPh>
    <rPh sb="33" eb="35">
      <t>シイレ</t>
    </rPh>
    <phoneticPr fontId="12"/>
  </si>
  <si>
    <t>仕入単位</t>
    <rPh sb="2" eb="4">
      <t>タンイ</t>
    </rPh>
    <phoneticPr fontId="12"/>
  </si>
  <si>
    <t>この項目は、「仕入区分」が「0：仕入」「1：返品」「2：値引」「8：見出し」「9：その他」の場合に受け入れできます。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12"/>
  </si>
  <si>
    <t>仕入単価</t>
    <rPh sb="2" eb="4">
      <t>タンカ</t>
    </rPh>
    <phoneticPr fontId="12"/>
  </si>
  <si>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②単価（[単価]メニューで設定）をもとに設定
※リレー入力の場合で、空白データを受け入れた場合は、リレー元の値が設定されます。</t>
    <rPh sb="37" eb="39">
      <t>シイレ</t>
    </rPh>
    <rPh sb="46" eb="48">
      <t>シイレ</t>
    </rPh>
    <phoneticPr fontId="12"/>
  </si>
  <si>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
※リレー入力の場合で、空白データを受け入れた場合は、リレー元の値が設定されます。</t>
    <rPh sb="155" eb="157">
      <t>シイレ</t>
    </rPh>
    <phoneticPr fontId="12"/>
  </si>
  <si>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55" eb="57">
      <t>バアイ</t>
    </rPh>
    <rPh sb="58" eb="59">
      <t>ウ</t>
    </rPh>
    <rPh sb="60" eb="61">
      <t>イ</t>
    </rPh>
    <phoneticPr fontId="12"/>
  </si>
  <si>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
※リレー入力の場合で、空白データを受け入れた場合は、リレー元の値が設定されます。</t>
    <phoneticPr fontId="12"/>
  </si>
  <si>
    <t>２</t>
    <phoneticPr fontId="4"/>
  </si>
  <si>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
※リレー入力の場合で、空白データを受け入れた場合は、リレー元の値が設定されます。</t>
    <rPh sb="63" eb="65">
      <t>バアイ</t>
    </rPh>
    <rPh sb="66" eb="67">
      <t>ウ</t>
    </rPh>
    <rPh sb="68" eb="69">
      <t>イ</t>
    </rPh>
    <phoneticPr fontId="12"/>
  </si>
  <si>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
※リレー入力の場合で、空白データを受け入れた場合は、リレー元の値が設定されます。</t>
    <rPh sb="28" eb="30">
      <t>シイレ</t>
    </rPh>
    <rPh sb="37" eb="39">
      <t>シイレ</t>
    </rPh>
    <rPh sb="60" eb="62">
      <t>バアイ</t>
    </rPh>
    <rPh sb="63" eb="64">
      <t>ウ</t>
    </rPh>
    <rPh sb="65" eb="66">
      <t>イ</t>
    </rPh>
    <phoneticPr fontId="12"/>
  </si>
  <si>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空白データを受け入れた場合は、「仕入金額」、「仕入消費税率」をもとに設定されます。
※リレー入力の場合で、空白データを受け入れた場合は、リレー元の値が設定されます。</t>
    <rPh sb="75" eb="77">
      <t>バアイ</t>
    </rPh>
    <rPh sb="78" eb="79">
      <t>ウ</t>
    </rPh>
    <rPh sb="80" eb="81">
      <t>イ</t>
    </rPh>
    <rPh sb="166" eb="168">
      <t>サイム</t>
    </rPh>
    <phoneticPr fontId="36"/>
  </si>
  <si>
    <t>仕入単価（国内）</t>
    <phoneticPr fontId="4"/>
  </si>
  <si>
    <t>整数９桁　小数４桁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・取引通貨がJPY以外の場合
・「仕入区分」が「0：仕入」「1：返品」「2：値引」「9：その他」
空白データを受け入れた場合は、「単価」、「為替レート」をもとに設定されます。
※リレー入力の場合で、空白データを受け入れた場合は、リレー元の値が設定されます。</t>
    <rPh sb="141" eb="143">
      <t>シイレ</t>
    </rPh>
    <rPh sb="150" eb="152">
      <t>シイレ</t>
    </rPh>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</si>
  <si>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・取引通貨がJPY以外の場合
・「仕入区分」が「3：消費税」「4：摘要」「8：見出し」「10：付箋 」以外
空白データを受け入れた場合は、「金額」、「為替レート」をもとに設定されます。
※リレー入力の場合で、空白データを受け入れた場合は、リレー元の値が設定されます。</t>
    <rPh sb="138" eb="140">
      <t>シイレ</t>
    </rPh>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</si>
  <si>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・取引通貨がJPY以外の場合
・「仕入区分」が「4：摘要」「8：見出し」「10：付箋 」以外
課税の対象外または、「消費税自動計算」が「0：計算しない」の場合は受け入れできません。
空白データを受け入れた場合は、「金額（国内）」、「消費税率」をもとに設定されます。
※リレー入力の場合で、空白データを受け入れた場合は、リレー元の値が設定されます。</t>
    <phoneticPr fontId="4"/>
  </si>
  <si>
    <t>仕入明細部門コード</t>
    <rPh sb="0" eb="2">
      <t>シイレ</t>
    </rPh>
    <rPh sb="2" eb="4">
      <t>メイサイ</t>
    </rPh>
    <rPh sb="4" eb="6">
      <t>ブモン</t>
    </rPh>
    <phoneticPr fontId="12"/>
  </si>
  <si>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
※リレー入力の場合で、空白データを受け入れた場合は、リレー元の値が設定されます。</t>
    <rPh sb="49" eb="51">
      <t>シイレ</t>
    </rPh>
    <rPh sb="79" eb="81">
      <t>シイレ</t>
    </rPh>
    <phoneticPr fontId="12"/>
  </si>
  <si>
    <t>仕入明細担当者コード</t>
    <rPh sb="4" eb="7">
      <t>タントウシャ</t>
    </rPh>
    <phoneticPr fontId="12"/>
  </si>
  <si>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</si>
  <si>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rPh sb="146" eb="148">
      <t>シイレ</t>
    </rPh>
    <phoneticPr fontId="12"/>
  </si>
  <si>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183" eb="185">
      <t>シイレ</t>
    </rPh>
    <phoneticPr fontId="2"/>
  </si>
  <si>
    <t>この項目は、以下のすべての条件に該当する場合に受け入れできます。
・「仕入区分」が「0：仕入」「1：返品」「9：その他」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99" eb="101">
      <t>シュッカ</t>
    </rPh>
    <rPh sb="101" eb="103">
      <t>キジュン</t>
    </rPh>
    <rPh sb="106" eb="108">
      <t>シイレ</t>
    </rPh>
    <rPh sb="108" eb="110">
      <t>ケンシュウ</t>
    </rPh>
    <rPh sb="110" eb="112">
      <t>キジュン</t>
    </rPh>
    <rPh sb="146" eb="148">
      <t>ショウヒン</t>
    </rPh>
    <rPh sb="151" eb="153">
      <t>シイレ</t>
    </rPh>
    <rPh sb="153" eb="155">
      <t>ケイジョウ</t>
    </rPh>
    <rPh sb="155" eb="157">
      <t>キジュン</t>
    </rPh>
    <rPh sb="160" eb="162">
      <t>ショウヒン</t>
    </rPh>
    <rPh sb="169" eb="171">
      <t>シイレ</t>
    </rPh>
    <rPh sb="179" eb="181">
      <t>シイレ</t>
    </rPh>
    <rPh sb="181" eb="182">
      <t>サキ</t>
    </rPh>
    <rPh sb="185" eb="187">
      <t>シイレ</t>
    </rPh>
    <rPh sb="187" eb="189">
      <t>ケイジョウ</t>
    </rPh>
    <rPh sb="189" eb="191">
      <t>キジュン</t>
    </rPh>
    <rPh sb="194" eb="196">
      <t>シイレ</t>
    </rPh>
    <rPh sb="196" eb="197">
      <t>サキ</t>
    </rPh>
    <rPh sb="204" eb="206">
      <t>シイレ</t>
    </rPh>
    <phoneticPr fontId="0"/>
  </si>
  <si>
    <t>仕入入数小数桁</t>
    <rPh sb="2" eb="4">
      <t>イリスウ</t>
    </rPh>
    <rPh sb="4" eb="6">
      <t>ショウスウ</t>
    </rPh>
    <rPh sb="6" eb="7">
      <t>ケタ</t>
    </rPh>
    <phoneticPr fontId="12"/>
  </si>
  <si>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</si>
  <si>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仕入入数２小数桁</t>
    <rPh sb="2" eb="4">
      <t>イリスウ</t>
    </rPh>
    <rPh sb="5" eb="7">
      <t>ショウスウ</t>
    </rPh>
    <rPh sb="7" eb="8">
      <t>ケタ</t>
    </rPh>
    <phoneticPr fontId="12"/>
  </si>
  <si>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</si>
  <si>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仕入箱数小数桁</t>
    <rPh sb="2" eb="4">
      <t>ハコスウ</t>
    </rPh>
    <rPh sb="4" eb="6">
      <t>ショウスウ</t>
    </rPh>
    <rPh sb="6" eb="7">
      <t>ケタ</t>
    </rPh>
    <phoneticPr fontId="12"/>
  </si>
  <si>
    <t>０～４
この項目は、「売上区分」が「0：売上」「1：返品」「8：見出し」「9：その他」の場合に受け入れできます。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34" eb="136">
      <t>ハコスウ</t>
    </rPh>
    <rPh sb="145" eb="147">
      <t>ハコスウ</t>
    </rPh>
    <phoneticPr fontId="12"/>
  </si>
  <si>
    <t>仕入計算式項目１小数桁</t>
    <rPh sb="2" eb="7">
      <t>ケイサンシキコウモク</t>
    </rPh>
    <rPh sb="8" eb="10">
      <t>ショウスウ</t>
    </rPh>
    <rPh sb="10" eb="11">
      <t>ケタ</t>
    </rPh>
    <phoneticPr fontId="12"/>
  </si>
  <si>
    <t>０～４
この項目は、以下のすべての条件に該当する場合に受け入れできます。
・計算式項目１（[価格]メニューで設定）が「使用する」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2"/>
  </si>
  <si>
    <t>仕入計算式項目２小数桁</t>
    <rPh sb="2" eb="7">
      <t>ケイサンシキコウモク</t>
    </rPh>
    <rPh sb="8" eb="10">
      <t>ショウスウ</t>
    </rPh>
    <rPh sb="10" eb="11">
      <t>ケタ</t>
    </rPh>
    <phoneticPr fontId="12"/>
  </si>
  <si>
    <t>０～４
この項目は、以下のすべての条件に該当する場合に受け入れできます。
・計算式項目２（[価格]メニューで設定）が「使用する」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2"/>
  </si>
  <si>
    <t>仕入計算式項目３小数桁</t>
    <rPh sb="2" eb="7">
      <t>ケイサンシキコウモク</t>
    </rPh>
    <rPh sb="8" eb="10">
      <t>ショウスウ</t>
    </rPh>
    <rPh sb="10" eb="11">
      <t>ケタ</t>
    </rPh>
    <phoneticPr fontId="12"/>
  </si>
  <si>
    <t>仕入計算式項目４小数桁</t>
    <rPh sb="2" eb="7">
      <t>ケイサンシキコウモク</t>
    </rPh>
    <rPh sb="8" eb="10">
      <t>ショウスウ</t>
    </rPh>
    <rPh sb="10" eb="11">
      <t>ケタ</t>
    </rPh>
    <phoneticPr fontId="12"/>
  </si>
  <si>
    <t>０～４
この項目は、以下のすべての条件に該当する場合に受け入れできます。
・計算式項目４（[価格]メニューで設定）が「使用する」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2"/>
  </si>
  <si>
    <t>仕入計算式項目５小数桁</t>
    <rPh sb="2" eb="7">
      <t>ケイサンシキコウモク</t>
    </rPh>
    <rPh sb="8" eb="10">
      <t>ショウスウ</t>
    </rPh>
    <rPh sb="10" eb="11">
      <t>ケタ</t>
    </rPh>
    <phoneticPr fontId="12"/>
  </si>
  <si>
    <t>０～４
この項目は、以下のすべての条件に該当する場合に受け入れできます。
・計算式項目５（[価格]メニューで設定）が「使用する」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2"/>
  </si>
  <si>
    <t>仕入数量小数桁</t>
    <rPh sb="2" eb="4">
      <t>スウリョウ</t>
    </rPh>
    <rPh sb="4" eb="6">
      <t>ショウスウ</t>
    </rPh>
    <rPh sb="6" eb="7">
      <t>ケタ</t>
    </rPh>
    <phoneticPr fontId="12"/>
  </si>
  <si>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79" eb="81">
      <t>スウリョウ</t>
    </rPh>
    <rPh sb="90" eb="92">
      <t>スウリョウ</t>
    </rPh>
    <rPh sb="113" eb="115">
      <t>セッテイ</t>
    </rPh>
    <phoneticPr fontId="12"/>
  </si>
  <si>
    <t>仕入単価小数桁</t>
    <rPh sb="2" eb="4">
      <t>タンカ</t>
    </rPh>
    <rPh sb="4" eb="6">
      <t>ショウスウ</t>
    </rPh>
    <rPh sb="6" eb="7">
      <t>ケタ</t>
    </rPh>
    <phoneticPr fontId="12"/>
  </si>
  <si>
    <t>０～４
この項目は、「仕入区分」が「0：仕入」「1：返品」「2：値引」「9：その他」の場合に受け入れできます。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</si>
  <si>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入荷内訳行番号</t>
    <rPh sb="0" eb="2">
      <t>ニュウカ</t>
    </rPh>
    <rPh sb="2" eb="4">
      <t>ウチワケ</t>
    </rPh>
    <phoneticPr fontId="2"/>
  </si>
  <si>
    <t>この項目は、以下のすべての条件に該当する場合に受け入れできます。
・「仕入区分」が「0：仕入」「1：返品」「2：値引」「9：その他」
・「商品」の「在庫管理」（[商品]メニューの[在庫]ページ）が「する」
・棚番（『蔵奉行クラウド』のメインメニュー右上にある[設定]アイコンから[運用設定]メニューの[在庫管理]ページで設定）が「使用する」の場合、または発注伝票からのリレー入力の場合
※上記の条件は以下の在庫受払情報のすべての項目に当てはまります。
詳細は、欄外の【在庫受払がある明細の受け入れ】参照</t>
    <rPh sb="56" eb="58">
      <t>ネビキ</t>
    </rPh>
    <rPh sb="177" eb="178">
      <t>ハツ</t>
    </rPh>
    <rPh sb="194" eb="196">
      <t>ジョウキ</t>
    </rPh>
    <rPh sb="197" eb="199">
      <t>ジョウケン</t>
    </rPh>
    <rPh sb="200" eb="202">
      <t>イカ</t>
    </rPh>
    <rPh sb="203" eb="205">
      <t>ザイコ</t>
    </rPh>
    <rPh sb="205" eb="207">
      <t>ウケハライ</t>
    </rPh>
    <rPh sb="207" eb="209">
      <t>ジョウホウ</t>
    </rPh>
    <rPh sb="214" eb="216">
      <t>コウモク</t>
    </rPh>
    <rPh sb="217" eb="218">
      <t>ア</t>
    </rPh>
    <rPh sb="234" eb="236">
      <t>ザイコ</t>
    </rPh>
    <rPh sb="236" eb="238">
      <t>ウケハライ</t>
    </rPh>
    <phoneticPr fontId="43"/>
  </si>
  <si>
    <t>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桁数は、設定（メインメニュー右上にある[設定]アイコンから[運用設定]メニューの[在庫管理]ページ）によって異なります。
空白データを受け入れた場合は、「倉庫」に紐づく「その他」の「棚番」が設定されます。
※リレー入力の場合で、空白データを受け入れた場合は、リレー元の値が設定されます。</t>
    <rPh sb="34" eb="36">
      <t>タナバン</t>
    </rPh>
    <rPh sb="71" eb="73">
      <t>ザイコ</t>
    </rPh>
    <rPh sb="73" eb="75">
      <t>カンリ</t>
    </rPh>
    <rPh sb="93" eb="95">
      <t>ソウコ</t>
    </rPh>
    <rPh sb="100" eb="101">
      <t>タ</t>
    </rPh>
    <rPh sb="102" eb="104">
      <t>イガイ</t>
    </rPh>
    <rPh sb="105" eb="107">
      <t>ソウコ</t>
    </rPh>
    <rPh sb="192" eb="194">
      <t>ソウコ</t>
    </rPh>
    <rPh sb="196" eb="197">
      <t>ヒモ</t>
    </rPh>
    <rPh sb="202" eb="203">
      <t>タ</t>
    </rPh>
    <rPh sb="206" eb="208">
      <t>タナバン</t>
    </rPh>
    <phoneticPr fontId="2"/>
  </si>
  <si>
    <t>入荷内訳数量</t>
    <rPh sb="0" eb="2">
      <t>ニュウカ</t>
    </rPh>
    <rPh sb="2" eb="4">
      <t>ウチワケ</t>
    </rPh>
    <rPh sb="4" eb="6">
      <t>スウリョウ</t>
    </rPh>
    <phoneticPr fontId="2"/>
  </si>
  <si>
    <t>整数９桁　小数４桁　マイナスも可
この項目は、以下のすべての条件に該当する場合に受け入れできます。
・「仕入区分」が「0：仕入」「1：返品」「9：その他」
・「商品」の「在庫管理」（[商品]メニューの[在庫]ページ）が「する」
・棚番（『蔵奉行クラウド』のメインメニュー右上にある[設定]アイコンから[運用設定]メニューの[在庫管理]ページで設定）が「使用する」の場合、または発注伝票からのリレー入力の場合
小数部分の桁数は、「数量小数桁」の設定によって異なります。
以下の場合、受入エラーとなります。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※リレー入力の場合で、空白データを受け入れた場合は、リレー元の値が設定されます。</t>
    <rPh sb="234" eb="236">
      <t>イカ</t>
    </rPh>
    <rPh sb="237" eb="239">
      <t>バアイ</t>
    </rPh>
    <rPh sb="240" eb="242">
      <t>ウケイレ</t>
    </rPh>
    <rPh sb="253" eb="255">
      <t>メイサイ</t>
    </rPh>
    <rPh sb="255" eb="257">
      <t>ジョウホウ</t>
    </rPh>
    <rPh sb="259" eb="261">
      <t>スウリョウ</t>
    </rPh>
    <rPh sb="263" eb="265">
      <t>フゴウ</t>
    </rPh>
    <rPh sb="266" eb="267">
      <t>コト</t>
    </rPh>
    <rPh sb="270" eb="272">
      <t>ニュウカ</t>
    </rPh>
    <rPh sb="272" eb="274">
      <t>ウチワケ</t>
    </rPh>
    <rPh sb="274" eb="276">
      <t>スウリョウ</t>
    </rPh>
    <rPh sb="282" eb="284">
      <t>バアイ</t>
    </rPh>
    <rPh sb="305" eb="307">
      <t>ゴウケイ</t>
    </rPh>
    <rPh sb="308" eb="311">
      <t>フイッチ</t>
    </rPh>
    <rPh sb="312" eb="314">
      <t>バアイ</t>
    </rPh>
    <rPh sb="359" eb="361">
      <t>バアイ</t>
    </rPh>
    <rPh sb="365" eb="367">
      <t>メイサイ</t>
    </rPh>
    <rPh sb="367" eb="369">
      <t>ジョウホウ</t>
    </rPh>
    <rPh sb="372" eb="374">
      <t>スウリョウ</t>
    </rPh>
    <rPh sb="376" eb="378">
      <t>セッテイ</t>
    </rPh>
    <rPh sb="398" eb="400">
      <t>イジョウ</t>
    </rPh>
    <rPh sb="401" eb="403">
      <t>バアイ</t>
    </rPh>
    <rPh sb="406" eb="408">
      <t>ニュウカ</t>
    </rPh>
    <phoneticPr fontId="2"/>
  </si>
  <si>
    <t>整数13桁　小数２桁　マイナスも可
形式は、表紙の「数量・金額の形式」参照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72" eb="74">
      <t>サイム</t>
    </rPh>
    <rPh sb="221" eb="223">
      <t>ゴウケイ</t>
    </rPh>
    <phoneticPr fontId="4"/>
  </si>
  <si>
    <t>整数13桁　小数２桁　マイナスも可
形式は、表紙の「数量・金額の形式」参照
課税の対象外または、「消費税自動計算」が「0：計算しない」の場合は受け入れできません。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252" eb="255">
      <t>ショウヒゼイ</t>
    </rPh>
    <rPh sb="255" eb="256">
      <t>ガク</t>
    </rPh>
    <rPh sb="259" eb="261">
      <t>ニュウカ</t>
    </rPh>
    <rPh sb="261" eb="263">
      <t>ウチワケ</t>
    </rPh>
    <rPh sb="263" eb="266">
      <t>ショウヒゼイ</t>
    </rPh>
    <rPh sb="268" eb="270">
      <t>ゴウケイ</t>
    </rPh>
    <phoneticPr fontId="4"/>
  </si>
  <si>
    <t>【仕入伝票明細按分情報】</t>
    <phoneticPr fontId="41"/>
  </si>
  <si>
    <t>仕入明細按分行番号</t>
    <rPh sb="4" eb="6">
      <t>アンブン</t>
    </rPh>
    <phoneticPr fontId="2"/>
  </si>
  <si>
    <t>仕入明細按分部門コード</t>
    <rPh sb="2" eb="4">
      <t>メイサイ</t>
    </rPh>
    <rPh sb="4" eb="6">
      <t>アンブン</t>
    </rPh>
    <rPh sb="6" eb="8">
      <t>ブモン</t>
    </rPh>
    <phoneticPr fontId="2"/>
  </si>
  <si>
    <t>この項目は、「仕入区分」が「0：仕入」「1：返品」「2：値引」「3：消費税」「9：その他」の場合に受け入れできます。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
※リレー入力の場合で、空白データを受け入れた場合は、リレー元の値が設定されます。</t>
  </si>
  <si>
    <t>仕入明細按分セグメント１コード</t>
    <phoneticPr fontId="4"/>
  </si>
  <si>
    <t>1～20</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</si>
  <si>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空白データを受け入れた場合は、セグメント連携のセグメント１（[仕入管理規程]メニュー[債務管理]ページで設定）に応じて、仕入先または商品の主セグメント１が設定されます。
※リレー入力の場合で、空白データを受け入れた場合は、リレー元の値が設定されます。</t>
    <rPh sb="246" eb="248">
      <t>シイレ</t>
    </rPh>
    <rPh sb="258" eb="260">
      <t>サイム</t>
    </rPh>
    <rPh sb="275" eb="277">
      <t>シイレ</t>
    </rPh>
    <rPh sb="277" eb="278">
      <t>サキ</t>
    </rPh>
    <phoneticPr fontId="4"/>
  </si>
  <si>
    <t>仕入明細按分セグメント２コード</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</si>
  <si>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空白データを受け入れた場合は、セグメント連携のセグメント２（[仕入管理規程]メニュー[債務管理]ページで設定）に応じて、仕入先または商品の主セグメント２が設定されます。
※リレー入力の場合で、空白データを受け入れた場合は、リレー元の値が設定されます。</t>
    <phoneticPr fontId="4"/>
  </si>
  <si>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空白データを受け入れた場合は、「明細プロジェクトコード」が設定されます。
※リレー入力の場合で、空白データを受け入れた場合は、リレー元の値が設定されます。</t>
    <phoneticPr fontId="4"/>
  </si>
  <si>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空白データを受け入れた場合は、「仕入明細工程／工種コード」が設定されます。
※リレー入力の場合で、空白データを受け入れた場合は、リレー元の値が設定されます。</t>
    <rPh sb="66" eb="71">
      <t>コウテイ</t>
    </rPh>
    <phoneticPr fontId="2"/>
  </si>
  <si>
    <t>仕入明細按分任意項目コード</t>
    <rPh sb="6" eb="8">
      <t>ニンイ</t>
    </rPh>
    <rPh sb="8" eb="10">
      <t>コウモク</t>
    </rPh>
    <phoneticPr fontId="2"/>
  </si>
  <si>
    <t>この項目は、以下のすべての条件に該当する場合に受け入れできます。
・『債務奉行クラウド』をご利用の場合
・伝票区分が「0：債務計上」
・「仕入区分」が「0：仕入」「1：返品」「2：値引」「3：消費税」「9：その他」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
※リレー入力の場合で、空白データを受け入れた場合は、リレー元の値が設定されます。</t>
  </si>
  <si>
    <t>仕入明細按分消費税率種別</t>
    <rPh sb="2" eb="4">
      <t>メイサイ</t>
    </rPh>
    <rPh sb="4" eb="6">
      <t>アンブン</t>
    </rPh>
    <rPh sb="10" eb="12">
      <t>シュベツ</t>
    </rPh>
    <phoneticPr fontId="2"/>
  </si>
  <si>
    <t>0：標準　1：軽減
この項目は、「仕入区分」が「0：仕入」「1：返品」「2：値引」「3：消費税」「9：その他」の場合に受け入れできます。
課税の対象外の場合は受け入れできません。
※リレー入力の場合で、空白データを受け入れた場合は、リレー元の値が設定されます。</t>
  </si>
  <si>
    <t>仕入明細按分消費税率</t>
    <rPh sb="2" eb="4">
      <t>メイサイ</t>
    </rPh>
    <rPh sb="4" eb="6">
      <t>アンブン</t>
    </rPh>
    <phoneticPr fontId="2"/>
  </si>
  <si>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05" eb="107">
      <t>シイレ</t>
    </rPh>
    <phoneticPr fontId="2"/>
  </si>
  <si>
    <t>仕入明細按分申告書計算区分コード</t>
    <rPh sb="2" eb="6">
      <t>メイサイアンブン</t>
    </rPh>
    <rPh sb="6" eb="9">
      <t>シンコクショ</t>
    </rPh>
    <rPh sb="9" eb="11">
      <t>ケイサン</t>
    </rPh>
    <rPh sb="11" eb="13">
      <t>クブン</t>
    </rPh>
    <phoneticPr fontId="2"/>
  </si>
  <si>
    <t>この項目は、「仕入区分」が「0：仕入」「1：返品」「2：値引」「3：消費税」「9：その他」の場合に受け入れできます。
空白データを受け入れた場合は、「仕入明細申告書計算区分コード」が設定されます。
※リレー入力の場合で、空白データを受け入れた場合は、リレー元の値が設定されます。</t>
    <phoneticPr fontId="4"/>
  </si>
  <si>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49" eb="151">
      <t>サイム</t>
    </rPh>
    <phoneticPr fontId="4"/>
  </si>
  <si>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56" eb="158">
      <t>サイム</t>
    </rPh>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</si>
  <si>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
※リレー入力の場合で、空白データを受け入れた場合は、リレー元の値が設定されます。</t>
    <rPh sb="62" eb="64">
      <t>サイム</t>
    </rPh>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</si>
  <si>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
※リレー入力の場合で、空白データを受け入れた場合は、リレー元の値が設定されます。</t>
    <phoneticPr fontId="4"/>
  </si>
  <si>
    <t>【控除情報】</t>
    <rPh sb="1" eb="3">
      <t>コウジョ</t>
    </rPh>
    <phoneticPr fontId="2"/>
  </si>
  <si>
    <t>0：前受金
控除明細だけの伝票は受け入れできません。
【必須になる条件】
この項目は、控除明細の場合は、必須となります。
詳細は、欄外の【前受金を充当する場合】参照</t>
  </si>
  <si>
    <t>この項目は、「控除種別」が「0：前受金」の場合に受け入れできます。
この項目を指定して振替元の入金伝票を特定できます。
【必須になる条件】
この項目は、前受金残高以外を充当する場合は、必須となります。
詳細は、欄外の【前受金を充当する場合】参照</t>
  </si>
  <si>
    <t>この項目は、「控除種別」が「0：前受金」の場合に受け入れできます。
この項目を指定して振替元の入金伝票を特定できます。
※振替元の入金伝票の検索条件に含めない場合は、必要ありません。
※前受金残高充当の場合は指定不要です。
詳細は、欄外の【前受金を充当する場合】参照</t>
  </si>
  <si>
    <t>この項目は、「控除種別」が「0：前受金」の場合に受け入れできます。
この項目を指定して振替元の入金伝票を特定できます。
※振替元の入金伝票の検索条件に含めない場合は、必要ありません。
詳細は、欄外の【前受金を充当する場合】参照</t>
  </si>
  <si>
    <t>1～15</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</si>
  <si>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</si>
  <si>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</si>
  <si>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</si>
  <si>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4～20</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</si>
  <si>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</si>
  <si>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3～10</t>
  </si>
  <si>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177" eb="182">
      <t>カワセサソンエキ</t>
    </rPh>
    <phoneticPr fontId="4"/>
  </si>
  <si>
    <t>マイナスも可
形式は、表紙の「数量・金額の形式」参照</t>
  </si>
  <si>
    <t>整数13桁　小数２桁　マイナスも可
形式は、表紙の「数量・金額の形式」参照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</si>
  <si>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【前受金を充当する場合】</t>
    <phoneticPr fontId="8"/>
  </si>
  <si>
    <t>　　　以下の項目を設定して充当対象を指定します。</t>
    <phoneticPr fontId="8"/>
  </si>
  <si>
    <t>　　　「振替元No.」</t>
  </si>
  <si>
    <t>準必須　　前受金の入金伝票No.を指定します。前受金残高以外の伝票を充当する場合は必須となります。</t>
    <rPh sb="0" eb="1">
      <t>ジュン</t>
    </rPh>
    <rPh sb="1" eb="3">
      <t>ヒッス</t>
    </rPh>
    <phoneticPr fontId="4"/>
  </si>
  <si>
    <t>　　　「振替元入金日付」</t>
  </si>
  <si>
    <t>　　　「振替元入金先コード」</t>
    <phoneticPr fontId="4"/>
  </si>
  <si>
    <t>　　　「振替元入金部門コード」</t>
    <phoneticPr fontId="4"/>
  </si>
  <si>
    <t>　　　「振替元ＯＢＣｉＤ」</t>
    <phoneticPr fontId="4"/>
  </si>
  <si>
    <t>　　　「振替元明細行番号」</t>
    <phoneticPr fontId="4"/>
  </si>
  <si>
    <t>　　・該当する入金伝票が複数あり、充当対象を特定できない場合は未受入になります。</t>
    <rPh sb="9" eb="11">
      <t>デンピョウ</t>
    </rPh>
    <rPh sb="17" eb="19">
      <t>ジュウトウ</t>
    </rPh>
    <phoneticPr fontId="4"/>
  </si>
  <si>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4"/>
  </si>
  <si>
    <t>　　・「振替元明細行番号」が空白の場合は、該当の入金伝票の中で上から順に消込可能な明細が自動的に特定されます。</t>
    <phoneticPr fontId="4"/>
  </si>
  <si>
    <t>　　・「控除額」を指定することで、入金額の一部を充当できます。</t>
    <phoneticPr fontId="4"/>
  </si>
  <si>
    <t>　　・控除情報は複数行を受け入れできます。これにより、複数の前受金を一つの売上伝票に充当できます。</t>
    <phoneticPr fontId="4"/>
  </si>
  <si>
    <t>【受注伝票または出荷伝票をリレーして受け入れる場合】</t>
    <phoneticPr fontId="8"/>
  </si>
  <si>
    <t>　　※「ＯＢＣ受入形式」で受注伝票をリレーして受け入れる場合は、手順が異なります。</t>
    <rPh sb="32" eb="34">
      <t>テジュン</t>
    </rPh>
    <rPh sb="35" eb="36">
      <t>コト</t>
    </rPh>
    <phoneticPr fontId="8"/>
  </si>
  <si>
    <t>　　　ヘルプで「汎用データを利用して、複数の受注伝票を⼀括で売上伝票にリレーする」を検索してご参照ください。</t>
    <phoneticPr fontId="4"/>
  </si>
  <si>
    <t>　　●リレー元の指定</t>
    <phoneticPr fontId="8"/>
  </si>
  <si>
    <t>　　　以下の項目を設定してリレーする明細を指定します。</t>
    <phoneticPr fontId="8"/>
  </si>
  <si>
    <t>　　　「リレー元伝票種類」</t>
    <phoneticPr fontId="8"/>
  </si>
  <si>
    <t>必須　　リレーする伝票の種類を指定します。『蔵奉行クラウド』をご利用でない場合も必須です。</t>
    <rPh sb="0" eb="2">
      <t>ヒッス</t>
    </rPh>
    <rPh sb="9" eb="11">
      <t>デンピョウ</t>
    </rPh>
    <rPh sb="12" eb="14">
      <t>シュルイ</t>
    </rPh>
    <rPh sb="15" eb="17">
      <t>シテイ</t>
    </rPh>
    <rPh sb="22" eb="23">
      <t>クラ</t>
    </rPh>
    <rPh sb="23" eb="25">
      <t>ブギョウ</t>
    </rPh>
    <rPh sb="32" eb="34">
      <t>リヨウ</t>
    </rPh>
    <rPh sb="37" eb="39">
      <t>バアイ</t>
    </rPh>
    <rPh sb="40" eb="42">
      <t>ヒッス</t>
    </rPh>
    <phoneticPr fontId="4"/>
  </si>
  <si>
    <t>　　　「リレー元No.」</t>
    <phoneticPr fontId="8"/>
  </si>
  <si>
    <t>必須　　伝票No.を指定します。</t>
    <rPh sb="0" eb="2">
      <t>ヒッス</t>
    </rPh>
    <rPh sb="4" eb="6">
      <t>デンピョウ</t>
    </rPh>
    <rPh sb="10" eb="12">
      <t>シテイ</t>
    </rPh>
    <phoneticPr fontId="4"/>
  </si>
  <si>
    <t>　　　「リレー元日付」</t>
    <phoneticPr fontId="4"/>
  </si>
  <si>
    <t>　　　「リレー元得意先コード」</t>
    <phoneticPr fontId="4"/>
  </si>
  <si>
    <t>　　　「リレー元部門コード」</t>
    <phoneticPr fontId="4"/>
  </si>
  <si>
    <t>　　　「リレー元ＯＢＣｉＤ」</t>
    <phoneticPr fontId="4"/>
  </si>
  <si>
    <t>　　　「リレー元明細行番号」</t>
    <phoneticPr fontId="4"/>
  </si>
  <si>
    <t>　　　「リレー元出荷内訳行番号」</t>
    <phoneticPr fontId="4"/>
  </si>
  <si>
    <t>　　・「リレー元伝票種類」と「リレー元No.」が設定されていない場合は通常の伝票として受け入れられます。</t>
    <phoneticPr fontId="8"/>
  </si>
  <si>
    <t>　　・該当する伝票が複数あり、リレー元を特定できない場合は未受入になります。</t>
    <rPh sb="7" eb="9">
      <t>デンピョウ</t>
    </rPh>
    <rPh sb="18" eb="19">
      <t>モト</t>
    </rPh>
    <phoneticPr fontId="4"/>
  </si>
  <si>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4"/>
  </si>
  <si>
    <t>　　・「リレー元明細行番号」「リレー元出荷内訳行番号」が空白の場合は、該当の伝票の中で上から順にリレー可能な明細が自動的に特定されます。</t>
    <phoneticPr fontId="4"/>
  </si>
  <si>
    <t>　　●リレーする数量の指定</t>
    <phoneticPr fontId="8"/>
  </si>
  <si>
    <t>　　　「出荷区分」を設定して指定します。</t>
    <phoneticPr fontId="8"/>
  </si>
  <si>
    <t>　　　「出荷区分」を設定せずに、「数量」から「出荷区分」を自動判定して受け入れることもできます。</t>
    <rPh sb="4" eb="6">
      <t>シュッカ</t>
    </rPh>
    <rPh sb="6" eb="8">
      <t>クブン</t>
    </rPh>
    <rPh sb="10" eb="12">
      <t>セッテイ</t>
    </rPh>
    <rPh sb="17" eb="19">
      <t>スウリョウ</t>
    </rPh>
    <rPh sb="23" eb="25">
      <t>シュッカ</t>
    </rPh>
    <rPh sb="25" eb="27">
      <t>クブン</t>
    </rPh>
    <rPh sb="29" eb="31">
      <t>ジドウ</t>
    </rPh>
    <rPh sb="31" eb="33">
      <t>ハンテイ</t>
    </rPh>
    <rPh sb="35" eb="36">
      <t>ウ</t>
    </rPh>
    <rPh sb="37" eb="38">
      <t>イ</t>
    </rPh>
    <phoneticPr fontId="8"/>
  </si>
  <si>
    <t>　　　「出荷区分」と「数量」で矛盾した値が設定されている場合は、未受入になります。</t>
    <rPh sb="4" eb="6">
      <t>シュッカ</t>
    </rPh>
    <rPh sb="6" eb="8">
      <t>クブン</t>
    </rPh>
    <rPh sb="11" eb="13">
      <t>スウリョウ</t>
    </rPh>
    <rPh sb="15" eb="17">
      <t>ムジュン</t>
    </rPh>
    <rPh sb="19" eb="20">
      <t>アタイ</t>
    </rPh>
    <rPh sb="21" eb="23">
      <t>セッテイ</t>
    </rPh>
    <rPh sb="28" eb="30">
      <t>バアイ</t>
    </rPh>
    <rPh sb="32" eb="33">
      <t>ミ</t>
    </rPh>
    <rPh sb="33" eb="35">
      <t>ウケイレ</t>
    </rPh>
    <phoneticPr fontId="4"/>
  </si>
  <si>
    <t>　　　ただし、「出荷区分」が「２：一部売上」で「数量」が全数の場合は、「１：全数売上」として受け入れられます。</t>
    <rPh sb="46" eb="47">
      <t>ウ</t>
    </rPh>
    <rPh sb="48" eb="49">
      <t>イ</t>
    </rPh>
    <phoneticPr fontId="4"/>
  </si>
  <si>
    <t>【仕入伝票同時入力の場合に発注伝票をリレーして受け入れる場合】</t>
    <rPh sb="13" eb="15">
      <t>ハッチュウ</t>
    </rPh>
    <phoneticPr fontId="8"/>
  </si>
  <si>
    <t>　　売上仕入区分が「2：仕入」の場合に、リレー元の伝票を指定して受け入れできます。</t>
    <rPh sb="2" eb="4">
      <t>ウリアゲ</t>
    </rPh>
    <rPh sb="4" eb="6">
      <t>シイレ</t>
    </rPh>
    <rPh sb="6" eb="8">
      <t>クブン</t>
    </rPh>
    <rPh sb="12" eb="14">
      <t>シイレ</t>
    </rPh>
    <rPh sb="16" eb="18">
      <t>バアイ</t>
    </rPh>
    <rPh sb="23" eb="24">
      <t>モト</t>
    </rPh>
    <rPh sb="25" eb="27">
      <t>デンピョウ</t>
    </rPh>
    <rPh sb="28" eb="30">
      <t>シテイ</t>
    </rPh>
    <rPh sb="32" eb="33">
      <t>ウ</t>
    </rPh>
    <rPh sb="34" eb="35">
      <t>イ</t>
    </rPh>
    <phoneticPr fontId="4"/>
  </si>
  <si>
    <t>　　　以下の項目を設定してリレーする明細を指定します。『蔵奉行クラウド』をご利用でない場合も必須です。</t>
    <phoneticPr fontId="8"/>
  </si>
  <si>
    <t>　　　「仕入リレー元No.」</t>
    <rPh sb="4" eb="6">
      <t>シイレ</t>
    </rPh>
    <phoneticPr fontId="8"/>
  </si>
  <si>
    <t>　　　「仕入リレー元日付」</t>
    <phoneticPr fontId="4"/>
  </si>
  <si>
    <t>　　　「リレー元仕入先コード」</t>
    <phoneticPr fontId="4"/>
  </si>
  <si>
    <t>　　　「仕入リレー元部門コード」</t>
    <phoneticPr fontId="4"/>
  </si>
  <si>
    <t>　　　「仕入リレー元ＯＢＣｉＤ」</t>
    <phoneticPr fontId="4"/>
  </si>
  <si>
    <t>　　　「仕入リレー元明細行番号」</t>
    <phoneticPr fontId="4"/>
  </si>
  <si>
    <t>　　　「仕入リレー元入荷内訳行番号」</t>
    <phoneticPr fontId="4"/>
  </si>
  <si>
    <t>　　・「仕入リレー元No.」が設定されていない場合は通常の伝票として受け入れられます。</t>
    <phoneticPr fontId="8"/>
  </si>
  <si>
    <t>　　　「仕入リレー元No.」だけでは重複する可能性がある場合は、「仕入リレー元日付」「リレー元仕入先コード」「仕入リレー元部門コード」「仕入リレー元ＯＢＣｉＤ」を設定してください。</t>
    <rPh sb="9" eb="10">
      <t>モト</t>
    </rPh>
    <rPh sb="47" eb="49">
      <t>シイレ</t>
    </rPh>
    <rPh sb="81" eb="83">
      <t>セッテイ</t>
    </rPh>
    <phoneticPr fontId="4"/>
  </si>
  <si>
    <t>　　・「仕入リレー元明細行番号」「仕入リレー元入荷内訳行番号」が空白の場合は、該当の伝票の中で上から順にリレー可能な明細が自動的に特定されます。</t>
    <phoneticPr fontId="4"/>
  </si>
  <si>
    <t>　　　「入荷区分」を設定して指定します。</t>
    <rPh sb="4" eb="6">
      <t>ニュウカ</t>
    </rPh>
    <phoneticPr fontId="8"/>
  </si>
  <si>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8"/>
  </si>
  <si>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4"/>
  </si>
  <si>
    <t>　　　ただし、「入荷区分」が「２：一部仕入」で「数量」が全数の場合は、「１：全数仕入」として受け入れられます。</t>
    <rPh sb="46" eb="47">
      <t>ウ</t>
    </rPh>
    <rPh sb="48" eb="49">
      <t>イ</t>
    </rPh>
    <phoneticPr fontId="4"/>
  </si>
  <si>
    <t>【在庫受払がある明細の受け入れ】</t>
    <rPh sb="1" eb="3">
      <t>ザイコ</t>
    </rPh>
    <rPh sb="3" eb="5">
      <t>ウケハライ</t>
    </rPh>
    <phoneticPr fontId="8"/>
  </si>
  <si>
    <t>　　在庫受払がある明細を受け入れる場合は、「明細」と「出荷内訳行番号」を以下のように設定します。</t>
    <rPh sb="2" eb="4">
      <t>ザイコ</t>
    </rPh>
    <rPh sb="4" eb="6">
      <t>ウケハライ</t>
    </rPh>
    <rPh sb="27" eb="29">
      <t>シュッカ</t>
    </rPh>
    <phoneticPr fontId="8"/>
  </si>
  <si>
    <t>　　１行目「明細」：１明細目、「出荷内訳行番号」：１（在庫内訳①）</t>
    <rPh sb="11" eb="13">
      <t>メイサイ</t>
    </rPh>
    <rPh sb="13" eb="14">
      <t>メ</t>
    </rPh>
    <rPh sb="16" eb="18">
      <t>シュッカ</t>
    </rPh>
    <rPh sb="27" eb="29">
      <t>ザイコ</t>
    </rPh>
    <rPh sb="29" eb="31">
      <t>ウチワケ</t>
    </rPh>
    <phoneticPr fontId="4"/>
  </si>
  <si>
    <t>　　２行目「明細」：１明細目、「出荷内訳行番号」：２（在庫内訳②）</t>
    <rPh sb="11" eb="13">
      <t>メイサイ</t>
    </rPh>
    <rPh sb="13" eb="14">
      <t>メ</t>
    </rPh>
    <rPh sb="16" eb="18">
      <t>シュッカ</t>
    </rPh>
    <rPh sb="27" eb="29">
      <t>ザイコ</t>
    </rPh>
    <rPh sb="29" eb="31">
      <t>ウチワケ</t>
    </rPh>
    <phoneticPr fontId="4"/>
  </si>
  <si>
    <t>数字</t>
    <rPh sb="0" eb="2">
      <t>スウジ</t>
    </rPh>
    <phoneticPr fontId="14"/>
  </si>
  <si>
    <t>桁数は、設定（メインメニュー右上にある[設定]アイコンから[運用設定]メニューの[基本]ページ）によって異なります。
詳細は、表紙の「伝票の伝票No.」参照</t>
    <phoneticPr fontId="4"/>
  </si>
  <si>
    <t>4～20</t>
  </si>
  <si>
    <t>1～15</t>
  </si>
  <si>
    <t>英数カナ</t>
    <rPh sb="0" eb="2">
      <t>エイスウ</t>
    </rPh>
    <phoneticPr fontId="55"/>
  </si>
  <si>
    <t>文字</t>
    <rPh sb="0" eb="2">
      <t>モジ</t>
    </rPh>
    <phoneticPr fontId="55"/>
  </si>
  <si>
    <t>８</t>
  </si>
  <si>
    <t>請求宛先コード</t>
  </si>
  <si>
    <t>支店コード</t>
  </si>
  <si>
    <t>7</t>
  </si>
  <si>
    <t>振込専用口座番号10</t>
  </si>
  <si>
    <t>9</t>
  </si>
  <si>
    <t>●</t>
    <phoneticPr fontId="4"/>
  </si>
  <si>
    <t>為替レート</t>
    <rPh sb="0" eb="2">
      <t>カワセ</t>
    </rPh>
    <phoneticPr fontId="4"/>
  </si>
  <si>
    <t>データ受入形式一覧表</t>
    <phoneticPr fontId="4"/>
  </si>
  <si>
    <t>受入可能ファイルサイズ</t>
    <rPh sb="0" eb="1">
      <t>ウ</t>
    </rPh>
    <rPh sb="1" eb="2">
      <t>イ</t>
    </rPh>
    <rPh sb="2" eb="4">
      <t>カノウ</t>
    </rPh>
    <phoneticPr fontId="4"/>
  </si>
  <si>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4"/>
  </si>
  <si>
    <t>受入データの形式</t>
    <rPh sb="6" eb="8">
      <t>ケイシキ</t>
    </rPh>
    <phoneticPr fontId="4"/>
  </si>
  <si>
    <t>「カンマ」または「タブ」で区切られたデータ形式</t>
    <phoneticPr fontId="4"/>
  </si>
  <si>
    <t xml:space="preserve"> ※Microsoft Excelで受入ファイルを作成する場合は、保存する際に「ファイルの種類」を</t>
    <phoneticPr fontId="4"/>
  </si>
  <si>
    <t>　「CSV(カンマ区切り)」または「テキスト(タブ区切り)」に設定します。</t>
    <phoneticPr fontId="4"/>
  </si>
  <si>
    <t>当システムで用意されている形式（ＯＢＣ受入形式）で受け入れる場合は、</t>
    <phoneticPr fontId="4"/>
  </si>
  <si>
    <r>
      <t>１行目に受入記号、２行目以降に受け入れるデータを設定。　　</t>
    </r>
    <r>
      <rPr>
        <sz val="8"/>
        <rFont val="メイリオ"/>
        <family val="3"/>
        <charset val="128"/>
      </rPr>
      <t>※受入記号　「AR3010001」＝ AR 3010001</t>
    </r>
    <phoneticPr fontId="4"/>
  </si>
  <si>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4"/>
  </si>
  <si>
    <t>日付の形式</t>
    <rPh sb="0" eb="2">
      <t>ヒヅケ</t>
    </rPh>
    <rPh sb="3" eb="5">
      <t>ケイシキ</t>
    </rPh>
    <phoneticPr fontId="4"/>
  </si>
  <si>
    <t>和暦の形式でも西暦の形式でも受け入れできます。</t>
    <phoneticPr fontId="4"/>
  </si>
  <si>
    <t>和暦の場合</t>
    <phoneticPr fontId="4"/>
  </si>
  <si>
    <t>西暦の場合</t>
    <rPh sb="0" eb="2">
      <t>セイレキ</t>
    </rPh>
    <phoneticPr fontId="4"/>
  </si>
  <si>
    <t>令和01年05月01日</t>
    <rPh sb="0" eb="1">
      <t>レイ</t>
    </rPh>
    <phoneticPr fontId="4"/>
  </si>
  <si>
    <t>平成31年04月01日</t>
    <phoneticPr fontId="4"/>
  </si>
  <si>
    <t>2019年04月01日</t>
    <phoneticPr fontId="4"/>
  </si>
  <si>
    <t>R01/05/01</t>
    <phoneticPr fontId="4"/>
  </si>
  <si>
    <t>H31/04/01</t>
    <phoneticPr fontId="4"/>
  </si>
  <si>
    <t>2019/04/01</t>
    <phoneticPr fontId="4"/>
  </si>
  <si>
    <t>R01.05.01</t>
    <phoneticPr fontId="4"/>
  </si>
  <si>
    <t>H31.04.01</t>
    <phoneticPr fontId="4"/>
  </si>
  <si>
    <t>2019.04.01</t>
    <phoneticPr fontId="4"/>
  </si>
  <si>
    <t>R01-05-01</t>
    <phoneticPr fontId="4"/>
  </si>
  <si>
    <t>H31-04-01</t>
    <phoneticPr fontId="4"/>
  </si>
  <si>
    <t>2019-04-01</t>
    <phoneticPr fontId="4"/>
  </si>
  <si>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4"/>
  </si>
  <si>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4"/>
  </si>
  <si>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4"/>
  </si>
  <si>
    <t>○：受入可能</t>
    <rPh sb="2" eb="3">
      <t>ウ</t>
    </rPh>
    <rPh sb="3" eb="4">
      <t>イ</t>
    </rPh>
    <rPh sb="4" eb="6">
      <t>カノウ</t>
    </rPh>
    <phoneticPr fontId="4"/>
  </si>
  <si>
    <t>×：受入不可</t>
    <rPh sb="2" eb="3">
      <t>ウ</t>
    </rPh>
    <rPh sb="3" eb="4">
      <t>イ</t>
    </rPh>
    <rPh sb="4" eb="6">
      <t>フカ</t>
    </rPh>
    <phoneticPr fontId="4"/>
  </si>
  <si>
    <t>３桁区切りなし</t>
    <phoneticPr fontId="4"/>
  </si>
  <si>
    <t>123456</t>
    <phoneticPr fontId="4"/>
  </si>
  <si>
    <t>３桁区切りあり</t>
    <phoneticPr fontId="4"/>
  </si>
  <si>
    <t xml:space="preserve">123,456 </t>
    <phoneticPr fontId="4"/>
  </si>
  <si>
    <t>ダブルクォーテーション</t>
    <phoneticPr fontId="4"/>
  </si>
  <si>
    <t>"123,456”</t>
    <phoneticPr fontId="4"/>
  </si>
  <si>
    <t>●伝票の伝票No.</t>
    <phoneticPr fontId="4"/>
  </si>
  <si>
    <t>「自動付番」「自動付番する（その場で変更可）」の場合</t>
    <phoneticPr fontId="4"/>
  </si>
  <si>
    <t>汎用データ受入時の付番「〇〇伝票No.の付番方法、付番基準、付番軸を使用する」のチェックが付いている場合</t>
    <phoneticPr fontId="4"/>
  </si>
  <si>
    <t>汎用データ受入時の付番「〇〇伝票No.の付番方法、付番基準、付番軸を使用する」のチェックが付いていない場合</t>
    <phoneticPr fontId="4"/>
  </si>
  <si>
    <t>受入時に以下の付番方法を選択できます。</t>
    <phoneticPr fontId="4"/>
  </si>
  <si>
    <t>●データ上のNo.を使用する</t>
  </si>
  <si>
    <t>●付番開始No.を指定する</t>
  </si>
  <si>
    <t>「手入力する」の場合</t>
    <phoneticPr fontId="4"/>
  </si>
  <si>
    <t>データ上のNo.が受け入れられます。</t>
    <phoneticPr fontId="4"/>
  </si>
  <si>
    <t>商奉行クラウド</t>
  </si>
  <si>
    <t>[販売管理規程]メニューの設定によって付番方法が異なります。</t>
    <phoneticPr fontId="4"/>
  </si>
  <si>
    <t>[販売管理規程]メニューの設定にしたがって自動付番されます。</t>
  </si>
  <si>
    <t>●[販売管理規程]メニューの設定に従う</t>
  </si>
  <si>
    <t>※受入記号　「SD3010001」＝ SD 3010001</t>
  </si>
  <si>
    <t>科目コード</t>
    <rPh sb="0" eb="2">
      <t>カモク</t>
    </rPh>
    <phoneticPr fontId="15"/>
  </si>
  <si>
    <t>AR1020001</t>
  </si>
  <si>
    <t>科目名</t>
    <rPh sb="0" eb="3">
      <t>カモクメイ</t>
    </rPh>
    <phoneticPr fontId="15"/>
  </si>
  <si>
    <t>AR1020002</t>
  </si>
  <si>
    <t>AR1020003</t>
  </si>
  <si>
    <t>科目属性</t>
    <rPh sb="0" eb="2">
      <t>カモク</t>
    </rPh>
    <rPh sb="2" eb="4">
      <t>ゾクセイ</t>
    </rPh>
    <phoneticPr fontId="70"/>
  </si>
  <si>
    <t>【必須になる条件】</t>
    <rPh sb="1" eb="3">
      <t>ヒッス</t>
    </rPh>
    <rPh sb="6" eb="8">
      <t>ジョウケン</t>
    </rPh>
    <phoneticPr fontId="70"/>
  </si>
  <si>
    <t>新規に科目を受け入れる場合</t>
    <rPh sb="0" eb="2">
      <t>シンキ</t>
    </rPh>
    <rPh sb="3" eb="5">
      <t>カモク</t>
    </rPh>
    <rPh sb="6" eb="7">
      <t>ウ</t>
    </rPh>
    <rPh sb="8" eb="9">
      <t>イ</t>
    </rPh>
    <rPh sb="11" eb="13">
      <t>バアイ</t>
    </rPh>
    <phoneticPr fontId="70"/>
  </si>
  <si>
    <t>科目属性（AR1020101～AR1020128）のいずれかを「1：利用する」に設定する必要があります。</t>
    <phoneticPr fontId="4"/>
  </si>
  <si>
    <t>科目属性-債権科目</t>
    <rPh sb="0" eb="2">
      <t>カモク</t>
    </rPh>
    <rPh sb="2" eb="4">
      <t>ゾクセイ</t>
    </rPh>
    <rPh sb="5" eb="7">
      <t>サイケン</t>
    </rPh>
    <rPh sb="7" eb="9">
      <t>カモク</t>
    </rPh>
    <phoneticPr fontId="70"/>
  </si>
  <si>
    <t>AR1020101</t>
  </si>
  <si>
    <t>準必須</t>
    <rPh sb="0" eb="1">
      <t>ジュン</t>
    </rPh>
    <rPh sb="1" eb="3">
      <t>ヒッス</t>
    </rPh>
    <phoneticPr fontId="70"/>
  </si>
  <si>
    <t>0：利用しない　1：利用する
新規データとして空白データを受け入れた場合は、「0：利用しない」が設定されます。</t>
    <rPh sb="2" eb="4">
      <t>リヨウ</t>
    </rPh>
    <rPh sb="10" eb="12">
      <t>リヨウ</t>
    </rPh>
    <phoneticPr fontId="15"/>
  </si>
  <si>
    <t>科目属性-売上科目</t>
  </si>
  <si>
    <t>AR1020102</t>
  </si>
  <si>
    <t>科目属性-入金科目</t>
  </si>
  <si>
    <t>AR1020103</t>
  </si>
  <si>
    <t>科目属性-前受科目</t>
  </si>
  <si>
    <t>AR1020104</t>
  </si>
  <si>
    <t>AR1020105</t>
  </si>
  <si>
    <t>0：利用しない　1：利用する
この項目は、『債権奉行クラウド』をご利用の場合に受け入れできます。
新規データとして空白データを受け入れた場合は、「0：利用しない」が設定されます。</t>
    <phoneticPr fontId="4"/>
  </si>
  <si>
    <t>科目属性-債権調整科目</t>
  </si>
  <si>
    <t>AR1020106</t>
  </si>
  <si>
    <t>0：利用しない　1：利用する
新規データとして空白データを受け入れた場合は、「0：利用しない」が設定されます。</t>
  </si>
  <si>
    <t>科目属性-入金調整科目</t>
  </si>
  <si>
    <t>AR1020107</t>
  </si>
  <si>
    <t>科目属性-債務科目</t>
    <phoneticPr fontId="4"/>
  </si>
  <si>
    <t>AR1020108</t>
    <phoneticPr fontId="4"/>
  </si>
  <si>
    <t>0：利用しない　1：利用する
この項目は、『蔵奉行クラウド』または『債務奉行クラウド』をご利用の場合に受け入れできます。
新規データとして空白データを受け入れた場合は、「0：利用しない」が設定されます。</t>
    <phoneticPr fontId="4"/>
  </si>
  <si>
    <t>科目属性-購入科目</t>
    <phoneticPr fontId="4"/>
  </si>
  <si>
    <t>AR1020109</t>
    <phoneticPr fontId="4"/>
  </si>
  <si>
    <t>AR1020110</t>
  </si>
  <si>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phoneticPr fontId="15"/>
  </si>
  <si>
    <t>AR1020111</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</si>
  <si>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</si>
  <si>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5"/>
  </si>
  <si>
    <t>AR1020113</t>
  </si>
  <si>
    <t>科目属性-支払調整科目</t>
    <rPh sb="9" eb="11">
      <t>カモク</t>
    </rPh>
    <phoneticPr fontId="15"/>
  </si>
  <si>
    <t>AR1020114</t>
  </si>
  <si>
    <t>科目属性-決済科目</t>
  </si>
  <si>
    <t>AR1020115</t>
  </si>
  <si>
    <t>準必須</t>
    <rPh sb="0" eb="1">
      <t>ジュン</t>
    </rPh>
    <rPh sb="1" eb="3">
      <t>ヒッス</t>
    </rPh>
    <phoneticPr fontId="3"/>
  </si>
  <si>
    <t>0：利用しない　1：利用する
この項目は、『債権奉行クラウド』をご利用の場合に受け入れできます。
新規データとして空白データを受け入れた場合は、「0：利用しない」が設定されます。</t>
    <rPh sb="22" eb="24">
      <t>サイケン</t>
    </rPh>
    <rPh sb="24" eb="26">
      <t>ブギョウ</t>
    </rPh>
    <phoneticPr fontId="4"/>
  </si>
  <si>
    <t>科目属性-手数料科目</t>
  </si>
  <si>
    <t>AR1020116</t>
  </si>
  <si>
    <t>科目属性-郵送料科目</t>
  </si>
  <si>
    <t>AR1020117</t>
  </si>
  <si>
    <t>0：利用しない　1：利用する
この項目は、『債権奉行クラウド』をご利用の場合に受け入れできます。
新規データとして空白データを受け入れた場合は、「0：利用しない」が設定されます。</t>
    <rPh sb="22" eb="26">
      <t>サイケンブギョウ</t>
    </rPh>
    <phoneticPr fontId="4"/>
  </si>
  <si>
    <t>科目属性-返金科目</t>
  </si>
  <si>
    <t>AR1020118</t>
  </si>
  <si>
    <t>科目属性-源泉徴収税科目</t>
    <rPh sb="7" eb="9">
      <t>チョウシュウ</t>
    </rPh>
    <rPh sb="9" eb="10">
      <t>ゼイ</t>
    </rPh>
    <phoneticPr fontId="15"/>
  </si>
  <si>
    <t>AR1020119</t>
  </si>
  <si>
    <t>科目属性-消費税違算科目</t>
  </si>
  <si>
    <t>AR1020120</t>
  </si>
  <si>
    <t>科目属性-為替差損益科目</t>
    <phoneticPr fontId="4"/>
  </si>
  <si>
    <t>AR1020121</t>
    <phoneticPr fontId="4"/>
  </si>
  <si>
    <t>0：利用しない　1：利用する
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4"/>
  </si>
  <si>
    <t>科目属性-てん末科目</t>
    <rPh sb="7" eb="8">
      <t>マツ</t>
    </rPh>
    <rPh sb="8" eb="10">
      <t>カモク</t>
    </rPh>
    <phoneticPr fontId="3"/>
  </si>
  <si>
    <t>AR1020122</t>
  </si>
  <si>
    <t>科目属性-割引料科目</t>
    <rPh sb="5" eb="8">
      <t>ワリビキリョウ</t>
    </rPh>
    <rPh sb="8" eb="10">
      <t>カモク</t>
    </rPh>
    <phoneticPr fontId="3"/>
  </si>
  <si>
    <t>AR1020123</t>
  </si>
  <si>
    <t>科目属性-他勘定振替元科目</t>
    <rPh sb="5" eb="6">
      <t>タ</t>
    </rPh>
    <rPh sb="6" eb="8">
      <t>カンジョウ</t>
    </rPh>
    <rPh sb="8" eb="10">
      <t>フリカエ</t>
    </rPh>
    <rPh sb="10" eb="11">
      <t>モト</t>
    </rPh>
    <rPh sb="11" eb="13">
      <t>カモク</t>
    </rPh>
    <phoneticPr fontId="70"/>
  </si>
  <si>
    <t>AR1020124</t>
  </si>
  <si>
    <t>0：利用しない　1：利用する
この項目は、『蔵奉行クラウド』をご利用の場合に受け入れできます。
新規データとして空白データを受け入れた場合は、「0：利用しない」が設定されます。</t>
    <phoneticPr fontId="4"/>
  </si>
  <si>
    <t>科目属性-他勘定振替先科目</t>
    <rPh sb="5" eb="6">
      <t>タ</t>
    </rPh>
    <rPh sb="6" eb="8">
      <t>カンジョウ</t>
    </rPh>
    <rPh sb="8" eb="10">
      <t>フリカエ</t>
    </rPh>
    <rPh sb="10" eb="11">
      <t>サキ</t>
    </rPh>
    <rPh sb="11" eb="13">
      <t>カモク</t>
    </rPh>
    <phoneticPr fontId="70"/>
  </si>
  <si>
    <t>AR1020125</t>
  </si>
  <si>
    <t>科目属性-資産科目</t>
    <rPh sb="5" eb="7">
      <t>シサン</t>
    </rPh>
    <rPh sb="7" eb="9">
      <t>カモク</t>
    </rPh>
    <phoneticPr fontId="70"/>
  </si>
  <si>
    <t>AR1020126</t>
  </si>
  <si>
    <t>科目属性-棚卸科目</t>
    <rPh sb="5" eb="7">
      <t>タナオロシ</t>
    </rPh>
    <rPh sb="7" eb="9">
      <t>カモク</t>
    </rPh>
    <phoneticPr fontId="70"/>
  </si>
  <si>
    <t>AR1020127</t>
  </si>
  <si>
    <t>科目属性-棚卸調整科目</t>
    <rPh sb="5" eb="7">
      <t>タナオロシ</t>
    </rPh>
    <rPh sb="7" eb="9">
      <t>チョウセイ</t>
    </rPh>
    <rPh sb="9" eb="11">
      <t>カモク</t>
    </rPh>
    <phoneticPr fontId="70"/>
  </si>
  <si>
    <t>AR1020128</t>
  </si>
  <si>
    <t>【消費税】</t>
  </si>
  <si>
    <t>AR1020201</t>
  </si>
  <si>
    <t>消費税の設定ができない科目の場合は、受け入れできません。
新規データとして空白データを受け入れた場合は、「0000：対象外」が設定されます。</t>
  </si>
  <si>
    <t>消費税率種別</t>
    <rPh sb="4" eb="6">
      <t>シュベツ</t>
    </rPh>
    <phoneticPr fontId="70"/>
  </si>
  <si>
    <t>AR1020202</t>
  </si>
  <si>
    <t>数字</t>
    <rPh sb="0" eb="2">
      <t>スウジ</t>
    </rPh>
    <phoneticPr fontId="70"/>
  </si>
  <si>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70"/>
  </si>
  <si>
    <t>消費税自動計算</t>
    <rPh sb="0" eb="3">
      <t>ショウヒゼイ</t>
    </rPh>
    <rPh sb="3" eb="5">
      <t>ジドウ</t>
    </rPh>
    <rPh sb="5" eb="7">
      <t>ケイサン</t>
    </rPh>
    <phoneticPr fontId="70"/>
  </si>
  <si>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</si>
  <si>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70"/>
  </si>
  <si>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</si>
  <si>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</si>
  <si>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rPh sb="65" eb="67">
      <t>カモク</t>
    </rPh>
    <phoneticPr fontId="70"/>
  </si>
  <si>
    <t>事業区分コード</t>
    <rPh sb="0" eb="2">
      <t>ジギョウ</t>
    </rPh>
    <rPh sb="2" eb="4">
      <t>クブン</t>
    </rPh>
    <phoneticPr fontId="70"/>
  </si>
  <si>
    <t>AR1020205</t>
  </si>
  <si>
    <t>この項目は、以下のすべての条件に該当する場合に受け入れできます。
・事業区分（[販売管理規程]メニューの[消費税]ページで設定）が「使用する」
・消費税の設定ができる科目
・消費税の設定ができる申告書計算区分
新規データとして空白データを受け入れた場合は、主たる事業区分（[販売管理規程]メニューの[消費税]ページで設定）が設定されます。</t>
    <rPh sb="83" eb="85">
      <t>カモク</t>
    </rPh>
    <phoneticPr fontId="70"/>
  </si>
  <si>
    <t>【基本】</t>
    <rPh sb="1" eb="3">
      <t>キホン</t>
    </rPh>
    <phoneticPr fontId="70"/>
  </si>
  <si>
    <t>AR1030001</t>
  </si>
  <si>
    <t>補助科目コード</t>
    <rPh sb="0" eb="2">
      <t>ホジョ</t>
    </rPh>
    <rPh sb="2" eb="4">
      <t>カモク</t>
    </rPh>
    <phoneticPr fontId="15"/>
  </si>
  <si>
    <t>AR1030002</t>
  </si>
  <si>
    <t>補助科目名</t>
    <rPh sb="0" eb="2">
      <t>ホジョ</t>
    </rPh>
    <rPh sb="2" eb="5">
      <t>カモクメイ</t>
    </rPh>
    <phoneticPr fontId="15"/>
  </si>
  <si>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</si>
  <si>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</si>
  <si>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</si>
  <si>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</si>
  <si>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5"/>
  </si>
  <si>
    <t>【消費税】</t>
    <rPh sb="1" eb="4">
      <t>ショウヒゼイ</t>
    </rPh>
    <phoneticPr fontId="70"/>
  </si>
  <si>
    <t>AR1030101</t>
  </si>
  <si>
    <t>AR1030102</t>
  </si>
  <si>
    <t>AR1030103</t>
  </si>
  <si>
    <t>AR1030104</t>
  </si>
  <si>
    <t>AR1030105</t>
  </si>
  <si>
    <t>消費税の設定ができない販売管理科目の場合は、受け入れできません。
「科目と同じ設定にする」が「1：する」の場合は、販売管理科目の「申告書計算区分コード」が設定されます。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</si>
  <si>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消費税の設定ができない販売管理科目または申告書計算区分の場合は、受け入れできません。
「科目と同じ設定にする」が「1：する」の場合は、販売管理科目の「消費税率種別」が設定されます。
新規データとして空白データを受け入れた場合は、「0：標準」が設定されます。</t>
    <rPh sb="101" eb="103">
      <t>シンキ</t>
    </rPh>
    <rPh sb="127" eb="129">
      <t>ヒョウジュン</t>
    </rPh>
    <rPh sb="131" eb="133">
      <t>セッテイ</t>
    </rPh>
    <phoneticPr fontId="70"/>
  </si>
  <si>
    <t>0：自動計算しない　1：税抜金額から計算する　2：税込金額から計算する
消費税の設定ができない販売管理科目または申告書計算区分の場合は、受け入れできません。
「科目と同じ設定にする」が「1：する」の場合は、販売管理科目の「消費税自動計算」が設定されます。
新規データとして空白データを受け入れた場合は、販売管理科目の「消費税自動計算」が設定されます。</t>
    <rPh sb="159" eb="161">
      <t>ショウヒ</t>
    </rPh>
    <rPh sb="161" eb="162">
      <t>ゼイ</t>
    </rPh>
    <rPh sb="162" eb="164">
      <t>ジドウ</t>
    </rPh>
    <rPh sb="164" eb="166">
      <t>ケイサン</t>
    </rPh>
    <rPh sb="168" eb="170">
      <t>セッテイ</t>
    </rPh>
    <phoneticPr fontId="70"/>
  </si>
  <si>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「科目と同じ設定にする」が「1：する」の場合は、販売管理科目の「端数処理」が設定されます。
新規データとして空白データを受け入れた場合は、販売管理科目の「端数処理」が設定されます。</t>
    <rPh sb="204" eb="206">
      <t>ハスウ</t>
    </rPh>
    <rPh sb="206" eb="208">
      <t>ショリ</t>
    </rPh>
    <phoneticPr fontId="70"/>
  </si>
  <si>
    <t>この項目は、以下のすべての条件に該当する場合に受け入れできます。
・事業区分（[販売管理規程]メニューの[消費税]ページで設定）が「使用する」
・消費税の設定ができる科目
・消費税の設定ができる申告書計算区分
「科目と同じ設定にする」が「1：する」の場合は、販売管理科目の「事業区分コード」が設定されます。
新規データとして空白データを受け入れた場合は、販売管理科目の「事業区分コード」が設定されます。</t>
    <rPh sb="185" eb="187">
      <t>ジギョウ</t>
    </rPh>
    <rPh sb="187" eb="189">
      <t>クブン</t>
    </rPh>
    <phoneticPr fontId="70"/>
  </si>
  <si>
    <t>AR1040001</t>
  </si>
  <si>
    <t>桁数は、設定（メインメニュー右上にある[設定]アイコンから[運用設定]メニューの[債権管理]ページ）によって異なります。</t>
    <rPh sb="41" eb="43">
      <t>サイケン</t>
    </rPh>
    <rPh sb="43" eb="45">
      <t>カンリ</t>
    </rPh>
    <phoneticPr fontId="0"/>
  </si>
  <si>
    <t>AR1040002</t>
  </si>
  <si>
    <t>AR1040101</t>
  </si>
  <si>
    <t>販売区分</t>
    <rPh sb="0" eb="2">
      <t>ハンバイ</t>
    </rPh>
    <rPh sb="2" eb="4">
      <t>クブン</t>
    </rPh>
    <phoneticPr fontId="15"/>
  </si>
  <si>
    <t>0：販売　１：返品　2：値引　3：消費税　７：債権振替　８：債務振替　9：その他
新規データとして空白データを受け入れた場合は、「0：販売」が設定されます。
８：債務振替は、『債権奉行クラウド』と『債務奉行クラウド』をご利用の場合に受け入れできます。ただし、新規に受け入れできません。</t>
  </si>
  <si>
    <t>売上科目コード</t>
    <rPh sb="0" eb="2">
      <t>ウリアゲ</t>
    </rPh>
    <rPh sb="2" eb="4">
      <t>カモク</t>
    </rPh>
    <phoneticPr fontId="15"/>
  </si>
  <si>
    <t>AR1040102</t>
  </si>
  <si>
    <t>【必須になる条件】
販売区分が「0：販売　１：返品　2：値引　3：消費税　9：その他」の場合
桁数は、設定（メインメニュー右上にある[設定]アイコンから[運用設定]メニューの[基本]ページ）によって異なります。</t>
  </si>
  <si>
    <t>売上補助科目コード</t>
    <rPh sb="0" eb="2">
      <t>ウリアゲ</t>
    </rPh>
    <rPh sb="2" eb="4">
      <t>ホジョ</t>
    </rPh>
    <rPh sb="4" eb="6">
      <t>カモク</t>
    </rPh>
    <phoneticPr fontId="15"/>
  </si>
  <si>
    <t>AR1040103</t>
  </si>
  <si>
    <t>債権科目コード</t>
    <rPh sb="0" eb="2">
      <t>サイケン</t>
    </rPh>
    <rPh sb="2" eb="4">
      <t>カモク</t>
    </rPh>
    <phoneticPr fontId="15"/>
  </si>
  <si>
    <t>AR1040104</t>
  </si>
  <si>
    <t>債権補助科目コード</t>
    <rPh sb="0" eb="2">
      <t>サイケン</t>
    </rPh>
    <rPh sb="2" eb="4">
      <t>ホジョ</t>
    </rPh>
    <rPh sb="4" eb="6">
      <t>カモク</t>
    </rPh>
    <phoneticPr fontId="15"/>
  </si>
  <si>
    <t>AR1040105</t>
  </si>
  <si>
    <t>売上科目と同じ設定にする</t>
    <rPh sb="0" eb="2">
      <t>ウリアゲ</t>
    </rPh>
    <rPh sb="2" eb="4">
      <t>カモク</t>
    </rPh>
    <rPh sb="5" eb="6">
      <t>オナ</t>
    </rPh>
    <rPh sb="7" eb="9">
      <t>セッテイ</t>
    </rPh>
    <phoneticPr fontId="15"/>
  </si>
  <si>
    <t>AR1040201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</si>
  <si>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</si>
  <si>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5"/>
  </si>
  <si>
    <t>AR1040202</t>
  </si>
  <si>
    <t>消費税率種別</t>
    <rPh sb="4" eb="6">
      <t>シュベツ</t>
    </rPh>
    <phoneticPr fontId="15"/>
  </si>
  <si>
    <t>AR1040203</t>
  </si>
  <si>
    <t>消費税自動計算</t>
    <rPh sb="0" eb="3">
      <t>ショウヒゼイ</t>
    </rPh>
    <rPh sb="3" eb="5">
      <t>ジドウ</t>
    </rPh>
    <rPh sb="5" eb="7">
      <t>ケイサン</t>
    </rPh>
    <phoneticPr fontId="15"/>
  </si>
  <si>
    <t>AR1040204</t>
  </si>
  <si>
    <t>端数処理</t>
    <rPh sb="0" eb="2">
      <t>ハスウ</t>
    </rPh>
    <rPh sb="2" eb="4">
      <t>ショリ</t>
    </rPh>
    <phoneticPr fontId="15"/>
  </si>
  <si>
    <t>AR1040205</t>
  </si>
  <si>
    <t>事業区分コード</t>
    <rPh sb="0" eb="2">
      <t>ジギョウ</t>
    </rPh>
    <rPh sb="2" eb="4">
      <t>クブン</t>
    </rPh>
    <phoneticPr fontId="15"/>
  </si>
  <si>
    <t>AR1040206</t>
  </si>
  <si>
    <t>販売取引コード</t>
    <rPh sb="2" eb="4">
      <t>トリヒキ</t>
    </rPh>
    <phoneticPr fontId="15"/>
  </si>
  <si>
    <t>販売取引名</t>
    <rPh sb="2" eb="4">
      <t>トリヒキ</t>
    </rPh>
    <rPh sb="4" eb="5">
      <t>メイ</t>
    </rPh>
    <phoneticPr fontId="15"/>
  </si>
  <si>
    <t>消費税の設定ができない販売管理科目または販売管理補助科目の場合は、受け入れできません。
「売上科目と同じ設定にする」が「1：する」の場合は、販売管理科目または販売管理補助科目の「申告書計算区分コード」が設定されます。
新規データとして空白データを受け入れた場合は、「0000：対象外」が設定されます。</t>
  </si>
  <si>
    <t>0：標準　1：軽減
消費税の設定ができない販売管理科目または販売管理補助科目、申告書計算区分の場合は受け入れできません。
「売上科目と同じ設定にする」が「1：する」の場合は、販売管理科目または販売管理補助科目の「消費税率種別」が設定されます。
新規データとして空白データを受け入れた場合は、「0：標準」が設定されます。</t>
  </si>
  <si>
    <t>0：計算しない　1：税抜金額から計算する　2：税込金額から計算する
消費税の設定ができない販売管理科目または販売管理補助科目、申告書計算区分の場合は受け入れできません。
「売上科目と同じ設定にする」が「1：する」の場合は、販売管理科目または販売管理補助科目の「消費税自動計算」が設定されます。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</si>
  <si>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・消費税の設定ができる販売管理科目または販売管理補助科目
・消費税の設定ができる申告書計算区分
・「消費税自動計算」が「1：税抜金額から計算する」「2：税込金額から計算する」
「売上科目と同じ設定にする」が「1：する」の場合は、販売管理科目または販売管理補助科目の「端数処理」が設定されます。
新規データとして空白データを受け入れた場合は、「2：切り捨て」が設定されます。</t>
    <rPh sb="78" eb="80">
      <t>ホジョ</t>
    </rPh>
    <rPh sb="80" eb="82">
      <t>カモク</t>
    </rPh>
    <phoneticPr fontId="70"/>
  </si>
  <si>
    <t>この項目は、事業区分（[販売管理規程]メニューの[消費税]ページで設定）が「使用する」の場合に受け入れできます。
「売上科目と同じ設定にする」が「1：する」の場合は、販売管理科目または販売管理補助科目の「事業区分コード」が設定されます。
新規データとして空白データを受け入れた場合は、主たる事業区分（[販売管理規程]メニューの[消費税]ページで設定）が設定されます。</t>
    <rPh sb="16" eb="18">
      <t>キテイ</t>
    </rPh>
    <phoneticPr fontId="70"/>
  </si>
  <si>
    <t>回収方法コード</t>
    <rPh sb="0" eb="2">
      <t>カイシュウ</t>
    </rPh>
    <rPh sb="2" eb="4">
      <t>ホウホウ</t>
    </rPh>
    <phoneticPr fontId="15"/>
  </si>
  <si>
    <t>AR1050001</t>
  </si>
  <si>
    <t>必須</t>
    <rPh sb="0" eb="2">
      <t>ヒッス</t>
    </rPh>
    <phoneticPr fontId="70"/>
  </si>
  <si>
    <t>回収方法名</t>
    <rPh sb="0" eb="2">
      <t>カイシュウ</t>
    </rPh>
    <rPh sb="2" eb="4">
      <t>ホウホウ</t>
    </rPh>
    <rPh sb="4" eb="5">
      <t>メイ</t>
    </rPh>
    <phoneticPr fontId="15"/>
  </si>
  <si>
    <t>AR1050002</t>
  </si>
  <si>
    <t>回収種別</t>
    <rPh sb="0" eb="2">
      <t>カイシュウ</t>
    </rPh>
    <rPh sb="2" eb="4">
      <t>シュベツ</t>
    </rPh>
    <phoneticPr fontId="15"/>
  </si>
  <si>
    <t>AR1050101</t>
  </si>
  <si>
    <t>0：銀行振込　3：手形　7：値引・調整　8：相殺　9：その他　10：現金　11：小切手</t>
    <phoneticPr fontId="4"/>
  </si>
  <si>
    <t>法人口座コード</t>
    <rPh sb="0" eb="2">
      <t>ホウジン</t>
    </rPh>
    <rPh sb="2" eb="4">
      <t>コウザ</t>
    </rPh>
    <phoneticPr fontId="15"/>
  </si>
  <si>
    <t>AR1050102</t>
  </si>
  <si>
    <t>「回収種別」が「0：銀行振込」の場合に受け入れできます。</t>
    <phoneticPr fontId="4"/>
  </si>
  <si>
    <t>入金科目コード</t>
  </si>
  <si>
    <t>AR1050103</t>
  </si>
  <si>
    <t>桁数は、設定（メインメニュー右上にある[設定]アイコンから[運用設定]メニューの[基本]ページ）によって異なります。
【必須になる条件】
「回収種別」が「7：値引・調整」以外</t>
  </si>
  <si>
    <t>入金補助科目コード</t>
  </si>
  <si>
    <t>AR1050104</t>
  </si>
  <si>
    <t>入金部門指定</t>
    <rPh sb="0" eb="2">
      <t>ニュウキン</t>
    </rPh>
    <rPh sb="2" eb="4">
      <t>ブモン</t>
    </rPh>
    <rPh sb="4" eb="6">
      <t>シテイ</t>
    </rPh>
    <phoneticPr fontId="15"/>
  </si>
  <si>
    <t>AR1050116</t>
  </si>
  <si>
    <t>0：固定　1：債権　2：売上　3：請求</t>
    <rPh sb="2" eb="4">
      <t>コテイ</t>
    </rPh>
    <rPh sb="7" eb="9">
      <t>サイケン</t>
    </rPh>
    <rPh sb="12" eb="14">
      <t>ウリアゲ</t>
    </rPh>
    <rPh sb="17" eb="19">
      <t>セイキュウ</t>
    </rPh>
    <phoneticPr fontId="70"/>
  </si>
  <si>
    <t>入金部門コード</t>
    <rPh sb="0" eb="2">
      <t>ニュウキン</t>
    </rPh>
    <rPh sb="2" eb="4">
      <t>ブモン</t>
    </rPh>
    <phoneticPr fontId="15"/>
  </si>
  <si>
    <t>AR1050105</t>
    <phoneticPr fontId="4"/>
  </si>
  <si>
    <t>この項目は、「入金部門指定」が「0：固定」の場合に設定できます。
桁数は、設定（メインメニュー右上にある[設定]アイコンから[運用設定]メニューの[基本]ページ）によって異なります。</t>
    <rPh sb="7" eb="9">
      <t>ニュウキン</t>
    </rPh>
    <rPh sb="74" eb="76">
      <t>キホン</t>
    </rPh>
    <phoneticPr fontId="0"/>
  </si>
  <si>
    <t>入金セグメント１指定</t>
    <rPh sb="0" eb="2">
      <t>ニュウキン</t>
    </rPh>
    <rPh sb="8" eb="10">
      <t>シテイ</t>
    </rPh>
    <phoneticPr fontId="15"/>
  </si>
  <si>
    <t>AR1050119</t>
    <phoneticPr fontId="4"/>
  </si>
  <si>
    <t>0：固定　1：債権　2：売上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rPh sb="2" eb="4">
      <t>コテイ</t>
    </rPh>
    <rPh sb="7" eb="9">
      <t>サイケン</t>
    </rPh>
    <rPh sb="12" eb="14">
      <t>ウリアゲ</t>
    </rPh>
    <phoneticPr fontId="70"/>
  </si>
  <si>
    <t>入金セグメント１コード</t>
    <rPh sb="0" eb="2">
      <t>ニュウキン</t>
    </rPh>
    <phoneticPr fontId="15"/>
  </si>
  <si>
    <t>AR1050120</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</si>
  <si>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・「入金セグメント１指定」が「0：固定」の場合
桁数は、設定（メインメニュー右上にある[設定]アイコンから[運用設定]メニューの[基本]ページ）によって異なります。</t>
    <rPh sb="184" eb="186">
      <t>キホン</t>
    </rPh>
    <phoneticPr fontId="0"/>
  </si>
  <si>
    <t>入金セグメント２指定</t>
    <rPh sb="0" eb="2">
      <t>ニュウキン</t>
    </rPh>
    <rPh sb="8" eb="10">
      <t>シテイ</t>
    </rPh>
    <phoneticPr fontId="15"/>
  </si>
  <si>
    <t>AR1050121</t>
    <phoneticPr fontId="4"/>
  </si>
  <si>
    <t>0：固定　1：債権　2：売上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rPh sb="2" eb="4">
      <t>コテイ</t>
    </rPh>
    <rPh sb="7" eb="9">
      <t>サイケン</t>
    </rPh>
    <rPh sb="12" eb="14">
      <t>ウリアゲ</t>
    </rPh>
    <phoneticPr fontId="70"/>
  </si>
  <si>
    <t>入金セグメント２コード</t>
    <rPh sb="0" eb="2">
      <t>ニュウキン</t>
    </rPh>
    <phoneticPr fontId="15"/>
  </si>
  <si>
    <t>AR1050122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</si>
  <si>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・「入金セグメント２指定」が「0：固定」の場合
桁数は、設定（メインメニュー右上にある[設定]アイコンから[運用設定]メニューの[基本]ページ）によって異なります。</t>
    <rPh sb="184" eb="186">
      <t>キホン</t>
    </rPh>
    <phoneticPr fontId="0"/>
  </si>
  <si>
    <t>入金プロジェクト指定</t>
    <rPh sb="0" eb="2">
      <t>ニュウキン</t>
    </rPh>
    <rPh sb="8" eb="10">
      <t>シテイ</t>
    </rPh>
    <phoneticPr fontId="15"/>
  </si>
  <si>
    <t>AR1050117</t>
  </si>
  <si>
    <t>0：固定　1：債権　2：売上　3：請求
この項目は、プロジェクト（メインメニュー右上にある[設定]アイコンから[運用設定]メニューの[基本]ページで設定）が「使用する」の場合に受け入れできます。</t>
    <rPh sb="2" eb="4">
      <t>コテイ</t>
    </rPh>
    <rPh sb="7" eb="9">
      <t>サイケン</t>
    </rPh>
    <rPh sb="12" eb="14">
      <t>ウリアゲ</t>
    </rPh>
    <rPh sb="17" eb="19">
      <t>セイキュウ</t>
    </rPh>
    <phoneticPr fontId="70"/>
  </si>
  <si>
    <t>入金プロジェクトコード</t>
    <rPh sb="0" eb="2">
      <t>ニュウキン</t>
    </rPh>
    <phoneticPr fontId="15"/>
  </si>
  <si>
    <t>AR1050106</t>
  </si>
  <si>
    <t>この項目は、以下のすべての条件に該当する場合に受け入れできます。
・プロジェクト（メインメニュー右上にある[設定]アイコンから[運用設定]メニューの[基本]ページで設定）が「使用する」の場合
・「入金プロジェクト指定」が「0：固定」の場合
桁数は、設定（メインメニュー右上にある[設定]アイコンから[運用設定]メニューの[基本]ページ）によって異なります。</t>
    <rPh sb="161" eb="163">
      <t>キホン</t>
    </rPh>
    <phoneticPr fontId="0"/>
  </si>
  <si>
    <t>入金工程／工種指定</t>
    <rPh sb="0" eb="2">
      <t>ニュウキン</t>
    </rPh>
    <rPh sb="2" eb="7">
      <t>コウテイ</t>
    </rPh>
    <rPh sb="7" eb="9">
      <t>シテイ</t>
    </rPh>
    <phoneticPr fontId="15"/>
  </si>
  <si>
    <t>AR1050118</t>
  </si>
  <si>
    <t>0：固定　1：債権　2：売上　3：請求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4"/>
  </si>
  <si>
    <t>入金工程／工種コード</t>
    <rPh sb="0" eb="2">
      <t>ニュウキン</t>
    </rPh>
    <rPh sb="2" eb="7">
      <t>コウテイ</t>
    </rPh>
    <phoneticPr fontId="15"/>
  </si>
  <si>
    <t>AR1050107</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</si>
  <si>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・「入金工程／工種指定」が「0：固定」の場合
桁数は、設定（メインメニュー右上にある[設定]アイコンから[運用設定]メニューの[基本]ページ）によって異なります。</t>
    <phoneticPr fontId="70"/>
  </si>
  <si>
    <t>値引科目コード</t>
    <rPh sb="0" eb="2">
      <t>ネビ</t>
    </rPh>
    <rPh sb="2" eb="4">
      <t>カモク</t>
    </rPh>
    <phoneticPr fontId="15"/>
  </si>
  <si>
    <t>AR1050108</t>
  </si>
  <si>
    <t>桁数は、設定（メインメニュー右上にある[設定]アイコンから[運用設定]メニューの[基本]ページ）によって異なります。
【必須になる条件】
「回収種別」が「7：値引・調整」</t>
  </si>
  <si>
    <t>値引補助科目コード</t>
  </si>
  <si>
    <t>AR1050109</t>
  </si>
  <si>
    <t>値引部門指定</t>
    <rPh sb="0" eb="2">
      <t>ネビキ</t>
    </rPh>
    <rPh sb="2" eb="4">
      <t>ブモン</t>
    </rPh>
    <rPh sb="4" eb="6">
      <t>シテイ</t>
    </rPh>
    <phoneticPr fontId="15"/>
  </si>
  <si>
    <t>AR1050110</t>
  </si>
  <si>
    <t>0：固定　1：入金　2：債権　3：売上
新規データとして空白データを受け入れた場合は、「0：固定」が設定されます。</t>
    <rPh sb="2" eb="4">
      <t>コテイ</t>
    </rPh>
    <rPh sb="7" eb="9">
      <t>ニュウキン</t>
    </rPh>
    <rPh sb="12" eb="14">
      <t>サイケン</t>
    </rPh>
    <rPh sb="17" eb="19">
      <t>ウリアゲ</t>
    </rPh>
    <rPh sb="46" eb="48">
      <t>コテイ</t>
    </rPh>
    <phoneticPr fontId="0"/>
  </si>
  <si>
    <t>値引部門コード</t>
  </si>
  <si>
    <t>AR1050111</t>
  </si>
  <si>
    <t>この項目は、「値引部門指定」が「0：固定」の場合に設定できます。
桁数は、設定（メインメニュー右上にある[設定]アイコンから[運用設定]メニューの[基本]ページ）によって異なります。</t>
    <rPh sb="2" eb="4">
      <t>コウモク</t>
    </rPh>
    <phoneticPr fontId="0"/>
  </si>
  <si>
    <t>値引セグメント１指定</t>
    <rPh sb="8" eb="10">
      <t>シテイ</t>
    </rPh>
    <phoneticPr fontId="15"/>
  </si>
  <si>
    <t>AR1050123</t>
    <phoneticPr fontId="4"/>
  </si>
  <si>
    <t>0：固定　1：入金　2：債権　3：売上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新規データとして空白データを受け入れた場合は、「0：固定」が設定されます。</t>
    <phoneticPr fontId="4"/>
  </si>
  <si>
    <t>値引セグメント１コード</t>
    <phoneticPr fontId="4"/>
  </si>
  <si>
    <t>AR1050124</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</si>
  <si>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1" eb="123">
      <t>ネビ</t>
    </rPh>
    <rPh sb="184" eb="186">
      <t>キホン</t>
    </rPh>
    <phoneticPr fontId="0"/>
  </si>
  <si>
    <t>値引セグメント２指定</t>
    <rPh sb="8" eb="10">
      <t>シテイ</t>
    </rPh>
    <phoneticPr fontId="15"/>
  </si>
  <si>
    <t>AR1050125</t>
    <phoneticPr fontId="4"/>
  </si>
  <si>
    <t>0：固定　1：入金　2：債権　3：売上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新規データとして空白データを受け入れた場合は、「0：固定」が設定されます。</t>
    <phoneticPr fontId="4"/>
  </si>
  <si>
    <t>値引セグメント２コード</t>
    <phoneticPr fontId="4"/>
  </si>
  <si>
    <t>AR1050126</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</si>
  <si>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1" eb="123">
      <t>ネビ</t>
    </rPh>
    <rPh sb="184" eb="186">
      <t>キホン</t>
    </rPh>
    <phoneticPr fontId="0"/>
  </si>
  <si>
    <t>値引プロジェクト指定</t>
    <rPh sb="8" eb="10">
      <t>シテイ</t>
    </rPh>
    <phoneticPr fontId="15"/>
  </si>
  <si>
    <t>AR1050112</t>
  </si>
  <si>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</si>
  <si>
    <t>AR1050113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</si>
  <si>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</si>
  <si>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5"/>
  </si>
  <si>
    <t>AR1050114</t>
  </si>
  <si>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4"/>
  </si>
  <si>
    <t>値引工程／工種コード</t>
    <rPh sb="2" eb="7">
      <t>コウテイ</t>
    </rPh>
    <phoneticPr fontId="70"/>
  </si>
  <si>
    <t>AR1050115</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</si>
  <si>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・「値引工程／工種指定」が「0：固定」の場合
桁数は、設定（メインメニュー右上にある[設定]アイコンから[運用設定]メニューの[基本]ページ）によって異なります。</t>
    <phoneticPr fontId="70"/>
  </si>
  <si>
    <t>【手数料】</t>
    <rPh sb="1" eb="4">
      <t>テスウリョウ</t>
    </rPh>
    <phoneticPr fontId="70"/>
  </si>
  <si>
    <t>手数料科目コード</t>
    <rPh sb="0" eb="3">
      <t>テスウリョウ</t>
    </rPh>
    <rPh sb="3" eb="5">
      <t>カモク</t>
    </rPh>
    <phoneticPr fontId="70"/>
  </si>
  <si>
    <t>AR1050201</t>
  </si>
  <si>
    <t>手数料補助科目コード</t>
    <rPh sb="0" eb="3">
      <t>テスウリョウ</t>
    </rPh>
    <rPh sb="3" eb="5">
      <t>ホジョ</t>
    </rPh>
    <rPh sb="5" eb="7">
      <t>カモク</t>
    </rPh>
    <phoneticPr fontId="70"/>
  </si>
  <si>
    <t>AR1050202</t>
  </si>
  <si>
    <t>手数料部門指定</t>
  </si>
  <si>
    <t>AR1050203</t>
  </si>
  <si>
    <t>手数料部門コード</t>
    <rPh sb="0" eb="3">
      <t>テスウリョウ</t>
    </rPh>
    <rPh sb="3" eb="5">
      <t>ブモン</t>
    </rPh>
    <phoneticPr fontId="70"/>
  </si>
  <si>
    <t>AR1050204</t>
  </si>
  <si>
    <t>この項目は、「手数料部門指定」が「0：固定」の場合に受け入れできます。
桁数は、設定（メインメニュー右上にある[設定]アイコンから[運用設定]メニューの[基本]ページ）によって異なります。</t>
  </si>
  <si>
    <t>手数料セグメント１指定</t>
    <rPh sb="0" eb="3">
      <t>テスウリョウ</t>
    </rPh>
    <rPh sb="9" eb="11">
      <t>シテイ</t>
    </rPh>
    <phoneticPr fontId="15"/>
  </si>
  <si>
    <t>AR1050209</t>
    <phoneticPr fontId="4"/>
  </si>
  <si>
    <t>手数料セグメント１コード</t>
    <rPh sb="0" eb="3">
      <t>テスウリョウ</t>
    </rPh>
    <phoneticPr fontId="15"/>
  </si>
  <si>
    <t>AR1050210</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</si>
  <si>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・「手数料セグメント１指定」が「0：固定」の場合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</si>
  <si>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手数料セグメント２指定</t>
    <rPh sb="0" eb="3">
      <t>テスウリョウ</t>
    </rPh>
    <rPh sb="9" eb="11">
      <t>シテイ</t>
    </rPh>
    <phoneticPr fontId="15"/>
  </si>
  <si>
    <t>AR1050211</t>
    <phoneticPr fontId="4"/>
  </si>
  <si>
    <t>手数料セグメント２コード</t>
    <rPh sb="0" eb="3">
      <t>テスウリョウ</t>
    </rPh>
    <phoneticPr fontId="15"/>
  </si>
  <si>
    <t>AR1050212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</si>
  <si>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・「手数料セグメント２指定」が「0：固定」の場合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</si>
  <si>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手数料プロジェクト指定</t>
    <rPh sb="0" eb="3">
      <t>テスウリョウ</t>
    </rPh>
    <rPh sb="9" eb="11">
      <t>シテイ</t>
    </rPh>
    <phoneticPr fontId="15"/>
  </si>
  <si>
    <t>AR1050205</t>
  </si>
  <si>
    <t>手数料プロジェクトコード</t>
    <rPh sb="0" eb="3">
      <t>テスウリョウ</t>
    </rPh>
    <phoneticPr fontId="15"/>
  </si>
  <si>
    <t>AR1050206</t>
  </si>
  <si>
    <t>この項目は、以下のすべての条件に該当する場合に受け入れできます。
・プロジェクト（メインメニュー右上にある[設定]アイコンから[運用設定]メニューの[基本]ページで設定）が「使用する」の場合
・「手数料プロジェクト指定」が「0：固定」の場合
桁数は、設定（メインメニュー右上にある[設定]アイコンから[運用設定]メニューの[基本]ページ）によって異なります。</t>
    <rPh sb="98" eb="101">
      <t>テスウリョウ</t>
    </rPh>
    <rPh sb="162" eb="164">
      <t>キホン</t>
    </rPh>
    <phoneticPr fontId="0"/>
  </si>
  <si>
    <t>手数料工程／工種指定</t>
    <rPh sb="0" eb="3">
      <t>テスウリョウ</t>
    </rPh>
    <rPh sb="3" eb="8">
      <t>コウテイ</t>
    </rPh>
    <rPh sb="8" eb="10">
      <t>シテイ</t>
    </rPh>
    <phoneticPr fontId="70"/>
  </si>
  <si>
    <t>AR1050207</t>
  </si>
  <si>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phoneticPr fontId="4"/>
  </si>
  <si>
    <t>手数料工程／工種コード</t>
    <rPh sb="0" eb="3">
      <t>テスウリョウ</t>
    </rPh>
    <rPh sb="3" eb="8">
      <t>コウテイ</t>
    </rPh>
    <phoneticPr fontId="70"/>
  </si>
  <si>
    <t>AR1050208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</si>
  <si>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・「手数料工程／工種指定」が「0：固定」の場合
桁数は、設定（メインメニュー右上にある[設定]アイコンから[運用設定]メニューの[基本]ページ）によって異なります。</t>
    <phoneticPr fontId="0"/>
  </si>
  <si>
    <t>【決済】</t>
    <rPh sb="1" eb="3">
      <t>ケッサイ</t>
    </rPh>
    <phoneticPr fontId="70"/>
  </si>
  <si>
    <t>ファクタリング会社</t>
    <rPh sb="7" eb="9">
      <t>カイシャ</t>
    </rPh>
    <phoneticPr fontId="38"/>
  </si>
  <si>
    <t>AR1050301</t>
  </si>
  <si>
    <t>準必須</t>
    <rPh sb="0" eb="1">
      <t>ジュン</t>
    </rPh>
    <rPh sb="1" eb="3">
      <t>ヒッス</t>
    </rPh>
    <phoneticPr fontId="38"/>
  </si>
  <si>
    <t>桁数は、設定（[運用設定]メニューの[取引先管理]ページ）によって異なります。
この項目は、『債権奉行クラウド』をご利用の場合に受け入れできます。
【必須になる条件】
「回収種別」が「2：ファクタリング」で新規のデータを受け入れる場合は、必須です。</t>
  </si>
  <si>
    <t>仕訳作成取引先設定</t>
    <rPh sb="0" eb="2">
      <t>シワケ</t>
    </rPh>
    <rPh sb="2" eb="4">
      <t>サクセイ</t>
    </rPh>
    <rPh sb="4" eb="6">
      <t>トリヒキ</t>
    </rPh>
    <rPh sb="6" eb="7">
      <t>サキ</t>
    </rPh>
    <rPh sb="7" eb="9">
      <t>セッテイ</t>
    </rPh>
    <phoneticPr fontId="38"/>
  </si>
  <si>
    <t>AR1050302</t>
  </si>
  <si>
    <t>0：請求先　1：ファクタリング会社
この項目は、以下のすべての条件に該当する場合に受け入れできます。
・『債権奉行クラウド』をご利用の場合
・「回収種別」が「2：ファクタリング」の場合
新規データとして空白データを受け入れた場合は、「0：固定」が設定されます。
但し、債権債務オプションからの受入時は、1:ファクタリング会社が設定されます。</t>
    <rPh sb="131" eb="132">
      <t>タダ</t>
    </rPh>
    <phoneticPr fontId="0"/>
  </si>
  <si>
    <t>郵送料科目コード</t>
    <phoneticPr fontId="29"/>
  </si>
  <si>
    <t>AR1050303</t>
  </si>
  <si>
    <t>この項目は、以下のすべての条件に該当する場合に受け入れできます。
・『債権奉行クラウド』をご利用の場合
・「回収種別」が「3：手形」の場合
桁数は、設定（メインメニュー右上にある[設定]アイコンから[運用設定]メニューの[基本]ページ）によって異なります。</t>
  </si>
  <si>
    <t>郵送料補助科目コード</t>
    <phoneticPr fontId="38"/>
  </si>
  <si>
    <t>AR1050304</t>
  </si>
  <si>
    <t>郵送料部門指定</t>
    <rPh sb="0" eb="3">
      <t>ユウソウリョウ</t>
    </rPh>
    <rPh sb="3" eb="5">
      <t>ブモン</t>
    </rPh>
    <rPh sb="5" eb="7">
      <t>シテイ</t>
    </rPh>
    <phoneticPr fontId="38"/>
  </si>
  <si>
    <t>AR1050305</t>
  </si>
  <si>
    <t>0：固定　1：入金　2：債権　3：売上
この項目は、以下のすべての条件に該当する場合に受け入れできます。
・「回収種別」が「3：手形」の場合
・『債権奉行クラウド』をご利用の場合
新規データとして空白データを受け入れた場合は、「0：固定」が設定されます。</t>
    <rPh sb="2" eb="4">
      <t>コテイ</t>
    </rPh>
    <rPh sb="7" eb="9">
      <t>ニュウキン</t>
    </rPh>
    <rPh sb="12" eb="14">
      <t>サイケン</t>
    </rPh>
    <rPh sb="17" eb="19">
      <t>ウリアゲ</t>
    </rPh>
    <phoneticPr fontId="0"/>
  </si>
  <si>
    <t>郵送料部門コード</t>
    <phoneticPr fontId="38"/>
  </si>
  <si>
    <t>AR1050306</t>
  </si>
  <si>
    <t>この項目は、以下のすべての条件に該当する場合に受け入れできます。
・『債権奉行クラウド』をご利用の場合
・「郵送料部門指定」が「0：固定」
・「回収種別」が「3：手形」
項目名、桁数は、設定（メインメニュー右上にある[設定]アイコンから[運用設定]メニューの[基本]ページ）によって異なります。</t>
    <phoneticPr fontId="4"/>
  </si>
  <si>
    <t>郵送料セグメント１指定</t>
    <rPh sb="0" eb="3">
      <t>ユウソウリョウ</t>
    </rPh>
    <rPh sb="9" eb="11">
      <t>シテイ</t>
    </rPh>
    <phoneticPr fontId="38"/>
  </si>
  <si>
    <t>AR1050347</t>
    <phoneticPr fontId="4"/>
  </si>
  <si>
    <t>0：固定　1：入金　2：債権　3：売上
この項目は、以下のすべての条件に該当する場合に受け入れできます。
・『奉行Ｖ ERPクラウド』をご利用の場合 
・『債権奉行クラウド』をご利用の場合
・セグメント１（メインメニュー右上にある[設定]アイコンから[運用設定]メニューの[基本]ページで設定）が「使用する」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96" eb="198">
      <t>コテイ</t>
    </rPh>
    <phoneticPr fontId="0"/>
  </si>
  <si>
    <t>郵送料セグメント１コード</t>
    <rPh sb="0" eb="3">
      <t>ユウソウリョウ</t>
    </rPh>
    <phoneticPr fontId="38"/>
  </si>
  <si>
    <t>AR1050348</t>
    <phoneticPr fontId="4"/>
  </si>
  <si>
    <t>この項目は、以下のすべての条件に該当する場合に受け入れできます。
・『奉行Ｖ ERPクラウド』をご利用の場合 
・『債権奉行クラウド』をご利用の場合
・セグメント１（メインメニュー右上にある[設定]アイコンから[運用設定]メニューの[基本]ページで設定）が「使用する」
・「郵送料セグメント１指定」が「0：固定」
・「回収種別」が「3：手形」
項目名、桁数は、設定（メインメニュー右上にある[設定]アイコンから[運用設定]メニューの[基本]ページ）によって異なります。</t>
    <phoneticPr fontId="4"/>
  </si>
  <si>
    <t>郵送料セグメント２指定</t>
    <rPh sb="0" eb="3">
      <t>ユウソウリョウ</t>
    </rPh>
    <rPh sb="9" eb="11">
      <t>シテイ</t>
    </rPh>
    <phoneticPr fontId="38"/>
  </si>
  <si>
    <t>AR1050349</t>
    <phoneticPr fontId="4"/>
  </si>
  <si>
    <t>0：固定　1：入金　2：債権　3：売上
この項目は、以下のすべての条件に該当する場合に受け入れできます。
・『奉行Ｖ ERPクラウド』をご利用の場合 
・『債権奉行クラウド』をご利用の場合
・セグメント２（メインメニュー右上にある[設定]アイコンから[運用設定]メニューの[基本]ページで設定）が「使用する」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96" eb="198">
      <t>コテイ</t>
    </rPh>
    <phoneticPr fontId="0"/>
  </si>
  <si>
    <t>郵送料セグメント２コード</t>
    <rPh sb="0" eb="3">
      <t>ユウソウリョウ</t>
    </rPh>
    <phoneticPr fontId="38"/>
  </si>
  <si>
    <t>AR1050350</t>
    <phoneticPr fontId="4"/>
  </si>
  <si>
    <t>この項目は、以下のすべての条件に該当する場合に受け入れできます。
・『奉行Ｖ ERPクラウド』をご利用の場合 
・『債権奉行クラウド』をご利用の場合
・セグメント２（メインメニュー右上にある[設定]アイコンから[運用設定]メニューの[基本]ページで設定）が「使用する」
・「郵送料セグメント２指定」が「0：固定」
・「回収種別」が「3：手形」
項目名、桁数は、設定（メインメニュー右上にある[設定]アイコンから[運用設定]メニューの[基本]ページ）によって異なります。</t>
    <phoneticPr fontId="4"/>
  </si>
  <si>
    <t>郵送料プロジェクト指定</t>
    <rPh sb="0" eb="3">
      <t>ユウソウリョウ</t>
    </rPh>
    <rPh sb="9" eb="11">
      <t>シテイ</t>
    </rPh>
    <phoneticPr fontId="38"/>
  </si>
  <si>
    <t>AR1050307</t>
  </si>
  <si>
    <t>0：固定　1：入金　2：債権　3：売上
この項目は、以下のすべての条件に該当する場合に受け入れできます。
・『債権奉行クラウド』をご利用の場合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3" eb="175">
      <t>コテイ</t>
    </rPh>
    <phoneticPr fontId="0"/>
  </si>
  <si>
    <t>郵送料プロジェクトコード</t>
    <rPh sb="0" eb="3">
      <t>ユウソウリョウ</t>
    </rPh>
    <phoneticPr fontId="38"/>
  </si>
  <si>
    <t>AR1050308</t>
  </si>
  <si>
    <t>この項目は、以下のすべての条件に該当する場合に受け入れできます。
・『債権奉行クラウド』をご利用の場合
・プロジェクト（メインメニュー右上にある[設定]アイコンから[運用設定]メニューの[基本]ページで設定）が「使用する」
・「郵送料プロジェクト指定」が「0：固定」
・「回収種別」が「3：手形」
項目名、桁数は、設定（メインメニュー右上にある[設定]アイコンから[運用設定]メニューの[基本]ページ）によって異なります。</t>
    <phoneticPr fontId="4"/>
  </si>
  <si>
    <t>郵送料工程／工種指定</t>
    <rPh sb="0" eb="3">
      <t>ユウソウリョウ</t>
    </rPh>
    <rPh sb="8" eb="10">
      <t>シテイ</t>
    </rPh>
    <phoneticPr fontId="38"/>
  </si>
  <si>
    <t>AR1050309</t>
  </si>
  <si>
    <t>0：固定　1：入金　2：債権　3：売上
この項目は、以下のすべての条件に該当する場合に受け入れできます。
・『債権奉行クラウド』をご利用の場合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phoneticPr fontId="0"/>
  </si>
  <si>
    <t>郵送料工程／工種コード</t>
    <rPh sb="0" eb="3">
      <t>ユウソウリョウ</t>
    </rPh>
    <phoneticPr fontId="38"/>
  </si>
  <si>
    <t>AR1050310</t>
  </si>
  <si>
    <t>この項目は、以下のすべての条件に該当する場合に受け入れできます。
・『債権奉行クラウド』をご利用の場合
・プロジェクト（メインメニュー右上にある[設定]アイコンから[運用設定]メニューの[基本]ページで設定）が「使用する」
・「郵送料工程／工種指定」が「0：固定」
・「回収種別」が「3：手形」
項目名、桁数は、設定（メインメニュー右上にある[設定]アイコンから[運用設定]メニューの[基本]ページ）によって異なります。</t>
    <phoneticPr fontId="4"/>
  </si>
  <si>
    <t>取立科目コード</t>
    <phoneticPr fontId="38"/>
  </si>
  <si>
    <t>AR1050311</t>
  </si>
  <si>
    <t>この項目は、以下のすべての条件に該当する場合に受け入れできます。
・『債権奉行クラウド』をご利用の場合
・「回収種別」が「3：手形」の場合
桁数は、設定（メインメニュー右上にある[設定]アイコンから[運用設定]メニューの[基本]ページ）によって異なります。</t>
    <phoneticPr fontId="4"/>
  </si>
  <si>
    <t>取立補助科目コード</t>
    <phoneticPr fontId="38"/>
  </si>
  <si>
    <t>AR1050312</t>
  </si>
  <si>
    <t>割引科目コード</t>
    <phoneticPr fontId="38"/>
  </si>
  <si>
    <t>AR1050313</t>
  </si>
  <si>
    <t>この項目は、以下のすべての条件に該当する場合に受け入れできます。
・『債権奉行クラウド』をご利用の場合
・「回収種別」が「1：電子記録債権」「2：ファクタリング」「3：手形」の場合
桁数は、設定（メインメニュー右上にある[設定]アイコンから[運用設定]メニューの[基本]ページ）によって異なります。</t>
    <phoneticPr fontId="4"/>
  </si>
  <si>
    <t>割引補助科目コード</t>
    <phoneticPr fontId="38"/>
  </si>
  <si>
    <t>AR1050314</t>
  </si>
  <si>
    <t>割引料科目コード</t>
    <phoneticPr fontId="38"/>
  </si>
  <si>
    <t>AR1050315</t>
  </si>
  <si>
    <t>割引料補助科目</t>
    <rPh sb="0" eb="3">
      <t>ワリビキリョウ</t>
    </rPh>
    <rPh sb="3" eb="5">
      <t>ホジョ</t>
    </rPh>
    <rPh sb="5" eb="7">
      <t>カモク</t>
    </rPh>
    <phoneticPr fontId="38"/>
  </si>
  <si>
    <t>AR1050316</t>
  </si>
  <si>
    <t>割引料部門指定</t>
    <rPh sb="0" eb="3">
      <t>ワリビキリョウ</t>
    </rPh>
    <rPh sb="3" eb="5">
      <t>ブモン</t>
    </rPh>
    <rPh sb="5" eb="7">
      <t>シテイ</t>
    </rPh>
    <phoneticPr fontId="38"/>
  </si>
  <si>
    <t>AR1050317</t>
  </si>
  <si>
    <t>0：固定　1:入金　2:決済
この項目は、以下のすべての条件に該当する場合に受け入れできます。
・『債権奉行クラウド』をご利用の場合
・「回収種別」が「1：電子記録債権」「2：ファクタリング」「3：手形」の場合
桁数は、設定（メインメニュー右上にある[設定]アイコンから[運用設定]メニューの[基本]ページ）によって異なります。
新規データとして空白データを受け入れた場合は、「0：固定」が設定されます。</t>
    <phoneticPr fontId="4"/>
  </si>
  <si>
    <t>割引料部門コード</t>
    <rPh sb="0" eb="3">
      <t>ワリビキリョウ</t>
    </rPh>
    <rPh sb="3" eb="5">
      <t>ブモン</t>
    </rPh>
    <phoneticPr fontId="38"/>
  </si>
  <si>
    <t>AR1050318</t>
  </si>
  <si>
    <t>この項目は、以下のすべての条件に該当する場合に受け入れできます。
・『債権奉行クラウド』をご利用の場合
・「割引料部門指定」が「0：固定」
・「回収種別」が「1：電子記録債権」「2：ファクタリング」「3：手形」
項目名、桁数は、設定（メインメニュー右上にある[設定]アイコンから[運用設定]メニューの[基本]ページ）によって異なります。</t>
    <rPh sb="54" eb="56">
      <t>ワリビキ</t>
    </rPh>
    <phoneticPr fontId="53"/>
  </si>
  <si>
    <t>割引料セグメント１指定</t>
    <rPh sb="0" eb="3">
      <t>ワリビキリョウ</t>
    </rPh>
    <rPh sb="9" eb="11">
      <t>シテイ</t>
    </rPh>
    <phoneticPr fontId="38"/>
  </si>
  <si>
    <t>AR1050351</t>
    <phoneticPr fontId="4"/>
  </si>
  <si>
    <t>0：固定　1:入金　2:決済
この項目は、以下のすべての条件に該当する場合に受け入れできます。
・『奉行Ｖ ERPクラウド』をご利用の場合 
・『債権奉行クラウド』をご利用の場合
・「回収種別」が「1：電子記録債権」「2：ファクタリング」「3：手形」の場合
桁数は、設定（メインメニュー右上にある[設定]アイコンから[運用設定]メニューの[基本]ページ）によって異なります。
新規データとして空白データを受け入れた場合は、「0：固定」が設定されます。</t>
    <phoneticPr fontId="4"/>
  </si>
  <si>
    <t>割引料セグメント１コード</t>
    <rPh sb="0" eb="3">
      <t>ワリビキリョウ</t>
    </rPh>
    <phoneticPr fontId="38"/>
  </si>
  <si>
    <t>AR1050352</t>
    <phoneticPr fontId="4"/>
  </si>
  <si>
    <t>この項目は、以下のすべての条件に該当する場合に受け入れできます。
・『奉行Ｖ ERPクラウド』をご利用の場合 
・『債権奉行クラウド』をご利用の場合
・「割引料セグメント１指定」が「0：固定」
・「回収種別」が「1：電子記録債権」「2：ファクタリング」「3：手形」
項目名、桁数は、設定（メインメニュー右上にある[設定]アイコンから[運用設定]メニューの[基本]ページ）によって異なります。</t>
    <rPh sb="77" eb="79">
      <t>ワリビキ</t>
    </rPh>
    <phoneticPr fontId="53"/>
  </si>
  <si>
    <t>割引料セグメント2指定</t>
    <rPh sb="0" eb="3">
      <t>ワリビキリョウ</t>
    </rPh>
    <rPh sb="9" eb="11">
      <t>シテイ</t>
    </rPh>
    <phoneticPr fontId="38"/>
  </si>
  <si>
    <t>AR1050353</t>
    <phoneticPr fontId="4"/>
  </si>
  <si>
    <t>割引料セグメント2コード</t>
    <rPh sb="0" eb="3">
      <t>ワリビキリョウ</t>
    </rPh>
    <phoneticPr fontId="38"/>
  </si>
  <si>
    <t>AR1050354</t>
    <phoneticPr fontId="4"/>
  </si>
  <si>
    <t>この項目は、以下のすべての条件に該当する場合に受け入れできます。
・『奉行Ｖ ERPクラウド』をご利用の場合 
・『債権奉行クラウド』をご利用の場合
・「割引料セグメント２指定」が「0：固定」
・「回収種別」が「1：電子記録債権」「2：ファクタリング」「3：手形」
項目名、桁数は、設定（メインメニュー右上にある[設定]アイコンから[運用設定]メニューの[基本]ページ）によって異なります。</t>
    <rPh sb="81" eb="83">
      <t>ワリビキ</t>
    </rPh>
    <phoneticPr fontId="53"/>
  </si>
  <si>
    <t>割引料プロジェクト指定</t>
    <rPh sb="0" eb="3">
      <t>ワリビキリョウ</t>
    </rPh>
    <rPh sb="9" eb="11">
      <t>シテイ</t>
    </rPh>
    <phoneticPr fontId="38"/>
  </si>
  <si>
    <t>AR1050319</t>
  </si>
  <si>
    <t>割引料プロジェクトコード</t>
    <rPh sb="0" eb="3">
      <t>ワリビキリョウブモン</t>
    </rPh>
    <phoneticPr fontId="38"/>
  </si>
  <si>
    <t>AR1050320</t>
  </si>
  <si>
    <t>この項目は、以下のすべての条件に該当する場合に受け入れできます。
・『債権奉行クラウド』をご利用の場合
・「割引料プロジェクト指定」が「0：固定」
・「回収種別」が「1：電子記録債権」「2：ファクタリング」「3：手形」
項目名、桁数は、設定（メインメニュー右上にある[設定]アイコンから[運用設定]メニューの[基本]ページ）によって異なります。</t>
    <rPh sb="54" eb="56">
      <t>ワリビキ</t>
    </rPh>
    <phoneticPr fontId="53"/>
  </si>
  <si>
    <t>割引料工程／工種指定</t>
    <rPh sb="0" eb="3">
      <t>ワリビキリョウ</t>
    </rPh>
    <rPh sb="8" eb="10">
      <t>シテイ</t>
    </rPh>
    <phoneticPr fontId="38"/>
  </si>
  <si>
    <t>AR1050321</t>
  </si>
  <si>
    <t>割引料工程／工種コード</t>
    <rPh sb="0" eb="3">
      <t>ワリビキリョウブモン</t>
    </rPh>
    <phoneticPr fontId="38"/>
  </si>
  <si>
    <t>AR1050322</t>
  </si>
  <si>
    <t>この項目は、以下のすべての条件に該当する場合に受け入れできます。
・『債権奉行クラウド』をご利用の場合
・「割引料工程／工種指定」が「0：固定」
・「回収種別」が「1：電子記録債権」「2：ファクタリング」「3：手形」
項目名、桁数は、設定（メインメニュー右上にある[設定]アイコンから[運用設定]メニューの[基本]ページ）によって異なります。</t>
    <rPh sb="54" eb="56">
      <t>ワリビキ</t>
    </rPh>
    <phoneticPr fontId="53"/>
  </si>
  <si>
    <t>譲渡科目コード</t>
    <phoneticPr fontId="38"/>
  </si>
  <si>
    <t>AR1050323</t>
  </si>
  <si>
    <t>この項目は、以下のすべての条件に該当する場合に受け入れできます。
・『債権奉行クラウド』をご利用の場合
・『債務奉行クラウド』をご利用の場合
・「回収種別」が「1：電子記録債権」「2：ファクタリング」「3：手形」の場合
桁数は、設定（メインメニュー右上にある[設定]アイコンから[運用設定]メニューの[基本]ページ）によって異なります。</t>
    <phoneticPr fontId="4"/>
  </si>
  <si>
    <t>譲渡補助科目コード</t>
    <phoneticPr fontId="38"/>
  </si>
  <si>
    <t>AR1050324</t>
  </si>
  <si>
    <t>決済科目コード</t>
    <phoneticPr fontId="38"/>
  </si>
  <si>
    <t>AR1050329</t>
  </si>
  <si>
    <t>この項目は、以下のすべての条件に該当する場合に受け入れできます。
・『債権奉行クラウド』をご利用の場合
・「回収種別」が「1：電子記録債権」「2：ファクタリング」「3：手形」「4：期日現金」の場合
桁数は、設定（メインメニュー右上にある[設定]アイコンから[運用設定]メニューの[基本]ページ）によって異なります。</t>
    <phoneticPr fontId="4"/>
  </si>
  <si>
    <t>決済補助科目コード</t>
    <phoneticPr fontId="38"/>
  </si>
  <si>
    <t>AR1050330</t>
  </si>
  <si>
    <t>決済部門指定</t>
    <rPh sb="2" eb="4">
      <t>ブモン</t>
    </rPh>
    <rPh sb="4" eb="6">
      <t>シテイ</t>
    </rPh>
    <phoneticPr fontId="38"/>
  </si>
  <si>
    <t>AR1050331</t>
  </si>
  <si>
    <t>0：固定　1:入金
この項目は、以下のすべての条件に該当する場合に受け入れできます。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4"/>
  </si>
  <si>
    <t>決済部門コード</t>
    <rPh sb="2" eb="4">
      <t>ブモン</t>
    </rPh>
    <phoneticPr fontId="38"/>
  </si>
  <si>
    <t>AR1050332</t>
  </si>
  <si>
    <t>この項目は、以下のすべての条件に該当する場合に受け入れできます。
・『債権奉行クラウド』をご利用の場合
・「決済部門指定」が「0：固定」
・「回収種別」が「1：電子記録債権」「2：ファクタリング」「3：手形」「4：期日現金」
項目名、桁数は、設定（メインメニュー右上にある[設定]アイコンから[運用設定]メニューの[基本]ページ）によって異なります。</t>
    <phoneticPr fontId="4"/>
  </si>
  <si>
    <t>決済セグメント１指定</t>
    <rPh sb="0" eb="2">
      <t>ケッサイ</t>
    </rPh>
    <rPh sb="8" eb="10">
      <t>シテイ</t>
    </rPh>
    <phoneticPr fontId="38"/>
  </si>
  <si>
    <t>AR1050355</t>
    <phoneticPr fontId="4"/>
  </si>
  <si>
    <t>0：固定　1:入金
この項目は、以下のすべての条件に該当する場合に受け入れできます。
・『奉行Ｖ ERPクラウド』をご利用の場合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4"/>
  </si>
  <si>
    <t>決済セグメント１コード</t>
    <rPh sb="0" eb="2">
      <t>ケッサイ</t>
    </rPh>
    <phoneticPr fontId="38"/>
  </si>
  <si>
    <t>AR1050356</t>
    <phoneticPr fontId="4"/>
  </si>
  <si>
    <t>この項目は、以下のすべての条件に該当する場合に受け入れできます。
・『奉行Ｖ ERPクラウド』をご利用の場合 
・『債権奉行クラウド』をご利用の場合
・「決済セグメント１指定」が「0：固定」
・「回収種別」が「1：電子記録債権」「2：ファクタリング」「3：手形」「4：期日現金」
項目名、桁数は、設定（メインメニュー右上にある[設定]アイコンから[運用設定]メニューの[基本]ページ）によって異なります。</t>
    <phoneticPr fontId="4"/>
  </si>
  <si>
    <t>決済セグメント２指定</t>
    <rPh sb="0" eb="2">
      <t>ケッサイ</t>
    </rPh>
    <rPh sb="8" eb="10">
      <t>シテイ</t>
    </rPh>
    <phoneticPr fontId="38"/>
  </si>
  <si>
    <t>AR1050357</t>
    <phoneticPr fontId="4"/>
  </si>
  <si>
    <t>決済セグメント２コード</t>
    <rPh sb="0" eb="2">
      <t>ケッサイ</t>
    </rPh>
    <phoneticPr fontId="38"/>
  </si>
  <si>
    <t>AR1050358</t>
    <phoneticPr fontId="4"/>
  </si>
  <si>
    <t>この項目は、以下のすべての条件に該当する場合に受け入れできます。
・『奉行Ｖ ERPクラウド』をご利用の場合 
・『債権奉行クラウド』をご利用の場合
・「決済セグメント２指定」が「0：固定」
・「回収種別」が「1：電子記録債権」「2：ファクタリング」「3：手形」「4：期日現金」
項目名、桁数は、設定（メインメニュー右上にある[設定]アイコンから[運用設定]メニューの[基本]ページ）によって異なります。</t>
    <phoneticPr fontId="4"/>
  </si>
  <si>
    <t>決済プロジェクト指定</t>
    <rPh sb="8" eb="10">
      <t>シテイ</t>
    </rPh>
    <phoneticPr fontId="38"/>
  </si>
  <si>
    <t>AR1050333</t>
  </si>
  <si>
    <t>決済プロジェクトコード</t>
    <rPh sb="0" eb="8">
      <t>ブモン</t>
    </rPh>
    <phoneticPr fontId="38"/>
  </si>
  <si>
    <t>AR1050334</t>
  </si>
  <si>
    <t>この項目は、以下のすべての条件に該当する場合に受け入れできます。
・『債権奉行クラウド』をご利用の場合
・「決済プロジェクト指定」が「0：固定」
・「回収種別」が「1：電子記録債権」「2：ファクタリング」「3：手形」「4：期日現金」
項目名、桁数は、設定（メインメニュー右上にある[設定]アイコンから[運用設定]メニューの[基本]ページ）によって異なります。</t>
    <phoneticPr fontId="4"/>
  </si>
  <si>
    <t>決済工程／工種指定</t>
    <rPh sb="7" eb="9">
      <t>シテイ</t>
    </rPh>
    <phoneticPr fontId="38"/>
  </si>
  <si>
    <t>AR1050335</t>
  </si>
  <si>
    <t>決済工程／工種コード</t>
    <rPh sb="0" eb="7">
      <t>ブモン</t>
    </rPh>
    <phoneticPr fontId="38"/>
  </si>
  <si>
    <t>AR1050336</t>
  </si>
  <si>
    <t>この項目は、以下のすべての条件に該当する場合に受け入れできます。
・『債権奉行クラウド』をご利用の場合
・「決済工程／工種指定」が「0：固定」
・「回収種別」が「1：電子記録債権」「2：ファクタリング」「3：手形」「4：期日現金」
項目名、桁数は、設定（メインメニュー右上にある[設定]アイコンから[運用設定]メニューの[基本]ページ）によって異なります。</t>
    <phoneticPr fontId="4"/>
  </si>
  <si>
    <t>決済手数料科目コード</t>
    <phoneticPr fontId="38"/>
  </si>
  <si>
    <t>AR1050337</t>
  </si>
  <si>
    <t>決済手数料補助科目コード</t>
    <phoneticPr fontId="38"/>
  </si>
  <si>
    <t>AR1050338</t>
  </si>
  <si>
    <t>決済手数料部門指定</t>
    <rPh sb="5" eb="7">
      <t>ブモン</t>
    </rPh>
    <rPh sb="7" eb="9">
      <t>シテイ</t>
    </rPh>
    <phoneticPr fontId="38"/>
  </si>
  <si>
    <t>AR1050339</t>
  </si>
  <si>
    <t>0：固定　1:入金　2:決済
この項目は、以下のすべての条件に該当する場合に受け入れできます。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4"/>
  </si>
  <si>
    <t>決済手数料部門コード</t>
    <rPh sb="5" eb="7">
      <t>ブモン</t>
    </rPh>
    <phoneticPr fontId="38"/>
  </si>
  <si>
    <t>AR1050340</t>
  </si>
  <si>
    <t>この項目は、以下のすべての条件に該当する場合に受け入れできます。
・『債権奉行クラウド』をご利用の場合
・「決済手数料部門指定」が「0：固定」
・「回収種別」が「1：電子記録債権」「2：ファクタリング」「3：手形」「4：期日現金」
項目名、桁数は、設定（メインメニュー右上にある[設定]アイコンから[運用設定]メニューの[基本]ページ）によって異なります。</t>
    <phoneticPr fontId="4"/>
  </si>
  <si>
    <t>決済手数料セグメント１指定</t>
    <rPh sb="11" eb="13">
      <t>シテイ</t>
    </rPh>
    <phoneticPr fontId="38"/>
  </si>
  <si>
    <t>AR1050359</t>
    <phoneticPr fontId="4"/>
  </si>
  <si>
    <t>0：固定　1:入金　2:決済
この項目は、以下のすべての条件に該当する場合に受け入れできます。
・『奉行Ｖ ERPクラウド』をご利用の場合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4"/>
  </si>
  <si>
    <t>決済手数料セグメント１コード</t>
    <phoneticPr fontId="38"/>
  </si>
  <si>
    <t>AR1050360</t>
    <phoneticPr fontId="4"/>
  </si>
  <si>
    <t>この項目は、以下のすべての条件に該当する場合に受け入れできます。
・『奉行Ｖ ERPクラウド』をご利用の場合 
・「決済手数料セグメント１指定」が「0：固定」
・「回収種別」が「1：電子記録債権」「2：ファクタリング」「3：手形」「4：期日現金」
項目名、桁数は、設定（メインメニュー右上にある[設定]アイコンから[運用設定]メニューの[基本]ページ）によって異なります。</t>
  </si>
  <si>
    <t>決済手数料セグメント２指定</t>
    <rPh sb="11" eb="13">
      <t>シテイ</t>
    </rPh>
    <phoneticPr fontId="38"/>
  </si>
  <si>
    <t>AR1050361</t>
    <phoneticPr fontId="4"/>
  </si>
  <si>
    <t>決済手数料セグメント２コード</t>
    <phoneticPr fontId="38"/>
  </si>
  <si>
    <t>AR1050362</t>
    <phoneticPr fontId="4"/>
  </si>
  <si>
    <t>この項目は、以下のすべての条件に該当する場合に受け入れできます。
・『奉行Ｖ ERPクラウド』をご利用の場合 
・「決済手数料セグメント２指定」が「0：固定」
・「回収種別」が「1：電子記録債権」「2：ファクタリング」「3：手形」「4：期日現金」
項目名、桁数は、設定（メインメニュー右上にある[設定]アイコンから[運用設定]メニューの[基本]ページ）によって異なります。</t>
  </si>
  <si>
    <t>決済手数料プロジェクト指定</t>
    <rPh sb="11" eb="13">
      <t>シテイ</t>
    </rPh>
    <phoneticPr fontId="38"/>
  </si>
  <si>
    <t>AR1050341</t>
  </si>
  <si>
    <t>決済手数料プロジェクトコード</t>
    <rPh sb="0" eb="11">
      <t>ブモン</t>
    </rPh>
    <phoneticPr fontId="38"/>
  </si>
  <si>
    <t>AR1050342</t>
  </si>
  <si>
    <t>この項目は、以下のすべての条件に該当する場合に受け入れできます。
・「決済手数料プロジェクト指定」が「0：固定」
・「回収種別」が「1：電子記録債権」「2：ファクタリング」「3：手形」「4：期日現金」
項目名、桁数は、設定（メインメニュー右上にある[設定]アイコンから[運用設定]メニューの[基本]ページ）によって異なります。</t>
  </si>
  <si>
    <t>決済手数料工程／工種指定</t>
    <rPh sb="10" eb="12">
      <t>シテイ</t>
    </rPh>
    <phoneticPr fontId="38"/>
  </si>
  <si>
    <t>AR1050343</t>
  </si>
  <si>
    <t>決済手数料工程／工種コード</t>
    <rPh sb="0" eb="10">
      <t>ブモン</t>
    </rPh>
    <phoneticPr fontId="38"/>
  </si>
  <si>
    <t>AR1050344</t>
  </si>
  <si>
    <t>この項目は、以下のすべての条件に該当する場合に受け入れできます。
・『債権奉行クラウド』をご利用の場合
・「決済手数料工程／工種指定」が「0：固定」
・「回収種別」が「1：電子記録債権」「2：ファクタリング」「3：手形」「4：期日現金」
項目名、桁数は、設定（メインメニュー右上にある[設定]アイコンから[運用設定]メニューの[基本]ページ）によって異なります。</t>
    <phoneticPr fontId="4"/>
  </si>
  <si>
    <t>不渡科目コード</t>
    <rPh sb="0" eb="2">
      <t>フワタリ</t>
    </rPh>
    <rPh sb="2" eb="4">
      <t>カモク</t>
    </rPh>
    <phoneticPr fontId="38"/>
  </si>
  <si>
    <t>AR1050345</t>
  </si>
  <si>
    <t>この項目は、以下のすべての条件に該当する場合に受け入れできます。
・『債権奉行クラウド』をご利用の場合
・「回収種別」が「1：電子記録債権」「3：手形」「4：期日現金」の場合
桁数は、設定（メインメニュー右上にある[設定]アイコンから[運用設定]メニューの[基本]ページ）によって異なります。</t>
    <phoneticPr fontId="4"/>
  </si>
  <si>
    <t>不渡補助科目コード</t>
    <rPh sb="0" eb="2">
      <t>フワタリ</t>
    </rPh>
    <rPh sb="2" eb="4">
      <t>ホジョ</t>
    </rPh>
    <rPh sb="4" eb="6">
      <t>カモク</t>
    </rPh>
    <phoneticPr fontId="38"/>
  </si>
  <si>
    <t>AR1050346</t>
  </si>
  <si>
    <t>部門コード</t>
  </si>
  <si>
    <t>AR1060001</t>
  </si>
  <si>
    <t>１～15</t>
    <phoneticPr fontId="4"/>
  </si>
  <si>
    <t>部門名</t>
    <phoneticPr fontId="4"/>
  </si>
  <si>
    <t>AR1060002</t>
    <phoneticPr fontId="4"/>
  </si>
  <si>
    <t>個別請求</t>
    <rPh sb="2" eb="4">
      <t>セイキュウ</t>
    </rPh>
    <phoneticPr fontId="38"/>
  </si>
  <si>
    <t>AR1060003</t>
    <phoneticPr fontId="4"/>
  </si>
  <si>
    <t>数字</t>
    <rPh sb="0" eb="2">
      <t>スウジ</t>
    </rPh>
    <phoneticPr fontId="41"/>
  </si>
  <si>
    <t>0：しない　1：する
この項目は、『債権奉行クラウド』をご利用の場合に受け入れできます。
新規データとして空白データを受け入れた場合は、「0：しない」が設定されます。</t>
    <phoneticPr fontId="4"/>
  </si>
  <si>
    <t>個別精算</t>
    <phoneticPr fontId="4"/>
  </si>
  <si>
    <t>AR1060004</t>
  </si>
  <si>
    <t>0：しない　1：する
この項目は、『債務奉行クラウド』をご利用の場合に受け入れできます。
新規データとして空白データを受け入れた場合は、「0：しない」が設定されます。</t>
    <phoneticPr fontId="4"/>
  </si>
  <si>
    <t>部門グループデータ</t>
    <phoneticPr fontId="4"/>
  </si>
  <si>
    <t>部門グループコード（階層１）</t>
  </si>
  <si>
    <t>AR1070001</t>
  </si>
  <si>
    <t>部門グループ名（階層１）</t>
  </si>
  <si>
    <t>AR1070002</t>
  </si>
  <si>
    <t>部門グループコード（階層２）</t>
  </si>
  <si>
    <t>AR1070003</t>
  </si>
  <si>
    <t>準必須</t>
    <rPh sb="0" eb="1">
      <t>ジュン</t>
    </rPh>
    <rPh sb="1" eb="3">
      <t>ヒッス</t>
    </rPh>
    <phoneticPr fontId="15"/>
  </si>
  <si>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5"/>
  </si>
  <si>
    <t>部門グループ名（階層２）</t>
    <rPh sb="6" eb="7">
      <t>メイ</t>
    </rPh>
    <phoneticPr fontId="15"/>
  </si>
  <si>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</si>
  <si>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</si>
  <si>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</si>
  <si>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</si>
  <si>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5"/>
  </si>
  <si>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</si>
  <si>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</si>
  <si>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</si>
  <si>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</si>
  <si>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5"/>
  </si>
  <si>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</si>
  <si>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</si>
  <si>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</si>
  <si>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</si>
  <si>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5"/>
  </si>
  <si>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</si>
  <si>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</si>
  <si>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</si>
  <si>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</si>
  <si>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5"/>
  </si>
  <si>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</si>
  <si>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</si>
  <si>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</si>
  <si>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</si>
  <si>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5"/>
  </si>
  <si>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</si>
  <si>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</si>
  <si>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</si>
  <si>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</si>
  <si>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5"/>
  </si>
  <si>
    <t>AR1070016</t>
  </si>
  <si>
    <t>部門</t>
  </si>
  <si>
    <t>AR1070017</t>
  </si>
  <si>
    <t>詳細は、欄外の【設定例】参照</t>
    <rPh sb="8" eb="10">
      <t>セッテイ</t>
    </rPh>
    <rPh sb="10" eb="11">
      <t>レイ</t>
    </rPh>
    <phoneticPr fontId="15"/>
  </si>
  <si>
    <t>【設定例】</t>
    <rPh sb="1" eb="3">
      <t>セッテイ</t>
    </rPh>
    <rPh sb="3" eb="4">
      <t>レイ</t>
    </rPh>
    <phoneticPr fontId="1"/>
  </si>
  <si>
    <t>　○部門グループ（Ａグループ）の内訳に部門（部門１・２）を設定し、</t>
    <rPh sb="2" eb="4">
      <t>ブモン</t>
    </rPh>
    <rPh sb="16" eb="18">
      <t>ウチワケ</t>
    </rPh>
    <rPh sb="19" eb="21">
      <t>ブモン</t>
    </rPh>
    <rPh sb="22" eb="24">
      <t>ブモン</t>
    </rPh>
    <rPh sb="29" eb="31">
      <t>セッテイ</t>
    </rPh>
    <phoneticPr fontId="15"/>
  </si>
  <si>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5"/>
  </si>
  <si>
    <t>　　≪階層例≫</t>
    <rPh sb="3" eb="5">
      <t>カイソウ</t>
    </rPh>
    <rPh sb="5" eb="6">
      <t>レイ</t>
    </rPh>
    <phoneticPr fontId="15"/>
  </si>
  <si>
    <t>≪汎用データ例≫</t>
    <phoneticPr fontId="4"/>
  </si>
  <si>
    <t>　○部門グループ（Ｃグループ）の内訳に部門グループ（Ａ・Ｂグループ）を設定し、</t>
    <rPh sb="2" eb="4">
      <t>ブモン</t>
    </rPh>
    <rPh sb="16" eb="18">
      <t>ウチワケ</t>
    </rPh>
    <rPh sb="19" eb="21">
      <t>ブモン</t>
    </rPh>
    <rPh sb="35" eb="37">
      <t>セッテイ</t>
    </rPh>
    <phoneticPr fontId="15"/>
  </si>
  <si>
    <t>　　部門グループ（Ａ・Ｂグループ）にそれぞれ部門（部門１～４）を設定する場合</t>
    <rPh sb="2" eb="4">
      <t>ブモン</t>
    </rPh>
    <rPh sb="22" eb="24">
      <t>ブモン</t>
    </rPh>
    <rPh sb="25" eb="27">
      <t>ブモン</t>
    </rPh>
    <rPh sb="32" eb="34">
      <t>セッテイ</t>
    </rPh>
    <rPh sb="36" eb="38">
      <t>バアイ</t>
    </rPh>
    <phoneticPr fontId="15"/>
  </si>
  <si>
    <t>MD1030001</t>
  </si>
  <si>
    <t>英数</t>
  </si>
  <si>
    <t>必須</t>
    <rPh sb="0" eb="2">
      <t>ヒッス</t>
    </rPh>
    <phoneticPr fontId="14"/>
  </si>
  <si>
    <t>セグメント１名</t>
    <phoneticPr fontId="4"/>
  </si>
  <si>
    <t>MD1030002</t>
  </si>
  <si>
    <t>インデックス</t>
    <phoneticPr fontId="4"/>
  </si>
  <si>
    <t>MD1030003</t>
  </si>
  <si>
    <t>MD1040001</t>
  </si>
  <si>
    <t>セグメント２名</t>
    <phoneticPr fontId="4"/>
  </si>
  <si>
    <t>MD1040002</t>
  </si>
  <si>
    <t>MD1040003</t>
  </si>
  <si>
    <t>AR1080001</t>
  </si>
  <si>
    <t>AR1080002</t>
  </si>
  <si>
    <t>プロジェクト略称</t>
  </si>
  <si>
    <t>AR1080003</t>
  </si>
  <si>
    <t>文字</t>
    <rPh sb="0" eb="2">
      <t>モジ</t>
    </rPh>
    <phoneticPr fontId="40"/>
  </si>
  <si>
    <t>AR1080113</t>
  </si>
  <si>
    <t>AR1080114</t>
  </si>
  <si>
    <t>AR1080115</t>
  </si>
  <si>
    <t>【区分】</t>
    <rPh sb="1" eb="3">
      <t>クブン</t>
    </rPh>
    <phoneticPr fontId="15"/>
  </si>
  <si>
    <t>　この項目は、『債権奉行クラウド』または『債務奉行クラウド』をご利用の場合に受け入れできます。</t>
    <phoneticPr fontId="4"/>
  </si>
  <si>
    <t>プロジェクト区分１コード</t>
    <rPh sb="6" eb="8">
      <t>クブン</t>
    </rPh>
    <phoneticPr fontId="15"/>
  </si>
  <si>
    <t>AR1080201</t>
  </si>
  <si>
    <t>桁数は、設定（メインメニュー右上にある[設定]アイコンから[運用設定]メニューの[基本]ページ）によって異なります。</t>
    <phoneticPr fontId="15"/>
  </si>
  <si>
    <t>プロジェクト区分２コード</t>
  </si>
  <si>
    <t>AR1080202</t>
  </si>
  <si>
    <t>英数カナ</t>
    <rPh sb="0" eb="2">
      <t>エイスウ</t>
    </rPh>
    <phoneticPr fontId="1"/>
  </si>
  <si>
    <t>プロジェクト区分３コード</t>
  </si>
  <si>
    <t>AR1080203</t>
  </si>
  <si>
    <t>プロジェクト区分４コード</t>
  </si>
  <si>
    <t>AR1080204</t>
  </si>
  <si>
    <t>プロジェクト区分５コード</t>
  </si>
  <si>
    <t>AR1080205</t>
  </si>
  <si>
    <t>【請求】</t>
  </si>
  <si>
    <t>　この項目は、『債権奉行クラウド』をご利用の場合に受け入れできます。</t>
    <phoneticPr fontId="4"/>
  </si>
  <si>
    <t>請求情報</t>
    <rPh sb="0" eb="2">
      <t>セイキュウ</t>
    </rPh>
    <rPh sb="2" eb="4">
      <t>ジョウホウ</t>
    </rPh>
    <phoneticPr fontId="15"/>
  </si>
  <si>
    <t>AR1080301</t>
  </si>
  <si>
    <t>大文字英字</t>
    <rPh sb="0" eb="3">
      <t>オオモジ</t>
    </rPh>
    <rPh sb="3" eb="5">
      <t>エイジ</t>
    </rPh>
    <phoneticPr fontId="38"/>
  </si>
  <si>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</si>
  <si>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AR1080302</t>
  </si>
  <si>
    <t>数字</t>
    <rPh sb="0" eb="2">
      <t>スウジ</t>
    </rPh>
    <phoneticPr fontId="1"/>
  </si>
  <si>
    <t>AR1080303</t>
  </si>
  <si>
    <t>0：個別請求しない　1：個別請求する</t>
  </si>
  <si>
    <t>AR1080304</t>
  </si>
  <si>
    <t>0：請求先に従う　1：締日を指定する
この項目は、「個別請求（共通・営業債権）」が「1：個別請求する」の場合に受け入れできます。</t>
    <rPh sb="6" eb="7">
      <t>シタガ</t>
    </rPh>
    <rPh sb="11" eb="13">
      <t>シメビ</t>
    </rPh>
    <rPh sb="14" eb="16">
      <t>シテイ</t>
    </rPh>
    <phoneticPr fontId="1"/>
  </si>
  <si>
    <t>AR1080305</t>
  </si>
  <si>
    <t>この項目は、「請求締日設定（共通・営業債権）」が「1：締日を指定する」の場合に受け入れできます。</t>
  </si>
  <si>
    <t>AR1080306</t>
  </si>
  <si>
    <t>0：債権伝票　1：請求締め
この項目は、「請求締日設定（共通・営業債権）」が「1：締日を指定する」の場合に受け入れできます。
新規データとして空白データを受け入れた場合は、「1：請求締め」が設定されます。</t>
  </si>
  <si>
    <t>回収予定確定単位設定（共通・営業債権）</t>
    <rPh sb="4" eb="6">
      <t>カクテイ</t>
    </rPh>
    <rPh sb="6" eb="8">
      <t>タンイ</t>
    </rPh>
    <rPh sb="8" eb="10">
      <t>セッテイ</t>
    </rPh>
    <phoneticPr fontId="1"/>
  </si>
  <si>
    <t>AR1080307</t>
  </si>
  <si>
    <t>0：請求先に従う　1：予定を指定する
この項目は、「個別請求（共通・営業債権）」が「1：個別請求する」の場合に受け入れできます。</t>
    <rPh sb="6" eb="7">
      <t>シタガ</t>
    </rPh>
    <rPh sb="11" eb="13">
      <t>ヨテイ</t>
    </rPh>
    <rPh sb="14" eb="16">
      <t>シテイ</t>
    </rPh>
    <phoneticPr fontId="1"/>
  </si>
  <si>
    <t>回収予定確定単位（共通・営業債権）</t>
    <rPh sb="4" eb="6">
      <t>カクテイ</t>
    </rPh>
    <rPh sb="6" eb="8">
      <t>タンイ</t>
    </rPh>
    <phoneticPr fontId="1"/>
  </si>
  <si>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</si>
  <si>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</si>
  <si>
    <t>AR1080309</t>
  </si>
  <si>
    <t>0：個別請求しない　1：個別請求する
この項目は、「債権区分ごとの請求」が「1：する」の場合に受け入れできます。</t>
  </si>
  <si>
    <t>AR1080310</t>
  </si>
  <si>
    <t>0：請求先に従う　1：締日を指定する
この項目は、「個別請求（営業外債権）」が「1：個別請求する」の場合に受け入れできます。</t>
    <rPh sb="6" eb="7">
      <t>シタガ</t>
    </rPh>
    <rPh sb="11" eb="13">
      <t>シメビ</t>
    </rPh>
    <rPh sb="14" eb="16">
      <t>シテイ</t>
    </rPh>
    <phoneticPr fontId="1"/>
  </si>
  <si>
    <t>AR1080311</t>
  </si>
  <si>
    <t>この項目は、「請求締日設定（営業外債権）」が「1：締日を指定する」の場合に受け入れできます。</t>
  </si>
  <si>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</si>
  <si>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</si>
  <si>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回収予定確定単位設定（営業外債権）</t>
    <rPh sb="4" eb="6">
      <t>カクテイ</t>
    </rPh>
    <rPh sb="6" eb="8">
      <t>タンイ</t>
    </rPh>
    <rPh sb="8" eb="10">
      <t>セッテイ</t>
    </rPh>
    <phoneticPr fontId="1"/>
  </si>
  <si>
    <t>AR1080313</t>
  </si>
  <si>
    <t>0：請求先に従う　1：予定を指定する
この項目は、「個別請求（営業外債権）」が「1：個別請求する」の場合に受け入れできます。</t>
    <rPh sb="6" eb="7">
      <t>シタガ</t>
    </rPh>
    <rPh sb="11" eb="13">
      <t>ヨテイ</t>
    </rPh>
    <rPh sb="14" eb="16">
      <t>シテイ</t>
    </rPh>
    <phoneticPr fontId="1"/>
  </si>
  <si>
    <t>回収予定確定単位（営業外債権）</t>
    <rPh sb="4" eb="6">
      <t>カクテイ</t>
    </rPh>
    <rPh sb="6" eb="8">
      <t>タンイ</t>
    </rPh>
    <phoneticPr fontId="1"/>
  </si>
  <si>
    <t>AR1080314</t>
  </si>
  <si>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</si>
  <si>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</si>
  <si>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</si>
  <si>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回収条件１-分割</t>
  </si>
  <si>
    <t>AR1080402</t>
  </si>
  <si>
    <t>0：分割しない　1：割合で分割　2：金額で分割
新規データとして空白データを受け入れた場合は、「0：分割しない」が設定されます。</t>
  </si>
  <si>
    <t>回収条件１-端数処理額</t>
  </si>
  <si>
    <t>AR1080403</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</si>
  <si>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</si>
  <si>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4"/>
  </si>
  <si>
    <t>回収条件１-端数処理</t>
  </si>
  <si>
    <t>AR1080404</t>
  </si>
  <si>
    <t>0：切り上げ　1：四捨五入　2：切り捨て
この項目は、「分割」が「1：割合で分割」の場合に受け入れできます。
新規データとして空白データを受け入れた場合は、「2：切り捨て」が設定されます。</t>
  </si>
  <si>
    <t>回収条件１-回収サイト１-回収方法コード</t>
  </si>
  <si>
    <t>AR1080411</t>
  </si>
  <si>
    <t>桁数は、設定（メインメニュー右上にある[設定]アイコンから[運用設定]メニューの[債権管理]ページ）によって異なります。</t>
  </si>
  <si>
    <t>回収条件１-回収サイト１-休日回収指定</t>
    <rPh sb="13" eb="15">
      <t>キュウジツ</t>
    </rPh>
    <phoneticPr fontId="1"/>
  </si>
  <si>
    <t>AR1080412</t>
  </si>
  <si>
    <t>0：休日考慮しない　1：前営業日　2：翌営業日</t>
    <rPh sb="2" eb="4">
      <t>キュウジツ</t>
    </rPh>
    <rPh sb="4" eb="6">
      <t>コウリョ</t>
    </rPh>
    <rPh sb="12" eb="13">
      <t>ゼン</t>
    </rPh>
    <rPh sb="13" eb="16">
      <t>エイギョウビ</t>
    </rPh>
    <rPh sb="19" eb="23">
      <t>ヨクエイギョウビ</t>
    </rPh>
    <phoneticPr fontId="1"/>
  </si>
  <si>
    <t>回収条件１-回収サイト１-休日パターンコード</t>
  </si>
  <si>
    <t>AR1080413</t>
  </si>
  <si>
    <t>この項目は、「休日回収指定」が「1：前営業日」または「2：翌営業日」の場合に受け入れできます。</t>
  </si>
  <si>
    <t>回収条件１-回収サイト１-回収予定日（設定）</t>
    <rPh sb="17" eb="18">
      <t>ビ</t>
    </rPh>
    <rPh sb="19" eb="21">
      <t>セッテイ</t>
    </rPh>
    <phoneticPr fontId="1"/>
  </si>
  <si>
    <t>AR1080414</t>
  </si>
  <si>
    <t>0：月日指定　1：月指定　2：日指定</t>
    <rPh sb="2" eb="4">
      <t>ツキヒ</t>
    </rPh>
    <rPh sb="4" eb="6">
      <t>シテイ</t>
    </rPh>
    <rPh sb="9" eb="10">
      <t>ツキ</t>
    </rPh>
    <rPh sb="10" eb="12">
      <t>シテイ</t>
    </rPh>
    <rPh sb="15" eb="16">
      <t>ビ</t>
    </rPh>
    <rPh sb="16" eb="18">
      <t>シテイ</t>
    </rPh>
    <phoneticPr fontId="1"/>
  </si>
  <si>
    <t>回収条件１-回収サイト１-回収予定日（月）</t>
    <rPh sb="17" eb="18">
      <t>ビ</t>
    </rPh>
    <rPh sb="19" eb="20">
      <t>ツキ</t>
    </rPh>
    <phoneticPr fontId="1"/>
  </si>
  <si>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</si>
  <si>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</si>
  <si>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回収条件１-回収サイト１-回収予定日（日）</t>
    <rPh sb="17" eb="18">
      <t>ビ</t>
    </rPh>
    <rPh sb="19" eb="20">
      <t>ニチ</t>
    </rPh>
    <phoneticPr fontId="1"/>
  </si>
  <si>
    <t>AR1080416</t>
  </si>
  <si>
    <t>この項目は、「回収予定日（設定）」が「0：月日指定」または「2：日指定」の場合に受け入れできます。
設定する値は、「回収予定日（設定）」の設定によって異なります。
「0：月日指定」⇒１～31：日　99：月末
「2：日指定」⇒１～998：日後　999：未設定</t>
  </si>
  <si>
    <t>回収条件１-回収サイト１-日指定の月末調整</t>
  </si>
  <si>
    <t>AR1080417</t>
  </si>
  <si>
    <t xml:space="preserve"> 0：月末調整しない 1：月末調整する
この項目は、「回収予定日（設定）」が「2：日指定」の場合に受け入れできます。</t>
  </si>
  <si>
    <t>回収条件１-回収サイト１-分割割当値</t>
    <rPh sb="13" eb="15">
      <t>ブンカツ</t>
    </rPh>
    <rPh sb="15" eb="17">
      <t>ワリアテ</t>
    </rPh>
    <rPh sb="17" eb="18">
      <t>アタイ</t>
    </rPh>
    <phoneticPr fontId="1"/>
  </si>
  <si>
    <t>AR1080418</t>
  </si>
  <si>
    <t>18</t>
    <phoneticPr fontId="4"/>
  </si>
  <si>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・請求情報の通貨がJPY以外の場合</t>
    <phoneticPr fontId="4"/>
  </si>
  <si>
    <t>回収条件１-回収サイト２-回収方法コード</t>
  </si>
  <si>
    <t>AR1080421</t>
  </si>
  <si>
    <t>設定内容は、「回収サイト１」と同様です。
「回収条件１-回収サイト１-分割割当値」が「0」の場合には受け入れできません。</t>
  </si>
  <si>
    <t>回収条件１-回収サイト２-休日回収指定</t>
    <rPh sb="13" eb="15">
      <t>キュウジツ</t>
    </rPh>
    <phoneticPr fontId="1"/>
  </si>
  <si>
    <t>AR1080422</t>
  </si>
  <si>
    <t>回収条件１-回収サイト２-休日パターンコード</t>
  </si>
  <si>
    <t>AR1080423</t>
  </si>
  <si>
    <t>回収条件１-回収サイト２-回収予定日（設定）</t>
    <rPh sb="17" eb="18">
      <t>ビ</t>
    </rPh>
    <rPh sb="19" eb="21">
      <t>セッテイ</t>
    </rPh>
    <phoneticPr fontId="1"/>
  </si>
  <si>
    <t>AR1080424</t>
  </si>
  <si>
    <t>回収条件１-回収サイト２-回収予定日（月）</t>
    <rPh sb="17" eb="18">
      <t>ビ</t>
    </rPh>
    <rPh sb="19" eb="20">
      <t>ツキ</t>
    </rPh>
    <phoneticPr fontId="1"/>
  </si>
  <si>
    <t>AR1080425</t>
  </si>
  <si>
    <t>回収条件１-回収サイト２-回収予定日（日）</t>
    <rPh sb="17" eb="18">
      <t>ビ</t>
    </rPh>
    <rPh sb="19" eb="20">
      <t>ニチ</t>
    </rPh>
    <phoneticPr fontId="1"/>
  </si>
  <si>
    <t>AR1080426</t>
  </si>
  <si>
    <t>回収条件１-回収サイト２-日指定の月末調整</t>
  </si>
  <si>
    <t>AR1080427</t>
  </si>
  <si>
    <t>回収条件１-回収サイト２-分割割当値</t>
    <rPh sb="13" eb="15">
      <t>ブンカツ</t>
    </rPh>
    <rPh sb="15" eb="17">
      <t>ワリアテ</t>
    </rPh>
    <rPh sb="17" eb="18">
      <t>アタイ</t>
    </rPh>
    <phoneticPr fontId="1"/>
  </si>
  <si>
    <t>AR1080428</t>
  </si>
  <si>
    <t>回収条件１-回収サイト３-回収方法コード</t>
  </si>
  <si>
    <t>AR1080431</t>
  </si>
  <si>
    <t>設定内容は、「回収サイト１」と同様です。
「回収条件１-回収サイト２-分割割当値」が「0」の場合には受け入れできません。</t>
  </si>
  <si>
    <t>回収条件１-回収サイト３-休日回収指定</t>
    <rPh sb="13" eb="15">
      <t>キュウジツ</t>
    </rPh>
    <phoneticPr fontId="1"/>
  </si>
  <si>
    <t>AR1080432</t>
  </si>
  <si>
    <t>回収条件１-回収サイト３-休日パターンコード</t>
  </si>
  <si>
    <t>AR1080433</t>
  </si>
  <si>
    <t>回収条件１-回収サイト３-回収予定日（設定）</t>
    <rPh sb="17" eb="18">
      <t>ビ</t>
    </rPh>
    <rPh sb="19" eb="21">
      <t>セッテイ</t>
    </rPh>
    <phoneticPr fontId="1"/>
  </si>
  <si>
    <t>AR1080434</t>
  </si>
  <si>
    <t>回収条件１-回収サイト３-回収予定日（月）</t>
    <rPh sb="17" eb="18">
      <t>ビ</t>
    </rPh>
    <rPh sb="19" eb="20">
      <t>ツキ</t>
    </rPh>
    <phoneticPr fontId="1"/>
  </si>
  <si>
    <t>AR1080435</t>
  </si>
  <si>
    <t>回収条件１-回収サイト３-回収予定日（日）</t>
    <rPh sb="17" eb="18">
      <t>ビ</t>
    </rPh>
    <rPh sb="19" eb="20">
      <t>ニチ</t>
    </rPh>
    <phoneticPr fontId="1"/>
  </si>
  <si>
    <t>AR1080436</t>
  </si>
  <si>
    <t>回収条件１-回収サイト３-日指定の月末調整</t>
  </si>
  <si>
    <t>AR1080437</t>
  </si>
  <si>
    <t>回収条件１-回収サイト３-分割割当値</t>
    <rPh sb="13" eb="15">
      <t>ブンカツ</t>
    </rPh>
    <rPh sb="15" eb="17">
      <t>ワリアテ</t>
    </rPh>
    <rPh sb="17" eb="18">
      <t>アタイ</t>
    </rPh>
    <phoneticPr fontId="1"/>
  </si>
  <si>
    <t>AR1080438</t>
  </si>
  <si>
    <t>回収条件２</t>
  </si>
  <si>
    <t>回収条件２-基準額</t>
    <rPh sb="6" eb="8">
      <t>キジュン</t>
    </rPh>
    <rPh sb="8" eb="9">
      <t>ガク</t>
    </rPh>
    <phoneticPr fontId="1"/>
  </si>
  <si>
    <t>AR1080531</t>
  </si>
  <si>
    <t>整数15桁　小数２桁
形式は、表紙の「金額・数量の形式」参照
請求情報１の通貨がJPYの場合は小数桁は受け入れできません。</t>
  </si>
  <si>
    <t>回収条件２-分割</t>
  </si>
  <si>
    <t>AR1080532</t>
  </si>
  <si>
    <t>設定内容は、「回収条件１」と同様です。
「回収条件２-基準額」が「０」の場合は受け入れできません。</t>
  </si>
  <si>
    <t>回収条件２-端数処理額</t>
  </si>
  <si>
    <t>AR1080533</t>
  </si>
  <si>
    <t>回収条件２-端数処理</t>
  </si>
  <si>
    <t>AR1080534</t>
  </si>
  <si>
    <t>回収条件２-回収サイト１-回収方法コード</t>
  </si>
  <si>
    <t>AR1080541</t>
  </si>
  <si>
    <t>回収条件２-回収サイト１-休日回収指定</t>
    <rPh sb="13" eb="15">
      <t>キュウジツ</t>
    </rPh>
    <phoneticPr fontId="1"/>
  </si>
  <si>
    <t>AR1080542</t>
  </si>
  <si>
    <t>回収条件２-回収サイト１-休日パターンコード</t>
  </si>
  <si>
    <t>AR1080543</t>
  </si>
  <si>
    <t>回収条件２-回収サイト１-回収予定日（設定）</t>
    <rPh sb="17" eb="18">
      <t>ビ</t>
    </rPh>
    <rPh sb="19" eb="21">
      <t>セッテイ</t>
    </rPh>
    <phoneticPr fontId="1"/>
  </si>
  <si>
    <t>AR1080544</t>
  </si>
  <si>
    <t>回収条件２-回収サイト１-回収予定日（月）</t>
    <rPh sb="17" eb="18">
      <t>ビ</t>
    </rPh>
    <rPh sb="19" eb="20">
      <t>ツキ</t>
    </rPh>
    <phoneticPr fontId="1"/>
  </si>
  <si>
    <t>AR1080545</t>
  </si>
  <si>
    <t>回収条件２-回収サイト１-回収予定日（日）</t>
    <rPh sb="17" eb="18">
      <t>ビ</t>
    </rPh>
    <rPh sb="19" eb="20">
      <t>ニチ</t>
    </rPh>
    <phoneticPr fontId="1"/>
  </si>
  <si>
    <t>AR1080546</t>
  </si>
  <si>
    <t>回収条件２-回収サイト１-日指定の月末調整</t>
  </si>
  <si>
    <t>AR1080547</t>
  </si>
  <si>
    <t>回収条件２-回収サイト１-分割割当値</t>
    <rPh sb="13" eb="15">
      <t>ブンカツ</t>
    </rPh>
    <rPh sb="15" eb="17">
      <t>ワリアテ</t>
    </rPh>
    <rPh sb="17" eb="18">
      <t>アタイ</t>
    </rPh>
    <phoneticPr fontId="1"/>
  </si>
  <si>
    <t>AR1080548</t>
  </si>
  <si>
    <t>回収条件２-回収サイト２-回収方法コード</t>
  </si>
  <si>
    <t>AR1080551</t>
  </si>
  <si>
    <t>回収条件２-回収サイト２-休日回収指定</t>
    <rPh sb="13" eb="15">
      <t>キュウジツ</t>
    </rPh>
    <phoneticPr fontId="1"/>
  </si>
  <si>
    <t>AR1080552</t>
  </si>
  <si>
    <t>回収条件２-回収サイト２-休日パターンコード</t>
  </si>
  <si>
    <t>AR1080553</t>
  </si>
  <si>
    <t>回収条件２-回収サイト２-回収予定日（設定）</t>
    <rPh sb="17" eb="18">
      <t>ビ</t>
    </rPh>
    <rPh sb="19" eb="21">
      <t>セッテイ</t>
    </rPh>
    <phoneticPr fontId="1"/>
  </si>
  <si>
    <t>AR1080554</t>
  </si>
  <si>
    <t>回収条件２-回収サイト２-回収予定日（月）</t>
    <rPh sb="17" eb="18">
      <t>ビ</t>
    </rPh>
    <rPh sb="19" eb="20">
      <t>ツキ</t>
    </rPh>
    <phoneticPr fontId="1"/>
  </si>
  <si>
    <t>AR1080555</t>
  </si>
  <si>
    <t>回収条件２-回収サイト２-回収予定日（日）</t>
    <rPh sb="17" eb="18">
      <t>ビ</t>
    </rPh>
    <rPh sb="19" eb="20">
      <t>ニチ</t>
    </rPh>
    <phoneticPr fontId="1"/>
  </si>
  <si>
    <t>AR1080556</t>
  </si>
  <si>
    <t>回収条件２-回収サイト２-日指定の月末調整</t>
  </si>
  <si>
    <t>AR1080557</t>
  </si>
  <si>
    <t>回収条件２-回収サイト２-分割割当値</t>
    <rPh sb="13" eb="15">
      <t>ブンカツ</t>
    </rPh>
    <rPh sb="15" eb="17">
      <t>ワリアテ</t>
    </rPh>
    <rPh sb="17" eb="18">
      <t>アタイ</t>
    </rPh>
    <phoneticPr fontId="1"/>
  </si>
  <si>
    <t>AR1080558</t>
  </si>
  <si>
    <t>回収条件２-回収サイト３-回収方法コード</t>
  </si>
  <si>
    <t>AR1080561</t>
  </si>
  <si>
    <t>回収条件２-回収サイト３-休日回収指定</t>
    <rPh sb="13" eb="15">
      <t>キュウジツ</t>
    </rPh>
    <phoneticPr fontId="1"/>
  </si>
  <si>
    <t>AR1080562</t>
  </si>
  <si>
    <t>回収条件２-回収サイト３-休日パターンコード</t>
  </si>
  <si>
    <t>AR1080563</t>
  </si>
  <si>
    <t>回収条件２-回収サイト３-回収予定日（設定）</t>
    <rPh sb="17" eb="18">
      <t>ビ</t>
    </rPh>
    <rPh sb="19" eb="21">
      <t>セッテイ</t>
    </rPh>
    <phoneticPr fontId="1"/>
  </si>
  <si>
    <t>AR1080564</t>
  </si>
  <si>
    <t>回収条件２-回収サイト３-回収予定日（月）</t>
    <rPh sb="17" eb="18">
      <t>ビ</t>
    </rPh>
    <rPh sb="19" eb="20">
      <t>ツキ</t>
    </rPh>
    <phoneticPr fontId="1"/>
  </si>
  <si>
    <t>AR1080565</t>
  </si>
  <si>
    <t>回収条件２-回収サイト３-回収予定日（日）</t>
    <rPh sb="17" eb="18">
      <t>ビ</t>
    </rPh>
    <rPh sb="19" eb="20">
      <t>ニチ</t>
    </rPh>
    <phoneticPr fontId="1"/>
  </si>
  <si>
    <t>AR1080566</t>
  </si>
  <si>
    <t>回収条件２-回収サイト３-日指定の月末調整</t>
  </si>
  <si>
    <t>AR1080567</t>
  </si>
  <si>
    <t>回収条件２-回収サイト３-分割割当値</t>
    <rPh sb="13" eb="15">
      <t>ブンカツ</t>
    </rPh>
    <rPh sb="15" eb="17">
      <t>ワリアテ</t>
    </rPh>
    <rPh sb="17" eb="18">
      <t>アタイ</t>
    </rPh>
    <phoneticPr fontId="1"/>
  </si>
  <si>
    <t>AR1080568</t>
  </si>
  <si>
    <t>回収条件３</t>
    <phoneticPr fontId="4"/>
  </si>
  <si>
    <t>回収条件３-基準額</t>
    <rPh sb="6" eb="8">
      <t>キジュン</t>
    </rPh>
    <rPh sb="8" eb="9">
      <t>ガク</t>
    </rPh>
    <phoneticPr fontId="1"/>
  </si>
  <si>
    <t>AR1080661</t>
  </si>
  <si>
    <t>回収条件３-分割</t>
  </si>
  <si>
    <t>AR1080662</t>
  </si>
  <si>
    <t>回収条件３-端数処理額</t>
  </si>
  <si>
    <t>AR1080663</t>
  </si>
  <si>
    <t>回収条件３-端数処理</t>
  </si>
  <si>
    <t>AR1080664</t>
  </si>
  <si>
    <t>回収条件３-回収サイト１-回収方法コード</t>
  </si>
  <si>
    <t>AR1080671</t>
  </si>
  <si>
    <t>回収条件３-回収サイト１-休日回収指定</t>
    <rPh sb="13" eb="15">
      <t>キュウジツ</t>
    </rPh>
    <phoneticPr fontId="1"/>
  </si>
  <si>
    <t>AR1080672</t>
  </si>
  <si>
    <t>回収条件３-回収サイト１-休日パターンコード</t>
  </si>
  <si>
    <t>AR1080673</t>
  </si>
  <si>
    <t>回収条件３-回収サイト１-回収予定日（設定）</t>
    <rPh sb="17" eb="18">
      <t>ビ</t>
    </rPh>
    <rPh sb="19" eb="21">
      <t>セッテイ</t>
    </rPh>
    <phoneticPr fontId="1"/>
  </si>
  <si>
    <t>AR1080674</t>
  </si>
  <si>
    <t>回収条件３-回収サイト１-回収予定日（月）</t>
    <rPh sb="17" eb="18">
      <t>ビ</t>
    </rPh>
    <rPh sb="19" eb="20">
      <t>ツキ</t>
    </rPh>
    <phoneticPr fontId="1"/>
  </si>
  <si>
    <t>AR1080675</t>
  </si>
  <si>
    <t>回収条件３-回収サイト１-回収予定日（日）</t>
    <rPh sb="17" eb="18">
      <t>ビ</t>
    </rPh>
    <rPh sb="19" eb="20">
      <t>ニチ</t>
    </rPh>
    <phoneticPr fontId="1"/>
  </si>
  <si>
    <t>AR1080676</t>
  </si>
  <si>
    <t>回収条件３-回収サイト１-日指定の月末調整</t>
  </si>
  <si>
    <t>AR1080677</t>
  </si>
  <si>
    <t>回収条件３-回収サイト１-分割割当値</t>
    <rPh sb="13" eb="15">
      <t>ブンカツ</t>
    </rPh>
    <rPh sb="15" eb="17">
      <t>ワリアテ</t>
    </rPh>
    <rPh sb="17" eb="18">
      <t>アタイ</t>
    </rPh>
    <phoneticPr fontId="1"/>
  </si>
  <si>
    <t>AR1080678</t>
  </si>
  <si>
    <t>回収条件３-回収サイト２-回収方法コード</t>
  </si>
  <si>
    <t>AR1080681</t>
  </si>
  <si>
    <t>回収条件３-回収サイト２-休日回収指定</t>
    <rPh sb="13" eb="15">
      <t>キュウジツ</t>
    </rPh>
    <phoneticPr fontId="1"/>
  </si>
  <si>
    <t>AR1080682</t>
  </si>
  <si>
    <t>回収条件３-回収サイト２-休日パターンコード</t>
  </si>
  <si>
    <t>AR1080683</t>
  </si>
  <si>
    <t>回収条件３-回収サイト２-回収予定日（設定）</t>
    <rPh sb="17" eb="18">
      <t>ビ</t>
    </rPh>
    <rPh sb="19" eb="21">
      <t>セッテイ</t>
    </rPh>
    <phoneticPr fontId="1"/>
  </si>
  <si>
    <t>AR1080684</t>
  </si>
  <si>
    <t>回収条件３-回収サイト２-回収予定日（月）</t>
    <rPh sb="17" eb="18">
      <t>ビ</t>
    </rPh>
    <rPh sb="19" eb="20">
      <t>ツキ</t>
    </rPh>
    <phoneticPr fontId="1"/>
  </si>
  <si>
    <t>AR1080685</t>
  </si>
  <si>
    <t>回収条件３-回収サイト２-回収予定日（日）</t>
    <rPh sb="17" eb="18">
      <t>ビ</t>
    </rPh>
    <rPh sb="19" eb="20">
      <t>ニチ</t>
    </rPh>
    <phoneticPr fontId="1"/>
  </si>
  <si>
    <t>AR1080686</t>
  </si>
  <si>
    <t>回収条件３-回収サイト２-日指定の月末調整</t>
  </si>
  <si>
    <t>AR1080687</t>
  </si>
  <si>
    <t>回収条件３-回収サイト２-分割割当値</t>
    <rPh sb="13" eb="15">
      <t>ブンカツ</t>
    </rPh>
    <rPh sb="15" eb="17">
      <t>ワリアテ</t>
    </rPh>
    <rPh sb="17" eb="18">
      <t>アタイ</t>
    </rPh>
    <phoneticPr fontId="1"/>
  </si>
  <si>
    <t>AR1080688</t>
  </si>
  <si>
    <t>回収条件３-回収サイト３-回収方法コード</t>
  </si>
  <si>
    <t>AR1080691</t>
  </si>
  <si>
    <t>回収条件３-回収サイト３-休日回収指定</t>
    <rPh sb="13" eb="15">
      <t>キュウジツ</t>
    </rPh>
    <phoneticPr fontId="1"/>
  </si>
  <si>
    <t>AR1080692</t>
  </si>
  <si>
    <t>回収条件３-回収サイト３-休日パターンコード</t>
  </si>
  <si>
    <t>AR1080693</t>
  </si>
  <si>
    <t>回収条件３-回収サイト３-回収予定日（設定）</t>
    <rPh sb="17" eb="18">
      <t>ビ</t>
    </rPh>
    <rPh sb="19" eb="21">
      <t>セッテイ</t>
    </rPh>
    <phoneticPr fontId="1"/>
  </si>
  <si>
    <t>AR1080694</t>
  </si>
  <si>
    <t>回収条件３-回収サイト３-回収予定日（月）</t>
    <rPh sb="17" eb="18">
      <t>ビ</t>
    </rPh>
    <rPh sb="19" eb="20">
      <t>ツキ</t>
    </rPh>
    <phoneticPr fontId="1"/>
  </si>
  <si>
    <t>AR1080695</t>
  </si>
  <si>
    <t>回収条件３-回収サイト３-回収予定日（日）</t>
    <rPh sb="17" eb="18">
      <t>ビ</t>
    </rPh>
    <rPh sb="19" eb="20">
      <t>ニチ</t>
    </rPh>
    <phoneticPr fontId="1"/>
  </si>
  <si>
    <t>AR1080696</t>
  </si>
  <si>
    <t>回収条件３-回収サイト３-日指定の月末調整</t>
  </si>
  <si>
    <t>AR1080697</t>
  </si>
  <si>
    <t>回収条件３-回収サイト３-分割割当値</t>
    <rPh sb="13" eb="15">
      <t>ブンカツ</t>
    </rPh>
    <rPh sb="15" eb="17">
      <t>ワリアテ</t>
    </rPh>
    <rPh sb="17" eb="18">
      <t>アタイ</t>
    </rPh>
    <phoneticPr fontId="1"/>
  </si>
  <si>
    <t>AR1080698</t>
  </si>
  <si>
    <t>回収条件（営業外債権）</t>
    <rPh sb="5" eb="7">
      <t>エイギョウ</t>
    </rPh>
    <rPh sb="7" eb="8">
      <t>ガイ</t>
    </rPh>
    <rPh sb="8" eb="10">
      <t>サイケン</t>
    </rPh>
    <phoneticPr fontId="15"/>
  </si>
  <si>
    <t>AR1080802</t>
  </si>
  <si>
    <t>設定内容は、「回収条件（共通・営業債務） - 回収条件１」と同様です。</t>
  </si>
  <si>
    <t>AR1080803</t>
  </si>
  <si>
    <t>AR1080804</t>
  </si>
  <si>
    <t>AR1080811</t>
  </si>
  <si>
    <t>AR1080812</t>
  </si>
  <si>
    <t>AR1080813</t>
  </si>
  <si>
    <t>AR1080814</t>
  </si>
  <si>
    <t>AR1080815</t>
  </si>
  <si>
    <t>AR1080816</t>
  </si>
  <si>
    <t>AR1080817</t>
  </si>
  <si>
    <t>AR1080818</t>
  </si>
  <si>
    <t>回収条件１-回収サイト１-分割割当値</t>
    <phoneticPr fontId="1"/>
  </si>
  <si>
    <t>数字</t>
    <phoneticPr fontId="0"/>
  </si>
  <si>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</si>
  <si>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</si>
  <si>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</si>
  <si>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</si>
  <si>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</si>
  <si>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</si>
  <si>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</si>
  <si>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</si>
  <si>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</si>
  <si>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</si>
  <si>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</si>
  <si>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</si>
  <si>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</si>
  <si>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</si>
  <si>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</si>
  <si>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</si>
  <si>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</si>
  <si>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</si>
  <si>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</si>
  <si>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</si>
  <si>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</si>
  <si>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</si>
  <si>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</si>
  <si>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</si>
  <si>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</si>
  <si>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</si>
  <si>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</si>
  <si>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</si>
  <si>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</si>
  <si>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</si>
  <si>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</si>
  <si>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</si>
  <si>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</si>
  <si>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</si>
  <si>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</si>
  <si>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</si>
  <si>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</si>
  <si>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</si>
  <si>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</si>
  <si>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</si>
  <si>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</si>
  <si>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</si>
  <si>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</si>
  <si>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</si>
  <si>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回収条件３</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</si>
  <si>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</si>
  <si>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</si>
  <si>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</si>
  <si>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</si>
  <si>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</si>
  <si>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</si>
  <si>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</si>
  <si>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</si>
  <si>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</si>
  <si>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</si>
  <si>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</si>
  <si>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</si>
  <si>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</si>
  <si>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</si>
  <si>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</si>
  <si>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</si>
  <si>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</si>
  <si>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</si>
  <si>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</si>
  <si>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</si>
  <si>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</si>
  <si>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</si>
  <si>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</si>
  <si>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</si>
  <si>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</si>
  <si>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</si>
  <si>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</si>
  <si>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</si>
  <si>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請求情報２</t>
    <rPh sb="0" eb="2">
      <t>セイキュウ</t>
    </rPh>
    <rPh sb="2" eb="4">
      <t>ジョウホウ</t>
    </rPh>
    <phoneticPr fontId="15"/>
  </si>
  <si>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4"/>
  </si>
  <si>
    <t>AR1081201</t>
  </si>
  <si>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t>
    <phoneticPr fontId="4"/>
  </si>
  <si>
    <t>AR1081202</t>
  </si>
  <si>
    <t>設定内容は、「請求情報１」と同様です。
「通貨コード」が未設定の場合は受け入れできません。</t>
  </si>
  <si>
    <t>AR1081203</t>
  </si>
  <si>
    <t>請求締日設定（共通・営業債権）</t>
    <rPh sb="4" eb="6">
      <t>セッテイ</t>
    </rPh>
    <phoneticPr fontId="53"/>
  </si>
  <si>
    <t>AR1081204</t>
  </si>
  <si>
    <t>AR1081205</t>
  </si>
  <si>
    <t>AR1081206</t>
  </si>
  <si>
    <t>回収予定確定単位設定（共通・営業債権）</t>
    <rPh sb="4" eb="6">
      <t>カクテイ</t>
    </rPh>
    <rPh sb="6" eb="8">
      <t>タンイ</t>
    </rPh>
    <rPh sb="8" eb="10">
      <t>セッテイ</t>
    </rPh>
    <phoneticPr fontId="38"/>
  </si>
  <si>
    <t>AR1081207</t>
  </si>
  <si>
    <t>回収予定確定単位（共通・営業債権）</t>
    <rPh sb="4" eb="6">
      <t>カクテイ</t>
    </rPh>
    <rPh sb="6" eb="8">
      <t>タンイ</t>
    </rPh>
    <phoneticPr fontId="38"/>
  </si>
  <si>
    <t>AR1081208</t>
  </si>
  <si>
    <t>AR1081209</t>
  </si>
  <si>
    <t>請求締日設定（営業外債権）</t>
    <rPh sb="4" eb="6">
      <t>セッテイ</t>
    </rPh>
    <phoneticPr fontId="53"/>
  </si>
  <si>
    <t>AR1081210</t>
  </si>
  <si>
    <t>AR1081211</t>
  </si>
  <si>
    <t>AR1081212</t>
  </si>
  <si>
    <t>回収予定確定単位設定（営業外債権）</t>
    <rPh sb="4" eb="6">
      <t>カクテイ</t>
    </rPh>
    <rPh sb="6" eb="8">
      <t>タンイ</t>
    </rPh>
    <rPh sb="8" eb="10">
      <t>セッテイ</t>
    </rPh>
    <phoneticPr fontId="38"/>
  </si>
  <si>
    <t>AR1081213</t>
  </si>
  <si>
    <t>回収予定確定単位（営業外債権）</t>
    <rPh sb="4" eb="6">
      <t>カクテイ</t>
    </rPh>
    <rPh sb="6" eb="8">
      <t>タンイ</t>
    </rPh>
    <phoneticPr fontId="38"/>
  </si>
  <si>
    <t>AR1081214</t>
  </si>
  <si>
    <t>AR1081302</t>
  </si>
  <si>
    <t>数字</t>
    <rPh sb="0" eb="2">
      <t>スウジ</t>
    </rPh>
    <phoneticPr fontId="74"/>
  </si>
  <si>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4"/>
  </si>
  <si>
    <t>AR1081303</t>
  </si>
  <si>
    <t>AR1081304</t>
  </si>
  <si>
    <t>AR1081311</t>
  </si>
  <si>
    <t>英数カナ</t>
    <rPh sb="0" eb="2">
      <t>エイスウ</t>
    </rPh>
    <phoneticPr fontId="74"/>
  </si>
  <si>
    <t>回収条件１-回収サイト１-休日回収指定</t>
    <rPh sb="13" eb="15">
      <t>キュウジツ</t>
    </rPh>
    <phoneticPr fontId="38"/>
  </si>
  <si>
    <t>AR1081312</t>
  </si>
  <si>
    <t>AR1081313</t>
  </si>
  <si>
    <t>回収条件１-回収サイト１-回収予定日（設定）</t>
    <rPh sb="17" eb="18">
      <t>ビ</t>
    </rPh>
    <rPh sb="19" eb="21">
      <t>セッテイ</t>
    </rPh>
    <phoneticPr fontId="38"/>
  </si>
  <si>
    <t>AR1081314</t>
  </si>
  <si>
    <t>回収条件１-回収サイト１-回収予定日（月）</t>
    <rPh sb="17" eb="18">
      <t>ビ</t>
    </rPh>
    <rPh sb="19" eb="20">
      <t>ツキ</t>
    </rPh>
    <phoneticPr fontId="38"/>
  </si>
  <si>
    <t>AR1081315</t>
  </si>
  <si>
    <t>回収条件１-回収サイト１-回収予定日（日）</t>
    <rPh sb="17" eb="18">
      <t>ビ</t>
    </rPh>
    <rPh sb="19" eb="20">
      <t>ニチ</t>
    </rPh>
    <phoneticPr fontId="38"/>
  </si>
  <si>
    <t>AR1081316</t>
  </si>
  <si>
    <t>AR1081317</t>
  </si>
  <si>
    <t>回収条件１-回収サイト１-分割割当値</t>
    <rPh sb="13" eb="15">
      <t>ブンカツ</t>
    </rPh>
    <rPh sb="15" eb="17">
      <t>ワリアテ</t>
    </rPh>
    <rPh sb="17" eb="18">
      <t>アタイ</t>
    </rPh>
    <phoneticPr fontId="38"/>
  </si>
  <si>
    <t>AR1081318</t>
  </si>
  <si>
    <t>AR1081321</t>
  </si>
  <si>
    <t>回収条件１-回収サイト２-休日回収指定</t>
    <rPh sb="13" eb="15">
      <t>キュウジツ</t>
    </rPh>
    <phoneticPr fontId="38"/>
  </si>
  <si>
    <t>AR1081322</t>
  </si>
  <si>
    <t>AR1081323</t>
  </si>
  <si>
    <t>回収条件１-回収サイト２-回収予定日（設定）</t>
    <rPh sb="17" eb="18">
      <t>ビ</t>
    </rPh>
    <rPh sb="19" eb="21">
      <t>セッテイ</t>
    </rPh>
    <phoneticPr fontId="38"/>
  </si>
  <si>
    <t>AR1081324</t>
  </si>
  <si>
    <t>回収条件１-回収サイト２-回収予定日（月）</t>
    <rPh sb="17" eb="18">
      <t>ビ</t>
    </rPh>
    <rPh sb="19" eb="20">
      <t>ツキ</t>
    </rPh>
    <phoneticPr fontId="38"/>
  </si>
  <si>
    <t>AR1081325</t>
  </si>
  <si>
    <t>回収条件１-回収サイト２-回収予定日（日）</t>
    <rPh sb="17" eb="18">
      <t>ビ</t>
    </rPh>
    <rPh sb="19" eb="20">
      <t>ニチ</t>
    </rPh>
    <phoneticPr fontId="38"/>
  </si>
  <si>
    <t>AR1081326</t>
  </si>
  <si>
    <t>AR1081327</t>
  </si>
  <si>
    <t>回収条件１-回収サイト２-分割割当値</t>
    <rPh sb="13" eb="15">
      <t>ブンカツ</t>
    </rPh>
    <rPh sb="15" eb="17">
      <t>ワリアテ</t>
    </rPh>
    <rPh sb="17" eb="18">
      <t>アタイ</t>
    </rPh>
    <phoneticPr fontId="38"/>
  </si>
  <si>
    <t>AR1081328</t>
  </si>
  <si>
    <t>AR1081331</t>
  </si>
  <si>
    <t>回収条件１-回収サイト３-休日回収指定</t>
    <rPh sb="13" eb="15">
      <t>キュウジツ</t>
    </rPh>
    <phoneticPr fontId="38"/>
  </si>
  <si>
    <t>AR1081332</t>
  </si>
  <si>
    <t>AR1081333</t>
  </si>
  <si>
    <t>回収条件１-回収サイト３-回収予定日（設定）</t>
    <rPh sb="17" eb="18">
      <t>ビ</t>
    </rPh>
    <rPh sb="19" eb="21">
      <t>セッテイ</t>
    </rPh>
    <phoneticPr fontId="38"/>
  </si>
  <si>
    <t>AR1081334</t>
  </si>
  <si>
    <t>回収条件１-回収サイト３-回収予定日（月）</t>
    <rPh sb="17" eb="18">
      <t>ビ</t>
    </rPh>
    <rPh sb="19" eb="20">
      <t>ツキ</t>
    </rPh>
    <phoneticPr fontId="38"/>
  </si>
  <si>
    <t>AR1081335</t>
  </si>
  <si>
    <t>回収条件１-回収サイト３-回収予定日（日）</t>
    <rPh sb="17" eb="18">
      <t>ビ</t>
    </rPh>
    <rPh sb="19" eb="20">
      <t>ニチ</t>
    </rPh>
    <phoneticPr fontId="38"/>
  </si>
  <si>
    <t>AR1081336</t>
  </si>
  <si>
    <t>AR1081337</t>
  </si>
  <si>
    <t>回収条件１-回収サイト３-分割割当値</t>
    <rPh sb="13" eb="15">
      <t>ブンカツ</t>
    </rPh>
    <rPh sb="15" eb="17">
      <t>ワリアテ</t>
    </rPh>
    <rPh sb="17" eb="18">
      <t>アタイ</t>
    </rPh>
    <phoneticPr fontId="38"/>
  </si>
  <si>
    <t>AR1081338</t>
  </si>
  <si>
    <t>回収条件２-基準額</t>
    <rPh sb="6" eb="8">
      <t>キジュン</t>
    </rPh>
    <rPh sb="8" eb="9">
      <t>ガク</t>
    </rPh>
    <phoneticPr fontId="38"/>
  </si>
  <si>
    <t>AR1081431</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</si>
  <si>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4"/>
  </si>
  <si>
    <t>AR1081432</t>
  </si>
  <si>
    <t>AR1081433</t>
  </si>
  <si>
    <t>AR1081434</t>
  </si>
  <si>
    <t>AR1081441</t>
  </si>
  <si>
    <t>回収条件２-回収サイト１-休日回収指定</t>
    <rPh sb="13" eb="15">
      <t>キュウジツ</t>
    </rPh>
    <phoneticPr fontId="38"/>
  </si>
  <si>
    <t>AR1081442</t>
  </si>
  <si>
    <t>AR1081443</t>
  </si>
  <si>
    <t>回収条件２-回収サイト１-回収予定日（設定）</t>
    <rPh sb="17" eb="18">
      <t>ビ</t>
    </rPh>
    <rPh sb="19" eb="21">
      <t>セッテイ</t>
    </rPh>
    <phoneticPr fontId="38"/>
  </si>
  <si>
    <t>AR1081444</t>
  </si>
  <si>
    <t>回収条件２-回収サイト１-回収予定日（月）</t>
    <rPh sb="17" eb="18">
      <t>ビ</t>
    </rPh>
    <rPh sb="19" eb="20">
      <t>ツキ</t>
    </rPh>
    <phoneticPr fontId="38"/>
  </si>
  <si>
    <t>AR1081445</t>
  </si>
  <si>
    <t>回収条件２-回収サイト１-回収予定日（日）</t>
    <rPh sb="17" eb="18">
      <t>ビ</t>
    </rPh>
    <rPh sb="19" eb="20">
      <t>ニチ</t>
    </rPh>
    <phoneticPr fontId="38"/>
  </si>
  <si>
    <t>AR1081446</t>
  </si>
  <si>
    <t>AR1081447</t>
  </si>
  <si>
    <t>回収条件２-回収サイト１-分割割当値</t>
    <rPh sb="13" eb="15">
      <t>ブンカツ</t>
    </rPh>
    <rPh sb="15" eb="17">
      <t>ワリアテ</t>
    </rPh>
    <rPh sb="17" eb="18">
      <t>アタイ</t>
    </rPh>
    <phoneticPr fontId="38"/>
  </si>
  <si>
    <t>AR1081448</t>
  </si>
  <si>
    <t>AR1081451</t>
  </si>
  <si>
    <t>回収条件２-回収サイト２-休日回収指定</t>
    <rPh sb="13" eb="15">
      <t>キュウジツ</t>
    </rPh>
    <phoneticPr fontId="38"/>
  </si>
  <si>
    <t>AR1081452</t>
  </si>
  <si>
    <t>AR1081453</t>
  </si>
  <si>
    <t>回収条件２-回収サイト２-回収予定日（設定）</t>
    <rPh sb="17" eb="18">
      <t>ビ</t>
    </rPh>
    <rPh sb="19" eb="21">
      <t>セッテイ</t>
    </rPh>
    <phoneticPr fontId="38"/>
  </si>
  <si>
    <t>AR1081454</t>
  </si>
  <si>
    <t>回収条件２-回収サイト２-回収予定日（月）</t>
    <rPh sb="17" eb="18">
      <t>ビ</t>
    </rPh>
    <rPh sb="19" eb="20">
      <t>ツキ</t>
    </rPh>
    <phoneticPr fontId="38"/>
  </si>
  <si>
    <t>AR1081455</t>
  </si>
  <si>
    <t>回収条件２-回収サイト２-回収予定日（日）</t>
    <rPh sb="17" eb="18">
      <t>ビ</t>
    </rPh>
    <rPh sb="19" eb="20">
      <t>ニチ</t>
    </rPh>
    <phoneticPr fontId="38"/>
  </si>
  <si>
    <t>AR1081456</t>
  </si>
  <si>
    <t>AR1081457</t>
  </si>
  <si>
    <t>回収条件２-回収サイト２-分割割当値</t>
    <rPh sb="13" eb="15">
      <t>ブンカツ</t>
    </rPh>
    <rPh sb="15" eb="17">
      <t>ワリアテ</t>
    </rPh>
    <rPh sb="17" eb="18">
      <t>アタイ</t>
    </rPh>
    <phoneticPr fontId="38"/>
  </si>
  <si>
    <t>AR1081458</t>
  </si>
  <si>
    <t>AR1081461</t>
  </si>
  <si>
    <t>回収条件２-回収サイト３-休日回収指定</t>
    <rPh sb="13" eb="15">
      <t>キュウジツ</t>
    </rPh>
    <phoneticPr fontId="38"/>
  </si>
  <si>
    <t>AR1081462</t>
  </si>
  <si>
    <t>AR1081463</t>
  </si>
  <si>
    <t>回収条件２-回収サイト３-回収予定日（設定）</t>
    <rPh sb="17" eb="18">
      <t>ビ</t>
    </rPh>
    <rPh sb="19" eb="21">
      <t>セッテイ</t>
    </rPh>
    <phoneticPr fontId="38"/>
  </si>
  <si>
    <t>AR1081464</t>
  </si>
  <si>
    <t>回収条件２-回収サイト３-回収予定日（月）</t>
    <rPh sb="17" eb="18">
      <t>ビ</t>
    </rPh>
    <rPh sb="19" eb="20">
      <t>ツキ</t>
    </rPh>
    <phoneticPr fontId="38"/>
  </si>
  <si>
    <t>AR1081465</t>
  </si>
  <si>
    <t>回収条件２-回収サイト３-回収予定日（日）</t>
    <rPh sb="17" eb="18">
      <t>ビ</t>
    </rPh>
    <rPh sb="19" eb="20">
      <t>ニチ</t>
    </rPh>
    <phoneticPr fontId="38"/>
  </si>
  <si>
    <t>AR1081466</t>
  </si>
  <si>
    <t>AR1081467</t>
  </si>
  <si>
    <t>回収条件２-回収サイト３-分割割当値</t>
    <rPh sb="13" eb="15">
      <t>ブンカツ</t>
    </rPh>
    <rPh sb="15" eb="17">
      <t>ワリアテ</t>
    </rPh>
    <rPh sb="17" eb="18">
      <t>アタイ</t>
    </rPh>
    <phoneticPr fontId="38"/>
  </si>
  <si>
    <t>AR1081468</t>
  </si>
  <si>
    <t>回収条件３-基準額</t>
    <rPh sb="6" eb="8">
      <t>キジュン</t>
    </rPh>
    <rPh sb="8" eb="9">
      <t>ガク</t>
    </rPh>
    <phoneticPr fontId="38"/>
  </si>
  <si>
    <t>AR1081561</t>
  </si>
  <si>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4"/>
  </si>
  <si>
    <t>AR1081562</t>
  </si>
  <si>
    <t>AR1081563</t>
  </si>
  <si>
    <t>AR1081564</t>
  </si>
  <si>
    <t>AR1081571</t>
  </si>
  <si>
    <t>回収条件３-回収サイト１-休日回収指定</t>
    <rPh sb="13" eb="15">
      <t>キュウジツ</t>
    </rPh>
    <phoneticPr fontId="38"/>
  </si>
  <si>
    <t>AR1081572</t>
  </si>
  <si>
    <t>AR1081573</t>
  </si>
  <si>
    <t>回収条件３-回収サイト１-回収予定日（設定）</t>
    <rPh sb="17" eb="18">
      <t>ビ</t>
    </rPh>
    <rPh sb="19" eb="21">
      <t>セッテイ</t>
    </rPh>
    <phoneticPr fontId="38"/>
  </si>
  <si>
    <t>AR1081574</t>
  </si>
  <si>
    <t>回収条件３-回収サイト１-回収予定日（月）</t>
    <rPh sb="17" eb="18">
      <t>ビ</t>
    </rPh>
    <rPh sb="19" eb="20">
      <t>ツキ</t>
    </rPh>
    <phoneticPr fontId="38"/>
  </si>
  <si>
    <t>AR1081575</t>
  </si>
  <si>
    <t>回収条件３-回収サイト１-回収予定日（日）</t>
    <rPh sb="17" eb="18">
      <t>ビ</t>
    </rPh>
    <rPh sb="19" eb="20">
      <t>ニチ</t>
    </rPh>
    <phoneticPr fontId="38"/>
  </si>
  <si>
    <t>AR1081576</t>
  </si>
  <si>
    <t>AR1081577</t>
  </si>
  <si>
    <t>回収条件３-回収サイト１-分割割当値</t>
    <rPh sb="13" eb="15">
      <t>ブンカツ</t>
    </rPh>
    <rPh sb="15" eb="17">
      <t>ワリアテ</t>
    </rPh>
    <rPh sb="17" eb="18">
      <t>アタイ</t>
    </rPh>
    <phoneticPr fontId="38"/>
  </si>
  <si>
    <t>AR1081578</t>
  </si>
  <si>
    <t>AR1081581</t>
  </si>
  <si>
    <t>回収条件３-回収サイト２-休日回収指定</t>
    <rPh sb="13" eb="15">
      <t>キュウジツ</t>
    </rPh>
    <phoneticPr fontId="38"/>
  </si>
  <si>
    <t>AR1081582</t>
  </si>
  <si>
    <t>AR1081583</t>
  </si>
  <si>
    <t>回収条件３-回収サイト２-回収予定日（設定）</t>
    <rPh sb="17" eb="18">
      <t>ビ</t>
    </rPh>
    <rPh sb="19" eb="21">
      <t>セッテイ</t>
    </rPh>
    <phoneticPr fontId="38"/>
  </si>
  <si>
    <t>AR1081584</t>
  </si>
  <si>
    <t>回収条件３-回収サイト２-回収予定日（月）</t>
    <rPh sb="17" eb="18">
      <t>ビ</t>
    </rPh>
    <rPh sb="19" eb="20">
      <t>ツキ</t>
    </rPh>
    <phoneticPr fontId="38"/>
  </si>
  <si>
    <t>AR1081585</t>
  </si>
  <si>
    <t>回収条件３-回収サイト２-回収予定日（日）</t>
    <rPh sb="17" eb="18">
      <t>ビ</t>
    </rPh>
    <rPh sb="19" eb="20">
      <t>ニチ</t>
    </rPh>
    <phoneticPr fontId="38"/>
  </si>
  <si>
    <t>AR1081586</t>
  </si>
  <si>
    <t>AR1081587</t>
  </si>
  <si>
    <t>回収条件３-回収サイト２-分割割当値</t>
    <rPh sb="13" eb="15">
      <t>ブンカツ</t>
    </rPh>
    <rPh sb="15" eb="17">
      <t>ワリアテ</t>
    </rPh>
    <rPh sb="17" eb="18">
      <t>アタイ</t>
    </rPh>
    <phoneticPr fontId="38"/>
  </si>
  <si>
    <t>AR1081588</t>
  </si>
  <si>
    <t>AR1081591</t>
  </si>
  <si>
    <t>回収条件３-回収サイト３-休日回収指定</t>
    <rPh sb="13" eb="15">
      <t>キュウジツ</t>
    </rPh>
    <phoneticPr fontId="38"/>
  </si>
  <si>
    <t>AR1081592</t>
  </si>
  <si>
    <t>AR1081593</t>
  </si>
  <si>
    <t>回収条件３-回収サイト３-回収予定日（設定）</t>
    <rPh sb="17" eb="18">
      <t>ビ</t>
    </rPh>
    <rPh sb="19" eb="21">
      <t>セッテイ</t>
    </rPh>
    <phoneticPr fontId="38"/>
  </si>
  <si>
    <t>AR1081594</t>
  </si>
  <si>
    <t>回収条件３-回収サイト３-回収予定日（月）</t>
    <rPh sb="17" eb="18">
      <t>ビ</t>
    </rPh>
    <rPh sb="19" eb="20">
      <t>ツキ</t>
    </rPh>
    <phoneticPr fontId="38"/>
  </si>
  <si>
    <t>AR1081595</t>
  </si>
  <si>
    <t>回収条件３-回収サイト３-回収予定日（日）</t>
    <rPh sb="17" eb="18">
      <t>ビ</t>
    </rPh>
    <rPh sb="19" eb="20">
      <t>ニチ</t>
    </rPh>
    <phoneticPr fontId="38"/>
  </si>
  <si>
    <t>AR1081596</t>
  </si>
  <si>
    <t>AR1081597</t>
  </si>
  <si>
    <t>回収条件３-回収サイト３-分割割当値</t>
    <rPh sb="13" eb="15">
      <t>ブンカツ</t>
    </rPh>
    <rPh sb="15" eb="17">
      <t>ワリアテ</t>
    </rPh>
    <rPh sb="17" eb="18">
      <t>アタイ</t>
    </rPh>
    <phoneticPr fontId="38"/>
  </si>
  <si>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</si>
  <si>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</si>
  <si>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</si>
  <si>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</si>
  <si>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</si>
  <si>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</si>
  <si>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</si>
  <si>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</si>
  <si>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</si>
  <si>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</si>
  <si>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</si>
  <si>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</si>
  <si>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</si>
  <si>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</si>
  <si>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</si>
  <si>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</si>
  <si>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</si>
  <si>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</si>
  <si>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</si>
  <si>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</si>
  <si>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</si>
  <si>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</si>
  <si>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</si>
  <si>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</si>
  <si>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</si>
  <si>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</si>
  <si>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</si>
  <si>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</si>
  <si>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</si>
  <si>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</si>
  <si>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</si>
  <si>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</si>
  <si>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</si>
  <si>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</si>
  <si>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</si>
  <si>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</si>
  <si>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</si>
  <si>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</si>
  <si>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</si>
  <si>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</si>
  <si>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</si>
  <si>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</si>
  <si>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</si>
  <si>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</si>
  <si>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</si>
  <si>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</si>
  <si>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</si>
  <si>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</si>
  <si>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</si>
  <si>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</si>
  <si>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</si>
  <si>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</si>
  <si>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</si>
  <si>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</si>
  <si>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</si>
  <si>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</si>
  <si>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</si>
  <si>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</si>
  <si>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</si>
  <si>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</si>
  <si>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</si>
  <si>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</si>
  <si>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</si>
  <si>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</si>
  <si>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</si>
  <si>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</si>
  <si>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</si>
  <si>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</si>
  <si>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</si>
  <si>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</si>
  <si>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</si>
  <si>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</si>
  <si>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</si>
  <si>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</si>
  <si>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</si>
  <si>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</si>
  <si>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</si>
  <si>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</si>
  <si>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</si>
  <si>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</si>
  <si>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</si>
  <si>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</si>
  <si>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</si>
  <si>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</si>
  <si>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請求情報3</t>
    <rPh sb="0" eb="2">
      <t>セイキュウ</t>
    </rPh>
    <rPh sb="2" eb="4">
      <t>ジョウホウ</t>
    </rPh>
    <phoneticPr fontId="15"/>
  </si>
  <si>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5"/>
  </si>
  <si>
    <t>AR1082101</t>
  </si>
  <si>
    <t>大文字英字</t>
    <rPh sb="0" eb="3">
      <t>オオモジ</t>
    </rPh>
    <rPh sb="3" eb="5">
      <t>エイジ</t>
    </rPh>
    <phoneticPr fontId="1"/>
  </si>
  <si>
    <t>設定内容は、「請求情報２」と同様です。</t>
    <phoneticPr fontId="4"/>
  </si>
  <si>
    <t>AR1082102</t>
  </si>
  <si>
    <t>AR1082103</t>
  </si>
  <si>
    <t>請求締日設定（共通・営業債権）</t>
    <rPh sb="4" eb="6">
      <t>セッテイ</t>
    </rPh>
    <phoneticPr fontId="1"/>
  </si>
  <si>
    <t>AR1082104</t>
  </si>
  <si>
    <t>AR1082105</t>
  </si>
  <si>
    <t>AR1082106</t>
  </si>
  <si>
    <t>AR1082107</t>
  </si>
  <si>
    <t>AR1082108</t>
  </si>
  <si>
    <t>AR1082109</t>
  </si>
  <si>
    <t>請求締日設定（営業外債権）</t>
    <rPh sb="4" eb="6">
      <t>セッテイ</t>
    </rPh>
    <phoneticPr fontId="1"/>
  </si>
  <si>
    <t>AR1082110</t>
  </si>
  <si>
    <t>AR1082111</t>
  </si>
  <si>
    <t>AR1082112</t>
  </si>
  <si>
    <t>AR1082113</t>
  </si>
  <si>
    <t>AR1082114</t>
  </si>
  <si>
    <t>AR1082202</t>
  </si>
  <si>
    <t>設定内容は、「請求情報２ - 回収条件（共通・営業債務）- 回収条件１」と同様です。</t>
    <rPh sb="7" eb="9">
      <t>セイキュウ</t>
    </rPh>
    <rPh sb="15" eb="17">
      <t>カイシュウ</t>
    </rPh>
    <rPh sb="30" eb="32">
      <t>カイシュウ</t>
    </rPh>
    <phoneticPr fontId="4"/>
  </si>
  <si>
    <t>AR1082203</t>
  </si>
  <si>
    <t>AR1082204</t>
  </si>
  <si>
    <t>AR1082211</t>
  </si>
  <si>
    <t>AR1082212</t>
  </si>
  <si>
    <t>AR1082213</t>
  </si>
  <si>
    <t>AR1082214</t>
  </si>
  <si>
    <t>AR1082215</t>
  </si>
  <si>
    <t>AR1082216</t>
  </si>
  <si>
    <t>AR1082217</t>
  </si>
  <si>
    <t>AR1082218</t>
  </si>
  <si>
    <t>AR1082221</t>
  </si>
  <si>
    <t>AR1082222</t>
  </si>
  <si>
    <t>AR1082223</t>
  </si>
  <si>
    <t>AR1082224</t>
  </si>
  <si>
    <t>AR1082225</t>
  </si>
  <si>
    <t>AR1082226</t>
  </si>
  <si>
    <t>AR1082227</t>
  </si>
  <si>
    <t>AR1082228</t>
  </si>
  <si>
    <t>AR1082231</t>
  </si>
  <si>
    <t>AR1082232</t>
  </si>
  <si>
    <t>AR1082233</t>
  </si>
  <si>
    <t>AR1082234</t>
  </si>
  <si>
    <t>AR1082235</t>
  </si>
  <si>
    <t>AR1082236</t>
  </si>
  <si>
    <t>AR1082237</t>
  </si>
  <si>
    <t>AR1082238</t>
  </si>
  <si>
    <t>AR1082331</t>
  </si>
  <si>
    <t>設定内容は、「請求情報２ - 回収条件（共通・営業債務）- 回収条件２」と同様です。</t>
    <rPh sb="7" eb="9">
      <t>セイキュウ</t>
    </rPh>
    <rPh sb="15" eb="17">
      <t>カイシュウ</t>
    </rPh>
    <rPh sb="30" eb="32">
      <t>カイシュウ</t>
    </rPh>
    <phoneticPr fontId="4"/>
  </si>
  <si>
    <t>AR1082332</t>
  </si>
  <si>
    <t>AR1082333</t>
  </si>
  <si>
    <t>AR1082334</t>
  </si>
  <si>
    <t>AR1082341</t>
  </si>
  <si>
    <t>AR1082342</t>
  </si>
  <si>
    <t>AR1082343</t>
  </si>
  <si>
    <t>AR1082344</t>
  </si>
  <si>
    <t>AR1082345</t>
  </si>
  <si>
    <t>AR1082346</t>
  </si>
  <si>
    <t>AR1082347</t>
  </si>
  <si>
    <t>AR1082348</t>
  </si>
  <si>
    <t>AR1082351</t>
  </si>
  <si>
    <t>AR1082352</t>
  </si>
  <si>
    <t>AR1082353</t>
  </si>
  <si>
    <t>AR1082354</t>
  </si>
  <si>
    <t>AR1082355</t>
  </si>
  <si>
    <t>AR1082356</t>
  </si>
  <si>
    <t>AR1082357</t>
  </si>
  <si>
    <t>AR1082358</t>
  </si>
  <si>
    <t>AR1082361</t>
  </si>
  <si>
    <t>AR1082362</t>
  </si>
  <si>
    <t>AR1082363</t>
  </si>
  <si>
    <t>AR1082364</t>
  </si>
  <si>
    <t>AR1082365</t>
  </si>
  <si>
    <t>AR1082366</t>
  </si>
  <si>
    <t>AR1082367</t>
  </si>
  <si>
    <t>AR1082368</t>
  </si>
  <si>
    <t>AR1082461</t>
    <phoneticPr fontId="4"/>
  </si>
  <si>
    <t>設定内容は、「請求情報２ - 回収条件（共通・営業債務）- 回収条件３」と同様です。</t>
    <rPh sb="7" eb="9">
      <t>セイキュウ</t>
    </rPh>
    <rPh sb="15" eb="17">
      <t>カイシュウ</t>
    </rPh>
    <rPh sb="30" eb="32">
      <t>カイシュウ</t>
    </rPh>
    <phoneticPr fontId="4"/>
  </si>
  <si>
    <t>AR1082462</t>
  </si>
  <si>
    <t>AR1082463</t>
  </si>
  <si>
    <t>AR1082464</t>
  </si>
  <si>
    <t>AR1082471</t>
  </si>
  <si>
    <t>AR1082472</t>
  </si>
  <si>
    <t>AR1082473</t>
  </si>
  <si>
    <t>AR1082474</t>
  </si>
  <si>
    <t>AR1082475</t>
  </si>
  <si>
    <t>AR1082476</t>
  </si>
  <si>
    <t>AR1082477</t>
  </si>
  <si>
    <t>AR1082478</t>
  </si>
  <si>
    <t>AR1082481</t>
  </si>
  <si>
    <t>AR1082482</t>
  </si>
  <si>
    <t>AR1082483</t>
  </si>
  <si>
    <t>AR1082484</t>
  </si>
  <si>
    <t>AR1082485</t>
  </si>
  <si>
    <t>AR1082486</t>
  </si>
  <si>
    <t>AR1082487</t>
  </si>
  <si>
    <t>AR1082488</t>
  </si>
  <si>
    <t>AR1082491</t>
  </si>
  <si>
    <t>AR1082492</t>
  </si>
  <si>
    <t>AR1082493</t>
  </si>
  <si>
    <t>AR1082494</t>
  </si>
  <si>
    <t>AR1082495</t>
  </si>
  <si>
    <t>AR1082496</t>
  </si>
  <si>
    <t>AR1082497</t>
  </si>
  <si>
    <t>AR1082498</t>
  </si>
  <si>
    <t>回収条件１-分割</t>
    <phoneticPr fontId="4"/>
  </si>
  <si>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</si>
  <si>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</si>
  <si>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</si>
  <si>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</si>
  <si>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</si>
  <si>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</si>
  <si>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</si>
  <si>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</si>
  <si>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</si>
  <si>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</si>
  <si>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</si>
  <si>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</si>
  <si>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</si>
  <si>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</si>
  <si>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</si>
  <si>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</si>
  <si>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</si>
  <si>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</si>
  <si>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</si>
  <si>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</si>
  <si>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</si>
  <si>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</si>
  <si>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</si>
  <si>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</si>
  <si>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</si>
  <si>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</si>
  <si>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</si>
  <si>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</si>
  <si>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4"/>
  </si>
  <si>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</si>
  <si>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</si>
  <si>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</si>
  <si>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</si>
  <si>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</si>
  <si>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</si>
  <si>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</si>
  <si>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</si>
  <si>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</si>
  <si>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</si>
  <si>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</si>
  <si>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</si>
  <si>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</si>
  <si>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</si>
  <si>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</si>
  <si>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</si>
  <si>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</si>
  <si>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</si>
  <si>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</si>
  <si>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</si>
  <si>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</si>
  <si>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</si>
  <si>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</si>
  <si>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</si>
  <si>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</si>
  <si>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</si>
  <si>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</si>
  <si>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</si>
  <si>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</si>
  <si>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</si>
  <si>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</si>
  <si>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</si>
  <si>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</si>
  <si>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</si>
  <si>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</si>
  <si>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</si>
  <si>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</si>
  <si>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</si>
  <si>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</si>
  <si>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</si>
  <si>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</si>
  <si>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</si>
  <si>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</si>
  <si>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</si>
  <si>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</si>
  <si>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</si>
  <si>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</si>
  <si>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</si>
  <si>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</si>
  <si>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</si>
  <si>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</si>
  <si>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</si>
  <si>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</si>
  <si>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</si>
  <si>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</si>
  <si>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請求情報4</t>
    <rPh sb="0" eb="2">
      <t>セイキュウ</t>
    </rPh>
    <rPh sb="2" eb="4">
      <t>ジョウホウ</t>
    </rPh>
    <phoneticPr fontId="15"/>
  </si>
  <si>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</si>
  <si>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</si>
  <si>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</si>
  <si>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</si>
  <si>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</si>
  <si>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</si>
  <si>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</si>
  <si>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</si>
  <si>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</si>
  <si>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</si>
  <si>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</si>
  <si>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</si>
  <si>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</si>
  <si>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</si>
  <si>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</si>
  <si>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</si>
  <si>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</si>
  <si>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</si>
  <si>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</si>
  <si>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</si>
  <si>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</si>
  <si>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</si>
  <si>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</si>
  <si>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</si>
  <si>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</si>
  <si>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</si>
  <si>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</si>
  <si>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</si>
  <si>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</si>
  <si>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</si>
  <si>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</si>
  <si>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</si>
  <si>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</si>
  <si>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</si>
  <si>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</si>
  <si>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</si>
  <si>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</si>
  <si>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</si>
  <si>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</si>
  <si>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</si>
  <si>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</si>
  <si>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</si>
  <si>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</si>
  <si>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</si>
  <si>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</si>
  <si>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</si>
  <si>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</si>
  <si>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</si>
  <si>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</si>
  <si>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</si>
  <si>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</si>
  <si>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</si>
  <si>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</si>
  <si>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</si>
  <si>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</si>
  <si>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</si>
  <si>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</si>
  <si>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</si>
  <si>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</si>
  <si>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</si>
  <si>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</si>
  <si>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</si>
  <si>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</si>
  <si>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</si>
  <si>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</si>
  <si>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</si>
  <si>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</si>
  <si>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</si>
  <si>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</si>
  <si>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</si>
  <si>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</si>
  <si>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</si>
  <si>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</si>
  <si>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</si>
  <si>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</si>
  <si>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</si>
  <si>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</si>
  <si>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</si>
  <si>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</si>
  <si>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</si>
  <si>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</si>
  <si>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</si>
  <si>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</si>
  <si>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</si>
  <si>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</si>
  <si>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</si>
  <si>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</si>
  <si>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</si>
  <si>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</si>
  <si>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</si>
  <si>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</si>
  <si>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</si>
  <si>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</si>
  <si>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</si>
  <si>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</si>
  <si>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</si>
  <si>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</si>
  <si>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</si>
  <si>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</si>
  <si>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</si>
  <si>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</si>
  <si>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</si>
  <si>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</si>
  <si>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</si>
  <si>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</si>
  <si>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</si>
  <si>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</si>
  <si>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</si>
  <si>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</si>
  <si>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</si>
  <si>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</si>
  <si>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</si>
  <si>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</si>
  <si>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</si>
  <si>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</si>
  <si>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</si>
  <si>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</si>
  <si>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</si>
  <si>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</si>
  <si>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</si>
  <si>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</si>
  <si>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</si>
  <si>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</si>
  <si>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</si>
  <si>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</si>
  <si>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</si>
  <si>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</si>
  <si>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</si>
  <si>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</si>
  <si>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</si>
  <si>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</si>
  <si>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</si>
  <si>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</si>
  <si>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</si>
  <si>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</si>
  <si>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</si>
  <si>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</si>
  <si>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</si>
  <si>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</si>
  <si>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</si>
  <si>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</si>
  <si>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</si>
  <si>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</si>
  <si>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</si>
  <si>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</si>
  <si>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</si>
  <si>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</si>
  <si>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</si>
  <si>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</si>
  <si>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</si>
  <si>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</si>
  <si>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</si>
  <si>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</si>
  <si>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</si>
  <si>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</si>
  <si>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</si>
  <si>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</si>
  <si>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</si>
  <si>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</si>
  <si>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</si>
  <si>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</si>
  <si>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</si>
  <si>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</si>
  <si>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</si>
  <si>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</si>
  <si>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</si>
  <si>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</si>
  <si>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</si>
  <si>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</si>
  <si>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</si>
  <si>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</si>
  <si>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</si>
  <si>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</si>
  <si>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</si>
  <si>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</si>
  <si>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</si>
  <si>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</si>
  <si>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</si>
  <si>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</si>
  <si>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</si>
  <si>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請求情報5</t>
    <rPh sb="0" eb="2">
      <t>セイキュウ</t>
    </rPh>
    <rPh sb="2" eb="4">
      <t>ジョウホウ</t>
    </rPh>
    <phoneticPr fontId="15"/>
  </si>
  <si>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</si>
  <si>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</si>
  <si>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</si>
  <si>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</si>
  <si>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</si>
  <si>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</si>
  <si>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</si>
  <si>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</si>
  <si>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</si>
  <si>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</si>
  <si>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</si>
  <si>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</si>
  <si>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</si>
  <si>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</si>
  <si>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</si>
  <si>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</si>
  <si>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</si>
  <si>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</si>
  <si>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</si>
  <si>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</si>
  <si>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</si>
  <si>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</si>
  <si>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</si>
  <si>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</si>
  <si>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</si>
  <si>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</si>
  <si>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</si>
  <si>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</si>
  <si>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</si>
  <si>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</si>
  <si>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</si>
  <si>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</si>
  <si>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</si>
  <si>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</si>
  <si>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</si>
  <si>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</si>
  <si>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</si>
  <si>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</si>
  <si>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</si>
  <si>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</si>
  <si>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</si>
  <si>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</si>
  <si>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</si>
  <si>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</si>
  <si>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</si>
  <si>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</si>
  <si>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</si>
  <si>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</si>
  <si>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</si>
  <si>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</si>
  <si>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</si>
  <si>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</si>
  <si>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</si>
  <si>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</si>
  <si>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</si>
  <si>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</si>
  <si>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</si>
  <si>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</si>
  <si>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</si>
  <si>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</si>
  <si>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</si>
  <si>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</si>
  <si>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</si>
  <si>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</si>
  <si>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</si>
  <si>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</si>
  <si>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</si>
  <si>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</si>
  <si>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</si>
  <si>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</si>
  <si>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</si>
  <si>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</si>
  <si>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</si>
  <si>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</si>
  <si>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</si>
  <si>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</si>
  <si>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</si>
  <si>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</si>
  <si>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</si>
  <si>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</si>
  <si>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</si>
  <si>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</si>
  <si>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</si>
  <si>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</si>
  <si>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</si>
  <si>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</si>
  <si>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</si>
  <si>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</si>
  <si>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</si>
  <si>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</si>
  <si>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</si>
  <si>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</si>
  <si>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</si>
  <si>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</si>
  <si>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</si>
  <si>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</si>
  <si>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</si>
  <si>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</si>
  <si>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</si>
  <si>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</si>
  <si>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</si>
  <si>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</si>
  <si>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</si>
  <si>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</si>
  <si>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</si>
  <si>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</si>
  <si>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</si>
  <si>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</si>
  <si>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</si>
  <si>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</si>
  <si>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</si>
  <si>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</si>
  <si>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</si>
  <si>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</si>
  <si>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</si>
  <si>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</si>
  <si>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</si>
  <si>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</si>
  <si>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</si>
  <si>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</si>
  <si>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</si>
  <si>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</si>
  <si>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</si>
  <si>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</si>
  <si>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</si>
  <si>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</si>
  <si>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</si>
  <si>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</si>
  <si>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</si>
  <si>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</si>
  <si>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</si>
  <si>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</si>
  <si>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</si>
  <si>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</si>
  <si>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</si>
  <si>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</si>
  <si>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</si>
  <si>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</si>
  <si>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</si>
  <si>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</si>
  <si>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</si>
  <si>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</si>
  <si>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</si>
  <si>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</si>
  <si>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</si>
  <si>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</si>
  <si>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</si>
  <si>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</si>
  <si>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</si>
  <si>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</si>
  <si>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</si>
  <si>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</si>
  <si>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</si>
  <si>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</si>
  <si>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</si>
  <si>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</si>
  <si>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</si>
  <si>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</si>
  <si>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</si>
  <si>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</si>
  <si>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</si>
  <si>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</si>
  <si>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</si>
  <si>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</si>
  <si>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</si>
  <si>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</si>
  <si>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</si>
  <si>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</si>
  <si>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</si>
  <si>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</si>
  <si>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</si>
  <si>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</si>
  <si>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</si>
  <si>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</si>
  <si>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</si>
  <si>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</si>
  <si>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</si>
  <si>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</si>
  <si>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</si>
  <si>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</si>
  <si>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【精算】</t>
  </si>
  <si>
    <t>　この項目は、『債務奉行クラウド』をご利用の場合に受け入れできます。</t>
    <phoneticPr fontId="4"/>
  </si>
  <si>
    <t>精算情報</t>
    <rPh sb="0" eb="2">
      <t>セイサン</t>
    </rPh>
    <rPh sb="2" eb="4">
      <t>ジョウホウ</t>
    </rPh>
    <phoneticPr fontId="15"/>
  </si>
  <si>
    <t>AR1084801</t>
  </si>
  <si>
    <t>この項目は、以下のすべての条件に該当する場合に受け入れできます。
・『奉行Ｖ ERPクラウド』をご利用の場合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</si>
  <si>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債務区分ごとの精算</t>
    <rPh sb="0" eb="2">
      <t>サイム</t>
    </rPh>
    <rPh sb="2" eb="4">
      <t>クブン</t>
    </rPh>
    <rPh sb="7" eb="9">
      <t>セイサン</t>
    </rPh>
    <phoneticPr fontId="1"/>
  </si>
  <si>
    <t>AR1084802</t>
  </si>
  <si>
    <t>AR1084803</t>
  </si>
  <si>
    <t>0：個別精算しない　1：個別精算する
この項目は、「債務区分ごとの精算」が「1：する」の場合に受け入れできます。</t>
    <rPh sb="2" eb="4">
      <t>コベツ</t>
    </rPh>
    <rPh sb="12" eb="14">
      <t>コベツ</t>
    </rPh>
    <phoneticPr fontId="1"/>
  </si>
  <si>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</si>
  <si>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1"/>
  </si>
  <si>
    <t>AR1084805</t>
  </si>
  <si>
    <t>この項目は、「精算締日設定（共通・営業債務）」が「1：締日を指定する」の場合に受け入れできます。</t>
  </si>
  <si>
    <t>AR1084806</t>
  </si>
  <si>
    <t>0：債務伝票　1：精算締め
この項目は、「精算締日設定（共通・営業債務）」が「1：締日を指定する」の場合に受け入れできます。
新規データとして空白データを受け入れた場合は、「1：精算締め」が設定されます。</t>
  </si>
  <si>
    <t>AR1084807</t>
  </si>
  <si>
    <t>0：精算先に従う　1：予定を指定する
この項目は、「個別精算（共通・営業債務）」が「1：個別精算する」の場合に受け入れできます。</t>
    <rPh sb="6" eb="7">
      <t>シタガ</t>
    </rPh>
    <rPh sb="11" eb="13">
      <t>ヨテイ</t>
    </rPh>
    <rPh sb="14" eb="16">
      <t>シテイ</t>
    </rPh>
    <phoneticPr fontId="1"/>
  </si>
  <si>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</si>
  <si>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</si>
  <si>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</si>
  <si>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1"/>
  </si>
  <si>
    <t>AR1084810</t>
  </si>
  <si>
    <t>0：精算先に従う　1：締日を指定する
この項目は、「個別精算（営業外債務）」が「1：個別精算する」の場合に受け入れできます。</t>
    <rPh sb="6" eb="7">
      <t>シタガ</t>
    </rPh>
    <rPh sb="11" eb="13">
      <t>シメビ</t>
    </rPh>
    <rPh sb="14" eb="16">
      <t>シテイ</t>
    </rPh>
    <phoneticPr fontId="1"/>
  </si>
  <si>
    <t>AR1084811</t>
  </si>
  <si>
    <t>この項目は、「精算締日設定（営業外債務）」が「1：締日を指定する」の場合に受け入れできます。</t>
  </si>
  <si>
    <t>精算単位（営業外債務）</t>
    <rPh sb="0" eb="2">
      <t>セイサン</t>
    </rPh>
    <rPh sb="2" eb="4">
      <t>タンイ</t>
    </rPh>
    <phoneticPr fontId="1"/>
  </si>
  <si>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</si>
  <si>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</si>
  <si>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支払予定確定単位設定（営業外債務）</t>
    <rPh sb="0" eb="2">
      <t>シハライ</t>
    </rPh>
    <rPh sb="2" eb="4">
      <t>ヨテイ</t>
    </rPh>
    <rPh sb="4" eb="6">
      <t>カクテイ</t>
    </rPh>
    <rPh sb="6" eb="8">
      <t>タンイ</t>
    </rPh>
    <rPh sb="8" eb="10">
      <t>セッテイ</t>
    </rPh>
    <phoneticPr fontId="1"/>
  </si>
  <si>
    <t>AR1084813</t>
  </si>
  <si>
    <t>0：精算先に従う　1：予定を指定する
この項目は、「個別精算（営業外債務）」が「1：個別精算する」の場合に受け入れできます。</t>
    <rPh sb="6" eb="7">
      <t>シタガ</t>
    </rPh>
    <rPh sb="11" eb="13">
      <t>ヨテイ</t>
    </rPh>
    <rPh sb="14" eb="16">
      <t>シテイ</t>
    </rPh>
    <phoneticPr fontId="1"/>
  </si>
  <si>
    <t>支払予定確定単位（営業外債務）</t>
    <rPh sb="0" eb="2">
      <t>シハライ</t>
    </rPh>
    <rPh sb="2" eb="4">
      <t>ヨテイ</t>
    </rPh>
    <rPh sb="4" eb="6">
      <t>カクテイ</t>
    </rPh>
    <rPh sb="6" eb="8">
      <t>タンイ</t>
    </rPh>
    <phoneticPr fontId="1"/>
  </si>
  <si>
    <t>AR1084814</t>
  </si>
  <si>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</si>
  <si>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5"/>
  </si>
  <si>
    <t>支払条件１</t>
    <rPh sb="0" eb="2">
      <t>シハラ</t>
    </rPh>
    <phoneticPr fontId="15"/>
  </si>
  <si>
    <t>支払条件１-分割</t>
  </si>
  <si>
    <t>AR1084902</t>
  </si>
  <si>
    <t>支払条件１-端数処理額</t>
  </si>
  <si>
    <t>AR1084903</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</si>
  <si>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4"/>
  </si>
  <si>
    <t>支払条件１-端数処理</t>
  </si>
  <si>
    <t>AR1084904</t>
  </si>
  <si>
    <t>支払条件１-支払サイト１-支払方法コード</t>
    <rPh sb="6" eb="8">
      <t>シハライ</t>
    </rPh>
    <phoneticPr fontId="1"/>
  </si>
  <si>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</si>
  <si>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</si>
  <si>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1"/>
  </si>
  <si>
    <t>AR1084912</t>
  </si>
  <si>
    <t>支払条件１-支払サイト１-休日パターンコード</t>
    <rPh sb="6" eb="8">
      <t>シハライ</t>
    </rPh>
    <phoneticPr fontId="1"/>
  </si>
  <si>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</si>
  <si>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</si>
  <si>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1"/>
  </si>
  <si>
    <t>AR1084914</t>
  </si>
  <si>
    <t>支払条件１-支払サイト１-支払予定日（月）</t>
    <rPh sb="13" eb="15">
      <t>シハライ</t>
    </rPh>
    <rPh sb="15" eb="17">
      <t>ヨテイ</t>
    </rPh>
    <rPh sb="17" eb="18">
      <t>ビ</t>
    </rPh>
    <rPh sb="19" eb="20">
      <t>ツキ</t>
    </rPh>
    <phoneticPr fontId="1"/>
  </si>
  <si>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</si>
  <si>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</si>
  <si>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支払条件１-支払サイト１-支払予定日（日）</t>
    <rPh sb="13" eb="15">
      <t>シハライ</t>
    </rPh>
    <rPh sb="15" eb="17">
      <t>ヨテイ</t>
    </rPh>
    <rPh sb="17" eb="18">
      <t>ビ</t>
    </rPh>
    <rPh sb="19" eb="20">
      <t>ニチ</t>
    </rPh>
    <phoneticPr fontId="1"/>
  </si>
  <si>
    <t>AR1084916</t>
  </si>
  <si>
    <t>この項目は、「支払予定日（設定）」が「0：月日指定」または「2：日指定」の場合に受け入れできます。
設定する値は、「支払予定日（設定）」がの設定によって異なります。
「0：月日指定」⇒1～31：日　99：月末
「2：日指定」⇒1～998：日後　999：未設定</t>
  </si>
  <si>
    <t>支払条件１-支払サイト１-日指定の月末調整</t>
  </si>
  <si>
    <t>AR1084917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</si>
  <si>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</si>
  <si>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
  </si>
  <si>
    <t>AR1084918</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</si>
  <si>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</si>
  <si>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支払条件１-支払サイト２-支払方法コード</t>
    <rPh sb="6" eb="8">
      <t>シハライ</t>
    </rPh>
    <phoneticPr fontId="1"/>
  </si>
  <si>
    <t>AR1084921</t>
  </si>
  <si>
    <t>設定内容は、「支払サイト１」と同様です。
「支払条件１-支払サイト１-分割割当値」が「0」の場合は受け入れできません。</t>
  </si>
  <si>
    <t>支払条件１-支払サイト２-休日支払指定</t>
    <rPh sb="6" eb="8">
      <t>シハライ</t>
    </rPh>
    <rPh sb="13" eb="15">
      <t>キュウジツ</t>
    </rPh>
    <rPh sb="15" eb="17">
      <t>シハライ</t>
    </rPh>
    <rPh sb="17" eb="19">
      <t>シテイ</t>
    </rPh>
    <phoneticPr fontId="1"/>
  </si>
  <si>
    <t>AR1084922</t>
  </si>
  <si>
    <t>支払条件１-支払サイト２-休日パターンコード</t>
    <rPh sb="6" eb="8">
      <t>シハライ</t>
    </rPh>
    <phoneticPr fontId="1"/>
  </si>
  <si>
    <t>AR1084923</t>
  </si>
  <si>
    <t>支払条件１-支払サイト２-支払予定日（設定）</t>
    <rPh sb="13" eb="15">
      <t>シハライ</t>
    </rPh>
    <rPh sb="15" eb="17">
      <t>ヨテイ</t>
    </rPh>
    <rPh sb="17" eb="18">
      <t>ビ</t>
    </rPh>
    <rPh sb="19" eb="21">
      <t>セッテイ</t>
    </rPh>
    <phoneticPr fontId="1"/>
  </si>
  <si>
    <t>AR1084924</t>
  </si>
  <si>
    <t>支払条件１-支払サイト２-支払予定日（月）</t>
    <rPh sb="13" eb="15">
      <t>シハライ</t>
    </rPh>
    <rPh sb="15" eb="17">
      <t>ヨテイ</t>
    </rPh>
    <rPh sb="17" eb="18">
      <t>ビ</t>
    </rPh>
    <rPh sb="19" eb="20">
      <t>ツキ</t>
    </rPh>
    <phoneticPr fontId="1"/>
  </si>
  <si>
    <t>AR1084925</t>
  </si>
  <si>
    <t>支払条件１-支払サイト２-支払予定日（日）</t>
    <rPh sb="13" eb="15">
      <t>シハライ</t>
    </rPh>
    <rPh sb="15" eb="17">
      <t>ヨテイ</t>
    </rPh>
    <rPh sb="17" eb="18">
      <t>ビ</t>
    </rPh>
    <rPh sb="19" eb="20">
      <t>ニチ</t>
    </rPh>
    <phoneticPr fontId="1"/>
  </si>
  <si>
    <t>AR1084926</t>
  </si>
  <si>
    <t>支払条件１-支払サイト２-日指定の月末調整</t>
  </si>
  <si>
    <t>AR1084927</t>
  </si>
  <si>
    <t>支払条件１-支払サイト２-分割割当値</t>
    <rPh sb="13" eb="15">
      <t>ブンカツ</t>
    </rPh>
    <rPh sb="15" eb="17">
      <t>ワリアテ</t>
    </rPh>
    <rPh sb="17" eb="18">
      <t>アタイ</t>
    </rPh>
    <phoneticPr fontId="1"/>
  </si>
  <si>
    <t>AR1084928</t>
  </si>
  <si>
    <t>支払条件１-支払サイト３-支払方法コード</t>
    <rPh sb="6" eb="8">
      <t>シハライ</t>
    </rPh>
    <phoneticPr fontId="1"/>
  </si>
  <si>
    <t>AR1084931</t>
  </si>
  <si>
    <t>設定内容は、「支払サイト１」と同様です。
「支払条件１-支払サイト２-分割割当値」が「0」の場合は受け入れできません。</t>
  </si>
  <si>
    <t>支払条件１-支払サイト３-休日支払指定</t>
    <rPh sb="6" eb="8">
      <t>シハライ</t>
    </rPh>
    <rPh sb="13" eb="15">
      <t>キュウジツ</t>
    </rPh>
    <rPh sb="15" eb="17">
      <t>シハライ</t>
    </rPh>
    <rPh sb="17" eb="19">
      <t>シテイ</t>
    </rPh>
    <phoneticPr fontId="1"/>
  </si>
  <si>
    <t>AR1084932</t>
  </si>
  <si>
    <t>支払条件１-支払サイト３-休日パターンコード</t>
    <rPh sb="6" eb="8">
      <t>シハライ</t>
    </rPh>
    <phoneticPr fontId="1"/>
  </si>
  <si>
    <t>AR1084933</t>
  </si>
  <si>
    <t>支払条件１-支払サイト３-支払予定日（設定）</t>
    <rPh sb="13" eb="15">
      <t>シハライ</t>
    </rPh>
    <rPh sb="15" eb="17">
      <t>ヨテイ</t>
    </rPh>
    <rPh sb="17" eb="18">
      <t>ビ</t>
    </rPh>
    <rPh sb="19" eb="21">
      <t>セッテイ</t>
    </rPh>
    <phoneticPr fontId="1"/>
  </si>
  <si>
    <t>AR1084934</t>
  </si>
  <si>
    <t>支払条件１-支払サイト３-支払予定日（月）</t>
    <rPh sb="13" eb="15">
      <t>シハライ</t>
    </rPh>
    <rPh sb="15" eb="17">
      <t>ヨテイ</t>
    </rPh>
    <rPh sb="17" eb="18">
      <t>ビ</t>
    </rPh>
    <rPh sb="19" eb="20">
      <t>ツキ</t>
    </rPh>
    <phoneticPr fontId="1"/>
  </si>
  <si>
    <t>AR1084935</t>
  </si>
  <si>
    <t>支払条件１-支払サイト３-支払予定日（日）</t>
    <rPh sb="13" eb="15">
      <t>シハライ</t>
    </rPh>
    <rPh sb="15" eb="17">
      <t>ヨテイ</t>
    </rPh>
    <rPh sb="17" eb="18">
      <t>ビ</t>
    </rPh>
    <rPh sb="19" eb="20">
      <t>ニチ</t>
    </rPh>
    <phoneticPr fontId="1"/>
  </si>
  <si>
    <t>AR1084936</t>
  </si>
  <si>
    <t>支払条件１-支払サイト３-日指定の月末調整</t>
  </si>
  <si>
    <t>AR1084937</t>
  </si>
  <si>
    <t>支払条件１-支払サイト３-分割割当値</t>
    <rPh sb="13" eb="15">
      <t>ブンカツ</t>
    </rPh>
    <rPh sb="15" eb="17">
      <t>ワリアテ</t>
    </rPh>
    <rPh sb="17" eb="18">
      <t>アタイ</t>
    </rPh>
    <phoneticPr fontId="1"/>
  </si>
  <si>
    <t>AR1084938</t>
  </si>
  <si>
    <t>支払条件２</t>
    <rPh sb="0" eb="2">
      <t>シハラ</t>
    </rPh>
    <phoneticPr fontId="15"/>
  </si>
  <si>
    <t>支払条件２-基準額</t>
    <rPh sb="6" eb="8">
      <t>キジュン</t>
    </rPh>
    <rPh sb="8" eb="9">
      <t>ガク</t>
    </rPh>
    <phoneticPr fontId="1"/>
  </si>
  <si>
    <t>AR1085031</t>
  </si>
  <si>
    <t>整数15桁　小数２桁
形式は、表紙の「金額・数量の形式」参照
精算情報１の通貨がJPYの場合は小数桁は受け入れできません。</t>
  </si>
  <si>
    <t>支払条件２-分割</t>
  </si>
  <si>
    <t>AR1085032</t>
  </si>
  <si>
    <t>設定内容は、「支払条件１」と同様です。
「支払条件２-基準額」が「０」の場合は受け入れできません。</t>
  </si>
  <si>
    <t>支払条件２-端数処理額</t>
  </si>
  <si>
    <t>AR1085033</t>
  </si>
  <si>
    <t>支払条件２-端数処理</t>
  </si>
  <si>
    <t>AR1085034</t>
  </si>
  <si>
    <t>支払条件２-支払サイト１-支払方法コード</t>
    <rPh sb="6" eb="8">
      <t>シハライ</t>
    </rPh>
    <phoneticPr fontId="1"/>
  </si>
  <si>
    <t>AR1085041</t>
  </si>
  <si>
    <t>支払条件２-支払サイト１-休日支払指定</t>
    <rPh sb="6" eb="8">
      <t>シハライ</t>
    </rPh>
    <rPh sb="13" eb="15">
      <t>キュウジツ</t>
    </rPh>
    <rPh sb="15" eb="17">
      <t>シハライ</t>
    </rPh>
    <rPh sb="17" eb="19">
      <t>シテイ</t>
    </rPh>
    <phoneticPr fontId="1"/>
  </si>
  <si>
    <t>AR1085042</t>
  </si>
  <si>
    <t>支払条件２-支払サイト１-休日パターンコード</t>
    <rPh sb="6" eb="8">
      <t>シハライ</t>
    </rPh>
    <phoneticPr fontId="1"/>
  </si>
  <si>
    <t>AR1085043</t>
  </si>
  <si>
    <t>支払条件２-支払サイト１-支払予定日（設定）</t>
    <rPh sb="13" eb="15">
      <t>シハライ</t>
    </rPh>
    <rPh sb="15" eb="17">
      <t>ヨテイ</t>
    </rPh>
    <rPh sb="17" eb="18">
      <t>ビ</t>
    </rPh>
    <rPh sb="19" eb="21">
      <t>セッテイ</t>
    </rPh>
    <phoneticPr fontId="1"/>
  </si>
  <si>
    <t>AR1085044</t>
  </si>
  <si>
    <t>支払条件２-支払サイト１-支払予定日（月）</t>
    <rPh sb="13" eb="15">
      <t>シハライ</t>
    </rPh>
    <rPh sb="15" eb="17">
      <t>ヨテイ</t>
    </rPh>
    <rPh sb="17" eb="18">
      <t>ビ</t>
    </rPh>
    <rPh sb="19" eb="20">
      <t>ツキ</t>
    </rPh>
    <phoneticPr fontId="1"/>
  </si>
  <si>
    <t>AR1085045</t>
  </si>
  <si>
    <t>支払条件２-支払サイト１-支払予定日（日）</t>
    <rPh sb="13" eb="15">
      <t>シハライ</t>
    </rPh>
    <rPh sb="15" eb="17">
      <t>ヨテイ</t>
    </rPh>
    <rPh sb="17" eb="18">
      <t>ビ</t>
    </rPh>
    <rPh sb="19" eb="20">
      <t>ニチ</t>
    </rPh>
    <phoneticPr fontId="1"/>
  </si>
  <si>
    <t>AR1085046</t>
  </si>
  <si>
    <t>支払条件２-支払サイト１-日指定の月末調整</t>
  </si>
  <si>
    <t>AR1085047</t>
  </si>
  <si>
    <t>支払条件２-支払サイト１-分割割当値</t>
    <rPh sb="13" eb="15">
      <t>ブンカツ</t>
    </rPh>
    <rPh sb="15" eb="17">
      <t>ワリアテ</t>
    </rPh>
    <rPh sb="17" eb="18">
      <t>アタイ</t>
    </rPh>
    <phoneticPr fontId="1"/>
  </si>
  <si>
    <t>AR1085048</t>
  </si>
  <si>
    <t>支払条件２-支払サイト２-支払方法コード</t>
    <rPh sb="6" eb="8">
      <t>シハライ</t>
    </rPh>
    <phoneticPr fontId="1"/>
  </si>
  <si>
    <t>AR1085051</t>
  </si>
  <si>
    <t>支払条件２-支払サイト２-休日支払指定</t>
    <rPh sb="6" eb="8">
      <t>シハライ</t>
    </rPh>
    <rPh sb="13" eb="15">
      <t>キュウジツ</t>
    </rPh>
    <rPh sb="15" eb="17">
      <t>シハライ</t>
    </rPh>
    <rPh sb="17" eb="19">
      <t>シテイ</t>
    </rPh>
    <phoneticPr fontId="1"/>
  </si>
  <si>
    <t>AR1085052</t>
  </si>
  <si>
    <t>支払条件２-支払サイト２-休日パターンコード</t>
    <rPh sb="6" eb="8">
      <t>シハライ</t>
    </rPh>
    <phoneticPr fontId="1"/>
  </si>
  <si>
    <t>AR1085053</t>
  </si>
  <si>
    <t>支払条件２-支払サイト２-支払予定日（設定）</t>
    <rPh sb="13" eb="15">
      <t>シハライ</t>
    </rPh>
    <rPh sb="15" eb="17">
      <t>ヨテイ</t>
    </rPh>
    <rPh sb="17" eb="18">
      <t>ビ</t>
    </rPh>
    <rPh sb="19" eb="21">
      <t>セッテイ</t>
    </rPh>
    <phoneticPr fontId="1"/>
  </si>
  <si>
    <t>AR1085054</t>
  </si>
  <si>
    <t>支払条件２-支払サイト２-支払予定日（月）</t>
    <rPh sb="13" eb="15">
      <t>シハライ</t>
    </rPh>
    <rPh sb="15" eb="17">
      <t>ヨテイ</t>
    </rPh>
    <rPh sb="17" eb="18">
      <t>ビ</t>
    </rPh>
    <rPh sb="19" eb="20">
      <t>ツキ</t>
    </rPh>
    <phoneticPr fontId="1"/>
  </si>
  <si>
    <t>AR1085055</t>
  </si>
  <si>
    <t>支払条件２-支払サイト２-支払予定日（日）</t>
    <rPh sb="13" eb="15">
      <t>シハライ</t>
    </rPh>
    <rPh sb="15" eb="17">
      <t>ヨテイ</t>
    </rPh>
    <rPh sb="17" eb="18">
      <t>ビ</t>
    </rPh>
    <rPh sb="19" eb="20">
      <t>ニチ</t>
    </rPh>
    <phoneticPr fontId="1"/>
  </si>
  <si>
    <t>AR1085056</t>
  </si>
  <si>
    <t>支払条件２-支払サイト２-日指定の月末調整</t>
  </si>
  <si>
    <t>AR1085057</t>
  </si>
  <si>
    <t>支払条件２-支払サイト２-分割割当値</t>
    <rPh sb="13" eb="15">
      <t>ブンカツ</t>
    </rPh>
    <rPh sb="15" eb="17">
      <t>ワリアテ</t>
    </rPh>
    <rPh sb="17" eb="18">
      <t>アタイ</t>
    </rPh>
    <phoneticPr fontId="1"/>
  </si>
  <si>
    <t>AR1085058</t>
  </si>
  <si>
    <t>支払条件２-支払サイト３-支払方法コード</t>
    <rPh sb="6" eb="8">
      <t>シハライ</t>
    </rPh>
    <phoneticPr fontId="1"/>
  </si>
  <si>
    <t>AR1085061</t>
  </si>
  <si>
    <t>支払条件２-支払サイト３-休日支払指定</t>
    <rPh sb="6" eb="8">
      <t>シハライ</t>
    </rPh>
    <rPh sb="13" eb="15">
      <t>キュウジツ</t>
    </rPh>
    <rPh sb="15" eb="17">
      <t>シハライ</t>
    </rPh>
    <rPh sb="17" eb="19">
      <t>シテイ</t>
    </rPh>
    <phoneticPr fontId="1"/>
  </si>
  <si>
    <t>AR1085062</t>
  </si>
  <si>
    <t>支払条件２-支払サイト３-休日パターンコード</t>
    <rPh sb="6" eb="8">
      <t>シハライ</t>
    </rPh>
    <phoneticPr fontId="1"/>
  </si>
  <si>
    <t>AR1085063</t>
  </si>
  <si>
    <t>支払条件２-支払サイト３-支払予定日（設定）</t>
    <rPh sb="13" eb="15">
      <t>シハライ</t>
    </rPh>
    <rPh sb="15" eb="17">
      <t>ヨテイ</t>
    </rPh>
    <rPh sb="17" eb="18">
      <t>ビ</t>
    </rPh>
    <rPh sb="19" eb="21">
      <t>セッテイ</t>
    </rPh>
    <phoneticPr fontId="1"/>
  </si>
  <si>
    <t>AR1085064</t>
  </si>
  <si>
    <t>支払条件２-支払サイト３-支払予定日（月）</t>
    <rPh sb="13" eb="15">
      <t>シハライ</t>
    </rPh>
    <rPh sb="15" eb="17">
      <t>ヨテイ</t>
    </rPh>
    <rPh sb="17" eb="18">
      <t>ビ</t>
    </rPh>
    <rPh sb="19" eb="20">
      <t>ツキ</t>
    </rPh>
    <phoneticPr fontId="1"/>
  </si>
  <si>
    <t>AR1085065</t>
  </si>
  <si>
    <t>支払条件２-支払サイト３-支払予定日（日）</t>
    <rPh sb="13" eb="15">
      <t>シハライ</t>
    </rPh>
    <rPh sb="15" eb="17">
      <t>ヨテイ</t>
    </rPh>
    <rPh sb="17" eb="18">
      <t>ビ</t>
    </rPh>
    <rPh sb="19" eb="20">
      <t>ニチ</t>
    </rPh>
    <phoneticPr fontId="1"/>
  </si>
  <si>
    <t>AR1085066</t>
  </si>
  <si>
    <t>支払条件２-支払サイト３-日指定の月末調整</t>
  </si>
  <si>
    <t>AR1085067</t>
  </si>
  <si>
    <t>支払条件２-支払サイト３-分割割当値</t>
    <rPh sb="13" eb="15">
      <t>ブンカツ</t>
    </rPh>
    <rPh sb="15" eb="17">
      <t>ワリアテ</t>
    </rPh>
    <rPh sb="17" eb="18">
      <t>アタイ</t>
    </rPh>
    <phoneticPr fontId="1"/>
  </si>
  <si>
    <t>AR1085068</t>
  </si>
  <si>
    <t>支払条件３</t>
    <rPh sb="0" eb="2">
      <t>シハラ</t>
    </rPh>
    <phoneticPr fontId="15"/>
  </si>
  <si>
    <t>支払条件３-基準額</t>
    <rPh sb="6" eb="8">
      <t>キジュン</t>
    </rPh>
    <rPh sb="8" eb="9">
      <t>ガク</t>
    </rPh>
    <phoneticPr fontId="1"/>
  </si>
  <si>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</si>
  <si>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</si>
  <si>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</si>
  <si>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</si>
  <si>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</si>
  <si>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</si>
  <si>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</si>
  <si>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1"/>
  </si>
  <si>
    <t>AR1085171</t>
  </si>
  <si>
    <t>支払条件３-支払サイト１-休日支払指定</t>
    <rPh sb="6" eb="8">
      <t>シハライ</t>
    </rPh>
    <rPh sb="13" eb="15">
      <t>キュウジツ</t>
    </rPh>
    <rPh sb="15" eb="17">
      <t>シハライ</t>
    </rPh>
    <rPh sb="17" eb="19">
      <t>シテイ</t>
    </rPh>
    <phoneticPr fontId="1"/>
  </si>
  <si>
    <t>AR1085172</t>
  </si>
  <si>
    <t>支払条件３-支払サイト１-休日パターンコード</t>
    <rPh sb="6" eb="8">
      <t>シハライ</t>
    </rPh>
    <phoneticPr fontId="1"/>
  </si>
  <si>
    <t>AR1085173</t>
  </si>
  <si>
    <t>支払条件３-支払サイト１-支払予定日（設定）</t>
    <rPh sb="13" eb="15">
      <t>シハライ</t>
    </rPh>
    <rPh sb="15" eb="17">
      <t>ヨテイ</t>
    </rPh>
    <rPh sb="17" eb="18">
      <t>ビ</t>
    </rPh>
    <rPh sb="19" eb="21">
      <t>セッテイ</t>
    </rPh>
    <phoneticPr fontId="1"/>
  </si>
  <si>
    <t>AR1085174</t>
  </si>
  <si>
    <t>支払条件３-支払サイト１-支払予定日（月）</t>
    <rPh sb="13" eb="15">
      <t>シハライ</t>
    </rPh>
    <rPh sb="15" eb="17">
      <t>ヨテイ</t>
    </rPh>
    <rPh sb="17" eb="18">
      <t>ビ</t>
    </rPh>
    <rPh sb="19" eb="20">
      <t>ツキ</t>
    </rPh>
    <phoneticPr fontId="1"/>
  </si>
  <si>
    <t>AR1085175</t>
  </si>
  <si>
    <t>支払条件３-支払サイト１-支払予定日（日）</t>
    <rPh sb="13" eb="15">
      <t>シハライ</t>
    </rPh>
    <rPh sb="15" eb="17">
      <t>ヨテイ</t>
    </rPh>
    <rPh sb="17" eb="18">
      <t>ビ</t>
    </rPh>
    <rPh sb="19" eb="20">
      <t>ニチ</t>
    </rPh>
    <phoneticPr fontId="1"/>
  </si>
  <si>
    <t>AR1085176</t>
  </si>
  <si>
    <t>支払条件３-支払サイト１-日指定の月末調整</t>
  </si>
  <si>
    <t>AR1085177</t>
  </si>
  <si>
    <t>支払条件３-支払サイト１-分割割当値</t>
    <rPh sb="13" eb="15">
      <t>ブンカツ</t>
    </rPh>
    <rPh sb="15" eb="17">
      <t>ワリアテ</t>
    </rPh>
    <rPh sb="17" eb="18">
      <t>アタイ</t>
    </rPh>
    <phoneticPr fontId="1"/>
  </si>
  <si>
    <t>AR1085178</t>
  </si>
  <si>
    <t>支払条件３-支払サイト２-支払方法コード</t>
    <rPh sb="6" eb="8">
      <t>シハライ</t>
    </rPh>
    <phoneticPr fontId="1"/>
  </si>
  <si>
    <t>AR1085181</t>
  </si>
  <si>
    <t>支払条件３-支払サイト２-休日支払指定</t>
    <rPh sb="6" eb="8">
      <t>シハライ</t>
    </rPh>
    <rPh sb="13" eb="15">
      <t>キュウジツ</t>
    </rPh>
    <rPh sb="15" eb="17">
      <t>シハライ</t>
    </rPh>
    <rPh sb="17" eb="19">
      <t>シテイ</t>
    </rPh>
    <phoneticPr fontId="1"/>
  </si>
  <si>
    <t>AR1085182</t>
  </si>
  <si>
    <t>支払条件３-支払サイト２-休日パターンコード</t>
    <rPh sb="6" eb="8">
      <t>シハライ</t>
    </rPh>
    <phoneticPr fontId="1"/>
  </si>
  <si>
    <t>AR1085183</t>
  </si>
  <si>
    <t>支払条件３-支払サイト２-支払予定日（設定）</t>
    <rPh sb="13" eb="15">
      <t>シハライ</t>
    </rPh>
    <rPh sb="15" eb="17">
      <t>ヨテイ</t>
    </rPh>
    <rPh sb="17" eb="18">
      <t>ビ</t>
    </rPh>
    <rPh sb="19" eb="21">
      <t>セッテイ</t>
    </rPh>
    <phoneticPr fontId="1"/>
  </si>
  <si>
    <t>AR1085184</t>
  </si>
  <si>
    <t>支払条件３-支払サイト２-支払予定日（月）</t>
    <rPh sb="13" eb="15">
      <t>シハライ</t>
    </rPh>
    <rPh sb="15" eb="17">
      <t>ヨテイ</t>
    </rPh>
    <rPh sb="17" eb="18">
      <t>ビ</t>
    </rPh>
    <rPh sb="19" eb="20">
      <t>ツキ</t>
    </rPh>
    <phoneticPr fontId="1"/>
  </si>
  <si>
    <t>AR1085185</t>
  </si>
  <si>
    <t>支払条件３-支払サイト２-支払予定日（日）</t>
    <rPh sb="13" eb="15">
      <t>シハライ</t>
    </rPh>
    <rPh sb="15" eb="17">
      <t>ヨテイ</t>
    </rPh>
    <rPh sb="17" eb="18">
      <t>ビ</t>
    </rPh>
    <rPh sb="19" eb="20">
      <t>ニチ</t>
    </rPh>
    <phoneticPr fontId="1"/>
  </si>
  <si>
    <t>AR1085186</t>
  </si>
  <si>
    <t>支払条件３-支払サイト２-日指定の月末調整</t>
  </si>
  <si>
    <t>AR1085187</t>
  </si>
  <si>
    <t>支払条件３-支払サイト２-分割割当値</t>
    <rPh sb="13" eb="15">
      <t>ブンカツ</t>
    </rPh>
    <rPh sb="15" eb="17">
      <t>ワリアテ</t>
    </rPh>
    <rPh sb="17" eb="18">
      <t>アタイ</t>
    </rPh>
    <phoneticPr fontId="1"/>
  </si>
  <si>
    <t>AR1085188</t>
  </si>
  <si>
    <t>支払条件３-支払サイト３-支払方法コード</t>
    <rPh sb="6" eb="8">
      <t>シハライ</t>
    </rPh>
    <phoneticPr fontId="1"/>
  </si>
  <si>
    <t>AR1085191</t>
  </si>
  <si>
    <t>支払条件３-支払サイト３-休日支払指定</t>
    <rPh sb="6" eb="8">
      <t>シハライ</t>
    </rPh>
    <rPh sb="13" eb="15">
      <t>キュウジツ</t>
    </rPh>
    <rPh sb="15" eb="17">
      <t>シハライ</t>
    </rPh>
    <rPh sb="17" eb="19">
      <t>シテイ</t>
    </rPh>
    <phoneticPr fontId="1"/>
  </si>
  <si>
    <t>AR1085192</t>
  </si>
  <si>
    <t>支払条件３-支払サイト３-休日パターンコード</t>
    <rPh sb="6" eb="8">
      <t>シハライ</t>
    </rPh>
    <phoneticPr fontId="1"/>
  </si>
  <si>
    <t>AR1085193</t>
  </si>
  <si>
    <t>支払条件３-支払サイト３-支払予定日（設定）</t>
    <rPh sb="13" eb="15">
      <t>シハライ</t>
    </rPh>
    <rPh sb="15" eb="17">
      <t>ヨテイ</t>
    </rPh>
    <rPh sb="17" eb="18">
      <t>ビ</t>
    </rPh>
    <rPh sb="19" eb="21">
      <t>セッテイ</t>
    </rPh>
    <phoneticPr fontId="1"/>
  </si>
  <si>
    <t>AR1085194</t>
  </si>
  <si>
    <t>支払条件３-支払サイト３-支払予定日（月）</t>
    <rPh sb="13" eb="15">
      <t>シハライ</t>
    </rPh>
    <rPh sb="15" eb="17">
      <t>ヨテイ</t>
    </rPh>
    <rPh sb="17" eb="18">
      <t>ビ</t>
    </rPh>
    <rPh sb="19" eb="20">
      <t>ツキ</t>
    </rPh>
    <phoneticPr fontId="1"/>
  </si>
  <si>
    <t>AR1085195</t>
  </si>
  <si>
    <t>支払条件３-支払サイト３-支払予定日（日）</t>
    <rPh sb="13" eb="15">
      <t>シハライ</t>
    </rPh>
    <rPh sb="15" eb="17">
      <t>ヨテイ</t>
    </rPh>
    <rPh sb="17" eb="18">
      <t>ビ</t>
    </rPh>
    <rPh sb="19" eb="20">
      <t>ニチ</t>
    </rPh>
    <phoneticPr fontId="1"/>
  </si>
  <si>
    <t>AR1085196</t>
  </si>
  <si>
    <t>支払条件３-支払サイト３-日指定の月末調整</t>
  </si>
  <si>
    <t>AR1085197</t>
  </si>
  <si>
    <t>支払条件３-支払サイト３-分割割当値</t>
    <rPh sb="13" eb="15">
      <t>ブンカツ</t>
    </rPh>
    <rPh sb="15" eb="17">
      <t>ワリアテ</t>
    </rPh>
    <rPh sb="17" eb="18">
      <t>アタイ</t>
    </rPh>
    <phoneticPr fontId="1"/>
  </si>
  <si>
    <t>AR1085198</t>
  </si>
  <si>
    <t>支払条件（営業外債務）</t>
    <rPh sb="0" eb="2">
      <t>シハラ</t>
    </rPh>
    <phoneticPr fontId="15"/>
  </si>
  <si>
    <t>AR1085302</t>
  </si>
  <si>
    <t>設定内容は、「精算条件（共通・営業債務） - 支払条件１」と同様です。</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</si>
  <si>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</si>
  <si>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</si>
  <si>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</si>
  <si>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</si>
  <si>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</si>
  <si>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</si>
  <si>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</si>
  <si>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</si>
  <si>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</si>
  <si>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</si>
  <si>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</si>
  <si>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</si>
  <si>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</si>
  <si>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</si>
  <si>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</si>
  <si>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</si>
  <si>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</si>
  <si>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</si>
  <si>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</si>
  <si>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</si>
  <si>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</si>
  <si>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</si>
  <si>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</si>
  <si>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</si>
  <si>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</si>
  <si>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</si>
  <si>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</si>
  <si>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</si>
  <si>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</si>
  <si>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</si>
  <si>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</si>
  <si>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</si>
  <si>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</si>
  <si>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</si>
  <si>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</si>
  <si>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</si>
  <si>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</si>
  <si>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</si>
  <si>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</si>
  <si>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</si>
  <si>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</si>
  <si>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</si>
  <si>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</si>
  <si>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</si>
  <si>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</si>
  <si>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</si>
  <si>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</si>
  <si>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</si>
  <si>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</si>
  <si>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</si>
  <si>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</si>
  <si>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</si>
  <si>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</si>
  <si>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</si>
  <si>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</si>
  <si>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</si>
  <si>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</si>
  <si>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</si>
  <si>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</si>
  <si>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</si>
  <si>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</si>
  <si>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</si>
  <si>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</si>
  <si>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</si>
  <si>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</si>
  <si>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</si>
  <si>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</si>
  <si>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</si>
  <si>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</si>
  <si>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</si>
  <si>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</si>
  <si>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</si>
  <si>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</si>
  <si>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</si>
  <si>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</si>
  <si>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</si>
  <si>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</si>
  <si>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</si>
  <si>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</si>
  <si>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</si>
  <si>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</si>
  <si>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</si>
  <si>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</si>
  <si>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精算情報2</t>
    <rPh sb="0" eb="2">
      <t>セイサン</t>
    </rPh>
    <rPh sb="2" eb="4">
      <t>ジョウホウ</t>
    </rPh>
    <phoneticPr fontId="15"/>
  </si>
  <si>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4"/>
  </si>
  <si>
    <t>AR1085701</t>
  </si>
  <si>
    <t>この項目は、以下のすべての条件に該当する場合に受け入れできます。
・『奉行Ｖ ERPクラウド』をご利用の場合
・『債務奉行クラウド』をご利用の場合
・『外貨入力オプション』をご利用の場合
・外貨（メインメニュー右上にある[設定]アイコンから[運用設定]メニューの[基本]ページで設定）が「使用する」</t>
    <phoneticPr fontId="4"/>
  </si>
  <si>
    <t>債務区分ごとの精算</t>
    <rPh sb="0" eb="2">
      <t>サイム</t>
    </rPh>
    <rPh sb="2" eb="4">
      <t>クブン</t>
    </rPh>
    <rPh sb="7" eb="9">
      <t>セイサン</t>
    </rPh>
    <phoneticPr fontId="38"/>
  </si>
  <si>
    <t>AR1085702</t>
  </si>
  <si>
    <t>設定内容は、「精算情報１」と同様です。
「通貨コード」が未設定の場合は受け入れできません。</t>
    <phoneticPr fontId="4"/>
  </si>
  <si>
    <t>個別精算（共通・営業債務）</t>
    <rPh sb="0" eb="2">
      <t>コベツ</t>
    </rPh>
    <phoneticPr fontId="53"/>
  </si>
  <si>
    <t>AR1085703</t>
  </si>
  <si>
    <t>精算締日設定（共通・営業債務）</t>
    <rPh sb="2" eb="4">
      <t>シメビ</t>
    </rPh>
    <rPh sb="4" eb="6">
      <t>セッテイ</t>
    </rPh>
    <phoneticPr fontId="53"/>
  </si>
  <si>
    <t>AR1085704</t>
  </si>
  <si>
    <t>精算締日（共通・営業債務）コード</t>
  </si>
  <si>
    <t>AR1085705</t>
  </si>
  <si>
    <t>精算単位（共通・営業債務）</t>
    <rPh sb="0" eb="2">
      <t>セイサン</t>
    </rPh>
    <rPh sb="2" eb="4">
      <t>タンイ</t>
    </rPh>
    <phoneticPr fontId="38"/>
  </si>
  <si>
    <t>AR1085706</t>
  </si>
  <si>
    <t>支払予定確定単位設定（共通・営業債務）</t>
    <rPh sb="0" eb="2">
      <t>シハライ</t>
    </rPh>
    <rPh sb="2" eb="4">
      <t>ヨテイ</t>
    </rPh>
    <rPh sb="4" eb="6">
      <t>カクテイ</t>
    </rPh>
    <rPh sb="6" eb="8">
      <t>タンイ</t>
    </rPh>
    <rPh sb="8" eb="10">
      <t>セッテイ</t>
    </rPh>
    <phoneticPr fontId="38"/>
  </si>
  <si>
    <t>AR1085707</t>
  </si>
  <si>
    <t>支払予定確定単位（共通・営業債務）</t>
    <rPh sb="0" eb="2">
      <t>シハライ</t>
    </rPh>
    <rPh sb="2" eb="4">
      <t>ヨテイ</t>
    </rPh>
    <rPh sb="4" eb="6">
      <t>カクテイ</t>
    </rPh>
    <rPh sb="6" eb="8">
      <t>タンイ</t>
    </rPh>
    <phoneticPr fontId="38"/>
  </si>
  <si>
    <t>AR1085708</t>
  </si>
  <si>
    <t>個別精算（営業外債務）</t>
    <rPh sb="0" eb="2">
      <t>コベツ</t>
    </rPh>
    <phoneticPr fontId="53"/>
  </si>
  <si>
    <t>AR1085709</t>
  </si>
  <si>
    <t>精算締日設定（営業外債務）</t>
    <rPh sb="2" eb="4">
      <t>シメビ</t>
    </rPh>
    <rPh sb="4" eb="6">
      <t>セッテイ</t>
    </rPh>
    <phoneticPr fontId="53"/>
  </si>
  <si>
    <t>AR1085710</t>
  </si>
  <si>
    <t>AR1085711</t>
  </si>
  <si>
    <t>精算単位（営業外債務）</t>
    <rPh sb="0" eb="2">
      <t>セイサン</t>
    </rPh>
    <rPh sb="2" eb="4">
      <t>タンイ</t>
    </rPh>
    <phoneticPr fontId="38"/>
  </si>
  <si>
    <t>AR1085712</t>
  </si>
  <si>
    <t>支払予定確定単位設定（営業外債務）</t>
    <rPh sb="0" eb="2">
      <t>シハライ</t>
    </rPh>
    <rPh sb="2" eb="4">
      <t>ヨテイ</t>
    </rPh>
    <rPh sb="4" eb="6">
      <t>カクテイ</t>
    </rPh>
    <rPh sb="6" eb="8">
      <t>タンイ</t>
    </rPh>
    <rPh sb="8" eb="10">
      <t>セッテイ</t>
    </rPh>
    <phoneticPr fontId="38"/>
  </si>
  <si>
    <t>AR1085713</t>
  </si>
  <si>
    <t>支払予定確定単位（営業外債務）</t>
    <rPh sb="0" eb="2">
      <t>シハライ</t>
    </rPh>
    <rPh sb="2" eb="4">
      <t>ヨテイ</t>
    </rPh>
    <rPh sb="4" eb="6">
      <t>カクテイ</t>
    </rPh>
    <rPh sb="6" eb="8">
      <t>タンイ</t>
    </rPh>
    <phoneticPr fontId="38"/>
  </si>
  <si>
    <t>AR1085714</t>
  </si>
  <si>
    <t>AR1085802</t>
  </si>
  <si>
    <t>設定内容は、「精算情報１ - 支払条件（共通・営業債務）- 支払条件１」と同様です。
「通貨コード」が未設定の場合は受け入れできません。</t>
    <phoneticPr fontId="4"/>
  </si>
  <si>
    <t>AR1085803</t>
  </si>
  <si>
    <t>AR1085804</t>
  </si>
  <si>
    <t>支払条件１-支払サイト１-支払方法コード</t>
    <rPh sb="6" eb="8">
      <t>シハライ</t>
    </rPh>
    <phoneticPr fontId="14"/>
  </si>
  <si>
    <t>AR1085811</t>
  </si>
  <si>
    <t>支払条件１-支払サイト１-休日支払指定</t>
    <rPh sb="6" eb="8">
      <t>シハライ</t>
    </rPh>
    <rPh sb="13" eb="15">
      <t>キュウジツ</t>
    </rPh>
    <rPh sb="15" eb="17">
      <t>シハライ</t>
    </rPh>
    <rPh sb="17" eb="19">
      <t>シテイ</t>
    </rPh>
    <phoneticPr fontId="38"/>
  </si>
  <si>
    <t>AR1085812</t>
  </si>
  <si>
    <t>支払条件１-支払サイト１-休日パターンコード</t>
    <rPh sb="6" eb="8">
      <t>シハライ</t>
    </rPh>
    <phoneticPr fontId="14"/>
  </si>
  <si>
    <t>AR1085813</t>
  </si>
  <si>
    <t>支払条件１-支払サイト１-支払予定日（設定）</t>
    <rPh sb="13" eb="15">
      <t>シハライ</t>
    </rPh>
    <rPh sb="15" eb="17">
      <t>ヨテイ</t>
    </rPh>
    <rPh sb="17" eb="18">
      <t>ビ</t>
    </rPh>
    <rPh sb="19" eb="21">
      <t>セッテイ</t>
    </rPh>
    <phoneticPr fontId="38"/>
  </si>
  <si>
    <t>AR1085814</t>
  </si>
  <si>
    <t>支払条件１-支払サイト１-支払予定日（月）</t>
    <rPh sb="13" eb="15">
      <t>シハライ</t>
    </rPh>
    <rPh sb="15" eb="17">
      <t>ヨテイ</t>
    </rPh>
    <rPh sb="17" eb="18">
      <t>ビ</t>
    </rPh>
    <rPh sb="19" eb="20">
      <t>ツキ</t>
    </rPh>
    <phoneticPr fontId="38"/>
  </si>
  <si>
    <t>AR1085815</t>
  </si>
  <si>
    <t>支払条件１-支払サイト１-支払予定日（日）</t>
    <rPh sb="13" eb="15">
      <t>シハライ</t>
    </rPh>
    <rPh sb="15" eb="17">
      <t>ヨテイ</t>
    </rPh>
    <rPh sb="17" eb="18">
      <t>ビ</t>
    </rPh>
    <rPh sb="19" eb="20">
      <t>ニチ</t>
    </rPh>
    <phoneticPr fontId="38"/>
  </si>
  <si>
    <t>AR1085816</t>
  </si>
  <si>
    <t>AR1085817</t>
  </si>
  <si>
    <t>支払条件１-支払サイト１-分割割当値</t>
    <rPh sb="13" eb="15">
      <t>ブンカツ</t>
    </rPh>
    <rPh sb="15" eb="17">
      <t>ワリアテ</t>
    </rPh>
    <rPh sb="17" eb="18">
      <t>アタイ</t>
    </rPh>
    <phoneticPr fontId="38"/>
  </si>
  <si>
    <t>AR1085818</t>
  </si>
  <si>
    <t>支払条件１-支払サイト２-支払方法コード</t>
    <rPh sb="6" eb="8">
      <t>シハライ</t>
    </rPh>
    <phoneticPr fontId="14"/>
  </si>
  <si>
    <t>AR1085821</t>
  </si>
  <si>
    <t>支払条件１-支払サイト２-休日支払指定</t>
    <rPh sb="6" eb="8">
      <t>シハライ</t>
    </rPh>
    <rPh sb="13" eb="15">
      <t>キュウジツ</t>
    </rPh>
    <rPh sb="15" eb="17">
      <t>シハライ</t>
    </rPh>
    <rPh sb="17" eb="19">
      <t>シテイ</t>
    </rPh>
    <phoneticPr fontId="38"/>
  </si>
  <si>
    <t>AR1085822</t>
  </si>
  <si>
    <t>支払条件１-支払サイト２-休日パターンコード</t>
    <rPh sb="6" eb="8">
      <t>シハライ</t>
    </rPh>
    <phoneticPr fontId="14"/>
  </si>
  <si>
    <t>AR1085823</t>
  </si>
  <si>
    <t>支払条件１-支払サイト２-支払予定日（設定）</t>
    <rPh sb="13" eb="15">
      <t>シハライ</t>
    </rPh>
    <rPh sb="15" eb="17">
      <t>ヨテイ</t>
    </rPh>
    <rPh sb="17" eb="18">
      <t>ビ</t>
    </rPh>
    <rPh sb="19" eb="21">
      <t>セッテイ</t>
    </rPh>
    <phoneticPr fontId="38"/>
  </si>
  <si>
    <t>AR1085824</t>
  </si>
  <si>
    <t>支払条件１-支払サイト２-支払予定日（月）</t>
    <rPh sb="13" eb="15">
      <t>シハライ</t>
    </rPh>
    <rPh sb="15" eb="17">
      <t>ヨテイ</t>
    </rPh>
    <rPh sb="17" eb="18">
      <t>ビ</t>
    </rPh>
    <rPh sb="19" eb="20">
      <t>ツキ</t>
    </rPh>
    <phoneticPr fontId="38"/>
  </si>
  <si>
    <t>AR1085825</t>
  </si>
  <si>
    <t>支払条件１-支払サイト２-支払予定日（日）</t>
    <rPh sb="13" eb="15">
      <t>シハライ</t>
    </rPh>
    <rPh sb="15" eb="17">
      <t>ヨテイ</t>
    </rPh>
    <rPh sb="17" eb="18">
      <t>ビ</t>
    </rPh>
    <rPh sb="19" eb="20">
      <t>ニチ</t>
    </rPh>
    <phoneticPr fontId="38"/>
  </si>
  <si>
    <t>AR1085826</t>
  </si>
  <si>
    <t>AR1085827</t>
  </si>
  <si>
    <t>支払条件１-支払サイト２-分割割当値</t>
    <rPh sb="13" eb="15">
      <t>ブンカツ</t>
    </rPh>
    <rPh sb="15" eb="17">
      <t>ワリアテ</t>
    </rPh>
    <rPh sb="17" eb="18">
      <t>アタイ</t>
    </rPh>
    <phoneticPr fontId="38"/>
  </si>
  <si>
    <t>AR1085828</t>
  </si>
  <si>
    <t>支払条件１-支払サイト３-支払方法コード</t>
    <rPh sb="6" eb="8">
      <t>シハライ</t>
    </rPh>
    <phoneticPr fontId="14"/>
  </si>
  <si>
    <t>AR1085831</t>
  </si>
  <si>
    <t>支払条件１-支払サイト３-休日支払指定</t>
    <rPh sb="6" eb="8">
      <t>シハライ</t>
    </rPh>
    <rPh sb="13" eb="15">
      <t>キュウジツ</t>
    </rPh>
    <rPh sb="15" eb="17">
      <t>シハライ</t>
    </rPh>
    <rPh sb="17" eb="19">
      <t>シテイ</t>
    </rPh>
    <phoneticPr fontId="38"/>
  </si>
  <si>
    <t>AR1085832</t>
  </si>
  <si>
    <t>支払条件１-支払サイト３-休日パターンコード</t>
    <rPh sb="6" eb="8">
      <t>シハライ</t>
    </rPh>
    <phoneticPr fontId="14"/>
  </si>
  <si>
    <t>AR1085833</t>
  </si>
  <si>
    <t>支払条件１-支払サイト３-支払予定日（設定）</t>
    <rPh sb="13" eb="15">
      <t>シハライ</t>
    </rPh>
    <rPh sb="15" eb="17">
      <t>ヨテイ</t>
    </rPh>
    <rPh sb="17" eb="18">
      <t>ビ</t>
    </rPh>
    <rPh sb="19" eb="21">
      <t>セッテイ</t>
    </rPh>
    <phoneticPr fontId="38"/>
  </si>
  <si>
    <t>AR1085834</t>
  </si>
  <si>
    <t>支払条件１-支払サイト３-支払予定日（月）</t>
    <rPh sb="13" eb="15">
      <t>シハライ</t>
    </rPh>
    <rPh sb="15" eb="17">
      <t>ヨテイ</t>
    </rPh>
    <rPh sb="17" eb="18">
      <t>ビ</t>
    </rPh>
    <rPh sb="19" eb="20">
      <t>ツキ</t>
    </rPh>
    <phoneticPr fontId="38"/>
  </si>
  <si>
    <t>AR1085835</t>
  </si>
  <si>
    <t>支払条件１-支払サイト３-支払予定日（日）</t>
    <rPh sb="13" eb="15">
      <t>シハライ</t>
    </rPh>
    <rPh sb="15" eb="17">
      <t>ヨテイ</t>
    </rPh>
    <rPh sb="17" eb="18">
      <t>ビ</t>
    </rPh>
    <rPh sb="19" eb="20">
      <t>ニチ</t>
    </rPh>
    <phoneticPr fontId="38"/>
  </si>
  <si>
    <t>AR1085836</t>
  </si>
  <si>
    <t>AR1085837</t>
  </si>
  <si>
    <t>支払条件１-支払サイト３-分割割当値</t>
    <rPh sb="13" eb="15">
      <t>ブンカツ</t>
    </rPh>
    <rPh sb="15" eb="17">
      <t>ワリアテ</t>
    </rPh>
    <rPh sb="17" eb="18">
      <t>アタイ</t>
    </rPh>
    <phoneticPr fontId="38"/>
  </si>
  <si>
    <t>AR1085838</t>
  </si>
  <si>
    <t>支払条件２-基準額</t>
    <rPh sb="6" eb="8">
      <t>キジュン</t>
    </rPh>
    <rPh sb="8" eb="9">
      <t>ガク</t>
    </rPh>
    <phoneticPr fontId="38"/>
  </si>
  <si>
    <t>AR1085931</t>
  </si>
  <si>
    <t>設定内容は、「精算情報１ - 支払条件（共通・営業債務）- 支払条件２」と同様です。
「通貨コード」が未設定の場合は受け入れできません。</t>
    <phoneticPr fontId="4"/>
  </si>
  <si>
    <t>AR1085932</t>
  </si>
  <si>
    <t>AR1085933</t>
  </si>
  <si>
    <t>AR1085934</t>
  </si>
  <si>
    <t>支払条件２-支払サイト１-支払方法コード</t>
    <rPh sb="6" eb="8">
      <t>シハライ</t>
    </rPh>
    <phoneticPr fontId="14"/>
  </si>
  <si>
    <t>AR1085941</t>
  </si>
  <si>
    <t>支払条件２-支払サイト１-休日支払指定</t>
    <rPh sb="6" eb="8">
      <t>シハライ</t>
    </rPh>
    <rPh sb="13" eb="15">
      <t>キュウジツ</t>
    </rPh>
    <rPh sb="15" eb="17">
      <t>シハライ</t>
    </rPh>
    <rPh sb="17" eb="19">
      <t>シテイ</t>
    </rPh>
    <phoneticPr fontId="38"/>
  </si>
  <si>
    <t>AR1085942</t>
  </si>
  <si>
    <t>支払条件２-支払サイト１-休日パターンコード</t>
    <rPh sb="6" eb="8">
      <t>シハライ</t>
    </rPh>
    <phoneticPr fontId="14"/>
  </si>
  <si>
    <t>AR1085943</t>
  </si>
  <si>
    <t>支払条件２-支払サイト１-支払予定日（設定）</t>
    <rPh sb="13" eb="15">
      <t>シハライ</t>
    </rPh>
    <rPh sb="15" eb="17">
      <t>ヨテイ</t>
    </rPh>
    <rPh sb="17" eb="18">
      <t>ビ</t>
    </rPh>
    <rPh sb="19" eb="21">
      <t>セッテイ</t>
    </rPh>
    <phoneticPr fontId="38"/>
  </si>
  <si>
    <t>AR1085944</t>
  </si>
  <si>
    <t>支払条件２-支払サイト１-支払予定日（月）</t>
    <rPh sb="13" eb="15">
      <t>シハライ</t>
    </rPh>
    <rPh sb="15" eb="17">
      <t>ヨテイ</t>
    </rPh>
    <rPh sb="17" eb="18">
      <t>ビ</t>
    </rPh>
    <rPh sb="19" eb="20">
      <t>ツキ</t>
    </rPh>
    <phoneticPr fontId="38"/>
  </si>
  <si>
    <t>AR1085945</t>
  </si>
  <si>
    <t>支払条件２-支払サイト１-支払予定日（日）</t>
    <rPh sb="13" eb="15">
      <t>シハライ</t>
    </rPh>
    <rPh sb="15" eb="17">
      <t>ヨテイ</t>
    </rPh>
    <rPh sb="17" eb="18">
      <t>ビ</t>
    </rPh>
    <rPh sb="19" eb="20">
      <t>ニチ</t>
    </rPh>
    <phoneticPr fontId="38"/>
  </si>
  <si>
    <t>AR1085946</t>
  </si>
  <si>
    <t>AR1085947</t>
  </si>
  <si>
    <t>支払条件２-支払サイト１-分割割当値</t>
    <rPh sb="13" eb="15">
      <t>ブンカツ</t>
    </rPh>
    <rPh sb="15" eb="17">
      <t>ワリアテ</t>
    </rPh>
    <rPh sb="17" eb="18">
      <t>アタイ</t>
    </rPh>
    <phoneticPr fontId="38"/>
  </si>
  <si>
    <t>AR1085948</t>
  </si>
  <si>
    <t>支払条件２-支払サイト２-支払方法コード</t>
    <rPh sb="6" eb="8">
      <t>シハライ</t>
    </rPh>
    <phoneticPr fontId="14"/>
  </si>
  <si>
    <t>AR1085951</t>
  </si>
  <si>
    <t>支払条件２-支払サイト２-休日支払指定</t>
    <rPh sb="6" eb="8">
      <t>シハライ</t>
    </rPh>
    <rPh sb="13" eb="15">
      <t>キュウジツ</t>
    </rPh>
    <rPh sb="15" eb="17">
      <t>シハライ</t>
    </rPh>
    <rPh sb="17" eb="19">
      <t>シテイ</t>
    </rPh>
    <phoneticPr fontId="38"/>
  </si>
  <si>
    <t>AR1085952</t>
  </si>
  <si>
    <t>支払条件２-支払サイト２-休日パターンコード</t>
    <rPh sb="6" eb="8">
      <t>シハライ</t>
    </rPh>
    <phoneticPr fontId="14"/>
  </si>
  <si>
    <t>AR1085953</t>
  </si>
  <si>
    <t>支払条件２-支払サイト２-支払予定日（設定）</t>
    <rPh sb="13" eb="15">
      <t>シハライ</t>
    </rPh>
    <rPh sb="15" eb="17">
      <t>ヨテイ</t>
    </rPh>
    <rPh sb="17" eb="18">
      <t>ビ</t>
    </rPh>
    <rPh sb="19" eb="21">
      <t>セッテイ</t>
    </rPh>
    <phoneticPr fontId="38"/>
  </si>
  <si>
    <t>AR1085954</t>
  </si>
  <si>
    <t>支払条件２-支払サイト２-支払予定日（月）</t>
    <rPh sb="13" eb="15">
      <t>シハライ</t>
    </rPh>
    <rPh sb="15" eb="17">
      <t>ヨテイ</t>
    </rPh>
    <rPh sb="17" eb="18">
      <t>ビ</t>
    </rPh>
    <rPh sb="19" eb="20">
      <t>ツキ</t>
    </rPh>
    <phoneticPr fontId="38"/>
  </si>
  <si>
    <t>AR1085955</t>
  </si>
  <si>
    <t>支払条件２-支払サイト２-支払予定日（日）</t>
    <rPh sb="13" eb="15">
      <t>シハライ</t>
    </rPh>
    <rPh sb="15" eb="17">
      <t>ヨテイ</t>
    </rPh>
    <rPh sb="17" eb="18">
      <t>ビ</t>
    </rPh>
    <rPh sb="19" eb="20">
      <t>ニチ</t>
    </rPh>
    <phoneticPr fontId="38"/>
  </si>
  <si>
    <t>AR1085956</t>
  </si>
  <si>
    <t>AR1085957</t>
  </si>
  <si>
    <t>支払条件２-支払サイト２-分割割当値</t>
    <rPh sb="13" eb="15">
      <t>ブンカツ</t>
    </rPh>
    <rPh sb="15" eb="17">
      <t>ワリアテ</t>
    </rPh>
    <rPh sb="17" eb="18">
      <t>アタイ</t>
    </rPh>
    <phoneticPr fontId="38"/>
  </si>
  <si>
    <t>AR1085958</t>
  </si>
  <si>
    <t>支払条件２-支払サイト３-支払方法コード</t>
    <rPh sb="6" eb="8">
      <t>シハライ</t>
    </rPh>
    <phoneticPr fontId="14"/>
  </si>
  <si>
    <t>AR1085961</t>
  </si>
  <si>
    <t>支払条件２-支払サイト３-休日支払指定</t>
    <rPh sb="6" eb="8">
      <t>シハライ</t>
    </rPh>
    <rPh sb="13" eb="15">
      <t>キュウジツ</t>
    </rPh>
    <rPh sb="15" eb="17">
      <t>シハライ</t>
    </rPh>
    <rPh sb="17" eb="19">
      <t>シテイ</t>
    </rPh>
    <phoneticPr fontId="38"/>
  </si>
  <si>
    <t>AR1085962</t>
  </si>
  <si>
    <t>支払条件２-支払サイト３-休日パターンコード</t>
    <rPh sb="6" eb="8">
      <t>シハライ</t>
    </rPh>
    <phoneticPr fontId="14"/>
  </si>
  <si>
    <t>AR1085963</t>
  </si>
  <si>
    <t>支払条件２-支払サイト３-支払予定日（設定）</t>
    <rPh sb="13" eb="15">
      <t>シハライ</t>
    </rPh>
    <rPh sb="15" eb="17">
      <t>ヨテイ</t>
    </rPh>
    <rPh sb="17" eb="18">
      <t>ビ</t>
    </rPh>
    <rPh sb="19" eb="21">
      <t>セッテイ</t>
    </rPh>
    <phoneticPr fontId="38"/>
  </si>
  <si>
    <t>AR1085964</t>
  </si>
  <si>
    <t>支払条件２-支払サイト３-支払予定日（月）</t>
    <rPh sb="13" eb="15">
      <t>シハライ</t>
    </rPh>
    <rPh sb="15" eb="17">
      <t>ヨテイ</t>
    </rPh>
    <rPh sb="17" eb="18">
      <t>ビ</t>
    </rPh>
    <rPh sb="19" eb="20">
      <t>ツキ</t>
    </rPh>
    <phoneticPr fontId="38"/>
  </si>
  <si>
    <t>AR1085965</t>
  </si>
  <si>
    <t>支払条件２-支払サイト３-支払予定日（日）</t>
    <rPh sb="13" eb="15">
      <t>シハライ</t>
    </rPh>
    <rPh sb="15" eb="17">
      <t>ヨテイ</t>
    </rPh>
    <rPh sb="17" eb="18">
      <t>ビ</t>
    </rPh>
    <rPh sb="19" eb="20">
      <t>ニチ</t>
    </rPh>
    <phoneticPr fontId="38"/>
  </si>
  <si>
    <t>AR1085966</t>
  </si>
  <si>
    <t>AR1085967</t>
  </si>
  <si>
    <t>支払条件２-支払サイト３-分割割当値</t>
    <rPh sb="13" eb="15">
      <t>ブンカツ</t>
    </rPh>
    <rPh sb="15" eb="17">
      <t>ワリアテ</t>
    </rPh>
    <rPh sb="17" eb="18">
      <t>アタイ</t>
    </rPh>
    <phoneticPr fontId="38"/>
  </si>
  <si>
    <t>AR1085968</t>
  </si>
  <si>
    <t>支払条件３-基準額</t>
    <rPh sb="6" eb="8">
      <t>キジュン</t>
    </rPh>
    <rPh sb="8" eb="9">
      <t>ガク</t>
    </rPh>
    <phoneticPr fontId="38"/>
  </si>
  <si>
    <t>AR1086061</t>
  </si>
  <si>
    <t>設定内容は、「精算情報１ - 支払条件（共通・営業債務）- 支払条件３」と同様です。
「通貨コード」が未設定の場合は受け入れできません。</t>
    <phoneticPr fontId="4"/>
  </si>
  <si>
    <t>AR1086062</t>
  </si>
  <si>
    <t>AR1086063</t>
  </si>
  <si>
    <t>AR1086064</t>
  </si>
  <si>
    <t>支払条件３-支払サイト１-支払方法コード</t>
    <rPh sb="6" eb="8">
      <t>シハライ</t>
    </rPh>
    <phoneticPr fontId="14"/>
  </si>
  <si>
    <t>AR1086071</t>
  </si>
  <si>
    <t>支払条件３-支払サイト１-休日支払指定</t>
    <rPh sb="6" eb="8">
      <t>シハライ</t>
    </rPh>
    <rPh sb="13" eb="15">
      <t>キュウジツ</t>
    </rPh>
    <rPh sb="15" eb="17">
      <t>シハライ</t>
    </rPh>
    <rPh sb="17" eb="19">
      <t>シテイ</t>
    </rPh>
    <phoneticPr fontId="38"/>
  </si>
  <si>
    <t>AR1086072</t>
  </si>
  <si>
    <t>支払条件３-支払サイト１-休日パターンコード</t>
    <rPh sb="6" eb="8">
      <t>シハライ</t>
    </rPh>
    <phoneticPr fontId="14"/>
  </si>
  <si>
    <t>AR1086073</t>
  </si>
  <si>
    <t>支払条件３-支払サイト１-支払予定日（設定）</t>
    <rPh sb="13" eb="15">
      <t>シハライ</t>
    </rPh>
    <rPh sb="15" eb="17">
      <t>ヨテイ</t>
    </rPh>
    <rPh sb="17" eb="18">
      <t>ビ</t>
    </rPh>
    <rPh sb="19" eb="21">
      <t>セッテイ</t>
    </rPh>
    <phoneticPr fontId="38"/>
  </si>
  <si>
    <t>AR1086074</t>
  </si>
  <si>
    <t>支払条件３-支払サイト１-支払予定日（月）</t>
    <rPh sb="13" eb="15">
      <t>シハライ</t>
    </rPh>
    <rPh sb="15" eb="17">
      <t>ヨテイ</t>
    </rPh>
    <rPh sb="17" eb="18">
      <t>ビ</t>
    </rPh>
    <rPh sb="19" eb="20">
      <t>ツキ</t>
    </rPh>
    <phoneticPr fontId="38"/>
  </si>
  <si>
    <t>AR1086075</t>
  </si>
  <si>
    <t>支払条件３-支払サイト１-支払予定日（日）</t>
    <rPh sb="13" eb="15">
      <t>シハライ</t>
    </rPh>
    <rPh sb="15" eb="17">
      <t>ヨテイ</t>
    </rPh>
    <rPh sb="17" eb="18">
      <t>ビ</t>
    </rPh>
    <rPh sb="19" eb="20">
      <t>ニチ</t>
    </rPh>
    <phoneticPr fontId="38"/>
  </si>
  <si>
    <t>AR1086076</t>
  </si>
  <si>
    <t>AR1086077</t>
  </si>
  <si>
    <t>支払条件３-支払サイト１-分割割当値</t>
    <rPh sb="13" eb="15">
      <t>ブンカツ</t>
    </rPh>
    <rPh sb="15" eb="17">
      <t>ワリアテ</t>
    </rPh>
    <rPh sb="17" eb="18">
      <t>アタイ</t>
    </rPh>
    <phoneticPr fontId="38"/>
  </si>
  <si>
    <t>AR1086078</t>
  </si>
  <si>
    <t>支払条件３-支払サイト２-支払方法コード</t>
    <rPh sb="6" eb="8">
      <t>シハライ</t>
    </rPh>
    <phoneticPr fontId="14"/>
  </si>
  <si>
    <t>AR1086081</t>
  </si>
  <si>
    <t>支払条件３-支払サイト２-休日支払指定</t>
    <rPh sb="6" eb="8">
      <t>シハライ</t>
    </rPh>
    <rPh sb="13" eb="15">
      <t>キュウジツ</t>
    </rPh>
    <rPh sb="15" eb="17">
      <t>シハライ</t>
    </rPh>
    <rPh sb="17" eb="19">
      <t>シテイ</t>
    </rPh>
    <phoneticPr fontId="38"/>
  </si>
  <si>
    <t>AR1086082</t>
  </si>
  <si>
    <t>支払条件３-支払サイト２-休日パターンコード</t>
    <rPh sb="6" eb="8">
      <t>シハライ</t>
    </rPh>
    <phoneticPr fontId="14"/>
  </si>
  <si>
    <t>AR1086083</t>
  </si>
  <si>
    <t>支払条件３-支払サイト２-支払予定日（設定）</t>
    <rPh sb="13" eb="15">
      <t>シハライ</t>
    </rPh>
    <rPh sb="15" eb="17">
      <t>ヨテイ</t>
    </rPh>
    <rPh sb="17" eb="18">
      <t>ビ</t>
    </rPh>
    <rPh sb="19" eb="21">
      <t>セッテイ</t>
    </rPh>
    <phoneticPr fontId="38"/>
  </si>
  <si>
    <t>AR1086084</t>
  </si>
  <si>
    <t>支払条件３-支払サイト２-支払予定日（月）</t>
    <rPh sb="13" eb="15">
      <t>シハライ</t>
    </rPh>
    <rPh sb="15" eb="17">
      <t>ヨテイ</t>
    </rPh>
    <rPh sb="17" eb="18">
      <t>ビ</t>
    </rPh>
    <rPh sb="19" eb="20">
      <t>ツキ</t>
    </rPh>
    <phoneticPr fontId="38"/>
  </si>
  <si>
    <t>AR1086085</t>
  </si>
  <si>
    <t>支払条件３-支払サイト２-支払予定日（日）</t>
    <rPh sb="13" eb="15">
      <t>シハライ</t>
    </rPh>
    <rPh sb="15" eb="17">
      <t>ヨテイ</t>
    </rPh>
    <rPh sb="17" eb="18">
      <t>ビ</t>
    </rPh>
    <rPh sb="19" eb="20">
      <t>ニチ</t>
    </rPh>
    <phoneticPr fontId="38"/>
  </si>
  <si>
    <t>AR1086086</t>
  </si>
  <si>
    <t>AR1086087</t>
  </si>
  <si>
    <t>支払条件３-支払サイト２-分割割当値</t>
    <rPh sb="13" eb="15">
      <t>ブンカツ</t>
    </rPh>
    <rPh sb="15" eb="17">
      <t>ワリアテ</t>
    </rPh>
    <rPh sb="17" eb="18">
      <t>アタイ</t>
    </rPh>
    <phoneticPr fontId="38"/>
  </si>
  <si>
    <t>AR1086088</t>
  </si>
  <si>
    <t>支払条件３-支払サイト３-支払方法コード</t>
    <rPh sb="6" eb="8">
      <t>シハライ</t>
    </rPh>
    <phoneticPr fontId="14"/>
  </si>
  <si>
    <t>AR1086091</t>
  </si>
  <si>
    <t>支払条件３-支払サイト３-休日支払指定</t>
    <rPh sb="6" eb="8">
      <t>シハライ</t>
    </rPh>
    <rPh sb="13" eb="15">
      <t>キュウジツ</t>
    </rPh>
    <rPh sb="15" eb="17">
      <t>シハライ</t>
    </rPh>
    <rPh sb="17" eb="19">
      <t>シテイ</t>
    </rPh>
    <phoneticPr fontId="38"/>
  </si>
  <si>
    <t>AR1086092</t>
  </si>
  <si>
    <t>支払条件３-支払サイト３-休日パターンコード</t>
    <rPh sb="6" eb="8">
      <t>シハライ</t>
    </rPh>
    <phoneticPr fontId="14"/>
  </si>
  <si>
    <t>AR1086093</t>
  </si>
  <si>
    <t>支払条件３-支払サイト３-支払予定日（設定）</t>
    <rPh sb="13" eb="15">
      <t>シハライ</t>
    </rPh>
    <rPh sb="15" eb="17">
      <t>ヨテイ</t>
    </rPh>
    <rPh sb="17" eb="18">
      <t>ビ</t>
    </rPh>
    <rPh sb="19" eb="21">
      <t>セッテイ</t>
    </rPh>
    <phoneticPr fontId="38"/>
  </si>
  <si>
    <t>AR1086094</t>
  </si>
  <si>
    <t>支払条件３-支払サイト３-支払予定日（月）</t>
    <rPh sb="13" eb="15">
      <t>シハライ</t>
    </rPh>
    <rPh sb="15" eb="17">
      <t>ヨテイ</t>
    </rPh>
    <rPh sb="17" eb="18">
      <t>ビ</t>
    </rPh>
    <rPh sb="19" eb="20">
      <t>ツキ</t>
    </rPh>
    <phoneticPr fontId="38"/>
  </si>
  <si>
    <t>AR1086095</t>
  </si>
  <si>
    <t>支払条件３-支払サイト３-支払予定日（日）</t>
    <rPh sb="13" eb="15">
      <t>シハライ</t>
    </rPh>
    <rPh sb="15" eb="17">
      <t>ヨテイ</t>
    </rPh>
    <rPh sb="17" eb="18">
      <t>ビ</t>
    </rPh>
    <rPh sb="19" eb="20">
      <t>ニチ</t>
    </rPh>
    <phoneticPr fontId="38"/>
  </si>
  <si>
    <t>AR1086096</t>
  </si>
  <si>
    <t>AR1086097</t>
  </si>
  <si>
    <t>支払条件３-支払サイト３-分割割当値</t>
    <rPh sb="13" eb="15">
      <t>ブンカツ</t>
    </rPh>
    <rPh sb="15" eb="17">
      <t>ワリアテ</t>
    </rPh>
    <rPh sb="17" eb="18">
      <t>アタイ</t>
    </rPh>
    <phoneticPr fontId="38"/>
  </si>
  <si>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</si>
  <si>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</si>
  <si>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</si>
  <si>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</si>
  <si>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</si>
  <si>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</si>
  <si>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</si>
  <si>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</si>
  <si>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</si>
  <si>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</si>
  <si>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</si>
  <si>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</si>
  <si>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</si>
  <si>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</si>
  <si>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</si>
  <si>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</si>
  <si>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</si>
  <si>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</si>
  <si>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</si>
  <si>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</si>
  <si>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</si>
  <si>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</si>
  <si>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</si>
  <si>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</si>
  <si>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</si>
  <si>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</si>
  <si>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</si>
  <si>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</si>
  <si>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</si>
  <si>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</si>
  <si>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</si>
  <si>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</si>
  <si>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</si>
  <si>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</si>
  <si>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</si>
  <si>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</si>
  <si>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</si>
  <si>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</si>
  <si>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</si>
  <si>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</si>
  <si>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</si>
  <si>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</si>
  <si>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</si>
  <si>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</si>
  <si>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</si>
  <si>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</si>
  <si>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</si>
  <si>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</si>
  <si>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</si>
  <si>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</si>
  <si>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</si>
  <si>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</si>
  <si>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</si>
  <si>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</si>
  <si>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</si>
  <si>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</si>
  <si>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</si>
  <si>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</si>
  <si>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</si>
  <si>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</si>
  <si>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</si>
  <si>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</si>
  <si>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</si>
  <si>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</si>
  <si>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</si>
  <si>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</si>
  <si>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</si>
  <si>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</si>
  <si>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</si>
  <si>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</si>
  <si>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</si>
  <si>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</si>
  <si>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</si>
  <si>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</si>
  <si>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</si>
  <si>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</si>
  <si>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</si>
  <si>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</si>
  <si>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</si>
  <si>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</si>
  <si>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</si>
  <si>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</si>
  <si>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</si>
  <si>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</si>
  <si>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精算情報3</t>
    <rPh sb="0" eb="2">
      <t>セイサン</t>
    </rPh>
    <rPh sb="2" eb="4">
      <t>ジョウホウ</t>
    </rPh>
    <phoneticPr fontId="15"/>
  </si>
  <si>
    <t>AR1086601</t>
  </si>
  <si>
    <t>設定内容は、「精算情報２」と同様です。</t>
    <phoneticPr fontId="4"/>
  </si>
  <si>
    <t>AR1086602</t>
  </si>
  <si>
    <t>AR1086603</t>
  </si>
  <si>
    <t>AR1086604</t>
  </si>
  <si>
    <t>AR1086605</t>
  </si>
  <si>
    <t>AR1086606</t>
  </si>
  <si>
    <t>AR1086607</t>
  </si>
  <si>
    <t>AR1086608</t>
  </si>
  <si>
    <t>AR1086609</t>
  </si>
  <si>
    <t>AR1086610</t>
  </si>
  <si>
    <t>AR1086611</t>
  </si>
  <si>
    <t>AR1086612</t>
  </si>
  <si>
    <t>AR1086613</t>
  </si>
  <si>
    <t>AR1086614</t>
  </si>
  <si>
    <t>AR1086702</t>
  </si>
  <si>
    <t>設定内容は、「精算情報２ - 支払条件（共通・営業債務）- 支払条件１」と同様です。</t>
    <phoneticPr fontId="4"/>
  </si>
  <si>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</si>
  <si>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</si>
  <si>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</si>
  <si>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</si>
  <si>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</si>
  <si>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</si>
  <si>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</si>
  <si>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</si>
  <si>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</si>
  <si>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</si>
  <si>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</si>
  <si>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</si>
  <si>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</si>
  <si>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</si>
  <si>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</si>
  <si>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</si>
  <si>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</si>
  <si>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</si>
  <si>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</si>
  <si>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</si>
  <si>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</si>
  <si>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</si>
  <si>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</si>
  <si>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</si>
  <si>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</si>
  <si>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</si>
  <si>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</si>
  <si>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設定内容は、「精算情報２ - 支払条件（共通・営業債務）- 支払条件２」と同様です。</t>
    <phoneticPr fontId="4"/>
  </si>
  <si>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</si>
  <si>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</si>
  <si>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</si>
  <si>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</si>
  <si>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</si>
  <si>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</si>
  <si>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</si>
  <si>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</si>
  <si>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</si>
  <si>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</si>
  <si>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</si>
  <si>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</si>
  <si>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</si>
  <si>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</si>
  <si>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</si>
  <si>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</si>
  <si>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</si>
  <si>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</si>
  <si>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</si>
  <si>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</si>
  <si>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</si>
  <si>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</si>
  <si>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</si>
  <si>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</si>
  <si>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</si>
  <si>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</si>
  <si>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</si>
  <si>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</si>
  <si>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設定内容は、「精算情報２ - 支払条件（共通・営業債務）- 支払条件３」と同様です。</t>
    <phoneticPr fontId="4"/>
  </si>
  <si>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</si>
  <si>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</si>
  <si>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</si>
  <si>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</si>
  <si>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</si>
  <si>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</si>
  <si>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</si>
  <si>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</si>
  <si>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</si>
  <si>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</si>
  <si>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</si>
  <si>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</si>
  <si>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</si>
  <si>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</si>
  <si>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</si>
  <si>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</si>
  <si>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</si>
  <si>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</si>
  <si>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</si>
  <si>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</si>
  <si>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</si>
  <si>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</si>
  <si>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</si>
  <si>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</si>
  <si>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</si>
  <si>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</si>
  <si>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AR1086998</t>
    <phoneticPr fontId="4"/>
  </si>
  <si>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</si>
  <si>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</si>
  <si>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</si>
  <si>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</si>
  <si>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</si>
  <si>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</si>
  <si>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</si>
  <si>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</si>
  <si>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</si>
  <si>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</si>
  <si>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</si>
  <si>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</si>
  <si>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</si>
  <si>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</si>
  <si>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</si>
  <si>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</si>
  <si>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</si>
  <si>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</si>
  <si>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</si>
  <si>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</si>
  <si>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</si>
  <si>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</si>
  <si>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</si>
  <si>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</si>
  <si>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</si>
  <si>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</si>
  <si>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</si>
  <si>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</si>
  <si>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</si>
  <si>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</si>
  <si>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</si>
  <si>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</si>
  <si>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</si>
  <si>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</si>
  <si>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</si>
  <si>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</si>
  <si>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</si>
  <si>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</si>
  <si>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</si>
  <si>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</si>
  <si>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</si>
  <si>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</si>
  <si>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</si>
  <si>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</si>
  <si>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</si>
  <si>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</si>
  <si>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</si>
  <si>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</si>
  <si>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</si>
  <si>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</si>
  <si>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</si>
  <si>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</si>
  <si>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</si>
  <si>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</si>
  <si>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</si>
  <si>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</si>
  <si>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</si>
  <si>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</si>
  <si>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</si>
  <si>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</si>
  <si>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</si>
  <si>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</si>
  <si>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</si>
  <si>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</si>
  <si>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</si>
  <si>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</si>
  <si>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</si>
  <si>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</si>
  <si>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</si>
  <si>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</si>
  <si>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</si>
  <si>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</si>
  <si>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</si>
  <si>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</si>
  <si>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</si>
  <si>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</si>
  <si>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</si>
  <si>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</si>
  <si>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</si>
  <si>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</si>
  <si>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</si>
  <si>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</si>
  <si>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</si>
  <si>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精算情報4</t>
    <rPh sb="0" eb="2">
      <t>セイサン</t>
    </rPh>
    <rPh sb="2" eb="4">
      <t>ジョウホウ</t>
    </rPh>
    <phoneticPr fontId="15"/>
  </si>
  <si>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</si>
  <si>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</si>
  <si>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</si>
  <si>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</si>
  <si>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</si>
  <si>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</si>
  <si>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</si>
  <si>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</si>
  <si>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</si>
  <si>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</si>
  <si>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</si>
  <si>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</si>
  <si>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</si>
  <si>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</si>
  <si>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</si>
  <si>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</si>
  <si>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</si>
  <si>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</si>
  <si>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</si>
  <si>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</si>
  <si>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</si>
  <si>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</si>
  <si>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</si>
  <si>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</si>
  <si>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</si>
  <si>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</si>
  <si>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</si>
  <si>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</si>
  <si>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</si>
  <si>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</si>
  <si>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</si>
  <si>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</si>
  <si>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</si>
  <si>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</si>
  <si>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</si>
  <si>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</si>
  <si>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</si>
  <si>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</si>
  <si>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</si>
  <si>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</si>
  <si>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</si>
  <si>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</si>
  <si>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</si>
  <si>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</si>
  <si>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</si>
  <si>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</si>
  <si>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</si>
  <si>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</si>
  <si>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</si>
  <si>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</si>
  <si>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</si>
  <si>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</si>
  <si>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</si>
  <si>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</si>
  <si>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</si>
  <si>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</si>
  <si>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</si>
  <si>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</si>
  <si>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</si>
  <si>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</si>
  <si>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</si>
  <si>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</si>
  <si>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</si>
  <si>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</si>
  <si>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</si>
  <si>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</si>
  <si>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</si>
  <si>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</si>
  <si>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</si>
  <si>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</si>
  <si>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</si>
  <si>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</si>
  <si>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</si>
  <si>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</si>
  <si>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</si>
  <si>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</si>
  <si>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</si>
  <si>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</si>
  <si>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</si>
  <si>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</si>
  <si>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</si>
  <si>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</si>
  <si>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</si>
  <si>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</si>
  <si>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</si>
  <si>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</si>
  <si>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</si>
  <si>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</si>
  <si>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</si>
  <si>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</si>
  <si>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</si>
  <si>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</si>
  <si>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</si>
  <si>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</si>
  <si>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</si>
  <si>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</si>
  <si>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</si>
  <si>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</si>
  <si>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</si>
  <si>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</si>
  <si>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</si>
  <si>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</si>
  <si>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</si>
  <si>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</si>
  <si>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</si>
  <si>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</si>
  <si>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</si>
  <si>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</si>
  <si>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</si>
  <si>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</si>
  <si>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</si>
  <si>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</si>
  <si>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</si>
  <si>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</si>
  <si>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</si>
  <si>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</si>
  <si>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</si>
  <si>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</si>
  <si>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</si>
  <si>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</si>
  <si>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</si>
  <si>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</si>
  <si>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</si>
  <si>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</si>
  <si>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</si>
  <si>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</si>
  <si>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</si>
  <si>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</si>
  <si>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</si>
  <si>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</si>
  <si>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</si>
  <si>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</si>
  <si>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</si>
  <si>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</si>
  <si>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</si>
  <si>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</si>
  <si>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</si>
  <si>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</si>
  <si>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</si>
  <si>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</si>
  <si>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</si>
  <si>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</si>
  <si>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</si>
  <si>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</si>
  <si>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</si>
  <si>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</si>
  <si>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</si>
  <si>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</si>
  <si>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</si>
  <si>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</si>
  <si>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</si>
  <si>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</si>
  <si>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</si>
  <si>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</si>
  <si>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</si>
  <si>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</si>
  <si>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</si>
  <si>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</si>
  <si>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</si>
  <si>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</si>
  <si>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</si>
  <si>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</si>
  <si>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</si>
  <si>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</si>
  <si>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</si>
  <si>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</si>
  <si>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</si>
  <si>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</si>
  <si>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</si>
  <si>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</si>
  <si>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</si>
  <si>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</si>
  <si>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</si>
  <si>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</si>
  <si>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</si>
  <si>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</si>
  <si>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</si>
  <si>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</si>
  <si>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</si>
  <si>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</si>
  <si>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精算情報5</t>
    <rPh sb="0" eb="2">
      <t>セイサン</t>
    </rPh>
    <rPh sb="2" eb="4">
      <t>ジョウホウ</t>
    </rPh>
    <phoneticPr fontId="15"/>
  </si>
  <si>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</si>
  <si>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</si>
  <si>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</si>
  <si>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</si>
  <si>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</si>
  <si>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</si>
  <si>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</si>
  <si>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</si>
  <si>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</si>
  <si>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</si>
  <si>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</si>
  <si>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</si>
  <si>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</si>
  <si>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</si>
  <si>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</si>
  <si>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</si>
  <si>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</si>
  <si>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</si>
  <si>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</si>
  <si>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</si>
  <si>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</si>
  <si>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</si>
  <si>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</si>
  <si>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</si>
  <si>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</si>
  <si>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</si>
  <si>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</si>
  <si>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</si>
  <si>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</si>
  <si>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</si>
  <si>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</si>
  <si>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</si>
  <si>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</si>
  <si>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</si>
  <si>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</si>
  <si>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</si>
  <si>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</si>
  <si>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</si>
  <si>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</si>
  <si>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</si>
  <si>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</si>
  <si>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</si>
  <si>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</si>
  <si>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</si>
  <si>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</si>
  <si>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</si>
  <si>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</si>
  <si>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</si>
  <si>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</si>
  <si>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</si>
  <si>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</si>
  <si>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</si>
  <si>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</si>
  <si>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</si>
  <si>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</si>
  <si>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</si>
  <si>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</si>
  <si>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</si>
  <si>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</si>
  <si>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</si>
  <si>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</si>
  <si>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</si>
  <si>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</si>
  <si>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</si>
  <si>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</si>
  <si>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</si>
  <si>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</si>
  <si>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</si>
  <si>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</si>
  <si>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</si>
  <si>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</si>
  <si>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</si>
  <si>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</si>
  <si>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</si>
  <si>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</si>
  <si>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</si>
  <si>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</si>
  <si>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</si>
  <si>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</si>
  <si>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</si>
  <si>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</si>
  <si>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</si>
  <si>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</si>
  <si>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</si>
  <si>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</si>
  <si>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</si>
  <si>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</si>
  <si>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</si>
  <si>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</si>
  <si>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</si>
  <si>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</si>
  <si>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</si>
  <si>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</si>
  <si>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</si>
  <si>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</si>
  <si>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</si>
  <si>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</si>
  <si>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</si>
  <si>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</si>
  <si>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</si>
  <si>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</si>
  <si>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</si>
  <si>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</si>
  <si>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</si>
  <si>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</si>
  <si>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</si>
  <si>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</si>
  <si>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</si>
  <si>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</si>
  <si>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</si>
  <si>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</si>
  <si>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</si>
  <si>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</si>
  <si>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</si>
  <si>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</si>
  <si>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</si>
  <si>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</si>
  <si>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</si>
  <si>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</si>
  <si>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</si>
  <si>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</si>
  <si>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</si>
  <si>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</si>
  <si>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</si>
  <si>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</si>
  <si>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</si>
  <si>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</si>
  <si>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</si>
  <si>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</si>
  <si>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</si>
  <si>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</si>
  <si>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</si>
  <si>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</si>
  <si>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</si>
  <si>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</si>
  <si>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</si>
  <si>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</si>
  <si>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</si>
  <si>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</si>
  <si>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</si>
  <si>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</si>
  <si>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</si>
  <si>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</si>
  <si>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</si>
  <si>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</si>
  <si>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</si>
  <si>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</si>
  <si>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</si>
  <si>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</si>
  <si>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</si>
  <si>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</si>
  <si>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</si>
  <si>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</si>
  <si>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</si>
  <si>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</si>
  <si>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</si>
  <si>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</si>
  <si>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</si>
  <si>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</si>
  <si>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</si>
  <si>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</si>
  <si>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</si>
  <si>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</si>
  <si>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</si>
  <si>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</si>
  <si>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</si>
  <si>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</si>
  <si>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</si>
  <si>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</si>
  <si>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</si>
  <si>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</si>
  <si>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</si>
  <si>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</si>
  <si>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</si>
  <si>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</si>
  <si>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</si>
  <si>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</si>
  <si>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</si>
  <si>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</si>
  <si>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</si>
  <si>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プロジェクト区分データ</t>
    <phoneticPr fontId="4"/>
  </si>
  <si>
    <t>このデータは、『債権奉行クラウド』または『債務奉行クラウド』をご利用の場合に受け入れできます。</t>
    <rPh sb="8" eb="10">
      <t>サイケン</t>
    </rPh>
    <rPh sb="21" eb="23">
      <t>サイム</t>
    </rPh>
    <phoneticPr fontId="15"/>
  </si>
  <si>
    <t>プロジェクト区分コード</t>
    <rPh sb="6" eb="8">
      <t>クブン</t>
    </rPh>
    <phoneticPr fontId="28"/>
  </si>
  <si>
    <t>AR1090001</t>
    <phoneticPr fontId="4"/>
  </si>
  <si>
    <t>４～10</t>
    <phoneticPr fontId="4"/>
  </si>
  <si>
    <t>プロジェクト区分名</t>
    <rPh sb="6" eb="8">
      <t>クブン</t>
    </rPh>
    <rPh sb="8" eb="9">
      <t>メイ</t>
    </rPh>
    <phoneticPr fontId="41"/>
  </si>
  <si>
    <t>AR1090002</t>
    <phoneticPr fontId="4"/>
  </si>
  <si>
    <t>30</t>
    <phoneticPr fontId="4"/>
  </si>
  <si>
    <t>工程／工種データ</t>
    <phoneticPr fontId="4"/>
  </si>
  <si>
    <t>工程／工種コード</t>
    <rPh sb="0" eb="5">
      <t>コウテイ</t>
    </rPh>
    <phoneticPr fontId="15"/>
  </si>
  <si>
    <t>AR1100001</t>
  </si>
  <si>
    <t>工程／工種名</t>
    <rPh sb="0" eb="2">
      <t>コウテイ</t>
    </rPh>
    <rPh sb="3" eb="5">
      <t>コウシュ</t>
    </rPh>
    <rPh sb="5" eb="6">
      <t>メイ</t>
    </rPh>
    <phoneticPr fontId="15"/>
  </si>
  <si>
    <t>AR1100002</t>
  </si>
  <si>
    <t>担当者コード</t>
    <rPh sb="0" eb="3">
      <t>タントウシャ</t>
    </rPh>
    <phoneticPr fontId="1"/>
  </si>
  <si>
    <t>AR1110001</t>
  </si>
  <si>
    <t>担当者名</t>
    <rPh sb="0" eb="3">
      <t>タントウシャ</t>
    </rPh>
    <rPh sb="3" eb="4">
      <t>メイ</t>
    </rPh>
    <phoneticPr fontId="1"/>
  </si>
  <si>
    <t>AR1110002</t>
  </si>
  <si>
    <t>文字</t>
    <rPh sb="0" eb="2">
      <t>モジ</t>
    </rPh>
    <phoneticPr fontId="1"/>
  </si>
  <si>
    <t>担当者名カナ</t>
    <rPh sb="0" eb="3">
      <t>タントウシャ</t>
    </rPh>
    <rPh sb="3" eb="4">
      <t>メイ</t>
    </rPh>
    <phoneticPr fontId="1"/>
  </si>
  <si>
    <t>AR1110003</t>
  </si>
  <si>
    <t>部門コード</t>
    <rPh sb="0" eb="2">
      <t>ブモン</t>
    </rPh>
    <phoneticPr fontId="15"/>
  </si>
  <si>
    <t>AR1110101</t>
  </si>
  <si>
    <t>担当者区分１コード</t>
    <rPh sb="0" eb="3">
      <t>タントウシャ</t>
    </rPh>
    <rPh sb="3" eb="5">
      <t>クブン</t>
    </rPh>
    <phoneticPr fontId="15"/>
  </si>
  <si>
    <t>AR1110102</t>
  </si>
  <si>
    <t>担当者区分２コード</t>
    <rPh sb="0" eb="3">
      <t>タントウシャ</t>
    </rPh>
    <rPh sb="3" eb="5">
      <t>クブン</t>
    </rPh>
    <phoneticPr fontId="15"/>
  </si>
  <si>
    <t>AR1110103</t>
  </si>
  <si>
    <t>担当者区分３コード</t>
    <rPh sb="0" eb="3">
      <t>タントウシャ</t>
    </rPh>
    <rPh sb="3" eb="5">
      <t>クブン</t>
    </rPh>
    <phoneticPr fontId="15"/>
  </si>
  <si>
    <t>AR1110104</t>
  </si>
  <si>
    <t>担当者区分４コード</t>
    <rPh sb="0" eb="3">
      <t>タントウシャ</t>
    </rPh>
    <rPh sb="3" eb="5">
      <t>クブン</t>
    </rPh>
    <phoneticPr fontId="15"/>
  </si>
  <si>
    <t>AR1110105</t>
  </si>
  <si>
    <t>担当者区分５コード</t>
    <rPh sb="0" eb="3">
      <t>タントウシャ</t>
    </rPh>
    <rPh sb="3" eb="5">
      <t>クブン</t>
    </rPh>
    <phoneticPr fontId="15"/>
  </si>
  <si>
    <t>AR1110106</t>
  </si>
  <si>
    <t>担当者区分データ</t>
    <phoneticPr fontId="4"/>
  </si>
  <si>
    <t>担当者区分コード</t>
    <rPh sb="3" eb="5">
      <t>クブン</t>
    </rPh>
    <phoneticPr fontId="1"/>
  </si>
  <si>
    <t>AR1120001</t>
  </si>
  <si>
    <t>担当者区分名</t>
    <rPh sb="3" eb="5">
      <t>クブン</t>
    </rPh>
    <rPh sb="5" eb="6">
      <t>メイ</t>
    </rPh>
    <phoneticPr fontId="15"/>
  </si>
  <si>
    <t>AR1120002</t>
  </si>
  <si>
    <t>『外貨入力 for 奉行クラウド』をご利用の場合</t>
    <phoneticPr fontId="4"/>
  </si>
  <si>
    <t>【ヘッダー】</t>
    <phoneticPr fontId="4"/>
  </si>
  <si>
    <t>為替レート種別コード</t>
    <rPh sb="0" eb="2">
      <t>カワセ</t>
    </rPh>
    <rPh sb="5" eb="7">
      <t>シュベツ</t>
    </rPh>
    <phoneticPr fontId="28"/>
  </si>
  <si>
    <t>MD1020001</t>
  </si>
  <si>
    <t>為替レート種別名</t>
    <rPh sb="0" eb="2">
      <t>カワセ</t>
    </rPh>
    <rPh sb="5" eb="7">
      <t>シュベツ</t>
    </rPh>
    <rPh sb="7" eb="8">
      <t>ナ</t>
    </rPh>
    <phoneticPr fontId="28"/>
  </si>
  <si>
    <t>MD1020002</t>
  </si>
  <si>
    <t>文字</t>
    <rPh sb="0" eb="2">
      <t>モジ</t>
    </rPh>
    <phoneticPr fontId="28"/>
  </si>
  <si>
    <t>為替レート種別略称</t>
    <rPh sb="0" eb="2">
      <t>カワセ</t>
    </rPh>
    <rPh sb="5" eb="7">
      <t>シュベツ</t>
    </rPh>
    <rPh sb="7" eb="9">
      <t>リャクショウ</t>
    </rPh>
    <phoneticPr fontId="28"/>
  </si>
  <si>
    <t>MD1020003</t>
  </si>
  <si>
    <t>入力単位</t>
    <rPh sb="0" eb="2">
      <t>ニュウリョク</t>
    </rPh>
    <rPh sb="2" eb="4">
      <t>タンイ</t>
    </rPh>
    <phoneticPr fontId="23"/>
  </si>
  <si>
    <t>MD1020004</t>
  </si>
  <si>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23"/>
  </si>
  <si>
    <t>【為替レート明細】</t>
    <rPh sb="1" eb="3">
      <t>カワセ</t>
    </rPh>
    <phoneticPr fontId="4"/>
  </si>
  <si>
    <t>ISO通貨コード</t>
    <phoneticPr fontId="4"/>
  </si>
  <si>
    <t>MD1020005</t>
  </si>
  <si>
    <t>大文字英字</t>
    <rPh sb="0" eb="3">
      <t>オオモジ</t>
    </rPh>
    <rPh sb="3" eb="5">
      <t>エイジ</t>
    </rPh>
    <phoneticPr fontId="41"/>
  </si>
  <si>
    <t>為替レート日付（開始）</t>
    <rPh sb="0" eb="2">
      <t>カワセ</t>
    </rPh>
    <rPh sb="5" eb="7">
      <t>ヒヅケ</t>
    </rPh>
    <rPh sb="8" eb="10">
      <t>カイシ</t>
    </rPh>
    <phoneticPr fontId="28"/>
  </si>
  <si>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</si>
  <si>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38"/>
  </si>
  <si>
    <t>為替レート日付（終了）</t>
    <rPh sb="0" eb="2">
      <t>カワセ</t>
    </rPh>
    <rPh sb="5" eb="7">
      <t>ヒヅケ</t>
    </rPh>
    <rPh sb="8" eb="10">
      <t>シュウリョウ</t>
    </rPh>
    <phoneticPr fontId="23"/>
  </si>
  <si>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</si>
  <si>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38"/>
  </si>
  <si>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</si>
  <si>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23"/>
  </si>
  <si>
    <t>摘要コード</t>
    <rPh sb="0" eb="2">
      <t>テキヨウ</t>
    </rPh>
    <phoneticPr fontId="15"/>
  </si>
  <si>
    <t>AR1130001</t>
  </si>
  <si>
    <t>摘要内容</t>
    <rPh sb="0" eb="2">
      <t>テキヨウ</t>
    </rPh>
    <rPh sb="2" eb="4">
      <t>ナイヨウ</t>
    </rPh>
    <phoneticPr fontId="15"/>
  </si>
  <si>
    <t>AR1130002</t>
  </si>
  <si>
    <t>AR1130003</t>
  </si>
  <si>
    <t>【基本】</t>
    <rPh sb="1" eb="3">
      <t>キホン</t>
    </rPh>
    <phoneticPr fontId="30"/>
  </si>
  <si>
    <t>【ヘッダー情報】</t>
    <rPh sb="5" eb="7">
      <t>ジョウホウ</t>
    </rPh>
    <phoneticPr fontId="42"/>
  </si>
  <si>
    <t>法人口座コード</t>
    <rPh sb="0" eb="2">
      <t>ホウジン</t>
    </rPh>
    <rPh sb="2" eb="4">
      <t>コウザ</t>
    </rPh>
    <phoneticPr fontId="46"/>
  </si>
  <si>
    <t>BK1010001</t>
  </si>
  <si>
    <t>法人口座名</t>
    <rPh sb="0" eb="2">
      <t>ホウジン</t>
    </rPh>
    <rPh sb="2" eb="4">
      <t>コウザ</t>
    </rPh>
    <rPh sb="4" eb="5">
      <t>メイ</t>
    </rPh>
    <phoneticPr fontId="31"/>
  </si>
  <si>
    <t>BK1010002</t>
  </si>
  <si>
    <t>文字</t>
    <rPh sb="0" eb="2">
      <t>モジ</t>
    </rPh>
    <phoneticPr fontId="31"/>
  </si>
  <si>
    <t>銀行コード</t>
    <rPh sb="0" eb="2">
      <t>ギンコウ</t>
    </rPh>
    <phoneticPr fontId="40"/>
  </si>
  <si>
    <t>BK1010101</t>
  </si>
  <si>
    <t>BK1010102</t>
  </si>
  <si>
    <t>支店住所</t>
    <rPh sb="0" eb="2">
      <t>シテン</t>
    </rPh>
    <rPh sb="2" eb="4">
      <t>ジュウショ</t>
    </rPh>
    <phoneticPr fontId="46"/>
  </si>
  <si>
    <t>BK1010103</t>
  </si>
  <si>
    <t>預金種目</t>
    <rPh sb="0" eb="2">
      <t>ヨキン</t>
    </rPh>
    <rPh sb="2" eb="4">
      <t>シュモク</t>
    </rPh>
    <phoneticPr fontId="46"/>
  </si>
  <si>
    <t>BK1010104</t>
  </si>
  <si>
    <t>1：普通 　2：当座　4：貯蓄　9：その他</t>
    <rPh sb="2" eb="4">
      <t>フツウ</t>
    </rPh>
    <rPh sb="8" eb="10">
      <t>トウザ</t>
    </rPh>
    <rPh sb="13" eb="15">
      <t>チョチク</t>
    </rPh>
    <rPh sb="20" eb="21">
      <t>タ</t>
    </rPh>
    <phoneticPr fontId="40"/>
  </si>
  <si>
    <t>口座番号</t>
    <rPh sb="0" eb="2">
      <t>コウザ</t>
    </rPh>
    <rPh sb="2" eb="4">
      <t>バンゴウ</t>
    </rPh>
    <phoneticPr fontId="46"/>
  </si>
  <si>
    <t>BK1010105</t>
  </si>
  <si>
    <t>数字</t>
    <rPh sb="1" eb="2">
      <t>ジ</t>
    </rPh>
    <phoneticPr fontId="31"/>
  </si>
  <si>
    <t>口座名義</t>
    <rPh sb="0" eb="2">
      <t>コウザ</t>
    </rPh>
    <rPh sb="2" eb="4">
      <t>メイギ</t>
    </rPh>
    <phoneticPr fontId="40"/>
  </si>
  <si>
    <t>BK1010106</t>
  </si>
  <si>
    <t>文字</t>
    <rPh sb="0" eb="2">
      <t>モジ</t>
    </rPh>
    <phoneticPr fontId="46"/>
  </si>
  <si>
    <t>口座名義カナ</t>
    <rPh sb="0" eb="2">
      <t>コウザ</t>
    </rPh>
    <rPh sb="2" eb="4">
      <t>メイギ</t>
    </rPh>
    <phoneticPr fontId="40"/>
  </si>
  <si>
    <t>BK1010107</t>
  </si>
  <si>
    <t>連絡先電話番号</t>
    <rPh sb="0" eb="3">
      <t>レンラクサキ</t>
    </rPh>
    <rPh sb="3" eb="5">
      <t>デンワ</t>
    </rPh>
    <rPh sb="5" eb="7">
      <t>バンゴウ</t>
    </rPh>
    <phoneticPr fontId="40"/>
  </si>
  <si>
    <t>BK1010108</t>
  </si>
  <si>
    <t>0：使用しない　1：使用する
新規データとして空白データを受け入れた場合は、「0：使用しない」が設定されます。</t>
  </si>
  <si>
    <t>【総合振込】</t>
    <rPh sb="1" eb="3">
      <t>ソウゴウ</t>
    </rPh>
    <rPh sb="3" eb="5">
      <t>フリコミ</t>
    </rPh>
    <phoneticPr fontId="30"/>
  </si>
  <si>
    <t>この項目は、『蔵奉行クラウド』または『債務奉行クラウド』をご利用の場合に受け入れできます。</t>
    <phoneticPr fontId="30"/>
  </si>
  <si>
    <t>総合振込で使用する</t>
    <rPh sb="0" eb="2">
      <t>ソウゴウ</t>
    </rPh>
    <rPh sb="2" eb="4">
      <t>フリコミ</t>
    </rPh>
    <rPh sb="5" eb="7">
      <t>シヨウ</t>
    </rPh>
    <phoneticPr fontId="31"/>
  </si>
  <si>
    <t>BK1010201</t>
  </si>
  <si>
    <t>ＥＢで使用する</t>
    <rPh sb="3" eb="5">
      <t>シヨウ</t>
    </rPh>
    <phoneticPr fontId="31"/>
  </si>
  <si>
    <t>BK1010202</t>
  </si>
  <si>
    <t>会社コード</t>
    <rPh sb="0" eb="2">
      <t>カイシャ</t>
    </rPh>
    <phoneticPr fontId="31"/>
  </si>
  <si>
    <t>BK1010203</t>
  </si>
  <si>
    <t>準必須</t>
    <rPh sb="0" eb="1">
      <t>ジュン</t>
    </rPh>
    <rPh sb="1" eb="3">
      <t>ヒッス</t>
    </rPh>
    <phoneticPr fontId="30"/>
  </si>
  <si>
    <t>【必須になる条件】
以下のすべての条件に該当する場合
・「総合振込で使用する」が「1：使用する」
・「ＥＢで使用する」が「1：使用する」</t>
  </si>
  <si>
    <t>レコード長</t>
    <rPh sb="4" eb="5">
      <t>チョウ</t>
    </rPh>
    <phoneticPr fontId="31"/>
  </si>
  <si>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</si>
  <si>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</si>
  <si>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1"/>
  </si>
  <si>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</si>
  <si>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</si>
  <si>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1"/>
  </si>
  <si>
    <t>BK1010206</t>
  </si>
  <si>
    <t>[得意先]メニューで、各項目の初期値を設定できます。新規データとして空白データを受け入れた場合は、初期値の内容が設定されます。</t>
    <phoneticPr fontId="4"/>
  </si>
  <si>
    <t>【基本】</t>
    <rPh sb="1" eb="3">
      <t>キホン</t>
    </rPh>
    <phoneticPr fontId="15"/>
  </si>
  <si>
    <t>得意先コード</t>
    <rPh sb="0" eb="2">
      <t>トクイ</t>
    </rPh>
    <phoneticPr fontId="1"/>
  </si>
  <si>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</si>
  <si>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5"/>
  </si>
  <si>
    <t>法人番号</t>
    <rPh sb="0" eb="2">
      <t>ホウジン</t>
    </rPh>
    <rPh sb="2" eb="4">
      <t>バンゴウ</t>
    </rPh>
    <phoneticPr fontId="15"/>
  </si>
  <si>
    <t>AR2010002</t>
  </si>
  <si>
    <t>個人事業主として取引先を登録している場合は、１桁目に半角スペースを入力することで、12桁の個人番号を受け入れられます。</t>
    <rPh sb="2" eb="5">
      <t>ジギョウヌシ</t>
    </rPh>
    <phoneticPr fontId="15"/>
  </si>
  <si>
    <t>得意先名</t>
    <rPh sb="0" eb="2">
      <t>トクイ</t>
    </rPh>
    <rPh sb="3" eb="4">
      <t>ナ</t>
    </rPh>
    <phoneticPr fontId="1"/>
  </si>
  <si>
    <t>AR2010003</t>
  </si>
  <si>
    <t>得意先名カナ</t>
    <rPh sb="0" eb="2">
      <t>トクイ</t>
    </rPh>
    <rPh sb="3" eb="4">
      <t>メイ</t>
    </rPh>
    <phoneticPr fontId="15"/>
  </si>
  <si>
    <t>AR2010004</t>
  </si>
  <si>
    <t>事業所名</t>
    <rPh sb="0" eb="3">
      <t>ジギョウショ</t>
    </rPh>
    <rPh sb="3" eb="4">
      <t>メイ</t>
    </rPh>
    <phoneticPr fontId="1"/>
  </si>
  <si>
    <t>AR2010005</t>
  </si>
  <si>
    <t>事業所名カナ</t>
    <rPh sb="0" eb="3">
      <t>ジギョウショ</t>
    </rPh>
    <rPh sb="3" eb="4">
      <t>メイ</t>
    </rPh>
    <phoneticPr fontId="15"/>
  </si>
  <si>
    <t>AR2010006</t>
  </si>
  <si>
    <t>得意先略称</t>
    <rPh sb="0" eb="2">
      <t>トクイ</t>
    </rPh>
    <rPh sb="3" eb="5">
      <t>リャクショウ</t>
    </rPh>
    <phoneticPr fontId="15"/>
  </si>
  <si>
    <t>AR2010007</t>
  </si>
  <si>
    <t>種別</t>
    <rPh sb="0" eb="2">
      <t>シュベツ</t>
    </rPh>
    <phoneticPr fontId="1"/>
  </si>
  <si>
    <t>AR2010015</t>
    <phoneticPr fontId="4"/>
  </si>
  <si>
    <t>この項目は、『債権奉行クラウド』をお使いの場合に受け入れできます。</t>
    <rPh sb="7" eb="9">
      <t>サイケン</t>
    </rPh>
    <phoneticPr fontId="4"/>
  </si>
  <si>
    <t>AR2010101</t>
  </si>
  <si>
    <t>敬称</t>
    <rPh sb="0" eb="2">
      <t>ケイショウ</t>
    </rPh>
    <phoneticPr fontId="15"/>
  </si>
  <si>
    <t>AR2010102</t>
  </si>
  <si>
    <t>0：敬称なし　1：敬称１　2：敬称２　3： 敬称３　4：敬称４　5：敬称５
敬称は、設定（メインメニュー右上にある[設定]アイコンから[運用設定]メニューの[基本]ページ）によって異なります。</t>
  </si>
  <si>
    <t>インボイス登録区分</t>
    <rPh sb="5" eb="7">
      <t>トウロク</t>
    </rPh>
    <rPh sb="7" eb="9">
      <t>クブン</t>
    </rPh>
    <phoneticPr fontId="1"/>
  </si>
  <si>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</si>
  <si>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</si>
  <si>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英数</t>
    <rPh sb="0" eb="2">
      <t>エイスウ</t>
    </rPh>
    <phoneticPr fontId="41"/>
  </si>
  <si>
    <t>郵便番号</t>
    <rPh sb="0" eb="4">
      <t>ユウビンバンゴウ</t>
    </rPh>
    <phoneticPr fontId="1"/>
  </si>
  <si>
    <t>AR2010103</t>
  </si>
  <si>
    <t>都道府県</t>
    <rPh sb="0" eb="4">
      <t>トドウフケン</t>
    </rPh>
    <phoneticPr fontId="15"/>
  </si>
  <si>
    <t>AR2010104</t>
  </si>
  <si>
    <t>市区町村</t>
    <rPh sb="0" eb="2">
      <t>シク</t>
    </rPh>
    <rPh sb="2" eb="4">
      <t>チョウソン</t>
    </rPh>
    <phoneticPr fontId="15"/>
  </si>
  <si>
    <t>AR2010105</t>
  </si>
  <si>
    <t>番地</t>
    <rPh sb="0" eb="2">
      <t>バンチ</t>
    </rPh>
    <phoneticPr fontId="15"/>
  </si>
  <si>
    <t>AR2010106</t>
  </si>
  <si>
    <t>ビル等</t>
    <rPh sb="2" eb="3">
      <t>ナド</t>
    </rPh>
    <phoneticPr fontId="15"/>
  </si>
  <si>
    <t>AR2010107</t>
  </si>
  <si>
    <t>電話番号</t>
    <rPh sb="0" eb="2">
      <t>デンワ</t>
    </rPh>
    <rPh sb="2" eb="4">
      <t>バンゴウ</t>
    </rPh>
    <phoneticPr fontId="1"/>
  </si>
  <si>
    <t>AR2010108</t>
  </si>
  <si>
    <t>ＦＡＸ番号</t>
    <rPh sb="3" eb="5">
      <t>バンゴウ</t>
    </rPh>
    <phoneticPr fontId="1"/>
  </si>
  <si>
    <t>AR2010109</t>
  </si>
  <si>
    <t>ホームページ</t>
  </si>
  <si>
    <t>AR2010110</t>
  </si>
  <si>
    <t>80</t>
  </si>
  <si>
    <t>AR2010111</t>
  </si>
  <si>
    <t>AR2010112</t>
  </si>
  <si>
    <t>AR2010113</t>
  </si>
  <si>
    <t>取引先コード</t>
    <rPh sb="0" eb="2">
      <t>トリヒキ</t>
    </rPh>
    <rPh sb="2" eb="3">
      <t>サキ</t>
    </rPh>
    <phoneticPr fontId="1"/>
  </si>
  <si>
    <t>この項目は、『商奉行クラウドｉ』の『Bシステム』以上と『蔵奉行クラウドｉ』の『Bシステム』以上をお使いの場合に受け入れできます。
桁数は、設定（メインメニュー右上にある[設定]アイコンから[運用設定]メニューの[取引先管理]ページ）によって異なります。</t>
    <rPh sb="69" eb="71">
      <t>セッテイ</t>
    </rPh>
    <rPh sb="106" eb="108">
      <t>トリヒキ</t>
    </rPh>
    <rPh sb="108" eb="109">
      <t>サキ</t>
    </rPh>
    <phoneticPr fontId="1"/>
  </si>
  <si>
    <t>取引先名</t>
    <rPh sb="0" eb="2">
      <t>トリヒキ</t>
    </rPh>
    <rPh sb="2" eb="3">
      <t>サキ</t>
    </rPh>
    <rPh sb="3" eb="4">
      <t>ナ</t>
    </rPh>
    <phoneticPr fontId="1"/>
  </si>
  <si>
    <t>取引先事業所名</t>
    <rPh sb="0" eb="2">
      <t>トリヒキ</t>
    </rPh>
    <rPh sb="2" eb="3">
      <t>サキ</t>
    </rPh>
    <rPh sb="3" eb="6">
      <t>ジギョウショ</t>
    </rPh>
    <rPh sb="6" eb="7">
      <t>メイ</t>
    </rPh>
    <phoneticPr fontId="1"/>
  </si>
  <si>
    <t>この項目は、『商奉行クラウドｉ』の『Bシステム』以上と『蔵奉行クラウドｉ』の『Bシステム』以上をお使いの場合に受け入れできます。</t>
  </si>
  <si>
    <t>与信限度額</t>
  </si>
  <si>
    <t>形式は、表紙の「金額・数量の形式」参照
この項目は、『債権奉行クラウドｉ』の『Bシステム』以上をお使いの場合に受け入れできます。</t>
  </si>
  <si>
    <t>与信警告ライン</t>
  </si>
  <si>
    <t>AR2010115</t>
  </si>
  <si>
    <t>整数３桁　小数２桁
形式は、表紙の「金額・数量の形式」参照
この項目は、『債権奉行クラウドｉ』の『Bシステム』以上をお使いの場合に受け入れできます。</t>
  </si>
  <si>
    <t>【ご担当】</t>
  </si>
  <si>
    <t>ご担当 － 部署</t>
    <rPh sb="6" eb="8">
      <t>ブショ</t>
    </rPh>
    <phoneticPr fontId="15"/>
  </si>
  <si>
    <t>AR2010201</t>
  </si>
  <si>
    <t>ご担当 － 電話番号</t>
    <rPh sb="1" eb="3">
      <t>タントウ</t>
    </rPh>
    <rPh sb="6" eb="8">
      <t>デンワ</t>
    </rPh>
    <rPh sb="8" eb="10">
      <t>バンゴウ</t>
    </rPh>
    <phoneticPr fontId="15"/>
  </si>
  <si>
    <t>AR2010202</t>
  </si>
  <si>
    <t>ご担当 － ＦＡＸ番号</t>
    <rPh sb="1" eb="3">
      <t>タントウ</t>
    </rPh>
    <rPh sb="9" eb="11">
      <t>バンゴウ</t>
    </rPh>
    <phoneticPr fontId="15"/>
  </si>
  <si>
    <t>AR2010203</t>
  </si>
  <si>
    <t>ご担当 － 役職</t>
    <rPh sb="6" eb="8">
      <t>ヤクショク</t>
    </rPh>
    <phoneticPr fontId="15"/>
  </si>
  <si>
    <t>AR2010204</t>
  </si>
  <si>
    <t>ご担当 － 担当者名</t>
    <rPh sb="6" eb="9">
      <t>タントウシャ</t>
    </rPh>
    <rPh sb="9" eb="10">
      <t>メイ</t>
    </rPh>
    <phoneticPr fontId="15"/>
  </si>
  <si>
    <t>AR2010205</t>
  </si>
  <si>
    <t>ご担当 － 携帯番号</t>
    <rPh sb="6" eb="8">
      <t>ケイタイ</t>
    </rPh>
    <rPh sb="8" eb="10">
      <t>バンゴウ</t>
    </rPh>
    <phoneticPr fontId="15"/>
  </si>
  <si>
    <t>AR2010206</t>
  </si>
  <si>
    <t>ご担当 － Ｅ－Ｍａｉｌ</t>
  </si>
  <si>
    <t>AR2010207</t>
  </si>
  <si>
    <t>得意／請求先区分１コード</t>
    <rPh sb="6" eb="8">
      <t>クブン</t>
    </rPh>
    <phoneticPr fontId="0"/>
  </si>
  <si>
    <t>AR2010301</t>
  </si>
  <si>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5"/>
  </si>
  <si>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</si>
  <si>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</si>
  <si>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</si>
  <si>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</si>
  <si>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</si>
  <si>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</si>
  <si>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</si>
  <si>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</si>
  <si>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主セグメント１</t>
    <rPh sb="0" eb="1">
      <t>シュ</t>
    </rPh>
    <phoneticPr fontId="0"/>
  </si>
  <si>
    <t>SD2010301</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</si>
  <si>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・セグメント連携のセグメント１（[販売管理規程]メニュー[債権管理]ページで設定）が「得意先/仕入先」
桁数は、設定（メインメニュー右上にある[設定]アイコンから[運用設定]メニューの[基本]ページ）によって異なります。</t>
    <phoneticPr fontId="4"/>
  </si>
  <si>
    <t>主セグメント２</t>
    <rPh sb="0" eb="1">
      <t>シュ</t>
    </rPh>
    <phoneticPr fontId="0"/>
  </si>
  <si>
    <t>SD2010302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</si>
  <si>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・セグメント連携のセグメント２（[販売管理規程]メニュー[債権管理]ページで設定）が「得意先/仕入先」
桁数は、設定（メインメニュー右上にある[設定]アイコンから[運用設定]メニューの[基本]ページ）によって異なります。</t>
    <phoneticPr fontId="4"/>
  </si>
  <si>
    <t>【販売】</t>
    <rPh sb="1" eb="3">
      <t>ハンバイ</t>
    </rPh>
    <phoneticPr fontId="15"/>
  </si>
  <si>
    <t>スポット区分</t>
    <rPh sb="4" eb="6">
      <t>クブン</t>
    </rPh>
    <phoneticPr fontId="15"/>
  </si>
  <si>
    <t>AR2010401</t>
  </si>
  <si>
    <t>0：通常得意先　1：スポット得意先</t>
    <rPh sb="2" eb="4">
      <t>ツウジョウ</t>
    </rPh>
    <rPh sb="4" eb="6">
      <t>トクイ</t>
    </rPh>
    <rPh sb="6" eb="7">
      <t>サキ</t>
    </rPh>
    <rPh sb="14" eb="16">
      <t>トクイ</t>
    </rPh>
    <rPh sb="16" eb="17">
      <t>サキ</t>
    </rPh>
    <phoneticPr fontId="15"/>
  </si>
  <si>
    <t>取引通貨コード</t>
    <rPh sb="0" eb="2">
      <t>トリヒキ</t>
    </rPh>
    <rPh sb="2" eb="4">
      <t>ツウカ</t>
    </rPh>
    <phoneticPr fontId="53"/>
  </si>
  <si>
    <t>AR2010403</t>
  </si>
  <si>
    <t>大文字英字</t>
    <rPh sb="0" eb="5">
      <t>オオモジエイジ</t>
    </rPh>
    <phoneticPr fontId="53"/>
  </si>
  <si>
    <t>為替レート種別コード</t>
    <phoneticPr fontId="53"/>
  </si>
  <si>
    <t>AR2010404</t>
  </si>
  <si>
    <t>英数</t>
    <rPh sb="0" eb="2">
      <t>エイスウ</t>
    </rPh>
    <phoneticPr fontId="53"/>
  </si>
  <si>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4"/>
  </si>
  <si>
    <t>売上主部門コード</t>
    <rPh sb="2" eb="3">
      <t>シュ</t>
    </rPh>
    <rPh sb="3" eb="5">
      <t>ブモン</t>
    </rPh>
    <phoneticPr fontId="0"/>
  </si>
  <si>
    <t>AR2010405</t>
  </si>
  <si>
    <t>桁数は、設定（メインメニュー右上にある[設定]アイコンから[運用設定]メニューの[基本]ページ）によって異なります。</t>
    <rPh sb="4" eb="6">
      <t>セッテイ</t>
    </rPh>
    <phoneticPr fontId="15"/>
  </si>
  <si>
    <t>売上主担当者コード</t>
    <rPh sb="2" eb="3">
      <t>シュ</t>
    </rPh>
    <rPh sb="3" eb="5">
      <t>タントウ</t>
    </rPh>
    <rPh sb="5" eb="6">
      <t>シャ</t>
    </rPh>
    <phoneticPr fontId="0"/>
  </si>
  <si>
    <t>AR2010406</t>
  </si>
  <si>
    <t>４～15</t>
  </si>
  <si>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</si>
  <si>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</si>
  <si>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5"/>
  </si>
  <si>
    <t>売上主工程／工種コード</t>
    <rPh sb="2" eb="3">
      <t>シュ</t>
    </rPh>
    <rPh sb="3" eb="8">
      <t>コウテイ</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</si>
  <si>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</si>
  <si>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SD2010408</t>
  </si>
  <si>
    <t>0：出荷基準　１：検収基準
この項目は、『蔵奉行クラウド』をご利用の場合に受け入れできます。</t>
    <rPh sb="21" eb="22">
      <t>クラ</t>
    </rPh>
    <phoneticPr fontId="15"/>
  </si>
  <si>
    <t>受注納品期日</t>
    <rPh sb="0" eb="2">
      <t>ジュチュウ</t>
    </rPh>
    <rPh sb="2" eb="4">
      <t>ノウヒン</t>
    </rPh>
    <rPh sb="4" eb="6">
      <t>キジツ</t>
    </rPh>
    <phoneticPr fontId="15"/>
  </si>
  <si>
    <t>SD2010401</t>
  </si>
  <si>
    <t>0：当日　１～99：日後</t>
  </si>
  <si>
    <t>売上端数処理額</t>
    <rPh sb="6" eb="7">
      <t>ガク</t>
    </rPh>
    <phoneticPr fontId="15"/>
  </si>
  <si>
    <t>SD2010402</t>
  </si>
  <si>
    <t>1／10／100／1,000／10,000／100,000／1,000,000／10,000,000／100,000,000</t>
    <phoneticPr fontId="4"/>
  </si>
  <si>
    <t>売上端数処理</t>
  </si>
  <si>
    <t>SD2010403</t>
  </si>
  <si>
    <t>0：切り上げ　1：四捨五入　2：切り捨て</t>
  </si>
  <si>
    <t>売価No.</t>
    <rPh sb="0" eb="2">
      <t>バイカ</t>
    </rPh>
    <phoneticPr fontId="1"/>
  </si>
  <si>
    <t>SD2010411</t>
  </si>
  <si>
    <t>仕切り率</t>
    <rPh sb="0" eb="2">
      <t>シキ</t>
    </rPh>
    <rPh sb="3" eb="4">
      <t>リツ</t>
    </rPh>
    <phoneticPr fontId="1"/>
  </si>
  <si>
    <t>SD2010412</t>
  </si>
  <si>
    <t>整数３桁　小数２桁
形式は、表紙の「金額・数量の形式」参照</t>
    <phoneticPr fontId="4"/>
  </si>
  <si>
    <t>見積書フォームコード</t>
    <rPh sb="0" eb="3">
      <t>ミツモリショ</t>
    </rPh>
    <phoneticPr fontId="0"/>
  </si>
  <si>
    <t>この項目は、『Sシステム』または『奉行Ｖ ERPクラウド』をご利用の場合に受け入れできます。</t>
    <phoneticPr fontId="15"/>
  </si>
  <si>
    <t>見積書差出名コード</t>
    <rPh sb="0" eb="3">
      <t>ミツモリショ</t>
    </rPh>
    <rPh sb="3" eb="5">
      <t>サシダシ</t>
    </rPh>
    <rPh sb="5" eb="6">
      <t>メイ</t>
    </rPh>
    <phoneticPr fontId="0"/>
  </si>
  <si>
    <t>SD2010410</t>
  </si>
  <si>
    <t>AR2010402</t>
  </si>
  <si>
    <t>0：営業外債権　1：営業債権
この項目は、『債権奉行クラウド』をご利用の場合に受け入れできます。</t>
    <phoneticPr fontId="4"/>
  </si>
  <si>
    <t>債権部門指定</t>
    <rPh sb="2" eb="4">
      <t>ブモン</t>
    </rPh>
    <rPh sb="4" eb="6">
      <t>シテイ</t>
    </rPh>
    <phoneticPr fontId="15"/>
  </si>
  <si>
    <t>0：固定　1：売上</t>
    <rPh sb="2" eb="4">
      <t>コテイ</t>
    </rPh>
    <rPh sb="7" eb="9">
      <t>ウリアゲ</t>
    </rPh>
    <phoneticPr fontId="1"/>
  </si>
  <si>
    <t>債権主部門コード</t>
    <rPh sb="2" eb="3">
      <t>シュ</t>
    </rPh>
    <rPh sb="3" eb="5">
      <t>ブモン</t>
    </rPh>
    <phoneticPr fontId="0"/>
  </si>
  <si>
    <t>AR2010409</t>
  </si>
  <si>
    <t>債権プロジェクト指定</t>
    <rPh sb="8" eb="10">
      <t>シテイ</t>
    </rPh>
    <phoneticPr fontId="15"/>
  </si>
  <si>
    <t>AR2010419</t>
  </si>
  <si>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</si>
  <si>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債権主プロジェクトコード</t>
  </si>
  <si>
    <t>AR2010410</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</si>
  <si>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5"/>
  </si>
  <si>
    <t>債権工程／工種指定</t>
    <rPh sb="7" eb="9">
      <t>シテイ</t>
    </rPh>
    <phoneticPr fontId="15"/>
  </si>
  <si>
    <t>AR2010420</t>
  </si>
  <si>
    <t>0：固定　1：売上
この項目は、プロジェクト（メインメニュー右上にある[設定]アイコンから[運用設定]メニューの[基本]ページで設定）が「使用する」の場合に受け入れできます。</t>
    <phoneticPr fontId="4"/>
  </si>
  <si>
    <t>債権主工程／工種コード</t>
    <rPh sb="2" eb="3">
      <t>シュ</t>
    </rPh>
    <rPh sb="3" eb="8">
      <t>コウテイ</t>
    </rPh>
    <phoneticPr fontId="0"/>
  </si>
  <si>
    <t>AR2010411</t>
  </si>
  <si>
    <t>補助科目優先コード指定</t>
  </si>
  <si>
    <t>AR2010421</t>
  </si>
  <si>
    <t>0：使用しない　1：使用する</t>
    <rPh sb="2" eb="4">
      <t>シヨウ</t>
    </rPh>
    <rPh sb="10" eb="12">
      <t>シヨウ</t>
    </rPh>
    <phoneticPr fontId="1"/>
  </si>
  <si>
    <t>補助科目優先コード</t>
  </si>
  <si>
    <t>AR2010422</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</si>
  <si>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5"/>
  </si>
  <si>
    <t>【消費税】</t>
    <rPh sb="1" eb="4">
      <t>ショウヒゼイ</t>
    </rPh>
    <phoneticPr fontId="15"/>
  </si>
  <si>
    <t>消費税計算</t>
    <rPh sb="0" eb="3">
      <t>ショウヒゼイ</t>
    </rPh>
    <rPh sb="3" eb="5">
      <t>ケイサン</t>
    </rPh>
    <phoneticPr fontId="0"/>
  </si>
  <si>
    <t>AR2010501</t>
  </si>
  <si>
    <t>0：明細単位　1：伝票単位　2：請求書単位</t>
    <rPh sb="4" eb="6">
      <t>タンイ</t>
    </rPh>
    <rPh sb="9" eb="11">
      <t>デンピョウ</t>
    </rPh>
    <rPh sb="11" eb="13">
      <t>タンイ</t>
    </rPh>
    <rPh sb="19" eb="21">
      <t>タンイ</t>
    </rPh>
    <phoneticPr fontId="1"/>
  </si>
  <si>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</si>
  <si>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</si>
  <si>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5"/>
  </si>
  <si>
    <t>1：国内　2：輸出　3：国外　9：科目優先</t>
    <rPh sb="7" eb="9">
      <t>ユシュツ</t>
    </rPh>
    <phoneticPr fontId="15"/>
  </si>
  <si>
    <t>消費税自動計算</t>
    <rPh sb="0" eb="7">
      <t>ショウヒゼイジドウケイサン</t>
    </rPh>
    <phoneticPr fontId="15"/>
  </si>
  <si>
    <t>0：計算しない　1：税抜金額から計算する　2：税込金額から計算する　9：商品優先</t>
  </si>
  <si>
    <t>0：切り上げ　1：四捨五入　2：切り捨て　9：科目優先</t>
    <rPh sb="2" eb="3">
      <t>キ</t>
    </rPh>
    <rPh sb="4" eb="5">
      <t>ア</t>
    </rPh>
    <rPh sb="9" eb="13">
      <t>シシャゴニュウ</t>
    </rPh>
    <rPh sb="16" eb="17">
      <t>キ</t>
    </rPh>
    <rPh sb="18" eb="19">
      <t>ス</t>
    </rPh>
    <phoneticPr fontId="15"/>
  </si>
  <si>
    <t>【請求】</t>
    <rPh sb="1" eb="3">
      <t>セイキュウ</t>
    </rPh>
    <phoneticPr fontId="15"/>
  </si>
  <si>
    <t>請求先コード</t>
  </si>
  <si>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</si>
  <si>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15"/>
  </si>
  <si>
    <t>債権計上時の売上先</t>
    <rPh sb="0" eb="5">
      <t>サイケンケイジョウジ</t>
    </rPh>
    <rPh sb="6" eb="9">
      <t>ウリアゲサキ</t>
    </rPh>
    <phoneticPr fontId="0"/>
  </si>
  <si>
    <t>0：請求先　1：得意先
新規データとして空白データを受け入れた場合は、「0：しない」が設定されます。
この項目は、『債権奉行クラウド』をご利用の場合に受け入れできます。</t>
    <rPh sb="2" eb="5">
      <t>セイキュウサキ</t>
    </rPh>
    <rPh sb="8" eb="11">
      <t>トクイサキ</t>
    </rPh>
    <phoneticPr fontId="0"/>
  </si>
  <si>
    <t>請求情報１</t>
    <rPh sb="0" eb="2">
      <t>セイキュウ</t>
    </rPh>
    <rPh sb="2" eb="4">
      <t>ジョウホウ</t>
    </rPh>
    <phoneticPr fontId="15"/>
  </si>
  <si>
    <t>通貨コード</t>
    <rPh sb="0" eb="2">
      <t>ツウカ</t>
    </rPh>
    <phoneticPr fontId="11"/>
  </si>
  <si>
    <t>AR2010801</t>
  </si>
  <si>
    <t>大文字英字</t>
    <rPh sb="0" eb="5">
      <t>オオモジエイジ</t>
    </rPh>
    <phoneticPr fontId="11"/>
  </si>
  <si>
    <t>AR2010802</t>
  </si>
  <si>
    <t>0：しない　1：する
この項目は、『債権奉行クラウド』をご利用の場合に受け入れできます。</t>
    <phoneticPr fontId="4"/>
  </si>
  <si>
    <t>請求締日コード</t>
    <rPh sb="2" eb="3">
      <t>シ</t>
    </rPh>
    <rPh sb="3" eb="4">
      <t>ビ</t>
    </rPh>
    <phoneticPr fontId="15"/>
  </si>
  <si>
    <t>AR2010803</t>
  </si>
  <si>
    <t>「債権区分ごとの請求」が「1：する」の場合は、この項目は、営業債権の「請求締日」として受け入れます。</t>
  </si>
  <si>
    <t>請求単位</t>
  </si>
  <si>
    <t>AR2010804</t>
  </si>
  <si>
    <t>0：債権伝票　1：請求締め
「債権区分ごとの請求」が「1：する」の場合は、この項目は、営業債権の「請求単位」として受け入れます。</t>
    <rPh sb="51" eb="53">
      <t>タンイ</t>
    </rPh>
    <phoneticPr fontId="1"/>
  </si>
  <si>
    <t>回収予定確定単位</t>
    <rPh sb="4" eb="6">
      <t>カクテイ</t>
    </rPh>
    <rPh sb="6" eb="8">
      <t>タンイ</t>
    </rPh>
    <phoneticPr fontId="15"/>
  </si>
  <si>
    <t>AR2010805</t>
  </si>
  <si>
    <t>0：債権伝票　1：請求締め
「債権区分ごとの請求」が「1：する」の場合は、この項目は、営業債権の「回収予定確定単位」として受け入れます。</t>
  </si>
  <si>
    <t>請求締日（営業外債権）コード</t>
    <rPh sb="2" eb="3">
      <t>シ</t>
    </rPh>
    <rPh sb="3" eb="4">
      <t>ビ</t>
    </rPh>
    <rPh sb="5" eb="8">
      <t>エイギョウガイ</t>
    </rPh>
    <rPh sb="8" eb="10">
      <t>サイケン</t>
    </rPh>
    <phoneticPr fontId="15"/>
  </si>
  <si>
    <t>AR2010806</t>
  </si>
  <si>
    <t>0：債権伝票　1：請求締め
この項目は、「債権区分ごとの請求」が「1：する」の場合に受け入れできます。
この項目は、以下のすべての条件に該当する場合に受け入れできます。
・『債権奉行クラウド』をご利用の場合
・「債権区分ごとの請求」が「1：する」</t>
    <phoneticPr fontId="15"/>
  </si>
  <si>
    <t>請求単位（営業外債権）</t>
    <rPh sb="2" eb="4">
      <t>タンイ</t>
    </rPh>
    <rPh sb="5" eb="8">
      <t>エイギョウガイ</t>
    </rPh>
    <rPh sb="8" eb="10">
      <t>サイケン</t>
    </rPh>
    <phoneticPr fontId="15"/>
  </si>
  <si>
    <t>AR2010807</t>
  </si>
  <si>
    <t>0：債権伝票　1：請求締め
この項目は、以下のすべての条件に該当する場合に受け入れできます。
・『債権奉行クラウド』をご利用の場合
・「債権区分ごとの請求」が「1：する」</t>
    <phoneticPr fontId="4"/>
  </si>
  <si>
    <t>AR2010808</t>
  </si>
  <si>
    <t>回収条件</t>
  </si>
  <si>
    <t>回収条件１-分割</t>
    <rPh sb="6" eb="8">
      <t>ブンカツ</t>
    </rPh>
    <phoneticPr fontId="15"/>
  </si>
  <si>
    <t>AR2010902</t>
  </si>
  <si>
    <t>0：分割しない　1：割合で分割　2：金額で分割</t>
    <rPh sb="2" eb="4">
      <t>ブンカツ</t>
    </rPh>
    <rPh sb="10" eb="12">
      <t>ワリアイ</t>
    </rPh>
    <rPh sb="13" eb="15">
      <t>ブンカツ</t>
    </rPh>
    <rPh sb="18" eb="20">
      <t>キンガク</t>
    </rPh>
    <rPh sb="21" eb="23">
      <t>ブンカツ</t>
    </rPh>
    <phoneticPr fontId="15"/>
  </si>
  <si>
    <t>AR2010903</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</si>
  <si>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5"/>
  </si>
  <si>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</si>
  <si>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5"/>
  </si>
  <si>
    <t>AR2010911</t>
  </si>
  <si>
    <t>回収条件１-回収サイト１-休日回収指定</t>
  </si>
  <si>
    <t>AR2010912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</si>
  <si>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5"/>
  </si>
  <si>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</si>
  <si>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</si>
  <si>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回収条件１-回収サイト１-回収予定日（設定）</t>
    <rPh sb="19" eb="21">
      <t>セッテイ</t>
    </rPh>
    <phoneticPr fontId="15"/>
  </si>
  <si>
    <t>AR2010914</t>
  </si>
  <si>
    <t>0：月日指定　1：月指定　2：日指定</t>
    <rPh sb="2" eb="4">
      <t>ツキヒ</t>
    </rPh>
    <rPh sb="4" eb="6">
      <t>シテイ</t>
    </rPh>
    <rPh sb="9" eb="10">
      <t>ツキ</t>
    </rPh>
    <rPh sb="10" eb="12">
      <t>シテイ</t>
    </rPh>
    <rPh sb="15" eb="16">
      <t>ニチ</t>
    </rPh>
    <rPh sb="16" eb="18">
      <t>シテイ</t>
    </rPh>
    <phoneticPr fontId="15"/>
  </si>
  <si>
    <t>回収条件１-回収サイト１-回収予定日（月）</t>
    <rPh sb="19" eb="20">
      <t>ツキ</t>
    </rPh>
    <phoneticPr fontId="15"/>
  </si>
  <si>
    <t>AR2010915</t>
  </si>
  <si>
    <t>回収条件１-回収サイト１-回収予定日（日）</t>
    <rPh sb="19" eb="20">
      <t>ニチ</t>
    </rPh>
    <phoneticPr fontId="15"/>
  </si>
  <si>
    <t>AR2010916</t>
  </si>
  <si>
    <t>AR2010917</t>
  </si>
  <si>
    <t xml:space="preserve"> 0：月末調整しない 　1：月末調整する
この項目は、「回収予定日（設定）」が「2：日指定」の場合に受け入れできます。</t>
    <rPh sb="28" eb="30">
      <t>カイシュウ</t>
    </rPh>
    <phoneticPr fontId="1"/>
  </si>
  <si>
    <t>回収条件１-回収サイト１-分割割当値</t>
    <rPh sb="13" eb="15">
      <t>ブンカツ</t>
    </rPh>
    <rPh sb="15" eb="17">
      <t>ワリアテ</t>
    </rPh>
    <rPh sb="17" eb="18">
      <t>アタイ</t>
    </rPh>
    <phoneticPr fontId="15"/>
  </si>
  <si>
    <t>AR2010918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</si>
  <si>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・請求情報１の通貨がJPY以外の場合</t>
    <phoneticPr fontId="4"/>
  </si>
  <si>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</si>
  <si>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</si>
  <si>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回収条件１-回収サイト２-休日回収指定</t>
  </si>
  <si>
    <t>AR2010922</t>
  </si>
  <si>
    <t>AR2010923</t>
  </si>
  <si>
    <t>回収条件１-回収サイト２-回収予定日（設定）</t>
    <rPh sb="19" eb="21">
      <t>セッテイ</t>
    </rPh>
    <phoneticPr fontId="15"/>
  </si>
  <si>
    <t>AR2010924</t>
  </si>
  <si>
    <t>回収条件１-回収サイト２-回収予定日（月）</t>
    <rPh sb="19" eb="20">
      <t>ツキ</t>
    </rPh>
    <phoneticPr fontId="15"/>
  </si>
  <si>
    <t>AR2010925</t>
  </si>
  <si>
    <t>回収条件１-回収サイト２-回収予定日（日）</t>
    <rPh sb="19" eb="20">
      <t>ニチ</t>
    </rPh>
    <phoneticPr fontId="15"/>
  </si>
  <si>
    <t>AR2010926</t>
  </si>
  <si>
    <t>AR2010927</t>
  </si>
  <si>
    <t>回収条件１-回収サイト２-分割割当値</t>
    <rPh sb="13" eb="15">
      <t>ブンカツ</t>
    </rPh>
    <rPh sb="15" eb="17">
      <t>ワリアテ</t>
    </rPh>
    <rPh sb="17" eb="18">
      <t>アタイ</t>
    </rPh>
    <phoneticPr fontId="15"/>
  </si>
  <si>
    <t>AR2010928</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</si>
  <si>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</si>
  <si>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</si>
  <si>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回収条件１-回収サイト３-休日回収指定</t>
  </si>
  <si>
    <t>AR2010932</t>
  </si>
  <si>
    <t>AR2010933</t>
  </si>
  <si>
    <t>回収条件１-回収サイト３-回収予定日（設定）</t>
    <rPh sb="19" eb="21">
      <t>セッテイ</t>
    </rPh>
    <phoneticPr fontId="15"/>
  </si>
  <si>
    <t>AR2010934</t>
  </si>
  <si>
    <t>回収条件１-回収サイト３-回収予定日（月）</t>
    <rPh sb="19" eb="20">
      <t>ツキ</t>
    </rPh>
    <phoneticPr fontId="15"/>
  </si>
  <si>
    <t>AR2010935</t>
  </si>
  <si>
    <t>回収条件１-回収サイト３-回収予定日（日）</t>
    <rPh sb="19" eb="20">
      <t>ニチ</t>
    </rPh>
    <phoneticPr fontId="15"/>
  </si>
  <si>
    <t>AR2010936</t>
  </si>
  <si>
    <t>AR2010937</t>
  </si>
  <si>
    <t>回収条件１-回収サイト３-分割割当値</t>
    <rPh sb="13" eb="15">
      <t>ブンカツ</t>
    </rPh>
    <rPh sb="15" eb="17">
      <t>ワリアテ</t>
    </rPh>
    <rPh sb="17" eb="18">
      <t>アタイ</t>
    </rPh>
    <phoneticPr fontId="15"/>
  </si>
  <si>
    <t>AR2010938</t>
  </si>
  <si>
    <t>回収条件２-基準額</t>
    <rPh sb="6" eb="8">
      <t>キジュン</t>
    </rPh>
    <rPh sb="8" eb="9">
      <t>ガク</t>
    </rPh>
    <phoneticPr fontId="15"/>
  </si>
  <si>
    <t>AR2011031</t>
    <phoneticPr fontId="4"/>
  </si>
  <si>
    <t>整数15桁　小数２桁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・請求情報１の通貨がJPY以外の場合</t>
    <phoneticPr fontId="8"/>
  </si>
  <si>
    <t>回収条件２-分割</t>
    <rPh sb="6" eb="8">
      <t>ブンカツ</t>
    </rPh>
    <phoneticPr fontId="15"/>
  </si>
  <si>
    <t>AR2011032</t>
  </si>
  <si>
    <t>AR2011033</t>
  </si>
  <si>
    <t>AR2011034</t>
  </si>
  <si>
    <t>AR2011041</t>
  </si>
  <si>
    <t>回収条件２-回収サイト１-休日回収指定</t>
  </si>
  <si>
    <t>AR2011042</t>
  </si>
  <si>
    <t>AR2011043</t>
  </si>
  <si>
    <t>回収条件２-回収サイト１-回収予定日（設定）</t>
    <rPh sb="19" eb="21">
      <t>セッテイ</t>
    </rPh>
    <phoneticPr fontId="15"/>
  </si>
  <si>
    <t>AR2011044</t>
  </si>
  <si>
    <t>回収条件２-回収サイト１-回収予定日（月）</t>
    <rPh sb="19" eb="20">
      <t>ツキ</t>
    </rPh>
    <phoneticPr fontId="15"/>
  </si>
  <si>
    <t>AR2011045</t>
  </si>
  <si>
    <t>回収条件２-回収サイト１-回収予定日（日）</t>
    <rPh sb="19" eb="20">
      <t>ニチ</t>
    </rPh>
    <phoneticPr fontId="15"/>
  </si>
  <si>
    <t>AR2011046</t>
  </si>
  <si>
    <t>AR2011047</t>
  </si>
  <si>
    <t>回収条件２-回収サイト１-分割割当値</t>
    <rPh sb="13" eb="15">
      <t>ブンカツ</t>
    </rPh>
    <rPh sb="15" eb="17">
      <t>ワリアテ</t>
    </rPh>
    <rPh sb="17" eb="18">
      <t>アタイ</t>
    </rPh>
    <phoneticPr fontId="15"/>
  </si>
  <si>
    <t>AR2011048</t>
  </si>
  <si>
    <t>AR2011051</t>
  </si>
  <si>
    <t>回収条件２-回収サイト２-休日回収指定</t>
  </si>
  <si>
    <t>AR2011052</t>
  </si>
  <si>
    <t>AR2011053</t>
  </si>
  <si>
    <t>回収条件２-回収サイト２-回収予定日（設定）</t>
    <rPh sb="19" eb="21">
      <t>セッテイ</t>
    </rPh>
    <phoneticPr fontId="15"/>
  </si>
  <si>
    <t>AR2011054</t>
  </si>
  <si>
    <t>回収条件２-回収サイト２-回収予定日（月）</t>
    <rPh sb="19" eb="20">
      <t>ツキ</t>
    </rPh>
    <phoneticPr fontId="15"/>
  </si>
  <si>
    <t>AR2011055</t>
  </si>
  <si>
    <t>回収条件２-回収サイト２-回収予定日（日）</t>
    <rPh sb="19" eb="20">
      <t>ニチ</t>
    </rPh>
    <phoneticPr fontId="15"/>
  </si>
  <si>
    <t>AR2011056</t>
  </si>
  <si>
    <t>AR2011057</t>
  </si>
  <si>
    <t>回収条件２-回収サイト２-分割割当値</t>
    <rPh sb="13" eb="15">
      <t>ブンカツ</t>
    </rPh>
    <rPh sb="15" eb="17">
      <t>ワリアテ</t>
    </rPh>
    <rPh sb="17" eb="18">
      <t>アタイ</t>
    </rPh>
    <phoneticPr fontId="15"/>
  </si>
  <si>
    <t>AR2011058</t>
  </si>
  <si>
    <t>AR2011061</t>
  </si>
  <si>
    <t>回収条件２-回収サイト３-休日回収指定</t>
  </si>
  <si>
    <t>AR2011062</t>
  </si>
  <si>
    <t>AR2011063</t>
  </si>
  <si>
    <t>回収条件２-回収サイト３-回収予定日（設定）</t>
    <rPh sb="19" eb="21">
      <t>セッテイ</t>
    </rPh>
    <phoneticPr fontId="15"/>
  </si>
  <si>
    <t>AR2011064</t>
  </si>
  <si>
    <t>回収条件２-回収サイト３-回収予定日（月）</t>
    <rPh sb="19" eb="20">
      <t>ツキ</t>
    </rPh>
    <phoneticPr fontId="15"/>
  </si>
  <si>
    <t>AR2011065</t>
  </si>
  <si>
    <t>回収条件２-回収サイト３-回収予定日（日）</t>
    <rPh sb="19" eb="20">
      <t>ニチ</t>
    </rPh>
    <phoneticPr fontId="15"/>
  </si>
  <si>
    <t>AR2011066</t>
  </si>
  <si>
    <t>AR2011067</t>
  </si>
  <si>
    <t>回収条件２-回収サイト３-分割割当値</t>
    <rPh sb="13" eb="15">
      <t>ブンカツ</t>
    </rPh>
    <rPh sb="15" eb="17">
      <t>ワリアテ</t>
    </rPh>
    <rPh sb="17" eb="18">
      <t>アタイ</t>
    </rPh>
    <phoneticPr fontId="15"/>
  </si>
  <si>
    <t>AR2011068</t>
  </si>
  <si>
    <t>回収条件３-基準額</t>
    <rPh sb="6" eb="8">
      <t>キジュン</t>
    </rPh>
    <rPh sb="8" eb="9">
      <t>ガク</t>
    </rPh>
    <phoneticPr fontId="15"/>
  </si>
  <si>
    <t>AR2011161</t>
    <phoneticPr fontId="4"/>
  </si>
  <si>
    <t>設定内容は、「回収条件２」と同様です。
「回収条件３-基準額」が「0」の場合は受け入れできません。</t>
    <phoneticPr fontId="4"/>
  </si>
  <si>
    <t>回収条件３-分割</t>
    <rPh sb="6" eb="8">
      <t>ブンカツ</t>
    </rPh>
    <phoneticPr fontId="15"/>
  </si>
  <si>
    <t>AR2011162</t>
  </si>
  <si>
    <t>AR2011163</t>
  </si>
  <si>
    <t>AR2011164</t>
  </si>
  <si>
    <t>AR2011171</t>
  </si>
  <si>
    <t>回収条件３-回収サイト１-休日回収指定</t>
  </si>
  <si>
    <t>AR2011172</t>
  </si>
  <si>
    <t>AR2011173</t>
  </si>
  <si>
    <t>回収条件３-回収サイト１-回収予定日（設定）</t>
    <rPh sb="19" eb="21">
      <t>セッテイ</t>
    </rPh>
    <phoneticPr fontId="15"/>
  </si>
  <si>
    <t>AR2011174</t>
  </si>
  <si>
    <t>回収条件３-回収サイト１-回収予定日（月）</t>
    <rPh sb="19" eb="20">
      <t>ツキ</t>
    </rPh>
    <phoneticPr fontId="15"/>
  </si>
  <si>
    <t>AR2011175</t>
  </si>
  <si>
    <t>回収条件３-回収サイト１-回収予定日（日）</t>
    <rPh sb="19" eb="20">
      <t>ニチ</t>
    </rPh>
    <phoneticPr fontId="15"/>
  </si>
  <si>
    <t>AR2011176</t>
  </si>
  <si>
    <t>AR2011177</t>
  </si>
  <si>
    <t>回収条件３-回収サイト１-分割割当値</t>
    <rPh sb="13" eb="15">
      <t>ブンカツ</t>
    </rPh>
    <rPh sb="15" eb="17">
      <t>ワリアテ</t>
    </rPh>
    <rPh sb="17" eb="18">
      <t>アタイ</t>
    </rPh>
    <phoneticPr fontId="15"/>
  </si>
  <si>
    <t>AR2011178</t>
  </si>
  <si>
    <t>AR2011181</t>
  </si>
  <si>
    <t>回収条件３-回収サイト２-休日回収指定</t>
  </si>
  <si>
    <t>AR2011182</t>
  </si>
  <si>
    <t>AR2011183</t>
    <phoneticPr fontId="4"/>
  </si>
  <si>
    <t>回収条件３-回収サイト２-回収予定日（設定）</t>
    <rPh sb="19" eb="21">
      <t>セッテイ</t>
    </rPh>
    <phoneticPr fontId="15"/>
  </si>
  <si>
    <t>AR2011184</t>
  </si>
  <si>
    <t>回収条件３-回収サイト２-回収予定日（月）</t>
    <rPh sb="19" eb="20">
      <t>ツキ</t>
    </rPh>
    <phoneticPr fontId="15"/>
  </si>
  <si>
    <t>AR2011185</t>
  </si>
  <si>
    <t>回収条件３-回収サイト２-回収予定日（日）</t>
    <rPh sb="19" eb="20">
      <t>ニチ</t>
    </rPh>
    <phoneticPr fontId="15"/>
  </si>
  <si>
    <t>AR2011186</t>
  </si>
  <si>
    <t>AR2011187</t>
  </si>
  <si>
    <t>回収条件３-回収サイト２-分割割当値</t>
    <rPh sb="13" eb="15">
      <t>ブンカツ</t>
    </rPh>
    <rPh sb="15" eb="17">
      <t>ワリアテ</t>
    </rPh>
    <rPh sb="17" eb="18">
      <t>アタイ</t>
    </rPh>
    <phoneticPr fontId="15"/>
  </si>
  <si>
    <t>AR2011188</t>
  </si>
  <si>
    <t>AR2011191</t>
  </si>
  <si>
    <t>回収条件３-回収サイト３-休日回収指定</t>
  </si>
  <si>
    <t>AR2011192</t>
  </si>
  <si>
    <t>AR2011193</t>
  </si>
  <si>
    <t>回収条件３-回収サイト３-回収予定日（設定）</t>
    <rPh sb="19" eb="21">
      <t>セッテイ</t>
    </rPh>
    <phoneticPr fontId="15"/>
  </si>
  <si>
    <t>AR2011194</t>
  </si>
  <si>
    <t>回収条件３-回収サイト３-回収予定日（月）</t>
    <rPh sb="19" eb="20">
      <t>ツキ</t>
    </rPh>
    <phoneticPr fontId="15"/>
  </si>
  <si>
    <t>AR2011195</t>
  </si>
  <si>
    <t>回収条件３-回収サイト３-回収予定日（日）</t>
    <rPh sb="19" eb="20">
      <t>ニチ</t>
    </rPh>
    <phoneticPr fontId="15"/>
  </si>
  <si>
    <t>AR2011196</t>
  </si>
  <si>
    <t>AR2011197</t>
  </si>
  <si>
    <t>回収条件３-回収サイト３-分割割当値</t>
    <rPh sb="13" eb="15">
      <t>ブンカツ</t>
    </rPh>
    <rPh sb="15" eb="17">
      <t>ワリアテ</t>
    </rPh>
    <rPh sb="17" eb="18">
      <t>アタイ</t>
    </rPh>
    <phoneticPr fontId="15"/>
  </si>
  <si>
    <t>AR2011198</t>
  </si>
  <si>
    <t>この項目は、『債権奉行クラウド』をご利用の場合に受け入れできます。</t>
    <phoneticPr fontId="4"/>
  </si>
  <si>
    <t>回収条件１</t>
    <phoneticPr fontId="4"/>
  </si>
  <si>
    <t>AR2011302</t>
  </si>
  <si>
    <t>設定内容は、「回収条件 - 回収条件１」と同様です。</t>
    <rPh sb="7" eb="9">
      <t>カイシュウ</t>
    </rPh>
    <rPh sb="9" eb="11">
      <t>ジョウケン</t>
    </rPh>
    <rPh sb="14" eb="16">
      <t>カイシュウ</t>
    </rPh>
    <rPh sb="16" eb="18">
      <t>ジョウケン</t>
    </rPh>
    <phoneticPr fontId="15"/>
  </si>
  <si>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</si>
  <si>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</si>
  <si>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</si>
  <si>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</si>
  <si>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</si>
  <si>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</si>
  <si>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</si>
  <si>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</si>
  <si>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</si>
  <si>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</si>
  <si>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</si>
  <si>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</si>
  <si>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</si>
  <si>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</si>
  <si>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</si>
  <si>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</si>
  <si>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</si>
  <si>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</si>
  <si>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</si>
  <si>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</si>
  <si>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</si>
  <si>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</si>
  <si>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</si>
  <si>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</si>
  <si>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</si>
  <si>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</si>
  <si>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</si>
  <si>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設定内容は、「回収条件 - 回収条件２」と同様です。</t>
    <phoneticPr fontId="4"/>
  </si>
  <si>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</si>
  <si>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</si>
  <si>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</si>
  <si>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</si>
  <si>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</si>
  <si>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</si>
  <si>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</si>
  <si>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</si>
  <si>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</si>
  <si>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</si>
  <si>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</si>
  <si>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</si>
  <si>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</si>
  <si>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</si>
  <si>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</si>
  <si>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</si>
  <si>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</si>
  <si>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</si>
  <si>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</si>
  <si>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</si>
  <si>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</si>
  <si>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</si>
  <si>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</si>
  <si>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</si>
  <si>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</si>
  <si>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</si>
  <si>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</si>
  <si>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</si>
  <si>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設定内容は、「回収条件 - 回収条件３」と同様です。</t>
  </si>
  <si>
    <t>AR2011562</t>
  </si>
  <si>
    <t>AR2011563</t>
  </si>
  <si>
    <t>AR2011564</t>
  </si>
  <si>
    <t>AR2011571</t>
  </si>
  <si>
    <t>AR2011572</t>
  </si>
  <si>
    <t>AR2011573</t>
  </si>
  <si>
    <t>AR2011574</t>
  </si>
  <si>
    <t>AR2011575</t>
  </si>
  <si>
    <t>AR2011576</t>
    <phoneticPr fontId="4"/>
  </si>
  <si>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</si>
  <si>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</si>
  <si>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</si>
  <si>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</si>
  <si>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</si>
  <si>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</si>
  <si>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</si>
  <si>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</si>
  <si>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</si>
  <si>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</si>
  <si>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</si>
  <si>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</si>
  <si>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</si>
  <si>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</si>
  <si>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</si>
  <si>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</si>
  <si>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</si>
  <si>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</si>
  <si>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AR2011701</t>
  </si>
  <si>
    <t>設定内容は、「請求情報１」と同様です。</t>
    <phoneticPr fontId="4"/>
  </si>
  <si>
    <t>債権区分ごとの請求</t>
    <phoneticPr fontId="15"/>
  </si>
  <si>
    <t>AR2011702</t>
  </si>
  <si>
    <t>AR2011703</t>
  </si>
  <si>
    <t>AR2011704</t>
  </si>
  <si>
    <t>AR2011705</t>
  </si>
  <si>
    <t>AR2011706</t>
  </si>
  <si>
    <t>AR2011707</t>
    <phoneticPr fontId="4"/>
  </si>
  <si>
    <t>AR2011708</t>
  </si>
  <si>
    <t>AR2011802</t>
  </si>
  <si>
    <t>設定内容は、「請求情報１ - 回収条件（共通・営業債権）- 回収条件１」と同様です。
「通貨コード」が未設定の場合は受け入れできません。</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rPh sb="44" eb="46">
      <t>ツウカ</t>
    </rPh>
    <rPh sb="51" eb="52">
      <t>ミ</t>
    </rPh>
    <rPh sb="52" eb="54">
      <t>セッテイ</t>
    </rPh>
    <rPh sb="55" eb="57">
      <t>バアイ</t>
    </rPh>
    <rPh sb="58" eb="59">
      <t>ウ</t>
    </rPh>
    <rPh sb="60" eb="61">
      <t>イ</t>
    </rPh>
    <phoneticPr fontId="15"/>
  </si>
  <si>
    <t>AR2011803</t>
  </si>
  <si>
    <t>AR2011804</t>
  </si>
  <si>
    <t>回収条件１-回収サイト１-回収方法コード</t>
    <phoneticPr fontId="4"/>
  </si>
  <si>
    <t>AR2011811</t>
  </si>
  <si>
    <t>AR2011812</t>
  </si>
  <si>
    <t>AR2011813</t>
  </si>
  <si>
    <t>AR2011814</t>
  </si>
  <si>
    <t>AR2011815</t>
  </si>
  <si>
    <t>AR2011816</t>
  </si>
  <si>
    <t>AR2011817</t>
  </si>
  <si>
    <t>AR2011818</t>
  </si>
  <si>
    <t>AR2011821</t>
  </si>
  <si>
    <t>AR2011822</t>
  </si>
  <si>
    <t>AR2011823</t>
  </si>
  <si>
    <t>AR2011824</t>
  </si>
  <si>
    <t>AR2011825</t>
  </si>
  <si>
    <t>AR2011826</t>
  </si>
  <si>
    <t>AR2011827</t>
  </si>
  <si>
    <t>AR2011828</t>
  </si>
  <si>
    <t>AR2011831</t>
  </si>
  <si>
    <t>AR2011832</t>
  </si>
  <si>
    <t>AR2011833</t>
  </si>
  <si>
    <t>AR2011834</t>
  </si>
  <si>
    <t>AR2011835</t>
  </si>
  <si>
    <t>AR2011836</t>
  </si>
  <si>
    <t>AR2011837</t>
  </si>
  <si>
    <t>AR2011838</t>
  </si>
  <si>
    <t>AR2011931</t>
  </si>
  <si>
    <t>AR2011932</t>
  </si>
  <si>
    <t>AR2011933</t>
  </si>
  <si>
    <t>AR2011934</t>
  </si>
  <si>
    <t>AR2011941</t>
  </si>
  <si>
    <t>AR2011942</t>
  </si>
  <si>
    <t>AR2011943</t>
  </si>
  <si>
    <t>AR2011944</t>
  </si>
  <si>
    <t>AR2011945</t>
  </si>
  <si>
    <t>AR2011946</t>
  </si>
  <si>
    <t>AR2011947</t>
  </si>
  <si>
    <t>AR2011948</t>
  </si>
  <si>
    <t>AR2011951</t>
  </si>
  <si>
    <t>AR2011952</t>
  </si>
  <si>
    <t>AR2011953</t>
  </si>
  <si>
    <t>AR2011954</t>
  </si>
  <si>
    <t>AR2011955</t>
  </si>
  <si>
    <t>AR2011956</t>
  </si>
  <si>
    <t>AR2011957</t>
  </si>
  <si>
    <t>AR2011958</t>
  </si>
  <si>
    <t>AR2011961</t>
  </si>
  <si>
    <t>AR2011962</t>
  </si>
  <si>
    <t>AR2011963</t>
  </si>
  <si>
    <t>AR2011964</t>
  </si>
  <si>
    <t>AR2011965</t>
  </si>
  <si>
    <t>AR2011966</t>
  </si>
  <si>
    <t>AR2011967</t>
  </si>
  <si>
    <t>AR2011968</t>
  </si>
  <si>
    <t>AR2012061</t>
  </si>
  <si>
    <t>AR2012062</t>
  </si>
  <si>
    <t>AR2012063</t>
  </si>
  <si>
    <t>AR2012064</t>
  </si>
  <si>
    <t>AR2012071</t>
  </si>
  <si>
    <t>AR2012072</t>
  </si>
  <si>
    <t>AR2012073</t>
  </si>
  <si>
    <t>AR2012074</t>
  </si>
  <si>
    <t>AR2012075</t>
  </si>
  <si>
    <t>AR2012076</t>
  </si>
  <si>
    <t>AR2012077</t>
  </si>
  <si>
    <t>AR2012078</t>
  </si>
  <si>
    <t>AR2012081</t>
  </si>
  <si>
    <t>AR2012082</t>
  </si>
  <si>
    <t>AR2012083</t>
  </si>
  <si>
    <t>AR2012084</t>
  </si>
  <si>
    <t>AR2012085</t>
  </si>
  <si>
    <t>AR2012086</t>
  </si>
  <si>
    <t>AR2012087</t>
  </si>
  <si>
    <t>AR2012088</t>
  </si>
  <si>
    <t>AR2012091</t>
  </si>
  <si>
    <t>AR2012092</t>
  </si>
  <si>
    <t>AR2012093</t>
  </si>
  <si>
    <t>AR2012094</t>
  </si>
  <si>
    <t>AR2012095</t>
  </si>
  <si>
    <t>AR2012096</t>
  </si>
  <si>
    <t>AR2012097</t>
  </si>
  <si>
    <t>AR2012098</t>
  </si>
  <si>
    <t>AR2012202</t>
  </si>
  <si>
    <t>AR2012203</t>
  </si>
  <si>
    <t>AR2012204</t>
  </si>
  <si>
    <t>AR2012211</t>
  </si>
  <si>
    <t>AR2012212</t>
  </si>
  <si>
    <t>AR2012213</t>
  </si>
  <si>
    <t>AR2012214</t>
  </si>
  <si>
    <t>AR2012215</t>
  </si>
  <si>
    <t>AR2012216</t>
  </si>
  <si>
    <t>AR2012217</t>
  </si>
  <si>
    <t>AR2012218</t>
  </si>
  <si>
    <t>AR2012221</t>
  </si>
  <si>
    <t>AR2012222</t>
  </si>
  <si>
    <t>AR2012223</t>
  </si>
  <si>
    <t>AR2012224</t>
  </si>
  <si>
    <t>AR2012225</t>
  </si>
  <si>
    <t>AR2012226</t>
  </si>
  <si>
    <t>AR2012227</t>
  </si>
  <si>
    <t>AR2012228</t>
  </si>
  <si>
    <t>AR2012231</t>
  </si>
  <si>
    <t>AR2012232</t>
  </si>
  <si>
    <t>AR2012233</t>
  </si>
  <si>
    <t>AR2012234</t>
  </si>
  <si>
    <t>AR2012235</t>
  </si>
  <si>
    <t>AR2012236</t>
  </si>
  <si>
    <t>AR2012237</t>
  </si>
  <si>
    <t>AR2012238</t>
  </si>
  <si>
    <t>AR2012331</t>
  </si>
  <si>
    <t>AR2012332</t>
  </si>
  <si>
    <t>AR2012333</t>
  </si>
  <si>
    <t>AR2012334</t>
  </si>
  <si>
    <t>AR2012341</t>
  </si>
  <si>
    <t>AR2012342</t>
  </si>
  <si>
    <t>AR2012343</t>
  </si>
  <si>
    <t>AR2012344</t>
  </si>
  <si>
    <t>AR2012345</t>
  </si>
  <si>
    <t>AR2012346</t>
  </si>
  <si>
    <t>AR2012347</t>
  </si>
  <si>
    <t>AR2012348</t>
  </si>
  <si>
    <t>AR2012351</t>
  </si>
  <si>
    <t>AR2012352</t>
  </si>
  <si>
    <t>AR2012353</t>
  </si>
  <si>
    <t>AR2012354</t>
  </si>
  <si>
    <t>AR2012355</t>
  </si>
  <si>
    <t>AR2012356</t>
  </si>
  <si>
    <t>AR2012357</t>
  </si>
  <si>
    <t>AR2012358</t>
  </si>
  <si>
    <t>AR2012361</t>
  </si>
  <si>
    <t>AR2012362</t>
  </si>
  <si>
    <t>AR2012363</t>
  </si>
  <si>
    <t>AR2012364</t>
  </si>
  <si>
    <t>AR2012365</t>
  </si>
  <si>
    <t>AR2012366</t>
  </si>
  <si>
    <t>AR2012367</t>
  </si>
  <si>
    <t>AR2012368</t>
  </si>
  <si>
    <t>AR2012461</t>
  </si>
  <si>
    <t>AR2012462</t>
  </si>
  <si>
    <t>AR2012463</t>
  </si>
  <si>
    <t>AR2012464</t>
  </si>
  <si>
    <t>AR2012471</t>
  </si>
  <si>
    <t>AR2012472</t>
  </si>
  <si>
    <t>AR2012473</t>
  </si>
  <si>
    <t>AR2012474</t>
  </si>
  <si>
    <t>AR2012475</t>
  </si>
  <si>
    <t>AR2012476</t>
  </si>
  <si>
    <t>AR2012477</t>
  </si>
  <si>
    <t>AR2012478</t>
  </si>
  <si>
    <t>AR2012481</t>
  </si>
  <si>
    <t>AR2012482</t>
  </si>
  <si>
    <t>AR2012483</t>
  </si>
  <si>
    <t>AR2012484</t>
  </si>
  <si>
    <t>AR2012485</t>
  </si>
  <si>
    <t>AR2012486</t>
  </si>
  <si>
    <t>AR2012487</t>
  </si>
  <si>
    <t>AR2012488</t>
  </si>
  <si>
    <t>AR2012491</t>
  </si>
  <si>
    <t>AR2012492</t>
  </si>
  <si>
    <t>AR2012493</t>
  </si>
  <si>
    <t>AR2012494</t>
  </si>
  <si>
    <t>AR2012495</t>
  </si>
  <si>
    <t>AR2012496</t>
  </si>
  <si>
    <t>回収条件３-回収サイト３-日指定の月末調整</t>
    <phoneticPr fontId="4"/>
  </si>
  <si>
    <t>AR2012497</t>
  </si>
  <si>
    <t>AR2012498</t>
  </si>
  <si>
    <t>請求情報３</t>
    <rPh sb="0" eb="2">
      <t>セイキュウ</t>
    </rPh>
    <rPh sb="2" eb="4">
      <t>ジョウホウ</t>
    </rPh>
    <phoneticPr fontId="15"/>
  </si>
  <si>
    <t>AR2012601</t>
  </si>
  <si>
    <t>AR2012602</t>
  </si>
  <si>
    <t>債権区分ごとの請求</t>
    <phoneticPr fontId="4"/>
  </si>
  <si>
    <t>AR2012603</t>
  </si>
  <si>
    <t>AR2012604</t>
  </si>
  <si>
    <t>AR2012605</t>
  </si>
  <si>
    <t>AR2012606</t>
  </si>
  <si>
    <t>AR2012607</t>
  </si>
  <si>
    <t>AR2012608</t>
  </si>
  <si>
    <t>AR2012702</t>
  </si>
  <si>
    <t>設定内容は、「請求情報２ - 回収条件（共通・営業債権）- 回収条件１」と同様です。</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phoneticPr fontId="15"/>
  </si>
  <si>
    <t>AR2012703</t>
  </si>
  <si>
    <t>AR2012704</t>
  </si>
  <si>
    <t>AR2012711</t>
  </si>
  <si>
    <t>AR2012712</t>
  </si>
  <si>
    <t>AR2012713</t>
  </si>
  <si>
    <t>AR2012714</t>
  </si>
  <si>
    <t>AR2012715</t>
  </si>
  <si>
    <t>AR2012716</t>
  </si>
  <si>
    <t>AR2012717</t>
  </si>
  <si>
    <t>AR2012718</t>
  </si>
  <si>
    <t>AR2012721</t>
  </si>
  <si>
    <t>AR2012722</t>
  </si>
  <si>
    <t>AR2012723</t>
  </si>
  <si>
    <t>AR2012724</t>
  </si>
  <si>
    <t>AR2012725</t>
  </si>
  <si>
    <t>AR2012726</t>
  </si>
  <si>
    <t>AR2012727</t>
  </si>
  <si>
    <t>AR2012728</t>
  </si>
  <si>
    <t>AR2012731</t>
  </si>
  <si>
    <t>AR2012732</t>
  </si>
  <si>
    <t>AR2012733</t>
  </si>
  <si>
    <t>AR2012734</t>
  </si>
  <si>
    <t>AR2012735</t>
  </si>
  <si>
    <t>AR2012736</t>
  </si>
  <si>
    <t>AR2012737</t>
  </si>
  <si>
    <t>AR2012738</t>
  </si>
  <si>
    <t>AR2012831</t>
  </si>
  <si>
    <t>設定内容は、「請求情報２ - 回収条件（共通・営業債権）- 回収条件２」と同様です。</t>
    <rPh sb="7" eb="9">
      <t>セイキュウ</t>
    </rPh>
    <rPh sb="15" eb="17">
      <t>カイシュウ</t>
    </rPh>
    <rPh sb="30" eb="32">
      <t>カイシュウ</t>
    </rPh>
    <phoneticPr fontId="4"/>
  </si>
  <si>
    <t>AR2012832</t>
  </si>
  <si>
    <t>AR2012833</t>
  </si>
  <si>
    <t>AR2012834</t>
  </si>
  <si>
    <t>AR2012841</t>
  </si>
  <si>
    <t>AR2012842</t>
  </si>
  <si>
    <t>AR2012843</t>
  </si>
  <si>
    <t>AR2012844</t>
  </si>
  <si>
    <t>AR2012845</t>
  </si>
  <si>
    <t>AR2012846</t>
  </si>
  <si>
    <t>AR2012847</t>
  </si>
  <si>
    <t>AR2012848</t>
  </si>
  <si>
    <t>AR2012851</t>
  </si>
  <si>
    <t>AR2012852</t>
  </si>
  <si>
    <t>AR2012853</t>
  </si>
  <si>
    <t>AR2012854</t>
  </si>
  <si>
    <t>AR2012855</t>
  </si>
  <si>
    <t>AR2012856</t>
  </si>
  <si>
    <t>AR2012857</t>
  </si>
  <si>
    <t>AR2012858</t>
  </si>
  <si>
    <t>AR2012861</t>
  </si>
  <si>
    <t>AR2012862</t>
  </si>
  <si>
    <t>AR2012863</t>
  </si>
  <si>
    <t>AR2012864</t>
  </si>
  <si>
    <t>AR2012865</t>
  </si>
  <si>
    <t>AR2012866</t>
  </si>
  <si>
    <t>AR2012867</t>
  </si>
  <si>
    <t>AR2012868</t>
  </si>
  <si>
    <t>AR2012961</t>
  </si>
  <si>
    <t>設定内容は、「請求情報２ - 回収条件（共通・営業債権）- 回収条件３」と同様です。</t>
    <phoneticPr fontId="4"/>
  </si>
  <si>
    <t>AR2012962</t>
  </si>
  <si>
    <t>AR2012963</t>
  </si>
  <si>
    <t>AR2012964</t>
  </si>
  <si>
    <t>AR2012971</t>
  </si>
  <si>
    <t>AR2012972</t>
  </si>
  <si>
    <t>AR2012973</t>
  </si>
  <si>
    <t>AR2012974</t>
  </si>
  <si>
    <t>AR2012975</t>
  </si>
  <si>
    <t>AR2012976</t>
  </si>
  <si>
    <t>AR2012977</t>
  </si>
  <si>
    <t>AR2012978</t>
  </si>
  <si>
    <t>AR2012981</t>
  </si>
  <si>
    <t>AR2012982</t>
  </si>
  <si>
    <t>AR2012983</t>
  </si>
  <si>
    <t>AR2012984</t>
  </si>
  <si>
    <t>AR2012985</t>
  </si>
  <si>
    <t>AR2012986</t>
  </si>
  <si>
    <t>AR2012987</t>
  </si>
  <si>
    <t>AR2012988</t>
  </si>
  <si>
    <t>AR2012991</t>
  </si>
  <si>
    <t>AR2012992</t>
  </si>
  <si>
    <t>AR2012993</t>
  </si>
  <si>
    <t>AR2012994</t>
  </si>
  <si>
    <t>AR2012995</t>
  </si>
  <si>
    <t>AR2012996</t>
  </si>
  <si>
    <t>AR2012997</t>
  </si>
  <si>
    <t>AR2012998</t>
  </si>
  <si>
    <t>AR2013102</t>
  </si>
  <si>
    <t>設定内容は、「請求情報２ - 回収条件（共通・営業債権）- 回収条件１」と同様です。</t>
    <phoneticPr fontId="15"/>
  </si>
  <si>
    <t>AR2013103</t>
  </si>
  <si>
    <t>AR2013104</t>
  </si>
  <si>
    <t>AR2013111</t>
  </si>
  <si>
    <t>AR2013112</t>
  </si>
  <si>
    <t>AR2013113</t>
  </si>
  <si>
    <t>AR2013114</t>
  </si>
  <si>
    <t>AR2013115</t>
  </si>
  <si>
    <t>AR2013116</t>
  </si>
  <si>
    <t>AR2013117</t>
  </si>
  <si>
    <t>AR2013118</t>
  </si>
  <si>
    <t>AR2013121</t>
  </si>
  <si>
    <t>AR2013122</t>
  </si>
  <si>
    <t>AR2013123</t>
  </si>
  <si>
    <t>AR2013124</t>
  </si>
  <si>
    <t>AR2013125</t>
  </si>
  <si>
    <t>AR2013126</t>
  </si>
  <si>
    <t>AR2013127</t>
  </si>
  <si>
    <t>AR2013128</t>
  </si>
  <si>
    <t>AR2013131</t>
  </si>
  <si>
    <t>AR2013132</t>
  </si>
  <si>
    <t>AR2013133</t>
  </si>
  <si>
    <t>AR2013134</t>
  </si>
  <si>
    <t>AR2013135</t>
  </si>
  <si>
    <t>AR2013136</t>
  </si>
  <si>
    <t>AR2013137</t>
  </si>
  <si>
    <t>AR2013138</t>
  </si>
  <si>
    <t>AR2013231</t>
  </si>
  <si>
    <t>設定内容は、「請求情報２ - 回収条件（共通・営業債権）- 回収条件２」と同様です。</t>
    <phoneticPr fontId="4"/>
  </si>
  <si>
    <t>AR2013232</t>
  </si>
  <si>
    <t>AR2013233</t>
  </si>
  <si>
    <t>AR2013234</t>
  </si>
  <si>
    <t>AR2013241</t>
  </si>
  <si>
    <t>AR2013242</t>
  </si>
  <si>
    <t>AR2013243</t>
  </si>
  <si>
    <t>AR2013244</t>
  </si>
  <si>
    <t>AR2013245</t>
  </si>
  <si>
    <t>AR2013246</t>
  </si>
  <si>
    <t>AR2013247</t>
  </si>
  <si>
    <t>AR2013248</t>
  </si>
  <si>
    <t>AR2013251</t>
  </si>
  <si>
    <t>AR2013252</t>
  </si>
  <si>
    <t>AR2013253</t>
  </si>
  <si>
    <t>AR2013254</t>
  </si>
  <si>
    <t>AR2013255</t>
  </si>
  <si>
    <t>AR2013256</t>
  </si>
  <si>
    <t>AR2013257</t>
  </si>
  <si>
    <t>AR2013258</t>
  </si>
  <si>
    <t>AR2013261</t>
  </si>
  <si>
    <t>AR2013262</t>
  </si>
  <si>
    <t>AR2013263</t>
  </si>
  <si>
    <t>AR2013264</t>
  </si>
  <si>
    <t>AR2013265</t>
  </si>
  <si>
    <t>AR2013266</t>
  </si>
  <si>
    <t>AR2013267</t>
  </si>
  <si>
    <t>AR2013268</t>
  </si>
  <si>
    <t>AR2013361</t>
  </si>
  <si>
    <t>AR2013362</t>
  </si>
  <si>
    <t>AR2013363</t>
  </si>
  <si>
    <t>AR2013364</t>
  </si>
  <si>
    <t>AR2013371</t>
  </si>
  <si>
    <t>AR2013372</t>
  </si>
  <si>
    <t>AR2013373</t>
  </si>
  <si>
    <t>AR2013374</t>
  </si>
  <si>
    <t>AR2013375</t>
  </si>
  <si>
    <t>AR2013376</t>
  </si>
  <si>
    <t>AR2013377</t>
  </si>
  <si>
    <t>AR2013378</t>
  </si>
  <si>
    <t>AR2013381</t>
  </si>
  <si>
    <t>AR2013382</t>
  </si>
  <si>
    <t>AR2013383</t>
  </si>
  <si>
    <t>AR2013384</t>
  </si>
  <si>
    <t>AR2013385</t>
  </si>
  <si>
    <t>AR2013386</t>
  </si>
  <si>
    <t>AR2013387</t>
  </si>
  <si>
    <t>AR2013388</t>
  </si>
  <si>
    <t>AR2013391</t>
  </si>
  <si>
    <t>AR2013392</t>
  </si>
  <si>
    <t>AR2013393</t>
  </si>
  <si>
    <t>AR2013394</t>
  </si>
  <si>
    <t>AR2013395</t>
  </si>
  <si>
    <t>AR2013396</t>
  </si>
  <si>
    <t>AR2013397</t>
  </si>
  <si>
    <t>AR2013398</t>
  </si>
  <si>
    <t>請求情報４</t>
    <rPh sb="0" eb="2">
      <t>セイキュウ</t>
    </rPh>
    <rPh sb="2" eb="4">
      <t>ジョウホウ</t>
    </rPh>
    <phoneticPr fontId="15"/>
  </si>
  <si>
    <t>AR2013501</t>
    <phoneticPr fontId="4"/>
  </si>
  <si>
    <t>AR2013502</t>
  </si>
  <si>
    <t>AR2013503</t>
  </si>
  <si>
    <t>AR2013504</t>
  </si>
  <si>
    <t>AR2013505</t>
  </si>
  <si>
    <t>AR2013506</t>
  </si>
  <si>
    <t>AR2013507</t>
  </si>
  <si>
    <t>AR2013508</t>
  </si>
  <si>
    <t>AR2013602</t>
  </si>
  <si>
    <t>AR2013603</t>
  </si>
  <si>
    <t>AR2013604</t>
  </si>
  <si>
    <t>AR2013611</t>
  </si>
  <si>
    <t>AR2013612</t>
  </si>
  <si>
    <t>AR2013613</t>
  </si>
  <si>
    <t>AR2013614</t>
  </si>
  <si>
    <t>AR2013615</t>
  </si>
  <si>
    <t>AR2013616</t>
  </si>
  <si>
    <t>AR2013617</t>
  </si>
  <si>
    <t>AR2013618</t>
  </si>
  <si>
    <t>AR2013621</t>
  </si>
  <si>
    <t>AR2013622</t>
  </si>
  <si>
    <t>AR2013623</t>
  </si>
  <si>
    <t>AR2013624</t>
  </si>
  <si>
    <t>AR2013625</t>
  </si>
  <si>
    <t>AR2013626</t>
  </si>
  <si>
    <t>AR2013627</t>
  </si>
  <si>
    <t>AR2013628</t>
  </si>
  <si>
    <t>AR2013631</t>
  </si>
  <si>
    <t>AR2013632</t>
  </si>
  <si>
    <t>AR2013633</t>
  </si>
  <si>
    <t>AR2013634</t>
  </si>
  <si>
    <t>AR2013635</t>
  </si>
  <si>
    <t>AR2013636</t>
  </si>
  <si>
    <t>AR2013637</t>
  </si>
  <si>
    <t>AR2013638</t>
  </si>
  <si>
    <t>AR2013731</t>
  </si>
  <si>
    <t>AR2013732</t>
  </si>
  <si>
    <t>AR2013733</t>
  </si>
  <si>
    <t>AR2013734</t>
  </si>
  <si>
    <t>AR2013741</t>
  </si>
  <si>
    <t>AR2013742</t>
  </si>
  <si>
    <t>AR2013743</t>
  </si>
  <si>
    <t>AR2013744</t>
  </si>
  <si>
    <t>AR2013745</t>
  </si>
  <si>
    <t>AR2013746</t>
  </si>
  <si>
    <t>AR2013747</t>
  </si>
  <si>
    <t>AR2013748</t>
  </si>
  <si>
    <t>AR2013751</t>
  </si>
  <si>
    <t>AR2013752</t>
  </si>
  <si>
    <t>AR2013753</t>
  </si>
  <si>
    <t>AR2013754</t>
  </si>
  <si>
    <t>AR2013755</t>
  </si>
  <si>
    <t>AR2013756</t>
  </si>
  <si>
    <t>AR2013757</t>
  </si>
  <si>
    <t>AR2013758</t>
  </si>
  <si>
    <t>AR2013761</t>
  </si>
  <si>
    <t>AR2013762</t>
  </si>
  <si>
    <t>AR2013763</t>
  </si>
  <si>
    <t>AR2013764</t>
  </si>
  <si>
    <t>AR2013765</t>
  </si>
  <si>
    <t>AR2013766</t>
  </si>
  <si>
    <t>AR2013767</t>
  </si>
  <si>
    <t>AR2013768</t>
  </si>
  <si>
    <t>AR2013861</t>
  </si>
  <si>
    <t>AR2013862</t>
  </si>
  <si>
    <t>AR2013863</t>
  </si>
  <si>
    <t>AR2013864</t>
  </si>
  <si>
    <t>AR2013871</t>
  </si>
  <si>
    <t>AR2013872</t>
  </si>
  <si>
    <t>AR2013873</t>
  </si>
  <si>
    <t>AR2013874</t>
  </si>
  <si>
    <t>AR2013875</t>
  </si>
  <si>
    <t>AR2013876</t>
  </si>
  <si>
    <t>AR2013877</t>
  </si>
  <si>
    <t>AR2013878</t>
  </si>
  <si>
    <t>AR2013881</t>
  </si>
  <si>
    <t>AR2013882</t>
  </si>
  <si>
    <t>AR2013883</t>
  </si>
  <si>
    <t>AR2013884</t>
  </si>
  <si>
    <t>AR2013885</t>
  </si>
  <si>
    <t>AR2013886</t>
  </si>
  <si>
    <t>AR2013887</t>
  </si>
  <si>
    <t>AR2013888</t>
  </si>
  <si>
    <t>AR2013891</t>
  </si>
  <si>
    <t>AR2013892</t>
  </si>
  <si>
    <t>AR2013893</t>
  </si>
  <si>
    <t>AR2013894</t>
  </si>
  <si>
    <t>AR2013895</t>
  </si>
  <si>
    <t>AR2013896</t>
  </si>
  <si>
    <t>AR2013897</t>
  </si>
  <si>
    <t>AR2013898</t>
  </si>
  <si>
    <t>AR2014002</t>
  </si>
  <si>
    <t>AR2014003</t>
  </si>
  <si>
    <t>AR2014004</t>
  </si>
  <si>
    <t>AR2014011</t>
  </si>
  <si>
    <t>AR2014012</t>
  </si>
  <si>
    <t>AR2014013</t>
  </si>
  <si>
    <t>AR2014014</t>
  </si>
  <si>
    <t>AR2014015</t>
  </si>
  <si>
    <t>AR2014016</t>
  </si>
  <si>
    <t>AR2014017</t>
  </si>
  <si>
    <t>AR2014018</t>
  </si>
  <si>
    <t>AR2014021</t>
  </si>
  <si>
    <t>AR2014022</t>
  </si>
  <si>
    <t>AR2014023</t>
  </si>
  <si>
    <t>AR2014024</t>
  </si>
  <si>
    <t>AR2014025</t>
  </si>
  <si>
    <t>AR2014026</t>
  </si>
  <si>
    <t>AR2014027</t>
  </si>
  <si>
    <t>AR2014028</t>
  </si>
  <si>
    <t>AR2014031</t>
  </si>
  <si>
    <t>AR2014032</t>
  </si>
  <si>
    <t>AR2014033</t>
  </si>
  <si>
    <t>AR2014034</t>
  </si>
  <si>
    <t>AR2014035</t>
  </si>
  <si>
    <t>AR2014036</t>
  </si>
  <si>
    <t>AR2014037</t>
  </si>
  <si>
    <t>AR2014038</t>
  </si>
  <si>
    <t>AR2014131</t>
  </si>
  <si>
    <t>AR2014132</t>
  </si>
  <si>
    <t>AR2014133</t>
  </si>
  <si>
    <t>AR2014134</t>
  </si>
  <si>
    <t>AR2014141</t>
  </si>
  <si>
    <t>AR2014142</t>
  </si>
  <si>
    <t>AR2014143</t>
  </si>
  <si>
    <t>AR2014144</t>
  </si>
  <si>
    <t>AR2014145</t>
  </si>
  <si>
    <t>AR2014146</t>
  </si>
  <si>
    <t>AR2014147</t>
  </si>
  <si>
    <t>AR2014148</t>
  </si>
  <si>
    <t>AR2014151</t>
  </si>
  <si>
    <t>AR2014152</t>
  </si>
  <si>
    <t>AR2014153</t>
  </si>
  <si>
    <t>AR2014154</t>
  </si>
  <si>
    <t>AR2014155</t>
  </si>
  <si>
    <t>AR2014156</t>
  </si>
  <si>
    <t>AR2014157</t>
  </si>
  <si>
    <t>AR2014158</t>
  </si>
  <si>
    <t>AR2014161</t>
  </si>
  <si>
    <t>AR2014162</t>
  </si>
  <si>
    <t>AR2014163</t>
  </si>
  <si>
    <t>AR2014164</t>
  </si>
  <si>
    <t>AR2014165</t>
  </si>
  <si>
    <t>AR2014166</t>
  </si>
  <si>
    <t>AR2014167</t>
  </si>
  <si>
    <t>AR2014168</t>
  </si>
  <si>
    <t>AR2014261</t>
  </si>
  <si>
    <t>AR2014262</t>
  </si>
  <si>
    <t>AR2014263</t>
  </si>
  <si>
    <t>AR2014264</t>
  </si>
  <si>
    <t>AR2014271</t>
  </si>
  <si>
    <t>AR2014272</t>
  </si>
  <si>
    <t>AR2014273</t>
  </si>
  <si>
    <t>AR2014274</t>
  </si>
  <si>
    <t>AR2014275</t>
  </si>
  <si>
    <t>AR2014276</t>
  </si>
  <si>
    <t>AR2014277</t>
  </si>
  <si>
    <t>AR2014278</t>
  </si>
  <si>
    <t>AR2014281</t>
  </si>
  <si>
    <t>AR2014282</t>
  </si>
  <si>
    <t>AR2014283</t>
  </si>
  <si>
    <t>AR2014284</t>
  </si>
  <si>
    <t>AR2014285</t>
  </si>
  <si>
    <t>AR2014286</t>
  </si>
  <si>
    <t>AR2014287</t>
  </si>
  <si>
    <t>AR2014288</t>
  </si>
  <si>
    <t>AR2014291</t>
  </si>
  <si>
    <t>AR2014292</t>
  </si>
  <si>
    <t>AR2014293</t>
  </si>
  <si>
    <t>AR2014294</t>
  </si>
  <si>
    <t>AR2014295</t>
  </si>
  <si>
    <t>AR2014296</t>
  </si>
  <si>
    <t>AR2014297</t>
  </si>
  <si>
    <t>AR2014298</t>
  </si>
  <si>
    <t>請求情報５</t>
    <rPh sb="0" eb="2">
      <t>セイキュウ</t>
    </rPh>
    <rPh sb="2" eb="4">
      <t>ジョウホウ</t>
    </rPh>
    <phoneticPr fontId="15"/>
  </si>
  <si>
    <t>AR2014401</t>
  </si>
  <si>
    <t>AR2014402</t>
  </si>
  <si>
    <t>AR2014403</t>
  </si>
  <si>
    <t>AR2014404</t>
  </si>
  <si>
    <t>AR2014405</t>
  </si>
  <si>
    <t>AR2014406</t>
  </si>
  <si>
    <t>AR2014407</t>
  </si>
  <si>
    <t>AR2014502</t>
  </si>
  <si>
    <t>AR2014504</t>
  </si>
  <si>
    <t>AR2014511</t>
  </si>
  <si>
    <t>AR2014512</t>
  </si>
  <si>
    <t>AR2014513</t>
  </si>
  <si>
    <t>AR2014514</t>
  </si>
  <si>
    <t>AR2014515</t>
  </si>
  <si>
    <t>AR2014516</t>
  </si>
  <si>
    <t>AR2014517</t>
  </si>
  <si>
    <t>AR2014518</t>
  </si>
  <si>
    <t>AR2014521</t>
  </si>
  <si>
    <t>AR2014522</t>
  </si>
  <si>
    <t>AR2014523</t>
  </si>
  <si>
    <t>AR2014524</t>
  </si>
  <si>
    <t>AR2014525</t>
  </si>
  <si>
    <t>AR2014526</t>
  </si>
  <si>
    <t>AR2014527</t>
  </si>
  <si>
    <t>AR2014528</t>
  </si>
  <si>
    <t>AR2014531</t>
  </si>
  <si>
    <t>AR2014532</t>
  </si>
  <si>
    <t>AR2014533</t>
  </si>
  <si>
    <t>AR2014534</t>
  </si>
  <si>
    <t>AR2014535</t>
  </si>
  <si>
    <t>AR2014536</t>
  </si>
  <si>
    <t>AR2014537</t>
  </si>
  <si>
    <t>AR2014538</t>
  </si>
  <si>
    <t>AR2014631</t>
  </si>
  <si>
    <t>AR2014632</t>
  </si>
  <si>
    <t>AR2014633</t>
  </si>
  <si>
    <t>AR2014634</t>
  </si>
  <si>
    <t>AR2014641</t>
  </si>
  <si>
    <t>AR2014642</t>
  </si>
  <si>
    <t>AR2014643</t>
  </si>
  <si>
    <t>AR2014644</t>
  </si>
  <si>
    <t>AR2014645</t>
  </si>
  <si>
    <t>AR2014646</t>
  </si>
  <si>
    <t>AR2014647</t>
  </si>
  <si>
    <t>AR2014648</t>
  </si>
  <si>
    <t>AR2014651</t>
  </si>
  <si>
    <t>AR2014652</t>
  </si>
  <si>
    <t>AR2014653</t>
  </si>
  <si>
    <t>AR2014654</t>
  </si>
  <si>
    <t>AR2014655</t>
  </si>
  <si>
    <t>AR2014656</t>
  </si>
  <si>
    <t>AR2014657</t>
  </si>
  <si>
    <t>AR2014658</t>
  </si>
  <si>
    <t>AR2014661</t>
  </si>
  <si>
    <t>AR2014662</t>
  </si>
  <si>
    <t>AR2014663</t>
  </si>
  <si>
    <t>AR2014664</t>
  </si>
  <si>
    <t>AR2014665</t>
  </si>
  <si>
    <t>AR2014666</t>
  </si>
  <si>
    <t>AR2014667</t>
  </si>
  <si>
    <t>AR2014668</t>
  </si>
  <si>
    <t>AR2014761</t>
  </si>
  <si>
    <t>AR2014762</t>
  </si>
  <si>
    <t>AR2014763</t>
  </si>
  <si>
    <t>AR2014764</t>
  </si>
  <si>
    <t>AR2014771</t>
  </si>
  <si>
    <t>AR2014772</t>
  </si>
  <si>
    <t>AR2014773</t>
  </si>
  <si>
    <t>AR2014774</t>
  </si>
  <si>
    <t>AR2014775</t>
  </si>
  <si>
    <t>AR2014776</t>
  </si>
  <si>
    <t>AR2014777</t>
  </si>
  <si>
    <t>AR2014778</t>
  </si>
  <si>
    <t>AR2014781</t>
  </si>
  <si>
    <t>AR2014782</t>
  </si>
  <si>
    <t>AR2014783</t>
  </si>
  <si>
    <t>AR2014784</t>
  </si>
  <si>
    <t>AR2014785</t>
  </si>
  <si>
    <t>AR2014786</t>
  </si>
  <si>
    <t>AR2014787</t>
  </si>
  <si>
    <t>AR2014788</t>
  </si>
  <si>
    <t>AR2014791</t>
  </si>
  <si>
    <t>AR2014792</t>
  </si>
  <si>
    <t>AR2014793</t>
  </si>
  <si>
    <t>AR2014794</t>
  </si>
  <si>
    <t>AR2014795</t>
  </si>
  <si>
    <t>AR2014796</t>
  </si>
  <si>
    <t>AR2014797</t>
  </si>
  <si>
    <t>AR2014798</t>
  </si>
  <si>
    <t>AR2014902</t>
  </si>
  <si>
    <t>AR2014903</t>
  </si>
  <si>
    <t>AR2014904</t>
  </si>
  <si>
    <t>AR2014911</t>
  </si>
  <si>
    <t>AR2014912</t>
  </si>
  <si>
    <t>AR2014913</t>
  </si>
  <si>
    <t>AR2014914</t>
  </si>
  <si>
    <t>AR2014915</t>
  </si>
  <si>
    <t>AR2014916</t>
  </si>
  <si>
    <t>AR2014917</t>
  </si>
  <si>
    <t>AR2014918</t>
  </si>
  <si>
    <t>AR2014921</t>
  </si>
  <si>
    <t>AR2014922</t>
  </si>
  <si>
    <t>AR2014923</t>
  </si>
  <si>
    <t>AR2014924</t>
  </si>
  <si>
    <t>AR2014925</t>
  </si>
  <si>
    <t>AR2014926</t>
  </si>
  <si>
    <t>AR2014927</t>
  </si>
  <si>
    <t>AR2014928</t>
  </si>
  <si>
    <t>AR2014931</t>
  </si>
  <si>
    <t>AR2014932</t>
  </si>
  <si>
    <t>AR2014933</t>
  </si>
  <si>
    <t>AR2014934</t>
  </si>
  <si>
    <t>AR2014935</t>
  </si>
  <si>
    <t>AR2014936</t>
  </si>
  <si>
    <t>AR2014937</t>
  </si>
  <si>
    <t>AR2014938</t>
  </si>
  <si>
    <t>AR2015031</t>
  </si>
  <si>
    <t>AR2015032</t>
  </si>
  <si>
    <t>AR2015033</t>
  </si>
  <si>
    <t>AR2015034</t>
  </si>
  <si>
    <t>AR2015041</t>
  </si>
  <si>
    <t>AR2015042</t>
  </si>
  <si>
    <t>AR2015043</t>
  </si>
  <si>
    <t>AR2015044</t>
  </si>
  <si>
    <t>AR2015045</t>
  </si>
  <si>
    <t>AR2015046</t>
  </si>
  <si>
    <t>AR2015047</t>
  </si>
  <si>
    <t>AR2015048</t>
  </si>
  <si>
    <t>AR2015051</t>
  </si>
  <si>
    <t>AR2015052</t>
  </si>
  <si>
    <t>AR2015053</t>
  </si>
  <si>
    <t>AR2015054</t>
  </si>
  <si>
    <t>AR2015055</t>
  </si>
  <si>
    <t>AR2015056</t>
  </si>
  <si>
    <t>AR2015057</t>
  </si>
  <si>
    <t>AR2015058</t>
  </si>
  <si>
    <t>AR2015061</t>
  </si>
  <si>
    <t>AR2015062</t>
  </si>
  <si>
    <t>AR2015063</t>
  </si>
  <si>
    <t>AR2015064</t>
  </si>
  <si>
    <t>AR2015065</t>
  </si>
  <si>
    <t>AR2015066</t>
  </si>
  <si>
    <t>AR2015067</t>
  </si>
  <si>
    <t>AR2015068</t>
  </si>
  <si>
    <t>AR2015161</t>
  </si>
  <si>
    <t>AR2015162</t>
  </si>
  <si>
    <t>AR2015163</t>
  </si>
  <si>
    <t>AR2015164</t>
  </si>
  <si>
    <t>AR2015171</t>
  </si>
  <si>
    <t>AR2015172</t>
  </si>
  <si>
    <t>AR2015173</t>
  </si>
  <si>
    <t>AR2015174</t>
  </si>
  <si>
    <t>AR2015175</t>
  </si>
  <si>
    <t>AR2015176</t>
  </si>
  <si>
    <t>AR2015177</t>
  </si>
  <si>
    <t>AR2015178</t>
  </si>
  <si>
    <t>AR2015181</t>
  </si>
  <si>
    <t>AR2015182</t>
  </si>
  <si>
    <t>AR2015183</t>
  </si>
  <si>
    <t>AR2015184</t>
  </si>
  <si>
    <t>AR2015185</t>
  </si>
  <si>
    <t>AR2015186</t>
  </si>
  <si>
    <t>AR2015187</t>
  </si>
  <si>
    <t>AR2015188</t>
  </si>
  <si>
    <t>AR2015191</t>
  </si>
  <si>
    <t>AR2015192</t>
  </si>
  <si>
    <t>AR2015193</t>
  </si>
  <si>
    <t>AR2015194</t>
  </si>
  <si>
    <t>AR2015195</t>
  </si>
  <si>
    <t>AR2015196</t>
  </si>
  <si>
    <t>AR2015197</t>
  </si>
  <si>
    <t>AR2015198</t>
  </si>
  <si>
    <t>請求書フォームコード</t>
  </si>
  <si>
    <t>SD2010702</t>
  </si>
  <si>
    <t>請求書差出名コード</t>
  </si>
  <si>
    <t>SD2010703</t>
  </si>
  <si>
    <t>【入金】</t>
    <rPh sb="1" eb="3">
      <t>ニュウキン</t>
    </rPh>
    <phoneticPr fontId="0"/>
  </si>
  <si>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</si>
  <si>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</si>
  <si>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</si>
  <si>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</si>
  <si>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</si>
  <si>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</si>
  <si>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</si>
  <si>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</si>
  <si>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</si>
  <si>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</si>
  <si>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</si>
  <si>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</si>
  <si>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</si>
  <si>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</si>
  <si>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</si>
  <si>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</si>
  <si>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</si>
  <si>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</si>
  <si>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AR2015410</t>
  </si>
  <si>
    <t>振込依頼人名カナ１</t>
  </si>
  <si>
    <t>AR2015411</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</si>
  <si>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</si>
  <si>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</si>
  <si>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</si>
  <si>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</si>
  <si>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</si>
  <si>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</si>
  <si>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</si>
  <si>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</si>
  <si>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</si>
  <si>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</si>
  <si>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</si>
  <si>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</si>
  <si>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</si>
  <si>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</si>
  <si>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</si>
  <si>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</si>
  <si>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</si>
  <si>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</si>
  <si>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rPh sb="0" eb="1">
      <t>シュ</t>
    </rPh>
    <rPh sb="1" eb="3">
      <t>コウザ</t>
    </rPh>
    <rPh sb="3" eb="5">
      <t>バンゴウ</t>
    </rPh>
    <phoneticPr fontId="15"/>
  </si>
  <si>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</si>
  <si>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</si>
  <si>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</si>
  <si>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</si>
  <si>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</si>
  <si>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</si>
  <si>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rPh sb="1" eb="2">
      <t>ウケ</t>
    </rPh>
    <rPh sb="2" eb="4">
      <t>カモク</t>
    </rPh>
    <phoneticPr fontId="15"/>
  </si>
  <si>
    <t>この項目は、『債権奉行クラウド』をご利用の場合に受け入れできます。
桁数は、設定（メインメニュー右上にある[設定]アイコンから[運用設定]メニューの[基本]ページ）によって異なります。</t>
    <phoneticPr fontId="4"/>
  </si>
  <si>
    <t>仮受補助科目コード</t>
    <rPh sb="0" eb="2">
      <t>カリウケ</t>
    </rPh>
    <rPh sb="2" eb="4">
      <t>ホジョ</t>
    </rPh>
    <rPh sb="4" eb="6">
      <t>カモク</t>
    </rPh>
    <phoneticPr fontId="15"/>
  </si>
  <si>
    <t>AR2015426</t>
  </si>
  <si>
    <t>非連結科目コード</t>
    <rPh sb="3" eb="5">
      <t>カモク</t>
    </rPh>
    <phoneticPr fontId="15"/>
  </si>
  <si>
    <t>３～１0</t>
  </si>
  <si>
    <t>非連結補助科目コード</t>
    <rPh sb="3" eb="5">
      <t>ホジョ</t>
    </rPh>
    <rPh sb="5" eb="7">
      <t>カモク</t>
    </rPh>
    <phoneticPr fontId="15"/>
  </si>
  <si>
    <t>AR2015430</t>
  </si>
  <si>
    <t>１～１0</t>
  </si>
  <si>
    <t>消込差額調整方法コード</t>
  </si>
  <si>
    <t>AR2015422</t>
  </si>
  <si>
    <t>【統一伝票】</t>
  </si>
  <si>
    <t>統一伝票取引先コード</t>
    <rPh sb="0" eb="2">
      <t>トウイツ</t>
    </rPh>
    <rPh sb="2" eb="4">
      <t>デンピョウ</t>
    </rPh>
    <rPh sb="4" eb="6">
      <t>トリヒキ</t>
    </rPh>
    <rPh sb="6" eb="7">
      <t>サキ</t>
    </rPh>
    <phoneticPr fontId="15"/>
  </si>
  <si>
    <t>SD2010801</t>
  </si>
  <si>
    <t>統一伝票店コード</t>
    <rPh sb="0" eb="2">
      <t>トウイツ</t>
    </rPh>
    <rPh sb="2" eb="4">
      <t>デンピョウ</t>
    </rPh>
    <rPh sb="4" eb="5">
      <t>ミセ</t>
    </rPh>
    <phoneticPr fontId="15"/>
  </si>
  <si>
    <t>SD2010802</t>
  </si>
  <si>
    <t>統一伝票価格表コード</t>
    <rPh sb="0" eb="2">
      <t>トウイツ</t>
    </rPh>
    <rPh sb="2" eb="4">
      <t>デンピョウ</t>
    </rPh>
    <rPh sb="4" eb="6">
      <t>カカク</t>
    </rPh>
    <rPh sb="6" eb="7">
      <t>ヒョウ</t>
    </rPh>
    <phoneticPr fontId="15"/>
  </si>
  <si>
    <t>半角英数字</t>
    <rPh sb="0" eb="2">
      <t>ハンカク</t>
    </rPh>
    <rPh sb="2" eb="4">
      <t>エイスウ</t>
    </rPh>
    <rPh sb="4" eb="5">
      <t>ジ</t>
    </rPh>
    <phoneticPr fontId="1"/>
  </si>
  <si>
    <t>値入れ元単価</t>
    <rPh sb="0" eb="2">
      <t>ネイレ</t>
    </rPh>
    <rPh sb="3" eb="4">
      <t>モト</t>
    </rPh>
    <rPh sb="4" eb="6">
      <t>タンカ</t>
    </rPh>
    <phoneticPr fontId="15"/>
  </si>
  <si>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</si>
  <si>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15"/>
  </si>
  <si>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</si>
  <si>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15"/>
  </si>
  <si>
    <t>SD2010806</t>
  </si>
  <si>
    <t>税抜税込</t>
    <rPh sb="0" eb="1">
      <t>ゼイ</t>
    </rPh>
    <rPh sb="1" eb="2">
      <t>ヌ</t>
    </rPh>
    <rPh sb="2" eb="4">
      <t>ゼイコミ</t>
    </rPh>
    <phoneticPr fontId="15"/>
  </si>
  <si>
    <t>SD2010807</t>
  </si>
  <si>
    <t>売価金額端数処理方法</t>
    <rPh sb="2" eb="4">
      <t>キンガク</t>
    </rPh>
    <phoneticPr fontId="15"/>
  </si>
  <si>
    <t>SD2010808</t>
  </si>
  <si>
    <t>0：切り上げ　1：四捨五入　2：切り捨て
新規データとして空白データを受け入れた場合は、「2：切り捨て」が設定されます。</t>
  </si>
  <si>
    <t>SD2010809</t>
  </si>
  <si>
    <t>10</t>
    <phoneticPr fontId="4"/>
  </si>
  <si>
    <t>整数 １０桁 小数４桁
取引通貨がJPYの場合
１／10／100／1,000／10,000／100,000／1,000,000／10,000,000／100,000,000
取引通貨がJPYではない場合
0.01／0.1／1／10／100／1,000／10,000／100,000／1,000,000
新規データとして空白データを受け入れた場合は、得意先の取引通貨によって、以下が設定されます。
JPYの場合⇒１
JPYではない場合⇒0.01</t>
    <phoneticPr fontId="4"/>
  </si>
  <si>
    <t>【決済】</t>
    <rPh sb="1" eb="3">
      <t>ケッサイ</t>
    </rPh>
    <phoneticPr fontId="0"/>
  </si>
  <si>
    <t>　『債権奉行クラウド』をご利用の場合に受け入れできます。</t>
    <rPh sb="2" eb="6">
      <t>サイケンブギョウ</t>
    </rPh>
    <phoneticPr fontId="0"/>
  </si>
  <si>
    <t>AR2015501</t>
  </si>
  <si>
    <t>0：月日指定　2：日指定
新規データとして空白データを受け入れた場合は、「0：月日指定」が設定されます。</t>
    <rPh sb="2" eb="4">
      <t>ツキヒ</t>
    </rPh>
    <rPh sb="4" eb="6">
      <t>シテイ</t>
    </rPh>
    <rPh sb="9" eb="10">
      <t>ニチ</t>
    </rPh>
    <rPh sb="10" eb="12">
      <t>シテイ</t>
    </rPh>
    <phoneticPr fontId="1"/>
  </si>
  <si>
    <t>AR2015502</t>
  </si>
  <si>
    <t>0：当月　１～98：ヵ月後　99：未設定
この項目は「決済日１設定」が「0：月日指定」の場合に受け入れできます。
新規データとして空白データを受け入れた場合は、「99：未設定」が設定されます。</t>
    <rPh sb="23" eb="25">
      <t>コウモク</t>
    </rPh>
    <rPh sb="27" eb="30">
      <t>ケッサイビ</t>
    </rPh>
    <rPh sb="31" eb="33">
      <t>セッテイ</t>
    </rPh>
    <rPh sb="38" eb="40">
      <t>ツキヒ</t>
    </rPh>
    <rPh sb="40" eb="42">
      <t>シテイ</t>
    </rPh>
    <rPh sb="44" eb="46">
      <t>バアイ</t>
    </rPh>
    <rPh sb="47" eb="48">
      <t>ウ</t>
    </rPh>
    <rPh sb="49" eb="50">
      <t>イ</t>
    </rPh>
    <phoneticPr fontId="1"/>
  </si>
  <si>
    <t>AR2015503</t>
  </si>
  <si>
    <t>設定する値は、「決済日１設定」によって異なります。
「0：月日指定」⇒１～31：日　99：月末
「2：日指定」⇒１～998：日後　999：未設定
新規データとして空白データを受け入れた場合は、「決済日１設定」の設定によって、以下が設定されます。
「0：月日指定」⇒「99：月末」
「2：日指定」⇒「999：未設定」</t>
    <rPh sb="105" eb="107">
      <t>セッテイ</t>
    </rPh>
    <rPh sb="112" eb="114">
      <t>イカ</t>
    </rPh>
    <phoneticPr fontId="1"/>
  </si>
  <si>
    <t>AR2015504</t>
  </si>
  <si>
    <t>形式は、表紙の「金額・数量の形式」参照</t>
    <phoneticPr fontId="1"/>
  </si>
  <si>
    <t>AR2015505</t>
  </si>
  <si>
    <t>0：月日指定　2：日指定
この項目は、「決済区分額」が「１」以上の場合に受け入れできます。</t>
    <rPh sb="2" eb="4">
      <t>ツキヒ</t>
    </rPh>
    <rPh sb="4" eb="6">
      <t>シテイ</t>
    </rPh>
    <rPh sb="9" eb="10">
      <t>ニチ</t>
    </rPh>
    <rPh sb="10" eb="12">
      <t>シテイ</t>
    </rPh>
    <rPh sb="15" eb="17">
      <t>コウモク</t>
    </rPh>
    <rPh sb="20" eb="22">
      <t>ケッサイ</t>
    </rPh>
    <rPh sb="22" eb="24">
      <t>クブン</t>
    </rPh>
    <rPh sb="24" eb="25">
      <t>ガク</t>
    </rPh>
    <rPh sb="30" eb="32">
      <t>イジョウ</t>
    </rPh>
    <rPh sb="33" eb="35">
      <t>バアイ</t>
    </rPh>
    <rPh sb="36" eb="37">
      <t>ウ</t>
    </rPh>
    <rPh sb="38" eb="39">
      <t>イ</t>
    </rPh>
    <phoneticPr fontId="1"/>
  </si>
  <si>
    <t>AR2015506</t>
  </si>
  <si>
    <t>0：当月　1～98：ヵ月後　99：未設定
この項目は「決済日２設定」が「0：月日指定」、かつ「決済区分額」が「１」以上の場合に受け入れできます。</t>
    <rPh sb="23" eb="25">
      <t>コウモク</t>
    </rPh>
    <rPh sb="27" eb="30">
      <t>ケッサイビ</t>
    </rPh>
    <rPh sb="31" eb="33">
      <t>セッテイ</t>
    </rPh>
    <rPh sb="38" eb="40">
      <t>ツキヒ</t>
    </rPh>
    <rPh sb="40" eb="42">
      <t>シテイ</t>
    </rPh>
    <rPh sb="60" eb="62">
      <t>バアイ</t>
    </rPh>
    <rPh sb="63" eb="64">
      <t>ウ</t>
    </rPh>
    <rPh sb="65" eb="66">
      <t>イ</t>
    </rPh>
    <phoneticPr fontId="1"/>
  </si>
  <si>
    <t>AR2015507</t>
  </si>
  <si>
    <t>設定する値は、「決済日２設定」によって異なります。
「0：月日指定」⇒１～31：日　99：月末
「2：日指定」⇒１～998：日後　999：未設定
新規データとして空白データを受け入れた場合は、「決済日２設定」の設定によって、以下が設定されます。
「0：月日指定」⇒「99：月末」
「2：日指定」⇒「999：未設定」
この項目は、「決済日２設定」が「0：月日指定」「2：日指定」、かつ「決済区分額」が「１」以上の場合に受け入れできます。</t>
    <rPh sb="160" eb="162">
      <t>コウモク</t>
    </rPh>
    <phoneticPr fontId="1"/>
  </si>
  <si>
    <t>AR2015508</t>
    <phoneticPr fontId="4"/>
  </si>
  <si>
    <t>5</t>
    <phoneticPr fontId="4"/>
  </si>
  <si>
    <t>形式は、表紙の「金額・数量の形式」参照</t>
    <phoneticPr fontId="4"/>
  </si>
  <si>
    <t>【配信】</t>
    <rPh sb="1" eb="3">
      <t>ハイシン</t>
    </rPh>
    <phoneticPr fontId="0"/>
  </si>
  <si>
    <t>　『奉行Edge 請求管理電子化クラウド』をご利用の場合に受け入れできます。</t>
    <phoneticPr fontId="0"/>
  </si>
  <si>
    <t>SD2010905</t>
  </si>
  <si>
    <t>0：郵送　1：メール配信　2：郵送代行
新規データとして空白データを受け入れた場合は、「１：メール配信」が設定されます。
「2：郵送代行」は、『郵送代行オプション』をご利用の場合に受け入れできます。</t>
    <rPh sb="2" eb="4">
      <t>ユウソウ</t>
    </rPh>
    <rPh sb="10" eb="12">
      <t>ハイシン</t>
    </rPh>
    <rPh sb="15" eb="17">
      <t>ユウソウ</t>
    </rPh>
    <rPh sb="17" eb="19">
      <t>ダイコウ</t>
    </rPh>
    <rPh sb="49" eb="51">
      <t>ハイシン</t>
    </rPh>
    <rPh sb="72" eb="76">
      <t>ユウソウダイコウ</t>
    </rPh>
    <rPh sb="84" eb="86">
      <t>リヨウ</t>
    </rPh>
    <phoneticPr fontId="0"/>
  </si>
  <si>
    <t>１～２0</t>
  </si>
  <si>
    <t>この項目は、「送付方法」が「1：メール配信」「2：郵送代行」の場合に受け入れできます。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rPh sb="25" eb="29">
      <t>ユウソウダイコウ</t>
    </rPh>
    <phoneticPr fontId="4"/>
  </si>
  <si>
    <t>0：しない　1：する
この項目は、以下のすべての条件に該当する場合に受け入れできます。
・「送付方法」が「1：メール配信」
・配信先コードと得意先コードが同じ
新規データとして空白データを受け入れた場合は、「１：する」が設定されます。</t>
    <rPh sb="46" eb="50">
      <t>ソウフホウホウ</t>
    </rPh>
    <rPh sb="58" eb="60">
      <t>ハイシン</t>
    </rPh>
    <rPh sb="63" eb="66">
      <t>ハイシンサキ</t>
    </rPh>
    <rPh sb="70" eb="73">
      <t>トクイサキ</t>
    </rPh>
    <rPh sb="77" eb="78">
      <t>オナ</t>
    </rPh>
    <phoneticPr fontId="0"/>
  </si>
  <si>
    <t>0：しない　1：する
この項目は、以下のすべての条件に該当する場合に受け入れできます。
・「送付方法」が「1：メール配信」
・配信先コードと得意先コードが同じ
新規データとして空白データを受け入れた場合は、「１：する」が設定されます。</t>
    <phoneticPr fontId="4"/>
  </si>
  <si>
    <t>配信設定コード</t>
    <rPh sb="0" eb="2">
      <t>ハイシン</t>
    </rPh>
    <rPh sb="2" eb="4">
      <t>セッテイ</t>
    </rPh>
    <phoneticPr fontId="0"/>
  </si>
  <si>
    <t>SD2010909</t>
  </si>
  <si>
    <t>この項目は、以下のすべての条件に該当する場合に受け入れできます。
・「送付方法」が「1：メール配信」「2：郵送代行」
・配信先コードと得意先コードが同じ</t>
    <rPh sb="53" eb="57">
      <t>ユウソウダイコウ</t>
    </rPh>
    <phoneticPr fontId="4"/>
  </si>
  <si>
    <t>この項目は、以下のすべての条件に該当する場合に受け入れできます。
・「送付方法」が「1：メール配信」
・配信先コードと得意先コードが同じ
・Webサービス未連携</t>
    <rPh sb="77" eb="78">
      <t>ミ</t>
    </rPh>
    <rPh sb="78" eb="80">
      <t>レンケイ</t>
    </rPh>
    <phoneticPr fontId="0"/>
  </si>
  <si>
    <t>この項目は、以下のすべての条件に該当する場合に受け入れできます。
・「送付方法」が「1：メール配信」
・配信先コードと得意先コードが同じ</t>
  </si>
  <si>
    <t>[販売取引]メニューで登録されている販売区分が「0：販売」「9：その他」の販売取引コードを設定します。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</si>
  <si>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[販売取引]メニューで登録されている販売区分が「１：返品」の販売取引コードを設定します。
桁数は、設定（メインメニュー右上にある[設定]アイコンから[運用設定]メニューの[債権管理]ページ）によって異なります。</t>
    <rPh sb="85" eb="87">
      <t>サイケン</t>
    </rPh>
    <phoneticPr fontId="15"/>
  </si>
  <si>
    <t>[販売取引]メニューで登録されている販売区分が「2：値引」の販売取引コードを設定します。
桁数は、設定（メインメニュー右上にある[設定]アイコンから[運用設定]メニューの[債権管理]ページ）によって異なります。</t>
    <rPh sb="86" eb="88">
      <t>サイケン</t>
    </rPh>
    <phoneticPr fontId="15"/>
  </si>
  <si>
    <t>この項目は、『債権奉行クラウド』をご利用の場合に受け入れできます。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</si>
  <si>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この項目は、『債権奉行クラウド』をご利用の場合に受け入れできます。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rPh sb="119" eb="121">
      <t>サイケン</t>
    </rPh>
    <phoneticPr fontId="15"/>
  </si>
  <si>
    <t>この項目は、『債権奉行クラウド』をご利用の場合に受け入れできます。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</si>
  <si>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得意先区分データ</t>
    <phoneticPr fontId="4"/>
  </si>
  <si>
    <t>得意／請求先区分コード</t>
    <rPh sb="0" eb="2">
      <t>トクイ</t>
    </rPh>
    <rPh sb="3" eb="5">
      <t>セイキュウ</t>
    </rPh>
    <rPh sb="5" eb="6">
      <t>サキ</t>
    </rPh>
    <rPh sb="6" eb="8">
      <t>クブン</t>
    </rPh>
    <phoneticPr fontId="15"/>
  </si>
  <si>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</si>
  <si>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</si>
  <si>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5"/>
  </si>
  <si>
    <t>AR2020002</t>
  </si>
  <si>
    <t>請求締日コード</t>
    <rPh sb="0" eb="2">
      <t>セイキュウ</t>
    </rPh>
    <rPh sb="2" eb="4">
      <t>シメビ</t>
    </rPh>
    <phoneticPr fontId="1"/>
  </si>
  <si>
    <t>AR2030001</t>
  </si>
  <si>
    <t>請求締日名</t>
    <rPh sb="0" eb="2">
      <t>セイキュウ</t>
    </rPh>
    <rPh sb="2" eb="4">
      <t>シメビ</t>
    </rPh>
    <rPh sb="4" eb="5">
      <t>メイ</t>
    </rPh>
    <phoneticPr fontId="15"/>
  </si>
  <si>
    <t>AR2030002</t>
  </si>
  <si>
    <t>月１回目の締日</t>
    <rPh sb="0" eb="1">
      <t>ツキ</t>
    </rPh>
    <rPh sb="2" eb="4">
      <t>カイメ</t>
    </rPh>
    <rPh sb="5" eb="7">
      <t>シメビ</t>
    </rPh>
    <phoneticPr fontId="1"/>
  </si>
  <si>
    <t>AR2030101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</si>
  <si>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</si>
  <si>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
  </si>
  <si>
    <t>AR2030102</t>
  </si>
  <si>
    <t>月３回目の締日</t>
    <rPh sb="0" eb="1">
      <t>ツキ</t>
    </rPh>
    <rPh sb="2" eb="4">
      <t>カイメ</t>
    </rPh>
    <rPh sb="5" eb="7">
      <t>シメビ</t>
    </rPh>
    <phoneticPr fontId="1"/>
  </si>
  <si>
    <t>AR2030103</t>
  </si>
  <si>
    <t>月４回目の締日</t>
    <rPh sb="0" eb="1">
      <t>ツキ</t>
    </rPh>
    <rPh sb="2" eb="4">
      <t>カイメ</t>
    </rPh>
    <rPh sb="5" eb="7">
      <t>シメビ</t>
    </rPh>
    <phoneticPr fontId="1"/>
  </si>
  <si>
    <t>AR2030104</t>
  </si>
  <si>
    <t>月５回目の締日</t>
    <rPh sb="0" eb="1">
      <t>ツキ</t>
    </rPh>
    <rPh sb="2" eb="4">
      <t>カイメ</t>
    </rPh>
    <rPh sb="5" eb="7">
      <t>シメビ</t>
    </rPh>
    <phoneticPr fontId="1"/>
  </si>
  <si>
    <t>AR2030105</t>
  </si>
  <si>
    <t>月６回目の締日</t>
    <rPh sb="0" eb="1">
      <t>ツキ</t>
    </rPh>
    <rPh sb="2" eb="4">
      <t>カイメ</t>
    </rPh>
    <rPh sb="5" eb="7">
      <t>シメビ</t>
    </rPh>
    <phoneticPr fontId="1"/>
  </si>
  <si>
    <t>AR2030106</t>
  </si>
  <si>
    <t>直送先コード</t>
    <rPh sb="0" eb="2">
      <t>チョクソウ</t>
    </rPh>
    <rPh sb="2" eb="3">
      <t>サキ</t>
    </rPh>
    <phoneticPr fontId="1"/>
  </si>
  <si>
    <t>SD2030001</t>
  </si>
  <si>
    <t>直送先名</t>
    <rPh sb="0" eb="2">
      <t>チョクソウ</t>
    </rPh>
    <rPh sb="2" eb="3">
      <t>サキ</t>
    </rPh>
    <rPh sb="3" eb="4">
      <t>ナ</t>
    </rPh>
    <phoneticPr fontId="1"/>
  </si>
  <si>
    <t>SD2030002</t>
  </si>
  <si>
    <t>SD2030003</t>
  </si>
  <si>
    <t>直送先略称</t>
    <rPh sb="0" eb="2">
      <t>チョクソウ</t>
    </rPh>
    <rPh sb="2" eb="3">
      <t>サキ</t>
    </rPh>
    <rPh sb="3" eb="5">
      <t>リャクショウ</t>
    </rPh>
    <phoneticPr fontId="1"/>
  </si>
  <si>
    <t>SD2030004</t>
  </si>
  <si>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</si>
  <si>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</si>
  <si>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</si>
  <si>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</si>
  <si>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都道府県</t>
    <rPh sb="0" eb="4">
      <t>トドウフケン</t>
    </rPh>
    <phoneticPr fontId="1"/>
  </si>
  <si>
    <t>SD2030008</t>
  </si>
  <si>
    <t>空白データを受け入れた場合は、「郵便番号」をもとに設定されます。</t>
    <rPh sb="0" eb="2">
      <t>クウハク</t>
    </rPh>
    <rPh sb="6" eb="7">
      <t>ウ</t>
    </rPh>
    <rPh sb="8" eb="9">
      <t>イ</t>
    </rPh>
    <rPh sb="11" eb="13">
      <t>バアイ</t>
    </rPh>
    <rPh sb="16" eb="20">
      <t>ユウビンバンゴウ</t>
    </rPh>
    <phoneticPr fontId="15"/>
  </si>
  <si>
    <t>市区町村</t>
    <rPh sb="0" eb="2">
      <t>シク</t>
    </rPh>
    <rPh sb="2" eb="4">
      <t>チョウソン</t>
    </rPh>
    <phoneticPr fontId="1"/>
  </si>
  <si>
    <t>SD2030009</t>
  </si>
  <si>
    <t>番地</t>
    <rPh sb="0" eb="2">
      <t>バンチ</t>
    </rPh>
    <phoneticPr fontId="1"/>
  </si>
  <si>
    <t>SD2030010</t>
  </si>
  <si>
    <t>ビル等</t>
    <rPh sb="2" eb="3">
      <t>ナド</t>
    </rPh>
    <phoneticPr fontId="1"/>
  </si>
  <si>
    <t>SD2030011</t>
  </si>
  <si>
    <t>SD2030012</t>
  </si>
  <si>
    <t>SD2030013</t>
  </si>
  <si>
    <t>SD2030014</t>
  </si>
  <si>
    <t>SD2030015</t>
  </si>
  <si>
    <t>SD2030016</t>
  </si>
  <si>
    <t>SD2030017</t>
  </si>
  <si>
    <t>ご担当 － 部署</t>
    <rPh sb="6" eb="8">
      <t>ブショ</t>
    </rPh>
    <phoneticPr fontId="1"/>
  </si>
  <si>
    <t>SD2030018</t>
  </si>
  <si>
    <t>ご担当 － 電話番号</t>
    <rPh sb="1" eb="3">
      <t>タントウ</t>
    </rPh>
    <rPh sb="6" eb="8">
      <t>デンワ</t>
    </rPh>
    <rPh sb="8" eb="10">
      <t>バンゴウ</t>
    </rPh>
    <phoneticPr fontId="1"/>
  </si>
  <si>
    <t>SD2030019</t>
  </si>
  <si>
    <t>ご担当 － ＦＡＸ番号</t>
    <rPh sb="1" eb="3">
      <t>タントウ</t>
    </rPh>
    <rPh sb="9" eb="11">
      <t>バンゴウ</t>
    </rPh>
    <phoneticPr fontId="1"/>
  </si>
  <si>
    <t>SD2030020</t>
  </si>
  <si>
    <t>ご担当 － 役職</t>
    <rPh sb="6" eb="8">
      <t>ヤクショク</t>
    </rPh>
    <phoneticPr fontId="1"/>
  </si>
  <si>
    <t>SD2030021</t>
  </si>
  <si>
    <t>ご担当 － 担当者名</t>
    <rPh sb="6" eb="9">
      <t>タントウシャ</t>
    </rPh>
    <rPh sb="9" eb="10">
      <t>メイ</t>
    </rPh>
    <phoneticPr fontId="1"/>
  </si>
  <si>
    <t>SD2030022</t>
  </si>
  <si>
    <t>ご担当 － 携帯番号</t>
    <rPh sb="6" eb="8">
      <t>ケイタイ</t>
    </rPh>
    <rPh sb="8" eb="10">
      <t>バンゴウ</t>
    </rPh>
    <phoneticPr fontId="1"/>
  </si>
  <si>
    <t>SD2030023</t>
  </si>
  <si>
    <t>SD2030024</t>
  </si>
  <si>
    <t>英数</t>
    <rPh sb="0" eb="2">
      <t>エイスウ</t>
    </rPh>
    <phoneticPr fontId="15"/>
  </si>
  <si>
    <t>SD2030025</t>
  </si>
  <si>
    <t>0：当日　１～99：日後
新規データとして空白データを受け入れた場合は、「0：当日」が設定されます。</t>
    <rPh sb="13" eb="15">
      <t>シンキ</t>
    </rPh>
    <rPh sb="21" eb="23">
      <t>クウハク</t>
    </rPh>
    <rPh sb="39" eb="41">
      <t>トウジツ</t>
    </rPh>
    <phoneticPr fontId="15"/>
  </si>
  <si>
    <t>得意先コード</t>
    <rPh sb="0" eb="3">
      <t>トクイサキ</t>
    </rPh>
    <phoneticPr fontId="15"/>
  </si>
  <si>
    <t>SD2030026</t>
  </si>
  <si>
    <t>この項目は、以下のすべての条件に該当する場合に受け入れできます。
・『奉行Ｖ ERPクラウド』をご利用
・セグメント１（メインメニュー右上にある[設定]アイコンから[運用設定]メニューの[基本]ページで設定）が「使用する」
・セグメント連携のセグメント１（[販売管理規程]メニュー[債権管理]ページで設定）が「商品」
桁数は、設定（メインメニュー右上にある[設定]アイコンから[運用設定]メニューの[基本]ページ）によって異なります。</t>
    <rPh sb="155" eb="157">
      <t>ショウヒン</t>
    </rPh>
    <phoneticPr fontId="4"/>
  </si>
  <si>
    <t>この項目は、以下のすべての条件に該当する場合に受け入れできます。
・『奉行Ｖ ERPクラウド』をご利用
・セグメント２（メインメニュー右上にある[設定]アイコンから[運用設定]メニューの[基本]ページで設定）が「使用する」
・セグメント連携のセグメント２（[販売管理規程]メニュー[債権管理]ページで設定）が「商品」
桁数は、設定（メインメニュー右上にある[設定]アイコンから[運用設定]メニューの[基本]ページ）によって異なります。</t>
  </si>
  <si>
    <t>[販売取引]メニューで登録されている販売区分が「0：販売」「2：値引」「3：消費税」「9：その他」の販売取引コードを設定します。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33"/>
  </si>
  <si>
    <t>この項目は、主販売取引の販売区分が「2：値引」「3：消費税」以外の販売取引コードの場合に受け入れできます。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</si>
  <si>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</si>
  <si>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この項目は、以下のすべての条件に該当する場合に受け入れできます。
・『債権奉行クラウド』をご利用の場合
・債権明細（[販売管理規程]メニューの[債権管理]ページで設定）の設定が以下の場合
　作成単位が「見出しごとに集約して作成する」または「明細ごとに作成する」、もしくは集約単位が「商品ごとにまとめる」</t>
  </si>
  <si>
    <t>[仕入取引]メニューで登録されている仕入区分が「0：仕入」「2：値引」「3：消費税」「9：その他」の仕入取引コードを設定します。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</si>
  <si>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</si>
  <si>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</si>
  <si>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この項目は、以下のすべての条件に該当する場合に受け入れできます。
・以下のいずれかの場合
　・『債務奉行クラウド』と『蔵奉行クラウド』をご利用
　・『債務奉行クラウドｉ』の『Sシステム』または『債務奉行Ｖ ERPクラウド』をご利用
・債務明細（[仕入管理規程]メニュー[債務管理]ページで設定）の設定が
　作成単位が「見出しごとに集約して作成する」または「明細ごとに作成する」、もしくは集約単位が「商品ごとにまとめる」
　場合</t>
    <rPh sb="97" eb="99">
      <t>サイム</t>
    </rPh>
    <phoneticPr fontId="4"/>
  </si>
  <si>
    <t>この項目は、債権明細（[販売管理規程]メニューの[債権管理]ページで設定）の設定が、以下のいずれかの場合に受け入れできます。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</si>
  <si>
    <t>この項目は、以下のすべての条件に該当する場合に受け入れできます。
・『蔵奉行クラウド』と『債務奉行クラウド』をご利用の場合
・債務明細（[仕入管理規程]メニューの[債務管理]ページで設定）の設定が、以下のいずれかの場合
　・作成単位が「伝票ごとに集約して作成する」、かつ集約単位が「商品ごとにまとめる」
　・作成単位が「見出しごとに集約して作成する」
　・作成単位が「明細ごとに作成する」</t>
    <rPh sb="63" eb="65">
      <t>サイム</t>
    </rPh>
    <rPh sb="82" eb="84">
      <t>サイム</t>
    </rPh>
    <phoneticPr fontId="2"/>
  </si>
  <si>
    <t>この項目は、以下のすべての条件に該当する場合に受け入れできます。
・「伝票区分」が「0：債権計上」
・債権伝票の「売上伝票から作成時は売上伝票の伝票No.と同じにする」（[販売管理規程]メニューの[債権管理]ページで設定）にチェックが付いていない
・債権伝票No.の付番方法（[販売管理規程]メニューの[債権管理]ページで設定）が「手入力する」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</si>
  <si>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権伝票（[販売管理規程]メニューの[債権管理]ページで設定）、または「仕訳作成時の証憑連携」の入金伝票（[販売管理規程]メニューの[債権管理]ページで設定）が設定されます。</t>
    <rPh sb="11" eb="13">
      <t>クウハク</t>
    </rPh>
    <rPh sb="17" eb="18">
      <t>ウ</t>
    </rPh>
    <rPh sb="19" eb="20">
      <t>イ</t>
    </rPh>
    <rPh sb="22" eb="24">
      <t>バアイ</t>
    </rPh>
    <phoneticPr fontId="28"/>
  </si>
  <si>
    <t>この項目は、以下のすべての条件に該当する場合に受け入れできます。
・請求No.の付番方法（[販売管理規程]メニューの[債権管理]ページで設定）が「開始請求No.を手入力する」
・「請求単位」が「0：債権伝票」の場合
桁数は、設定（メインメニュー右上にある[設定]アイコンから[運用設定]メニューの[基本]ページ）によって異なります。</t>
  </si>
  <si>
    <t>この項目は、入金伝票No.の付番方法（[販売管理規程]メニューの[債権管理]ページで設定）が「手入力する」の場合に受け入れできます。
桁数は、設定（メインメニュー右上にある[設定]アイコンから[運用設定]メニューの[基本]ページ）によって異なります。</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</si>
  <si>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・「売上区分」が「0：売上」「1：返品」「2：値引」「3：消費税」「4：摘要」「8：見出し」「9：その他」
空白データを受け入れた場合は、使用する商品コード（[販売管理規程]メニューの[販売管理]ページで設定）が設定されます。</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</si>
  <si>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
※リレー入力の場合で、空白データを受け入れた場合は、リレー元の値が設定されます。</t>
    <rPh sb="22" eb="24">
      <t>コウモク</t>
    </rPh>
    <rPh sb="26" eb="28">
      <t>イカ</t>
    </rPh>
    <rPh sb="33" eb="35">
      <t>ジョウケン</t>
    </rPh>
    <rPh sb="36" eb="38">
      <t>ガイトウ</t>
    </rPh>
    <rPh sb="40" eb="42">
      <t>バアイ</t>
    </rPh>
    <rPh sb="43" eb="44">
      <t>ウ</t>
    </rPh>
    <rPh sb="45" eb="46">
      <t>イ</t>
    </rPh>
    <phoneticPr fontId="2"/>
  </si>
  <si>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空白データを受け入れた場合は、販売取引の事業区分が設定されます。
※リレー入力の場合で、空白データを受け入れた場合は、リレー元の値が設定されます。</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</si>
  <si>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
※リレー入力の場合で、空白データを受け入れた場合は、リレー元の値が設定されます。</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</si>
  <si>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rPh sb="98" eb="100">
      <t>イガイ</t>
    </rPh>
    <phoneticPr fontId="2"/>
  </si>
  <si>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</si>
  <si>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280" eb="285">
      <t>コウテイ</t>
    </rPh>
    <phoneticPr fontId="2"/>
  </si>
  <si>
    <t>区切</t>
    <rPh sb="0" eb="2">
      <t>クギ</t>
    </rPh>
    <phoneticPr fontId="15"/>
  </si>
  <si>
    <t>AR3010000</t>
  </si>
  <si>
    <t>半角</t>
    <rPh sb="0" eb="2">
      <t>ハンカク</t>
    </rPh>
    <phoneticPr fontId="15"/>
  </si>
  <si>
    <t>必須</t>
    <rPh sb="0" eb="2">
      <t>ヒッス</t>
    </rPh>
    <phoneticPr fontId="15"/>
  </si>
  <si>
    <t>【ヘッダー情報】</t>
    <rPh sb="5" eb="7">
      <t>ジョウホウ</t>
    </rPh>
    <phoneticPr fontId="15"/>
  </si>
  <si>
    <t>伝票区分</t>
    <rPh sb="0" eb="2">
      <t>デンピョウ</t>
    </rPh>
    <rPh sb="2" eb="4">
      <t>クブン</t>
    </rPh>
    <phoneticPr fontId="1"/>
  </si>
  <si>
    <t>AR3010073</t>
  </si>
  <si>
    <t>0：請求売上  1：前受請求  2：前受売上
この項目は『債権奉行クラウド』をご利用の場合に受け入れできます。
空白データを受け入れた場合は、「0：請求売上」が設定されます。</t>
    <phoneticPr fontId="4"/>
  </si>
  <si>
    <t>債権日付</t>
    <rPh sb="0" eb="2">
      <t>サイケン</t>
    </rPh>
    <rPh sb="2" eb="4">
      <t>ヒヅケ</t>
    </rPh>
    <phoneticPr fontId="15"/>
  </si>
  <si>
    <t>AR3010001</t>
  </si>
  <si>
    <t>請求日付</t>
    <rPh sb="0" eb="2">
      <t>セイキュウ</t>
    </rPh>
    <rPh sb="2" eb="4">
      <t>ヒヅケ</t>
    </rPh>
    <phoneticPr fontId="15"/>
  </si>
  <si>
    <t>AR3010002</t>
  </si>
  <si>
    <t>形式は、表紙の「日付の形式」参照
空白データを受け入れた場合は、債権日付と同じ日付が設定されます。</t>
    <rPh sb="32" eb="34">
      <t>サイケン</t>
    </rPh>
    <phoneticPr fontId="1"/>
  </si>
  <si>
    <t>伝票No.</t>
    <rPh sb="0" eb="2">
      <t>デンピョウ</t>
    </rPh>
    <phoneticPr fontId="15"/>
  </si>
  <si>
    <t>AR3010003</t>
  </si>
  <si>
    <t>請求先コード</t>
    <rPh sb="0" eb="2">
      <t>セイキュウ</t>
    </rPh>
    <rPh sb="2" eb="3">
      <t>サキ</t>
    </rPh>
    <phoneticPr fontId="15"/>
  </si>
  <si>
    <t>AR3010004</t>
  </si>
  <si>
    <t>桁数は、設定（メインメニュー右上にある[設定]アイコンから[運用設定]メニューの[取引先管理]ページ）によって異なります。</t>
    <rPh sb="41" eb="43">
      <t>トリヒキ</t>
    </rPh>
    <rPh sb="43" eb="44">
      <t>サキ</t>
    </rPh>
    <phoneticPr fontId="15"/>
  </si>
  <si>
    <t>請求先名</t>
    <rPh sb="0" eb="2">
      <t>セイキュウ</t>
    </rPh>
    <rPh sb="2" eb="3">
      <t>サキ</t>
    </rPh>
    <rPh sb="3" eb="4">
      <t>メイ</t>
    </rPh>
    <phoneticPr fontId="15"/>
  </si>
  <si>
    <t>AR3010005</t>
  </si>
  <si>
    <t>請求先事業所名</t>
  </si>
  <si>
    <t>AR3010006</t>
  </si>
  <si>
    <t>AR3010007</t>
  </si>
  <si>
    <t>AR3010008</t>
  </si>
  <si>
    <t>AR3010009</t>
  </si>
  <si>
    <t>回収予定確定単位</t>
  </si>
  <si>
    <t>AR3010010</t>
  </si>
  <si>
    <t>AR3010011</t>
  </si>
  <si>
    <t>AR3010012</t>
  </si>
  <si>
    <t>桁数は、設定（メインメニュー右上にある[設定]アイコンから[運用設定]メニューの[取引先管理]ページ）によって異なります。
空白データを受け入れた場合は、請求先コードが設定されます。</t>
    <rPh sb="41" eb="43">
      <t>トリヒキ</t>
    </rPh>
    <rPh sb="43" eb="44">
      <t>サキ</t>
    </rPh>
    <rPh sb="77" eb="79">
      <t>セイキュウ</t>
    </rPh>
    <rPh sb="79" eb="80">
      <t>サキ</t>
    </rPh>
    <phoneticPr fontId="15"/>
  </si>
  <si>
    <t>この項目は、『債権奉行クラウド』をご利用の場合に受け入れできます。
桁数は、設定（メインメニュー右上にある[設定]アイコンから[運用設定]メニューの[取引先管理]ページ）によって異なります。
空白データを受け入れた場合は、請求先コードが設定されます。</t>
    <rPh sb="75" eb="77">
      <t>トリヒキ</t>
    </rPh>
    <rPh sb="77" eb="78">
      <t>サキ</t>
    </rPh>
    <rPh sb="111" eb="113">
      <t>セイキュウ</t>
    </rPh>
    <rPh sb="113" eb="114">
      <t>サキ</t>
    </rPh>
    <phoneticPr fontId="15"/>
  </si>
  <si>
    <t>請求部門コード</t>
    <rPh sb="0" eb="2">
      <t>セイキュウ</t>
    </rPh>
    <phoneticPr fontId="15"/>
  </si>
  <si>
    <t>AR3010013</t>
  </si>
  <si>
    <t>この項目は、『債権奉行クラウド』をご利用の場合に受け入れできます。</t>
  </si>
  <si>
    <t>担当者コード</t>
  </si>
  <si>
    <t>AR3010014</t>
  </si>
  <si>
    <t>請求プロジェクトコード</t>
    <rPh sb="0" eb="2">
      <t>セイキュウ</t>
    </rPh>
    <phoneticPr fontId="15"/>
  </si>
  <si>
    <t>AR3010015</t>
  </si>
  <si>
    <t>AR3010016</t>
  </si>
  <si>
    <t>取引通貨</t>
    <rPh sb="0" eb="2">
      <t>トリヒキ</t>
    </rPh>
    <rPh sb="2" eb="4">
      <t>ツウカ</t>
    </rPh>
    <phoneticPr fontId="15"/>
  </si>
  <si>
    <t>AR3010017</t>
  </si>
  <si>
    <t>3</t>
    <phoneticPr fontId="4"/>
  </si>
  <si>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phoneticPr fontId="4"/>
  </si>
  <si>
    <t>為替レート種別コード</t>
    <rPh sb="5" eb="7">
      <t>シュベツ</t>
    </rPh>
    <phoneticPr fontId="4"/>
  </si>
  <si>
    <t>AR3010018</t>
  </si>
  <si>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空白データを受け入れた場合は、得意先の為替レート種別（[得意先]メニューの[販売]ページで設定）が設定されます。</t>
    <phoneticPr fontId="4"/>
  </si>
  <si>
    <t>為替レート</t>
    <phoneticPr fontId="1"/>
  </si>
  <si>
    <t>AR3010019</t>
  </si>
  <si>
    <t>整数６桁　小数９桁
形式は、表紙の「金額・数量の形式」参照
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空白データを受け入れた場合は、「債権日付」と「為替レート種別コード」によって設定されます。</t>
    <phoneticPr fontId="4"/>
  </si>
  <si>
    <t>債権部門コード</t>
    <rPh sb="0" eb="2">
      <t>サイケン</t>
    </rPh>
    <rPh sb="2" eb="4">
      <t>ブモン</t>
    </rPh>
    <phoneticPr fontId="15"/>
  </si>
  <si>
    <t>AR3010020</t>
  </si>
  <si>
    <t>債権セグメント１コード</t>
    <rPh sb="0" eb="2">
      <t>サイケン</t>
    </rPh>
    <phoneticPr fontId="15"/>
  </si>
  <si>
    <t>AR3010078</t>
    <phoneticPr fontId="4"/>
  </si>
  <si>
    <t>この項目は、以下のすべての条件に該当する場合に受け入れできます。
・『奉行Ｖ ERPクラウド』をご利用の場合
・『債権奉行クラウド』をご利用ではない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</si>
  <si>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債権セグメント２コード</t>
    <rPh sb="0" eb="2">
      <t>サイケン</t>
    </rPh>
    <phoneticPr fontId="15"/>
  </si>
  <si>
    <t>AR3010079</t>
    <phoneticPr fontId="4"/>
  </si>
  <si>
    <t>この項目は、以下のすべての条件に該当する場合に受け入れできます。
・『奉行Ｖ ERPクラウド』をご利用の場合
・『債権奉行クラウド』をご利用ではない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</si>
  <si>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債権プロジェクトコード</t>
    <rPh sb="0" eb="2">
      <t>サイケン</t>
    </rPh>
    <phoneticPr fontId="15"/>
  </si>
  <si>
    <t>AR3010021</t>
  </si>
  <si>
    <t>債権工程／工種コード</t>
    <rPh sb="0" eb="2">
      <t>サイケン</t>
    </rPh>
    <phoneticPr fontId="15"/>
  </si>
  <si>
    <t>AR3010022</t>
  </si>
  <si>
    <t>AR3010023</t>
  </si>
  <si>
    <t>この項目は、『債権奉行クラウド』をご利用の場合は受け入れできません。</t>
  </si>
  <si>
    <t>仕訳伝票作成対象</t>
    <rPh sb="0" eb="2">
      <t>シワケ</t>
    </rPh>
    <rPh sb="2" eb="4">
      <t>デンピョウ</t>
    </rPh>
    <rPh sb="4" eb="6">
      <t>サクセイ</t>
    </rPh>
    <rPh sb="6" eb="8">
      <t>タイショウ</t>
    </rPh>
    <phoneticPr fontId="1"/>
  </si>
  <si>
    <t>AR3010025</t>
  </si>
  <si>
    <t>0：対象外　1：対象
空白データを受け入れた場合は、「1：対象」が設定されます。</t>
  </si>
  <si>
    <t>AR3010074</t>
  </si>
  <si>
    <t>【回収予定】</t>
    <rPh sb="1" eb="3">
      <t>カイシュウ</t>
    </rPh>
    <rPh sb="3" eb="5">
      <t>ヨテイ</t>
    </rPh>
    <phoneticPr fontId="15"/>
  </si>
  <si>
    <t>　この項目は、「回収予定確定単位」が「0：債権伝票」の場合に受け入れできます。</t>
    <phoneticPr fontId="4"/>
  </si>
  <si>
    <t>回収予定１</t>
    <rPh sb="0" eb="2">
      <t>カイシュウ</t>
    </rPh>
    <rPh sb="2" eb="4">
      <t>ヨテイ</t>
    </rPh>
    <phoneticPr fontId="41"/>
  </si>
  <si>
    <t>回収方法１コード</t>
    <phoneticPr fontId="4"/>
  </si>
  <si>
    <t>AR3010601</t>
  </si>
  <si>
    <t>4～10</t>
    <phoneticPr fontId="4"/>
  </si>
  <si>
    <t>準必須</t>
    <rPh sb="0" eb="1">
      <t>ジュン</t>
    </rPh>
    <rPh sb="1" eb="3">
      <t>ヒッス</t>
    </rPh>
    <phoneticPr fontId="1"/>
  </si>
  <si>
    <r>
      <t>桁数は、設定（メインメニュー右上にある[設定]アイコンから[運用設定]メニューの[債権管理]ページ）によって異なります。
【必須になる条件】
「</t>
    </r>
    <r>
      <rPr>
        <sz val="9"/>
        <color theme="1"/>
        <rFont val="メイリオ"/>
        <family val="3"/>
        <charset val="128"/>
      </rPr>
      <t>回収予定１」を受け入れる場合</t>
    </r>
    <rPh sb="62" eb="64">
      <t>ヒッス</t>
    </rPh>
    <rPh sb="67" eb="69">
      <t>ジョウケン</t>
    </rPh>
    <phoneticPr fontId="1"/>
  </si>
  <si>
    <t>回収予定日１</t>
    <phoneticPr fontId="4"/>
  </si>
  <si>
    <t>AR3010602</t>
  </si>
  <si>
    <r>
      <t>形式は、表紙の「日付の形式」参照
【必須になる条件】
　「</t>
    </r>
    <r>
      <rPr>
        <sz val="9"/>
        <color theme="1"/>
        <rFont val="メイリオ"/>
        <family val="3"/>
        <charset val="128"/>
      </rPr>
      <t>回収予定１」を受け入れる場合</t>
    </r>
    <phoneticPr fontId="4"/>
  </si>
  <si>
    <t>回収予定額１</t>
    <phoneticPr fontId="4"/>
  </si>
  <si>
    <t>AR3010603</t>
  </si>
  <si>
    <t>整数13桁　小数２桁　マイナスも可
形式は、表紙の「金額・数量の形式」参照
この項目は、「回収予定確定単位」が「0：債権伝票」の場合に、受け入れできます。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【必須になる条件】
回収予定１を受け入れる場合は「回収方法１コード」、「回収予定日１」、「回収予定額１」が必須です。</t>
    <phoneticPr fontId="4"/>
  </si>
  <si>
    <t>振込専用口座番号１</t>
    <phoneticPr fontId="4"/>
  </si>
  <si>
    <t>AR3010604</t>
    <phoneticPr fontId="4"/>
  </si>
  <si>
    <t>振込依頼人名カナ１</t>
    <phoneticPr fontId="4"/>
  </si>
  <si>
    <t>AR3010605</t>
    <phoneticPr fontId="4"/>
  </si>
  <si>
    <t>48</t>
    <phoneticPr fontId="4"/>
  </si>
  <si>
    <t>この項目は、「回収方法１」の回収種別が「0：銀行振込」の場合に受け入れできます。</t>
    <rPh sb="22" eb="24">
      <t>ギンコウ</t>
    </rPh>
    <phoneticPr fontId="4"/>
  </si>
  <si>
    <t>回収予定２</t>
    <rPh sb="0" eb="2">
      <t>カイシュウ</t>
    </rPh>
    <rPh sb="2" eb="4">
      <t>ヨテイ</t>
    </rPh>
    <phoneticPr fontId="15"/>
  </si>
  <si>
    <t>設定内容は、「回収予定１」と同様です。</t>
  </si>
  <si>
    <t>回収方法２コード</t>
  </si>
  <si>
    <t>AR3010611</t>
  </si>
  <si>
    <t>設定内容は、「回収予定１」と同様です。</t>
    <phoneticPr fontId="4"/>
  </si>
  <si>
    <t>回収予定日２</t>
  </si>
  <si>
    <t>AR3010612</t>
  </si>
  <si>
    <t>回収予定額２</t>
  </si>
  <si>
    <t>AR3010613</t>
  </si>
  <si>
    <t>AR3010614</t>
  </si>
  <si>
    <t>AR3010615</t>
  </si>
  <si>
    <t>回収予定３</t>
    <rPh sb="0" eb="2">
      <t>カイシュウ</t>
    </rPh>
    <rPh sb="2" eb="4">
      <t>ヨテイ</t>
    </rPh>
    <phoneticPr fontId="15"/>
  </si>
  <si>
    <t>回収方法３コード</t>
  </si>
  <si>
    <t>AR3010621</t>
  </si>
  <si>
    <t>回収予定日３</t>
  </si>
  <si>
    <t>AR3010622</t>
  </si>
  <si>
    <t>回収予定額３</t>
  </si>
  <si>
    <t>AR3010623</t>
  </si>
  <si>
    <t>AR3010624</t>
  </si>
  <si>
    <t>AR3010625</t>
  </si>
  <si>
    <t>回収予定4</t>
    <rPh sb="0" eb="2">
      <t>カイシュウ</t>
    </rPh>
    <rPh sb="2" eb="4">
      <t>ヨテイ</t>
    </rPh>
    <phoneticPr fontId="15"/>
  </si>
  <si>
    <t>回収方法４コード</t>
  </si>
  <si>
    <t>AR3010631</t>
  </si>
  <si>
    <t>回収予定日４</t>
  </si>
  <si>
    <t>AR3010632</t>
  </si>
  <si>
    <t>回収予定額４</t>
  </si>
  <si>
    <t>AR3010633</t>
  </si>
  <si>
    <t>AR3010634</t>
  </si>
  <si>
    <t>AR3010635</t>
  </si>
  <si>
    <t>回収予定5</t>
    <rPh sb="0" eb="2">
      <t>カイシュウ</t>
    </rPh>
    <rPh sb="2" eb="4">
      <t>ヨテイ</t>
    </rPh>
    <phoneticPr fontId="15"/>
  </si>
  <si>
    <t>回収方法５コード</t>
  </si>
  <si>
    <t>AR3010641</t>
  </si>
  <si>
    <t>回収予定日５</t>
  </si>
  <si>
    <t>AR3010642</t>
  </si>
  <si>
    <t>回収予定額５</t>
  </si>
  <si>
    <t>AR3010643</t>
  </si>
  <si>
    <t>AR3010644</t>
  </si>
  <si>
    <t>AR3010645</t>
  </si>
  <si>
    <t>回収予定6</t>
    <rPh sb="0" eb="2">
      <t>カイシュウ</t>
    </rPh>
    <rPh sb="2" eb="4">
      <t>ヨテイ</t>
    </rPh>
    <phoneticPr fontId="15"/>
  </si>
  <si>
    <t>回収方法６コード</t>
  </si>
  <si>
    <t>AR3010651</t>
  </si>
  <si>
    <t>回収予定日６</t>
  </si>
  <si>
    <t>AR3010652</t>
  </si>
  <si>
    <t>回収予定額６</t>
  </si>
  <si>
    <t>AR3010653</t>
  </si>
  <si>
    <t>AR3010654</t>
  </si>
  <si>
    <t>AR3010655</t>
  </si>
  <si>
    <t>回収予定7</t>
    <rPh sb="0" eb="2">
      <t>カイシュウ</t>
    </rPh>
    <rPh sb="2" eb="4">
      <t>ヨテイ</t>
    </rPh>
    <phoneticPr fontId="15"/>
  </si>
  <si>
    <t>回収方法７コード</t>
  </si>
  <si>
    <t>AR3010661</t>
  </si>
  <si>
    <t>回収予定日７</t>
  </si>
  <si>
    <t>AR3010662</t>
  </si>
  <si>
    <t>回収予定額７</t>
  </si>
  <si>
    <t>AR3010663</t>
  </si>
  <si>
    <t>AR3010664</t>
  </si>
  <si>
    <t>AR3010665</t>
  </si>
  <si>
    <t>回収予定8</t>
    <rPh sb="0" eb="2">
      <t>カイシュウ</t>
    </rPh>
    <rPh sb="2" eb="4">
      <t>ヨテイ</t>
    </rPh>
    <phoneticPr fontId="15"/>
  </si>
  <si>
    <t>回収方法８コード</t>
  </si>
  <si>
    <t>AR3010671</t>
  </si>
  <si>
    <t>回収予定日８</t>
  </si>
  <si>
    <t>AR3010672</t>
  </si>
  <si>
    <t>回収予定額８</t>
  </si>
  <si>
    <t>AR3010673</t>
  </si>
  <si>
    <t>AR3010674</t>
  </si>
  <si>
    <t>AR3010675</t>
  </si>
  <si>
    <t>回収予定9</t>
    <rPh sb="0" eb="2">
      <t>カイシュウ</t>
    </rPh>
    <rPh sb="2" eb="4">
      <t>ヨテイ</t>
    </rPh>
    <phoneticPr fontId="15"/>
  </si>
  <si>
    <t>回収方法９コード</t>
  </si>
  <si>
    <t>AR3010681</t>
  </si>
  <si>
    <t>回収予定日９</t>
  </si>
  <si>
    <t>AR3010682</t>
  </si>
  <si>
    <t>回収予定額９</t>
  </si>
  <si>
    <t>AR3010683</t>
  </si>
  <si>
    <t>AR3010684</t>
  </si>
  <si>
    <t>AR3010685</t>
  </si>
  <si>
    <t>回収予定10</t>
    <rPh sb="0" eb="2">
      <t>カイシュウ</t>
    </rPh>
    <rPh sb="2" eb="4">
      <t>ヨテイ</t>
    </rPh>
    <phoneticPr fontId="15"/>
  </si>
  <si>
    <t>回収方法10コード</t>
  </si>
  <si>
    <t>AR3010691</t>
  </si>
  <si>
    <t>回収予定日10</t>
  </si>
  <si>
    <t>AR3010692</t>
  </si>
  <si>
    <t>回収予定額10</t>
  </si>
  <si>
    <t>AR3010693</t>
  </si>
  <si>
    <t>AR3010694</t>
  </si>
  <si>
    <t>AR3010695</t>
  </si>
  <si>
    <t>回収予定11</t>
    <rPh sb="0" eb="2">
      <t>カイシュウ</t>
    </rPh>
    <rPh sb="2" eb="4">
      <t>ヨテイ</t>
    </rPh>
    <phoneticPr fontId="15"/>
  </si>
  <si>
    <t>回収方法11コード</t>
  </si>
  <si>
    <t>AR3010701</t>
  </si>
  <si>
    <t>回収予定日11</t>
  </si>
  <si>
    <t>AR3010702</t>
  </si>
  <si>
    <t>回収予定額11</t>
  </si>
  <si>
    <t>AR3010703</t>
  </si>
  <si>
    <t>振込専用口座番号11</t>
  </si>
  <si>
    <t>AR3010704</t>
  </si>
  <si>
    <t>振込依頼人名カナ11</t>
  </si>
  <si>
    <t>AR3010705</t>
  </si>
  <si>
    <t>回収予定12</t>
    <rPh sb="0" eb="2">
      <t>カイシュウ</t>
    </rPh>
    <rPh sb="2" eb="4">
      <t>ヨテイ</t>
    </rPh>
    <phoneticPr fontId="15"/>
  </si>
  <si>
    <t>回収方法12コード</t>
  </si>
  <si>
    <t>AR3010711</t>
  </si>
  <si>
    <t>回収予定日12</t>
  </si>
  <si>
    <t>AR3010712</t>
  </si>
  <si>
    <t>回収予定額12</t>
  </si>
  <si>
    <t>AR3010713</t>
  </si>
  <si>
    <t>振込専用口座番号12</t>
  </si>
  <si>
    <t>AR3010714</t>
  </si>
  <si>
    <t>振込依頼人名カナ12</t>
  </si>
  <si>
    <t>AR3010715</t>
  </si>
  <si>
    <t>【証憑】</t>
    <rPh sb="1" eb="3">
      <t>ショウヒョウ</t>
    </rPh>
    <phoneticPr fontId="15"/>
  </si>
  <si>
    <t>証憑No.１</t>
    <rPh sb="0" eb="2">
      <t>ショウヒョウ</t>
    </rPh>
    <phoneticPr fontId="15"/>
  </si>
  <si>
    <t>AR3011001</t>
  </si>
  <si>
    <t>証憑ファイルパス１</t>
    <rPh sb="0" eb="2">
      <t>ショウヒョウ</t>
    </rPh>
    <phoneticPr fontId="15"/>
  </si>
  <si>
    <t>AR3011002</t>
  </si>
  <si>
    <t>証憑No.２</t>
    <rPh sb="0" eb="2">
      <t>ショウヒョウ</t>
    </rPh>
    <phoneticPr fontId="15"/>
  </si>
  <si>
    <t>AR3011011</t>
  </si>
  <si>
    <t>「証憑No.１」「証憑ファイルパス１」のいずれも指定されていない場合は、１つ目の証憑として受け入れられます。</t>
    <rPh sb="1" eb="3">
      <t>ショウヒョウ</t>
    </rPh>
    <rPh sb="9" eb="11">
      <t>ショウヒョウ</t>
    </rPh>
    <rPh sb="24" eb="26">
      <t>シテイ</t>
    </rPh>
    <phoneticPr fontId="1"/>
  </si>
  <si>
    <t>証憑ファイルパス２</t>
    <rPh sb="0" eb="2">
      <t>ショウヒョウ</t>
    </rPh>
    <phoneticPr fontId="15"/>
  </si>
  <si>
    <t>AR3011012</t>
  </si>
  <si>
    <t>証憑No.３</t>
    <rPh sb="0" eb="2">
      <t>ショウヒョウ</t>
    </rPh>
    <phoneticPr fontId="15"/>
  </si>
  <si>
    <t>AR3011021</t>
  </si>
  <si>
    <t>「証憑No.２」「証憑ファイルパス２」のいずれも指定されていない場合は、２つ目の証憑として受け入れられます。</t>
    <rPh sb="1" eb="3">
      <t>ショウヒョウ</t>
    </rPh>
    <rPh sb="9" eb="11">
      <t>ショウヒョウ</t>
    </rPh>
    <rPh sb="24" eb="26">
      <t>シテイ</t>
    </rPh>
    <phoneticPr fontId="1"/>
  </si>
  <si>
    <t>証憑ファイルパス３</t>
    <rPh sb="0" eb="2">
      <t>ショウヒョウ</t>
    </rPh>
    <phoneticPr fontId="15"/>
  </si>
  <si>
    <t>AR3011022</t>
  </si>
  <si>
    <t>証憑No.４</t>
    <rPh sb="0" eb="2">
      <t>ショウヒョウ</t>
    </rPh>
    <phoneticPr fontId="15"/>
  </si>
  <si>
    <t>AR3011031</t>
    <phoneticPr fontId="4"/>
  </si>
  <si>
    <t>「証憑No.３」「証憑ファイルパス３」のいずれも指定されていない場合は、３つ目の証憑として受け入れられます。</t>
    <rPh sb="1" eb="3">
      <t>ショウヒョウ</t>
    </rPh>
    <rPh sb="9" eb="11">
      <t>ショウヒョウ</t>
    </rPh>
    <rPh sb="24" eb="26">
      <t>シテイ</t>
    </rPh>
    <phoneticPr fontId="1"/>
  </si>
  <si>
    <t>証憑ファイルパス４</t>
    <rPh sb="0" eb="2">
      <t>ショウヒョウ</t>
    </rPh>
    <phoneticPr fontId="15"/>
  </si>
  <si>
    <t>AR3011032</t>
    <phoneticPr fontId="4"/>
  </si>
  <si>
    <t>証憑No.５</t>
    <rPh sb="0" eb="2">
      <t>ショウヒョウ</t>
    </rPh>
    <phoneticPr fontId="15"/>
  </si>
  <si>
    <t>AR3011041</t>
    <phoneticPr fontId="4"/>
  </si>
  <si>
    <t>「証憑No.４」「証憑ファイルパス４」のいずれも指定されていない場合は、４つ目の証憑として受け入れられます。</t>
    <rPh sb="1" eb="3">
      <t>ショウヒョウ</t>
    </rPh>
    <rPh sb="9" eb="11">
      <t>ショウヒョウ</t>
    </rPh>
    <rPh sb="24" eb="26">
      <t>シテイ</t>
    </rPh>
    <phoneticPr fontId="1"/>
  </si>
  <si>
    <t>証憑ファイルパス５</t>
    <rPh sb="0" eb="2">
      <t>ショウヒョウ</t>
    </rPh>
    <phoneticPr fontId="15"/>
  </si>
  <si>
    <t>AR3011042</t>
    <phoneticPr fontId="4"/>
  </si>
  <si>
    <t>【明細共通情報】</t>
    <rPh sb="3" eb="5">
      <t>キョウツウ</t>
    </rPh>
    <phoneticPr fontId="15"/>
  </si>
  <si>
    <t>AR3010201</t>
  </si>
  <si>
    <t>0：売上  1：返品  2：値引  3：消費税  4：外税調整  5：内税調整  6：付箋  9：その他
【必須になる条件】
控除明細以外の場合</t>
    <rPh sb="2" eb="4">
      <t>ウリアゲ</t>
    </rPh>
    <rPh sb="8" eb="10">
      <t>ヘンピン</t>
    </rPh>
    <rPh sb="14" eb="16">
      <t>ネビキ</t>
    </rPh>
    <rPh sb="20" eb="23">
      <t>ショウヒゼイ</t>
    </rPh>
    <rPh sb="27" eb="29">
      <t>ソトゼイ</t>
    </rPh>
    <rPh sb="29" eb="31">
      <t>チョウセイ</t>
    </rPh>
    <rPh sb="35" eb="37">
      <t>ウチゼイ</t>
    </rPh>
    <rPh sb="37" eb="39">
      <t>チョウセイ</t>
    </rPh>
    <rPh sb="43" eb="45">
      <t>フセン</t>
    </rPh>
    <rPh sb="51" eb="52">
      <t>タ</t>
    </rPh>
    <rPh sb="54" eb="56">
      <t>ヒッス</t>
    </rPh>
    <rPh sb="59" eb="61">
      <t>ジョウケン</t>
    </rPh>
    <rPh sb="63" eb="65">
      <t>コウジョ</t>
    </rPh>
    <rPh sb="65" eb="67">
      <t>メイサイ</t>
    </rPh>
    <rPh sb="67" eb="69">
      <t>イガイ</t>
    </rPh>
    <rPh sb="70" eb="72">
      <t>バアイ</t>
    </rPh>
    <phoneticPr fontId="15"/>
  </si>
  <si>
    <t>債権取引コード</t>
    <rPh sb="0" eb="2">
      <t>サイケン</t>
    </rPh>
    <phoneticPr fontId="4"/>
  </si>
  <si>
    <t>AR3010202</t>
  </si>
  <si>
    <t>桁数は、設定（メインメニュー右上にある[設定]アイコンから[運用設定]メニューの[債権管理]ページ）によって異なります。</t>
    <rPh sb="41" eb="43">
      <t>サイケン</t>
    </rPh>
    <phoneticPr fontId="15"/>
  </si>
  <si>
    <t>AR3010203</t>
  </si>
  <si>
    <t>AR3010204</t>
  </si>
  <si>
    <t>【債権情報】</t>
    <phoneticPr fontId="4"/>
  </si>
  <si>
    <t>　「明細種別」が「6：付箋」以外の場合に受け入れできます。</t>
    <phoneticPr fontId="4"/>
  </si>
  <si>
    <t>AR3010301</t>
  </si>
  <si>
    <t>債権セグメント１コード</t>
    <phoneticPr fontId="4"/>
  </si>
  <si>
    <t>AR3010325</t>
    <phoneticPr fontId="4"/>
  </si>
  <si>
    <t>この項目は、以下のすべての条件に該当する場合に受け入れできます。
・『奉行Ｖ ERPクラウド』をご利用の場合
・『債権奉行クラウド』をご利用の場合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空白データを受け入れた場合は、売上セグメント１が設定されます。</t>
    <rPh sb="71" eb="73">
      <t>バアイ</t>
    </rPh>
    <rPh sb="208" eb="210">
      <t>ウリアゲ</t>
    </rPh>
    <phoneticPr fontId="4"/>
  </si>
  <si>
    <t>債権セグメント２コード</t>
    <phoneticPr fontId="4"/>
  </si>
  <si>
    <t>AR3010326</t>
    <phoneticPr fontId="4"/>
  </si>
  <si>
    <t>この項目は、以下のすべての条件に該当する場合に受け入れできます。
・『奉行Ｖ ERPクラウド』をご利用の場合
・『債権奉行クラウド』をご利用の場合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空白データを受け入れた場合は、売上セグメント２が設定されます。</t>
    <rPh sb="71" eb="73">
      <t>バアイ</t>
    </rPh>
    <phoneticPr fontId="4"/>
  </si>
  <si>
    <t>債権プロジェクトコード</t>
  </si>
  <si>
    <t>AR3010302</t>
  </si>
  <si>
    <t>AR3010303</t>
  </si>
  <si>
    <t>債権科目コード</t>
  </si>
  <si>
    <t>AR3010304</t>
  </si>
  <si>
    <t>債権補助科目コード</t>
  </si>
  <si>
    <t>AR3010305</t>
  </si>
  <si>
    <t>債権額</t>
    <rPh sb="0" eb="2">
      <t>サイケン</t>
    </rPh>
    <phoneticPr fontId="15"/>
  </si>
  <si>
    <t>AR3010306</t>
  </si>
  <si>
    <t>整数13桁　小数２桁　マイナスも可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空白データを受け入れた場合は、「売上額」、「売上消費税」をもとに設定されます。</t>
    <phoneticPr fontId="4"/>
  </si>
  <si>
    <t>債権額（国内）</t>
    <rPh sb="0" eb="2">
      <t>サイケン</t>
    </rPh>
    <rPh sb="4" eb="6">
      <t>コクナイ</t>
    </rPh>
    <phoneticPr fontId="1"/>
  </si>
  <si>
    <t>AR3010307</t>
  </si>
  <si>
    <t>マイナスも可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空白データを受け入れた場合は、「債権額」、「為替レート」をもとに設定されます。</t>
  </si>
  <si>
    <t>消込済額（国内）</t>
    <rPh sb="0" eb="2">
      <t>ケシコミ</t>
    </rPh>
    <rPh sb="2" eb="3">
      <t>ズ</t>
    </rPh>
    <rPh sb="3" eb="4">
      <t>ガク</t>
    </rPh>
    <rPh sb="5" eb="7">
      <t>コクナイ</t>
    </rPh>
    <phoneticPr fontId="1"/>
  </si>
  <si>
    <t>AR3010311</t>
  </si>
  <si>
    <t>未消込額（国内）</t>
    <rPh sb="0" eb="1">
      <t>ミ</t>
    </rPh>
    <rPh sb="1" eb="3">
      <t>ケシコミ</t>
    </rPh>
    <rPh sb="3" eb="4">
      <t>ガク</t>
    </rPh>
    <rPh sb="5" eb="7">
      <t>コクナイ</t>
    </rPh>
    <phoneticPr fontId="1"/>
  </si>
  <si>
    <t>AR3010312</t>
  </si>
  <si>
    <t>対象外債権額（国内）</t>
    <rPh sb="0" eb="3">
      <t>タイショウガイ</t>
    </rPh>
    <rPh sb="3" eb="5">
      <t>サイケン</t>
    </rPh>
    <rPh sb="5" eb="6">
      <t>ガク</t>
    </rPh>
    <rPh sb="7" eb="9">
      <t>コクナイ</t>
    </rPh>
    <phoneticPr fontId="1"/>
  </si>
  <si>
    <t>AR3010324</t>
  </si>
  <si>
    <t>AR3010308</t>
  </si>
  <si>
    <t>【売上情報】</t>
    <rPh sb="1" eb="3">
      <t>ウリアゲ</t>
    </rPh>
    <phoneticPr fontId="15"/>
  </si>
  <si>
    <t>　「明細種別」が「6：付箋」以外の場合に受け入れできます。</t>
    <phoneticPr fontId="15"/>
  </si>
  <si>
    <t>売上先コード</t>
    <rPh sb="0" eb="2">
      <t>ウリアゲ</t>
    </rPh>
    <rPh sb="2" eb="3">
      <t>サキ</t>
    </rPh>
    <phoneticPr fontId="1"/>
  </si>
  <si>
    <t>AR3010427</t>
  </si>
  <si>
    <t>この項目は、『債権奉行クラウド』をご利用の場合に受け入れできます。
桁数は、設定（メインメニュー右上にある[設定]アイコンから[運用設定]メニューの[取引先管理]ページ）によって異なります。</t>
    <phoneticPr fontId="4"/>
  </si>
  <si>
    <t>売上部門コード</t>
    <rPh sb="0" eb="2">
      <t>ウリアゲ</t>
    </rPh>
    <phoneticPr fontId="15"/>
  </si>
  <si>
    <t>AR3010401</t>
  </si>
  <si>
    <t>売上セグメント１コード</t>
    <rPh sb="0" eb="2">
      <t>ウリアゲ</t>
    </rPh>
    <phoneticPr fontId="15"/>
  </si>
  <si>
    <t>AR3010440</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</si>
  <si>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空白データを受け入れた場合は、債権セグメント１が設定されます。</t>
    <rPh sb="193" eb="195">
      <t>サイケン</t>
    </rPh>
    <phoneticPr fontId="4"/>
  </si>
  <si>
    <t>売上セグメント２コード</t>
    <rPh sb="0" eb="2">
      <t>ウリアゲ</t>
    </rPh>
    <phoneticPr fontId="15"/>
  </si>
  <si>
    <t>AR3010441</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</si>
  <si>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空白データを受け入れた場合は、債権セグメント２が設定されます。</t>
    <rPh sb="193" eb="195">
      <t>サイケン</t>
    </rPh>
    <phoneticPr fontId="4"/>
  </si>
  <si>
    <t>売上プロジェクトコード</t>
    <rPh sb="0" eb="2">
      <t>ウリアゲ</t>
    </rPh>
    <phoneticPr fontId="15"/>
  </si>
  <si>
    <t>AR3010402</t>
  </si>
  <si>
    <t>売上工程／工種コード</t>
    <rPh sb="0" eb="2">
      <t>ウリアゲ</t>
    </rPh>
    <phoneticPr fontId="15"/>
  </si>
  <si>
    <t>AR3010403</t>
  </si>
  <si>
    <t>AR3010404</t>
  </si>
  <si>
    <t>売上補助科目コード</t>
    <rPh sb="0" eb="2">
      <t>ウリアゲ</t>
    </rPh>
    <phoneticPr fontId="15"/>
  </si>
  <si>
    <t>AR3010405</t>
  </si>
  <si>
    <t>売上消費税率種別</t>
    <rPh sb="0" eb="2">
      <t>ウリアゲ</t>
    </rPh>
    <rPh sb="6" eb="8">
      <t>シュベツ</t>
    </rPh>
    <phoneticPr fontId="15"/>
  </si>
  <si>
    <t>AR3010406</t>
  </si>
  <si>
    <t>売上消費税率</t>
    <rPh sb="0" eb="2">
      <t>ウリアゲ</t>
    </rPh>
    <phoneticPr fontId="15"/>
  </si>
  <si>
    <t>AR3010407</t>
  </si>
  <si>
    <t>課税の対象外の場合は受け入れできません。
空白データを受け入れた場合は、「債権日付」と「売上消費税率種別」によって設定されます。</t>
    <rPh sb="37" eb="39">
      <t>サイケン</t>
    </rPh>
    <rPh sb="44" eb="46">
      <t>ウリアゲ</t>
    </rPh>
    <phoneticPr fontId="15"/>
  </si>
  <si>
    <t>売上申告書計算区分コード</t>
    <rPh sb="0" eb="2">
      <t>ウリアゲ</t>
    </rPh>
    <rPh sb="2" eb="4">
      <t>シンコク</t>
    </rPh>
    <rPh sb="4" eb="5">
      <t>ショ</t>
    </rPh>
    <rPh sb="5" eb="9">
      <t>ケイサンクブン</t>
    </rPh>
    <phoneticPr fontId="15"/>
  </si>
  <si>
    <t>AR3010408</t>
  </si>
  <si>
    <t>売上消費税自動計算</t>
    <rPh sb="0" eb="2">
      <t>ウリアゲ</t>
    </rPh>
    <rPh sb="2" eb="5">
      <t>ショウヒゼイ</t>
    </rPh>
    <rPh sb="5" eb="7">
      <t>ジドウ</t>
    </rPh>
    <rPh sb="7" eb="9">
      <t>ケイサン</t>
    </rPh>
    <phoneticPr fontId="15"/>
  </si>
  <si>
    <t>AR3010409</t>
  </si>
  <si>
    <t>売上消費税端数処理</t>
    <rPh sb="0" eb="2">
      <t>ウリアゲ</t>
    </rPh>
    <rPh sb="2" eb="5">
      <t>ショウヒゼイ</t>
    </rPh>
    <rPh sb="5" eb="7">
      <t>ハスウ</t>
    </rPh>
    <rPh sb="7" eb="9">
      <t>ショリ</t>
    </rPh>
    <phoneticPr fontId="15"/>
  </si>
  <si>
    <t>AR3010410</t>
  </si>
  <si>
    <t>売上事業区分コード</t>
    <rPh sb="0" eb="2">
      <t>ウリアゲ</t>
    </rPh>
    <rPh sb="2" eb="4">
      <t>ジギョウ</t>
    </rPh>
    <rPh sb="4" eb="6">
      <t>クブン</t>
    </rPh>
    <phoneticPr fontId="15"/>
  </si>
  <si>
    <t>AR3010416</t>
  </si>
  <si>
    <t>売上額</t>
    <rPh sb="0" eb="2">
      <t>ウリアゲ</t>
    </rPh>
    <rPh sb="2" eb="3">
      <t>ガク</t>
    </rPh>
    <phoneticPr fontId="15"/>
  </si>
  <si>
    <t>AR3010411</t>
  </si>
  <si>
    <t>整数13桁　小数２桁  マイナスも可
形式は、表紙の「数量・金額の形式」参照
この項目は、明細種別が「3：消費税」「4：外税調整 」「5：内税調整」以外の場合に受け入れできます。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</si>
  <si>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売上消費税</t>
    <rPh sb="0" eb="2">
      <t>ウリアゲ</t>
    </rPh>
    <phoneticPr fontId="15"/>
  </si>
  <si>
    <t>AR3010412</t>
  </si>
  <si>
    <t>整数13桁　小数２桁  マイナスも可
形式は、表紙の「数量・金額の形式」参照
課税の対象外または、「売上消費税自動計算」が「0：計算しない」の場合は受け入れできません。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空白データを受け入れた場合は、「売上額」、「売上消費税率」をもとに設定されます。</t>
    <phoneticPr fontId="4"/>
  </si>
  <si>
    <t>売上額（国内）</t>
    <rPh sb="0" eb="2">
      <t>ウリアゲ</t>
    </rPh>
    <rPh sb="2" eb="3">
      <t>ガク</t>
    </rPh>
    <rPh sb="4" eb="6">
      <t>コクナイ</t>
    </rPh>
    <phoneticPr fontId="1"/>
  </si>
  <si>
    <t>AR3010413</t>
  </si>
  <si>
    <t>マイナスも可
形式は、表紙の「数量・金額の形式」参照
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・「明細種別」が「3：消費税」「4：外税調整 」「5：内税調整」以外
空白データを受け入れた場合は、「売上額」、「為替レート」をもとに設定されます。</t>
    <phoneticPr fontId="4"/>
  </si>
  <si>
    <t>売上消費税（国内）</t>
    <rPh sb="0" eb="2">
      <t>ウリアゲ</t>
    </rPh>
    <rPh sb="2" eb="5">
      <t>ショウヒゼイ</t>
    </rPh>
    <rPh sb="6" eb="8">
      <t>コクナイ</t>
    </rPh>
    <phoneticPr fontId="1"/>
  </si>
  <si>
    <t>AR3010414</t>
  </si>
  <si>
    <t>マイナスも可
形式は、表紙の「数量・金額の形式」参照
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課税の対象外または、「売上消費税自動計算」が「0：計算しない」の場合は受け入れできません。
空白データを受け入れた場合は、「売上額（国内）」、「売上消費税率」をもとに設定されます。</t>
    <phoneticPr fontId="4"/>
  </si>
  <si>
    <t>売上摘要</t>
    <rPh sb="0" eb="2">
      <t>ウリアゲ</t>
    </rPh>
    <rPh sb="2" eb="4">
      <t>テキヨウ</t>
    </rPh>
    <phoneticPr fontId="15"/>
  </si>
  <si>
    <t>AR3010415</t>
  </si>
  <si>
    <t>【控除情報】</t>
    <rPh sb="1" eb="3">
      <t>コウジョ</t>
    </rPh>
    <rPh sb="3" eb="5">
      <t>ジョウホウ</t>
    </rPh>
    <phoneticPr fontId="15"/>
  </si>
  <si>
    <t>　「控除種別」が「11：付箋」の場合は受け入れできません。</t>
    <phoneticPr fontId="4"/>
  </si>
  <si>
    <t>AR3010501</t>
  </si>
  <si>
    <t>0：前受金　1：債権調整　11：付箋
控除明細だけの伝票は受け入れできません。
【必須になる条件】
この項目は、控除明細の場合は、必須です。
「0：前受金」の場合、詳細は、欄外の【前受金を充当する場合】参照</t>
  </si>
  <si>
    <t>控除種別（補助）</t>
    <rPh sb="5" eb="7">
      <t>ホジョ</t>
    </rPh>
    <phoneticPr fontId="15"/>
  </si>
  <si>
    <t>AR3010502</t>
  </si>
  <si>
    <t>「控除種別」が「0：前受金」の場合
0：充当
「控除種別」が「1：債権調整」の場合
0：債権調整１　1：債権調整２　2：債権調整３　3：債権調整４　4：債権調整５　5：債権調整６
【必須になる条件】
控除種別が「0：前受金」「1：債権調整」の場合</t>
    <rPh sb="44" eb="46">
      <t>サイケン</t>
    </rPh>
    <rPh sb="46" eb="48">
      <t>チョウセイ</t>
    </rPh>
    <rPh sb="78" eb="80">
      <t>チョウセイ</t>
    </rPh>
    <rPh sb="91" eb="93">
      <t>ヒッス</t>
    </rPh>
    <rPh sb="96" eb="98">
      <t>ジョウケン</t>
    </rPh>
    <rPh sb="100" eb="102">
      <t>コウジョ</t>
    </rPh>
    <rPh sb="102" eb="104">
      <t>シュベツ</t>
    </rPh>
    <rPh sb="121" eb="123">
      <t>バアイ</t>
    </rPh>
    <phoneticPr fontId="1"/>
  </si>
  <si>
    <t>振替元No.</t>
    <rPh sb="0" eb="2">
      <t>フリカエ</t>
    </rPh>
    <rPh sb="2" eb="3">
      <t>モト</t>
    </rPh>
    <phoneticPr fontId="15"/>
  </si>
  <si>
    <t>AR3010520</t>
  </si>
  <si>
    <t>この項目は、「控除種別」が「0：前受金」の場合に受け入れできます。
この項目を指定して振替元の入金伝票を特定できます。
【必須になる条件】
この項目は、前受金残高以外を充当する場合は、必須です。
詳細は、欄外の【前受金を充当する場合】参照</t>
    <rPh sb="72" eb="74">
      <t>コウモク</t>
    </rPh>
    <phoneticPr fontId="1"/>
  </si>
  <si>
    <t>振替元入金日付</t>
    <rPh sb="0" eb="2">
      <t>フリカエ</t>
    </rPh>
    <rPh sb="2" eb="3">
      <t>モト</t>
    </rPh>
    <rPh sb="3" eb="5">
      <t>ニュウキン</t>
    </rPh>
    <rPh sb="5" eb="7">
      <t>ヒヅケ</t>
    </rPh>
    <phoneticPr fontId="15"/>
  </si>
  <si>
    <t>AR3010521</t>
  </si>
  <si>
    <t>この項目は、「控除種別」が「0：前受金」の場合に受け入れできます。
この項目を指定して振替元の入金伝票を特定できます。
※振替元の入金伝票の検索条件に含めない場合は、必要ありません。
※前受金残高の充当の場合は指定不要です。
詳細は、欄外の【前受金を充当する場合】参照</t>
    <phoneticPr fontId="4"/>
  </si>
  <si>
    <t>振替元入金先コード</t>
    <rPh sb="3" eb="5">
      <t>ニュウキン</t>
    </rPh>
    <rPh sb="5" eb="6">
      <t>サキ</t>
    </rPh>
    <phoneticPr fontId="15"/>
  </si>
  <si>
    <t>AR3010522</t>
  </si>
  <si>
    <t>この項目を指定して振替元の入金伝票を特定できます。
※振替元の入金伝票の検索条件に含めない場合は、必要ありません。
詳細は、欄外の【前受金を充当する場合】参照
この項目は、「控除種別」が「0：前受金」の場合に受け入れできます。</t>
    <phoneticPr fontId="4"/>
  </si>
  <si>
    <t>振替元入金部門コード</t>
    <rPh sb="3" eb="5">
      <t>ニュウキン</t>
    </rPh>
    <rPh sb="5" eb="7">
      <t>ブモン</t>
    </rPh>
    <phoneticPr fontId="15"/>
  </si>
  <si>
    <t>AR3010523</t>
  </si>
  <si>
    <t>AR3010524</t>
  </si>
  <si>
    <t>振替元明細行番号</t>
    <rPh sb="3" eb="5">
      <t>メイサイ</t>
    </rPh>
    <rPh sb="5" eb="8">
      <t>ギョウバンゴウ</t>
    </rPh>
    <phoneticPr fontId="15"/>
  </si>
  <si>
    <t>AR3010525</t>
  </si>
  <si>
    <t>AR3010503</t>
  </si>
  <si>
    <t>AR3010564</t>
    <phoneticPr fontId="4"/>
  </si>
  <si>
    <t>AR3010565</t>
    <phoneticPr fontId="4"/>
  </si>
  <si>
    <t>AR3010504</t>
  </si>
  <si>
    <t>AR3010505</t>
  </si>
  <si>
    <t>AR3010506</t>
  </si>
  <si>
    <t>控除補助科目コード</t>
    <phoneticPr fontId="4"/>
  </si>
  <si>
    <t>AR3010507</t>
  </si>
  <si>
    <t>控除消費税率種別</t>
  </si>
  <si>
    <t>AR3010508</t>
  </si>
  <si>
    <t>控除消費税率</t>
    <rPh sb="0" eb="2">
      <t>コウジョ</t>
    </rPh>
    <phoneticPr fontId="15"/>
  </si>
  <si>
    <t>AR3010509</t>
  </si>
  <si>
    <t>課税の対象外の場合は受け入れできません。
空白データを受け入れた場合は、「債権日付」と「控除消費税率種別」によって設定されます。</t>
    <rPh sb="37" eb="39">
      <t>サイケン</t>
    </rPh>
    <rPh sb="44" eb="46">
      <t>コウジョ</t>
    </rPh>
    <phoneticPr fontId="15"/>
  </si>
  <si>
    <t>控除申告書計算区分コード</t>
  </si>
  <si>
    <t>AR3010510</t>
  </si>
  <si>
    <t>控除消費税自動計算</t>
    <rPh sb="0" eb="2">
      <t>コウジョ</t>
    </rPh>
    <phoneticPr fontId="15"/>
  </si>
  <si>
    <t>AR3010511</t>
  </si>
  <si>
    <t>控除消費税端数処理</t>
  </si>
  <si>
    <t>AR3010512</t>
  </si>
  <si>
    <t>控除事業区分コード</t>
    <rPh sb="0" eb="2">
      <t>コウジョ</t>
    </rPh>
    <rPh sb="2" eb="4">
      <t>ジギョウ</t>
    </rPh>
    <rPh sb="4" eb="6">
      <t>クブン</t>
    </rPh>
    <phoneticPr fontId="15"/>
  </si>
  <si>
    <t>AR3010518</t>
  </si>
  <si>
    <t>AR3010513</t>
  </si>
  <si>
    <t>整数13桁　小数２桁　マイナスも可
形式は、表紙の「数量・金額の形式」参照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</si>
  <si>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控除消費税</t>
  </si>
  <si>
    <t>AR3010514</t>
  </si>
  <si>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</si>
  <si>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AR3010515</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</si>
  <si>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</si>
  <si>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AR3010516</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</si>
  <si>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</si>
  <si>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AR3010517</t>
  </si>
  <si>
    <t>【付箋情報】</t>
    <rPh sb="1" eb="3">
      <t>フセン</t>
    </rPh>
    <rPh sb="3" eb="5">
      <t>ジョウホウ</t>
    </rPh>
    <phoneticPr fontId="15"/>
  </si>
  <si>
    <t>AR3010101</t>
  </si>
  <si>
    <t>0：赤　1：青　2：黄　3：橙　4：緑　5：紫
「付箋メモ」を設定し、空白データを受け入れた場合は、「0:赤」が設定されます。</t>
  </si>
  <si>
    <t>AR3010102</t>
  </si>
  <si>
    <t>【前受金を充当する場合】</t>
    <rPh sb="2" eb="3">
      <t>ウ</t>
    </rPh>
    <phoneticPr fontId="1"/>
  </si>
  <si>
    <t>　　　以下の項目を設定して充当対象を指定します。</t>
    <rPh sb="3" eb="5">
      <t>イカ</t>
    </rPh>
    <phoneticPr fontId="1"/>
  </si>
  <si>
    <t>準必須　　前受金の入金伝票No.を指定します。前受金残高以外の伝票を充当する場合は必須です。</t>
    <rPh sb="0" eb="1">
      <t>ジュン</t>
    </rPh>
    <rPh sb="1" eb="3">
      <t>ヒッス</t>
    </rPh>
    <phoneticPr fontId="15"/>
  </si>
  <si>
    <t>　　　「振替元入金先コード」</t>
  </si>
  <si>
    <t>　　　「振替元入金部門コード」</t>
  </si>
  <si>
    <t>　　　「振替元ＯＢＣｉＤ」</t>
  </si>
  <si>
    <t>　　　「振替元明細行番号」</t>
  </si>
  <si>
    <t>　　・該当する入金伝票が複数あり、充当対象を特定できない場合は未受入になります。</t>
    <rPh sb="9" eb="11">
      <t>デンピョウ</t>
    </rPh>
    <rPh sb="17" eb="19">
      <t>ジュウトウ</t>
    </rPh>
    <phoneticPr fontId="15"/>
  </si>
  <si>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15"/>
  </si>
  <si>
    <t>　　・「振替元明細行番号」が空白の場合は、該当の入金伝票の中で上から順に消込可能な明細が自動的に特定されます。</t>
  </si>
  <si>
    <t>　　・「控除額」を指定することで、入金額の一部を充当できます。</t>
  </si>
  <si>
    <t>　　・控除情報は複数行を受け入れできます。これにより、複数の前受金を一つの債権伝票に充当できます。</t>
  </si>
  <si>
    <t>0：しない　1：する
空白データを受け入れた場合は、「仕訳作成時の証憑連携」の債権伝票（[販売管理規程]メニューの[債権管理]ページで設定）が設定されます。</t>
  </si>
  <si>
    <t>桁数は、設定（メインメニュー右上にある[設定]アイコンから[運用設定]メニューの[基本]ページ）によって異なります。
空白データを受け入れた場合は、販売取引の債権科目が設定されます。
【必須になる条件】
この項目は、明細種別が「4：外税調整」「5：内税調整」の場合は、必須です。</t>
  </si>
  <si>
    <t>桁数は、設定（メインメニュー右上にある[設定]アイコンから[運用設定]メニューの[基本]ページ）によって異なります。
空白データを受け入れた場合は、販売取引の売上科目が設定されます。
【必須になる条件】
この項目は、明細種別が「4：外税調整」「5：内税調整」の場合は、必須です。</t>
  </si>
  <si>
    <t>0：標準　1：軽減
課税の対象外の場合は受け入れできません。
空白データを受け入れた場合は、以下の優先順位で設定されます。
①販売取引の消費税率種別
②補助科目の消費税率種別（[販売管理補助科目]メニューの[消費税]ページで設定）
③科目の消費税率種別（[販売管理科目]メニューの[消費税]ページで設定）</t>
    <rPh sb="2" eb="4">
      <t>ヒョウジュン</t>
    </rPh>
    <rPh sb="7" eb="9">
      <t>ケイゲン</t>
    </rPh>
    <phoneticPr fontId="15"/>
  </si>
  <si>
    <t>この項目は、事業区分（[販売管理規程]メニューの[消費税]ページで設定）が「使用する」の場合に受け入れできます。
課税の対象外の場合は受け入れできません。
空白データを受け入れた場合は、販売取引の事業区分が設定されます。</t>
  </si>
  <si>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空白データを受け入れた場合は、債権調整の部門（[販売管理規程]メニューの[債権管理]ページで設定）が設定されます。</t>
  </si>
  <si>
    <t>この項目は、以下のすべての条件に該当する場合に受け入れできます。
・『奉行Ｖ ERPクラウド』をご利用の場合
・『債権奉行クラウド』をご利用の場合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空白データを受け入れた場合は、債権調整のセグメント１（[販売管理規程]メニューの[債権管理]ページで設定）が設定されます。</t>
    <rPh sb="71" eb="73">
      <t>バアイ</t>
    </rPh>
    <phoneticPr fontId="4"/>
  </si>
  <si>
    <t>この項目は、以下のすべての条件に該当する場合に受け入れできます。
・『奉行Ｖ ERPクラウド』をご利用の場合
・『債権奉行クラウド』をご利用の場合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空白データを受け入れた場合は、債権調整のセグメント２（[販売管理規程]メニューの[債権管理]ページで設定）が設定されます。</t>
    <rPh sb="71" eb="73">
      <t>バアイ</t>
    </rPh>
    <phoneticPr fontId="4"/>
  </si>
  <si>
    <t>この項目は、以下のすべての条件に該当する場合に受け入れできます。
・『債権奉行クラウド』をご利用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空白データを受け入れた場合は、債権調整のプロジェクト（[販売管理規程]メニューの[債権管理]ページで設定）が設定されます。</t>
  </si>
  <si>
    <t>この項目は、以下のすべての条件に該当する場合に受け入れできます。
・『債権奉行クラウド』をご利用の場合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空白データを受け入れた場合は、債権調整のプロジェクト（[販売管理規程]メニューの[債権管理]ページで設定）が設定されます。</t>
  </si>
  <si>
    <t>桁数は、設定（メインメニュー右上にある[設定]アイコンから[運用設定]メニューの[基本]ページ）によって異なります。
空白データを受け入れた場合は、債権調整の科目（[販売管理規程]メニューの[債権管理]ページで設定）が設定されます。</t>
    <rPh sb="79" eb="81">
      <t>カモク</t>
    </rPh>
    <phoneticPr fontId="1"/>
  </si>
  <si>
    <t>桁数は、設定（メインメニュー右上にある[設定]アイコンから[運用設定]メニューの[基本]ページ）によって異なります。
空白データを受け入れた場合は、債権調整の補助科目（[販売管理規程]メニューの[債権管理]ページで設定）が設定されます。</t>
    <rPh sb="79" eb="81">
      <t>ホジョ</t>
    </rPh>
    <phoneticPr fontId="1"/>
  </si>
  <si>
    <t>0：標準　1：軽減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</si>
  <si>
    <t>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rPh sb="39" eb="42">
      <t>シンコクショ</t>
    </rPh>
    <rPh sb="42" eb="44">
      <t>ケイサン</t>
    </rPh>
    <rPh sb="44" eb="46">
      <t>クブン</t>
    </rPh>
    <rPh sb="81" eb="84">
      <t>シンコクショ</t>
    </rPh>
    <rPh sb="84" eb="86">
      <t>ケイサン</t>
    </rPh>
    <rPh sb="86" eb="88">
      <t>クブン</t>
    </rPh>
    <phoneticPr fontId="1"/>
  </si>
  <si>
    <t>0：計算しない　1：税抜金額から計算する　2：税込金額から計算する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rPh sb="94" eb="96">
      <t>ショウヒ</t>
    </rPh>
    <rPh sb="96" eb="97">
      <t>ゼイ</t>
    </rPh>
    <rPh sb="97" eb="99">
      <t>ジドウ</t>
    </rPh>
    <rPh sb="99" eb="101">
      <t>ケイサン</t>
    </rPh>
    <rPh sb="136" eb="139">
      <t>ショウヒゼイ</t>
    </rPh>
    <rPh sb="139" eb="141">
      <t>ジドウ</t>
    </rPh>
    <rPh sb="141" eb="143">
      <t>ケイサン</t>
    </rPh>
    <phoneticPr fontId="15"/>
  </si>
  <si>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rPh sb="2" eb="3">
      <t>キ</t>
    </rPh>
    <rPh sb="4" eb="5">
      <t>ア</t>
    </rPh>
    <rPh sb="9" eb="13">
      <t>シシャゴニュウ</t>
    </rPh>
    <rPh sb="16" eb="17">
      <t>キ</t>
    </rPh>
    <rPh sb="18" eb="19">
      <t>ス</t>
    </rPh>
    <rPh sb="104" eb="106">
      <t>ハンバイ</t>
    </rPh>
    <rPh sb="143" eb="145">
      <t>ハンバイ</t>
    </rPh>
    <phoneticPr fontId="15"/>
  </si>
  <si>
    <t>この項目は、事業区分（[販売管理規程]メニューの[消費税]ページで設定）が「使用する」の場合に受け入れできます。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rPh sb="44" eb="46">
      <t>バアイ</t>
    </rPh>
    <rPh sb="47" eb="48">
      <t>ウ</t>
    </rPh>
    <rPh sb="49" eb="50">
      <t>イ</t>
    </rPh>
    <rPh sb="117" eb="119">
      <t>ジギョウ</t>
    </rPh>
    <rPh sb="119" eb="121">
      <t>クブン</t>
    </rPh>
    <rPh sb="156" eb="158">
      <t>ジギョウ</t>
    </rPh>
    <rPh sb="158" eb="160">
      <t>クブン</t>
    </rPh>
    <phoneticPr fontId="1"/>
  </si>
  <si>
    <t>この項目は、請求先のスポット区分が「スポット得意先」の場合に受け入れできます。
空白データを受け入れた場合は、得意先の得意先名（[得意先]メニューで設定）が設定されます。</t>
    <rPh sb="6" eb="8">
      <t>セイキュウ</t>
    </rPh>
    <rPh sb="8" eb="9">
      <t>サキ</t>
    </rPh>
    <rPh sb="14" eb="16">
      <t>クブン</t>
    </rPh>
    <rPh sb="59" eb="61">
      <t>トクイ</t>
    </rPh>
    <rPh sb="61" eb="62">
      <t>サキ</t>
    </rPh>
    <phoneticPr fontId="1"/>
  </si>
  <si>
    <t>この項目は、請求先のスポット区分が「スポット得意先」の場合に受け入れできます。
空白データを受け入れた場合は、得意先の事業所名（[得意先]メニューで設定）が設定されます。</t>
    <rPh sb="59" eb="62">
      <t>ジギョウショ</t>
    </rPh>
    <phoneticPr fontId="1"/>
  </si>
  <si>
    <t>0：明細単位　1：伝票単位　2：請求書単位
空白データを受け入れた場合は、得意先の消費税計算（[得意先]メニューの[消費税]ページで設定）が設定されます。</t>
    <rPh sb="2" eb="4">
      <t>メイサイ</t>
    </rPh>
    <rPh sb="4" eb="6">
      <t>タンイ</t>
    </rPh>
    <rPh sb="9" eb="11">
      <t>デンピョウ</t>
    </rPh>
    <rPh sb="11" eb="13">
      <t>タンイ</t>
    </rPh>
    <rPh sb="16" eb="19">
      <t>セイキュウショ</t>
    </rPh>
    <rPh sb="19" eb="21">
      <t>タンイ</t>
    </rPh>
    <phoneticPr fontId="15"/>
  </si>
  <si>
    <t>0：非営業債権　1：営業債権
この項目は、『債権奉行クラウド』をご利用の場合に受け入れできます。
空白データを受け入れた場合は、得意先の伝票債権区分（[得意先]メニューの[販売]ページで設定）が設定されます。</t>
  </si>
  <si>
    <t>0：債権伝票　1：請求締め
空白データを受け入れた場合は、得意先の請求単位（[得意先]メニューの[請求]ページで設定）が設定されます。</t>
    <rPh sb="2" eb="6">
      <t>サイケンデンピョウ</t>
    </rPh>
    <rPh sb="9" eb="11">
      <t>セイキュウ</t>
    </rPh>
    <rPh sb="11" eb="12">
      <t>ジ</t>
    </rPh>
    <rPh sb="33" eb="35">
      <t>セイキュウ</t>
    </rPh>
    <rPh sb="49" eb="51">
      <t>セイキュウ</t>
    </rPh>
    <phoneticPr fontId="15"/>
  </si>
  <si>
    <t>0：債権伝票　1：請求締め
空白データを受け入れた場合は、得意先の回収予定確定単位（[得意先]メニューの[請求]ページで設定）が設定されます。</t>
    <rPh sb="2" eb="6">
      <t>サイケンデンピョウ</t>
    </rPh>
    <rPh sb="9" eb="11">
      <t>セイキュウ</t>
    </rPh>
    <rPh sb="11" eb="12">
      <t>ジ</t>
    </rPh>
    <rPh sb="33" eb="35">
      <t>カイシュウ</t>
    </rPh>
    <rPh sb="35" eb="37">
      <t>ヨテイ</t>
    </rPh>
    <rPh sb="37" eb="39">
      <t>カクテイ</t>
    </rPh>
    <phoneticPr fontId="15"/>
  </si>
  <si>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</si>
  <si>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</si>
  <si>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この項目は、以下のすべての条件に該当する場合に受け入れできます。
・『債権奉行クラウド』をご利用ではない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</si>
  <si>
    <t>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</si>
  <si>
    <t>　空白データを受け入れた場合は、「請求日付」、「債権額」、請求先の回収条件（[得意先]メニューの[請求]ページで設定）をもとに設定されます。</t>
    <rPh sb="24" eb="26">
      <t>サイケン</t>
    </rPh>
    <phoneticPr fontId="15"/>
  </si>
  <si>
    <t>この項目は、「回収方法１」の回収種別が「0：銀行振込」の場合に受け入れできます。
空白データを受け入れた場合は、得意先の主口座番号の振込専用口座番号（[得意先]メニューの[入金]ページで設定）が設定されます。</t>
    <rPh sb="60" eb="61">
      <t>オモ</t>
    </rPh>
    <rPh sb="61" eb="63">
      <t>コウザ</t>
    </rPh>
    <rPh sb="63" eb="65">
      <t>バンゴウ</t>
    </rPh>
    <phoneticPr fontId="4"/>
  </si>
  <si>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</si>
  <si>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この項目は、以下のすべての条件に該当する場合に受け入れできます。
・『債権奉行クラウド』をご利用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</si>
  <si>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</si>
  <si>
    <t>桁数は、設定（メインメニュー右上にある[設定]アイコンから[運用設定]メニューの[基本]ページ）によって異なります。
空白データを受け入れた場合は、請求先の補助科目優先コード（[得意先]メニューの[販売]ページで設定）が設定されます。
補助科目優先コードが未設定の場合は、販売取引の債権補助科目が設定されます。</t>
    <rPh sb="78" eb="80">
      <t>ホジョ</t>
    </rPh>
    <rPh sb="80" eb="82">
      <t>カモク</t>
    </rPh>
    <rPh sb="82" eb="84">
      <t>ユウセン</t>
    </rPh>
    <rPh sb="118" eb="120">
      <t>ホジョ</t>
    </rPh>
    <rPh sb="120" eb="122">
      <t>カモク</t>
    </rPh>
    <rPh sb="122" eb="124">
      <t>ユウセン</t>
    </rPh>
    <rPh sb="128" eb="131">
      <t>ミセッテイ</t>
    </rPh>
    <rPh sb="132" eb="134">
      <t>バアイ</t>
    </rPh>
    <rPh sb="143" eb="145">
      <t>ホジョ</t>
    </rPh>
    <phoneticPr fontId="15"/>
  </si>
  <si>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空白データを受け入れた場合は、得意先の補助科目優先コード（[得意先]メニューの[販売]ページで設定）が設定されます。
補助科目優先コードが未設定の場合は、販売取引の売上補助科目が設定されます。</t>
    <rPh sb="169" eb="171">
      <t>ホジョ</t>
    </rPh>
    <rPh sb="171" eb="173">
      <t>カモク</t>
    </rPh>
    <rPh sb="173" eb="175">
      <t>ユウセン</t>
    </rPh>
    <rPh sb="179" eb="182">
      <t>ミセッテイ</t>
    </rPh>
    <rPh sb="183" eb="185">
      <t>バアイ</t>
    </rPh>
    <rPh sb="192" eb="194">
      <t>ウリアゲ</t>
    </rPh>
    <phoneticPr fontId="1"/>
  </si>
  <si>
    <t>空白データを受け入れた場合は、以下の優先順位で設定されます。
①請求先の取引発生区分（[得意先]メニューの[消費税]ぺージで設定）を加味
②販売取引の申告書計算区分</t>
  </si>
  <si>
    <t>0：計算しない　1：税抜金額から計算する　2：税込金額から計算する
課税の対象外の場合は受け入れできません。
空白データを受け入れた場合は、以下の優先順位で設定されます。
①請求先の消費税自動計算（[得意先]メニューの[消費税]ぺージで設定）
②販売取引の消費税自動計算</t>
  </si>
  <si>
    <t>0：切り上げ　1：四捨五入　2：切り捨て
この項目は、「明細種別」が「3：消費税」「4：外税調整 」「5：内税調整」以外の場合に受け入れできます。
課税の対象外または、「売上消費税自動計算」が「0：計算しない」の場合は受け入れできません。
空白データを受け入れた場合は、以下の優先順位で設定されます。
①請求先の端数処理（[得意先]メニューの[消費税]ぺージで設定）
②販売取引の端数処理</t>
  </si>
  <si>
    <t>入金日付</t>
    <rPh sb="0" eb="2">
      <t>ニュウキン</t>
    </rPh>
    <rPh sb="2" eb="4">
      <t>ヒヅケ</t>
    </rPh>
    <phoneticPr fontId="15"/>
  </si>
  <si>
    <t>AR3080001</t>
  </si>
  <si>
    <t>入金先コード</t>
  </si>
  <si>
    <t>AR3080002</t>
  </si>
  <si>
    <t>入金先名</t>
    <rPh sb="3" eb="4">
      <t>メイ</t>
    </rPh>
    <phoneticPr fontId="15"/>
  </si>
  <si>
    <t>AR3080003</t>
  </si>
  <si>
    <t>入金先事業所名</t>
    <rPh sb="3" eb="6">
      <t>ジギョウショ</t>
    </rPh>
    <rPh sb="6" eb="7">
      <t>メイ</t>
    </rPh>
    <phoneticPr fontId="15"/>
  </si>
  <si>
    <t>AR3080004</t>
  </si>
  <si>
    <t>入金先略称</t>
    <rPh sb="0" eb="2">
      <t>ニュウキン</t>
    </rPh>
    <rPh sb="2" eb="3">
      <t>サキ</t>
    </rPh>
    <rPh sb="3" eb="5">
      <t>リャクショウ</t>
    </rPh>
    <phoneticPr fontId="1"/>
  </si>
  <si>
    <t>ステータス</t>
  </si>
  <si>
    <t>AR3080005</t>
  </si>
  <si>
    <t>0：対象外　1：入金
空白データを受け入れた場合は、「1：入金」が設定されます。</t>
    <rPh sb="2" eb="5">
      <t>タイショウガイ</t>
    </rPh>
    <rPh sb="8" eb="10">
      <t>ニュウキン</t>
    </rPh>
    <phoneticPr fontId="15"/>
  </si>
  <si>
    <t>AR3080006</t>
  </si>
  <si>
    <t>0：銀行振込　1：電子記録債権　2：ファクタリング　3：手形　4：期日現金　7：値引・調整　8：相殺　9：その他　10：現金　11：小切手
※「１：電子記録債権」「2：ファクタリング」「3：手形」「4：期日現金」は、『債権奉行クラウド』をご利用の場合に指定できます。
「入金区分」が「0：指定なし」かつ、空白データを受け入れた場合は、「9：その他」が設定されます。
「入金区分」が「0：指定なし」以外の場合は、回収方法の回収種別が設定されます。</t>
    <rPh sb="35" eb="37">
      <t>ゲンキン</t>
    </rPh>
    <rPh sb="103" eb="105">
      <t>ゲンキン</t>
    </rPh>
    <rPh sb="109" eb="111">
      <t>サイケン</t>
    </rPh>
    <phoneticPr fontId="4"/>
  </si>
  <si>
    <t>法人口座コード</t>
    <rPh sb="0" eb="2">
      <t>ホウジン</t>
    </rPh>
    <rPh sb="2" eb="4">
      <t>コウザ</t>
    </rPh>
    <phoneticPr fontId="0"/>
  </si>
  <si>
    <t>AR3080007</t>
  </si>
  <si>
    <t>この項目は、回収種別が「０：銀行振込」の場合に受け入れできます。
「入金区分」が「0：指定なし」以外かつ、空白データを受け入れた場合は、回収方法の法人口座が設定されます。
【必須になる条件】
・「入金区分」が「0：指定なし」かつ、「回収種別」が「０：銀行振込」
・「入金区分」が「0：指定なし」以外かつ、回収方法の法人口座が未設定</t>
    <phoneticPr fontId="15"/>
  </si>
  <si>
    <t>AR3080044</t>
  </si>
  <si>
    <t>取引通貨コード</t>
    <rPh sb="0" eb="2">
      <t>トリヒキ</t>
    </rPh>
    <rPh sb="2" eb="4">
      <t>ツウカ</t>
    </rPh>
    <phoneticPr fontId="1"/>
  </si>
  <si>
    <t>AR3080008</t>
  </si>
  <si>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4"/>
  </si>
  <si>
    <t>入金額</t>
    <rPh sb="0" eb="2">
      <t>ニュウキン</t>
    </rPh>
    <rPh sb="2" eb="3">
      <t>ガク</t>
    </rPh>
    <phoneticPr fontId="15"/>
  </si>
  <si>
    <t>AR3080009</t>
  </si>
  <si>
    <t>整数13桁　小数２桁　マイナスも可
形式は、表紙の「数量・金額の形式」参照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4"/>
  </si>
  <si>
    <t>振込手数料</t>
    <rPh sb="0" eb="2">
      <t>フリコミ</t>
    </rPh>
    <rPh sb="2" eb="5">
      <t>テスウリョウ</t>
    </rPh>
    <phoneticPr fontId="15"/>
  </si>
  <si>
    <t>AR3080020</t>
  </si>
  <si>
    <t>この項目は、回収種別が「0：銀行振込」の場合に受け入れできます。
整数13桁　小数２桁　マイナスも可
形式は、表紙の「数量・金額の形式」参照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4"/>
  </si>
  <si>
    <t>入金情報No.</t>
    <rPh sb="0" eb="2">
      <t>ニュウキン</t>
    </rPh>
    <rPh sb="2" eb="4">
      <t>ジョウホウ</t>
    </rPh>
    <phoneticPr fontId="15"/>
  </si>
  <si>
    <t>AR3080010</t>
  </si>
  <si>
    <t>【付箋情報】</t>
    <rPh sb="1" eb="3">
      <t>フセン</t>
    </rPh>
    <rPh sb="3" eb="5">
      <t>ジョウホウ</t>
    </rPh>
    <phoneticPr fontId="0"/>
  </si>
  <si>
    <t>AR3080101</t>
  </si>
  <si>
    <t>AR3080102</t>
  </si>
  <si>
    <t>【入金伝票 ‐ ヘッダー情報】</t>
  </si>
  <si>
    <t>AR3080201</t>
  </si>
  <si>
    <t>0：指定なし　1：前受金　3：非連結
『債権奉行クラウド』をご利用の場合
0：指定なし　1：前受金　2：仮受金　3：非連結
空白データを受け入れた場合は、「0：指定なし」が設定されます。</t>
    <rPh sb="2" eb="4">
      <t>シテイ</t>
    </rPh>
    <rPh sb="80" eb="82">
      <t>シテイ</t>
    </rPh>
    <phoneticPr fontId="3"/>
  </si>
  <si>
    <t>入金伝票入金日付</t>
  </si>
  <si>
    <t>AR3080202</t>
  </si>
  <si>
    <t>形式は、表紙の「日付の形式」参照
空白データを受け入れた場合は、「入金日付」が設定されます。</t>
    <rPh sb="33" eb="37">
      <t>ニュウキンヒヅケ</t>
    </rPh>
    <phoneticPr fontId="15"/>
  </si>
  <si>
    <t>AR3080203</t>
  </si>
  <si>
    <t>AR3080204</t>
  </si>
  <si>
    <t>この項目は、以下のすべての条件に該当する場合に受け入れできます。
・『債権奉行クラウド』をご利用の場合
・「入金区分」が「1：前受金」または「3：非連結」
桁数は、設定（メインメニュー右上にある[設定]アイコンから[運用設定]メニューの[取引先管理]ページ）によって異なります。
空白データを受け入れた場合は、「入金先コード」が設定されます。</t>
    <phoneticPr fontId="4"/>
  </si>
  <si>
    <t>AR3080205</t>
  </si>
  <si>
    <t>AR3080206</t>
  </si>
  <si>
    <t>AR3080207</t>
  </si>
  <si>
    <t>AR3080208</t>
  </si>
  <si>
    <t>回収方法コード</t>
  </si>
  <si>
    <t>AR3080209</t>
  </si>
  <si>
    <t>入金科目コード</t>
    <rPh sb="0" eb="2">
      <t>ニュウキン</t>
    </rPh>
    <rPh sb="2" eb="4">
      <t>カモク</t>
    </rPh>
    <phoneticPr fontId="15"/>
  </si>
  <si>
    <t>AR3080210</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</si>
  <si>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空白データを受け入れた場合は、回収方法の入金科目が設定されます。</t>
    <phoneticPr fontId="4"/>
  </si>
  <si>
    <t>入金補助科目コード</t>
    <rPh sb="0" eb="2">
      <t>ニュウキン</t>
    </rPh>
    <rPh sb="2" eb="4">
      <t>ホジョ</t>
    </rPh>
    <rPh sb="4" eb="6">
      <t>カモク</t>
    </rPh>
    <phoneticPr fontId="15"/>
  </si>
  <si>
    <t>AR3080211</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</si>
  <si>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空白データを受け入れた場合は、回収方法の入金補助科目が設定されます。</t>
    <phoneticPr fontId="4"/>
  </si>
  <si>
    <t>AR3080212</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</si>
  <si>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空白データを受け入れた場合は、回収方法の入金部門が設定されます。</t>
    <phoneticPr fontId="4"/>
  </si>
  <si>
    <t>入金セグメント１コード</t>
    <phoneticPr fontId="4"/>
  </si>
  <si>
    <t>AR3080223</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</si>
  <si>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空白データを受け入れた場合は、回収方法の入金セグメント１が設定されます。</t>
  </si>
  <si>
    <t>入金セグメント２コード</t>
    <phoneticPr fontId="4"/>
  </si>
  <si>
    <t>AR3080224</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</si>
  <si>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空白データを受け入れた場合は、回収方法の入金セグメント２が設定されます。</t>
  </si>
  <si>
    <t>AR3080213</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</si>
  <si>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空白データを受け入れた場合は、回収方法の入金プロジェクトが設定されます。</t>
    <phoneticPr fontId="4"/>
  </si>
  <si>
    <t>AR3080214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</si>
  <si>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空白データを受け入れた場合は、回収方法の入金工程／工種が設定されます。</t>
    <phoneticPr fontId="4"/>
  </si>
  <si>
    <t>AR3080215</t>
  </si>
  <si>
    <t>英数</t>
    <rPh sb="0" eb="2">
      <t>エイスウ</t>
    </rPh>
    <phoneticPr fontId="1"/>
  </si>
  <si>
    <t>この項目は、以下のすべての条件に該当する場合に受け入れできます。
・「入金区分」が「0：指定なし」以外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4"/>
  </si>
  <si>
    <t>AR3080216</t>
  </si>
  <si>
    <t>整数６桁　小数９桁
この項目は、以下のすべての条件に該当する場合に受け入れできます。
・「入金区分」が「0：指定なし」以外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4"/>
  </si>
  <si>
    <t>摘要</t>
    <rPh sb="0" eb="2">
      <t>テキヨウ</t>
    </rPh>
    <phoneticPr fontId="15"/>
  </si>
  <si>
    <t>AR3080217</t>
  </si>
  <si>
    <t>この項目は、「入金区分」が「0：指定なし」以外の場合に受け入れできます。
空白データを受け入れた場合は、「メモ」が設定されます。</t>
    <rPh sb="57" eb="59">
      <t>セッテイ</t>
    </rPh>
    <phoneticPr fontId="1"/>
  </si>
  <si>
    <t>ファクタリング会社コード</t>
    <rPh sb="7" eb="9">
      <t>ガイシャ</t>
    </rPh>
    <phoneticPr fontId="38"/>
  </si>
  <si>
    <t>AR3080218</t>
  </si>
  <si>
    <t>英数カナ</t>
    <rPh sb="0" eb="2">
      <t>エイスウ</t>
    </rPh>
    <phoneticPr fontId="32"/>
  </si>
  <si>
    <t>この項目は、以下のすべての条件に該当する場合に受け入れできます。
・「入金区分」が「0：指定なし」以外
・「回収種別」が「2：ファクタリング」の回収方法
【必須になる条件】
空白データを受け入れた場合は、回収方法のファクタリング会社（[回収方法]メニューで設定）が設定されます。
上記が未設定の場合は必須です。</t>
    <rPh sb="35" eb="37">
      <t>ニュウキン</t>
    </rPh>
    <rPh sb="54" eb="56">
      <t>カイシュウ</t>
    </rPh>
    <rPh sb="72" eb="74">
      <t>カイシュウ</t>
    </rPh>
    <rPh sb="74" eb="76">
      <t>ホウホウ</t>
    </rPh>
    <rPh sb="102" eb="104">
      <t>カイシュウ</t>
    </rPh>
    <rPh sb="140" eb="142">
      <t>ジョウキ</t>
    </rPh>
    <phoneticPr fontId="38"/>
  </si>
  <si>
    <t>期日債権番号</t>
    <rPh sb="0" eb="2">
      <t>キジツ</t>
    </rPh>
    <rPh sb="2" eb="4">
      <t>サイケン</t>
    </rPh>
    <rPh sb="4" eb="6">
      <t>バンゴウ</t>
    </rPh>
    <phoneticPr fontId="38"/>
  </si>
  <si>
    <t>AR3080221</t>
  </si>
  <si>
    <t>1~20</t>
  </si>
  <si>
    <t>この項目は、以下のすべての条件に該当する場合に受け入れできます。
・「入金区分」が「0：指定なし」以外
・「回収種別」が「1：電子記録債権」「2：ファクタリング」「3：手形」の回収方法</t>
    <rPh sb="35" eb="37">
      <t>ニュウキン</t>
    </rPh>
    <rPh sb="63" eb="65">
      <t>デンシ</t>
    </rPh>
    <rPh sb="65" eb="67">
      <t>キロク</t>
    </rPh>
    <rPh sb="67" eb="69">
      <t>サイケン</t>
    </rPh>
    <rPh sb="84" eb="86">
      <t>テガタ</t>
    </rPh>
    <rPh sb="90" eb="92">
      <t>ホウホウ</t>
    </rPh>
    <phoneticPr fontId="38"/>
  </si>
  <si>
    <t>決済日付</t>
    <rPh sb="0" eb="2">
      <t>ケッサイ</t>
    </rPh>
    <rPh sb="2" eb="4">
      <t>ヒヅケ</t>
    </rPh>
    <phoneticPr fontId="38"/>
  </si>
  <si>
    <t>AR3080222</t>
  </si>
  <si>
    <t>文字</t>
    <rPh sb="0" eb="2">
      <t>モジ</t>
    </rPh>
    <phoneticPr fontId="32"/>
  </si>
  <si>
    <t>この項目は、以下のすべての条件に該当する場合に受け入れできます。
・「入金区分」が「0：指定なし」以外
・「回収種別」が「1：電子記録債権」「2：ファクタリング」「3：手形」「4：期日現金」の回収方法
形式は、表紙の「日付の形式」参照</t>
    <rPh sb="35" eb="37">
      <t>ニュウキン</t>
    </rPh>
    <rPh sb="54" eb="56">
      <t>カイシュウ</t>
    </rPh>
    <rPh sb="63" eb="65">
      <t>デンシ</t>
    </rPh>
    <rPh sb="65" eb="67">
      <t>キロク</t>
    </rPh>
    <rPh sb="67" eb="69">
      <t>サイケン</t>
    </rPh>
    <rPh sb="84" eb="86">
      <t>テガタ</t>
    </rPh>
    <rPh sb="90" eb="92">
      <t>キジツ</t>
    </rPh>
    <rPh sb="92" eb="94">
      <t>ゲンキン</t>
    </rPh>
    <rPh sb="98" eb="100">
      <t>ホウホウ</t>
    </rPh>
    <phoneticPr fontId="38"/>
  </si>
  <si>
    <t>【入金伝票 ‐ 明細情報】</t>
  </si>
  <si>
    <t>明細回収部門コード</t>
    <rPh sb="2" eb="4">
      <t>カイシュウ</t>
    </rPh>
    <rPh sb="4" eb="6">
      <t>ブモン</t>
    </rPh>
    <phoneticPr fontId="15"/>
  </si>
  <si>
    <t>AR3080301</t>
  </si>
  <si>
    <t>明細回収セグメント１コード</t>
    <phoneticPr fontId="4"/>
  </si>
  <si>
    <t>AR3080308</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</si>
  <si>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</si>
  <si>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明細回収セグメント２コード</t>
    <phoneticPr fontId="4"/>
  </si>
  <si>
    <t>AR3080309</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</si>
  <si>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</si>
  <si>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明細回収プロジェクトコード</t>
  </si>
  <si>
    <t>AR3080302</t>
  </si>
  <si>
    <t>AR3080303</t>
  </si>
  <si>
    <t>明細科目コード</t>
    <rPh sb="0" eb="2">
      <t>メイサイ</t>
    </rPh>
    <phoneticPr fontId="15"/>
  </si>
  <si>
    <t>AR3080304</t>
  </si>
  <si>
    <t>明細補助科目コード</t>
  </si>
  <si>
    <t>AR3080305</t>
  </si>
  <si>
    <t>明細金額（国内）</t>
    <rPh sb="0" eb="2">
      <t>メイサイ</t>
    </rPh>
    <phoneticPr fontId="1"/>
  </si>
  <si>
    <t>AR3080306</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</si>
  <si>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空白データを受け入れた場合は、「入金額」、「振込手数料」、「為替レート」をもとに設定されます。</t>
    <phoneticPr fontId="4"/>
  </si>
  <si>
    <t>明細摘要</t>
    <rPh sb="0" eb="2">
      <t>メイサイ</t>
    </rPh>
    <rPh sb="2" eb="4">
      <t>テキヨウ</t>
    </rPh>
    <phoneticPr fontId="15"/>
  </si>
  <si>
    <t>AR3080307</t>
  </si>
  <si>
    <t>この項目は、「入金区分」が「0：指定なし」以外の場合に受け入れできます。</t>
  </si>
  <si>
    <t>【入金伝票 ‐ 明細付箋情報】</t>
  </si>
  <si>
    <t>明細付箋色</t>
    <rPh sb="0" eb="2">
      <t>メイサイ</t>
    </rPh>
    <phoneticPr fontId="15"/>
  </si>
  <si>
    <t>AR3080401</t>
  </si>
  <si>
    <t>0：赤　1：青　2：黄　3：橙　4：緑　5：紫
この項目は、「入金区分」が「0：指定なし」以外の場合に受け入れできます。
「付箋メモ」を設定し、空白データを受け入れた場合は、「0：赤」が設定されます。</t>
    <phoneticPr fontId="4"/>
  </si>
  <si>
    <t>明細付箋メモ</t>
    <rPh sb="0" eb="2">
      <t>メイサイ</t>
    </rPh>
    <phoneticPr fontId="15"/>
  </si>
  <si>
    <t>AR3080402</t>
  </si>
  <si>
    <t>【入金伝票 ‐ 控除明細情報】</t>
  </si>
  <si>
    <t>控除部門コード</t>
    <rPh sb="0" eb="2">
      <t>コウジョ</t>
    </rPh>
    <rPh sb="2" eb="4">
      <t>ブモン</t>
    </rPh>
    <phoneticPr fontId="15"/>
  </si>
  <si>
    <t>AR3080501</t>
  </si>
  <si>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・「回収方法」の回収種別が「0：銀行振込」で「振込手数料」が「0円以外」⇒回収方法の手数料部門
・「回収方法」の回収種別が「7：値引・調整」⇒回収方法の値引部門</t>
    <phoneticPr fontId="4"/>
  </si>
  <si>
    <t>控除セグメント１コード</t>
    <phoneticPr fontId="4"/>
  </si>
  <si>
    <t>AR3080518</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</si>
  <si>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・「回収方法」の回収種別が「0：銀行振込」で「振込手数料」が「0円以外」⇒回収方法の手数料セグメント１
・「回収方法」の回収種別が「7：値引・調整」⇒回収方法の値引セグメント１</t>
    <phoneticPr fontId="4"/>
  </si>
  <si>
    <t>控除セグメント２コード</t>
    <phoneticPr fontId="4"/>
  </si>
  <si>
    <t>AR3080519</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</si>
  <si>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・「回収方法」の回収種別が「0：銀行振込」で「振込手数料」が「0円以外」⇒回収方法の手数料セグメント２
・「回収方法」の回収種別が「7：値引・調整」⇒回収方法の値引セグメント２</t>
    <phoneticPr fontId="4"/>
  </si>
  <si>
    <t>AR3080502</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</si>
  <si>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・「回収方法」の回収種別が「0：銀行振込」で「振込手数料」が「0円以外」⇒回収方法の手数料プロジェクト
・「回収方法」の回収種別が「7：値引・調整」⇒回収方法の値引プロジェクト</t>
    <phoneticPr fontId="4"/>
  </si>
  <si>
    <t>AR3080503</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</si>
  <si>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・「回収方法」の回収種別が「0：銀行振込」で「振込手数料」が「0円以外」⇒回収方法の手数料工程／工種
・「回収方法」の回収種別が「7：値引・調整」⇒回収方法の値引工程／工種</t>
    <phoneticPr fontId="4"/>
  </si>
  <si>
    <t>AR3080504</t>
  </si>
  <si>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・「回収方法」の回収種別が「0：銀行振込」で「振込手数料」が「0円以外」⇒回収方法の手数料科目
・「回収方法」の回収種別が「7：値引・調整」⇒回収方法の値引科目</t>
    <phoneticPr fontId="4"/>
  </si>
  <si>
    <t>AR3080505</t>
  </si>
  <si>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・「回収方法」の回収種別が「0：銀行振込」で「振込手数料」が「0円以外」⇒回収方法の手数料補助科目
・「回収方法」の回収種別が「7：値引・調整」⇒回収方法の値引補助科目</t>
    <phoneticPr fontId="4"/>
  </si>
  <si>
    <t>AR3080506</t>
  </si>
  <si>
    <t>AR3080507</t>
  </si>
  <si>
    <t>10、8、5、3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空白データを受け入れた場合は、「入金日付」によって設定されます。</t>
    <phoneticPr fontId="4"/>
  </si>
  <si>
    <t>控除申告書計算区分コード</t>
    <rPh sb="0" eb="2">
      <t>コウジョ</t>
    </rPh>
    <phoneticPr fontId="15"/>
  </si>
  <si>
    <t>AR3080508</t>
  </si>
  <si>
    <t>AR3080509</t>
  </si>
  <si>
    <t>控除消費税端数処理</t>
    <rPh sb="0" eb="2">
      <t>コウジョ</t>
    </rPh>
    <phoneticPr fontId="15"/>
  </si>
  <si>
    <t>AR3080510</t>
  </si>
  <si>
    <t>AR3080511</t>
  </si>
  <si>
    <t>AR3080512</t>
  </si>
  <si>
    <t>この項目は、「回収種別」が「3：手形」の場合に受け入れできます。
整数13桁　小数２桁　マイナスも可
形式は、表紙の「数量・金額の形式」参照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</si>
  <si>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AR3080513</t>
  </si>
  <si>
    <t>この項目は、以下のすべての条件に該当する場合に受け入れできます。
・「入金区分」が「0：指定なし」以外
・回収種別が銀行振込の回収方法の場合に「振込手数料」が0以外、もしくは回収種別が値引・調整の回収方法
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</si>
  <si>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AR3080514</t>
  </si>
  <si>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phoneticPr fontId="4"/>
  </si>
  <si>
    <t>AR3080515</t>
  </si>
  <si>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課税の対象外または、「控除消費税自動計算」が「0：計算しない」の場合は受け入れできません。
空白データを受け入れた場合は、「控除額（国内）」、「控除消費税率」をもとに設定されます。</t>
    <phoneticPr fontId="4"/>
  </si>
  <si>
    <t>控除摘要</t>
    <rPh sb="0" eb="2">
      <t>コウジョ</t>
    </rPh>
    <phoneticPr fontId="15"/>
  </si>
  <si>
    <t>AR3080516</t>
  </si>
  <si>
    <t>この項目は、以下のすべての条件に該当する場合に受け入れできます。
・「入金区分」が「0：指定なし」以外
・「回収方法」の回収種別が「0：銀行振込」で「振込手数料」が0以外、もしくは
　「回収方法」の回収種別が「7：値引・調整」</t>
    <phoneticPr fontId="4"/>
  </si>
  <si>
    <t>【入金伝票 ‐ 控除明細付箋情報】</t>
  </si>
  <si>
    <t>控除付箋色</t>
    <rPh sb="0" eb="2">
      <t>コウジョ</t>
    </rPh>
    <phoneticPr fontId="15"/>
  </si>
  <si>
    <t>AR3080601</t>
  </si>
  <si>
    <t>0：赤　1：青　2：黄　3：橙　4：緑　5：紫
この項目は、以下のすべての条件に該当する場合に受け入れできます。
・「入金区分」が「0：指定なし」以外
・「回収方法」の回収種別が「0：銀行振込」で「振込手数料」が0以外、もしくは
　「回収方法」の回収種別が「7：値引・調整」
「付箋メモ」を設定し、空白データを受け入れた場合は、「0：赤」が設定されます。</t>
    <phoneticPr fontId="4"/>
  </si>
  <si>
    <t>控除付箋メモ</t>
    <rPh sb="0" eb="2">
      <t>コウジョ</t>
    </rPh>
    <phoneticPr fontId="15"/>
  </si>
  <si>
    <t>AR3080602</t>
  </si>
  <si>
    <t>この項目は、「入金区分」が「0：指定なし」以外の場合に受け入れできます。
桁数は、設定（メインメニュー右上にある[設定]アイコンから[運用設定]メニューの[基本]ページ）によって異なります。
入金伝票No.の設定（[販売管理規程]メニューの[債権管理]ページ）が手入力で、空白データを受け入れた場合は、伝票番号なしに設定されます。</t>
    <rPh sb="112" eb="114">
      <t>キテイ</t>
    </rPh>
    <phoneticPr fontId="1"/>
  </si>
  <si>
    <t>0：標準　1：軽減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</si>
  <si>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</si>
  <si>
    <t>0：自動計算しない　1：税抜金額から計算　2：税込金額から計算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</si>
  <si>
    <t>0：切り上げ　1：四捨五入　2：切り捨て
この項目は、以下のすべての条件に該当する場合に受け入れできます。
・「入金区分」が「0：指定なし」以外
・「回収方法」の回収種別が「0：銀行振込」で「振込手数料」が0以外、もしくは
　「回収方法」の回収種別が「7：値引・調整」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</si>
  <si>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・事業区分（[販売管理規程]メニューの[消費税]ページで設定）が「使用する」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</si>
  <si>
    <t>この項目は、スポット得意先の場合に受け入れできます。
空白データを受け入れた場合は、得意先の得意先名（[得意先]メニューで設定）が設定されます。</t>
  </si>
  <si>
    <t>この項目は、スポット得意先の場合に受け入れできます。
空白データを受け入れた場合は、得意先の事業所名（[得意先]メニューで設定）が設定されます。</t>
  </si>
  <si>
    <t>この項目は、「入金区分」が「1：前受金」または「3：非連結」の場合に受け入れできます。
桁数は、設定（メインメニュー右上にある[設定]アイコンから[運用設定]メニューの[基本]ページ）によって異なります。
空白データを受け入れた場合は、入金先の主売上部門（[得意先]メニューの[売上]ページで設定）が設定されます。</t>
    <rPh sb="139" eb="141">
      <t>ウリアゲ</t>
    </rPh>
    <phoneticPr fontId="1"/>
  </si>
  <si>
    <t>この項目は、以下のすべての条件に該当する場合に受け入れできます。
・プロジェクト（メインメニュー右上にある[設定]アイコンから[運用設定]メニューの[基本]ページで設定）が「使用する」
・「入金区分」が「1：前受金」または「3：非連結」
桁数は、設定（メインメニュー右上にある[設定]アイコンから[運用設定]メニューの[基本]ページ）によって異なります。
空白データを受け入れた場合は、入金先の主売上プロジェクト（[得意先]メニューの[売上]ページで設定）が設定されます。</t>
  </si>
  <si>
    <t>0：非営業債権　1：営業債権
この項目は、以下のすべての条件に該当する場合に受け入れできます。
・『債権奉行クラウド』をご利用の場合
・「入金区分」が「1：前受金」または「3：非連結」
空白データを受け入れた場合は、請求宛先の伝票債権区分（[得意先]メニューの[販売]ページで設定）が設定されます。</t>
  </si>
  <si>
    <t>0：債権伝票　1：請求締め
この項目は、「入金区分」が「1：前受金」または「3：非連結」の場合に受け入れできます。
空白データを受け入れた場合は、請求宛先の請求単位（[得意先]メニューの[請求]ページで設定）が設定されます。</t>
    <rPh sb="2" eb="6">
      <t>サイケンデンピョウ</t>
    </rPh>
    <rPh sb="9" eb="11">
      <t>セイキュウ</t>
    </rPh>
    <rPh sb="11" eb="12">
      <t>ジ</t>
    </rPh>
    <rPh sb="78" eb="80">
      <t>セイキュウ</t>
    </rPh>
    <rPh sb="80" eb="82">
      <t>タンイ</t>
    </rPh>
    <rPh sb="94" eb="96">
      <t>セイキュウ</t>
    </rPh>
    <phoneticPr fontId="15"/>
  </si>
  <si>
    <t>この項目は、「入金区分」が「0：指定なし」以外の場合に受け入れできます。
「入金区分」が「1：前受金」「2：仮受金」の場合は、回収種別が「８：相殺」の回収方法は指定できません。
桁数は、設定（メインメニュー右上にある[設定]アイコンから[運用設定]メニューの[基本]ページ）によって異なります。
空白データを受け入れた場合は、入金先の回収方法（[得意先]メニューの[請求]ページで設定）が設定されます。
【必須になる条件】
入金先の回収方法（[得意先]メニューの[請求]ページで設定）が未設定の場合</t>
  </si>
  <si>
    <t>この項目は、「入金区分」が「0：指定なし」以外の場合に受け入れできます。
桁数は、設定（メインメニュー右上にある[設定]アイコンから[運用設定]メニューの[基本]ページ）によって異なります。
「入金区分」が「3：非連結」かつ、空白データを受け入れた場合、入金先の債権主部門（[得意先]メニューの[売上]ページで設定）が設定されます。</t>
    <rPh sb="127" eb="129">
      <t>ニュウキン</t>
    </rPh>
    <rPh sb="148" eb="150">
      <t>ウリアゲ</t>
    </rPh>
    <phoneticPr fontId="15"/>
  </si>
  <si>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「入金区分」が「3：非連結」かつ、空白データを受け入れた場合、入金先の債権主プロジェクト（[得意先]メニューの[売上]ページで設定）が設定されます。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</si>
  <si>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「入金区分」が「3：非連結」かつ、空白データを受け入れた場合、入金先の債権主工程／工種（[得意先]メニューの[販売]ページで設定）が設定されます。</t>
  </si>
  <si>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
【必須になる条件】
以下が未設定の場合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rPh sb="96" eb="98">
      <t>クウハク</t>
    </rPh>
    <rPh sb="102" eb="103">
      <t>ウ</t>
    </rPh>
    <rPh sb="104" eb="105">
      <t>イ</t>
    </rPh>
    <rPh sb="107" eb="109">
      <t>バアイ</t>
    </rPh>
    <rPh sb="111" eb="113">
      <t>イカ</t>
    </rPh>
    <rPh sb="114" eb="116">
      <t>セッテイ</t>
    </rPh>
    <rPh sb="286" eb="288">
      <t>イカ</t>
    </rPh>
    <phoneticPr fontId="15"/>
  </si>
  <si>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</si>
  <si>
    <t>AR3020000</t>
  </si>
  <si>
    <t>入金区分</t>
    <rPh sb="0" eb="2">
      <t>ニュウキン</t>
    </rPh>
    <rPh sb="2" eb="4">
      <t>クブン</t>
    </rPh>
    <phoneticPr fontId="15"/>
  </si>
  <si>
    <t>AR3020001</t>
  </si>
  <si>
    <t>0：即時売上　1：債権回収　2：前受金　3：仮受金
空白データを受け入れた場合は、「0：即時売上」が設定されます。
「1：債権回収」を受け入れる場合は、欄外の【入金区分「1：債権回収」の入金伝票を受け入れる場合】参照</t>
    <phoneticPr fontId="4"/>
  </si>
  <si>
    <t>AR3020002</t>
  </si>
  <si>
    <t>AR3020003</t>
  </si>
  <si>
    <t>AR3020024</t>
  </si>
  <si>
    <t>この項目を指定して入金情報を特定できます。
※該当の入金情報が複数検索された場合は、未受入となります。</t>
    <rPh sb="2" eb="4">
      <t>コウモク</t>
    </rPh>
    <rPh sb="5" eb="7">
      <t>シテイ</t>
    </rPh>
    <rPh sb="9" eb="11">
      <t>ニュウキン</t>
    </rPh>
    <rPh sb="11" eb="13">
      <t>ジョウホウ</t>
    </rPh>
    <rPh sb="14" eb="16">
      <t>トクテイ</t>
    </rPh>
    <rPh sb="26" eb="28">
      <t>ニュウキン</t>
    </rPh>
    <rPh sb="28" eb="30">
      <t>ジョウホウ</t>
    </rPh>
    <phoneticPr fontId="15"/>
  </si>
  <si>
    <t>入金情報入金日付</t>
    <rPh sb="0" eb="2">
      <t>ニュウキン</t>
    </rPh>
    <rPh sb="2" eb="4">
      <t>ジョウホウ</t>
    </rPh>
    <rPh sb="4" eb="6">
      <t>ニュウキン</t>
    </rPh>
    <rPh sb="6" eb="8">
      <t>ヒヅケ</t>
    </rPh>
    <phoneticPr fontId="15"/>
  </si>
  <si>
    <t>AR3020025</t>
  </si>
  <si>
    <t>この項目を指定して入金情報を特定できます。
入金情報を受け入れる場合は必須です。
※該当の入金情報が複数検索された場合は、未受入となります。</t>
    <rPh sb="2" eb="4">
      <t>コウモク</t>
    </rPh>
    <rPh sb="5" eb="7">
      <t>シテイ</t>
    </rPh>
    <rPh sb="9" eb="11">
      <t>ニュウキン</t>
    </rPh>
    <rPh sb="11" eb="13">
      <t>ジョウホウ</t>
    </rPh>
    <rPh sb="14" eb="16">
      <t>トクテイ</t>
    </rPh>
    <rPh sb="22" eb="24">
      <t>ニュウキン</t>
    </rPh>
    <rPh sb="24" eb="26">
      <t>ジョウホウ</t>
    </rPh>
    <rPh sb="27" eb="28">
      <t>ウ</t>
    </rPh>
    <rPh sb="29" eb="30">
      <t>イ</t>
    </rPh>
    <rPh sb="32" eb="34">
      <t>バアイ</t>
    </rPh>
    <rPh sb="45" eb="47">
      <t>ニュウキン</t>
    </rPh>
    <rPh sb="47" eb="49">
      <t>ジョウホウ</t>
    </rPh>
    <phoneticPr fontId="15"/>
  </si>
  <si>
    <t>入金情報回収種別</t>
    <rPh sb="0" eb="2">
      <t>ニュウキン</t>
    </rPh>
    <rPh sb="2" eb="4">
      <t>ジョウホウ</t>
    </rPh>
    <rPh sb="4" eb="6">
      <t>カイシュウ</t>
    </rPh>
    <rPh sb="6" eb="8">
      <t>シュベツ</t>
    </rPh>
    <phoneticPr fontId="15"/>
  </si>
  <si>
    <t>AR3020026</t>
  </si>
  <si>
    <t>0：銀行振込　9：その他　10：現金　11：小切手
この項目を指定して入金情報を特定できます。
※該当の入金情報が複数検索された場合は、未受入となります。</t>
    <rPh sb="28" eb="30">
      <t>コウモク</t>
    </rPh>
    <rPh sb="31" eb="33">
      <t>シテイ</t>
    </rPh>
    <rPh sb="35" eb="37">
      <t>ニュウキン</t>
    </rPh>
    <rPh sb="37" eb="39">
      <t>ジョウホウ</t>
    </rPh>
    <rPh sb="40" eb="42">
      <t>トクテイ</t>
    </rPh>
    <rPh sb="52" eb="54">
      <t>ニュウキン</t>
    </rPh>
    <rPh sb="54" eb="56">
      <t>ジョウホウ</t>
    </rPh>
    <phoneticPr fontId="15"/>
  </si>
  <si>
    <t>0：銀行振込　1：電子記録債権　2：ファクタリング債務　3：支払手形　4：期日支払　9：その他　10：現金　11：小切手
この項目を指定して入金情報を特定できます。
※該当の入金情報が複数検索された場合は、未受入となります。</t>
    <rPh sb="63" eb="65">
      <t>コウモク</t>
    </rPh>
    <rPh sb="66" eb="68">
      <t>シテイ</t>
    </rPh>
    <rPh sb="70" eb="72">
      <t>ニュウキン</t>
    </rPh>
    <rPh sb="72" eb="74">
      <t>ジョウホウ</t>
    </rPh>
    <rPh sb="75" eb="77">
      <t>トクテイ</t>
    </rPh>
    <rPh sb="87" eb="89">
      <t>ニュウキン</t>
    </rPh>
    <rPh sb="89" eb="91">
      <t>ジョウホウ</t>
    </rPh>
    <phoneticPr fontId="15"/>
  </si>
  <si>
    <t>入金情報法人口座</t>
    <rPh sb="0" eb="2">
      <t>ニュウキン</t>
    </rPh>
    <rPh sb="2" eb="4">
      <t>ジョウホウ</t>
    </rPh>
    <rPh sb="4" eb="6">
      <t>ホウジン</t>
    </rPh>
    <rPh sb="6" eb="8">
      <t>コウザ</t>
    </rPh>
    <phoneticPr fontId="15"/>
  </si>
  <si>
    <t>AR3020027</t>
  </si>
  <si>
    <t>入金情報入金額</t>
    <rPh sb="0" eb="2">
      <t>ニュウキン</t>
    </rPh>
    <rPh sb="2" eb="4">
      <t>ジョウホウ</t>
    </rPh>
    <rPh sb="4" eb="6">
      <t>ニュウキン</t>
    </rPh>
    <rPh sb="6" eb="7">
      <t>ガク</t>
    </rPh>
    <phoneticPr fontId="15"/>
  </si>
  <si>
    <t>AR3020028</t>
  </si>
  <si>
    <t>AR3020004</t>
  </si>
  <si>
    <t>AR3020005</t>
  </si>
  <si>
    <t>AR3020006</t>
  </si>
  <si>
    <t>AR3020035</t>
  </si>
  <si>
    <t>AR3020007</t>
  </si>
  <si>
    <t>請求宛先コード</t>
    <rPh sb="0" eb="2">
      <t>セイキュウ</t>
    </rPh>
    <rPh sb="2" eb="4">
      <t>アテサキ</t>
    </rPh>
    <phoneticPr fontId="15"/>
  </si>
  <si>
    <t>AR3020008</t>
  </si>
  <si>
    <t>この項目は、『債権奉行クラウド』をご利用の場合、かつ以下のいずれかの場合に受け入れできます。
・「入金区分」が「2：前受金」
・「入金区分」が「0：即時入金」「1：債権回収」かつ、明細種別「2：前受金」の明細が含まれている
桁数は、設定（メインメニュー右上にある[設定]アイコンから[運用設定]メニューの[取引先管理]ページ）によって異なります。
空白データを受け入れた場合は、「入金先コード」が設定されます。</t>
    <phoneticPr fontId="4"/>
  </si>
  <si>
    <t>請求部門コード</t>
    <rPh sb="2" eb="4">
      <t>ブモン</t>
    </rPh>
    <phoneticPr fontId="15"/>
  </si>
  <si>
    <t>AR3020009</t>
  </si>
  <si>
    <t>AR3020010</t>
  </si>
  <si>
    <t>AR3020012</t>
  </si>
  <si>
    <t>請求単位</t>
    <rPh sb="0" eb="2">
      <t>セイキュウ</t>
    </rPh>
    <rPh sb="2" eb="4">
      <t>タンイ</t>
    </rPh>
    <phoneticPr fontId="15"/>
  </si>
  <si>
    <t>AR3020011</t>
  </si>
  <si>
    <t>AR3020013</t>
  </si>
  <si>
    <t>回収種別</t>
    <rPh sb="0" eb="4">
      <t>カイシュウシュベツ</t>
    </rPh>
    <phoneticPr fontId="0"/>
  </si>
  <si>
    <t>AR3020084</t>
  </si>
  <si>
    <t>0：銀行振込　1：電子記録債権　2：ファクタリング　3：手形　4：期日現金　7：値引・調整　8：相殺　9：その他　10：現金　11：小切手
この項目は、『債権奉行クラウド』をご利用の場合に受け入れできます。</t>
    <rPh sb="77" eb="79">
      <t>サイケン</t>
    </rPh>
    <phoneticPr fontId="4"/>
  </si>
  <si>
    <t>入金科目コード</t>
    <rPh sb="0" eb="2">
      <t>ニュウキン</t>
    </rPh>
    <rPh sb="2" eb="4">
      <t>カモク</t>
    </rPh>
    <phoneticPr fontId="0"/>
  </si>
  <si>
    <t>AR3020014</t>
  </si>
  <si>
    <t>桁数は、設定（メインメニュー右上にある[設定]アイコンから[運用設定]メニューの[基本]ページ）によって異なります。
空白データを受け入れた場合は、回収方法の入金科目が設定されます。</t>
    <phoneticPr fontId="15"/>
  </si>
  <si>
    <t>AR3020015</t>
  </si>
  <si>
    <t>桁数は、設定（メインメニュー右上にある[設定]アイコンから[運用設定]メニューの[基本]ページ）によって異なります。
空白データを受け入れた場合は、回収方法の入金補助科目が設定されます。</t>
    <phoneticPr fontId="15"/>
  </si>
  <si>
    <t>AR3020016</t>
  </si>
  <si>
    <t>項目名、桁数は、設定（メインメニュー右上にある[設定]アイコンから[運用設定]メニューの[基本]ページ）によって異なります。
空白データを受け入れた場合は、回収方法の入金部門の設定により受け入れされます。</t>
    <phoneticPr fontId="4"/>
  </si>
  <si>
    <t>AR3020092</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</si>
  <si>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空白データを受け入れた場合は、回収方法の入金セグメント１の設定により受け入れされます。</t>
    <phoneticPr fontId="4"/>
  </si>
  <si>
    <t>AR3020093</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</si>
  <si>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空白データを受け入れた場合は、回収方法の入金セグメント２の設定により受け入れされます。</t>
    <phoneticPr fontId="4"/>
  </si>
  <si>
    <t>AR3020017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</si>
  <si>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空白データを受け入れた場合は、回収方法の入金プロジェクトの設定により受け入れされます。</t>
    <phoneticPr fontId="4"/>
  </si>
  <si>
    <t>AR3020018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</si>
  <si>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空白データを受け入れた場合は、回収方法の入金工程／工種の設定により受け入れされます。</t>
    <phoneticPr fontId="15"/>
  </si>
  <si>
    <t>AR3020019</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</si>
  <si>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空白データを受け入れた場合は、入金先の取引通貨（[得意先]メニューの[売上]ページで設定）が設定されます。</t>
    <phoneticPr fontId="4"/>
  </si>
  <si>
    <t>AR3020020</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</si>
  <si>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空白データを受け入れた場合は、入金先の為替レート種別（[得意先]メニューの[売上]ページで設定）が設定されます。</t>
    <phoneticPr fontId="4"/>
  </si>
  <si>
    <t>AR3020021</t>
  </si>
  <si>
    <t>整数６桁　小数９桁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4"/>
  </si>
  <si>
    <t>入金処理額</t>
    <rPh sb="0" eb="2">
      <t>ニュウキン</t>
    </rPh>
    <rPh sb="2" eb="4">
      <t>ショリ</t>
    </rPh>
    <rPh sb="4" eb="5">
      <t>ガク</t>
    </rPh>
    <phoneticPr fontId="15"/>
  </si>
  <si>
    <t>AR3020030</t>
  </si>
  <si>
    <t>整数13桁　小数２桁　マイナスも可
形式は、表紙の「数量・金額の形式」参照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詳細は、欄外の【債権明細自動作成】参照</t>
    <phoneticPr fontId="4"/>
  </si>
  <si>
    <t>AR3020031</t>
  </si>
  <si>
    <t>摘要</t>
    <rPh sb="0" eb="2">
      <t>テキヨウ</t>
    </rPh>
    <phoneticPr fontId="0"/>
  </si>
  <si>
    <t>AR3020022</t>
  </si>
  <si>
    <t>ファクタリング会社コード</t>
    <rPh sb="7" eb="9">
      <t>カイシャ</t>
    </rPh>
    <phoneticPr fontId="53"/>
  </si>
  <si>
    <t>AR3020085</t>
  </si>
  <si>
    <t>英数カナ</t>
    <rPh sb="0" eb="2">
      <t>エイスウ</t>
    </rPh>
    <phoneticPr fontId="76"/>
  </si>
  <si>
    <t>この項目は、回収方法の回収種別が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空白データを受け入れた場合は、回収方法のファクタリング会社（[回収方法]メニューで設定）が設定されます。
上記が未設定の場合は必須です。
この項目は、『債権奉行クラウド』をご利用の場合に受け入れできます。</t>
    <rPh sb="6" eb="8">
      <t>カイシュウ</t>
    </rPh>
    <rPh sb="128" eb="130">
      <t>カイシュウ</t>
    </rPh>
    <rPh sb="189" eb="191">
      <t>サイケン</t>
    </rPh>
    <phoneticPr fontId="53"/>
  </si>
  <si>
    <t>文字</t>
    <rPh sb="0" eb="2">
      <t>モジ</t>
    </rPh>
    <phoneticPr fontId="76"/>
  </si>
  <si>
    <t>期日債権番号</t>
    <rPh sb="0" eb="2">
      <t>キジツ</t>
    </rPh>
    <rPh sb="2" eb="4">
      <t>サイケン</t>
    </rPh>
    <rPh sb="4" eb="6">
      <t>バンゴウ</t>
    </rPh>
    <phoneticPr fontId="53"/>
  </si>
  <si>
    <t>AR3020088</t>
  </si>
  <si>
    <t>この項目は、回収種別が　1：電子記録債権　2：ファクタリング　3：手形の場合に受け入れできます。
この項目は、『債権奉行クラウド』をご利用の場合に受け入れできます。</t>
    <rPh sb="6" eb="8">
      <t>カイシュウ</t>
    </rPh>
    <rPh sb="18" eb="20">
      <t>サイケン</t>
    </rPh>
    <phoneticPr fontId="53"/>
  </si>
  <si>
    <t>決済日付</t>
    <rPh sb="0" eb="4">
      <t>ケッサイヒヅケ</t>
    </rPh>
    <phoneticPr fontId="53"/>
  </si>
  <si>
    <t>AR3020089</t>
  </si>
  <si>
    <t>形式は、表紙の「日付の形式」参照
この項目は、回収種別が　1：電子記録債権　2：ファクタリング　3：手形　4：期日現金の場合に受け入れできます。
この項目は、『債権奉行クラウド』をご利用の場合に受け入れできます。</t>
  </si>
  <si>
    <t>AR3020023</t>
  </si>
  <si>
    <t>この項目は、回収方法の回収種別が「0：銀行振込」の場合に受け入れできます。
【必須になる条件】
空白データを受け入れた場合は、回収方法の法人口座が設定されます。
上記が未設定の場合は、必須です。</t>
    <rPh sb="11" eb="13">
      <t>カイシュウ</t>
    </rPh>
    <rPh sb="63" eb="65">
      <t>カイシュウ</t>
    </rPh>
    <phoneticPr fontId="15"/>
  </si>
  <si>
    <t>AR3020029</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</si>
  <si>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1"/>
  </si>
  <si>
    <t>AR3020090</t>
  </si>
  <si>
    <t>【証憑】</t>
    <rPh sb="1" eb="3">
      <t>ショウヒョウ</t>
    </rPh>
    <phoneticPr fontId="1"/>
  </si>
  <si>
    <t>AR3021001</t>
  </si>
  <si>
    <t>AR3021002</t>
  </si>
  <si>
    <t>AR3021011</t>
  </si>
  <si>
    <t>「証憑No.１」「証憑ファイルパス１」のいずれも指定されていない場合は、１つ目の証憑として受け入れられます。</t>
    <phoneticPr fontId="4"/>
  </si>
  <si>
    <t>AR3021012</t>
  </si>
  <si>
    <t>AR3021021</t>
  </si>
  <si>
    <t>「証憑No.２」「証憑ファイルパス２」のいずれも指定されていない場合は、２つ目の証憑として受け入れられます。</t>
  </si>
  <si>
    <t>AR3021022</t>
  </si>
  <si>
    <t>AR3021031</t>
  </si>
  <si>
    <t>「証憑No.３」「証憑ファイルパス３」のいずれも指定されていない場合は、３つ目の証憑として受け入れられます。</t>
  </si>
  <si>
    <t>AR3021032</t>
  </si>
  <si>
    <t>AR3021041</t>
  </si>
  <si>
    <t>「証憑No.４」「証憑ファイルパス４」のいずれも指定されていない場合は、４つ目の証憑として受け入れられます。</t>
  </si>
  <si>
    <t>AR3021042</t>
  </si>
  <si>
    <t>【明細情報】</t>
    <rPh sb="1" eb="3">
      <t>メイサイ</t>
    </rPh>
    <rPh sb="3" eb="5">
      <t>ジョウホウ</t>
    </rPh>
    <phoneticPr fontId="0"/>
  </si>
  <si>
    <t>　明細種別が「14：付箋」の場合は受け入れできません。</t>
    <phoneticPr fontId="0"/>
  </si>
  <si>
    <t>AR3020201</t>
  </si>
  <si>
    <t>「入金区分 」が「0：即時売上」の場合
　0：売上　1：消費税　2：前受金　12：外税調整  13：内税調整　14：付箋
「入金区分 」が「1：債権回収」の場合
　2：前受金　3：仮受金　11：債権　14：付箋
「入金区分」が「 2：前受金」の場合
　2：前受金　14：付箋
「入金区分」が「 3：仮受金」の場合
　3：仮受金　14：付箋
「入金区分」が「 3：非連結」の場合
　5：非連結　14：付箋
「12：外税調整 」「13：内税調整」しかない伝票は受け入れできません。
【必須になる条件】
以下に該当しない場合
・控除明細の場合
・「入金区分」が「1：債権回収」で、明細の項目を指定せずに自動的に明細を作成する場合
　詳細は、欄外の【入金区分「1：債権回収」の入金伝票を受け入れる場合】の＜債権明細を自動作成して消し込む場合＞参照</t>
  </si>
  <si>
    <t>債権No.</t>
    <rPh sb="0" eb="2">
      <t>サイケン</t>
    </rPh>
    <phoneticPr fontId="15"/>
  </si>
  <si>
    <t>AR3020218</t>
  </si>
  <si>
    <t>英数カナ</t>
    <rPh sb="0" eb="2">
      <t>エイスウ</t>
    </rPh>
    <phoneticPr fontId="70"/>
  </si>
  <si>
    <t>この項目は、「入金区分」が「1：債権回収」の場合に受け入れできます。
【必須になる条件】
「入金区分」が「1：債権回収」で、債権伝票を消し込む場合
ただし、以下の場合は指定不要です。
・債権残高を消し込む場合
・明細の項目を指定せずに自動的に明細を作成する場合
　詳細は、欄外の【入金区分「1：債権回収」の入金伝票を受け入れる場合】の＜債権明細を自動作成して消し込む場合＞参照</t>
    <phoneticPr fontId="15"/>
  </si>
  <si>
    <t>AR3020219</t>
  </si>
  <si>
    <t>この項目は、「入金区分」が「1：債権回収」の場合に受け入れできます。
詳細は、欄外の【入金区分「1：債権回収」の入金伝票を受け入れる場合】参照</t>
    <rPh sb="56" eb="58">
      <t>ニュウキン</t>
    </rPh>
    <phoneticPr fontId="15"/>
  </si>
  <si>
    <t>債権伝票請求先コード</t>
    <rPh sb="0" eb="2">
      <t>サイケン</t>
    </rPh>
    <rPh sb="2" eb="4">
      <t>デンピョウ</t>
    </rPh>
    <rPh sb="4" eb="6">
      <t>セイキュウ</t>
    </rPh>
    <rPh sb="6" eb="7">
      <t>サキ</t>
    </rPh>
    <phoneticPr fontId="15"/>
  </si>
  <si>
    <t>AR3020220</t>
  </si>
  <si>
    <t>債権伝票請求部門コード</t>
    <rPh sb="0" eb="2">
      <t>サイケン</t>
    </rPh>
    <rPh sb="2" eb="4">
      <t>デンピョウ</t>
    </rPh>
    <rPh sb="4" eb="6">
      <t>セイキュウ</t>
    </rPh>
    <rPh sb="6" eb="8">
      <t>ブモン</t>
    </rPh>
    <phoneticPr fontId="15"/>
  </si>
  <si>
    <t>AR3020221</t>
  </si>
  <si>
    <t>債権伝票ＯＢＣｉＤ</t>
    <rPh sb="0" eb="2">
      <t>サイケン</t>
    </rPh>
    <phoneticPr fontId="15"/>
  </si>
  <si>
    <t>AR3020222</t>
  </si>
  <si>
    <t>債権伝票明細行番号</t>
    <rPh sb="0" eb="2">
      <t>サイケン</t>
    </rPh>
    <rPh sb="4" eb="6">
      <t>メイサイ</t>
    </rPh>
    <rPh sb="6" eb="9">
      <t>ギョウバンゴウ</t>
    </rPh>
    <phoneticPr fontId="15"/>
  </si>
  <si>
    <t>AR3020223</t>
  </si>
  <si>
    <t>AR3020247</t>
  </si>
  <si>
    <t>AR3020202</t>
  </si>
  <si>
    <t>明細回収セグメント１コード</t>
    <rPh sb="2" eb="4">
      <t>カイシュウ</t>
    </rPh>
    <phoneticPr fontId="15"/>
  </si>
  <si>
    <t>AR3020261</t>
    <phoneticPr fontId="4"/>
  </si>
  <si>
    <t>この項目は、「明細種別」が「11：債権」の場合は受け入れできません。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</si>
  <si>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明細回収セグメント２コード</t>
    <rPh sb="2" eb="4">
      <t>カイシュウ</t>
    </rPh>
    <phoneticPr fontId="15"/>
  </si>
  <si>
    <t>AR3020262</t>
    <phoneticPr fontId="4"/>
  </si>
  <si>
    <t>この項目は、「明細種別」が「11：債権」の場合は受け入れできません。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</si>
  <si>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明細回収プロジェクトコード</t>
    <rPh sb="2" eb="4">
      <t>カイシュウ</t>
    </rPh>
    <phoneticPr fontId="15"/>
  </si>
  <si>
    <t>AR3020203</t>
  </si>
  <si>
    <t>AR3020204</t>
  </si>
  <si>
    <t>AR3020205</t>
  </si>
  <si>
    <t>この項目は、「明細種別」が「11：債権」の場合は受け入れできません。
桁数は、設定（メインメニュー右上にある[設定]アイコンから[運用設定]メニューの[基本]ページ）によって異なります。
【必須になる条件】
付箋色と付箋メモを指定していない場合</t>
    <phoneticPr fontId="4"/>
  </si>
  <si>
    <t>AR3020206</t>
  </si>
  <si>
    <t>この項目は、「明細種別」が「11：債権」の場合は受け入れできません。
桁数は、設定（メインメニュー右上にある[設定]アイコンから[運用設定]メニューの[基本]ページ）によって異なります。</t>
    <phoneticPr fontId="4"/>
  </si>
  <si>
    <t>AR3020207</t>
  </si>
  <si>
    <t>AR3020208</t>
  </si>
  <si>
    <t>この項目は、以下のすべての条件に該当する場合に受け入れできます。
・『債権奉行クラウド』をご利用の場合
・明細種別が「0：売上」「1：消費税」
課税の対象外の場合は受け入れできません。
空白データを受け入れた場合は、「入金日付」と「明細消費税率種別」をもとに設定されます。</t>
    <phoneticPr fontId="4"/>
  </si>
  <si>
    <t>AR3020209</t>
  </si>
  <si>
    <t>AR3020210</t>
  </si>
  <si>
    <t>AR3020211</t>
  </si>
  <si>
    <t>AR3020217</t>
  </si>
  <si>
    <t>明細金額</t>
    <rPh sb="0" eb="2">
      <t>メイサイ</t>
    </rPh>
    <phoneticPr fontId="15"/>
  </si>
  <si>
    <t>AR3020212</t>
  </si>
  <si>
    <t>整数13桁　小数２桁　マイナスも可
形式は、表紙の「数量・金額の形式」参照
この項目は、明細種別が「12：外税調整」「13：内税調整」の場合は受け入れできません。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</si>
  <si>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AR3020213</t>
  </si>
  <si>
    <t>整数13桁　小数２桁 　マイナスも可　
形式は、表紙の「数量・金額の形式」参照
この項目は、以下のすべての条件に該当する場合に受け入れできます。
・『債権奉行クラウド』をご利用の場合
課税の対象外または、「明細消費税自動計算」が「0：計算しない」の場合は受け入れできません。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空白データを受け入れた場合は、「明細金額」、「為替レート」をもとに設定されます。</t>
  </si>
  <si>
    <t>AR3020214</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</si>
  <si>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・明細種別が「12：外税調整」「13：内税調整」以外
空白データを受け入れた場合は、「明細金額」、「為替レート」をもとに設定されます。</t>
  </si>
  <si>
    <t>明細消費税（国内）</t>
    <rPh sb="0" eb="2">
      <t>メイサイ</t>
    </rPh>
    <phoneticPr fontId="1"/>
  </si>
  <si>
    <t>AR3020215</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</si>
  <si>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課税の対象外または、「明細消費税自動計算」が「0：計算しない」の場合は受け入れできません。
空白データを受け入れた場合は、「明細金額（国内）」、「明細消費税率」をもとに設定されます。</t>
  </si>
  <si>
    <t>明細摘要</t>
    <rPh sb="0" eb="2">
      <t>メイサイ</t>
    </rPh>
    <rPh sb="2" eb="4">
      <t>テキヨウ</t>
    </rPh>
    <phoneticPr fontId="4"/>
  </si>
  <si>
    <t>AR3020216</t>
    <phoneticPr fontId="4"/>
  </si>
  <si>
    <t>200</t>
    <phoneticPr fontId="4"/>
  </si>
  <si>
    <t>【控除明細情報】</t>
    <rPh sb="1" eb="3">
      <t>コウジョ</t>
    </rPh>
    <rPh sb="3" eb="5">
      <t>メイサイ</t>
    </rPh>
    <rPh sb="5" eb="7">
      <t>ジョウホウ</t>
    </rPh>
    <phoneticPr fontId="15"/>
  </si>
  <si>
    <t>　控除種別が「14：付箋」の場合は受け入れできません。</t>
    <rPh sb="1" eb="3">
      <t>コウジョ</t>
    </rPh>
    <phoneticPr fontId="15"/>
  </si>
  <si>
    <t>控除種別</t>
    <rPh sb="0" eb="2">
      <t>コウジョ</t>
    </rPh>
    <rPh sb="2" eb="4">
      <t>シュベツ</t>
    </rPh>
    <phoneticPr fontId="15"/>
  </si>
  <si>
    <t>AR3020301</t>
  </si>
  <si>
    <t>「入金区分 」が「0：即時売上」の場合
 2：入金調整　4：値引　5：手数料負担　13：付箋
「入金区分 」が「1：債権回収」の場合
 0：前受金　1：仮受金　2：入金調整　3：消費税違算　4：値引　5：手数料負担　6：非連結　13：付箋
「入金区分」が「 2：前受金」の場合
 0：前受金　1：仮受金　2：入金調整　4：値引　5：手数料負担　13：付箋
「入金区分」が「 3：仮受金」の場合
 1：仮受金　2：入金調整　4：値引　5：手数料負担　13：付箋
「入金区分」が「 7：非連結」の場合
 2：入金調整　4：値引　5：手数料負担　13：付箋
「1：仮受金」は、『債権奉行クラウド』をご利用の場合に指定できます。
控除明細だけの伝票は受け入れできません。
「0：前受金」「1：仮受金」「6：非連結」の場合、詳細は、欄外の【前受金・仮受金・非連結の充当、前受金・仮受金の返金をする場合】参照</t>
    <rPh sb="300" eb="302">
      <t>バアイ</t>
    </rPh>
    <rPh sb="303" eb="305">
      <t>シテイ</t>
    </rPh>
    <phoneticPr fontId="15"/>
  </si>
  <si>
    <t>控除種別(補助)</t>
    <rPh sb="0" eb="2">
      <t>コウジョ</t>
    </rPh>
    <rPh sb="2" eb="4">
      <t>シュベツ</t>
    </rPh>
    <phoneticPr fontId="15"/>
  </si>
  <si>
    <t>AR3020302</t>
  </si>
  <si>
    <t>「控除種別」が「0：前受金」の場合
 0：充当　1：返金
「控除種別」が「1：仮受金」の場合
 0：充当　1：返金
「控除種別」が「2：入金調整」の場合
 0：入金調整１　1：入金調整２　2：入金調整３　3：入金調整４　4：入金調整５　5：入金調整６
「控除種別」が「6：非連結」の場合
 0：充当
【必須になる条件】
「控除種別」が「0：前受金」「2：入金調整 」「6：非連結」の場合</t>
  </si>
  <si>
    <t>AR3020319</t>
  </si>
  <si>
    <t>この項目は、「控除種別」が「0：前受金」、「1：仮受金」または「6：非連結」の場合に受け入れできます。
この項目を指定して振替元の入金伝票を特定できます。
【必須になる条件】
この項目は、前受金残高・仮受金残高以外を充当、返金する場合は必須です。
詳細は、欄外の【前受金・仮受金・非連結の充当、前受金・仮受金の返金をする場合】参照</t>
    <rPh sb="90" eb="92">
      <t>コウモク</t>
    </rPh>
    <phoneticPr fontId="15"/>
  </si>
  <si>
    <t>AR3020320</t>
  </si>
  <si>
    <t>この項目は、「控除種別」が「0：前受金」、「1：仮受金」または「6：非連結」の場合に受け入れできます。
この項目を指定して振替元の入金伝票を特定できます。
※振替元の入金伝票の検索条件に含めない場合は、必要ありません。
※前受金残高・仮受金残高の充当の場合は指定不要です。
詳細は、欄外の【前受金・仮受金・非連結の充当、前受金・仮受金の返金をする場合】参照</t>
    <phoneticPr fontId="4"/>
  </si>
  <si>
    <t>AR3020321</t>
  </si>
  <si>
    <t>この項目は、「控除種別」が「0：前受金」、「1：仮受金」または「6：非連結」の場合に受け入れできます。
この項目を指定して振替元の入金伝票を特定できます。
※振替元の入金伝票の検索条件に含めない場合は、必要ありません。
詳細は、欄外の【前受金・仮受金・非連結の充当、前受金・仮受金の返金をする場合】参照</t>
    <phoneticPr fontId="4"/>
  </si>
  <si>
    <t>AR3020322</t>
  </si>
  <si>
    <t>AR3020323</t>
  </si>
  <si>
    <t>AR3020324</t>
  </si>
  <si>
    <t>AR3020348</t>
  </si>
  <si>
    <t>AR3020303</t>
  </si>
  <si>
    <t>控除セグメント１コード</t>
    <rPh sb="0" eb="2">
      <t>コウジョ</t>
    </rPh>
    <phoneticPr fontId="15"/>
  </si>
  <si>
    <t>AR3020374</t>
    <phoneticPr fontId="4"/>
  </si>
  <si>
    <t>控除セグメント２コード</t>
    <rPh sb="0" eb="2">
      <t>コウジョ</t>
    </rPh>
    <phoneticPr fontId="15"/>
  </si>
  <si>
    <t>AR3020375</t>
    <phoneticPr fontId="4"/>
  </si>
  <si>
    <t>控除プロジェクトコード</t>
    <rPh sb="0" eb="2">
      <t>コウジョ</t>
    </rPh>
    <phoneticPr fontId="15"/>
  </si>
  <si>
    <t>AR3020304</t>
  </si>
  <si>
    <t>控除工程／工種コード</t>
    <phoneticPr fontId="4"/>
  </si>
  <si>
    <t>AR3020305</t>
  </si>
  <si>
    <t>AR3020306</t>
  </si>
  <si>
    <t>AR3020307</t>
  </si>
  <si>
    <t>AR3020308</t>
  </si>
  <si>
    <t>AR3020309</t>
  </si>
  <si>
    <t>10、8、5、3
この項目は、「控除種別」が「0：前受金」、「1：仮受金」または「6：非連結」の場合は受け入れできません。
課税の対象外の場合は受け入れできません。
空白データを受け入れた場合は、「入金日付」と「控除消費税率種別」によって設定されます。</t>
    <phoneticPr fontId="4"/>
  </si>
  <si>
    <t>AR3020310</t>
  </si>
  <si>
    <t>AR3020311</t>
  </si>
  <si>
    <t>AR3020312</t>
  </si>
  <si>
    <t>AR3020318</t>
  </si>
  <si>
    <t>AR3020313</t>
  </si>
  <si>
    <t>AR3020314</t>
  </si>
  <si>
    <t>AR3020315</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</si>
  <si>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4"/>
  </si>
  <si>
    <t>AR3020316</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</si>
  <si>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phoneticPr fontId="4"/>
  </si>
  <si>
    <t>AR3020317</t>
  </si>
  <si>
    <t>AR3020101</t>
  </si>
  <si>
    <t>0：赤　1：青　2：黄　3：橙　4：緑　5：紫
「付箋メモ」を設定し、空白データを受け入れた場合は、「0：赤」が設定されます。
【必須になる条件】
「明細科目コード」を指定していない場合は、「付箋色」または「付箋メモ」が必須です。</t>
  </si>
  <si>
    <t>AR3020102</t>
  </si>
  <si>
    <t>【必須になる条件】
「明細科目コード」を指定していない場合は、「付箋色」または「付箋メモ」が必須です。</t>
  </si>
  <si>
    <t>【前受金・仮受金・非連結の充当、前受金・仮受金の返金をする場合】</t>
    <phoneticPr fontId="4"/>
  </si>
  <si>
    <t>　　　以下の項目を設定して充当・返金対象を指定します。</t>
    <phoneticPr fontId="8"/>
  </si>
  <si>
    <t>準必須　　前受金・仮受金・非連結の入金伝票No.を指定します。前受金残高・仮受金残高以外の伝票を充当、返金する場合は必須です。</t>
    <rPh sb="0" eb="1">
      <t>ジュン</t>
    </rPh>
    <rPh sb="1" eb="3">
      <t>ヒッス</t>
    </rPh>
    <phoneticPr fontId="4"/>
  </si>
  <si>
    <t>　　　「振替元入金日付」</t>
    <phoneticPr fontId="4"/>
  </si>
  <si>
    <t>　　・該当する入金伝票が複数あり、充当・返金対象を特定できない場合は未受入になります。</t>
    <phoneticPr fontId="4"/>
  </si>
  <si>
    <t>　　　「振替元No.」だけでは重複する可能性がある場合は、「振替元入金日付」「振替元入金先コード」「振替元入金部門コード」「振替元ＯＢＣｉＤ」を設定してください。</t>
    <phoneticPr fontId="4"/>
  </si>
  <si>
    <t>　　・控除情報は複数行を受け入れできます。これにより、複数の前受金、仮受金、非連結を一つの入金伝票に充当できます。</t>
    <phoneticPr fontId="4"/>
  </si>
  <si>
    <t>【入金区分「1：債権回収」の入金伝票を受け入れる場合】</t>
    <phoneticPr fontId="4"/>
  </si>
  <si>
    <t>　債権明細を自動作成して消し込むことと、債権明細を指定して消し込むことができます。</t>
    <rPh sb="1" eb="3">
      <t>サイケン</t>
    </rPh>
    <rPh sb="3" eb="5">
      <t>メイサイ</t>
    </rPh>
    <rPh sb="6" eb="8">
      <t>ジドウ</t>
    </rPh>
    <rPh sb="8" eb="10">
      <t>サクセイ</t>
    </rPh>
    <rPh sb="12" eb="13">
      <t>ケ</t>
    </rPh>
    <rPh sb="14" eb="15">
      <t>コ</t>
    </rPh>
    <phoneticPr fontId="4"/>
  </si>
  <si>
    <t>　以下ではそれぞれの場合について説明します。</t>
    <rPh sb="1" eb="3">
      <t>イカ</t>
    </rPh>
    <rPh sb="10" eb="12">
      <t>バアイ</t>
    </rPh>
    <rPh sb="16" eb="18">
      <t>セツメイ</t>
    </rPh>
    <phoneticPr fontId="4"/>
  </si>
  <si>
    <t>　＜債権明細を自動作成して消し込む場合＞</t>
    <rPh sb="2" eb="4">
      <t>サイケン</t>
    </rPh>
    <rPh sb="4" eb="6">
      <t>メイサイ</t>
    </rPh>
    <rPh sb="7" eb="9">
      <t>ジドウ</t>
    </rPh>
    <rPh sb="9" eb="11">
      <t>サクセイ</t>
    </rPh>
    <rPh sb="13" eb="14">
      <t>ケ</t>
    </rPh>
    <rPh sb="15" eb="16">
      <t>コ</t>
    </rPh>
    <rPh sb="17" eb="19">
      <t>バアイ</t>
    </rPh>
    <phoneticPr fontId="4"/>
  </si>
  <si>
    <t>　　　入金情報や入金処理額から債権明細を自動的に作成して受け入れできます。</t>
    <rPh sb="22" eb="23">
      <t>テキ</t>
    </rPh>
    <phoneticPr fontId="4"/>
  </si>
  <si>
    <t>　　　入金情報がある場合は、入金情報を指定します。</t>
    <rPh sb="3" eb="5">
      <t>ニュウキン</t>
    </rPh>
    <rPh sb="5" eb="7">
      <t>ジョウホウ</t>
    </rPh>
    <rPh sb="10" eb="12">
      <t>バアイ</t>
    </rPh>
    <rPh sb="14" eb="16">
      <t>ニュウキン</t>
    </rPh>
    <rPh sb="16" eb="18">
      <t>ジョウホウ</t>
    </rPh>
    <rPh sb="19" eb="21">
      <t>シテイ</t>
    </rPh>
    <phoneticPr fontId="4"/>
  </si>
  <si>
    <t>　　　入金情報がない場合は、入金処理額を設定します。</t>
    <phoneticPr fontId="4"/>
  </si>
  <si>
    <t>　　　■入金情報を指定して受け入れる場合に設定する項目</t>
    <rPh sb="21" eb="23">
      <t>セッテイ</t>
    </rPh>
    <rPh sb="25" eb="27">
      <t>コウモク</t>
    </rPh>
    <phoneticPr fontId="4"/>
  </si>
  <si>
    <t>　　　　指定した入金情報の未処理額の範囲で自動的に債権明細が作成されます。</t>
    <rPh sb="4" eb="6">
      <t>シテイ</t>
    </rPh>
    <phoneticPr fontId="4"/>
  </si>
  <si>
    <t>　　　　○設定する項目</t>
    <rPh sb="5" eb="7">
      <t>セッテイ</t>
    </rPh>
    <phoneticPr fontId="4"/>
  </si>
  <si>
    <t>　　　　　「入金区分」　　　　　「１：債権回収」を指定します。</t>
    <phoneticPr fontId="4"/>
  </si>
  <si>
    <t>　　　　　「入金情報No.」</t>
    <phoneticPr fontId="4"/>
  </si>
  <si>
    <t>　　　　　「入金情報入金日付」</t>
    <phoneticPr fontId="4"/>
  </si>
  <si>
    <t>　　　　　「入金情報回収種別」</t>
    <phoneticPr fontId="4"/>
  </si>
  <si>
    <t>　　　　　「入金情報法人口座」</t>
    <phoneticPr fontId="4"/>
  </si>
  <si>
    <t>　　　　　「入金情報入金額」　　</t>
    <phoneticPr fontId="4"/>
  </si>
  <si>
    <t>　　　　○設定しない項目</t>
    <rPh sb="5" eb="7">
      <t>セッテイ</t>
    </rPh>
    <phoneticPr fontId="4"/>
  </si>
  <si>
    <t>　　　　　「明細種別」</t>
    <phoneticPr fontId="4"/>
  </si>
  <si>
    <t>　　　　　「控除種別」</t>
    <phoneticPr fontId="4"/>
  </si>
  <si>
    <t>　　　■入金処理額を設定して受け入れる場合に設定する項目（入金情報がない場合）</t>
    <rPh sb="10" eb="12">
      <t>セッテイ</t>
    </rPh>
    <rPh sb="22" eb="24">
      <t>セッテイ</t>
    </rPh>
    <rPh sb="26" eb="28">
      <t>コウモク</t>
    </rPh>
    <rPh sb="29" eb="31">
      <t>ニュウキン</t>
    </rPh>
    <rPh sb="31" eb="33">
      <t>ジョウホウ</t>
    </rPh>
    <rPh sb="36" eb="38">
      <t>バアイ</t>
    </rPh>
    <phoneticPr fontId="4"/>
  </si>
  <si>
    <t>　　　　設定された入金処理額の範囲で自動的に債権明細が作成されます。</t>
    <rPh sb="4" eb="6">
      <t>セッテイ</t>
    </rPh>
    <phoneticPr fontId="4"/>
  </si>
  <si>
    <t>　　　　　「入金処理額」</t>
    <phoneticPr fontId="4"/>
  </si>
  <si>
    <t>　　　　　「振込手数料」　</t>
    <phoneticPr fontId="4"/>
  </si>
  <si>
    <t>　　　　○設定しない項目</t>
    <phoneticPr fontId="4"/>
  </si>
  <si>
    <t>　　　■入金情報または入金処理額から作成される明細の例</t>
    <rPh sb="4" eb="6">
      <t>ニュウキン</t>
    </rPh>
    <rPh sb="6" eb="8">
      <t>ジョウホウ</t>
    </rPh>
    <rPh sb="11" eb="13">
      <t>ニュウキン</t>
    </rPh>
    <rPh sb="13" eb="15">
      <t>ショリ</t>
    </rPh>
    <rPh sb="15" eb="16">
      <t>ガク</t>
    </rPh>
    <phoneticPr fontId="4"/>
  </si>
  <si>
    <t>　　　　○ 未消込の債権</t>
    <phoneticPr fontId="4"/>
  </si>
  <si>
    <t>　　　　　・債権伝票No.01：　未消込金額　15,000円</t>
    <rPh sb="6" eb="8">
      <t>サイケン</t>
    </rPh>
    <phoneticPr fontId="4"/>
  </si>
  <si>
    <t>　　　　　・債権伝票No.02：　未消込金額　10,000円</t>
    <rPh sb="6" eb="8">
      <t>サイケン</t>
    </rPh>
    <phoneticPr fontId="4"/>
  </si>
  <si>
    <t>　　　　○指定した入金情報または入金処理額</t>
    <rPh sb="5" eb="7">
      <t>シテイ</t>
    </rPh>
    <rPh sb="9" eb="11">
      <t>ニュウキン</t>
    </rPh>
    <rPh sb="11" eb="13">
      <t>ジョウホウ</t>
    </rPh>
    <rPh sb="16" eb="18">
      <t>ニュウキン</t>
    </rPh>
    <rPh sb="18" eb="20">
      <t>ショリ</t>
    </rPh>
    <rPh sb="20" eb="21">
      <t>ガク</t>
    </rPh>
    <phoneticPr fontId="4"/>
  </si>
  <si>
    <t>　　　　　・入金額または入金処理額：　　　19,780円</t>
    <phoneticPr fontId="4"/>
  </si>
  <si>
    <t>　　　　　　　　　　　　振込手数料：　　　　  220円</t>
    <phoneticPr fontId="4"/>
  </si>
  <si>
    <t>　　　　○作成される明細</t>
    <rPh sb="10" eb="12">
      <t>メイサイ</t>
    </rPh>
    <phoneticPr fontId="4"/>
  </si>
  <si>
    <t>　　　　　・入金明細</t>
    <rPh sb="6" eb="8">
      <t>ニュウキン</t>
    </rPh>
    <phoneticPr fontId="4"/>
  </si>
  <si>
    <t>債権伝票No.01：金額　15,000円</t>
    <phoneticPr fontId="4"/>
  </si>
  <si>
    <t>債権伝票No.02：金額　  5,000円</t>
    <phoneticPr fontId="4"/>
  </si>
  <si>
    <t>　　　　　・控除明細</t>
    <phoneticPr fontId="4"/>
  </si>
  <si>
    <t>手数料負担　　：金額   　  220円　</t>
    <phoneticPr fontId="4"/>
  </si>
  <si>
    <t>　　　　・充当できる前受金がある場合は、自動的に充当されます。</t>
    <phoneticPr fontId="4"/>
  </si>
  <si>
    <t>　　　　・指定した入金情報に振込手数料が入力されている場合、または「振込手数料」で指定している場合は、</t>
    <phoneticPr fontId="4"/>
  </si>
  <si>
    <t>　　　　　手数料負担の控除明細が自動的に作成されます。　</t>
    <phoneticPr fontId="4"/>
  </si>
  <si>
    <t>　　　　・入金情報を指定せずに「入金処理額」を指定した場合は、自動的に入金情報が作成されます。</t>
    <rPh sb="5" eb="7">
      <t>ニュウキン</t>
    </rPh>
    <rPh sb="7" eb="9">
      <t>ジョウホウ</t>
    </rPh>
    <rPh sb="10" eb="12">
      <t>シテイ</t>
    </rPh>
    <rPh sb="16" eb="18">
      <t>ニュウキン</t>
    </rPh>
    <rPh sb="18" eb="20">
      <t>ショリ</t>
    </rPh>
    <rPh sb="20" eb="21">
      <t>ガク</t>
    </rPh>
    <rPh sb="23" eb="25">
      <t>シテイ</t>
    </rPh>
    <rPh sb="27" eb="29">
      <t>バアイ</t>
    </rPh>
    <rPh sb="31" eb="34">
      <t>ジドウテキ</t>
    </rPh>
    <rPh sb="35" eb="37">
      <t>ニュウキン</t>
    </rPh>
    <rPh sb="37" eb="39">
      <t>ジョウホウ</t>
    </rPh>
    <rPh sb="40" eb="42">
      <t>サクセイ</t>
    </rPh>
    <phoneticPr fontId="59"/>
  </si>
  <si>
    <t>　　　　・入金情報と「入金処理額」・「振込手数料」の両方を設定した場合、「入金処理額」・「振込手数料」の範囲内で債権明細が自動作成されます。</t>
    <rPh sb="5" eb="7">
      <t>ニュウキン</t>
    </rPh>
    <rPh sb="7" eb="9">
      <t>ジョウホウ</t>
    </rPh>
    <rPh sb="26" eb="28">
      <t>リョウホウ</t>
    </rPh>
    <rPh sb="29" eb="31">
      <t>セッテイ</t>
    </rPh>
    <phoneticPr fontId="4"/>
  </si>
  <si>
    <t>　＜債権明細を指定して消し込む場合＞</t>
    <rPh sb="2" eb="4">
      <t>サイケン</t>
    </rPh>
    <rPh sb="4" eb="6">
      <t>メイサイ</t>
    </rPh>
    <rPh sb="7" eb="9">
      <t>シテイ</t>
    </rPh>
    <rPh sb="11" eb="12">
      <t>ケ</t>
    </rPh>
    <rPh sb="13" eb="14">
      <t>コ</t>
    </rPh>
    <rPh sb="15" eb="17">
      <t>バアイ</t>
    </rPh>
    <phoneticPr fontId="4"/>
  </si>
  <si>
    <t>　　　消込対象の債権明細を指定して受け入れできます。</t>
    <rPh sb="17" eb="18">
      <t>ウ</t>
    </rPh>
    <rPh sb="19" eb="20">
      <t>イ</t>
    </rPh>
    <phoneticPr fontId="4"/>
  </si>
  <si>
    <t>　　　■設定する項目</t>
    <phoneticPr fontId="4"/>
  </si>
  <si>
    <t>　　　「入金区分」　　　　　　　　「１：債権回収」を指定します。</t>
    <phoneticPr fontId="4"/>
  </si>
  <si>
    <t>　　　「明細種別」　　　　　　　　「11：債権」を指定します。</t>
    <phoneticPr fontId="4"/>
  </si>
  <si>
    <t>　　　「債権No.」　　必須　　　　　伝票No.を指定します。</t>
    <phoneticPr fontId="4"/>
  </si>
  <si>
    <t>　　　「債権日付」</t>
    <phoneticPr fontId="4"/>
  </si>
  <si>
    <t>　　　「債権伝票請求先コード」</t>
    <phoneticPr fontId="4"/>
  </si>
  <si>
    <t>　　　「債権伝票請求部門コード」</t>
    <phoneticPr fontId="4"/>
  </si>
  <si>
    <t>　　　「債権伝票ＯＢＣｉＤ」</t>
    <phoneticPr fontId="4"/>
  </si>
  <si>
    <t>　　　「債権伝票明細行番号」</t>
    <phoneticPr fontId="4"/>
  </si>
  <si>
    <t>　　　・該当する債権伝票が複数あり、消込対象を特定できない場合は未受入になります。</t>
    <rPh sb="10" eb="12">
      <t>デンピョウ</t>
    </rPh>
    <phoneticPr fontId="4"/>
  </si>
  <si>
    <t>　　　　「債権No.」だけでは重複する可能性がある場合は、「債権日付」「債権伝票請求先コード」「債権伝票請求部門コード」「債権伝票ＯＢＣｉＤ」を設定してください。</t>
    <phoneticPr fontId="4"/>
  </si>
  <si>
    <t>　　　・「債権伝票明細行番号」が空白の場合は、該当の債権伝票の中で上から順に消込可能な明細が自動的に特定されます。</t>
    <phoneticPr fontId="4"/>
  </si>
  <si>
    <t>　　　■作成される明細の例</t>
    <phoneticPr fontId="4"/>
  </si>
  <si>
    <t>　　　　○指定した消込対象の債権明細</t>
    <rPh sb="5" eb="7">
      <t>シテイ</t>
    </rPh>
    <rPh sb="9" eb="11">
      <t>ケシコミ</t>
    </rPh>
    <rPh sb="11" eb="13">
      <t>タイショウ</t>
    </rPh>
    <rPh sb="14" eb="16">
      <t>サイケン</t>
    </rPh>
    <rPh sb="16" eb="18">
      <t>メイサイ</t>
    </rPh>
    <phoneticPr fontId="4"/>
  </si>
  <si>
    <t>　　　　　・債権伝票No.02：　明細金額　　  8,000円</t>
    <rPh sb="6" eb="8">
      <t>サイケン</t>
    </rPh>
    <rPh sb="8" eb="10">
      <t>デンピョウ</t>
    </rPh>
    <rPh sb="17" eb="19">
      <t>メイサイ</t>
    </rPh>
    <rPh sb="19" eb="21">
      <t>キンガク</t>
    </rPh>
    <phoneticPr fontId="4"/>
  </si>
  <si>
    <t>　　　　○作成される入金明細</t>
    <rPh sb="10" eb="12">
      <t>ニュウキン</t>
    </rPh>
    <phoneticPr fontId="4"/>
  </si>
  <si>
    <t>　　　　　・債権伝票No.02：　金額　　　　  8,000円</t>
    <rPh sb="6" eb="8">
      <t>サイケン</t>
    </rPh>
    <rPh sb="8" eb="10">
      <t>デンピョウ</t>
    </rPh>
    <rPh sb="17" eb="19">
      <t>キンガク</t>
    </rPh>
    <rPh sb="30" eb="31">
      <t>エン</t>
    </rPh>
    <phoneticPr fontId="4"/>
  </si>
  <si>
    <t>　</t>
    <phoneticPr fontId="4"/>
  </si>
  <si>
    <t>【前受金・仮受金・非連結の充当、前受金・仮受金の返金をする場合】</t>
    <rPh sb="1" eb="4">
      <t>マエウケキン</t>
    </rPh>
    <rPh sb="5" eb="8">
      <t>カリウケキン</t>
    </rPh>
    <rPh sb="9" eb="10">
      <t>ヒ</t>
    </rPh>
    <rPh sb="10" eb="12">
      <t>レンケツ</t>
    </rPh>
    <rPh sb="16" eb="19">
      <t>マエウケキン</t>
    </rPh>
    <rPh sb="20" eb="23">
      <t>カリウケキン</t>
    </rPh>
    <rPh sb="24" eb="26">
      <t>ヘンキン</t>
    </rPh>
    <phoneticPr fontId="8"/>
  </si>
  <si>
    <t>　　　以下の項目を設定して充当・返金対象を指定します。</t>
    <rPh sb="3" eb="5">
      <t>イカ</t>
    </rPh>
    <rPh sb="16" eb="18">
      <t>ヘンキン</t>
    </rPh>
    <phoneticPr fontId="8"/>
  </si>
  <si>
    <t>　　・該当する入金伝票が複数あり、充当・返金対象を特定できない場合は未受入になります。</t>
    <rPh sb="9" eb="11">
      <t>デンピョウ</t>
    </rPh>
    <rPh sb="17" eb="19">
      <t>ジュウトウ</t>
    </rPh>
    <rPh sb="20" eb="22">
      <t>ヘンキン</t>
    </rPh>
    <rPh sb="22" eb="24">
      <t>タイショウ</t>
    </rPh>
    <phoneticPr fontId="4"/>
  </si>
  <si>
    <t>0：しない　1：する
空白データを受け入れた場合は、「仕訳作成時の証憑連携」の入金伝票（[販売管理規程]メニューの[債権管理]ページで設定）が設定されます。</t>
    <rPh sb="11" eb="13">
      <t>クウハク</t>
    </rPh>
    <rPh sb="17" eb="18">
      <t>ウ</t>
    </rPh>
    <rPh sb="19" eb="20">
      <t>イ</t>
    </rPh>
    <rPh sb="22" eb="24">
      <t>バアイ</t>
    </rPh>
    <phoneticPr fontId="1"/>
  </si>
  <si>
    <t>0：標準　1：軽減
この項目は、以下のすべての条件に該当する場合に受け入れできます。
・『債権奉行クラウド』をご利用の場合
・明細種別が「0：売上」「1：消費税」
課税の対象外の場合は受け入れできません。
空白データを受け入れた場合は、以下の優先順位で設定されます。
①明細補助科目の消費税率種別（[販売管理補助科目]メニューの[消費税]ページで設定）
②明細科目の消費税率種別（[販売管理科目]メニューの[消費税]ページで設定）</t>
  </si>
  <si>
    <t>この項目は、以下のすべての条件に該当する場合に受け入れできます。
・『債権奉行クラウド』をご利用の場合
・事業区分（[販売管理規程]メニューの[消費税]ページで設定）が「使用する」
課税の対象外の場合は受け入れできません。
空白データを受け入れた場合は、以下の優先順位で設定されます。
①入金補助科目の事業区分（[販売管理補助科目]メニューの[消費税]ページで設定）
②入金科目の事業区分（[販売管理科目]メニューの[消費税]ページで設定）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</si>
  <si>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「控除種別」が「0：前受金」、「控除種別（補助）」が「1：返金」⇒入金部門
「控除種別」が「1：仮受金」、「控除種別（補助）」が「1：返金」⇒入金部門
「控除種別」が「2：入金調整」⇒入金調整の部門（[販売管理規程]メニューの[債権管理]ページで設定）</t>
    <rPh sb="157" eb="158">
      <t>ウケ</t>
    </rPh>
    <rPh sb="179" eb="181">
      <t>ニュウキン</t>
    </rPh>
    <rPh sb="195" eb="196">
      <t>ウケ</t>
    </rPh>
    <rPh sb="217" eb="219">
      <t>ニュウキン</t>
    </rPh>
    <phoneticPr fontId="1"/>
  </si>
  <si>
    <t>この項目は、「控除種別（補助）」が「0：充当」の場合は受け入れできません。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「控除種別」が「0：前受金」、「控除種別（補助）」が「1：返金」⇒入金セグメント１
「控除種別」が「1：仮受金」、「控除種別（補助）」が「1：返金」⇒入金セグメント１
「控除種別」が「2：入金調整」⇒入金調整のセグメント１（[販売管理規程]メニューの[債権管理]ページで設定）</t>
  </si>
  <si>
    <t>この項目は、「控除種別（補助）」が「0：充当」の場合は受け入れできません。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「控除種別」が「0：前受金」、「控除種別（補助）」が「1：返金」⇒入金セグメント２
「控除種別」が「1：仮受金」、「控除種別（補助）」が「1：返金」⇒入金セグメント２
「控除種別」が「2：入金調整」⇒入金調整のセグメント２（[販売管理規程]メニューの[債権管理]ページで設定）</t>
  </si>
  <si>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「控除種別」が「0：前受金」、「控除種別（補助）」が「1：返金」⇒入金プロジェクト
「控除種別」が「1：仮受金」、「控除種別（補助）」が「1：返金」⇒入金プロジェクト
「控除種別」が「2：入金調整」⇒入金調整のプロジェクト（[販売管理規程]メニューの[債権管理]ページで設定）</t>
  </si>
  <si>
    <t>この項目は、「控除種別（補助）」が「0：充当」の場合は受け入れできません。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「控除種別」が「0：前受金」、「控除種別（補助）」が「1：返金」⇒入金工程／工種コード
「控除種別」が「1：仮受金」、「控除種別（補助）」が「1：返金」⇒入金工程／工種コード
「控除種別」が「2：入金調整」⇒入金調整の工程／工種（[販売管理規程]メニューの[債権管理]ページで設定）</t>
    <rPh sb="253" eb="255">
      <t>コウテイ</t>
    </rPh>
    <rPh sb="256" eb="258">
      <t>コウシュ</t>
    </rPh>
    <rPh sb="297" eb="299">
      <t>コウテイ</t>
    </rPh>
    <rPh sb="300" eb="302">
      <t>コウシュ</t>
    </rPh>
    <phoneticPr fontId="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</si>
  <si>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「控除種別」が「0：前受金」、「控除種別（補助）」が「1：返金」⇒入金科目
「控除種別」が「1：仮受金」、「控除種別（補助）」が「1：返金」⇒入金科目
「控除種別」が「2：入金調整」⇒入金調整の科目（[販売管理規程]メニューの[債権管理]ページで設定）</t>
    <rPh sb="157" eb="158">
      <t>ウケ</t>
    </rPh>
    <rPh sb="179" eb="181">
      <t>ニュウキン</t>
    </rPh>
    <rPh sb="195" eb="196">
      <t>ウケ</t>
    </rPh>
    <rPh sb="217" eb="219">
      <t>ニュウキン</t>
    </rPh>
    <phoneticPr fontId="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</si>
  <si>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「控除種別」が「0：前受金」、「控除種別（補助）」が「1：返金」⇒入金補助科目
「控除種別」が「1：仮受金」、「控除種別（補助）」が「1：返金」⇒入金補助科目
「控除種別」が「2：入金調整」⇒入金調整の科目（[販売管理規程]メニューの[債権管理]ページで設定）</t>
    <rPh sb="181" eb="183">
      <t>ホジョ</t>
    </rPh>
    <rPh sb="221" eb="223">
      <t>ホジョ</t>
    </rPh>
    <phoneticPr fontId="1"/>
  </si>
  <si>
    <t>0：標準　1：軽減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rPh sb="2" eb="4">
      <t>ヒョウジュン</t>
    </rPh>
    <rPh sb="7" eb="9">
      <t>ケイゲン</t>
    </rPh>
    <phoneticPr fontId="15"/>
  </si>
  <si>
    <t>この項目は、「控除種別」が「0：前受金」、「1：仮受金」または「6：非連結」の場合は受け入れできません。
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</si>
  <si>
    <t>0：自動計算しない　1：税抜金額から計算　2：税込金額から計算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</si>
  <si>
    <t>0：切り上げ　1：四捨五入　2：切り捨て
この項目は、「控除種別」が「0：前受金」、「1：仮受金」または「6：非連結」の場合は受け入れできません。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</si>
  <si>
    <t>この項目は、以下のすべての条件に該当する場合に受け入れできます。
・『債権奉行クラウド』をご利用の場合
・事業区分（[販売管理規程]メニューの[消費税]ページで設定）が「使用する」
・「控除種別」が「 2：入金調整」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</si>
  <si>
    <t>この項目は、スポット得意先の場合に受け入れできます。
空白データを受け入れた場合は、入金先の得意先名（[得意先]メニューで設定）が設定されます。</t>
  </si>
  <si>
    <t>この項目は、スポット得意先の場合に受け入れできます。
空白データを受け入れた場合は、入金先の事業所名（[得意先]メニューで設定）が設定されます。</t>
  </si>
  <si>
    <t>0：明細単位　1：伝票単位
この項目は、以下のすべての条件に該当する場合に受け入れできます。
・『債権奉行クラウド』をご利用の場合
・「入金区分」が「0：即時売上」
空白データを受け入れた場合は、入金先の消費税計算（[得意先]メニューの[消費税]ページで設定）が設定されます。</t>
  </si>
  <si>
    <t>この項目は、以下のいずれかの場合に受け入れできます。
・「入金区分」が「2：前受金」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空白データを受け入れた場合は、入金先の主売上部門（[得意先]メニューの[売上]ページで設定）が設定されます。</t>
  </si>
  <si>
    <t>この項目は、プロジェクト（メインメニュー右上にある[設定]アイコンから[運用設定]メニューの[基本]ページで設定）が「使用する」の場合、かつ以下のいずれかの場合に受け入れできます。
・「入金区分」が「2：前受金」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空白データを受け入れた場合は、入金先の主売上プロジェクト（[得意先]メニューの[売上]ページで設定）が設定されます。</t>
  </si>
  <si>
    <t>0：非営業債権　1：営業債権
この項目は、『債権奉行クラウド』をご利用の場合、かつ以下のいずれかの場合に受け入れできます。
・「入金区分」が「2：前受金」
・「入金区分」が「0：即時入金」「1：債権回収」かつ、明細種別「2：前受金」の明細が含まれている
空白データを受け入れた場合は、請求宛先の伝票債権区分（[得意先]メニューの[売上]ページで設定）が設定されます。</t>
  </si>
  <si>
    <t>0：債権伝票　1：請求締め
この項目は、以下のいずれかの場合に受け入れできます。
・「入金区分」が「2：前受金」
・「入金区分」が「0：即時入金」「1：債権回収」かつ、明細種別「2：前受金」の明細が含まれている
空白データを受け入れた場合は、請求宛先の伝票債権区分（[得意先]メニューの[売上]ページで設定）が設定されます。</t>
    <rPh sb="2" eb="6">
      <t>サイケンデンピョウ</t>
    </rPh>
    <rPh sb="9" eb="11">
      <t>セイキュウ</t>
    </rPh>
    <rPh sb="11" eb="12">
      <t>ジ</t>
    </rPh>
    <phoneticPr fontId="15"/>
  </si>
  <si>
    <t>桁数は、設定（メインメニュー右上にある[設定]アイコンから[運用設定]メニューの[基本]ページ）によって異なります。
空白データを受け入れた場合は、入金先の回収方法（[得意先]メニューの[請求]ページで設定）が設定されます。
【必須になる条件】
入金先の回収方法（[得意先]メニューの[請求]ページで設定）が未設定の場合</t>
  </si>
  <si>
    <t>この項目は、「明細種別」が「11：債権」の場合は受け入れできません。
桁数は、設定（メインメニュー右上にある[設定]アイコンから[運用設定]メニューの[基本]ページ）によって異なります。
「入金区分」が「0：即時売上」かつ、空白データを受け入れた場合は、入金先の売上主部門（[得意先]メニューの[販売]ページで設定）が設定されます。</t>
    <rPh sb="127" eb="129">
      <t>ニュウキン</t>
    </rPh>
    <rPh sb="131" eb="133">
      <t>ウリアゲ</t>
    </rPh>
    <phoneticPr fontId="15"/>
  </si>
  <si>
    <t>この項目は、「明細種別」が「11：債権」の場合は受け入れできません。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「入金区分」が「0：即時売上」かつ、空白データを受け入れた場合は、入金先の売上主プロジェクト（[得意先]メニューの[販売]ページで設定）が設定されます。</t>
    <rPh sb="205" eb="207">
      <t>ニュウキン</t>
    </rPh>
    <rPh sb="209" eb="211">
      <t>ウリアゲ</t>
    </rPh>
    <phoneticPr fontId="15"/>
  </si>
  <si>
    <t>この項目は、「明細種別」が「11：債権」の場合は受け入れできません。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「入金区分」が「0：即時売上」かつ、空白データを受け入れた場合、入金先の売上主工程／工種（[得意先]メニューの[販売]ページで設定）が設定されます。</t>
  </si>
  <si>
    <t>この項目は、以下のすべての条件に該当する場合に受け入れできます。
・『債権奉行クラウド』をご利用の場合
・明細種別が「0：売上」「1：消費税」
空白データを受け入れた場合は、以下の優先順位で設定されます。
①入金先の取引発生区分（[得意先]メニューの[消費税]ぺージで設定）を加味
②明細補助科目の申告書計算区分（[販売管理補助科目]メニューの[消費税]ページで設定）
③明細科目の申告書計算区分（[販売管理科目]メニューの[消費税]ページで設定）</t>
  </si>
  <si>
    <t>この項目は、以下のすべての条件に該当する場合に受け入れできます。
・『債権奉行クラウド』をご利用の場合
・明細種別が「0：売上」「1：消費税」
課税の対象外の場合は受け入れできません。
空白データを受け入れた場合 、以下の優先順位で設定されます。
①入金先の消費税自動計算（[得意先]メニューの[消費税]ぺージで設定）
②明細補助科目の消費税自動計算（[販売管理補助科目]メニューの[消費税]ページで設定）
③明細科目の消費税自動計算（[販売管理科目]メニューの[消費税]ページで設定）</t>
  </si>
  <si>
    <t>0：切り上げ　1：四捨五入　2：切り捨て
この項目は、以下のすべての条件に該当する場合に受け入れできます。
・『債権奉行クラウド』をご利用の場合
・明細種別が「0：売上」「1：消費税」
課税の対象外または、「明細消費税自動計算」が「0：計算しない」の場合は受け入れできません。
空白データを受け入れた場合 、以下の優先順位で設定されます。
①入金先の端数処理（[得意先]メニューの[消費税]ぺージで設定）
②明細補助科目の端数処理（[販売管理補助科目]メニューの[消費税]ページで設定）
③明細科目の端数処理（[販売管理科目]メニューの[消費税]ページで設定）</t>
  </si>
  <si>
    <t>「*」各伝票の１明細目に必ず付けます。</t>
  </si>
  <si>
    <t>請求先コード</t>
    <rPh sb="0" eb="2">
      <t>セイキュウ</t>
    </rPh>
    <phoneticPr fontId="15"/>
  </si>
  <si>
    <t>請求先名</t>
    <rPh sb="0" eb="2">
      <t>セイキュウ</t>
    </rPh>
    <rPh sb="3" eb="4">
      <t>メイ</t>
    </rPh>
    <phoneticPr fontId="15"/>
  </si>
  <si>
    <t>請求先事業所名</t>
    <rPh sb="0" eb="2">
      <t>セイキュウ</t>
    </rPh>
    <rPh sb="2" eb="3">
      <t>サキ</t>
    </rPh>
    <rPh sb="3" eb="6">
      <t>ジギョウショ</t>
    </rPh>
    <phoneticPr fontId="15"/>
  </si>
  <si>
    <t>請求部門コード</t>
    <rPh sb="0" eb="2">
      <t>セイキュウ</t>
    </rPh>
    <phoneticPr fontId="0"/>
  </si>
  <si>
    <t>請求プロジェクトコード</t>
    <rPh sb="0" eb="2">
      <t>セイキュウ</t>
    </rPh>
    <phoneticPr fontId="0"/>
  </si>
  <si>
    <t>請求工程／工種コード</t>
    <rPh sb="0" eb="2">
      <t>セイキュウ</t>
    </rPh>
    <phoneticPr fontId="0"/>
  </si>
  <si>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4"/>
  </si>
  <si>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空白データを受け入れた場合は、請求先の為替レート種別（[得意先]メニューの[販売]ページで設定）が設定されます。</t>
    <phoneticPr fontId="4"/>
  </si>
  <si>
    <t>整数６桁　小数９桁
形式は、表紙の「金額・数量の形式」参照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t>
    <phoneticPr fontId="4"/>
  </si>
  <si>
    <t>AR3010020</t>
    <phoneticPr fontId="4"/>
  </si>
  <si>
    <t>回収予定１</t>
    <rPh sb="0" eb="2">
      <t>カイシュウ</t>
    </rPh>
    <rPh sb="2" eb="4">
      <t>ヨテイ</t>
    </rPh>
    <phoneticPr fontId="15"/>
  </si>
  <si>
    <t>回収方法１コード</t>
  </si>
  <si>
    <t>桁数は、設定（メインメニュー右上にある[設定]アイコンから[運用設定]メニューの[債権管理]ページ）によって異なります。
【必須になる条件】
　「回収予定１」を受け入れる場合</t>
  </si>
  <si>
    <t>回収予定日１</t>
  </si>
  <si>
    <t>回収予定額１</t>
  </si>
  <si>
    <t>AR3010604</t>
  </si>
  <si>
    <t>AR3010605</t>
  </si>
  <si>
    <t>回収予定2</t>
    <rPh sb="0" eb="2">
      <t>カイシュウ</t>
    </rPh>
    <rPh sb="2" eb="4">
      <t>ヨテイ</t>
    </rPh>
    <phoneticPr fontId="15"/>
  </si>
  <si>
    <t>回収予定3</t>
    <rPh sb="0" eb="2">
      <t>カイシュウ</t>
    </rPh>
    <rPh sb="2" eb="4">
      <t>ヨテイ</t>
    </rPh>
    <phoneticPr fontId="15"/>
  </si>
  <si>
    <t>任意項目名</t>
    <rPh sb="4" eb="5">
      <t>メイ</t>
    </rPh>
    <phoneticPr fontId="15"/>
  </si>
  <si>
    <t>【債権情報】</t>
  </si>
  <si>
    <t>この項目は、以下のすべての条件に該当する場合に受け入れできます。
・『奉行Ｖ ERPクラウド』をご利用の場合
・『債権奉行クラウド』をご利用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</si>
  <si>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この項目は、以下のすべての条件に該当する場合に受け入れできます。
・『奉行Ｖ ERPクラウド』をご利用の場合
・『債権奉行クラウド』をご利用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</si>
  <si>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【必須になる条件】
付箋色と付箋メモを設定していない場合</t>
  </si>
  <si>
    <t>債権額</t>
  </si>
  <si>
    <t>整数13桁　小数２桁　マイナスも可
形式は、表紙の「数量・金額の形式」参照
取引通貨がJPYの場合、小数桁は受け入れできません。</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</si>
  <si>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t>
  </si>
  <si>
    <t>0：赤　1：青　2：黄　3：橙　4：緑　5：紫
「付箋メモ」を設定し、空白データを受け入れた場合は、「0:赤」が設定されます。
【必須になる条件】
「債権科目コード」を設定していない場合は、「付箋色」または「付箋メモ」が必須です。</t>
    <rPh sb="75" eb="77">
      <t>サイケン</t>
    </rPh>
    <phoneticPr fontId="15"/>
  </si>
  <si>
    <t>【必須になる条件】
「債権科目コード」を設定していない場合は、「付箋色」または「付箋メモ」が必須です。</t>
    <rPh sb="11" eb="13">
      <t>サイケン</t>
    </rPh>
    <phoneticPr fontId="15"/>
  </si>
  <si>
    <t>この項目は、請求先のスポット区分が「スポット得意先」の場合に受け入れできます。
空白データを受け入れた場合は、請求先の請求先名（[得意先]メニューで設定）が設定されます。</t>
    <rPh sb="55" eb="57">
      <t>セイキュウ</t>
    </rPh>
    <phoneticPr fontId="15"/>
  </si>
  <si>
    <t>この項目は、請求先のスポット区分が「スポット得意先」の場合に受け入れできます。
空白データを受け入れた場合は、請求先の事業所名（[得意先]メニューで設定）が設定されます。</t>
  </si>
  <si>
    <t>0：非営業債権　1：営業債権
この項目は、『債権奉行クラウド』をご利用の場合に受け入れできます。
空白データを受け入れた場合は、請求先の伝票債権区分（[得意先]メニューの[販売]ページで設定）が設定されます。</t>
  </si>
  <si>
    <t>0：債権伝票　1：請求締め
空白データを受け入れた場合は、請求先の請求単位（[得意先]メニューの[請求]ページで設定）が設定されます。</t>
    <rPh sb="2" eb="6">
      <t>サイケンデンピョウ</t>
    </rPh>
    <rPh sb="9" eb="11">
      <t>セイキュウ</t>
    </rPh>
    <rPh sb="11" eb="12">
      <t>ジ</t>
    </rPh>
    <rPh sb="33" eb="35">
      <t>セイキュウ</t>
    </rPh>
    <rPh sb="49" eb="51">
      <t>セイキュウ</t>
    </rPh>
    <phoneticPr fontId="15"/>
  </si>
  <si>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rPh sb="78" eb="80">
      <t>ウリアゲ</t>
    </rPh>
    <rPh sb="81" eb="83">
      <t>ブモン</t>
    </rPh>
    <phoneticPr fontId="15"/>
  </si>
  <si>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78" eb="80">
      <t>ウリアゲ</t>
    </rPh>
    <phoneticPr fontId="1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</si>
  <si>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空白データを受け入れた場合は、請求先の売上主プロジェクト（[得意先]メニューの[販売]ページで設定）が設定されます。</t>
    <rPh sb="152" eb="154">
      <t>セイキュウ</t>
    </rPh>
    <rPh sb="156" eb="158">
      <t>ウリアゲ</t>
    </rPh>
    <phoneticPr fontId="15"/>
  </si>
  <si>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空白データを受け入れた場合は、請求先の売上主工程／工種（[得意先]メニューの[販売]ページで設定）が設定されます。</t>
  </si>
  <si>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空白データを受け入れた場合は、請求先の債権主部門（[得意先]メニューの[販売]ページで設定）が設定されます。</t>
    <rPh sb="113" eb="115">
      <t>サイケン</t>
    </rPh>
    <phoneticPr fontId="15"/>
  </si>
  <si>
    <t>この項目は、以下のすべての条件に該当する場合に受け入れできます。
・『奉行Ｖ ERPクラウド』をご利用の場合
・『債権奉行クラウド』をご利用でない場合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</si>
  <si>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この項目は、以下のすべての条件に該当する場合に受け入れできます。
・『奉行Ｖ ERPクラウド』をご利用の場合
・『債権奉行クラウド』をご利用でない場合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</si>
  <si>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この項目は、以下のすべての条件に該当する場合に受け入れできます。
・『債権奉行クラウド』をご利用でない場合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</si>
  <si>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桁数は、設定（メインメニュー右上にある[設定]アイコンから[運用設定]メニューの[基本]ページ）によって異なります。
空白データを受け入れた場合は、請求先の債権主工程／工種（[得意先]メニューの[販売]ページで設定）が設定されます。
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t>
    <rPh sb="78" eb="80">
      <t>サイケン</t>
    </rPh>
    <phoneticPr fontId="15"/>
  </si>
  <si>
    <t>この項目は、「回収方法１」の回収種別が「0：銀行振込」の場合に受け入れできます。
空白データを受け入れた場合は、得意先の主口座番号の振込専用口座番号（[得意先]メニューの[入金]ページで設定）が設定されます。</t>
    <rPh sb="60" eb="61">
      <t>オモ</t>
    </rPh>
    <rPh sb="61" eb="63">
      <t>コウザ</t>
    </rPh>
    <rPh sb="63" eb="65">
      <t>バンゴウ</t>
    </rPh>
    <rPh sb="66" eb="68">
      <t>フリコミ</t>
    </rPh>
    <rPh sb="68" eb="70">
      <t>センヨウ</t>
    </rPh>
    <rPh sb="70" eb="72">
      <t>コウザ</t>
    </rPh>
    <rPh sb="72" eb="74">
      <t>バンゴウ</t>
    </rPh>
    <rPh sb="86" eb="88">
      <t>ニュウキン</t>
    </rPh>
    <rPh sb="93" eb="95">
      <t>セッテイ</t>
    </rPh>
    <rPh sb="97" eb="99">
      <t>セッテイ</t>
    </rPh>
    <phoneticPr fontId="15"/>
  </si>
  <si>
    <t>この項目は、以下のすべての条件に該当する場合に受け入れできます。
・『債権奉行クラウド』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空白データを受け入れた場合は、請求先の債権主工程／工種（[得意先]メニューの[販売]ページで設定）が設定されます。</t>
  </si>
  <si>
    <t>区切</t>
  </si>
  <si>
    <t>【ヘッダー情報】</t>
  </si>
  <si>
    <t>入金先名</t>
  </si>
  <si>
    <t>入金先事業所名</t>
  </si>
  <si>
    <t>桁数は、設定（メインメニュー右上にある[設定]アイコンから[運用設定]メニューの[取引先管理]ページ）によって異なります。
空白データを受け入れた場合は、「入金先コード」が設定されます。</t>
    <rPh sb="41" eb="43">
      <t>トリヒキ</t>
    </rPh>
    <rPh sb="43" eb="44">
      <t>サキ</t>
    </rPh>
    <rPh sb="44" eb="46">
      <t>カンリ</t>
    </rPh>
    <rPh sb="62" eb="64">
      <t>クウハク</t>
    </rPh>
    <rPh sb="68" eb="69">
      <t>ウ</t>
    </rPh>
    <rPh sb="70" eb="71">
      <t>イ</t>
    </rPh>
    <rPh sb="73" eb="75">
      <t>バアイ</t>
    </rPh>
    <rPh sb="78" eb="80">
      <t>ニュウキン</t>
    </rPh>
    <rPh sb="86" eb="88">
      <t>セッテイ</t>
    </rPh>
    <phoneticPr fontId="15"/>
  </si>
  <si>
    <t>請求部門コード</t>
    <rPh sb="0" eb="2">
      <t>セイキュウ</t>
    </rPh>
    <rPh sb="2" eb="4">
      <t>ブモン</t>
    </rPh>
    <phoneticPr fontId="0"/>
  </si>
  <si>
    <t>債権区分</t>
    <rPh sb="0" eb="2">
      <t>サイケン</t>
    </rPh>
    <phoneticPr fontId="15"/>
  </si>
  <si>
    <t>桁数は、設定（メインメニュー右上にある[設定]アイコンから[運用設定]メニューの[基本]ページ）によって異なります。この項目は、以下のすべての条件に該当する場合に受け入れできます。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phoneticPr fontId="4"/>
  </si>
  <si>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phoneticPr fontId="4"/>
  </si>
  <si>
    <t>桁数は、設定（メインメニュー右上にある[設定]アイコンから[運用設定]メニューの[基本]ページ）によって異なります。
この項目は、プロジェクト（メインメニュー右上にある[設定]アイコンから[運用設定]メニューの[基本]ページで設定）が「使用する」の場合に受け入れできます。</t>
    <phoneticPr fontId="4"/>
  </si>
  <si>
    <t>入金工程／工種コード</t>
    <rPh sb="0" eb="2">
      <t>ニュウキン</t>
    </rPh>
    <phoneticPr fontId="15"/>
  </si>
  <si>
    <t>桁数は、設定（メインメニュー右上にある[設定]アイコンから[運用設定]メニューの[基本]ページ）によって異なります。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15"/>
  </si>
  <si>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空白データを受け入れた場合は、入金先の取引通貨（[得意先]メニューの[販売]ページで設定）が設定されます。</t>
    <phoneticPr fontId="4"/>
  </si>
  <si>
    <t>為替レート種別コード</t>
    <phoneticPr fontId="1"/>
  </si>
  <si>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4"/>
  </si>
  <si>
    <t>摘要</t>
  </si>
  <si>
    <t>明細回収部門コード</t>
    <rPh sb="0" eb="2">
      <t>メイサイ</t>
    </rPh>
    <rPh sb="2" eb="4">
      <t>カイシュウ</t>
    </rPh>
    <rPh sb="4" eb="6">
      <t>ブモン</t>
    </rPh>
    <phoneticPr fontId="1"/>
  </si>
  <si>
    <t>明細回収セグメント１コード</t>
    <rPh sb="0" eb="2">
      <t>メイサイ</t>
    </rPh>
    <rPh sb="2" eb="4">
      <t>カイシュウ</t>
    </rPh>
    <phoneticPr fontId="1"/>
  </si>
  <si>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phoneticPr fontId="4"/>
  </si>
  <si>
    <t>明細回収セグメント２コード</t>
    <rPh sb="0" eb="2">
      <t>メイサイ</t>
    </rPh>
    <rPh sb="2" eb="4">
      <t>カイシュウ</t>
    </rPh>
    <phoneticPr fontId="1"/>
  </si>
  <si>
    <t>明細回収プロジェクトコード</t>
    <rPh sb="0" eb="2">
      <t>メイサイ</t>
    </rPh>
    <rPh sb="2" eb="4">
      <t>カイシュウ</t>
    </rPh>
    <phoneticPr fontId="1"/>
  </si>
  <si>
    <t>明細科目コード</t>
    <rPh sb="0" eb="2">
      <t>メイサイ</t>
    </rPh>
    <rPh sb="2" eb="4">
      <t>カモク</t>
    </rPh>
    <phoneticPr fontId="15"/>
  </si>
  <si>
    <t>明細補助科目コード</t>
    <rPh sb="0" eb="2">
      <t>メイサイ</t>
    </rPh>
    <rPh sb="2" eb="4">
      <t>ホジョ</t>
    </rPh>
    <rPh sb="4" eb="6">
      <t>カモク</t>
    </rPh>
    <phoneticPr fontId="15"/>
  </si>
  <si>
    <t>明細金額</t>
    <rPh sb="0" eb="2">
      <t>メイサイ</t>
    </rPh>
    <rPh sb="2" eb="4">
      <t>キンガク</t>
    </rPh>
    <phoneticPr fontId="15"/>
  </si>
  <si>
    <t>整数13桁　小数２桁
形式は、表紙の「数量・金額の形式」参照
この項目は、「明細科目コード」が設定されている場合に受け入れできます。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</si>
  <si>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明細金額（国内）</t>
    <rPh sb="0" eb="2">
      <t>メイサイ</t>
    </rPh>
    <rPh sb="2" eb="4">
      <t>キンガク</t>
    </rPh>
    <rPh sb="5" eb="7">
      <t>コクナイ</t>
    </rPh>
    <phoneticPr fontId="1"/>
  </si>
  <si>
    <t>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4"/>
  </si>
  <si>
    <t>AR3020216</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</si>
  <si>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
  </si>
  <si>
    <t>空白データを受け入れた場合は、入金先の得意先名（[得意先]メニューで設定）が設定されます。
この項目は、入金先のスポット区分が「スポット得意先」の場合に受け入れできます。</t>
    <rPh sb="0" eb="2">
      <t>クウハク</t>
    </rPh>
    <rPh sb="6" eb="7">
      <t>ウ</t>
    </rPh>
    <rPh sb="8" eb="9">
      <t>イ</t>
    </rPh>
    <rPh sb="11" eb="13">
      <t>バアイ</t>
    </rPh>
    <rPh sb="15" eb="17">
      <t>ニュウキン</t>
    </rPh>
    <rPh sb="22" eb="23">
      <t>メイ</t>
    </rPh>
    <rPh sb="38" eb="40">
      <t>セッテイ</t>
    </rPh>
    <phoneticPr fontId="15"/>
  </si>
  <si>
    <t>この項目は、入金先のスポット区分が「スポット得意先」の場合に受け入れできます。
空白データを受け入れた場合は、入金先の事業所名（[得意先]メニューで設定）が設定されます。</t>
    <rPh sb="40" eb="42">
      <t>クウハク</t>
    </rPh>
    <rPh sb="46" eb="47">
      <t>ウ</t>
    </rPh>
    <rPh sb="48" eb="49">
      <t>イ</t>
    </rPh>
    <rPh sb="51" eb="53">
      <t>バアイ</t>
    </rPh>
    <rPh sb="55" eb="57">
      <t>ニュウキン</t>
    </rPh>
    <rPh sb="59" eb="61">
      <t>ジギョウ</t>
    </rPh>
    <rPh sb="61" eb="62">
      <t>ショ</t>
    </rPh>
    <rPh sb="62" eb="63">
      <t>メイ</t>
    </rPh>
    <rPh sb="78" eb="80">
      <t>セッテイ</t>
    </rPh>
    <phoneticPr fontId="15"/>
  </si>
  <si>
    <t>桁数は、設定（メインメニュー右上にある[設定]アイコンから[運用設定]メニューの[基本]ページ）によって異なります。
空白データを受け入れた場合は、入金先の主売上部門（[得意先]メニューの[販売]ページで設定）が設定されます。</t>
    <rPh sb="74" eb="76">
      <t>ニュウキン</t>
    </rPh>
    <rPh sb="78" eb="79">
      <t>シュ</t>
    </rPh>
    <rPh sb="79" eb="81">
      <t>ウリアゲ</t>
    </rPh>
    <rPh sb="81" eb="83">
      <t>ブモン</t>
    </rPh>
    <phoneticPr fontId="15"/>
  </si>
  <si>
    <t>桁数は、設定（メインメニュー右上にある[設定]アイコンから[運用設定]メニューの[基本]ページ）によって異なります。
空白データを受け入れた場合は、入金先の主売上プロジェクト（[得意先]メニューの[販売]ページで設定）が設定されます。
この項目は、プロジェクト（メインメニュー右上にある[設定]アイコンから[運用設定]メニューの[基本]ページで設定）が「使用する」の場合に受け入れできます。</t>
    <rPh sb="74" eb="76">
      <t>ニュウキン</t>
    </rPh>
    <rPh sb="78" eb="79">
      <t>シュ</t>
    </rPh>
    <rPh sb="79" eb="81">
      <t>ウリアゲ</t>
    </rPh>
    <phoneticPr fontId="15"/>
  </si>
  <si>
    <t>0：債権伝票　１:請求締め
空白データを受け入れた場合は、入金先の請求単位（[得意先]メニューの[請求]ページで設定）が設定されます。</t>
    <rPh sb="2" eb="4">
      <t>サイケン</t>
    </rPh>
    <rPh sb="9" eb="11">
      <t>セイキュウ</t>
    </rPh>
    <rPh sb="14" eb="16">
      <t>クウハク</t>
    </rPh>
    <rPh sb="20" eb="21">
      <t>ウ</t>
    </rPh>
    <rPh sb="22" eb="23">
      <t>イ</t>
    </rPh>
    <rPh sb="25" eb="27">
      <t>バアイ</t>
    </rPh>
    <rPh sb="29" eb="31">
      <t>ニュウキン</t>
    </rPh>
    <rPh sb="31" eb="32">
      <t>サキ</t>
    </rPh>
    <rPh sb="35" eb="37">
      <t>タンイ</t>
    </rPh>
    <rPh sb="49" eb="51">
      <t>セイキュウ</t>
    </rPh>
    <rPh sb="56" eb="58">
      <t>セッテイ</t>
    </rPh>
    <rPh sb="60" eb="62">
      <t>セッテイ</t>
    </rPh>
    <phoneticPr fontId="15"/>
  </si>
  <si>
    <t>0：非営業債権　1：営業債権
この項目は、『債権奉行クラウド』をご利用の場合に受け入れできます。
空白データを受け入れた場合は、入金先の伝票債権区分（得意先]メニューの[販売]ページで設定）が設定されます。</t>
    <rPh sb="2" eb="3">
      <t>ヒ</t>
    </rPh>
    <rPh sb="3" eb="5">
      <t>エイギョウ</t>
    </rPh>
    <rPh sb="10" eb="12">
      <t>エイギョウ</t>
    </rPh>
    <rPh sb="64" eb="66">
      <t>ニュウ</t>
    </rPh>
    <rPh sb="68" eb="70">
      <t>デンピョウ</t>
    </rPh>
    <rPh sb="72" eb="74">
      <t>クブン</t>
    </rPh>
    <phoneticPr fontId="15"/>
  </si>
  <si>
    <t>明細売上先コード　</t>
    <rPh sb="0" eb="2">
      <t>メイサイ</t>
    </rPh>
    <rPh sb="2" eb="4">
      <t>ウリアゲ</t>
    </rPh>
    <rPh sb="4" eb="5">
      <t>サキ</t>
    </rPh>
    <phoneticPr fontId="15"/>
  </si>
  <si>
    <t>記載漏れ訂正のため追加</t>
    <phoneticPr fontId="4"/>
  </si>
  <si>
    <t>控除売上先コード　</t>
    <rPh sb="0" eb="2">
      <t>コウジョ</t>
    </rPh>
    <rPh sb="2" eb="4">
      <t>ウリアゲ</t>
    </rPh>
    <rPh sb="4" eb="5">
      <t>サキ</t>
    </rPh>
    <phoneticPr fontId="15"/>
  </si>
  <si>
    <t>Ver221215　変更内容</t>
    <phoneticPr fontId="4"/>
  </si>
  <si>
    <t>項目の新規追加</t>
    <phoneticPr fontId="4"/>
  </si>
  <si>
    <t>80：控除割合80％
必ず、以下の値が設定されます。
仕入日付がインボイス制度施行日前
　⇒空白
インボイス取引区分が「0：適格請求書発行事業者から購入」
　⇒空白
インボイス取引区分が「1：免税事業者等から購入」
　⇒80％</t>
    <phoneticPr fontId="4"/>
  </si>
  <si>
    <t>80：控除割合80％
必ず、以下の値が設定されます。
発注日付がインボイス制度施行日前
　⇒空白
インボイス取引区分が「0：適格請求書発行事業者から購入」
　⇒空白
インボイス取引区分が「1：免税事業者等から購入」
　⇒控除割合80％</t>
    <rPh sb="28" eb="30">
      <t>ハッチュウ</t>
    </rPh>
    <phoneticPr fontId="4"/>
  </si>
  <si>
    <t>この項目は、以下のすべての条件に該当する場合に受け入れできます。
・事業区分（[販売管理規程]メニューの[消費税]ページで設定）が「使用する」
・「売上区分」が「4：摘要 」「8：見出し」「10：付箋 」「19：外税調整」「21：内税調整」「250：小計」以外
・課税の対象
空白データを受け入れた場合は、販売取引の事業区分が設定されます。</t>
  </si>
  <si>
    <t>整数13桁　小数２桁　マイナスも可
形式は、表紙の「数量・金額の形式」参照
この項目は、「売上区分」が「3：消費税」「4：摘要」「8：見出し」「10：付箋 」の場合は受け入れできません。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※「商品」の「数量入力」（商品メニューの[基本]ページ）が「しない」場合は、単価（[単価]メニューで設定）、仕切り率（[仕切り率]メニューで設定）をもとに設定されます。</t>
    <rPh sb="6" eb="8">
      <t>ショウスウ</t>
    </rPh>
    <rPh sb="9" eb="10">
      <t>ケタ</t>
    </rPh>
    <phoneticPr fontId="4"/>
  </si>
  <si>
    <t>整数13桁　小数２桁　マイナスも可
形式は、表紙の「数量・金額の形式」参照
この項目は、「売上区分」が「3：消費税」「4：摘要」「8：見出し」「10：付箋 」の場合は受け入れできません。
「250：小計」の場合は自動計算されます。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※「商品」の「数量入力」（商品メニューの[基本]ページ）が「しない」場合は、単価（[単価]メニューで設定）、仕切り率（[仕切り率]メニューで設定）をもとに設定されます。</t>
    <rPh sb="6" eb="8">
      <t>ショウスウ</t>
    </rPh>
    <rPh sb="9" eb="10">
      <t>ケタ</t>
    </rPh>
    <rPh sb="103" eb="105">
      <t>バアイ</t>
    </rPh>
    <rPh sb="106" eb="108">
      <t>ジドウ</t>
    </rPh>
    <rPh sb="108" eb="110">
      <t>ケイサン</t>
    </rPh>
    <phoneticPr fontId="4"/>
  </si>
  <si>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②「発注数量」、「発注単価」をもとに設定
※「商品」の「数量入力」（商品メニューの[基本]ページ）が「しない」場合は、単価（[単価]メニューで設定）が設定されます。</t>
    <rPh sb="45" eb="47">
      <t>シイレ</t>
    </rPh>
    <rPh sb="128" eb="130">
      <t>サイム</t>
    </rPh>
    <phoneticPr fontId="36"/>
  </si>
  <si>
    <t>整数13桁　小数２桁　マイナスも可
形式は、表紙の「数量・金額の形式」参照
この項目は、「仕入区分」が「3：消費税」「4：摘要」「8：見出し」「10：付箋 」の場合は受け入れできません。
取引通貨がJPYの場合、小数桁は受け入れできません。
空白データを受け入れた場合は、以下の優先順位で設定されます。
①価格計算式（[価格]メニューの[基本]ページで登録）の計算結果
②「仕入数量」、「仕入単価」をもとに設定
※「商品」の「数量入力」（商品メニューの[基本]ページ）が「しない」場合は、単価（[単価]メニューで設定）が設定されます。
※リレー入力の場合で、空白データを受け入れた場合は、リレー元の値が設定されます。</t>
    <rPh sb="45" eb="47">
      <t>シイレ</t>
    </rPh>
    <rPh sb="187" eb="189">
      <t>シイレ</t>
    </rPh>
    <phoneticPr fontId="36"/>
  </si>
  <si>
    <t>整数13桁　小数２桁　マイナスも可
形式は、表紙の「数量・金額の形式」参照
この項目は、「売上区分」が「3：消費税」「4：摘要」「8：見出し」「10：付箋 」の場合は受け入れできません。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※「商品」の「数量入力」（商品メニューの[基本]ページ）が「しない」場合は、単価（[単価]メニューで設定）、仕切り率（[仕切り率]メニューで設定）をもとに設定されます。
※リレー入力の場合で、空白データを受け入れた場合は、リレー元の値が設定されます。</t>
    <rPh sb="6" eb="8">
      <t>ショウスウ</t>
    </rPh>
    <rPh sb="9" eb="10">
      <t>ケタ</t>
    </rPh>
    <rPh sb="373" eb="375">
      <t>バアイ</t>
    </rPh>
    <rPh sb="399" eb="401">
      <t>シキ</t>
    </rPh>
    <rPh sb="402" eb="403">
      <t>リツ</t>
    </rPh>
    <phoneticPr fontId="4"/>
  </si>
  <si>
    <t>T＋整数13桁
「T」を付けなくても受け入れられます。</t>
    <phoneticPr fontId="4"/>
  </si>
  <si>
    <t xml:space="preserve">このデータは、『奉行Ｖ ERPクラウド』をご利用の場合に受け入れできます。
</t>
    <phoneticPr fontId="4"/>
  </si>
  <si>
    <t xml:space="preserve">このデータは、『Bシステム』以上をご利用の場合に受け入れできます。     </t>
    <rPh sb="14" eb="16">
      <t>イジョウ</t>
    </rPh>
    <rPh sb="18" eb="20">
      <t>リヨウ</t>
    </rPh>
    <phoneticPr fontId="15"/>
  </si>
  <si>
    <t>0：しない　1：する
新規データとして空白データを受け入れた場合は、「１：する」が設定されます。</t>
    <phoneticPr fontId="4"/>
  </si>
  <si>
    <t>0：しない　1：する
この項目は、『蔵奉行クラウドｉ』の『Sシステム』または『蔵奉行Ｖ ERPクラウド』をご利用の場合に受け入れできます。
新規データとして空白データを受け入れた場合は、「１：する」が設定されます。</t>
    <rPh sb="13" eb="15">
      <t>コウモク</t>
    </rPh>
    <rPh sb="54" eb="56">
      <t>リヨウ</t>
    </rPh>
    <rPh sb="57" eb="59">
      <t>バアイ</t>
    </rPh>
    <rPh sb="60" eb="61">
      <t>ウ</t>
    </rPh>
    <rPh sb="62" eb="63">
      <t>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</si>
</sst>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7">
    <font>
      <sz val="10"/>
      <name val="ＭＳ ゴシック"/>
      <family val="3"/>
      <charset val="128"/>
    </font>
    <font>
      <sz val="11"/>
      <color theme="1"/>
      <name val="游ゴシック"/>
      <family val="2"/>
      <charset val="128"/>
      <scheme val="minor"/>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10.5"/>
      <color theme="1"/>
      <name val="メイリオ"/>
      <family val="3"/>
      <charset val="128"/>
    </font>
    <font>
      <sz val="6"/>
      <name val="游ゴシック"/>
      <family val="2"/>
      <charset val="128"/>
      <scheme val="minor"/>
    </font>
    <font>
      <sz val="10.5"/>
      <color rgb="FFFF0000"/>
      <name val="メイリオ"/>
      <family val="3"/>
      <charset val="128"/>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name val="メイリオ"/>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b/>
      <sz val="10"/>
      <name val="ＭＳ ゴシック"/>
      <family val="3"/>
      <charset val="128"/>
    </font>
    <font>
      <sz val="11"/>
      <color indexed="60"/>
      <name val="ＭＳ Ｐゴシック"/>
      <family val="3"/>
      <charset val="128"/>
    </font>
    <font>
      <sz val="9"/>
      <color theme="1"/>
      <name val="メイリオ"/>
      <family val="3"/>
      <charset val="128"/>
    </font>
    <font>
      <sz val="11"/>
      <color theme="1"/>
      <name val="メイリオ"/>
      <family val="2"/>
      <charset val="128"/>
    </font>
    <font>
      <sz val="8"/>
      <color rgb="FF00B050"/>
      <name val="メイリオ"/>
      <family val="3"/>
      <charset val="128"/>
    </font>
    <font>
      <sz val="11"/>
      <color rgb="FF9C0006"/>
      <name val="メイリオ"/>
      <family val="2"/>
      <charset val="128"/>
    </font>
    <font>
      <b/>
      <sz val="18"/>
      <color indexed="8"/>
      <name val="ＭＳ Ｐゴシック"/>
      <family val="3"/>
      <charset val="128"/>
    </font>
    <font>
      <b/>
      <sz val="18"/>
      <color indexed="56"/>
      <name val="ＭＳ Ｐゴシック"/>
      <family val="3"/>
      <charset val="128"/>
    </font>
    <font>
      <b/>
      <sz val="11"/>
      <color indexed="8"/>
      <name val="ＭＳ Ｐゴシック"/>
      <family val="3"/>
      <charset val="128"/>
    </font>
    <font>
      <b/>
      <sz val="11"/>
      <color indexed="9"/>
      <name val="ＭＳ Ｐゴシック"/>
      <family val="3"/>
      <charset val="128"/>
    </font>
    <font>
      <b/>
      <sz val="11"/>
      <color indexed="56"/>
      <name val="ＭＳ Ｐゴシック"/>
      <family val="3"/>
      <charset val="128"/>
    </font>
    <font>
      <sz val="16"/>
      <color theme="1"/>
      <name val="Meiryo UI"/>
      <family val="2"/>
      <charset val="128"/>
    </font>
    <font>
      <sz val="9"/>
      <color rgb="FFFF0000"/>
      <name val="メイリオ"/>
      <family val="3"/>
      <charset val="128"/>
    </font>
    <font>
      <sz val="10"/>
      <color theme="1"/>
      <name val="Consolas"/>
      <family val="3"/>
    </font>
    <font>
      <b/>
      <sz val="11"/>
      <color theme="1"/>
      <name val="メイリオ"/>
      <family val="3"/>
      <charset val="128"/>
    </font>
    <font>
      <b/>
      <i/>
      <sz val="24"/>
      <name val="メイリオ"/>
      <family val="3"/>
      <charset val="128"/>
    </font>
    <font>
      <sz val="11"/>
      <color indexed="8"/>
      <name val="ＭＳ Ｐゴシック"/>
      <family val="3"/>
      <charset val="128"/>
    </font>
    <font>
      <sz val="11"/>
      <color indexed="19"/>
      <name val="ＭＳ Ｐゴシック"/>
      <family val="3"/>
      <charset val="128"/>
    </font>
    <font>
      <sz val="11"/>
      <color indexed="10"/>
      <name val="ＭＳ Ｐゴシック"/>
      <family val="3"/>
      <charset val="128"/>
    </font>
    <font>
      <sz val="11"/>
      <color indexed="9"/>
      <name val="ＭＳ Ｐゴシック"/>
      <family val="3"/>
      <charset val="128"/>
    </font>
    <font>
      <sz val="6"/>
      <name val="ＭＳ Ｐゴシック"/>
      <family val="3"/>
      <charset val="128"/>
    </font>
    <font>
      <sz val="11"/>
      <name val="Consolas"/>
      <family val="3"/>
    </font>
    <font>
      <sz val="11"/>
      <color rgb="FF242424"/>
      <name val="游ゴシック"/>
      <family val="3"/>
      <charset val="128"/>
      <scheme val="minor"/>
    </font>
    <font>
      <u/>
      <sz val="15"/>
      <color indexed="12"/>
      <name val="ＭＳ ゴシック"/>
      <family val="3"/>
      <charset val="128"/>
    </font>
    <font>
      <sz val="11"/>
      <color indexed="52"/>
      <name val="ＭＳ Ｐゴシック"/>
      <family val="3"/>
      <charset val="128"/>
    </font>
    <font>
      <u/>
      <sz val="10"/>
      <color indexed="12"/>
      <name val="メイリオ"/>
      <family val="3"/>
      <charset val="128"/>
    </font>
    <font>
      <sz val="11"/>
      <name val="明朝"/>
      <family val="1"/>
      <charset val="128"/>
    </font>
    <font>
      <sz val="24"/>
      <name val="メイリオ"/>
      <family val="3"/>
      <charset val="128"/>
    </font>
    <font>
      <sz val="10"/>
      <color theme="1"/>
      <name val="メイリオ"/>
      <family val="3"/>
      <charset val="128"/>
    </font>
    <font>
      <u/>
      <sz val="12"/>
      <color indexed="12"/>
      <name val="メイリオ"/>
      <family val="3"/>
      <charset val="128"/>
    </font>
    <font>
      <b/>
      <sz val="11"/>
      <name val="メイリオ"/>
      <family val="3"/>
      <charset val="128"/>
    </font>
    <font>
      <sz val="6"/>
      <name val="メイリオ"/>
      <family val="2"/>
      <charset val="128"/>
    </font>
    <font>
      <u/>
      <sz val="12"/>
      <color theme="11"/>
      <name val="メイリオ"/>
      <family val="3"/>
      <charset val="128"/>
    </font>
    <font>
      <sz val="11"/>
      <name val="ＭＳ ゴシック"/>
      <family val="3"/>
      <charset val="128"/>
    </font>
    <font>
      <b/>
      <sz val="11"/>
      <color indexed="63"/>
      <name val="ＭＳ Ｐゴシック"/>
      <family val="3"/>
      <charset val="128"/>
    </font>
    <font>
      <b/>
      <sz val="10"/>
      <color theme="0"/>
      <name val="ＭＳ ゴシック"/>
      <family val="3"/>
      <charset val="128"/>
    </font>
    <font>
      <i/>
      <sz val="12"/>
      <name val="メイリオ"/>
      <family val="3"/>
      <charset val="128"/>
    </font>
    <font>
      <sz val="6"/>
      <name val="游ゴシック"/>
      <family val="3"/>
      <charset val="128"/>
      <scheme val="minor"/>
    </font>
    <font>
      <sz val="10"/>
      <color rgb="FFFF0000"/>
      <name val="メイリオ"/>
      <family val="3"/>
      <charset val="128"/>
    </font>
    <font>
      <u/>
      <sz val="10"/>
      <color theme="11"/>
      <name val="メイリオ"/>
      <family val="3"/>
      <charset val="128"/>
    </font>
    <font>
      <i/>
      <sz val="11"/>
      <color indexed="23"/>
      <name val="ＭＳ Ｐゴシック"/>
      <family val="3"/>
      <charset val="128"/>
    </font>
    <font>
      <sz val="18"/>
      <name val="Meiryo UI"/>
      <family val="3"/>
      <charset val="128"/>
    </font>
    <font>
      <sz val="11"/>
      <color theme="1"/>
      <name val="Consolas"/>
      <family val="3"/>
    </font>
    <font>
      <sz val="11"/>
      <color indexed="17"/>
      <name val="ＭＳ Ｐゴシック"/>
      <family val="3"/>
      <charset val="128"/>
    </font>
    <font>
      <b/>
      <sz val="12"/>
      <color theme="0" tint="-0.499984740745262"/>
      <name val="メイリオ"/>
      <family val="3"/>
      <charset val="128"/>
    </font>
    <font>
      <b/>
      <sz val="9"/>
      <name val="メイリオ"/>
      <family val="3"/>
      <charset val="128"/>
    </font>
    <font>
      <b/>
      <sz val="24"/>
      <name val="メイリオ"/>
      <family val="3"/>
      <charset val="128"/>
    </font>
    <font>
      <b/>
      <sz val="8"/>
      <name val="メイリオ"/>
      <family val="3"/>
      <charset val="128"/>
    </font>
    <font>
      <sz val="11"/>
      <name val="Yu Gothic"/>
      <family val="3"/>
      <charset val="128"/>
    </font>
    <font>
      <b/>
      <sz val="11"/>
      <name val="Consolas"/>
      <family val="3"/>
    </font>
    <font>
      <b/>
      <sz val="11"/>
      <name val="游ゴシック"/>
      <family val="3"/>
      <charset val="128"/>
    </font>
    <font>
      <b/>
      <sz val="10"/>
      <name val="游ゴシック"/>
      <family val="3"/>
      <charset val="128"/>
    </font>
    <font>
      <u/>
      <sz val="15"/>
      <color indexed="12"/>
      <name val="游ゴシック Light"/>
      <family val="3"/>
      <charset val="128"/>
      <scheme val="major"/>
    </font>
    <font>
      <sz val="4"/>
      <name val="メイリオ"/>
      <family val="3"/>
      <charset val="128"/>
    </font>
    <font>
      <b/>
      <sz val="11"/>
      <color indexed="52"/>
      <name val="ＭＳ Ｐゴシック"/>
      <family val="3"/>
      <charset val="128"/>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rgb="FFC0C0C0"/>
        <bgColor indexed="64"/>
      </patternFill>
    </fill>
    <fill>
      <patternFill patternType="solid">
        <fgColor rgb="FFFFFFFF"/>
        <bgColor rgb="FF000000"/>
      </patternFill>
    </fill>
  </fills>
  <borders count="87">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theme="4" tint="0.39997558519241921"/>
      </top>
      <bottom style="thin">
        <color indexed="64"/>
      </bottom>
      <diagonal/>
    </border>
    <border>
      <left/>
      <right style="thin">
        <color indexed="64"/>
      </right>
      <top style="thin">
        <color indexed="64"/>
      </top>
      <bottom/>
      <diagonal/>
    </border>
    <border>
      <left/>
      <right style="medium">
        <color indexed="64"/>
      </right>
      <top style="medium">
        <color indexed="64"/>
      </top>
      <bottom style="thin">
        <color indexed="64"/>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medium">
        <color indexed="64"/>
      </right>
      <top style="medium">
        <color indexed="64"/>
      </top>
      <bottom style="medium">
        <color indexed="64"/>
      </bottom>
      <diagonal/>
    </border>
  </borders>
  <cellStyleXfs count="14">
    <xf numFmtId="0" fontId="0" fillId="0" borderId="0">
      <alignment vertical="center"/>
    </xf>
    <xf numFmtId="0" fontId="3" fillId="0" borderId="0">
      <alignment vertical="center"/>
    </xf>
    <xf numFmtId="0" fontId="10" fillId="0" borderId="0" applyNumberFormat="0" applyFill="0" applyBorder="0" applyAlignment="0" applyProtection="0">
      <alignment vertical="top"/>
      <protection locked="0"/>
    </xf>
    <xf numFmtId="0" fontId="14"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3" fillId="0" borderId="0">
      <alignment vertical="center"/>
    </xf>
    <xf numFmtId="0" fontId="48" fillId="0" borderId="0"/>
    <xf numFmtId="0" fontId="14" fillId="0" borderId="0">
      <alignment vertical="center"/>
    </xf>
    <xf numFmtId="0" fontId="51" fillId="0" borderId="0" applyNumberFormat="0" applyFill="0" applyBorder="0" applyAlignment="0" applyProtection="0">
      <alignment vertical="top"/>
      <protection locked="0"/>
    </xf>
    <xf numFmtId="0" fontId="14" fillId="0" borderId="0"/>
    <xf numFmtId="0" fontId="2" fillId="0" borderId="0">
      <alignment vertical="center"/>
    </xf>
  </cellStyleXfs>
  <cellXfs count="723">
    <xf numFmtId="0" fontId="0" fillId="0" borderId="0" xfId="0">
      <alignment vertical="center"/>
    </xf>
    <xf numFmtId="0" fontId="13" fillId="3" borderId="0" xfId="1" applyFont="1" applyFill="1">
      <alignment vertical="center"/>
    </xf>
    <xf numFmtId="0" fontId="13" fillId="3" borderId="0" xfId="1" applyFont="1" applyFill="1" applyAlignment="1">
      <alignment vertical="top"/>
    </xf>
    <xf numFmtId="0" fontId="13" fillId="3" borderId="0" xfId="1" applyFont="1" applyFill="1" applyBorder="1">
      <alignment vertical="center"/>
    </xf>
    <xf numFmtId="0" fontId="13" fillId="0" borderId="4" xfId="0" applyFont="1" applyBorder="1" applyAlignment="1">
      <alignment horizontal="center" vertical="center"/>
    </xf>
    <xf numFmtId="0" fontId="13" fillId="0" borderId="2" xfId="0" applyFont="1" applyBorder="1" applyAlignment="1">
      <alignment horizontal="center" vertical="center"/>
    </xf>
    <xf numFmtId="0" fontId="13" fillId="0" borderId="6" xfId="0" applyFont="1" applyBorder="1" applyAlignment="1">
      <alignment horizontal="center" vertical="center"/>
    </xf>
    <xf numFmtId="0" fontId="13" fillId="0" borderId="4" xfId="0" applyFont="1" applyBorder="1" applyAlignment="1">
      <alignment horizontal="left" vertical="top"/>
    </xf>
    <xf numFmtId="0" fontId="13" fillId="0" borderId="0" xfId="0" applyFont="1">
      <alignment vertical="center"/>
    </xf>
    <xf numFmtId="0" fontId="13" fillId="0" borderId="4" xfId="0" applyFont="1" applyBorder="1" applyAlignment="1">
      <alignment vertical="top"/>
    </xf>
    <xf numFmtId="0" fontId="13" fillId="0" borderId="4" xfId="0" applyFont="1" applyFill="1" applyBorder="1" applyAlignment="1">
      <alignment vertical="top"/>
    </xf>
    <xf numFmtId="0" fontId="17" fillId="5" borderId="0" xfId="1" applyFont="1" applyFill="1" applyAlignment="1">
      <alignment horizontal="centerContinuous" vertical="center"/>
    </xf>
    <xf numFmtId="0" fontId="13" fillId="0" borderId="2" xfId="0" applyFont="1" applyFill="1" applyBorder="1" applyAlignment="1">
      <alignment horizontal="center" vertical="center"/>
    </xf>
    <xf numFmtId="0" fontId="13" fillId="3" borderId="0" xfId="1" applyFont="1" applyFill="1" applyBorder="1" applyAlignment="1">
      <alignment vertical="center"/>
    </xf>
    <xf numFmtId="0" fontId="13" fillId="3" borderId="14" xfId="1" applyFont="1" applyFill="1" applyBorder="1" applyAlignment="1">
      <alignment vertical="center"/>
    </xf>
    <xf numFmtId="0" fontId="12" fillId="3" borderId="15" xfId="1" applyFont="1" applyFill="1" applyBorder="1" applyAlignment="1">
      <alignment vertical="center"/>
    </xf>
    <xf numFmtId="0" fontId="12" fillId="3" borderId="15" xfId="1" applyFont="1" applyFill="1" applyBorder="1" applyAlignment="1">
      <alignment horizontal="left" vertical="center"/>
    </xf>
    <xf numFmtId="0" fontId="13" fillId="3" borderId="16" xfId="1" applyFont="1" applyFill="1" applyBorder="1" applyAlignment="1">
      <alignment vertical="center"/>
    </xf>
    <xf numFmtId="0" fontId="13" fillId="3" borderId="17" xfId="1" applyFont="1" applyFill="1" applyBorder="1" applyAlignment="1">
      <alignment vertical="center"/>
    </xf>
    <xf numFmtId="0" fontId="18" fillId="3" borderId="0" xfId="1" applyFont="1" applyFill="1" applyBorder="1" applyAlignment="1">
      <alignment vertical="center"/>
    </xf>
    <xf numFmtId="0" fontId="13" fillId="3" borderId="0" xfId="1" applyFont="1" applyFill="1" applyBorder="1" applyAlignment="1">
      <alignment horizontal="left" vertical="center"/>
    </xf>
    <xf numFmtId="0" fontId="19" fillId="3" borderId="0" xfId="1" applyFont="1" applyFill="1" applyBorder="1" applyAlignment="1">
      <alignment horizontal="left" vertical="center"/>
    </xf>
    <xf numFmtId="0" fontId="12" fillId="3" borderId="0" xfId="1" applyFont="1" applyFill="1" applyBorder="1" applyAlignment="1">
      <alignment horizontal="left" vertical="center"/>
    </xf>
    <xf numFmtId="0" fontId="12" fillId="3" borderId="0" xfId="4" applyNumberFormat="1" applyFont="1" applyFill="1" applyBorder="1" applyAlignment="1">
      <alignment horizontal="left" vertical="center"/>
    </xf>
    <xf numFmtId="0" fontId="13" fillId="3" borderId="18" xfId="1" applyFont="1" applyFill="1" applyBorder="1" applyAlignment="1">
      <alignment vertical="center"/>
    </xf>
    <xf numFmtId="0" fontId="12" fillId="3" borderId="0" xfId="1" applyFont="1" applyFill="1" applyBorder="1" applyAlignment="1">
      <alignment vertical="center"/>
    </xf>
    <xf numFmtId="0" fontId="13" fillId="3" borderId="0" xfId="3" applyFont="1" applyFill="1" applyBorder="1" applyAlignment="1">
      <alignment horizontal="left" vertical="center"/>
    </xf>
    <xf numFmtId="0" fontId="12" fillId="3" borderId="18" xfId="4" applyNumberFormat="1" applyFont="1" applyFill="1" applyBorder="1" applyAlignment="1">
      <alignment vertical="center"/>
    </xf>
    <xf numFmtId="0" fontId="12" fillId="3" borderId="0" xfId="4" applyNumberFormat="1" applyFont="1" applyFill="1" applyBorder="1" applyAlignment="1">
      <alignment vertical="center" wrapText="1"/>
    </xf>
    <xf numFmtId="0" fontId="20" fillId="3" borderId="0" xfId="3" applyFont="1" applyFill="1" applyBorder="1" applyAlignment="1">
      <alignment horizontal="left" vertical="center"/>
    </xf>
    <xf numFmtId="0" fontId="20" fillId="3" borderId="0" xfId="3" applyFont="1" applyFill="1" applyBorder="1" applyAlignment="1">
      <alignment horizontal="left" vertical="top"/>
    </xf>
    <xf numFmtId="0" fontId="13" fillId="3" borderId="18" xfId="3" applyFont="1" applyFill="1" applyBorder="1" applyAlignment="1">
      <alignment vertical="center"/>
    </xf>
    <xf numFmtId="0" fontId="13" fillId="3" borderId="0" xfId="3" applyFont="1" applyFill="1" applyBorder="1" applyAlignment="1">
      <alignment vertical="center" wrapText="1"/>
    </xf>
    <xf numFmtId="0" fontId="10" fillId="3" borderId="0" xfId="2" applyNumberFormat="1" applyFill="1" applyBorder="1" applyAlignment="1" applyProtection="1">
      <alignment horizontal="left" vertical="center"/>
    </xf>
    <xf numFmtId="0" fontId="13" fillId="3" borderId="19" xfId="1" applyFont="1" applyFill="1" applyBorder="1" applyAlignment="1">
      <alignment vertical="center"/>
    </xf>
    <xf numFmtId="0" fontId="13" fillId="3" borderId="20" xfId="1" applyFont="1" applyFill="1" applyBorder="1" applyAlignment="1">
      <alignment vertical="center"/>
    </xf>
    <xf numFmtId="0" fontId="21" fillId="3" borderId="20" xfId="1" applyFont="1" applyFill="1" applyBorder="1" applyAlignment="1">
      <alignment horizontal="left" vertical="center"/>
    </xf>
    <xf numFmtId="49" fontId="13" fillId="3" borderId="20" xfId="1" applyNumberFormat="1" applyFont="1" applyFill="1" applyBorder="1" applyAlignment="1">
      <alignment horizontal="left" vertical="center"/>
    </xf>
    <xf numFmtId="0" fontId="13" fillId="3" borderId="20" xfId="1" applyFont="1" applyFill="1" applyBorder="1" applyAlignment="1">
      <alignment horizontal="left" vertical="center"/>
    </xf>
    <xf numFmtId="0" fontId="13" fillId="3" borderId="21" xfId="1" applyFont="1" applyFill="1" applyBorder="1" applyAlignment="1">
      <alignment vertical="center"/>
    </xf>
    <xf numFmtId="0" fontId="13" fillId="3" borderId="15" xfId="1" applyFont="1" applyFill="1" applyBorder="1">
      <alignment vertical="center"/>
    </xf>
    <xf numFmtId="0" fontId="13" fillId="0" borderId="0" xfId="0" applyNumberFormat="1" applyFont="1" applyAlignment="1">
      <alignment vertical="top"/>
    </xf>
    <xf numFmtId="0" fontId="13" fillId="0" borderId="0" xfId="0" applyFont="1" applyBorder="1" applyAlignment="1">
      <alignment vertical="center"/>
    </xf>
    <xf numFmtId="0" fontId="17" fillId="5" borderId="0" xfId="0" applyNumberFormat="1" applyFont="1" applyFill="1" applyBorder="1" applyAlignment="1">
      <alignment horizontal="centerContinuous" vertical="center"/>
    </xf>
    <xf numFmtId="0" fontId="17" fillId="5" borderId="0" xfId="0" applyFont="1" applyFill="1" applyBorder="1" applyAlignment="1">
      <alignment horizontal="centerContinuous" vertical="top"/>
    </xf>
    <xf numFmtId="0" fontId="13" fillId="0" borderId="0" xfId="0" applyFont="1" applyAlignment="1">
      <alignment vertical="center"/>
    </xf>
    <xf numFmtId="0" fontId="13" fillId="0" borderId="0" xfId="0" applyNumberFormat="1" applyFont="1" applyAlignment="1">
      <alignment vertical="center"/>
    </xf>
    <xf numFmtId="0" fontId="13" fillId="0" borderId="0" xfId="0" applyFont="1" applyAlignment="1">
      <alignment vertical="top"/>
    </xf>
    <xf numFmtId="0" fontId="16" fillId="5" borderId="22" xfId="0" applyNumberFormat="1" applyFont="1" applyFill="1" applyBorder="1" applyAlignment="1">
      <alignment horizontal="center" vertical="center"/>
    </xf>
    <xf numFmtId="0" fontId="16" fillId="5" borderId="23" xfId="0" applyNumberFormat="1" applyFont="1" applyFill="1" applyBorder="1" applyAlignment="1">
      <alignment horizontal="center" vertical="center"/>
    </xf>
    <xf numFmtId="0" fontId="16" fillId="5" borderId="24" xfId="0" applyNumberFormat="1" applyFont="1" applyFill="1" applyBorder="1" applyAlignment="1">
      <alignment horizontal="center" vertical="center"/>
    </xf>
    <xf numFmtId="0" fontId="12" fillId="7" borderId="9" xfId="5" applyFont="1" applyFill="1" applyBorder="1" applyAlignment="1">
      <alignment vertical="center"/>
    </xf>
    <xf numFmtId="0" fontId="12" fillId="7" borderId="10" xfId="5" applyFont="1" applyFill="1" applyBorder="1" applyAlignment="1">
      <alignment vertical="center"/>
    </xf>
    <xf numFmtId="0" fontId="12" fillId="7" borderId="11" xfId="5" applyFont="1" applyFill="1" applyBorder="1" applyAlignment="1">
      <alignment vertical="center"/>
    </xf>
    <xf numFmtId="0" fontId="13" fillId="0" borderId="25" xfId="6" applyNumberFormat="1" applyFont="1" applyBorder="1" applyAlignment="1">
      <alignment vertical="top" wrapText="1"/>
    </xf>
    <xf numFmtId="0" fontId="13" fillId="0" borderId="8" xfId="0" applyFont="1" applyBorder="1" applyAlignment="1">
      <alignment horizontal="left" vertical="top" wrapText="1"/>
    </xf>
    <xf numFmtId="0" fontId="13" fillId="0" borderId="26" xfId="0" applyFont="1" applyBorder="1" applyAlignment="1">
      <alignment vertical="top" wrapText="1"/>
    </xf>
    <xf numFmtId="0" fontId="13" fillId="0" borderId="27" xfId="6" applyNumberFormat="1" applyFont="1" applyBorder="1" applyAlignment="1">
      <alignment vertical="top" wrapText="1"/>
    </xf>
    <xf numFmtId="0" fontId="13" fillId="0" borderId="28" xfId="0" applyFont="1" applyBorder="1" applyAlignment="1">
      <alignment vertical="top" wrapText="1"/>
    </xf>
    <xf numFmtId="0" fontId="13" fillId="0" borderId="29" xfId="0" applyFont="1" applyBorder="1" applyAlignment="1">
      <alignment horizontal="left" vertical="top" wrapText="1"/>
    </xf>
    <xf numFmtId="0" fontId="13" fillId="0" borderId="30" xfId="0" applyFont="1" applyBorder="1" applyAlignment="1">
      <alignment vertical="top" wrapText="1"/>
    </xf>
    <xf numFmtId="0" fontId="13" fillId="0" borderId="4" xfId="0" applyFont="1" applyBorder="1" applyAlignment="1">
      <alignment horizontal="left" vertical="top" wrapText="1"/>
    </xf>
    <xf numFmtId="0" fontId="0" fillId="0" borderId="27" xfId="0" applyBorder="1" applyAlignment="1">
      <alignment vertical="top" wrapText="1"/>
    </xf>
    <xf numFmtId="0" fontId="13" fillId="0" borderId="31" xfId="0" applyFont="1" applyBorder="1" applyAlignment="1">
      <alignment horizontal="left" vertical="top" wrapText="1"/>
    </xf>
    <xf numFmtId="0" fontId="13" fillId="0" borderId="32" xfId="0" applyFont="1" applyBorder="1" applyAlignment="1">
      <alignment vertical="top" wrapText="1"/>
    </xf>
    <xf numFmtId="0" fontId="13" fillId="0" borderId="33" xfId="6" applyNumberFormat="1" applyFont="1" applyBorder="1" applyAlignment="1">
      <alignment vertical="top" wrapText="1"/>
    </xf>
    <xf numFmtId="0" fontId="13" fillId="0" borderId="1" xfId="0" applyFont="1" applyBorder="1" applyAlignment="1">
      <alignment horizontal="left" vertical="top" wrapText="1"/>
    </xf>
    <xf numFmtId="0" fontId="13" fillId="0" borderId="31" xfId="6" applyFont="1" applyBorder="1" applyAlignment="1">
      <alignment horizontal="left" vertical="top"/>
    </xf>
    <xf numFmtId="0" fontId="13" fillId="0" borderId="23" xfId="0" applyFont="1" applyBorder="1" applyAlignment="1">
      <alignment horizontal="left" vertical="top" wrapText="1"/>
    </xf>
    <xf numFmtId="0" fontId="13" fillId="0" borderId="24" xfId="0" applyFont="1" applyBorder="1" applyAlignment="1">
      <alignment vertical="top" wrapText="1"/>
    </xf>
    <xf numFmtId="0" fontId="13" fillId="0" borderId="34" xfId="0" applyFont="1" applyBorder="1" applyAlignment="1">
      <alignment horizontal="left" vertical="top" wrapText="1"/>
    </xf>
    <xf numFmtId="0" fontId="12" fillId="7" borderId="36" xfId="5" applyFont="1" applyFill="1" applyBorder="1" applyAlignment="1">
      <alignment vertical="center"/>
    </xf>
    <xf numFmtId="0" fontId="12" fillId="7" borderId="37" xfId="5" applyFont="1" applyFill="1" applyBorder="1" applyAlignment="1">
      <alignment vertical="center"/>
    </xf>
    <xf numFmtId="0" fontId="12" fillId="0" borderId="27" xfId="6" applyNumberFormat="1" applyFont="1" applyBorder="1" applyAlignment="1">
      <alignment vertical="top" wrapText="1"/>
    </xf>
    <xf numFmtId="0" fontId="22" fillId="0" borderId="27" xfId="0" applyFont="1" applyBorder="1" applyAlignment="1">
      <alignment vertical="top" wrapText="1"/>
    </xf>
    <xf numFmtId="0" fontId="13" fillId="0" borderId="25" xfId="6" applyFont="1" applyBorder="1" applyAlignment="1">
      <alignment horizontal="left" vertical="top" wrapText="1"/>
    </xf>
    <xf numFmtId="0" fontId="13" fillId="0" borderId="38" xfId="0" applyFont="1" applyBorder="1" applyAlignment="1">
      <alignment horizontal="left" vertical="top" wrapText="1"/>
    </xf>
    <xf numFmtId="0" fontId="13" fillId="0" borderId="39" xfId="6" applyFont="1" applyBorder="1" applyAlignment="1">
      <alignment horizontal="left" vertical="top" wrapText="1"/>
    </xf>
    <xf numFmtId="0" fontId="13" fillId="0" borderId="29" xfId="6" applyFont="1" applyBorder="1" applyAlignment="1">
      <alignment horizontal="left" vertical="top"/>
    </xf>
    <xf numFmtId="49" fontId="13" fillId="0" borderId="37" xfId="6" applyNumberFormat="1" applyFont="1" applyBorder="1" applyAlignment="1">
      <alignment horizontal="left" vertical="top" wrapText="1"/>
    </xf>
    <xf numFmtId="0" fontId="13" fillId="0" borderId="40" xfId="6" applyFont="1" applyBorder="1" applyAlignment="1">
      <alignment horizontal="left" vertical="top" wrapText="1"/>
    </xf>
    <xf numFmtId="49" fontId="13" fillId="0" borderId="41" xfId="6" applyNumberFormat="1" applyFont="1" applyBorder="1" applyAlignment="1">
      <alignment horizontal="left" vertical="top" wrapText="1"/>
    </xf>
    <xf numFmtId="0" fontId="13" fillId="0" borderId="42" xfId="6" applyFont="1" applyBorder="1" applyAlignment="1">
      <alignment horizontal="left" vertical="top" wrapText="1"/>
    </xf>
    <xf numFmtId="0" fontId="13" fillId="0" borderId="1" xfId="6" applyFont="1" applyBorder="1" applyAlignment="1">
      <alignment horizontal="left" vertical="top"/>
    </xf>
    <xf numFmtId="49" fontId="13" fillId="0" borderId="43" xfId="6" applyNumberFormat="1" applyFont="1" applyBorder="1" applyAlignment="1">
      <alignment horizontal="left" vertical="top" wrapText="1"/>
    </xf>
    <xf numFmtId="0" fontId="13" fillId="0" borderId="0" xfId="0" applyNumberFormat="1" applyFont="1">
      <alignment vertical="center"/>
    </xf>
    <xf numFmtId="0" fontId="13" fillId="0" borderId="42" xfId="6" applyNumberFormat="1" applyFont="1" applyBorder="1" applyAlignment="1">
      <alignment vertical="top" wrapText="1"/>
    </xf>
    <xf numFmtId="0" fontId="13" fillId="0" borderId="4" xfId="6" applyFont="1" applyBorder="1" applyAlignment="1">
      <alignment horizontal="left" vertical="top"/>
    </xf>
    <xf numFmtId="0" fontId="13" fillId="0" borderId="8" xfId="6" applyFont="1" applyBorder="1" applyAlignment="1">
      <alignment horizontal="left" vertical="top"/>
    </xf>
    <xf numFmtId="0" fontId="13" fillId="0" borderId="8" xfId="0" applyFont="1" applyBorder="1" applyAlignment="1">
      <alignment horizontal="left" vertical="top"/>
    </xf>
    <xf numFmtId="0" fontId="13" fillId="0" borderId="1" xfId="0" applyFont="1" applyBorder="1" applyAlignment="1">
      <alignment horizontal="left" vertical="top"/>
    </xf>
    <xf numFmtId="0" fontId="0" fillId="0" borderId="27" xfId="0" applyBorder="1" applyAlignment="1">
      <alignment horizontal="left" vertical="top" wrapText="1"/>
    </xf>
    <xf numFmtId="0" fontId="13" fillId="0" borderId="22" xfId="6" applyNumberFormat="1" applyFont="1" applyFill="1" applyBorder="1" applyAlignment="1">
      <alignment horizontal="left" vertical="top" wrapText="1"/>
    </xf>
    <xf numFmtId="0" fontId="13" fillId="0" borderId="23" xfId="0" applyFont="1" applyBorder="1" applyAlignment="1">
      <alignment horizontal="center" vertical="top" wrapText="1"/>
    </xf>
    <xf numFmtId="0" fontId="13" fillId="0" borderId="25" xfId="6" applyNumberFormat="1" applyFont="1" applyBorder="1" applyAlignment="1">
      <alignment horizontal="left" vertical="top" wrapText="1"/>
    </xf>
    <xf numFmtId="0" fontId="13" fillId="0" borderId="27" xfId="6" applyNumberFormat="1" applyFont="1" applyBorder="1" applyAlignment="1">
      <alignment horizontal="left" vertical="top" wrapText="1"/>
    </xf>
    <xf numFmtId="0" fontId="13" fillId="0" borderId="33" xfId="6" applyNumberFormat="1" applyFont="1" applyBorder="1" applyAlignment="1">
      <alignment horizontal="left" vertical="top" wrapText="1"/>
    </xf>
    <xf numFmtId="0" fontId="13" fillId="0" borderId="22" xfId="6" applyNumberFormat="1" applyFont="1" applyBorder="1" applyAlignment="1">
      <alignment vertical="top" wrapText="1"/>
    </xf>
    <xf numFmtId="0" fontId="13" fillId="0" borderId="0" xfId="5" applyFont="1">
      <alignment vertical="center"/>
    </xf>
    <xf numFmtId="0" fontId="12" fillId="7" borderId="9" xfId="0" applyNumberFormat="1" applyFont="1" applyFill="1" applyBorder="1" applyAlignment="1">
      <alignment vertical="center"/>
    </xf>
    <xf numFmtId="0" fontId="12" fillId="7" borderId="10" xfId="0" applyNumberFormat="1" applyFont="1" applyFill="1" applyBorder="1" applyAlignment="1">
      <alignment vertical="center"/>
    </xf>
    <xf numFmtId="0" fontId="12" fillId="7" borderId="11" xfId="0" applyNumberFormat="1" applyFont="1" applyFill="1" applyBorder="1" applyAlignment="1">
      <alignment vertical="center"/>
    </xf>
    <xf numFmtId="0" fontId="13" fillId="0" borderId="22" xfId="6" applyNumberFormat="1" applyFont="1" applyBorder="1" applyAlignment="1">
      <alignment horizontal="left" vertical="top" wrapText="1"/>
    </xf>
    <xf numFmtId="0" fontId="13" fillId="0" borderId="23" xfId="0" applyFont="1" applyBorder="1" applyAlignment="1">
      <alignment vertical="top" wrapText="1"/>
    </xf>
    <xf numFmtId="0" fontId="13" fillId="0" borderId="30" xfId="0" applyFont="1" applyBorder="1" applyAlignment="1">
      <alignment horizontal="left" vertical="top" wrapText="1"/>
    </xf>
    <xf numFmtId="0" fontId="13" fillId="0" borderId="29" xfId="0" applyFont="1" applyBorder="1" applyAlignment="1">
      <alignment vertical="top" wrapText="1"/>
    </xf>
    <xf numFmtId="0" fontId="13" fillId="0" borderId="26" xfId="0" applyFont="1" applyBorder="1" applyAlignment="1">
      <alignment horizontal="left" vertical="top" wrapText="1"/>
    </xf>
    <xf numFmtId="0" fontId="13" fillId="0" borderId="31" xfId="0" applyFont="1" applyBorder="1" applyAlignment="1">
      <alignment vertical="top" wrapText="1"/>
    </xf>
    <xf numFmtId="0" fontId="13" fillId="0" borderId="45" xfId="0" applyFont="1" applyBorder="1" applyAlignment="1">
      <alignment horizontal="left" vertical="top" wrapText="1"/>
    </xf>
    <xf numFmtId="0" fontId="13" fillId="0" borderId="4" xfId="0" applyFont="1" applyBorder="1" applyAlignment="1">
      <alignment vertical="top" wrapText="1"/>
    </xf>
    <xf numFmtId="0" fontId="13" fillId="0" borderId="28" xfId="0" applyFont="1" applyBorder="1" applyAlignment="1">
      <alignment horizontal="left" vertical="top" wrapText="1"/>
    </xf>
    <xf numFmtId="0" fontId="13" fillId="0" borderId="32" xfId="0" applyFont="1" applyBorder="1" applyAlignment="1">
      <alignment horizontal="left" vertical="top" wrapText="1"/>
    </xf>
    <xf numFmtId="0" fontId="13" fillId="0" borderId="1" xfId="0" applyFont="1" applyBorder="1" applyAlignment="1">
      <alignment vertical="top" wrapText="1"/>
    </xf>
    <xf numFmtId="0" fontId="13" fillId="0" borderId="46" xfId="0" applyFont="1" applyBorder="1" applyAlignment="1">
      <alignment horizontal="left" vertical="top" wrapText="1"/>
    </xf>
    <xf numFmtId="0" fontId="13" fillId="0" borderId="35" xfId="0" applyFont="1" applyBorder="1" applyAlignment="1">
      <alignment horizontal="left" vertical="top" wrapText="1"/>
    </xf>
    <xf numFmtId="0" fontId="13" fillId="0" borderId="8" xfId="0" applyFont="1" applyBorder="1" applyAlignment="1">
      <alignment vertical="top" wrapText="1"/>
    </xf>
    <xf numFmtId="0" fontId="13" fillId="0" borderId="47" xfId="0" applyFont="1" applyBorder="1" applyAlignment="1">
      <alignment horizontal="left" vertical="top" wrapText="1"/>
    </xf>
    <xf numFmtId="0" fontId="0" fillId="0" borderId="33" xfId="0" applyBorder="1" applyAlignment="1">
      <alignment horizontal="left" vertical="top" wrapText="1"/>
    </xf>
    <xf numFmtId="0" fontId="13" fillId="0" borderId="27" xfId="0" applyFont="1" applyBorder="1" applyAlignment="1">
      <alignment horizontal="left" vertical="top" wrapText="1"/>
    </xf>
    <xf numFmtId="0" fontId="13" fillId="0" borderId="29" xfId="0" applyFont="1" applyFill="1" applyBorder="1" applyAlignment="1">
      <alignment vertical="top" wrapText="1"/>
    </xf>
    <xf numFmtId="0" fontId="13" fillId="0" borderId="4" xfId="0" applyFont="1" applyFill="1" applyBorder="1" applyAlignment="1">
      <alignment vertical="top" wrapText="1"/>
    </xf>
    <xf numFmtId="0" fontId="13" fillId="0" borderId="38" xfId="0" applyFont="1" applyBorder="1" applyAlignment="1">
      <alignment vertical="top" wrapText="1"/>
    </xf>
    <xf numFmtId="0" fontId="13" fillId="0" borderId="6" xfId="0" applyFont="1" applyBorder="1" applyAlignment="1">
      <alignment vertical="top" wrapText="1"/>
    </xf>
    <xf numFmtId="0" fontId="13" fillId="0" borderId="47" xfId="0" applyFont="1" applyFill="1" applyBorder="1" applyAlignment="1">
      <alignment horizontal="left" vertical="top" wrapText="1"/>
    </xf>
    <xf numFmtId="0" fontId="13" fillId="0" borderId="38" xfId="0" applyFont="1" applyBorder="1" applyAlignment="1">
      <alignment horizontal="center" vertical="top" wrapText="1"/>
    </xf>
    <xf numFmtId="0" fontId="13" fillId="0" borderId="25" xfId="6" applyNumberFormat="1" applyFont="1" applyFill="1" applyBorder="1" applyAlignment="1">
      <alignment horizontal="left" vertical="top" wrapText="1"/>
    </xf>
    <xf numFmtId="0" fontId="13" fillId="0" borderId="33" xfId="6" applyNumberFormat="1" applyFont="1" applyFill="1" applyBorder="1" applyAlignment="1">
      <alignment horizontal="left" vertical="top" wrapText="1"/>
    </xf>
    <xf numFmtId="0" fontId="13" fillId="0" borderId="27" xfId="6" applyNumberFormat="1" applyFont="1" applyFill="1" applyBorder="1" applyAlignment="1">
      <alignment horizontal="left" vertical="top" wrapText="1"/>
    </xf>
    <xf numFmtId="0" fontId="13" fillId="0" borderId="25" xfId="0" applyFont="1" applyBorder="1" applyAlignment="1">
      <alignment horizontal="left" vertical="top" wrapText="1"/>
    </xf>
    <xf numFmtId="0" fontId="13" fillId="0" borderId="33" xfId="0" applyFont="1" applyBorder="1" applyAlignment="1">
      <alignment horizontal="left" vertical="top" wrapText="1"/>
    </xf>
    <xf numFmtId="0" fontId="13" fillId="0" borderId="45" xfId="0" applyFont="1" applyBorder="1" applyAlignment="1">
      <alignment vertical="top" wrapText="1"/>
    </xf>
    <xf numFmtId="0" fontId="13" fillId="0" borderId="47" xfId="0" applyFont="1" applyBorder="1" applyAlignment="1">
      <alignment vertical="top" wrapText="1"/>
    </xf>
    <xf numFmtId="0" fontId="13" fillId="0" borderId="8" xfId="0" applyFont="1" applyBorder="1" applyAlignment="1">
      <alignment vertical="top"/>
    </xf>
    <xf numFmtId="0" fontId="13" fillId="0" borderId="35" xfId="0" applyFont="1" applyBorder="1" applyAlignment="1">
      <alignment vertical="top" wrapText="1"/>
    </xf>
    <xf numFmtId="0" fontId="13" fillId="0" borderId="4" xfId="0" applyNumberFormat="1" applyFont="1" applyBorder="1" applyAlignment="1">
      <alignment vertical="top"/>
    </xf>
    <xf numFmtId="0" fontId="13" fillId="0" borderId="1" xfId="0" applyNumberFormat="1" applyFont="1" applyBorder="1" applyAlignment="1">
      <alignment vertical="top"/>
    </xf>
    <xf numFmtId="0" fontId="13" fillId="0" borderId="31" xfId="0" applyNumberFormat="1" applyFont="1" applyBorder="1" applyAlignment="1">
      <alignment vertical="top"/>
    </xf>
    <xf numFmtId="0" fontId="13" fillId="0" borderId="46" xfId="0" applyFont="1" applyBorder="1" applyAlignment="1">
      <alignment vertical="top" wrapText="1"/>
    </xf>
    <xf numFmtId="0" fontId="12" fillId="7" borderId="9" xfId="0" applyFont="1" applyFill="1" applyBorder="1" applyAlignment="1">
      <alignment vertical="center"/>
    </xf>
    <xf numFmtId="0" fontId="12" fillId="7" borderId="10" xfId="0" applyFont="1" applyFill="1" applyBorder="1" applyAlignment="1">
      <alignment vertical="center"/>
    </xf>
    <xf numFmtId="0" fontId="12" fillId="7" borderId="11" xfId="0" applyFont="1" applyFill="1" applyBorder="1" applyAlignment="1">
      <alignment vertical="center"/>
    </xf>
    <xf numFmtId="0" fontId="13" fillId="0" borderId="27" xfId="6" applyFont="1" applyFill="1" applyBorder="1" applyAlignment="1">
      <alignment horizontal="left" vertical="top" wrapText="1"/>
    </xf>
    <xf numFmtId="0" fontId="13" fillId="0" borderId="4" xfId="0" applyFont="1" applyFill="1" applyBorder="1" applyAlignment="1">
      <alignment horizontal="left" vertical="top" wrapText="1"/>
    </xf>
    <xf numFmtId="0" fontId="13" fillId="0" borderId="8" xfId="0" applyFont="1" applyFill="1" applyBorder="1" applyAlignment="1">
      <alignment horizontal="left" vertical="top" wrapText="1"/>
    </xf>
    <xf numFmtId="0" fontId="13" fillId="0" borderId="33" xfId="6" applyFont="1" applyFill="1" applyBorder="1" applyAlignment="1">
      <alignment horizontal="left" vertical="top" wrapText="1"/>
    </xf>
    <xf numFmtId="0" fontId="13" fillId="0" borderId="25" xfId="6" applyFont="1" applyFill="1" applyBorder="1" applyAlignment="1">
      <alignment horizontal="left" vertical="top" wrapText="1"/>
    </xf>
    <xf numFmtId="0" fontId="13" fillId="0" borderId="31" xfId="0" applyFont="1" applyFill="1" applyBorder="1" applyAlignment="1">
      <alignment horizontal="left" vertical="top" wrapText="1"/>
    </xf>
    <xf numFmtId="0" fontId="13" fillId="0" borderId="29" xfId="0" applyFont="1" applyFill="1" applyBorder="1" applyAlignment="1">
      <alignment horizontal="left" vertical="top" wrapText="1"/>
    </xf>
    <xf numFmtId="0" fontId="13" fillId="0" borderId="34" xfId="0" applyFont="1" applyFill="1" applyBorder="1" applyAlignment="1">
      <alignment horizontal="left" vertical="top" wrapText="1"/>
    </xf>
    <xf numFmtId="0" fontId="13" fillId="0" borderId="6" xfId="0" applyFont="1" applyBorder="1" applyAlignment="1">
      <alignment horizontal="left" vertical="top" wrapText="1"/>
    </xf>
    <xf numFmtId="0" fontId="13" fillId="0" borderId="38" xfId="6" applyNumberFormat="1" applyFont="1" applyBorder="1" applyAlignment="1">
      <alignment horizontal="left" vertical="top" wrapText="1"/>
    </xf>
    <xf numFmtId="0" fontId="13" fillId="0" borderId="4" xfId="6" applyNumberFormat="1" applyFont="1" applyBorder="1" applyAlignment="1">
      <alignment horizontal="left" vertical="top" wrapText="1"/>
    </xf>
    <xf numFmtId="0" fontId="13" fillId="0" borderId="31" xfId="6" applyNumberFormat="1" applyFont="1" applyBorder="1" applyAlignment="1">
      <alignment horizontal="left" vertical="top" wrapText="1"/>
    </xf>
    <xf numFmtId="0" fontId="13" fillId="0" borderId="34" xfId="0" applyFont="1" applyBorder="1" applyAlignment="1">
      <alignment vertical="top" wrapText="1"/>
    </xf>
    <xf numFmtId="0" fontId="12" fillId="7" borderId="39" xfId="0" applyNumberFormat="1" applyFont="1" applyFill="1" applyBorder="1" applyAlignment="1">
      <alignment vertical="center"/>
    </xf>
    <xf numFmtId="0" fontId="12" fillId="7" borderId="36" xfId="0" applyNumberFormat="1" applyFont="1" applyFill="1" applyBorder="1" applyAlignment="1">
      <alignment vertical="center"/>
    </xf>
    <xf numFmtId="0" fontId="12" fillId="7" borderId="37" xfId="0" applyNumberFormat="1" applyFont="1" applyFill="1" applyBorder="1" applyAlignment="1">
      <alignment vertical="center"/>
    </xf>
    <xf numFmtId="0" fontId="13" fillId="0" borderId="8" xfId="5" applyFont="1" applyFill="1" applyBorder="1" applyAlignment="1">
      <alignment vertical="top"/>
    </xf>
    <xf numFmtId="0" fontId="13" fillId="0" borderId="1" xfId="5" applyFont="1" applyFill="1" applyBorder="1" applyAlignment="1">
      <alignment vertical="top"/>
    </xf>
    <xf numFmtId="0" fontId="13" fillId="0" borderId="29" xfId="5" applyFont="1" applyFill="1" applyBorder="1" applyAlignment="1">
      <alignment vertical="top"/>
    </xf>
    <xf numFmtId="0" fontId="13" fillId="0" borderId="4" xfId="5" applyFont="1" applyFill="1" applyBorder="1" applyAlignment="1">
      <alignment vertical="top"/>
    </xf>
    <xf numFmtId="0" fontId="13" fillId="0" borderId="4" xfId="5" applyNumberFormat="1" applyFont="1" applyFill="1" applyBorder="1" applyAlignment="1">
      <alignment vertical="top"/>
    </xf>
    <xf numFmtId="0" fontId="13" fillId="0" borderId="31" xfId="0" applyNumberFormat="1" applyFont="1" applyFill="1" applyBorder="1" applyAlignment="1">
      <alignment vertical="top"/>
    </xf>
    <xf numFmtId="0" fontId="13" fillId="0" borderId="39" xfId="6" applyNumberFormat="1" applyFont="1" applyBorder="1" applyAlignment="1">
      <alignment horizontal="left" vertical="top" wrapText="1"/>
    </xf>
    <xf numFmtId="0" fontId="13" fillId="0" borderId="37" xfId="0" applyFont="1" applyBorder="1" applyAlignment="1">
      <alignment vertical="top" wrapText="1"/>
    </xf>
    <xf numFmtId="0" fontId="13" fillId="0" borderId="4" xfId="0" applyNumberFormat="1" applyFont="1" applyFill="1" applyBorder="1" applyAlignment="1">
      <alignment vertical="top"/>
    </xf>
    <xf numFmtId="0" fontId="13" fillId="0" borderId="4" xfId="0" applyNumberFormat="1" applyFont="1" applyFill="1" applyBorder="1" applyAlignment="1">
      <alignment vertical="top" wrapText="1"/>
    </xf>
    <xf numFmtId="0" fontId="13" fillId="0" borderId="8" xfId="5" applyNumberFormat="1" applyFont="1" applyFill="1" applyBorder="1" applyAlignment="1">
      <alignment vertical="top"/>
    </xf>
    <xf numFmtId="0" fontId="13" fillId="0" borderId="6" xfId="0" applyNumberFormat="1" applyFont="1" applyFill="1" applyBorder="1" applyAlignment="1">
      <alignment vertical="top"/>
    </xf>
    <xf numFmtId="0" fontId="13" fillId="0" borderId="38" xfId="0" applyFont="1" applyFill="1" applyBorder="1" applyAlignment="1">
      <alignment vertical="top"/>
    </xf>
    <xf numFmtId="0" fontId="13" fillId="0" borderId="8" xfId="0" applyFont="1" applyFill="1" applyBorder="1" applyAlignment="1">
      <alignment vertical="top"/>
    </xf>
    <xf numFmtId="0" fontId="13" fillId="0" borderId="31" xfId="0" applyFont="1" applyFill="1" applyBorder="1" applyAlignment="1">
      <alignment vertical="top"/>
    </xf>
    <xf numFmtId="0" fontId="13" fillId="0" borderId="1" xfId="0" applyFont="1" applyFill="1" applyBorder="1" applyAlignment="1">
      <alignment vertical="top"/>
    </xf>
    <xf numFmtId="0" fontId="13" fillId="0" borderId="29" xfId="0" applyNumberFormat="1" applyFont="1" applyFill="1" applyBorder="1" applyAlignment="1">
      <alignment vertical="top"/>
    </xf>
    <xf numFmtId="0" fontId="13" fillId="0" borderId="1" xfId="0" applyNumberFormat="1" applyFont="1" applyFill="1" applyBorder="1" applyAlignment="1">
      <alignment vertical="top"/>
    </xf>
    <xf numFmtId="0" fontId="13" fillId="0" borderId="6" xfId="0" applyFont="1" applyBorder="1" applyAlignment="1">
      <alignment vertical="top"/>
    </xf>
    <xf numFmtId="0" fontId="13" fillId="0" borderId="29" xfId="0" applyFont="1" applyFill="1" applyBorder="1" applyAlignment="1">
      <alignment vertical="top"/>
    </xf>
    <xf numFmtId="0" fontId="13" fillId="0" borderId="8" xfId="0" applyNumberFormat="1" applyFont="1" applyFill="1" applyBorder="1" applyAlignment="1">
      <alignment vertical="top"/>
    </xf>
    <xf numFmtId="0" fontId="13" fillId="0" borderId="38" xfId="5" applyFont="1" applyFill="1" applyBorder="1" applyAlignment="1">
      <alignment vertical="top"/>
    </xf>
    <xf numFmtId="0" fontId="13" fillId="0" borderId="29" xfId="0" applyFont="1" applyBorder="1" applyAlignment="1">
      <alignment vertical="top"/>
    </xf>
    <xf numFmtId="0" fontId="13" fillId="0" borderId="56" xfId="0" applyFont="1" applyBorder="1" applyAlignment="1">
      <alignment horizontal="left" vertical="top" wrapText="1"/>
    </xf>
    <xf numFmtId="0" fontId="13" fillId="0" borderId="3" xfId="0" applyFont="1" applyBorder="1" applyAlignment="1">
      <alignment horizontal="left" vertical="top" wrapText="1"/>
    </xf>
    <xf numFmtId="0" fontId="13" fillId="0" borderId="57" xfId="0" applyFont="1" applyBorder="1" applyAlignment="1">
      <alignment horizontal="left" vertical="top" wrapText="1"/>
    </xf>
    <xf numFmtId="0" fontId="13" fillId="0" borderId="2" xfId="0" applyFont="1" applyBorder="1" applyAlignment="1">
      <alignment horizontal="left" vertical="top" wrapText="1"/>
    </xf>
    <xf numFmtId="0" fontId="13" fillId="0" borderId="25" xfId="0" applyNumberFormat="1" applyFont="1" applyFill="1" applyBorder="1" applyAlignment="1">
      <alignment horizontal="left" vertical="top"/>
    </xf>
    <xf numFmtId="0" fontId="13" fillId="0" borderId="30" xfId="0" applyNumberFormat="1" applyFont="1" applyFill="1" applyBorder="1" applyAlignment="1">
      <alignment horizontal="left" vertical="top"/>
    </xf>
    <xf numFmtId="0" fontId="13" fillId="0" borderId="33" xfId="0" applyNumberFormat="1" applyFont="1" applyFill="1" applyBorder="1" applyAlignment="1">
      <alignment horizontal="left" vertical="top"/>
    </xf>
    <xf numFmtId="0" fontId="13" fillId="0" borderId="32" xfId="0" applyNumberFormat="1" applyFont="1" applyFill="1" applyBorder="1" applyAlignment="1">
      <alignment horizontal="left" vertical="top"/>
    </xf>
    <xf numFmtId="0" fontId="13" fillId="0" borderId="39" xfId="0" applyNumberFormat="1" applyFont="1" applyFill="1" applyBorder="1" applyAlignment="1">
      <alignment vertical="top"/>
    </xf>
    <xf numFmtId="0" fontId="13" fillId="0" borderId="38" xfId="6" applyNumberFormat="1" applyFont="1" applyFill="1" applyBorder="1" applyAlignment="1">
      <alignment horizontal="left" vertical="top" wrapText="1"/>
    </xf>
    <xf numFmtId="49" fontId="13" fillId="0" borderId="30" xfId="6" applyNumberFormat="1" applyFont="1" applyFill="1" applyBorder="1" applyAlignment="1">
      <alignment vertical="top" wrapText="1"/>
    </xf>
    <xf numFmtId="0" fontId="13" fillId="0" borderId="25" xfId="6" applyNumberFormat="1" applyFont="1" applyBorder="1" applyAlignment="1">
      <alignment horizontal="left" vertical="top"/>
    </xf>
    <xf numFmtId="0" fontId="13" fillId="0" borderId="27" xfId="6" applyNumberFormat="1" applyFont="1" applyBorder="1" applyAlignment="1">
      <alignment horizontal="left" vertical="top"/>
    </xf>
    <xf numFmtId="0" fontId="13" fillId="0" borderId="33" xfId="6" applyNumberFormat="1" applyFont="1" applyBorder="1" applyAlignment="1">
      <alignment horizontal="left" vertical="top"/>
    </xf>
    <xf numFmtId="0" fontId="12" fillId="7" borderId="40" xfId="0" applyNumberFormat="1" applyFont="1" applyFill="1" applyBorder="1" applyAlignment="1">
      <alignment vertical="center"/>
    </xf>
    <xf numFmtId="0" fontId="12" fillId="7" borderId="58" xfId="0" applyNumberFormat="1" applyFont="1" applyFill="1" applyBorder="1" applyAlignment="1">
      <alignment vertical="center"/>
    </xf>
    <xf numFmtId="0" fontId="12" fillId="7" borderId="41" xfId="0" applyNumberFormat="1" applyFont="1" applyFill="1" applyBorder="1" applyAlignment="1">
      <alignment vertical="center"/>
    </xf>
    <xf numFmtId="0" fontId="13" fillId="0" borderId="23" xfId="6" applyNumberFormat="1" applyFont="1" applyBorder="1" applyAlignment="1">
      <alignment horizontal="left" vertical="top" wrapText="1"/>
    </xf>
    <xf numFmtId="49" fontId="13" fillId="0" borderId="24" xfId="6" applyNumberFormat="1" applyFont="1" applyBorder="1" applyAlignment="1">
      <alignment vertical="top" wrapText="1"/>
    </xf>
    <xf numFmtId="49" fontId="13" fillId="0" borderId="30" xfId="6" applyNumberFormat="1" applyFont="1" applyBorder="1" applyAlignment="1">
      <alignment vertical="top" wrapText="1"/>
    </xf>
    <xf numFmtId="49" fontId="13" fillId="0" borderId="45" xfId="6" applyNumberFormat="1" applyFont="1" applyBorder="1" applyAlignment="1">
      <alignment vertical="top" wrapText="1"/>
    </xf>
    <xf numFmtId="0" fontId="13" fillId="0" borderId="29" xfId="6" applyNumberFormat="1" applyFont="1" applyBorder="1" applyAlignment="1">
      <alignment horizontal="left" vertical="top" wrapText="1"/>
    </xf>
    <xf numFmtId="49" fontId="13" fillId="0" borderId="26" xfId="6" applyNumberFormat="1" applyFont="1" applyBorder="1" applyAlignment="1">
      <alignment vertical="top" wrapText="1"/>
    </xf>
    <xf numFmtId="0" fontId="13" fillId="0" borderId="6" xfId="6" applyNumberFormat="1" applyFont="1" applyBorder="1" applyAlignment="1">
      <alignment horizontal="left" vertical="top" wrapText="1"/>
    </xf>
    <xf numFmtId="49" fontId="13" fillId="0" borderId="28" xfId="6" applyNumberFormat="1" applyFont="1" applyBorder="1" applyAlignment="1">
      <alignment vertical="top" wrapText="1"/>
    </xf>
    <xf numFmtId="0" fontId="13" fillId="0" borderId="23" xfId="6" applyNumberFormat="1" applyFont="1" applyBorder="1" applyAlignment="1">
      <alignment vertical="top"/>
    </xf>
    <xf numFmtId="0" fontId="13" fillId="0" borderId="23" xfId="6" applyNumberFormat="1" applyFont="1" applyBorder="1" applyAlignment="1">
      <alignment horizontal="center" vertical="top"/>
    </xf>
    <xf numFmtId="49" fontId="13" fillId="0" borderId="30" xfId="6" applyNumberFormat="1" applyFont="1" applyBorder="1" applyAlignment="1">
      <alignment vertical="top"/>
    </xf>
    <xf numFmtId="0" fontId="13" fillId="0" borderId="0" xfId="0" applyNumberFormat="1" applyFont="1" applyFill="1" applyAlignment="1">
      <alignment vertical="top"/>
    </xf>
    <xf numFmtId="0" fontId="13" fillId="0" borderId="0" xfId="0" applyFont="1" applyFill="1" applyAlignment="1">
      <alignment vertical="top" wrapText="1"/>
    </xf>
    <xf numFmtId="0" fontId="13" fillId="0" borderId="0" xfId="0" applyNumberFormat="1" applyFont="1" applyAlignment="1">
      <alignment horizontal="center" vertical="center"/>
    </xf>
    <xf numFmtId="0" fontId="13" fillId="0" borderId="0" xfId="0" applyNumberFormat="1" applyFont="1" applyFill="1" applyBorder="1">
      <alignment vertical="center"/>
    </xf>
    <xf numFmtId="0" fontId="13" fillId="0" borderId="0" xfId="0" applyFont="1" applyFill="1">
      <alignment vertical="center"/>
    </xf>
    <xf numFmtId="0" fontId="15" fillId="0" borderId="0" xfId="9" applyNumberFormat="1" applyFont="1" applyAlignment="1">
      <alignment vertical="center"/>
    </xf>
    <xf numFmtId="0" fontId="15" fillId="0" borderId="0" xfId="9" applyNumberFormat="1" applyFont="1" applyAlignment="1">
      <alignment horizontal="center" vertical="center" wrapText="1"/>
    </xf>
    <xf numFmtId="0" fontId="15" fillId="0" borderId="0" xfId="9" applyNumberFormat="1" applyFont="1" applyAlignment="1">
      <alignment horizontal="center" vertical="center"/>
    </xf>
    <xf numFmtId="0" fontId="15" fillId="0" borderId="0" xfId="9" applyNumberFormat="1" applyFont="1" applyFill="1" applyBorder="1" applyAlignment="1">
      <alignment vertical="center"/>
    </xf>
    <xf numFmtId="0" fontId="49" fillId="0" borderId="39" xfId="0" applyNumberFormat="1" applyFont="1" applyBorder="1" applyAlignment="1">
      <alignment vertical="center"/>
    </xf>
    <xf numFmtId="0" fontId="49" fillId="0" borderId="36" xfId="0" applyNumberFormat="1" applyFont="1" applyBorder="1" applyAlignment="1">
      <alignment vertical="center"/>
    </xf>
    <xf numFmtId="0" fontId="49" fillId="0" borderId="37" xfId="0" applyNumberFormat="1" applyFont="1" applyBorder="1" applyAlignment="1">
      <alignment vertical="center"/>
    </xf>
    <xf numFmtId="0" fontId="13" fillId="0" borderId="0" xfId="0" applyFont="1" applyFill="1" applyBorder="1" applyAlignment="1"/>
    <xf numFmtId="0" fontId="13" fillId="0" borderId="10" xfId="0" applyFont="1" applyBorder="1" applyAlignment="1">
      <alignment vertical="center"/>
    </xf>
    <xf numFmtId="0" fontId="13" fillId="0" borderId="0" xfId="0" applyFont="1" applyFill="1" applyBorder="1" applyAlignment="1">
      <alignment vertical="center"/>
    </xf>
    <xf numFmtId="0" fontId="12" fillId="8" borderId="33" xfId="5" applyNumberFormat="1" applyFont="1" applyFill="1" applyBorder="1" applyAlignment="1">
      <alignment horizontal="center" vertical="center"/>
    </xf>
    <xf numFmtId="0" fontId="12" fillId="8" borderId="34" xfId="5" applyNumberFormat="1" applyFont="1" applyFill="1" applyBorder="1" applyAlignment="1">
      <alignment horizontal="center" vertical="center"/>
    </xf>
    <xf numFmtId="0" fontId="12" fillId="8" borderId="32" xfId="5" applyNumberFormat="1" applyFont="1" applyFill="1" applyBorder="1" applyAlignment="1">
      <alignment horizontal="center" vertical="center"/>
    </xf>
    <xf numFmtId="0" fontId="12" fillId="8" borderId="50" xfId="5" applyNumberFormat="1" applyFont="1" applyFill="1" applyBorder="1" applyAlignment="1">
      <alignment horizontal="center" vertical="center"/>
    </xf>
    <xf numFmtId="0" fontId="12" fillId="8" borderId="9" xfId="0" applyFont="1" applyFill="1" applyBorder="1">
      <alignment vertical="center"/>
    </xf>
    <xf numFmtId="0" fontId="12" fillId="8" borderId="10" xfId="0" applyFont="1" applyFill="1" applyBorder="1">
      <alignment vertical="center"/>
    </xf>
    <xf numFmtId="0" fontId="12" fillId="8" borderId="11" xfId="0" applyFont="1" applyFill="1" applyBorder="1">
      <alignment vertical="center"/>
    </xf>
    <xf numFmtId="0" fontId="21" fillId="0" borderId="42" xfId="0" applyNumberFormat="1" applyFont="1" applyFill="1" applyBorder="1" applyAlignment="1">
      <alignment horizontal="left" vertical="center" wrapText="1"/>
    </xf>
    <xf numFmtId="0" fontId="13" fillId="0" borderId="61" xfId="0" applyNumberFormat="1" applyFont="1" applyBorder="1" applyAlignment="1">
      <alignment vertical="center" wrapText="1"/>
    </xf>
    <xf numFmtId="49" fontId="43" fillId="0" borderId="59" xfId="0" applyNumberFormat="1" applyFont="1" applyBorder="1" applyAlignment="1">
      <alignment horizontal="center" vertical="center"/>
    </xf>
    <xf numFmtId="49" fontId="13" fillId="0" borderId="62" xfId="0" applyNumberFormat="1" applyFont="1" applyBorder="1" applyAlignment="1">
      <alignment horizontal="center" vertical="center"/>
    </xf>
    <xf numFmtId="0" fontId="13" fillId="0" borderId="63" xfId="0" applyNumberFormat="1" applyFont="1" applyBorder="1" applyAlignment="1">
      <alignment horizontal="center" vertical="center"/>
    </xf>
    <xf numFmtId="0" fontId="13" fillId="0" borderId="26" xfId="0" applyNumberFormat="1" applyFont="1" applyBorder="1" applyAlignment="1">
      <alignment horizontal="center" vertical="center"/>
    </xf>
    <xf numFmtId="0" fontId="21" fillId="0" borderId="61" xfId="0" applyNumberFormat="1" applyFont="1" applyFill="1" applyBorder="1" applyAlignment="1">
      <alignment horizontal="left" vertical="center" wrapText="1"/>
    </xf>
    <xf numFmtId="0" fontId="13" fillId="0" borderId="64" xfId="0" applyNumberFormat="1" applyFont="1" applyBorder="1" applyAlignment="1">
      <alignment vertical="center" wrapText="1"/>
    </xf>
    <xf numFmtId="49" fontId="43" fillId="0" borderId="53" xfId="0" applyNumberFormat="1" applyFont="1" applyBorder="1" applyAlignment="1">
      <alignment horizontal="center" vertical="center"/>
    </xf>
    <xf numFmtId="49" fontId="13" fillId="0" borderId="4" xfId="0" applyNumberFormat="1" applyFont="1" applyBorder="1" applyAlignment="1">
      <alignment horizontal="center" vertical="center"/>
    </xf>
    <xf numFmtId="0" fontId="13" fillId="0" borderId="4" xfId="0" applyNumberFormat="1" applyFont="1" applyBorder="1" applyAlignment="1">
      <alignment horizontal="center" vertical="center"/>
    </xf>
    <xf numFmtId="0" fontId="13" fillId="0" borderId="47" xfId="0" applyNumberFormat="1" applyFont="1" applyBorder="1" applyAlignment="1">
      <alignment horizontal="center" vertical="center"/>
    </xf>
    <xf numFmtId="0" fontId="13" fillId="0" borderId="4" xfId="0" applyNumberFormat="1" applyFont="1" applyFill="1" applyBorder="1" applyAlignment="1">
      <alignment horizontal="center" vertical="center"/>
    </xf>
    <xf numFmtId="0" fontId="13" fillId="0" borderId="47" xfId="0" applyNumberFormat="1" applyFont="1" applyFill="1" applyBorder="1" applyAlignment="1">
      <alignment horizontal="center" vertical="center"/>
    </xf>
    <xf numFmtId="0" fontId="21" fillId="0" borderId="64" xfId="0" applyNumberFormat="1" applyFont="1" applyFill="1" applyBorder="1" applyAlignment="1">
      <alignment horizontal="left" vertical="center" wrapText="1"/>
    </xf>
    <xf numFmtId="0" fontId="13" fillId="0" borderId="65" xfId="0" applyNumberFormat="1" applyFont="1" applyBorder="1" applyAlignment="1">
      <alignment vertical="center" wrapText="1"/>
    </xf>
    <xf numFmtId="49" fontId="43" fillId="0" borderId="55" xfId="0" applyNumberFormat="1" applyFont="1" applyBorder="1" applyAlignment="1">
      <alignment horizontal="center" vertical="center"/>
    </xf>
    <xf numFmtId="49" fontId="13" fillId="0" borderId="31" xfId="0" applyNumberFormat="1" applyFont="1" applyBorder="1" applyAlignment="1">
      <alignment horizontal="center" vertical="center"/>
    </xf>
    <xf numFmtId="0" fontId="13" fillId="0" borderId="31" xfId="0" applyNumberFormat="1" applyFont="1" applyBorder="1" applyAlignment="1">
      <alignment horizontal="center" vertical="center"/>
    </xf>
    <xf numFmtId="0" fontId="13" fillId="0" borderId="45" xfId="0" applyNumberFormat="1" applyFont="1" applyBorder="1" applyAlignment="1">
      <alignment horizontal="center" vertical="center"/>
    </xf>
    <xf numFmtId="0" fontId="13" fillId="0" borderId="31" xfId="0" applyNumberFormat="1" applyFont="1" applyFill="1" applyBorder="1" applyAlignment="1">
      <alignment horizontal="center" vertical="center"/>
    </xf>
    <xf numFmtId="0" fontId="21" fillId="0" borderId="65" xfId="0" applyNumberFormat="1" applyFont="1" applyFill="1" applyBorder="1" applyAlignment="1">
      <alignment horizontal="left" vertical="center" wrapText="1"/>
    </xf>
    <xf numFmtId="0" fontId="15" fillId="0" borderId="36" xfId="9" applyNumberFormat="1" applyFont="1" applyBorder="1" applyAlignment="1">
      <alignment vertical="center"/>
    </xf>
    <xf numFmtId="0" fontId="15" fillId="0" borderId="36" xfId="9" applyNumberFormat="1" applyFont="1" applyBorder="1" applyAlignment="1">
      <alignment horizontal="center" vertical="center" wrapText="1"/>
    </xf>
    <xf numFmtId="0" fontId="15" fillId="0" borderId="36" xfId="9" applyNumberFormat="1" applyFont="1" applyBorder="1" applyAlignment="1">
      <alignment horizontal="center" vertical="center"/>
    </xf>
    <xf numFmtId="0" fontId="13" fillId="0" borderId="36" xfId="0" applyNumberFormat="1" applyFont="1" applyBorder="1" applyAlignment="1">
      <alignment horizontal="center" vertical="center"/>
    </xf>
    <xf numFmtId="0" fontId="13" fillId="0" borderId="0" xfId="0" applyFont="1" applyAlignment="1">
      <alignment horizontal="center" vertical="center"/>
    </xf>
    <xf numFmtId="0" fontId="13" fillId="0" borderId="0" xfId="0" applyNumberFormat="1" applyFont="1" applyFill="1" applyAlignment="1">
      <alignment horizontal="center" vertical="center"/>
    </xf>
    <xf numFmtId="0" fontId="21" fillId="0" borderId="66" xfId="0" applyNumberFormat="1" applyFont="1" applyFill="1" applyBorder="1" applyAlignment="1">
      <alignment horizontal="left" vertical="center" wrapText="1"/>
    </xf>
    <xf numFmtId="0" fontId="21" fillId="0" borderId="48" xfId="0" applyNumberFormat="1" applyFont="1" applyFill="1" applyBorder="1" applyAlignment="1">
      <alignment horizontal="left" vertical="center" wrapText="1"/>
    </xf>
    <xf numFmtId="0" fontId="21" fillId="0" borderId="50" xfId="0" applyNumberFormat="1" applyFont="1" applyFill="1" applyBorder="1" applyAlignment="1">
      <alignment horizontal="left" vertical="center" wrapText="1"/>
    </xf>
    <xf numFmtId="0" fontId="21" fillId="0" borderId="66" xfId="0" applyNumberFormat="1" applyFont="1" applyFill="1" applyBorder="1" applyAlignment="1">
      <alignment horizontal="left" vertical="center" wrapText="1"/>
    </xf>
    <xf numFmtId="0" fontId="21" fillId="0" borderId="48" xfId="0" applyNumberFormat="1" applyFont="1" applyFill="1" applyBorder="1" applyAlignment="1">
      <alignment horizontal="left" vertical="center" wrapText="1"/>
    </xf>
    <xf numFmtId="0" fontId="21" fillId="0" borderId="50" xfId="0" applyNumberFormat="1" applyFont="1" applyFill="1" applyBorder="1" applyAlignment="1">
      <alignment horizontal="left" vertical="center" wrapText="1"/>
    </xf>
    <xf numFmtId="0" fontId="13" fillId="0" borderId="64" xfId="0" applyFont="1" applyBorder="1" applyAlignment="1">
      <alignment vertical="center" wrapText="1"/>
    </xf>
    <xf numFmtId="0" fontId="13" fillId="0" borderId="47" xfId="0" applyFont="1" applyBorder="1" applyAlignment="1">
      <alignment horizontal="center" vertical="center"/>
    </xf>
    <xf numFmtId="0" fontId="21" fillId="0" borderId="64" xfId="0" applyFont="1" applyBorder="1" applyAlignment="1">
      <alignment horizontal="left" vertical="center" wrapText="1"/>
    </xf>
    <xf numFmtId="0" fontId="21" fillId="0" borderId="42" xfId="0" applyFont="1" applyBorder="1" applyAlignment="1">
      <alignment horizontal="left" vertical="center" wrapText="1"/>
    </xf>
    <xf numFmtId="0" fontId="21" fillId="0" borderId="60" xfId="0" applyNumberFormat="1" applyFont="1" applyFill="1" applyBorder="1" applyAlignment="1">
      <alignment horizontal="left" vertical="center" wrapText="1"/>
    </xf>
    <xf numFmtId="0" fontId="13" fillId="0" borderId="0" xfId="0" applyNumberFormat="1" applyFont="1" applyBorder="1" applyAlignment="1">
      <alignment vertical="center"/>
    </xf>
    <xf numFmtId="0" fontId="13" fillId="0" borderId="36" xfId="0" applyFont="1" applyBorder="1" applyAlignment="1">
      <alignment vertical="center"/>
    </xf>
    <xf numFmtId="0" fontId="13" fillId="0" borderId="1" xfId="0" applyFont="1" applyBorder="1" applyAlignment="1">
      <alignment horizontal="center" vertical="center"/>
    </xf>
    <xf numFmtId="0" fontId="13" fillId="0" borderId="5" xfId="0" applyFont="1" applyBorder="1" applyAlignment="1">
      <alignment horizontal="center" vertical="center"/>
    </xf>
    <xf numFmtId="0" fontId="13" fillId="0" borderId="0" xfId="0" applyFont="1" applyBorder="1">
      <alignment vertical="center"/>
    </xf>
    <xf numFmtId="0" fontId="13" fillId="0" borderId="58" xfId="0" applyFont="1" applyBorder="1" applyAlignment="1">
      <alignment vertical="center"/>
    </xf>
    <xf numFmtId="0" fontId="13" fillId="0" borderId="8" xfId="0" applyFont="1" applyBorder="1" applyAlignment="1">
      <alignment horizontal="center" vertical="center"/>
    </xf>
    <xf numFmtId="0" fontId="13" fillId="0" borderId="7" xfId="0" applyFont="1" applyBorder="1" applyAlignment="1">
      <alignment horizontal="center" vertical="center"/>
    </xf>
    <xf numFmtId="0" fontId="21" fillId="2" borderId="64" xfId="5" applyNumberFormat="1" applyFont="1" applyFill="1" applyBorder="1" applyAlignment="1">
      <alignment horizontal="left" vertical="center" wrapText="1"/>
    </xf>
    <xf numFmtId="0" fontId="21" fillId="0" borderId="50" xfId="0" applyFont="1" applyBorder="1" applyAlignment="1">
      <alignment horizontal="left" vertical="center" wrapText="1"/>
    </xf>
    <xf numFmtId="0" fontId="12" fillId="8" borderId="39" xfId="0" applyFont="1" applyFill="1" applyBorder="1">
      <alignment vertical="center"/>
    </xf>
    <xf numFmtId="0" fontId="12" fillId="8" borderId="36" xfId="0" applyFont="1" applyFill="1" applyBorder="1">
      <alignment vertical="center"/>
    </xf>
    <xf numFmtId="0" fontId="12" fillId="8" borderId="37" xfId="0" applyFont="1" applyFill="1" applyBorder="1">
      <alignment vertical="center"/>
    </xf>
    <xf numFmtId="0" fontId="12" fillId="8" borderId="40" xfId="0" applyFont="1" applyFill="1" applyBorder="1">
      <alignment vertical="center"/>
    </xf>
    <xf numFmtId="0" fontId="12" fillId="8" borderId="58" xfId="0" applyFont="1" applyFill="1" applyBorder="1">
      <alignment vertical="center"/>
    </xf>
    <xf numFmtId="0" fontId="12" fillId="8" borderId="41" xfId="0" applyFont="1" applyFill="1" applyBorder="1">
      <alignment vertical="center"/>
    </xf>
    <xf numFmtId="0" fontId="21" fillId="9" borderId="64" xfId="0" applyNumberFormat="1" applyFont="1" applyFill="1" applyBorder="1" applyAlignment="1">
      <alignment horizontal="left" vertical="center" wrapText="1"/>
    </xf>
    <xf numFmtId="49" fontId="13" fillId="0" borderId="13" xfId="0" applyNumberFormat="1" applyFont="1" applyBorder="1" applyAlignment="1">
      <alignment horizontal="center" vertical="center"/>
    </xf>
    <xf numFmtId="0" fontId="13" fillId="0" borderId="2" xfId="0" applyNumberFormat="1" applyFont="1" applyBorder="1" applyAlignment="1">
      <alignment horizontal="center" vertical="center"/>
    </xf>
    <xf numFmtId="0" fontId="21" fillId="0" borderId="67" xfId="0" applyNumberFormat="1" applyFont="1" applyFill="1" applyBorder="1" applyAlignment="1">
      <alignment horizontal="left" vertical="center" wrapText="1"/>
    </xf>
    <xf numFmtId="0" fontId="13" fillId="0" borderId="66" xfId="0" applyNumberFormat="1" applyFont="1" applyBorder="1" applyAlignment="1">
      <alignment vertical="center" wrapText="1"/>
    </xf>
    <xf numFmtId="49" fontId="43" fillId="0" borderId="54" xfId="0" applyNumberFormat="1" applyFont="1" applyBorder="1" applyAlignment="1">
      <alignment horizontal="center" vertical="center"/>
    </xf>
    <xf numFmtId="49" fontId="13" fillId="0" borderId="1" xfId="0" applyNumberFormat="1" applyFont="1" applyBorder="1" applyAlignment="1">
      <alignment horizontal="center" vertical="center"/>
    </xf>
    <xf numFmtId="0" fontId="13" fillId="0" borderId="1" xfId="0" applyNumberFormat="1" applyFont="1" applyBorder="1" applyAlignment="1">
      <alignment horizontal="center" vertical="center"/>
    </xf>
    <xf numFmtId="0" fontId="13" fillId="0" borderId="35" xfId="0" applyNumberFormat="1" applyFont="1" applyBorder="1" applyAlignment="1">
      <alignment horizontal="center" vertical="center"/>
    </xf>
    <xf numFmtId="0" fontId="13" fillId="0" borderId="35" xfId="0" applyNumberFormat="1" applyFont="1" applyFill="1" applyBorder="1" applyAlignment="1">
      <alignment horizontal="center" vertical="center"/>
    </xf>
    <xf numFmtId="0" fontId="21" fillId="0" borderId="64" xfId="5" applyNumberFormat="1" applyFont="1" applyFill="1" applyBorder="1" applyAlignment="1">
      <alignment horizontal="left" vertical="center" wrapText="1"/>
    </xf>
    <xf numFmtId="0" fontId="12" fillId="8" borderId="40" xfId="5" applyNumberFormat="1" applyFont="1" applyFill="1" applyBorder="1" applyAlignment="1"/>
    <xf numFmtId="0" fontId="21" fillId="9" borderId="64" xfId="5" applyNumberFormat="1" applyFont="1" applyFill="1" applyBorder="1" applyAlignment="1">
      <alignment horizontal="left" vertical="center" wrapText="1"/>
    </xf>
    <xf numFmtId="0" fontId="13" fillId="0" borderId="67" xfId="5" applyFont="1" applyBorder="1">
      <alignment vertical="center"/>
    </xf>
    <xf numFmtId="49" fontId="43" fillId="0" borderId="52" xfId="5" applyNumberFormat="1" applyFont="1" applyBorder="1" applyAlignment="1">
      <alignment horizontal="center" vertical="center"/>
    </xf>
    <xf numFmtId="49" fontId="13" fillId="0" borderId="4" xfId="5" applyNumberFormat="1" applyFont="1" applyBorder="1" applyAlignment="1">
      <alignment horizontal="center" vertical="center"/>
    </xf>
    <xf numFmtId="0" fontId="13" fillId="0" borderId="2" xfId="5" applyFont="1" applyBorder="1" applyAlignment="1">
      <alignment horizontal="center" vertical="center"/>
    </xf>
    <xf numFmtId="0" fontId="13" fillId="0" borderId="47" xfId="5" applyFont="1" applyBorder="1" applyAlignment="1">
      <alignment horizontal="center" vertical="center"/>
    </xf>
    <xf numFmtId="0" fontId="13" fillId="0" borderId="4" xfId="5" applyFont="1" applyBorder="1" applyAlignment="1">
      <alignment horizontal="center" vertical="center"/>
    </xf>
    <xf numFmtId="0" fontId="21" fillId="0" borderId="64" xfId="5" applyFont="1" applyBorder="1" applyAlignment="1">
      <alignment horizontal="left" vertical="center" wrapText="1"/>
    </xf>
    <xf numFmtId="0" fontId="21" fillId="0" borderId="48" xfId="5" applyNumberFormat="1" applyFont="1" applyFill="1" applyBorder="1" applyAlignment="1">
      <alignment horizontal="left" vertical="center" wrapText="1"/>
    </xf>
    <xf numFmtId="0" fontId="21" fillId="0" borderId="48" xfId="5" applyNumberFormat="1" applyFont="1" applyFill="1" applyBorder="1" applyAlignment="1">
      <alignment horizontal="left" vertical="top" wrapText="1"/>
    </xf>
    <xf numFmtId="0" fontId="13" fillId="0" borderId="36" xfId="0" applyNumberFormat="1" applyFont="1" applyBorder="1" applyAlignment="1">
      <alignment vertical="center" wrapText="1"/>
    </xf>
    <xf numFmtId="49" fontId="43" fillId="0" borderId="36" xfId="0" applyNumberFormat="1" applyFont="1" applyBorder="1" applyAlignment="1">
      <alignment horizontal="center" vertical="center"/>
    </xf>
    <xf numFmtId="49" fontId="13" fillId="0" borderId="36" xfId="0" applyNumberFormat="1" applyFont="1" applyBorder="1" applyAlignment="1">
      <alignment horizontal="center" vertical="center"/>
    </xf>
    <xf numFmtId="0" fontId="13" fillId="0" borderId="36" xfId="0" applyNumberFormat="1" applyFont="1" applyFill="1" applyBorder="1" applyAlignment="1">
      <alignment horizontal="center" vertical="center"/>
    </xf>
    <xf numFmtId="0" fontId="21" fillId="0" borderId="36" xfId="0" applyNumberFormat="1" applyFont="1" applyFill="1" applyBorder="1" applyAlignment="1">
      <alignment horizontal="left" vertical="center" wrapText="1"/>
    </xf>
    <xf numFmtId="0" fontId="21" fillId="0" borderId="0" xfId="0" applyNumberFormat="1" applyFont="1" applyFill="1" applyBorder="1" applyAlignment="1">
      <alignment horizontal="left" vertical="center" wrapText="1"/>
    </xf>
    <xf numFmtId="0" fontId="13" fillId="0" borderId="58" xfId="0" applyNumberFormat="1" applyFont="1" applyBorder="1" applyAlignment="1">
      <alignment vertical="center" wrapText="1"/>
    </xf>
    <xf numFmtId="49" fontId="43" fillId="0" borderId="58" xfId="0" applyNumberFormat="1" applyFont="1" applyBorder="1" applyAlignment="1">
      <alignment horizontal="center" vertical="center"/>
    </xf>
    <xf numFmtId="49" fontId="13" fillId="0" borderId="58" xfId="0" applyNumberFormat="1" applyFont="1" applyBorder="1" applyAlignment="1">
      <alignment horizontal="center" vertical="center"/>
    </xf>
    <xf numFmtId="0" fontId="13" fillId="0" borderId="58" xfId="0" applyNumberFormat="1" applyFont="1" applyBorder="1" applyAlignment="1">
      <alignment horizontal="center" vertical="center"/>
    </xf>
    <xf numFmtId="0" fontId="13" fillId="0" borderId="58" xfId="0" applyNumberFormat="1" applyFont="1" applyFill="1" applyBorder="1" applyAlignment="1">
      <alignment horizontal="center" vertical="center"/>
    </xf>
    <xf numFmtId="0" fontId="21" fillId="0" borderId="58" xfId="0" applyNumberFormat="1" applyFont="1" applyFill="1" applyBorder="1" applyAlignment="1">
      <alignment horizontal="left" vertical="center" wrapText="1"/>
    </xf>
    <xf numFmtId="0" fontId="52" fillId="0" borderId="42" xfId="0" applyNumberFormat="1" applyFont="1" applyFill="1" applyBorder="1">
      <alignment vertical="center"/>
    </xf>
    <xf numFmtId="49" fontId="43" fillId="0" borderId="0" xfId="0" applyNumberFormat="1" applyFont="1" applyFill="1" applyBorder="1" applyAlignment="1">
      <alignment horizontal="center" vertical="center"/>
    </xf>
    <xf numFmtId="49" fontId="13" fillId="0" borderId="0" xfId="0" applyNumberFormat="1" applyFont="1" applyFill="1" applyBorder="1" applyAlignment="1">
      <alignment horizontal="center" vertical="center"/>
    </xf>
    <xf numFmtId="0" fontId="13" fillId="0" borderId="0" xfId="0" applyNumberFormat="1" applyFont="1" applyFill="1" applyBorder="1" applyAlignment="1">
      <alignment horizontal="center" vertical="center"/>
    </xf>
    <xf numFmtId="0" fontId="21" fillId="0" borderId="43" xfId="0" applyNumberFormat="1" applyFont="1" applyFill="1" applyBorder="1" applyAlignment="1">
      <alignment horizontal="left" vertical="center" wrapText="1"/>
    </xf>
    <xf numFmtId="0" fontId="13" fillId="0" borderId="42" xfId="0" applyNumberFormat="1" applyFont="1" applyFill="1" applyBorder="1">
      <alignment vertical="center"/>
    </xf>
    <xf numFmtId="0" fontId="13" fillId="0" borderId="0" xfId="0" applyNumberFormat="1" applyFont="1" applyFill="1">
      <alignment vertical="center"/>
    </xf>
    <xf numFmtId="0" fontId="49" fillId="0" borderId="9" xfId="0" applyNumberFormat="1" applyFont="1" applyBorder="1" applyAlignment="1">
      <alignment vertical="center"/>
    </xf>
    <xf numFmtId="0" fontId="49" fillId="0" borderId="10" xfId="0" applyNumberFormat="1" applyFont="1" applyBorder="1" applyAlignment="1">
      <alignment vertical="center"/>
    </xf>
    <xf numFmtId="0" fontId="49" fillId="0" borderId="11" xfId="0" applyNumberFormat="1" applyFont="1" applyBorder="1" applyAlignment="1">
      <alignment vertical="center"/>
    </xf>
    <xf numFmtId="0" fontId="13" fillId="0" borderId="61" xfId="0" applyFont="1" applyBorder="1">
      <alignment vertical="center"/>
    </xf>
    <xf numFmtId="0" fontId="13" fillId="0" borderId="29" xfId="0" applyNumberFormat="1" applyFont="1" applyBorder="1" applyAlignment="1">
      <alignment horizontal="center" vertical="center"/>
    </xf>
    <xf numFmtId="0" fontId="13" fillId="0" borderId="64" xfId="0" applyFont="1" applyBorder="1">
      <alignment vertical="center"/>
    </xf>
    <xf numFmtId="49" fontId="13" fillId="0" borderId="13" xfId="5" applyNumberFormat="1" applyFont="1" applyBorder="1" applyAlignment="1">
      <alignment horizontal="center" vertical="center"/>
    </xf>
    <xf numFmtId="0" fontId="21" fillId="2" borderId="64" xfId="0" applyNumberFormat="1" applyFont="1" applyFill="1" applyBorder="1" applyAlignment="1">
      <alignment horizontal="left" vertical="center" wrapText="1"/>
    </xf>
    <xf numFmtId="0" fontId="13" fillId="0" borderId="64" xfId="0" applyNumberFormat="1" applyFont="1" applyBorder="1" applyAlignment="1">
      <alignment vertical="center"/>
    </xf>
    <xf numFmtId="0" fontId="21" fillId="0" borderId="67" xfId="0" applyNumberFormat="1" applyFont="1" applyBorder="1" applyAlignment="1">
      <alignment horizontal="left" vertical="center" wrapText="1"/>
    </xf>
    <xf numFmtId="49" fontId="13" fillId="0" borderId="49" xfId="5" applyNumberFormat="1" applyFont="1" applyBorder="1" applyAlignment="1">
      <alignment horizontal="center" vertical="center"/>
    </xf>
    <xf numFmtId="0" fontId="13" fillId="0" borderId="2" xfId="5" applyNumberFormat="1" applyFont="1" applyBorder="1" applyAlignment="1">
      <alignment horizontal="center" vertical="center"/>
    </xf>
    <xf numFmtId="0" fontId="0" fillId="0" borderId="48" xfId="0" applyBorder="1" applyAlignment="1">
      <alignment horizontal="left" vertical="center" wrapText="1"/>
    </xf>
    <xf numFmtId="0" fontId="0" fillId="0" borderId="50" xfId="0" applyBorder="1" applyAlignment="1">
      <alignment horizontal="left" vertical="center" wrapText="1"/>
    </xf>
    <xf numFmtId="0" fontId="52" fillId="2" borderId="42" xfId="0" applyNumberFormat="1" applyFont="1" applyFill="1" applyBorder="1">
      <alignment vertical="center"/>
    </xf>
    <xf numFmtId="49" fontId="43" fillId="0" borderId="0" xfId="0" applyNumberFormat="1" applyFont="1" applyBorder="1" applyAlignment="1">
      <alignment horizontal="center" vertical="center"/>
    </xf>
    <xf numFmtId="49" fontId="13" fillId="0" borderId="0" xfId="0" applyNumberFormat="1" applyFont="1" applyBorder="1" applyAlignment="1">
      <alignment horizontal="center" vertical="center"/>
    </xf>
    <xf numFmtId="0" fontId="13" fillId="0" borderId="0" xfId="0" applyNumberFormat="1" applyFont="1" applyBorder="1" applyAlignment="1">
      <alignment horizontal="center" vertical="center"/>
    </xf>
    <xf numFmtId="0" fontId="13" fillId="2" borderId="42" xfId="0" applyNumberFormat="1" applyFont="1" applyFill="1" applyBorder="1">
      <alignment vertical="center"/>
    </xf>
    <xf numFmtId="0" fontId="13" fillId="2" borderId="40" xfId="0" applyNumberFormat="1" applyFont="1" applyFill="1" applyBorder="1">
      <alignment vertical="center"/>
    </xf>
    <xf numFmtId="0" fontId="21" fillId="0" borderId="41" xfId="0" applyNumberFormat="1" applyFont="1" applyFill="1" applyBorder="1" applyAlignment="1">
      <alignment horizontal="left" vertical="center" wrapText="1"/>
    </xf>
    <xf numFmtId="0" fontId="13" fillId="0" borderId="40" xfId="0" applyNumberFormat="1" applyFont="1" applyFill="1" applyBorder="1">
      <alignment vertical="center"/>
    </xf>
    <xf numFmtId="49" fontId="43" fillId="0" borderId="58" xfId="0" applyNumberFormat="1" applyFont="1" applyFill="1" applyBorder="1" applyAlignment="1">
      <alignment horizontal="center" vertical="center"/>
    </xf>
    <xf numFmtId="49" fontId="13" fillId="0" borderId="58" xfId="0" applyNumberFormat="1" applyFont="1" applyFill="1" applyBorder="1" applyAlignment="1">
      <alignment horizontal="center" vertical="center"/>
    </xf>
    <xf numFmtId="0" fontId="21" fillId="0" borderId="64" xfId="0" applyNumberFormat="1" applyFont="1" applyFill="1" applyBorder="1" applyAlignment="1">
      <alignment horizontal="left" vertical="center" wrapText="1"/>
    </xf>
    <xf numFmtId="0" fontId="21" fillId="0" borderId="65" xfId="0" applyNumberFormat="1" applyFont="1" applyFill="1" applyBorder="1" applyAlignment="1">
      <alignment horizontal="left" vertical="center" wrapText="1"/>
    </xf>
    <xf numFmtId="49" fontId="43" fillId="0" borderId="62" xfId="0" applyNumberFormat="1" applyFont="1" applyBorder="1" applyAlignment="1">
      <alignment horizontal="center" vertical="center"/>
    </xf>
    <xf numFmtId="0" fontId="13" fillId="0" borderId="70" xfId="0" applyFont="1" applyBorder="1">
      <alignment vertical="center"/>
    </xf>
    <xf numFmtId="0" fontId="13" fillId="0" borderId="66" xfId="0" applyFont="1" applyBorder="1" applyAlignment="1">
      <alignment horizontal="left" vertical="center"/>
    </xf>
    <xf numFmtId="0" fontId="13" fillId="0" borderId="70" xfId="0" applyFont="1" applyFill="1" applyBorder="1">
      <alignment vertical="center"/>
    </xf>
    <xf numFmtId="0" fontId="13" fillId="0" borderId="70" xfId="5" applyFont="1" applyFill="1" applyBorder="1">
      <alignment vertical="center"/>
    </xf>
    <xf numFmtId="0" fontId="13" fillId="0" borderId="64" xfId="10" applyNumberFormat="1" applyFont="1" applyFill="1" applyBorder="1" applyAlignment="1">
      <alignment vertical="center"/>
    </xf>
    <xf numFmtId="0" fontId="13" fillId="0" borderId="64" xfId="0" applyFont="1" applyFill="1" applyBorder="1">
      <alignment vertical="center"/>
    </xf>
    <xf numFmtId="0" fontId="21" fillId="2" borderId="71" xfId="0" applyNumberFormat="1" applyFont="1" applyFill="1" applyBorder="1" applyAlignment="1">
      <alignment horizontal="left" vertical="center" wrapText="1"/>
    </xf>
    <xf numFmtId="49" fontId="43" fillId="0" borderId="52" xfId="0" applyNumberFormat="1" applyFont="1" applyBorder="1" applyAlignment="1">
      <alignment horizontal="center" vertical="center"/>
    </xf>
    <xf numFmtId="0" fontId="21" fillId="0" borderId="71" xfId="0" applyFont="1" applyBorder="1" applyAlignment="1">
      <alignment horizontal="left" vertical="center" wrapText="1"/>
    </xf>
    <xf numFmtId="0" fontId="13" fillId="0" borderId="64" xfId="5" applyFont="1" applyBorder="1">
      <alignment vertical="center"/>
    </xf>
    <xf numFmtId="0" fontId="21" fillId="2" borderId="64" xfId="5" applyFont="1" applyFill="1" applyBorder="1" applyAlignment="1">
      <alignment horizontal="left" vertical="center" wrapText="1"/>
    </xf>
    <xf numFmtId="0" fontId="13" fillId="0" borderId="64" xfId="5" applyFont="1" applyFill="1" applyBorder="1">
      <alignment vertical="center"/>
    </xf>
    <xf numFmtId="49" fontId="43" fillId="0" borderId="52" xfId="0" applyNumberFormat="1" applyFont="1" applyFill="1" applyBorder="1" applyAlignment="1">
      <alignment horizontal="center" vertical="center"/>
    </xf>
    <xf numFmtId="49" fontId="13" fillId="0" borderId="4" xfId="5" applyNumberFormat="1" applyFont="1" applyFill="1" applyBorder="1" applyAlignment="1">
      <alignment horizontal="center" vertical="center"/>
    </xf>
    <xf numFmtId="0" fontId="13" fillId="0" borderId="2" xfId="5" applyFont="1" applyFill="1" applyBorder="1" applyAlignment="1">
      <alignment horizontal="center" vertical="center"/>
    </xf>
    <xf numFmtId="0" fontId="13" fillId="0" borderId="47" xfId="0" applyFont="1" applyFill="1" applyBorder="1" applyAlignment="1">
      <alignment horizontal="center" vertical="center"/>
    </xf>
    <xf numFmtId="0" fontId="21" fillId="0" borderId="64" xfId="5" applyFont="1" applyFill="1" applyBorder="1" applyAlignment="1">
      <alignment horizontal="left" vertical="center" wrapText="1"/>
    </xf>
    <xf numFmtId="0" fontId="21" fillId="0" borderId="42" xfId="0" applyFont="1" applyFill="1" applyBorder="1" applyAlignment="1">
      <alignment horizontal="left" vertical="center" wrapText="1"/>
    </xf>
    <xf numFmtId="0" fontId="13" fillId="0" borderId="66" xfId="5" applyFont="1" applyBorder="1">
      <alignment vertical="center"/>
    </xf>
    <xf numFmtId="49" fontId="13" fillId="0" borderId="1" xfId="5" applyNumberFormat="1" applyFont="1" applyBorder="1" applyAlignment="1">
      <alignment horizontal="center" vertical="center"/>
    </xf>
    <xf numFmtId="0" fontId="13" fillId="0" borderId="5" xfId="5" applyFont="1" applyBorder="1" applyAlignment="1">
      <alignment horizontal="center" vertical="center"/>
    </xf>
    <xf numFmtId="0" fontId="21" fillId="0" borderId="66" xfId="5" applyFont="1" applyBorder="1" applyAlignment="1">
      <alignment horizontal="left" vertical="center" wrapText="1"/>
    </xf>
    <xf numFmtId="0" fontId="52" fillId="0" borderId="39" xfId="5" applyFont="1" applyFill="1" applyBorder="1" applyAlignment="1">
      <alignment horizontal="left" vertical="center"/>
    </xf>
    <xf numFmtId="0" fontId="52" fillId="0" borderId="36" xfId="5" applyFont="1" applyFill="1" applyBorder="1" applyAlignment="1">
      <alignment horizontal="left" vertical="center"/>
    </xf>
    <xf numFmtId="0" fontId="52" fillId="0" borderId="37" xfId="5" applyFont="1" applyFill="1" applyBorder="1" applyAlignment="1">
      <alignment horizontal="left" vertical="center"/>
    </xf>
    <xf numFmtId="0" fontId="13" fillId="0" borderId="42" xfId="5" applyFont="1" applyFill="1" applyBorder="1" applyAlignment="1">
      <alignment horizontal="left" vertical="center"/>
    </xf>
    <xf numFmtId="0" fontId="13" fillId="0" borderId="0" xfId="5" applyFont="1" applyFill="1" applyBorder="1" applyAlignment="1">
      <alignment horizontal="left" vertical="center"/>
    </xf>
    <xf numFmtId="0" fontId="13" fillId="0" borderId="43" xfId="5" applyFont="1" applyFill="1" applyBorder="1" applyAlignment="1">
      <alignment horizontal="left" vertical="center"/>
    </xf>
    <xf numFmtId="0" fontId="52" fillId="0" borderId="42" xfId="5" applyFont="1" applyFill="1" applyBorder="1" applyAlignment="1">
      <alignment horizontal="left" vertical="center"/>
    </xf>
    <xf numFmtId="0" fontId="52" fillId="0" borderId="0" xfId="5" applyFont="1" applyFill="1" applyBorder="1" applyAlignment="1">
      <alignment horizontal="left" vertical="center"/>
    </xf>
    <xf numFmtId="0" fontId="52" fillId="0" borderId="43" xfId="5" applyFont="1" applyFill="1" applyBorder="1" applyAlignment="1">
      <alignment horizontal="left" vertical="center"/>
    </xf>
    <xf numFmtId="0" fontId="13" fillId="0" borderId="40" xfId="5" applyFont="1" applyFill="1" applyBorder="1" applyAlignment="1">
      <alignment horizontal="left" vertical="center"/>
    </xf>
    <xf numFmtId="0" fontId="13" fillId="0" borderId="58" xfId="5" applyFont="1" applyFill="1" applyBorder="1" applyAlignment="1">
      <alignment horizontal="left" vertical="center"/>
    </xf>
    <xf numFmtId="0" fontId="13" fillId="0" borderId="41" xfId="5" applyFont="1" applyFill="1" applyBorder="1" applyAlignment="1">
      <alignment horizontal="left" vertical="center"/>
    </xf>
    <xf numFmtId="49" fontId="43" fillId="0" borderId="53" xfId="0" applyNumberFormat="1" applyFont="1" applyFill="1" applyBorder="1" applyAlignment="1">
      <alignment horizontal="center" vertical="center"/>
    </xf>
    <xf numFmtId="0" fontId="13" fillId="0" borderId="4" xfId="5" applyFont="1" applyFill="1" applyBorder="1" applyAlignment="1">
      <alignment horizontal="center" vertical="center"/>
    </xf>
    <xf numFmtId="0" fontId="21" fillId="0" borderId="64" xfId="0" applyFont="1" applyFill="1" applyBorder="1" applyAlignment="1">
      <alignment horizontal="left" vertical="center" wrapText="1"/>
    </xf>
    <xf numFmtId="0" fontId="21" fillId="2" borderId="64" xfId="0" applyFont="1" applyFill="1" applyBorder="1" applyAlignment="1">
      <alignment horizontal="left" vertical="center" wrapText="1"/>
    </xf>
    <xf numFmtId="49" fontId="43" fillId="0" borderId="52" xfId="5" applyNumberFormat="1" applyFont="1" applyFill="1" applyBorder="1" applyAlignment="1">
      <alignment horizontal="center" vertical="center"/>
    </xf>
    <xf numFmtId="49" fontId="43" fillId="2" borderId="27" xfId="5" applyNumberFormat="1" applyFont="1" applyFill="1" applyBorder="1" applyAlignment="1">
      <alignment horizontal="center" vertical="center"/>
    </xf>
    <xf numFmtId="0" fontId="13" fillId="0" borderId="70" xfId="5" applyFont="1" applyBorder="1">
      <alignment vertical="center"/>
    </xf>
    <xf numFmtId="49" fontId="43" fillId="0" borderId="53" xfId="5" applyNumberFormat="1" applyFont="1" applyBorder="1" applyAlignment="1">
      <alignment horizontal="center" vertical="center"/>
    </xf>
    <xf numFmtId="0" fontId="21" fillId="0" borderId="72" xfId="5" applyFont="1" applyBorder="1" applyAlignment="1">
      <alignment horizontal="left" vertical="center" wrapText="1"/>
    </xf>
    <xf numFmtId="49" fontId="43" fillId="0" borderId="53" xfId="5" applyNumberFormat="1" applyFont="1" applyFill="1" applyBorder="1" applyAlignment="1">
      <alignment horizontal="center" vertical="center"/>
    </xf>
    <xf numFmtId="0" fontId="13" fillId="0" borderId="47" xfId="5" applyFont="1" applyFill="1" applyBorder="1" applyAlignment="1">
      <alignment horizontal="center" vertical="center"/>
    </xf>
    <xf numFmtId="0" fontId="21" fillId="0" borderId="72" xfId="5" applyFont="1" applyFill="1" applyBorder="1" applyAlignment="1">
      <alignment horizontal="left" vertical="center" wrapText="1"/>
    </xf>
    <xf numFmtId="0" fontId="13" fillId="0" borderId="64" xfId="0" applyNumberFormat="1" applyFont="1" applyFill="1" applyBorder="1" applyAlignment="1">
      <alignment vertical="center" wrapText="1"/>
    </xf>
    <xf numFmtId="49" fontId="13" fillId="0" borderId="4" xfId="0" applyNumberFormat="1" applyFont="1" applyFill="1" applyBorder="1" applyAlignment="1">
      <alignment horizontal="center" vertical="center"/>
    </xf>
    <xf numFmtId="0" fontId="12" fillId="8" borderId="39" xfId="0" applyNumberFormat="1" applyFont="1" applyFill="1" applyBorder="1" applyAlignment="1"/>
    <xf numFmtId="0" fontId="12" fillId="8" borderId="42" xfId="0" applyNumberFormat="1" applyFont="1" applyFill="1" applyBorder="1" applyAlignment="1"/>
    <xf numFmtId="0" fontId="12" fillId="8" borderId="0" xfId="0" applyFont="1" applyFill="1" applyBorder="1">
      <alignment vertical="center"/>
    </xf>
    <xf numFmtId="0" fontId="12" fillId="8" borderId="43" xfId="0" applyFont="1" applyFill="1" applyBorder="1">
      <alignment vertical="center"/>
    </xf>
    <xf numFmtId="0" fontId="12" fillId="8" borderId="40" xfId="0" applyNumberFormat="1" applyFont="1" applyFill="1" applyBorder="1" applyAlignment="1"/>
    <xf numFmtId="0" fontId="50" fillId="0" borderId="64" xfId="5" applyFont="1" applyBorder="1">
      <alignment vertical="center"/>
    </xf>
    <xf numFmtId="49" fontId="64" fillId="0" borderId="13" xfId="0" applyNumberFormat="1" applyFont="1" applyBorder="1" applyAlignment="1">
      <alignment horizontal="center" vertical="center"/>
    </xf>
    <xf numFmtId="49" fontId="50" fillId="0" borderId="4" xfId="0" applyNumberFormat="1" applyFont="1" applyBorder="1" applyAlignment="1">
      <alignment horizontal="center" vertical="center"/>
    </xf>
    <xf numFmtId="0" fontId="50" fillId="0" borderId="4" xfId="0" applyFont="1" applyBorder="1" applyAlignment="1">
      <alignment horizontal="center" vertical="center"/>
    </xf>
    <xf numFmtId="0" fontId="50" fillId="0" borderId="47" xfId="0" applyFont="1" applyBorder="1" applyAlignment="1">
      <alignment horizontal="center" vertical="center"/>
    </xf>
    <xf numFmtId="0" fontId="24" fillId="0" borderId="72" xfId="5" applyFont="1" applyBorder="1" applyAlignment="1">
      <alignment horizontal="left" vertical="center" wrapText="1"/>
    </xf>
    <xf numFmtId="0" fontId="50" fillId="0" borderId="64" xfId="0" applyFont="1" applyBorder="1">
      <alignment vertical="center"/>
    </xf>
    <xf numFmtId="49" fontId="50" fillId="0" borderId="4" xfId="5" applyNumberFormat="1" applyFont="1" applyBorder="1" applyAlignment="1">
      <alignment horizontal="center" vertical="center"/>
    </xf>
    <xf numFmtId="0" fontId="50" fillId="0" borderId="2" xfId="5" applyFont="1" applyBorder="1" applyAlignment="1">
      <alignment horizontal="center" vertical="center"/>
    </xf>
    <xf numFmtId="0" fontId="50" fillId="0" borderId="47" xfId="5" applyFont="1" applyBorder="1" applyAlignment="1">
      <alignment horizontal="center" vertical="center"/>
    </xf>
    <xf numFmtId="0" fontId="24" fillId="0" borderId="64" xfId="5" applyFont="1" applyBorder="1" applyAlignment="1">
      <alignment horizontal="left" vertical="center" wrapText="1"/>
    </xf>
    <xf numFmtId="0" fontId="24" fillId="0" borderId="73" xfId="5" applyFont="1" applyBorder="1" applyAlignment="1">
      <alignment horizontal="left" vertical="center" wrapText="1"/>
    </xf>
    <xf numFmtId="0" fontId="24" fillId="0" borderId="67" xfId="5" applyFont="1" applyBorder="1" applyAlignment="1">
      <alignment horizontal="left" vertical="center" wrapText="1"/>
    </xf>
    <xf numFmtId="0" fontId="52" fillId="0" borderId="42" xfId="5" applyNumberFormat="1" applyFont="1" applyFill="1" applyBorder="1" applyAlignment="1">
      <alignment horizontal="left" vertical="center"/>
    </xf>
    <xf numFmtId="0" fontId="52" fillId="0" borderId="0" xfId="5" applyNumberFormat="1" applyFont="1" applyFill="1" applyBorder="1" applyAlignment="1">
      <alignment horizontal="left" vertical="center"/>
    </xf>
    <xf numFmtId="0" fontId="52" fillId="0" borderId="43" xfId="5" applyNumberFormat="1" applyFont="1" applyFill="1" applyBorder="1" applyAlignment="1">
      <alignment horizontal="left" vertical="center"/>
    </xf>
    <xf numFmtId="0" fontId="13" fillId="0" borderId="42" xfId="5" applyNumberFormat="1" applyFont="1" applyFill="1" applyBorder="1" applyAlignment="1">
      <alignment horizontal="left" vertical="center"/>
    </xf>
    <xf numFmtId="0" fontId="13" fillId="0" borderId="0" xfId="5" applyNumberFormat="1" applyFont="1" applyFill="1" applyBorder="1" applyAlignment="1">
      <alignment horizontal="left" vertical="center"/>
    </xf>
    <xf numFmtId="0" fontId="13" fillId="0" borderId="43" xfId="5" applyNumberFormat="1" applyFont="1" applyFill="1" applyBorder="1" applyAlignment="1">
      <alignment horizontal="left" vertical="center"/>
    </xf>
    <xf numFmtId="0" fontId="13" fillId="0" borderId="36" xfId="0" applyNumberFormat="1" applyFont="1" applyBorder="1">
      <alignment vertical="center"/>
    </xf>
    <xf numFmtId="0" fontId="13" fillId="2" borderId="36" xfId="5" applyNumberFormat="1" applyFont="1" applyFill="1" applyBorder="1" applyAlignment="1">
      <alignment horizontal="left" vertical="center"/>
    </xf>
    <xf numFmtId="0" fontId="13" fillId="0" borderId="0" xfId="0" applyNumberFormat="1" applyFont="1" applyFill="1" applyAlignment="1">
      <alignment vertical="center"/>
    </xf>
    <xf numFmtId="49" fontId="43" fillId="0" borderId="13" xfId="0" applyNumberFormat="1" applyFont="1" applyBorder="1" applyAlignment="1">
      <alignment horizontal="center" vertical="center"/>
    </xf>
    <xf numFmtId="0" fontId="21" fillId="0" borderId="72" xfId="0" applyFont="1" applyBorder="1" applyAlignment="1">
      <alignment horizontal="left" vertical="center" wrapText="1"/>
    </xf>
    <xf numFmtId="49" fontId="13" fillId="0" borderId="68" xfId="0" applyNumberFormat="1" applyFont="1" applyBorder="1" applyAlignment="1">
      <alignment horizontal="center" vertical="center"/>
    </xf>
    <xf numFmtId="0" fontId="12" fillId="8" borderId="39" xfId="0" applyNumberFormat="1" applyFont="1" applyFill="1" applyBorder="1" applyAlignment="1">
      <alignment vertical="top"/>
    </xf>
    <xf numFmtId="0" fontId="12" fillId="8" borderId="42" xfId="0" applyNumberFormat="1" applyFont="1" applyFill="1" applyBorder="1" applyAlignment="1">
      <alignment vertical="top"/>
    </xf>
    <xf numFmtId="0" fontId="12" fillId="8" borderId="40" xfId="0" applyNumberFormat="1" applyFont="1" applyFill="1" applyBorder="1" applyAlignment="1">
      <alignment vertical="top"/>
    </xf>
    <xf numFmtId="0" fontId="12" fillId="0" borderId="9" xfId="0" applyFont="1" applyFill="1" applyBorder="1">
      <alignment vertical="center"/>
    </xf>
    <xf numFmtId="0" fontId="12" fillId="0" borderId="10" xfId="0" applyFont="1" applyFill="1" applyBorder="1">
      <alignment vertical="center"/>
    </xf>
    <xf numFmtId="0" fontId="12" fillId="0" borderId="11" xfId="0" applyFont="1" applyFill="1" applyBorder="1">
      <alignment vertical="center"/>
    </xf>
    <xf numFmtId="0" fontId="13" fillId="0" borderId="46" xfId="0" applyFont="1" applyBorder="1" applyAlignment="1">
      <alignment horizontal="center" vertical="center"/>
    </xf>
    <xf numFmtId="0" fontId="12" fillId="0" borderId="48" xfId="0" applyFont="1" applyFill="1" applyBorder="1">
      <alignment vertical="center"/>
    </xf>
    <xf numFmtId="0" fontId="13" fillId="0" borderId="2" xfId="0" applyNumberFormat="1" applyFont="1" applyFill="1" applyBorder="1" applyAlignment="1">
      <alignment horizontal="center" vertical="center"/>
    </xf>
    <xf numFmtId="0" fontId="21" fillId="0" borderId="48" xfId="0" applyFont="1" applyBorder="1" applyAlignment="1">
      <alignment horizontal="left" vertical="center" wrapText="1"/>
    </xf>
    <xf numFmtId="49" fontId="13" fillId="0" borderId="13" xfId="0" applyNumberFormat="1" applyFont="1" applyFill="1" applyBorder="1" applyAlignment="1">
      <alignment horizontal="center" vertical="center"/>
    </xf>
    <xf numFmtId="49" fontId="43" fillId="0" borderId="13" xfId="0" applyNumberFormat="1" applyFont="1" applyFill="1" applyBorder="1" applyAlignment="1">
      <alignment horizontal="center" vertical="center"/>
    </xf>
    <xf numFmtId="0" fontId="13" fillId="0" borderId="66" xfId="0" applyFont="1" applyBorder="1" applyAlignment="1">
      <alignment vertical="center" wrapText="1"/>
    </xf>
    <xf numFmtId="49" fontId="43" fillId="0" borderId="74" xfId="0" applyNumberFormat="1" applyFont="1" applyBorder="1" applyAlignment="1">
      <alignment horizontal="center" vertical="center"/>
    </xf>
    <xf numFmtId="49" fontId="13" fillId="0" borderId="74" xfId="0" applyNumberFormat="1" applyFont="1" applyBorder="1" applyAlignment="1">
      <alignment horizontal="center" vertical="center"/>
    </xf>
    <xf numFmtId="0" fontId="13" fillId="0" borderId="35" xfId="0" applyFont="1" applyBorder="1" applyAlignment="1">
      <alignment horizontal="center" vertical="center"/>
    </xf>
    <xf numFmtId="0" fontId="13" fillId="0" borderId="65" xfId="0" applyNumberFormat="1" applyFont="1" applyFill="1" applyBorder="1" applyAlignment="1">
      <alignment vertical="center" wrapText="1"/>
    </xf>
    <xf numFmtId="49" fontId="43" fillId="0" borderId="54" xfId="0" applyNumberFormat="1" applyFont="1" applyFill="1" applyBorder="1" applyAlignment="1">
      <alignment horizontal="center" vertical="center"/>
    </xf>
    <xf numFmtId="49" fontId="13" fillId="0" borderId="31" xfId="0" applyNumberFormat="1" applyFont="1" applyFill="1" applyBorder="1" applyAlignment="1">
      <alignment horizontal="center" vertical="center"/>
    </xf>
    <xf numFmtId="49" fontId="43" fillId="0" borderId="55" xfId="0" applyNumberFormat="1" applyFont="1" applyFill="1" applyBorder="1" applyAlignment="1">
      <alignment horizontal="center" vertical="center"/>
    </xf>
    <xf numFmtId="0" fontId="12" fillId="8" borderId="44" xfId="0" applyFont="1" applyFill="1" applyBorder="1">
      <alignment vertical="center"/>
    </xf>
    <xf numFmtId="0" fontId="12" fillId="8" borderId="71" xfId="0" applyFont="1" applyFill="1" applyBorder="1">
      <alignment vertical="center"/>
    </xf>
    <xf numFmtId="0" fontId="21" fillId="0" borderId="65" xfId="5" applyFont="1" applyBorder="1" applyAlignment="1">
      <alignment horizontal="left" vertical="center" wrapText="1"/>
    </xf>
    <xf numFmtId="0" fontId="12" fillId="8" borderId="42" xfId="0" applyNumberFormat="1" applyFont="1" applyFill="1" applyBorder="1" applyAlignment="1">
      <alignment vertical="center"/>
    </xf>
    <xf numFmtId="0" fontId="12" fillId="8" borderId="40" xfId="0" applyNumberFormat="1" applyFont="1" applyFill="1" applyBorder="1" applyAlignment="1">
      <alignment vertical="center"/>
    </xf>
    <xf numFmtId="0" fontId="21" fillId="0" borderId="60" xfId="0" applyNumberFormat="1" applyFont="1" applyFill="1" applyBorder="1" applyAlignment="1">
      <alignment horizontal="left" vertical="center" wrapText="1"/>
    </xf>
    <xf numFmtId="0" fontId="21" fillId="0" borderId="66" xfId="0" applyFont="1" applyBorder="1" applyAlignment="1">
      <alignment horizontal="left" vertical="center" wrapText="1"/>
    </xf>
    <xf numFmtId="49" fontId="43" fillId="2" borderId="55" xfId="0" applyNumberFormat="1" applyFont="1" applyFill="1" applyBorder="1" applyAlignment="1">
      <alignment horizontal="center" vertical="center"/>
    </xf>
    <xf numFmtId="49" fontId="13" fillId="2" borderId="31" xfId="0" applyNumberFormat="1" applyFont="1" applyFill="1" applyBorder="1" applyAlignment="1">
      <alignment horizontal="center" vertical="center"/>
    </xf>
    <xf numFmtId="0" fontId="13" fillId="2" borderId="69" xfId="0" applyFont="1" applyFill="1" applyBorder="1" applyAlignment="1">
      <alignment horizontal="center" vertical="center"/>
    </xf>
    <xf numFmtId="0" fontId="13" fillId="2" borderId="45" xfId="0" applyFont="1" applyFill="1" applyBorder="1" applyAlignment="1">
      <alignment horizontal="center" vertical="center"/>
    </xf>
    <xf numFmtId="0" fontId="21" fillId="0" borderId="66" xfId="0" applyFont="1" applyFill="1" applyBorder="1" applyAlignment="1">
      <alignment horizontal="left" vertical="center" wrapText="1"/>
    </xf>
    <xf numFmtId="0" fontId="13" fillId="0" borderId="43" xfId="0" applyFont="1" applyFill="1" applyBorder="1" applyAlignment="1">
      <alignment vertical="center"/>
    </xf>
    <xf numFmtId="0" fontId="0" fillId="0" borderId="43" xfId="0" applyFill="1" applyBorder="1" applyAlignment="1">
      <alignment vertical="center"/>
    </xf>
    <xf numFmtId="0" fontId="52" fillId="0" borderId="42" xfId="5" applyNumberFormat="1" applyFont="1" applyFill="1" applyBorder="1" applyAlignment="1">
      <alignment vertical="center"/>
    </xf>
    <xf numFmtId="0" fontId="0" fillId="0" borderId="0" xfId="0" applyFill="1" applyBorder="1" applyAlignment="1">
      <alignment horizontal="left" vertical="center"/>
    </xf>
    <xf numFmtId="0" fontId="0" fillId="0" borderId="43" xfId="0" applyFill="1" applyBorder="1" applyAlignment="1">
      <alignment horizontal="left" vertical="center"/>
    </xf>
    <xf numFmtId="0" fontId="13" fillId="0" borderId="42" xfId="5" applyNumberFormat="1" applyFont="1" applyFill="1" applyBorder="1" applyAlignment="1">
      <alignment vertical="center"/>
    </xf>
    <xf numFmtId="0" fontId="52" fillId="0" borderId="0" xfId="5" applyNumberFormat="1" applyFont="1" applyFill="1" applyBorder="1" applyAlignment="1">
      <alignment vertical="center"/>
    </xf>
    <xf numFmtId="0" fontId="52" fillId="0" borderId="43" xfId="5" applyNumberFormat="1" applyFont="1" applyFill="1" applyBorder="1" applyAlignment="1">
      <alignment vertical="center"/>
    </xf>
    <xf numFmtId="0" fontId="13" fillId="0" borderId="0" xfId="5" applyNumberFormat="1" applyFont="1" applyFill="1" applyBorder="1" applyAlignment="1">
      <alignment vertical="center"/>
    </xf>
    <xf numFmtId="0" fontId="13" fillId="0" borderId="43" xfId="5" applyNumberFormat="1" applyFont="1" applyFill="1" applyBorder="1" applyAlignment="1">
      <alignment vertical="center"/>
    </xf>
    <xf numFmtId="0" fontId="13" fillId="0" borderId="40" xfId="5" applyNumberFormat="1" applyFont="1" applyFill="1" applyBorder="1" applyAlignment="1">
      <alignment horizontal="left" vertical="center"/>
    </xf>
    <xf numFmtId="0" fontId="12" fillId="0" borderId="42" xfId="5" applyNumberFormat="1" applyFont="1" applyFill="1" applyBorder="1" applyAlignment="1">
      <alignment horizontal="left" vertical="center"/>
    </xf>
    <xf numFmtId="0" fontId="13" fillId="0" borderId="40" xfId="0" applyNumberFormat="1" applyFont="1" applyBorder="1" applyAlignment="1">
      <alignment vertical="center" wrapText="1"/>
    </xf>
    <xf numFmtId="49" fontId="15" fillId="0" borderId="53" xfId="5" applyNumberFormat="1" applyFont="1" applyBorder="1" applyAlignment="1">
      <alignment horizontal="center" vertical="center"/>
    </xf>
    <xf numFmtId="0" fontId="52" fillId="0" borderId="39" xfId="5" applyNumberFormat="1" applyFont="1" applyFill="1" applyBorder="1" applyAlignment="1">
      <alignment horizontal="left" vertical="center"/>
    </xf>
    <xf numFmtId="0" fontId="52" fillId="0" borderId="36" xfId="5" applyNumberFormat="1" applyFont="1" applyFill="1" applyBorder="1" applyAlignment="1">
      <alignment horizontal="left" vertical="center"/>
    </xf>
    <xf numFmtId="0" fontId="21" fillId="0" borderId="37" xfId="0" applyNumberFormat="1" applyFont="1" applyFill="1" applyBorder="1" applyAlignment="1">
      <alignment horizontal="left" vertical="center" wrapText="1"/>
    </xf>
    <xf numFmtId="0" fontId="68" fillId="3" borderId="76" xfId="1" applyFont="1" applyFill="1" applyBorder="1" applyAlignment="1">
      <alignment horizontal="centerContinuous" vertical="center"/>
    </xf>
    <xf numFmtId="0" fontId="12" fillId="3" borderId="0" xfId="1" applyFont="1" applyFill="1" applyBorder="1" applyAlignment="1">
      <alignment horizontal="center" wrapText="1"/>
    </xf>
    <xf numFmtId="14" fontId="12" fillId="3" borderId="0" xfId="1" applyNumberFormat="1" applyFont="1" applyFill="1" applyBorder="1" applyAlignment="1">
      <alignment horizontal="right" vertical="center" wrapText="1"/>
    </xf>
    <xf numFmtId="0" fontId="13" fillId="3" borderId="77" xfId="1" applyFont="1" applyFill="1" applyBorder="1" applyAlignment="1">
      <alignment vertical="center"/>
    </xf>
    <xf numFmtId="0" fontId="13" fillId="3" borderId="78" xfId="1" applyFont="1" applyFill="1" applyBorder="1" applyAlignment="1">
      <alignment vertical="center"/>
    </xf>
    <xf numFmtId="0" fontId="13" fillId="3" borderId="79" xfId="1" applyFont="1" applyFill="1" applyBorder="1" applyAlignment="1">
      <alignment vertical="center"/>
    </xf>
    <xf numFmtId="0" fontId="13" fillId="3" borderId="80" xfId="1" applyFont="1" applyFill="1" applyBorder="1" applyAlignment="1">
      <alignment vertical="center"/>
    </xf>
    <xf numFmtId="0" fontId="13" fillId="3" borderId="81" xfId="1" applyFont="1" applyFill="1" applyBorder="1" applyAlignment="1">
      <alignment vertical="center"/>
    </xf>
    <xf numFmtId="0" fontId="13" fillId="3" borderId="0" xfId="4" applyNumberFormat="1" applyFont="1" applyFill="1" applyBorder="1" applyAlignment="1">
      <alignment vertical="center"/>
    </xf>
    <xf numFmtId="0" fontId="12" fillId="3" borderId="81" xfId="4" applyNumberFormat="1" applyFont="1" applyFill="1" applyBorder="1" applyAlignment="1">
      <alignment vertical="center"/>
    </xf>
    <xf numFmtId="0" fontId="13" fillId="3" borderId="81" xfId="3" applyFont="1" applyFill="1" applyBorder="1" applyAlignment="1">
      <alignment vertical="center"/>
    </xf>
    <xf numFmtId="0" fontId="12" fillId="4" borderId="2" xfId="1" applyFont="1" applyFill="1" applyBorder="1" applyAlignment="1">
      <alignment horizontal="left" vertical="center"/>
    </xf>
    <xf numFmtId="0" fontId="0" fillId="4" borderId="12" xfId="0" applyFill="1" applyBorder="1" applyAlignment="1">
      <alignment horizontal="left" vertical="center"/>
    </xf>
    <xf numFmtId="0" fontId="0" fillId="4" borderId="13" xfId="0" applyFill="1" applyBorder="1" applyAlignment="1">
      <alignment horizontal="left" vertical="center"/>
    </xf>
    <xf numFmtId="0" fontId="12" fillId="4" borderId="5" xfId="1" applyFont="1" applyFill="1" applyBorder="1" applyAlignment="1">
      <alignment vertical="center"/>
    </xf>
    <xf numFmtId="0" fontId="13" fillId="4" borderId="82" xfId="1" applyFont="1" applyFill="1" applyBorder="1" applyAlignment="1">
      <alignment vertical="center"/>
    </xf>
    <xf numFmtId="0" fontId="13" fillId="4" borderId="13" xfId="1" applyFont="1" applyFill="1" applyBorder="1" applyAlignment="1">
      <alignment vertical="center"/>
    </xf>
    <xf numFmtId="49" fontId="13" fillId="3" borderId="2" xfId="1" applyNumberFormat="1" applyFont="1" applyFill="1" applyBorder="1" applyAlignment="1">
      <alignment vertical="center"/>
    </xf>
    <xf numFmtId="49" fontId="13" fillId="3" borderId="12" xfId="1" applyNumberFormat="1" applyFont="1" applyFill="1" applyBorder="1" applyAlignment="1">
      <alignment vertical="center"/>
    </xf>
    <xf numFmtId="49" fontId="13" fillId="3" borderId="13" xfId="1" applyNumberFormat="1" applyFont="1" applyFill="1" applyBorder="1" applyAlignment="1">
      <alignment vertical="center"/>
    </xf>
    <xf numFmtId="49" fontId="13" fillId="3" borderId="2" xfId="1" applyNumberFormat="1" applyFont="1" applyFill="1" applyBorder="1" applyAlignment="1">
      <alignment horizontal="left" vertical="center"/>
    </xf>
    <xf numFmtId="49" fontId="13" fillId="3" borderId="12" xfId="1" applyNumberFormat="1" applyFont="1" applyFill="1" applyBorder="1" applyAlignment="1">
      <alignment horizontal="left" vertical="center"/>
    </xf>
    <xf numFmtId="49" fontId="13" fillId="3" borderId="13" xfId="1" applyNumberFormat="1" applyFont="1" applyFill="1" applyBorder="1" applyAlignment="1">
      <alignment horizontal="left" vertical="center"/>
    </xf>
    <xf numFmtId="49" fontId="13" fillId="3" borderId="0" xfId="1" applyNumberFormat="1" applyFont="1" applyFill="1" applyBorder="1" applyAlignment="1">
      <alignment horizontal="left" vertical="center"/>
    </xf>
    <xf numFmtId="0" fontId="20" fillId="3" borderId="0" xfId="4" applyNumberFormat="1" applyFont="1" applyFill="1" applyBorder="1" applyAlignment="1">
      <alignment horizontal="left" vertical="center"/>
    </xf>
    <xf numFmtId="0" fontId="13" fillId="4" borderId="74" xfId="1" applyFont="1" applyFill="1" applyBorder="1" applyAlignment="1">
      <alignment vertical="center"/>
    </xf>
    <xf numFmtId="0" fontId="13" fillId="4" borderId="3" xfId="1" applyFont="1" applyFill="1" applyBorder="1" applyAlignment="1">
      <alignment vertical="center"/>
    </xf>
    <xf numFmtId="0" fontId="13" fillId="4" borderId="0" xfId="1" applyFont="1" applyFill="1" applyBorder="1" applyAlignment="1">
      <alignment vertical="center"/>
    </xf>
    <xf numFmtId="0" fontId="12" fillId="4" borderId="2" xfId="1" applyFont="1" applyFill="1" applyBorder="1" applyAlignment="1">
      <alignment horizontal="center" vertical="center"/>
    </xf>
    <xf numFmtId="0" fontId="12" fillId="4" borderId="12" xfId="1" applyFont="1" applyFill="1" applyBorder="1" applyAlignment="1">
      <alignment horizontal="center" vertical="center"/>
    </xf>
    <xf numFmtId="0" fontId="12" fillId="4" borderId="13" xfId="1" applyFont="1" applyFill="1" applyBorder="1" applyAlignment="1">
      <alignment horizontal="center" vertical="center"/>
    </xf>
    <xf numFmtId="0" fontId="13" fillId="3" borderId="2" xfId="1" applyFont="1" applyFill="1" applyBorder="1" applyAlignment="1">
      <alignment horizontal="left" vertical="center"/>
    </xf>
    <xf numFmtId="0" fontId="13" fillId="3" borderId="12" xfId="1" applyFont="1" applyFill="1" applyBorder="1" applyAlignment="1">
      <alignment horizontal="left" vertical="center"/>
    </xf>
    <xf numFmtId="0" fontId="13" fillId="3" borderId="13" xfId="1" applyFont="1" applyFill="1" applyBorder="1" applyAlignment="1">
      <alignment horizontal="left" vertical="center"/>
    </xf>
    <xf numFmtId="0" fontId="21" fillId="3" borderId="2" xfId="1" applyFont="1" applyFill="1" applyBorder="1" applyAlignment="1">
      <alignment horizontal="left" vertical="center"/>
    </xf>
    <xf numFmtId="0" fontId="21" fillId="3" borderId="12" xfId="1" applyFont="1" applyFill="1" applyBorder="1" applyAlignment="1">
      <alignment horizontal="left" vertical="center"/>
    </xf>
    <xf numFmtId="0" fontId="21" fillId="3" borderId="13" xfId="1" applyFont="1" applyFill="1" applyBorder="1" applyAlignment="1">
      <alignment horizontal="left" vertical="center"/>
    </xf>
    <xf numFmtId="0" fontId="21" fillId="3" borderId="0" xfId="1" applyFont="1" applyFill="1" applyBorder="1" applyAlignment="1">
      <alignment horizontal="left" vertical="center"/>
    </xf>
    <xf numFmtId="0" fontId="69" fillId="3" borderId="0" xfId="3" applyFont="1" applyFill="1" applyBorder="1" applyAlignment="1">
      <alignment horizontal="left" vertical="center"/>
    </xf>
    <xf numFmtId="0" fontId="67" fillId="3" borderId="0" xfId="1" applyFont="1" applyFill="1" applyBorder="1" applyAlignment="1">
      <alignment horizontal="left" vertical="center"/>
    </xf>
    <xf numFmtId="0" fontId="13" fillId="3" borderId="83" xfId="1" applyFont="1" applyFill="1" applyBorder="1" applyAlignment="1">
      <alignment vertical="center"/>
    </xf>
    <xf numFmtId="0" fontId="13" fillId="3" borderId="84" xfId="1" applyFont="1" applyFill="1" applyBorder="1" applyAlignment="1">
      <alignment vertical="center"/>
    </xf>
    <xf numFmtId="0" fontId="13" fillId="3" borderId="85" xfId="1" applyFont="1" applyFill="1" applyBorder="1" applyAlignment="1">
      <alignment vertical="center"/>
    </xf>
    <xf numFmtId="0" fontId="13" fillId="3" borderId="78" xfId="1" applyFont="1" applyFill="1" applyBorder="1">
      <alignment vertical="center"/>
    </xf>
    <xf numFmtId="0" fontId="12" fillId="8" borderId="9" xfId="0" applyFont="1" applyFill="1" applyBorder="1" applyAlignment="1">
      <alignment vertical="center" wrapText="1"/>
    </xf>
    <xf numFmtId="49" fontId="43" fillId="8" borderId="10" xfId="0" applyNumberFormat="1" applyFont="1" applyFill="1" applyBorder="1" applyAlignment="1">
      <alignment horizontal="center" vertical="center"/>
    </xf>
    <xf numFmtId="49" fontId="13" fillId="8" borderId="10" xfId="0" applyNumberFormat="1" applyFont="1" applyFill="1" applyBorder="1" applyAlignment="1">
      <alignment horizontal="center" vertical="center"/>
    </xf>
    <xf numFmtId="0" fontId="13" fillId="8" borderId="10" xfId="0" applyNumberFormat="1" applyFont="1" applyFill="1" applyBorder="1" applyAlignment="1">
      <alignment horizontal="center" vertical="center"/>
    </xf>
    <xf numFmtId="0" fontId="21" fillId="8" borderId="11" xfId="0" applyNumberFormat="1" applyFont="1" applyFill="1" applyBorder="1" applyAlignment="1">
      <alignment horizontal="left" vertical="center" wrapText="1"/>
    </xf>
    <xf numFmtId="0" fontId="12" fillId="0" borderId="39" xfId="0" applyNumberFormat="1" applyFont="1" applyBorder="1" applyAlignment="1">
      <alignment vertical="center"/>
    </xf>
    <xf numFmtId="0" fontId="13" fillId="0" borderId="42" xfId="0" applyNumberFormat="1" applyFont="1" applyBorder="1" applyAlignment="1">
      <alignment vertical="center"/>
    </xf>
    <xf numFmtId="0" fontId="13" fillId="0" borderId="40" xfId="0" applyNumberFormat="1" applyFont="1" applyBorder="1" applyAlignment="1">
      <alignment vertical="center"/>
    </xf>
    <xf numFmtId="49" fontId="13" fillId="0" borderId="29" xfId="0" applyNumberFormat="1" applyFont="1" applyBorder="1" applyAlignment="1">
      <alignment horizontal="center" vertical="center"/>
    </xf>
    <xf numFmtId="0" fontId="13" fillId="0" borderId="67" xfId="0" applyFont="1" applyBorder="1" applyAlignment="1">
      <alignment vertical="center" wrapText="1"/>
    </xf>
    <xf numFmtId="49" fontId="13" fillId="0" borderId="8" xfId="0" applyNumberFormat="1" applyFont="1" applyBorder="1" applyAlignment="1">
      <alignment horizontal="center" vertical="center"/>
    </xf>
    <xf numFmtId="0" fontId="21" fillId="0" borderId="67" xfId="0" applyFont="1" applyBorder="1" applyAlignment="1">
      <alignment horizontal="left" vertical="center" wrapText="1"/>
    </xf>
    <xf numFmtId="0" fontId="13" fillId="0" borderId="67" xfId="0" applyNumberFormat="1" applyFont="1" applyBorder="1" applyAlignment="1">
      <alignment vertical="center" wrapText="1"/>
    </xf>
    <xf numFmtId="0" fontId="13" fillId="0" borderId="8" xfId="0" applyNumberFormat="1" applyFont="1" applyBorder="1" applyAlignment="1">
      <alignment horizontal="center" vertical="center"/>
    </xf>
    <xf numFmtId="0" fontId="13" fillId="0" borderId="46" xfId="0" applyNumberFormat="1" applyFont="1" applyBorder="1" applyAlignment="1">
      <alignment horizontal="center" vertical="center"/>
    </xf>
    <xf numFmtId="0" fontId="13" fillId="0" borderId="61" xfId="0" applyFont="1" applyBorder="1" applyAlignment="1">
      <alignment vertical="center" wrapText="1"/>
    </xf>
    <xf numFmtId="0" fontId="13" fillId="0" borderId="0" xfId="0" applyFont="1" applyFill="1" applyBorder="1">
      <alignment vertical="center"/>
    </xf>
    <xf numFmtId="0" fontId="12" fillId="0" borderId="36" xfId="0" applyFont="1" applyFill="1" applyBorder="1">
      <alignment vertical="center"/>
    </xf>
    <xf numFmtId="49" fontId="43" fillId="0" borderId="36" xfId="0" applyNumberFormat="1" applyFont="1" applyFill="1" applyBorder="1" applyAlignment="1">
      <alignment horizontal="center" vertical="center"/>
    </xf>
    <xf numFmtId="49" fontId="13" fillId="0" borderId="36" xfId="0" applyNumberFormat="1" applyFont="1" applyFill="1" applyBorder="1" applyAlignment="1">
      <alignment horizontal="center" vertical="center"/>
    </xf>
    <xf numFmtId="0" fontId="12" fillId="0" borderId="58" xfId="0" applyFont="1" applyFill="1" applyBorder="1">
      <alignment vertical="center"/>
    </xf>
    <xf numFmtId="0" fontId="12" fillId="0" borderId="42" xfId="0" applyNumberFormat="1" applyFont="1" applyBorder="1" applyAlignment="1">
      <alignment vertical="center"/>
    </xf>
    <xf numFmtId="49" fontId="71" fillId="0" borderId="0" xfId="0" applyNumberFormat="1" applyFont="1" applyBorder="1" applyAlignment="1">
      <alignment horizontal="center" vertical="center"/>
    </xf>
    <xf numFmtId="49" fontId="12" fillId="0" borderId="0" xfId="0" applyNumberFormat="1" applyFont="1" applyBorder="1" applyAlignment="1">
      <alignment horizontal="left" vertical="center"/>
    </xf>
    <xf numFmtId="0" fontId="12" fillId="0" borderId="0" xfId="0" applyNumberFormat="1" applyFont="1" applyBorder="1" applyAlignment="1">
      <alignment horizontal="center" vertical="center"/>
    </xf>
    <xf numFmtId="0" fontId="13" fillId="0" borderId="0" xfId="0" applyFont="1" applyBorder="1" applyAlignment="1">
      <alignment horizontal="right" vertical="center"/>
    </xf>
    <xf numFmtId="0" fontId="12" fillId="8" borderId="22" xfId="5" applyNumberFormat="1" applyFont="1" applyFill="1" applyBorder="1" applyAlignment="1">
      <alignment horizontal="center" vertical="center"/>
    </xf>
    <xf numFmtId="0" fontId="12" fillId="8" borderId="23" xfId="5" applyNumberFormat="1" applyFont="1" applyFill="1" applyBorder="1" applyAlignment="1">
      <alignment horizontal="center" vertical="center"/>
    </xf>
    <xf numFmtId="0" fontId="12" fillId="8" borderId="24" xfId="5" applyNumberFormat="1" applyFont="1" applyFill="1" applyBorder="1" applyAlignment="1">
      <alignment horizontal="center" vertical="center"/>
    </xf>
    <xf numFmtId="0" fontId="12" fillId="8" borderId="86" xfId="5" applyNumberFormat="1" applyFont="1" applyFill="1" applyBorder="1" applyAlignment="1">
      <alignment horizontal="center" vertical="center"/>
    </xf>
    <xf numFmtId="49" fontId="72" fillId="6" borderId="36" xfId="0" applyNumberFormat="1" applyFont="1" applyFill="1" applyBorder="1" applyAlignment="1">
      <alignment horizontal="left" vertical="center"/>
    </xf>
    <xf numFmtId="49" fontId="13" fillId="8" borderId="36" xfId="0" applyNumberFormat="1" applyFont="1" applyFill="1" applyBorder="1" applyAlignment="1">
      <alignment horizontal="center" vertical="center"/>
    </xf>
    <xf numFmtId="0" fontId="13" fillId="8" borderId="36" xfId="0" applyNumberFormat="1" applyFont="1" applyFill="1" applyBorder="1" applyAlignment="1">
      <alignment horizontal="center" vertical="center"/>
    </xf>
    <xf numFmtId="0" fontId="21" fillId="8" borderId="37" xfId="0" applyNumberFormat="1" applyFont="1" applyFill="1" applyBorder="1" applyAlignment="1">
      <alignment horizontal="left" vertical="center" wrapText="1"/>
    </xf>
    <xf numFmtId="49" fontId="73" fillId="8" borderId="40" xfId="0" applyNumberFormat="1" applyFont="1" applyFill="1" applyBorder="1" applyAlignment="1">
      <alignment horizontal="left" vertical="center"/>
    </xf>
    <xf numFmtId="49" fontId="72" fillId="8" borderId="58" xfId="0" applyNumberFormat="1" applyFont="1" applyFill="1" applyBorder="1" applyAlignment="1">
      <alignment horizontal="left" vertical="center"/>
    </xf>
    <xf numFmtId="49" fontId="13" fillId="8" borderId="58" xfId="0" applyNumberFormat="1" applyFont="1" applyFill="1" applyBorder="1" applyAlignment="1">
      <alignment horizontal="center" vertical="center"/>
    </xf>
    <xf numFmtId="0" fontId="13" fillId="8" borderId="58" xfId="0" applyNumberFormat="1" applyFont="1" applyFill="1" applyBorder="1" applyAlignment="1">
      <alignment horizontal="center" vertical="center"/>
    </xf>
    <xf numFmtId="0" fontId="21" fillId="8" borderId="41" xfId="0" applyNumberFormat="1" applyFont="1" applyFill="1" applyBorder="1" applyAlignment="1">
      <alignment horizontal="left" vertical="center" wrapText="1"/>
    </xf>
    <xf numFmtId="0" fontId="12" fillId="0" borderId="9" xfId="0" applyNumberFormat="1" applyFont="1" applyBorder="1" applyAlignment="1">
      <alignment vertical="center"/>
    </xf>
    <xf numFmtId="49" fontId="43" fillId="0" borderId="10" xfId="0" applyNumberFormat="1" applyFont="1" applyBorder="1" applyAlignment="1">
      <alignment horizontal="center" vertical="center"/>
    </xf>
    <xf numFmtId="49" fontId="13" fillId="0" borderId="10" xfId="0" applyNumberFormat="1" applyFont="1" applyBorder="1" applyAlignment="1">
      <alignment horizontal="center" vertical="center"/>
    </xf>
    <xf numFmtId="0" fontId="13" fillId="0" borderId="10" xfId="0" applyNumberFormat="1" applyFont="1" applyBorder="1" applyAlignment="1">
      <alignment horizontal="center" vertical="center"/>
    </xf>
    <xf numFmtId="0" fontId="21" fillId="0" borderId="11" xfId="0" applyNumberFormat="1" applyFont="1" applyFill="1" applyBorder="1" applyAlignment="1">
      <alignment horizontal="left" vertical="center" wrapText="1"/>
    </xf>
    <xf numFmtId="0" fontId="12" fillId="0" borderId="39" xfId="0" applyFont="1" applyBorder="1">
      <alignment vertical="center"/>
    </xf>
    <xf numFmtId="0" fontId="13" fillId="0" borderId="36" xfId="0" applyFont="1" applyBorder="1" applyAlignment="1">
      <alignment horizontal="center" vertical="center"/>
    </xf>
    <xf numFmtId="0" fontId="21" fillId="0" borderId="37" xfId="0" applyFont="1" applyBorder="1" applyAlignment="1">
      <alignment horizontal="left" vertical="center" wrapText="1"/>
    </xf>
    <xf numFmtId="0" fontId="12" fillId="0" borderId="40" xfId="0" applyFont="1" applyBorder="1" applyAlignment="1">
      <alignment vertical="center"/>
    </xf>
    <xf numFmtId="0" fontId="13" fillId="0" borderId="58" xfId="0" applyFont="1" applyBorder="1" applyAlignment="1">
      <alignment horizontal="center" vertical="center"/>
    </xf>
    <xf numFmtId="0" fontId="21" fillId="0" borderId="41" xfId="0" applyFont="1" applyBorder="1" applyAlignment="1">
      <alignment horizontal="left" vertical="center" wrapText="1"/>
    </xf>
    <xf numFmtId="0" fontId="12" fillId="0" borderId="9" xfId="0" applyFont="1" applyBorder="1">
      <alignment vertical="center"/>
    </xf>
    <xf numFmtId="0" fontId="13" fillId="0" borderId="10" xfId="0" applyFont="1" applyBorder="1" applyAlignment="1">
      <alignment horizontal="center" vertical="center"/>
    </xf>
    <xf numFmtId="0" fontId="21" fillId="0" borderId="11" xfId="0" applyFont="1" applyBorder="1" applyAlignment="1">
      <alignment horizontal="left" vertical="center" wrapText="1"/>
    </xf>
    <xf numFmtId="0" fontId="13" fillId="0" borderId="29" xfId="0" applyFont="1" applyBorder="1" applyAlignment="1">
      <alignment horizontal="center" vertical="center"/>
    </xf>
    <xf numFmtId="0" fontId="13" fillId="0" borderId="26" xfId="0" applyFont="1" applyBorder="1" applyAlignment="1">
      <alignment horizontal="center" vertical="center"/>
    </xf>
    <xf numFmtId="0" fontId="21" fillId="0" borderId="60" xfId="10" applyFont="1" applyBorder="1" applyAlignment="1">
      <alignment horizontal="left" vertical="center" wrapText="1"/>
    </xf>
    <xf numFmtId="0" fontId="21" fillId="0" borderId="48" xfId="10" applyFont="1" applyBorder="1" applyAlignment="1">
      <alignment horizontal="left" vertical="center" wrapText="1"/>
    </xf>
    <xf numFmtId="0" fontId="21" fillId="0" borderId="50" xfId="10" applyFont="1" applyBorder="1" applyAlignment="1">
      <alignment horizontal="left" vertical="center" wrapText="1"/>
    </xf>
    <xf numFmtId="0" fontId="13" fillId="0" borderId="60" xfId="0" applyFont="1" applyBorder="1" applyAlignment="1">
      <alignment vertical="center" wrapText="1"/>
    </xf>
    <xf numFmtId="49" fontId="43" fillId="0" borderId="25" xfId="0" applyNumberFormat="1" applyFont="1" applyBorder="1" applyAlignment="1">
      <alignment horizontal="center" vertical="center"/>
    </xf>
    <xf numFmtId="49" fontId="13" fillId="0" borderId="38" xfId="0" applyNumberFormat="1" applyFont="1" applyBorder="1" applyAlignment="1">
      <alignment horizontal="center" vertical="center"/>
    </xf>
    <xf numFmtId="0" fontId="13" fillId="0" borderId="38" xfId="0" applyFont="1" applyBorder="1" applyAlignment="1">
      <alignment horizontal="center" vertical="center"/>
    </xf>
    <xf numFmtId="0" fontId="13" fillId="0" borderId="30" xfId="0" applyFont="1" applyBorder="1" applyAlignment="1">
      <alignment horizontal="center" vertical="center"/>
    </xf>
    <xf numFmtId="0" fontId="21" fillId="0" borderId="60" xfId="0" applyFont="1" applyBorder="1" applyAlignment="1">
      <alignment horizontal="left" vertical="center" wrapText="1"/>
    </xf>
    <xf numFmtId="0" fontId="21" fillId="0" borderId="75" xfId="10" applyFont="1" applyBorder="1" applyAlignment="1">
      <alignment horizontal="left" vertical="center" wrapText="1"/>
    </xf>
    <xf numFmtId="0" fontId="21" fillId="0" borderId="66" xfId="10" applyFont="1" applyBorder="1" applyAlignment="1">
      <alignment vertical="center" wrapText="1"/>
    </xf>
    <xf numFmtId="0" fontId="21" fillId="0" borderId="48" xfId="10" applyFont="1" applyBorder="1" applyAlignment="1">
      <alignment vertical="center" wrapText="1"/>
    </xf>
    <xf numFmtId="0" fontId="21" fillId="0" borderId="50" xfId="10" applyFont="1" applyBorder="1" applyAlignment="1">
      <alignment vertical="center" wrapText="1"/>
    </xf>
    <xf numFmtId="0" fontId="21" fillId="0" borderId="60" xfId="10" applyFont="1" applyBorder="1" applyAlignment="1">
      <alignment vertical="center" wrapText="1"/>
    </xf>
    <xf numFmtId="0" fontId="13" fillId="0" borderId="65" xfId="0" applyNumberFormat="1" applyFont="1" applyBorder="1" applyAlignment="1">
      <alignment vertical="center"/>
    </xf>
    <xf numFmtId="49" fontId="13" fillId="0" borderId="51" xfId="0" applyNumberFormat="1" applyFont="1" applyBorder="1" applyAlignment="1">
      <alignment horizontal="center" vertical="center"/>
    </xf>
    <xf numFmtId="0" fontId="13" fillId="0" borderId="69" xfId="0" applyNumberFormat="1" applyFont="1" applyBorder="1" applyAlignment="1">
      <alignment horizontal="center" vertical="center"/>
    </xf>
    <xf numFmtId="0" fontId="13" fillId="0" borderId="7" xfId="0" applyNumberFormat="1" applyFont="1" applyBorder="1" applyAlignment="1">
      <alignment horizontal="center" vertical="center"/>
    </xf>
    <xf numFmtId="0" fontId="13" fillId="0" borderId="28" xfId="0" applyNumberFormat="1" applyFont="1" applyBorder="1" applyAlignment="1">
      <alignment horizontal="center" vertical="center"/>
    </xf>
    <xf numFmtId="0" fontId="15" fillId="0" borderId="0" xfId="9" applyNumberFormat="1" applyFont="1" applyBorder="1" applyAlignment="1">
      <alignment vertical="center"/>
    </xf>
    <xf numFmtId="0" fontId="15" fillId="0" borderId="0" xfId="9" applyNumberFormat="1" applyFont="1" applyBorder="1" applyAlignment="1">
      <alignment horizontal="center" vertical="center" wrapText="1"/>
    </xf>
    <xf numFmtId="0" fontId="15" fillId="0" borderId="0" xfId="9" applyNumberFormat="1" applyFont="1" applyBorder="1" applyAlignment="1">
      <alignment horizontal="center" vertical="center"/>
    </xf>
    <xf numFmtId="49" fontId="72" fillId="8" borderId="36" xfId="0" applyNumberFormat="1" applyFont="1" applyFill="1" applyBorder="1" applyAlignment="1">
      <alignment horizontal="left" vertical="center"/>
    </xf>
    <xf numFmtId="0" fontId="15" fillId="0" borderId="0" xfId="9" applyFont="1" applyAlignment="1">
      <alignment vertical="center"/>
    </xf>
    <xf numFmtId="0" fontId="15" fillId="0" borderId="0" xfId="9" applyFont="1" applyAlignment="1">
      <alignment horizontal="center" vertical="center" wrapText="1"/>
    </xf>
    <xf numFmtId="0" fontId="15" fillId="0" borderId="0" xfId="9" applyFont="1" applyAlignment="1">
      <alignment horizontal="center" vertical="center"/>
    </xf>
    <xf numFmtId="0" fontId="49" fillId="0" borderId="39" xfId="0" applyFont="1" applyBorder="1">
      <alignment vertical="center"/>
    </xf>
    <xf numFmtId="0" fontId="49" fillId="0" borderId="36" xfId="0" applyFont="1" applyBorder="1">
      <alignment vertical="center"/>
    </xf>
    <xf numFmtId="0" fontId="49" fillId="0" borderId="37" xfId="0" applyFont="1" applyBorder="1">
      <alignment vertical="center"/>
    </xf>
    <xf numFmtId="0" fontId="13" fillId="0" borderId="0" xfId="0" applyFont="1" applyAlignment="1"/>
    <xf numFmtId="0" fontId="13" fillId="0" borderId="36" xfId="0" applyFont="1" applyBorder="1">
      <alignment vertical="center"/>
    </xf>
    <xf numFmtId="0" fontId="13" fillId="0" borderId="58" xfId="0" applyFont="1" applyBorder="1">
      <alignment vertical="center"/>
    </xf>
    <xf numFmtId="0" fontId="12" fillId="8" borderId="33" xfId="5" applyFont="1" applyFill="1" applyBorder="1" applyAlignment="1">
      <alignment horizontal="center" vertical="center"/>
    </xf>
    <xf numFmtId="0" fontId="12" fillId="8" borderId="34" xfId="5" applyFont="1" applyFill="1" applyBorder="1" applyAlignment="1">
      <alignment horizontal="center" vertical="center"/>
    </xf>
    <xf numFmtId="0" fontId="12" fillId="8" borderId="32" xfId="5" applyFont="1" applyFill="1" applyBorder="1" applyAlignment="1">
      <alignment horizontal="center" vertical="center"/>
    </xf>
    <xf numFmtId="0" fontId="12" fillId="8" borderId="50" xfId="5" applyFont="1" applyFill="1" applyBorder="1" applyAlignment="1">
      <alignment horizontal="center" vertical="center"/>
    </xf>
    <xf numFmtId="0" fontId="13" fillId="8" borderId="10" xfId="0" applyFont="1" applyFill="1" applyBorder="1" applyAlignment="1">
      <alignment horizontal="center" vertical="center"/>
    </xf>
    <xf numFmtId="0" fontId="21" fillId="8" borderId="11" xfId="0" applyFont="1" applyFill="1" applyBorder="1" applyAlignment="1">
      <alignment horizontal="left" vertical="center" wrapText="1"/>
    </xf>
    <xf numFmtId="0" fontId="13" fillId="0" borderId="63" xfId="0" applyFont="1" applyBorder="1" applyAlignment="1">
      <alignment horizontal="center" vertical="center"/>
    </xf>
    <xf numFmtId="0" fontId="21" fillId="0" borderId="61" xfId="0" applyFont="1" applyBorder="1" applyAlignment="1">
      <alignment horizontal="left" vertical="center" wrapText="1"/>
    </xf>
    <xf numFmtId="0" fontId="13" fillId="0" borderId="65" xfId="0" applyFont="1" applyBorder="1" applyAlignment="1">
      <alignment vertical="center" wrapText="1"/>
    </xf>
    <xf numFmtId="0" fontId="13" fillId="0" borderId="31" xfId="0" applyFont="1" applyBorder="1" applyAlignment="1">
      <alignment horizontal="center" vertical="center"/>
    </xf>
    <xf numFmtId="0" fontId="13" fillId="0" borderId="45" xfId="0" applyFont="1" applyBorder="1" applyAlignment="1">
      <alignment horizontal="center" vertical="center"/>
    </xf>
    <xf numFmtId="0" fontId="21" fillId="0" borderId="65" xfId="0" applyFont="1" applyBorder="1" applyAlignment="1">
      <alignment horizontal="left" vertical="center" wrapText="1"/>
    </xf>
    <xf numFmtId="49" fontId="43" fillId="8" borderId="36" xfId="0" applyNumberFormat="1" applyFont="1" applyFill="1" applyBorder="1" applyAlignment="1">
      <alignment horizontal="center" vertical="center"/>
    </xf>
    <xf numFmtId="0" fontId="13" fillId="8" borderId="36" xfId="0" applyFont="1" applyFill="1" applyBorder="1" applyAlignment="1">
      <alignment horizontal="center" vertical="center"/>
    </xf>
    <xf numFmtId="0" fontId="21" fillId="8" borderId="37" xfId="0" applyFont="1" applyFill="1" applyBorder="1" applyAlignment="1">
      <alignment horizontal="left" vertical="center" wrapText="1"/>
    </xf>
    <xf numFmtId="49" fontId="43" fillId="8" borderId="58" xfId="0" applyNumberFormat="1" applyFont="1" applyFill="1" applyBorder="1" applyAlignment="1">
      <alignment horizontal="center" vertical="center"/>
    </xf>
    <xf numFmtId="0" fontId="13" fillId="8" borderId="58" xfId="0" applyFont="1" applyFill="1" applyBorder="1" applyAlignment="1">
      <alignment horizontal="center" vertical="center"/>
    </xf>
    <xf numFmtId="0" fontId="21" fillId="8" borderId="41" xfId="0" applyFont="1" applyFill="1" applyBorder="1" applyAlignment="1">
      <alignment horizontal="left" vertical="center" wrapText="1"/>
    </xf>
    <xf numFmtId="0" fontId="13" fillId="0" borderId="48" xfId="0" applyFont="1" applyBorder="1" applyAlignment="1">
      <alignment vertical="center" wrapText="1"/>
    </xf>
    <xf numFmtId="49" fontId="43" fillId="0" borderId="27" xfId="0" applyNumberFormat="1" applyFont="1" applyBorder="1" applyAlignment="1">
      <alignment horizontal="center" vertical="center"/>
    </xf>
    <xf numFmtId="49" fontId="13" fillId="0" borderId="6" xfId="0" applyNumberFormat="1" applyFont="1" applyBorder="1" applyAlignment="1">
      <alignment horizontal="center" vertical="center"/>
    </xf>
    <xf numFmtId="0" fontId="13" fillId="0" borderId="28" xfId="0" applyFont="1" applyBorder="1" applyAlignment="1">
      <alignment horizontal="center" vertical="center"/>
    </xf>
    <xf numFmtId="0" fontId="0" fillId="0" borderId="67" xfId="0" applyBorder="1" applyAlignment="1">
      <alignment horizontal="left" vertical="center" wrapText="1"/>
    </xf>
    <xf numFmtId="49" fontId="13" fillId="0" borderId="49" xfId="0" applyNumberFormat="1" applyFont="1" applyBorder="1" applyAlignment="1">
      <alignment horizontal="center" vertical="center"/>
    </xf>
    <xf numFmtId="0" fontId="21" fillId="0" borderId="67" xfId="10" applyFont="1" applyBorder="1" applyAlignment="1">
      <alignment horizontal="left" vertical="center" wrapText="1"/>
    </xf>
    <xf numFmtId="49" fontId="72" fillId="0" borderId="36" xfId="0" applyNumberFormat="1" applyFont="1" applyBorder="1" applyAlignment="1">
      <alignment horizontal="left" vertical="center"/>
    </xf>
    <xf numFmtId="49" fontId="72" fillId="0" borderId="40" xfId="0" applyNumberFormat="1" applyFont="1" applyBorder="1" applyAlignment="1">
      <alignment horizontal="left" vertical="center"/>
    </xf>
    <xf numFmtId="49" fontId="72" fillId="0" borderId="58" xfId="0" applyNumberFormat="1" applyFont="1" applyBorder="1" applyAlignment="1">
      <alignment horizontal="left" vertical="center"/>
    </xf>
    <xf numFmtId="0" fontId="12" fillId="0" borderId="9" xfId="0" applyFont="1" applyBorder="1" applyAlignment="1">
      <alignment vertical="center" wrapText="1"/>
    </xf>
    <xf numFmtId="49" fontId="43" fillId="0" borderId="59" xfId="10" applyNumberFormat="1" applyFont="1" applyBorder="1" applyAlignment="1">
      <alignment horizontal="center" vertical="center"/>
    </xf>
    <xf numFmtId="49" fontId="43" fillId="0" borderId="52" xfId="10" applyNumberFormat="1" applyFont="1" applyBorder="1" applyAlignment="1">
      <alignment horizontal="center" vertical="center"/>
    </xf>
    <xf numFmtId="49" fontId="43" fillId="0" borderId="49" xfId="10" applyNumberFormat="1" applyFont="1" applyBorder="1" applyAlignment="1">
      <alignment horizontal="center" vertical="center"/>
    </xf>
    <xf numFmtId="49" fontId="43" fillId="0" borderId="13" xfId="10" applyNumberFormat="1" applyFont="1" applyBorder="1" applyAlignment="1">
      <alignment horizontal="center" vertical="center"/>
    </xf>
    <xf numFmtId="0" fontId="21" fillId="0" borderId="60" xfId="10" applyFont="1" applyFill="1" applyBorder="1" applyAlignment="1">
      <alignment horizontal="left" vertical="center" wrapText="1"/>
    </xf>
    <xf numFmtId="0" fontId="21" fillId="0" borderId="48" xfId="10" applyFont="1" applyFill="1" applyBorder="1" applyAlignment="1">
      <alignment horizontal="left" vertical="center" wrapText="1"/>
    </xf>
    <xf numFmtId="0" fontId="21" fillId="0" borderId="50" xfId="10" applyFont="1" applyFill="1" applyBorder="1" applyAlignment="1">
      <alignment horizontal="left" vertical="center" wrapText="1"/>
    </xf>
    <xf numFmtId="0" fontId="21" fillId="2" borderId="60" xfId="10" applyFont="1" applyFill="1" applyBorder="1" applyAlignment="1">
      <alignment horizontal="left" vertical="center" wrapText="1"/>
    </xf>
    <xf numFmtId="0" fontId="21" fillId="2" borderId="48" xfId="10" applyFont="1" applyFill="1" applyBorder="1" applyAlignment="1">
      <alignment horizontal="left" vertical="center" wrapText="1"/>
    </xf>
    <xf numFmtId="0" fontId="21" fillId="2" borderId="50" xfId="10" applyFont="1" applyFill="1" applyBorder="1" applyAlignment="1">
      <alignment horizontal="left" vertical="center" wrapText="1"/>
    </xf>
    <xf numFmtId="49" fontId="43" fillId="0" borderId="53" xfId="10" applyNumberFormat="1" applyFont="1" applyBorder="1" applyAlignment="1">
      <alignment horizontal="center" vertical="center"/>
    </xf>
    <xf numFmtId="0" fontId="15" fillId="0" borderId="36" xfId="9" applyFont="1" applyBorder="1" applyAlignment="1">
      <alignment vertical="center"/>
    </xf>
    <xf numFmtId="0" fontId="15" fillId="0" borderId="36" xfId="9" applyFont="1" applyBorder="1" applyAlignment="1">
      <alignment horizontal="center" vertical="center" wrapText="1"/>
    </xf>
    <xf numFmtId="0" fontId="15" fillId="0" borderId="36" xfId="9" applyFont="1" applyBorder="1" applyAlignment="1">
      <alignment horizontal="center" vertical="center"/>
    </xf>
    <xf numFmtId="49" fontId="12" fillId="8" borderId="36" xfId="0" applyNumberFormat="1" applyFont="1" applyFill="1" applyBorder="1" applyAlignment="1">
      <alignment horizontal="left" vertical="center"/>
    </xf>
    <xf numFmtId="49" fontId="12" fillId="8" borderId="42" xfId="0" applyNumberFormat="1" applyFont="1" applyFill="1" applyBorder="1" applyAlignment="1">
      <alignment horizontal="left" vertical="center"/>
    </xf>
    <xf numFmtId="49" fontId="12" fillId="8" borderId="0" xfId="0" applyNumberFormat="1" applyFont="1" applyFill="1" applyBorder="1" applyAlignment="1">
      <alignment horizontal="left" vertical="center"/>
    </xf>
    <xf numFmtId="49" fontId="13" fillId="8" borderId="0" xfId="0" applyNumberFormat="1" applyFont="1" applyFill="1" applyBorder="1" applyAlignment="1">
      <alignment horizontal="center" vertical="center"/>
    </xf>
    <xf numFmtId="0" fontId="13" fillId="8" borderId="0" xfId="0" applyNumberFormat="1" applyFont="1" applyFill="1" applyBorder="1" applyAlignment="1">
      <alignment horizontal="center" vertical="center"/>
    </xf>
    <xf numFmtId="0" fontId="21" fillId="8" borderId="43" xfId="0" applyFont="1" applyFill="1" applyBorder="1" applyAlignment="1">
      <alignment horizontal="left" vertical="center" wrapText="1"/>
    </xf>
    <xf numFmtId="0" fontId="12" fillId="0" borderId="9" xfId="5" applyNumberFormat="1" applyFont="1" applyFill="1" applyBorder="1" applyAlignment="1">
      <alignment vertical="center" wrapText="1"/>
    </xf>
    <xf numFmtId="0" fontId="12" fillId="0" borderId="10" xfId="5" applyNumberFormat="1" applyFont="1" applyFill="1" applyBorder="1" applyAlignment="1">
      <alignment vertical="center"/>
    </xf>
    <xf numFmtId="0" fontId="12" fillId="0" borderId="11" xfId="5" applyFont="1" applyBorder="1">
      <alignment vertical="center"/>
    </xf>
    <xf numFmtId="0" fontId="13" fillId="0" borderId="64" xfId="5" applyNumberFormat="1" applyFont="1" applyFill="1" applyBorder="1" applyAlignment="1">
      <alignment vertical="center"/>
    </xf>
    <xf numFmtId="0" fontId="13" fillId="2" borderId="47" xfId="5" applyNumberFormat="1" applyFont="1" applyFill="1" applyBorder="1" applyAlignment="1">
      <alignment horizontal="center" vertical="center"/>
    </xf>
    <xf numFmtId="0" fontId="13" fillId="0" borderId="67" xfId="5" applyNumberFormat="1" applyFont="1" applyFill="1" applyBorder="1" applyAlignment="1">
      <alignment vertical="center"/>
    </xf>
    <xf numFmtId="0" fontId="13" fillId="0" borderId="4" xfId="5" applyNumberFormat="1" applyFont="1" applyBorder="1" applyAlignment="1">
      <alignment horizontal="center" vertical="center"/>
    </xf>
    <xf numFmtId="0" fontId="21" fillId="2" borderId="67" xfId="5" applyFont="1" applyFill="1" applyBorder="1" applyAlignment="1">
      <alignment horizontal="left" vertical="center" wrapText="1"/>
    </xf>
    <xf numFmtId="0" fontId="13" fillId="2" borderId="45" xfId="5" applyNumberFormat="1" applyFont="1" applyFill="1" applyBorder="1" applyAlignment="1">
      <alignment horizontal="center" vertical="center"/>
    </xf>
    <xf numFmtId="0" fontId="21" fillId="2" borderId="50" xfId="5" applyFont="1" applyFill="1" applyBorder="1" applyAlignment="1">
      <alignment horizontal="left" vertical="center" wrapText="1"/>
    </xf>
    <xf numFmtId="0" fontId="13" fillId="2" borderId="2" xfId="5" applyNumberFormat="1" applyFont="1" applyFill="1" applyBorder="1" applyAlignment="1">
      <alignment horizontal="center" vertical="center"/>
    </xf>
    <xf numFmtId="0" fontId="21" fillId="2" borderId="66" xfId="5" applyFont="1" applyFill="1" applyBorder="1" applyAlignment="1">
      <alignment horizontal="left" vertical="center" wrapText="1"/>
    </xf>
    <xf numFmtId="0" fontId="21" fillId="2" borderId="48" xfId="5" applyFont="1" applyFill="1" applyBorder="1" applyAlignment="1">
      <alignment horizontal="left" vertical="center" wrapText="1"/>
    </xf>
    <xf numFmtId="0" fontId="13" fillId="0" borderId="0" xfId="0" applyNumberFormat="1" applyFont="1" applyBorder="1" applyAlignment="1">
      <alignment vertical="center" wrapText="1"/>
    </xf>
    <xf numFmtId="0" fontId="52" fillId="0" borderId="39" xfId="0" applyNumberFormat="1" applyFont="1" applyBorder="1" applyAlignment="1">
      <alignment vertical="center"/>
    </xf>
    <xf numFmtId="0" fontId="21" fillId="0" borderId="37" xfId="0" applyNumberFormat="1" applyFont="1" applyFill="1" applyBorder="1" applyAlignment="1">
      <alignment horizontal="left" vertical="center"/>
    </xf>
    <xf numFmtId="0" fontId="21" fillId="0" borderId="43" xfId="0" applyNumberFormat="1" applyFont="1" applyFill="1" applyBorder="1" applyAlignment="1">
      <alignment horizontal="left" vertical="center"/>
    </xf>
    <xf numFmtId="0" fontId="13" fillId="0" borderId="37" xfId="0" applyFont="1" applyFill="1" applyBorder="1">
      <alignment vertical="center"/>
    </xf>
    <xf numFmtId="0" fontId="13" fillId="0" borderId="43" xfId="0" applyFont="1" applyFill="1" applyBorder="1">
      <alignment vertical="center"/>
    </xf>
    <xf numFmtId="0" fontId="13" fillId="0" borderId="0" xfId="5" applyNumberFormat="1" applyFont="1" applyFill="1" applyBorder="1" applyAlignment="1">
      <alignment horizontal="left" vertical="center" wrapText="1"/>
    </xf>
    <xf numFmtId="0" fontId="13" fillId="0" borderId="43" xfId="5" applyNumberFormat="1" applyFont="1" applyFill="1" applyBorder="1" applyAlignment="1">
      <alignment horizontal="left" vertical="center" wrapText="1"/>
    </xf>
    <xf numFmtId="0" fontId="13" fillId="0" borderId="36" xfId="0" applyNumberFormat="1" applyFont="1" applyFill="1" applyBorder="1">
      <alignment vertical="center"/>
    </xf>
    <xf numFmtId="0" fontId="13" fillId="0" borderId="30" xfId="0" applyFont="1" applyBorder="1" applyAlignment="1">
      <alignment vertical="top" wrapText="1"/>
    </xf>
    <xf numFmtId="0" fontId="13" fillId="0" borderId="32" xfId="0" applyFont="1" applyBorder="1" applyAlignment="1">
      <alignment vertical="top" wrapText="1"/>
    </xf>
    <xf numFmtId="0" fontId="13" fillId="0" borderId="0" xfId="0" applyFont="1" applyBorder="1" applyAlignment="1">
      <alignment vertical="center" wrapText="1"/>
    </xf>
    <xf numFmtId="14" fontId="12" fillId="3" borderId="0" xfId="1" applyNumberFormat="1" applyFont="1" applyFill="1" applyBorder="1" applyAlignment="1">
      <alignment horizontal="right" vertical="center" wrapText="1"/>
    </xf>
    <xf numFmtId="0" fontId="10" fillId="3" borderId="0" xfId="2" applyNumberFormat="1" applyFill="1" applyBorder="1" applyAlignment="1" applyProtection="1">
      <alignment horizontal="left" vertical="center"/>
    </xf>
    <xf numFmtId="0" fontId="13" fillId="0" borderId="30" xfId="0" applyFont="1" applyBorder="1" applyAlignment="1">
      <alignment vertical="top" wrapText="1"/>
    </xf>
    <xf numFmtId="0" fontId="13" fillId="0" borderId="32" xfId="0" applyFont="1" applyBorder="1" applyAlignment="1">
      <alignment vertical="top" wrapText="1"/>
    </xf>
    <xf numFmtId="0" fontId="13" fillId="0" borderId="25" xfId="6" applyNumberFormat="1" applyFont="1" applyBorder="1" applyAlignment="1">
      <alignment horizontal="left" vertical="top" wrapText="1"/>
    </xf>
    <xf numFmtId="0" fontId="13" fillId="0" borderId="27" xfId="6" applyNumberFormat="1" applyFont="1" applyBorder="1" applyAlignment="1">
      <alignment horizontal="left" vertical="top" wrapText="1"/>
    </xf>
    <xf numFmtId="0" fontId="13" fillId="0" borderId="33" xfId="6" applyNumberFormat="1" applyFont="1" applyBorder="1" applyAlignment="1">
      <alignment horizontal="left" vertical="top" wrapText="1"/>
    </xf>
    <xf numFmtId="49" fontId="13" fillId="0" borderId="30" xfId="6" applyNumberFormat="1" applyFont="1" applyBorder="1" applyAlignment="1">
      <alignment horizontal="left" vertical="top" wrapText="1"/>
    </xf>
    <xf numFmtId="49" fontId="13" fillId="0" borderId="28" xfId="6" applyNumberFormat="1" applyFont="1" applyBorder="1" applyAlignment="1">
      <alignment horizontal="left" vertical="top" wrapText="1"/>
    </xf>
    <xf numFmtId="49" fontId="13" fillId="0" borderId="32" xfId="6" applyNumberFormat="1" applyFont="1" applyBorder="1" applyAlignment="1">
      <alignment horizontal="left" vertical="top" wrapText="1"/>
    </xf>
    <xf numFmtId="0" fontId="13" fillId="0" borderId="25" xfId="6" applyFont="1" applyBorder="1" applyAlignment="1">
      <alignment horizontal="left" vertical="top" wrapText="1"/>
    </xf>
    <xf numFmtId="0" fontId="0" fillId="0" borderId="27" xfId="0" applyBorder="1" applyAlignment="1">
      <alignment horizontal="left" vertical="top" wrapText="1"/>
    </xf>
    <xf numFmtId="0" fontId="13" fillId="0" borderId="25" xfId="0" applyFont="1" applyBorder="1" applyAlignment="1">
      <alignment horizontal="left" vertical="top" wrapText="1"/>
    </xf>
    <xf numFmtId="0" fontId="0" fillId="0" borderId="33" xfId="0" applyBorder="1" applyAlignment="1">
      <alignment horizontal="left" vertical="top" wrapText="1"/>
    </xf>
    <xf numFmtId="0" fontId="13" fillId="0" borderId="25" xfId="6" applyNumberFormat="1" applyFont="1" applyBorder="1" applyAlignment="1">
      <alignment vertical="top" wrapText="1"/>
    </xf>
    <xf numFmtId="0" fontId="13" fillId="0" borderId="33" xfId="6" applyNumberFormat="1" applyFont="1" applyBorder="1" applyAlignment="1">
      <alignment vertical="top" wrapText="1"/>
    </xf>
    <xf numFmtId="0" fontId="13" fillId="0" borderId="27" xfId="0" applyFont="1" applyBorder="1" applyAlignment="1">
      <alignment horizontal="left" vertical="top" wrapText="1"/>
    </xf>
    <xf numFmtId="0" fontId="13" fillId="0" borderId="25" xfId="0" applyFont="1" applyBorder="1" applyAlignment="1">
      <alignment vertical="top" wrapText="1"/>
    </xf>
    <xf numFmtId="0" fontId="0" fillId="0" borderId="33" xfId="0" applyBorder="1" applyAlignment="1">
      <alignment vertical="top" wrapText="1"/>
    </xf>
    <xf numFmtId="0" fontId="13" fillId="0" borderId="28" xfId="0" applyFont="1" applyBorder="1" applyAlignment="1">
      <alignment vertical="top" wrapText="1"/>
    </xf>
    <xf numFmtId="0" fontId="0" fillId="0" borderId="32" xfId="0" applyBorder="1" applyAlignment="1">
      <alignment vertical="top" wrapText="1"/>
    </xf>
    <xf numFmtId="0" fontId="13" fillId="0" borderId="35" xfId="0" applyFont="1" applyBorder="1" applyAlignment="1">
      <alignment vertical="top" wrapText="1"/>
    </xf>
    <xf numFmtId="0" fontId="13" fillId="0" borderId="27" xfId="6" applyNumberFormat="1" applyFont="1" applyBorder="1" applyAlignment="1">
      <alignment vertical="top" wrapText="1"/>
    </xf>
    <xf numFmtId="0" fontId="0" fillId="0" borderId="27" xfId="0" applyBorder="1" applyAlignment="1">
      <alignment vertical="top" wrapText="1"/>
    </xf>
    <xf numFmtId="0" fontId="13" fillId="0" borderId="42" xfId="6" applyFont="1" applyBorder="1" applyAlignment="1">
      <alignment horizontal="left" vertical="top" wrapText="1"/>
    </xf>
    <xf numFmtId="0" fontId="13" fillId="0" borderId="25" xfId="6" applyFont="1" applyBorder="1" applyAlignment="1">
      <alignment vertical="top" wrapText="1"/>
    </xf>
    <xf numFmtId="0" fontId="21" fillId="0" borderId="48" xfId="0" applyFont="1" applyBorder="1" applyAlignment="1">
      <alignment horizontal="left" vertical="center" wrapText="1"/>
    </xf>
    <xf numFmtId="0" fontId="0" fillId="0" borderId="50" xfId="0" applyBorder="1" applyAlignment="1">
      <alignment horizontal="left" vertical="center" wrapText="1"/>
    </xf>
    <xf numFmtId="0" fontId="0" fillId="0" borderId="48" xfId="0" applyBorder="1" applyAlignment="1">
      <alignment horizontal="left" vertical="center" wrapText="1"/>
    </xf>
    <xf numFmtId="0" fontId="21" fillId="0" borderId="50" xfId="0" applyFont="1" applyBorder="1" applyAlignment="1">
      <alignment horizontal="left" vertical="center" wrapText="1"/>
    </xf>
    <xf numFmtId="0" fontId="21" fillId="0" borderId="67" xfId="0" applyFont="1" applyBorder="1" applyAlignment="1">
      <alignment horizontal="left" vertical="center" wrapText="1"/>
    </xf>
    <xf numFmtId="0" fontId="21" fillId="0" borderId="66" xfId="0" applyFont="1" applyBorder="1" applyAlignment="1">
      <alignment horizontal="left" vertical="center" wrapText="1"/>
    </xf>
    <xf numFmtId="0" fontId="21" fillId="0" borderId="66" xfId="0" applyNumberFormat="1" applyFont="1" applyFill="1" applyBorder="1" applyAlignment="1">
      <alignment horizontal="left" vertical="center" wrapText="1"/>
    </xf>
    <xf numFmtId="0" fontId="21" fillId="0" borderId="48" xfId="0" applyNumberFormat="1" applyFont="1" applyFill="1" applyBorder="1" applyAlignment="1">
      <alignment horizontal="left" vertical="center" wrapText="1"/>
    </xf>
    <xf numFmtId="0" fontId="21" fillId="0" borderId="67" xfId="0" applyNumberFormat="1" applyFont="1" applyFill="1" applyBorder="1" applyAlignment="1">
      <alignment horizontal="left" vertical="center" wrapText="1"/>
    </xf>
    <xf numFmtId="0" fontId="21" fillId="0" borderId="64" xfId="0" applyNumberFormat="1" applyFont="1" applyFill="1" applyBorder="1" applyAlignment="1">
      <alignment horizontal="left" vertical="center" wrapText="1"/>
    </xf>
    <xf numFmtId="0" fontId="21" fillId="0" borderId="60" xfId="0" applyNumberFormat="1" applyFont="1" applyFill="1" applyBorder="1" applyAlignment="1">
      <alignment horizontal="left" vertical="center" wrapText="1"/>
    </xf>
    <xf numFmtId="0" fontId="21" fillId="0" borderId="50" xfId="0" applyNumberFormat="1" applyFont="1" applyFill="1" applyBorder="1" applyAlignment="1">
      <alignment horizontal="left" vertical="center" wrapText="1"/>
    </xf>
  </cellXfs>
  <cellStyles count="14">
    <cellStyle name="ハイパーリンク" xfId="2" builtinId="8"/>
    <cellStyle name="ハイパーリンク 2 2" xfId="11"/>
    <cellStyle name="標準" xfId="0" builtinId="0"/>
    <cellStyle name="標準 2 2" xfId="5"/>
    <cellStyle name="標準 2 2 2" xfId="10"/>
    <cellStyle name="標準 3 2" xfId="8"/>
    <cellStyle name="標準 4" xfId="12"/>
    <cellStyle name="標準 5 5" xfId="13"/>
    <cellStyle name="標準 6 2 4" xfId="7"/>
    <cellStyle name="標準_cmtable" xfId="9"/>
    <cellStyle name="標準_コピー汎用データ作成受入形式一覧表（給与）" xfId="4"/>
    <cellStyle name="標準_汎用データ　受入形式一覧表（販仕）" xfId="3"/>
    <cellStyle name="標準_汎用データ作成受入形式一覧表（人事）" xfId="1"/>
    <cellStyle name="標準_変更履歴_汎用データレイアウト集（受入形式）"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00000000-0008-0000-13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6420" y="13220700"/>
          <a:ext cx="2212976" cy="187464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3883118</xdr:colOff>
      <xdr:row>34</xdr:row>
      <xdr:rowOff>190500</xdr:rowOff>
    </xdr:to>
    <xdr:grpSp>
      <xdr:nvGrpSpPr>
        <xdr:cNvPr id="3" name="グループ化 2">
          <a:extLst>
            <a:ext uri="{FF2B5EF4-FFF2-40B4-BE49-F238E27FC236}">
              <a16:creationId xmlns:a16="http://schemas.microsoft.com/office/drawing/2014/main" id="{00000000-0008-0000-1300-000023000000}"/>
            </a:ext>
          </a:extLst>
        </xdr:cNvPr>
        <xdr:cNvGrpSpPr/>
      </xdr:nvGrpSpPr>
      <xdr:grpSpPr>
        <a:xfrm>
          <a:off x="3559811" y="11658600"/>
          <a:ext cx="5876382" cy="1143000"/>
          <a:chOff x="3559811" y="12030075"/>
          <a:chExt cx="6046471" cy="1143000"/>
        </a:xfrm>
      </xdr:grpSpPr>
      <xdr:pic>
        <xdr:nvPicPr>
          <xdr:cNvPr id="4" name="図 3">
            <a:extLst>
              <a:ext uri="{FF2B5EF4-FFF2-40B4-BE49-F238E27FC236}">
                <a16:creationId xmlns:a16="http://schemas.microsoft.com/office/drawing/2014/main" id="{00000000-0008-0000-1300-000003000000}"/>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00000000-0008-0000-1300-000022000000}"/>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00000000-0008-0000-1300-000005000000}"/>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00000000-0008-0000-1300-000006000000}"/>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7">
              <a:extLst>
                <a:ext uri="{FF2B5EF4-FFF2-40B4-BE49-F238E27FC236}">
                  <a16:creationId xmlns:a16="http://schemas.microsoft.com/office/drawing/2014/main" id="{00000000-0008-0000-1300-000007000000}"/>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00000000-0008-0000-1300-000008000000}"/>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9">
              <a:extLst>
                <a:ext uri="{FF2B5EF4-FFF2-40B4-BE49-F238E27FC236}">
                  <a16:creationId xmlns:a16="http://schemas.microsoft.com/office/drawing/2014/main" id="{00000000-0008-0000-1300-000009000000}"/>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00000000-0008-0000-1300-00000A000000}"/>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00000000-0008-0000-1300-00000B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5946" y="16800831"/>
          <a:ext cx="2228850" cy="20713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4510496</xdr:colOff>
      <xdr:row>54</xdr:row>
      <xdr:rowOff>2333</xdr:rowOff>
    </xdr:to>
    <xdr:grpSp>
      <xdr:nvGrpSpPr>
        <xdr:cNvPr id="13" name="グループ化 12">
          <a:extLst>
            <a:ext uri="{FF2B5EF4-FFF2-40B4-BE49-F238E27FC236}">
              <a16:creationId xmlns:a16="http://schemas.microsoft.com/office/drawing/2014/main" id="{00000000-0008-0000-1300-000017000000}"/>
            </a:ext>
          </a:extLst>
        </xdr:cNvPr>
        <xdr:cNvGrpSpPr/>
      </xdr:nvGrpSpPr>
      <xdr:grpSpPr>
        <a:xfrm>
          <a:off x="3495675" y="15354300"/>
          <a:ext cx="6567896" cy="2212133"/>
          <a:chOff x="3409950" y="15087600"/>
          <a:chExt cx="6737985" cy="2212133"/>
        </a:xfrm>
      </xdr:grpSpPr>
      <xdr:pic>
        <xdr:nvPicPr>
          <xdr:cNvPr id="14" name="図 13">
            <a:extLst>
              <a:ext uri="{FF2B5EF4-FFF2-40B4-BE49-F238E27FC236}">
                <a16:creationId xmlns:a16="http://schemas.microsoft.com/office/drawing/2014/main" id="{00000000-0008-0000-1300-000018000000}"/>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00000000-0008-0000-1300-000019000000}"/>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00000000-0008-0000-1300-00001A000000}"/>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00000000-0008-0000-1300-00001B000000}"/>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00000000-0008-0000-1300-00001C000000}"/>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00000000-0008-0000-1300-00001D000000}"/>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00000000-0008-0000-1300-00001E000000}"/>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00000000-0008-0000-1300-00001F000000}"/>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00000000-0008-0000-1300-000020000000}"/>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00000000-0008-0000-1300-000021000000}"/>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333333"/>
    <pageSetUpPr fitToPage="1"/>
  </sheetPr>
  <dimension ref="A1:AV55"/>
  <sheetViews>
    <sheetView showGridLines="0" tabSelected="1" zoomScaleNormal="100" zoomScaleSheetLayoutView="100" workbookViewId="0"/>
  </sheetViews>
  <sheetFormatPr defaultColWidth="9.140625" defaultRowHeight="16.5"/>
  <cols>
    <col min="1" max="1" width="4.7109375" style="1" customWidth="1"/>
    <col min="2" max="47" width="2.5703125" style="1" customWidth="1"/>
    <col min="48" max="48" width="4.7109375" style="1" customWidth="1"/>
    <col min="49" max="16384" width="9.140625" style="1"/>
  </cols>
  <sheetData>
    <row r="1" spans="1:48" ht="10.35" customHeight="1"/>
    <row r="2" spans="1:48" ht="60" customHeight="1">
      <c r="B2" s="11" t="s">
        <v>5057</v>
      </c>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row>
    <row r="3" spans="1:48" ht="15" customHeight="1"/>
    <row r="4" spans="1:48" ht="48" customHeight="1" thickBot="1">
      <c r="D4" s="480" t="s">
        <v>5011</v>
      </c>
      <c r="E4" s="480"/>
      <c r="F4" s="480"/>
      <c r="G4" s="480"/>
      <c r="H4" s="480"/>
      <c r="I4" s="480"/>
      <c r="J4" s="480"/>
      <c r="K4" s="480"/>
      <c r="L4" s="480"/>
      <c r="M4" s="480"/>
      <c r="N4" s="480"/>
      <c r="O4" s="480"/>
      <c r="P4" s="480"/>
      <c r="Q4" s="480"/>
      <c r="R4" s="480"/>
      <c r="S4" s="480"/>
      <c r="T4" s="480"/>
      <c r="U4" s="480"/>
      <c r="V4" s="480"/>
      <c r="W4" s="480"/>
      <c r="X4" s="480"/>
      <c r="Y4" s="480"/>
      <c r="Z4" s="480"/>
      <c r="AA4" s="480"/>
      <c r="AB4" s="480"/>
      <c r="AC4" s="480"/>
      <c r="AD4" s="480"/>
      <c r="AE4" s="480"/>
      <c r="AF4" s="480"/>
      <c r="AG4" s="480"/>
      <c r="AH4" s="480"/>
      <c r="AI4" s="480"/>
      <c r="AJ4" s="480"/>
      <c r="AK4" s="480"/>
      <c r="AL4" s="480"/>
      <c r="AM4" s="480"/>
      <c r="AN4" s="480"/>
      <c r="AO4" s="480"/>
      <c r="AP4" s="480"/>
      <c r="AQ4" s="480"/>
      <c r="AR4" s="480"/>
      <c r="AS4" s="480"/>
    </row>
    <row r="5" spans="1:48" ht="15" customHeight="1" thickTop="1">
      <c r="D5" s="481"/>
      <c r="E5" s="481"/>
      <c r="F5" s="481"/>
      <c r="G5" s="481"/>
      <c r="H5" s="481"/>
      <c r="I5" s="481"/>
      <c r="J5" s="481"/>
      <c r="K5" s="481"/>
      <c r="L5" s="481"/>
      <c r="M5" s="481"/>
      <c r="N5" s="481"/>
      <c r="O5" s="481"/>
      <c r="P5" s="481"/>
      <c r="Q5" s="481"/>
      <c r="R5" s="481"/>
      <c r="S5" s="481"/>
      <c r="T5" s="481"/>
      <c r="U5" s="481"/>
      <c r="V5" s="481"/>
      <c r="W5" s="481"/>
      <c r="X5" s="481"/>
      <c r="Y5" s="481"/>
      <c r="Z5" s="481"/>
      <c r="AA5" s="481"/>
      <c r="AB5" s="481"/>
      <c r="AC5" s="481"/>
      <c r="AD5" s="481"/>
      <c r="AE5" s="481"/>
      <c r="AF5" s="481"/>
      <c r="AG5" s="481"/>
      <c r="AH5" s="481"/>
      <c r="AI5" s="481"/>
      <c r="AJ5" s="481"/>
      <c r="AK5" s="481"/>
      <c r="AL5" s="481"/>
      <c r="AM5" s="481"/>
      <c r="AN5" s="482"/>
      <c r="AO5" s="482"/>
      <c r="AP5" s="482"/>
      <c r="AQ5" s="482"/>
      <c r="AR5" s="482"/>
      <c r="AS5" s="482"/>
      <c r="AT5" s="481"/>
    </row>
    <row r="6" spans="1:48" ht="15" customHeight="1">
      <c r="D6" s="481"/>
      <c r="E6" s="481"/>
      <c r="F6" s="481"/>
      <c r="G6" s="481"/>
      <c r="H6" s="481"/>
      <c r="I6" s="481"/>
      <c r="J6" s="481"/>
      <c r="K6" s="481"/>
      <c r="L6" s="481"/>
      <c r="M6" s="481"/>
      <c r="N6" s="481"/>
      <c r="O6" s="481"/>
      <c r="P6" s="481"/>
      <c r="Q6" s="481"/>
      <c r="R6" s="481"/>
      <c r="S6" s="481"/>
      <c r="T6" s="481"/>
      <c r="U6" s="481"/>
      <c r="V6" s="481"/>
      <c r="W6" s="481"/>
      <c r="X6" s="481"/>
      <c r="Y6" s="481"/>
      <c r="Z6" s="481"/>
      <c r="AA6" s="481"/>
      <c r="AB6" s="481"/>
      <c r="AC6" s="481"/>
      <c r="AD6" s="481"/>
      <c r="AE6" s="481"/>
      <c r="AF6" s="481"/>
      <c r="AG6" s="481"/>
      <c r="AH6" s="481"/>
      <c r="AI6" s="481"/>
      <c r="AJ6" s="481"/>
      <c r="AK6" s="481"/>
      <c r="AL6" s="481"/>
      <c r="AM6" s="481"/>
      <c r="AN6" s="685">
        <v>44931</v>
      </c>
      <c r="AO6" s="685"/>
      <c r="AP6" s="685"/>
      <c r="AQ6" s="685"/>
      <c r="AR6" s="685"/>
      <c r="AS6" s="685"/>
    </row>
    <row r="7" spans="1:48" ht="15" customHeight="1" thickBo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row>
    <row r="8" spans="1:48" ht="15" customHeight="1" thickTop="1">
      <c r="B8" s="3"/>
      <c r="C8" s="3"/>
      <c r="D8" s="483"/>
      <c r="E8" s="484"/>
      <c r="F8" s="484"/>
      <c r="G8" s="484"/>
      <c r="H8" s="484"/>
      <c r="I8" s="484"/>
      <c r="J8" s="484"/>
      <c r="K8" s="484"/>
      <c r="L8" s="484"/>
      <c r="M8" s="484"/>
      <c r="N8" s="484"/>
      <c r="O8" s="484"/>
      <c r="P8" s="484"/>
      <c r="Q8" s="484"/>
      <c r="R8" s="484"/>
      <c r="S8" s="484"/>
      <c r="T8" s="484"/>
      <c r="U8" s="484"/>
      <c r="V8" s="484"/>
      <c r="W8" s="484"/>
      <c r="X8" s="484"/>
      <c r="Y8" s="484"/>
      <c r="Z8" s="484"/>
      <c r="AA8" s="484"/>
      <c r="AB8" s="484"/>
      <c r="AC8" s="484"/>
      <c r="AD8" s="484"/>
      <c r="AE8" s="484"/>
      <c r="AF8" s="484"/>
      <c r="AG8" s="484"/>
      <c r="AH8" s="484"/>
      <c r="AI8" s="484"/>
      <c r="AJ8" s="484"/>
      <c r="AK8" s="484"/>
      <c r="AL8" s="484"/>
      <c r="AM8" s="484"/>
      <c r="AN8" s="484"/>
      <c r="AO8" s="484"/>
      <c r="AP8" s="484"/>
      <c r="AQ8" s="484"/>
      <c r="AR8" s="484"/>
      <c r="AS8" s="485"/>
      <c r="AT8" s="3"/>
      <c r="AU8" s="3"/>
    </row>
    <row r="9" spans="1:48" ht="15" customHeight="1">
      <c r="D9" s="486"/>
      <c r="E9" s="25" t="s">
        <v>5009</v>
      </c>
      <c r="F9" s="22" t="s">
        <v>5012</v>
      </c>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487"/>
    </row>
    <row r="10" spans="1:48" ht="15" customHeight="1">
      <c r="D10" s="486"/>
      <c r="E10" s="13"/>
      <c r="F10" s="20" t="s">
        <v>5013</v>
      </c>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487"/>
    </row>
    <row r="11" spans="1:48" ht="15" customHeight="1">
      <c r="A11" s="3"/>
      <c r="D11" s="486"/>
      <c r="E11" s="13"/>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487"/>
      <c r="AV11" s="3"/>
    </row>
    <row r="12" spans="1:48" s="3" customFormat="1" ht="15" customHeight="1">
      <c r="A12" s="1"/>
      <c r="B12" s="1"/>
      <c r="C12" s="1"/>
      <c r="D12" s="486"/>
      <c r="E12" s="25" t="s">
        <v>5009</v>
      </c>
      <c r="F12" s="23" t="s">
        <v>5014</v>
      </c>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487"/>
      <c r="AT12" s="1"/>
      <c r="AU12" s="1"/>
      <c r="AV12" s="1"/>
    </row>
    <row r="13" spans="1:48" ht="15" customHeight="1">
      <c r="D13" s="486"/>
      <c r="E13" s="488"/>
      <c r="F13" s="26" t="s">
        <v>5015</v>
      </c>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489"/>
      <c r="AT13" s="28"/>
    </row>
    <row r="14" spans="1:48" ht="15" customHeight="1">
      <c r="D14" s="486"/>
      <c r="E14" s="488"/>
      <c r="F14" s="29" t="s">
        <v>5016</v>
      </c>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489"/>
      <c r="AT14" s="28"/>
    </row>
    <row r="15" spans="1:48" ht="15" customHeight="1">
      <c r="D15" s="486"/>
      <c r="E15" s="25"/>
      <c r="F15" s="29" t="s">
        <v>5017</v>
      </c>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489"/>
      <c r="AT15" s="28"/>
    </row>
    <row r="16" spans="1:48" ht="15" customHeight="1">
      <c r="D16" s="486"/>
      <c r="E16" s="488"/>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26"/>
      <c r="AS16" s="489"/>
      <c r="AT16" s="28"/>
      <c r="AU16" s="28"/>
    </row>
    <row r="17" spans="1:48" ht="15" customHeight="1">
      <c r="D17" s="486"/>
      <c r="E17" s="488"/>
      <c r="F17" s="26" t="s">
        <v>5018</v>
      </c>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489"/>
      <c r="AT17" s="28"/>
      <c r="AU17" s="28"/>
    </row>
    <row r="18" spans="1:48" ht="15" customHeight="1">
      <c r="D18" s="486"/>
      <c r="E18" s="488"/>
      <c r="F18" s="26" t="s">
        <v>5019</v>
      </c>
      <c r="G18" s="26"/>
      <c r="H18" s="26"/>
      <c r="I18" s="26"/>
      <c r="J18" s="26"/>
      <c r="K18" s="26"/>
      <c r="L18" s="26"/>
      <c r="M18" s="26"/>
      <c r="N18" s="26"/>
      <c r="O18" s="26"/>
      <c r="P18" s="26"/>
      <c r="Q18" s="26"/>
      <c r="R18" s="26"/>
      <c r="S18" s="26"/>
      <c r="T18" s="26"/>
      <c r="U18" s="26"/>
      <c r="V18" s="26"/>
      <c r="W18" s="26"/>
      <c r="X18" s="26"/>
      <c r="Y18" s="26"/>
      <c r="Z18" s="26"/>
      <c r="AA18" s="29" t="s">
        <v>5061</v>
      </c>
      <c r="AB18" s="26"/>
      <c r="AC18" s="26"/>
      <c r="AD18" s="26"/>
      <c r="AE18" s="26"/>
      <c r="AF18" s="26"/>
      <c r="AG18" s="26"/>
      <c r="AH18" s="26"/>
      <c r="AI18" s="26"/>
      <c r="AJ18" s="26"/>
      <c r="AK18" s="26"/>
      <c r="AL18" s="26"/>
      <c r="AM18" s="26"/>
      <c r="AN18" s="26"/>
      <c r="AO18" s="26"/>
      <c r="AP18" s="26"/>
      <c r="AQ18" s="26"/>
      <c r="AR18" s="26"/>
      <c r="AS18" s="489"/>
      <c r="AT18" s="28"/>
      <c r="AU18" s="28"/>
    </row>
    <row r="19" spans="1:48" ht="15" customHeight="1">
      <c r="D19" s="486"/>
      <c r="E19" s="488"/>
      <c r="F19" s="30" t="s">
        <v>5020</v>
      </c>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490"/>
      <c r="AT19" s="32"/>
      <c r="AU19" s="32"/>
    </row>
    <row r="20" spans="1:48" ht="15" customHeight="1">
      <c r="B20" s="3"/>
      <c r="C20" s="3"/>
      <c r="D20" s="486"/>
      <c r="E20" s="25" t="s">
        <v>5009</v>
      </c>
      <c r="F20" s="23" t="s">
        <v>5021</v>
      </c>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487"/>
      <c r="AT20" s="3"/>
      <c r="AU20" s="3"/>
    </row>
    <row r="21" spans="1:48" ht="15" customHeight="1">
      <c r="B21" s="3"/>
      <c r="C21" s="3"/>
      <c r="D21" s="486"/>
      <c r="E21" s="25"/>
      <c r="F21" s="26" t="s">
        <v>5022</v>
      </c>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487"/>
      <c r="AT21" s="3"/>
      <c r="AU21" s="3"/>
    </row>
    <row r="22" spans="1:48" ht="15" customHeight="1">
      <c r="B22" s="3"/>
      <c r="C22" s="3"/>
      <c r="D22" s="486"/>
      <c r="E22" s="25"/>
      <c r="F22" s="491" t="s">
        <v>5023</v>
      </c>
      <c r="G22" s="492"/>
      <c r="H22" s="492"/>
      <c r="I22" s="492"/>
      <c r="J22" s="492"/>
      <c r="K22" s="492"/>
      <c r="L22" s="492"/>
      <c r="M22" s="492"/>
      <c r="N22" s="492"/>
      <c r="O22" s="492"/>
      <c r="P22" s="492"/>
      <c r="Q22" s="492"/>
      <c r="R22" s="492"/>
      <c r="S22" s="493"/>
      <c r="T22" s="494" t="s">
        <v>5024</v>
      </c>
      <c r="U22" s="495"/>
      <c r="V22" s="495"/>
      <c r="W22" s="495"/>
      <c r="X22" s="495"/>
      <c r="Y22" s="495"/>
      <c r="Z22" s="496"/>
      <c r="AA22" s="23"/>
      <c r="AB22" s="23"/>
      <c r="AC22" s="23"/>
      <c r="AD22" s="23"/>
      <c r="AE22" s="23"/>
      <c r="AF22" s="23"/>
      <c r="AG22" s="23"/>
      <c r="AH22" s="23"/>
      <c r="AI22" s="23"/>
      <c r="AJ22" s="23"/>
      <c r="AK22" s="23"/>
      <c r="AL22" s="23"/>
      <c r="AM22" s="23"/>
      <c r="AN22" s="23"/>
      <c r="AO22" s="23"/>
      <c r="AP22" s="23"/>
      <c r="AQ22" s="23"/>
      <c r="AR22" s="23"/>
      <c r="AS22" s="487"/>
      <c r="AT22" s="3"/>
      <c r="AU22" s="3"/>
    </row>
    <row r="23" spans="1:48" ht="15" customHeight="1">
      <c r="A23" s="3"/>
      <c r="B23" s="3"/>
      <c r="C23" s="3"/>
      <c r="D23" s="486"/>
      <c r="E23" s="25"/>
      <c r="F23" s="497" t="s">
        <v>5025</v>
      </c>
      <c r="G23" s="498"/>
      <c r="H23" s="498"/>
      <c r="I23" s="498"/>
      <c r="J23" s="498"/>
      <c r="K23" s="498"/>
      <c r="L23" s="499"/>
      <c r="M23" s="497" t="s">
        <v>5026</v>
      </c>
      <c r="N23" s="498"/>
      <c r="O23" s="498"/>
      <c r="P23" s="498"/>
      <c r="Q23" s="498"/>
      <c r="R23" s="498"/>
      <c r="S23" s="499"/>
      <c r="T23" s="500" t="s">
        <v>5027</v>
      </c>
      <c r="U23" s="501"/>
      <c r="V23" s="501"/>
      <c r="W23" s="501"/>
      <c r="X23" s="501"/>
      <c r="Y23" s="501"/>
      <c r="Z23" s="502"/>
      <c r="AA23" s="23"/>
      <c r="AB23" s="23"/>
      <c r="AC23" s="23"/>
      <c r="AD23" s="23"/>
      <c r="AE23" s="23"/>
      <c r="AF23" s="23"/>
      <c r="AG23" s="23"/>
      <c r="AH23" s="23"/>
      <c r="AI23" s="23"/>
      <c r="AJ23" s="23"/>
      <c r="AK23" s="23"/>
      <c r="AL23" s="23"/>
      <c r="AM23" s="23"/>
      <c r="AN23" s="23"/>
      <c r="AO23" s="23"/>
      <c r="AP23" s="23"/>
      <c r="AQ23" s="23"/>
      <c r="AR23" s="23"/>
      <c r="AS23" s="487"/>
      <c r="AT23" s="3"/>
      <c r="AU23" s="3"/>
      <c r="AV23" s="3"/>
    </row>
    <row r="24" spans="1:48" s="3" customFormat="1" ht="15" customHeight="1">
      <c r="D24" s="486"/>
      <c r="E24" s="25"/>
      <c r="F24" s="497" t="s">
        <v>5028</v>
      </c>
      <c r="G24" s="498"/>
      <c r="H24" s="498"/>
      <c r="I24" s="498"/>
      <c r="J24" s="498"/>
      <c r="K24" s="498"/>
      <c r="L24" s="499"/>
      <c r="M24" s="497" t="s">
        <v>5029</v>
      </c>
      <c r="N24" s="498"/>
      <c r="O24" s="498"/>
      <c r="P24" s="498"/>
      <c r="Q24" s="498"/>
      <c r="R24" s="498"/>
      <c r="S24" s="499"/>
      <c r="T24" s="500" t="s">
        <v>5030</v>
      </c>
      <c r="U24" s="501"/>
      <c r="V24" s="501"/>
      <c r="W24" s="501"/>
      <c r="X24" s="501"/>
      <c r="Y24" s="501"/>
      <c r="Z24" s="502"/>
      <c r="AA24" s="23"/>
      <c r="AB24" s="23"/>
      <c r="AC24" s="23"/>
      <c r="AD24" s="23"/>
      <c r="AE24" s="23"/>
      <c r="AF24" s="23"/>
      <c r="AG24" s="23"/>
      <c r="AH24" s="23"/>
      <c r="AI24" s="23"/>
      <c r="AJ24" s="23"/>
      <c r="AK24" s="23"/>
      <c r="AL24" s="23"/>
      <c r="AM24" s="23"/>
      <c r="AN24" s="23"/>
      <c r="AO24" s="23"/>
      <c r="AP24" s="23"/>
      <c r="AQ24" s="23"/>
      <c r="AR24" s="23"/>
      <c r="AS24" s="487"/>
    </row>
    <row r="25" spans="1:48" s="3" customFormat="1" ht="15" customHeight="1">
      <c r="D25" s="486"/>
      <c r="E25" s="25"/>
      <c r="F25" s="497" t="s">
        <v>5031</v>
      </c>
      <c r="G25" s="498"/>
      <c r="H25" s="498"/>
      <c r="I25" s="498"/>
      <c r="J25" s="498"/>
      <c r="K25" s="498"/>
      <c r="L25" s="499"/>
      <c r="M25" s="497" t="s">
        <v>5032</v>
      </c>
      <c r="N25" s="498"/>
      <c r="O25" s="498"/>
      <c r="P25" s="498"/>
      <c r="Q25" s="498"/>
      <c r="R25" s="498"/>
      <c r="S25" s="499"/>
      <c r="T25" s="500" t="s">
        <v>5033</v>
      </c>
      <c r="U25" s="501"/>
      <c r="V25" s="501"/>
      <c r="W25" s="501"/>
      <c r="X25" s="501"/>
      <c r="Y25" s="501"/>
      <c r="Z25" s="502"/>
      <c r="AA25" s="23"/>
      <c r="AB25" s="23"/>
      <c r="AC25" s="23"/>
      <c r="AD25" s="23"/>
      <c r="AE25" s="23"/>
      <c r="AF25" s="23"/>
      <c r="AG25" s="23"/>
      <c r="AH25" s="23"/>
      <c r="AI25" s="23"/>
      <c r="AJ25" s="23"/>
      <c r="AK25" s="23"/>
      <c r="AL25" s="23"/>
      <c r="AM25" s="23"/>
      <c r="AN25" s="23"/>
      <c r="AO25" s="23"/>
      <c r="AP25" s="23"/>
      <c r="AQ25" s="23"/>
      <c r="AR25" s="23"/>
      <c r="AS25" s="487"/>
    </row>
    <row r="26" spans="1:48" s="3" customFormat="1" ht="15" customHeight="1">
      <c r="D26" s="486"/>
      <c r="E26" s="25"/>
      <c r="F26" s="497" t="s">
        <v>5034</v>
      </c>
      <c r="G26" s="498"/>
      <c r="H26" s="498"/>
      <c r="I26" s="498"/>
      <c r="J26" s="498"/>
      <c r="K26" s="498"/>
      <c r="L26" s="499"/>
      <c r="M26" s="497" t="s">
        <v>5035</v>
      </c>
      <c r="N26" s="498"/>
      <c r="O26" s="498"/>
      <c r="P26" s="498"/>
      <c r="Q26" s="498"/>
      <c r="R26" s="498"/>
      <c r="S26" s="499"/>
      <c r="T26" s="500" t="s">
        <v>5036</v>
      </c>
      <c r="U26" s="501"/>
      <c r="V26" s="501"/>
      <c r="W26" s="501"/>
      <c r="X26" s="501"/>
      <c r="Y26" s="501"/>
      <c r="Z26" s="502"/>
      <c r="AA26" s="23"/>
      <c r="AB26" s="23"/>
      <c r="AC26" s="23"/>
      <c r="AD26" s="23"/>
      <c r="AE26" s="23"/>
      <c r="AF26" s="23"/>
      <c r="AG26" s="23"/>
      <c r="AH26" s="23"/>
      <c r="AI26" s="23"/>
      <c r="AJ26" s="23"/>
      <c r="AK26" s="23"/>
      <c r="AL26" s="23"/>
      <c r="AM26" s="23"/>
      <c r="AN26" s="23"/>
      <c r="AO26" s="23"/>
      <c r="AP26" s="23"/>
      <c r="AQ26" s="23"/>
      <c r="AR26" s="23"/>
      <c r="AS26" s="487"/>
    </row>
    <row r="27" spans="1:48" s="3" customFormat="1" ht="15" customHeight="1">
      <c r="D27" s="486"/>
      <c r="E27" s="13"/>
      <c r="F27" s="20"/>
      <c r="G27" s="20"/>
      <c r="H27" s="20"/>
      <c r="I27" s="20"/>
      <c r="J27" s="20"/>
      <c r="K27" s="20"/>
      <c r="L27" s="20"/>
      <c r="M27" s="20"/>
      <c r="N27" s="503"/>
      <c r="O27" s="503"/>
      <c r="P27" s="503"/>
      <c r="Q27" s="503"/>
      <c r="R27" s="503"/>
      <c r="S27" s="503"/>
      <c r="T27" s="503"/>
      <c r="U27" s="20"/>
      <c r="V27" s="20"/>
      <c r="W27" s="20"/>
      <c r="X27" s="20"/>
      <c r="Y27" s="20"/>
      <c r="Z27" s="20"/>
      <c r="AA27" s="20"/>
      <c r="AB27" s="20"/>
      <c r="AC27" s="503"/>
      <c r="AD27" s="503"/>
      <c r="AE27" s="503"/>
      <c r="AF27" s="503"/>
      <c r="AG27" s="503"/>
      <c r="AH27" s="503"/>
      <c r="AI27" s="503"/>
      <c r="AJ27" s="13"/>
      <c r="AK27" s="13"/>
      <c r="AL27" s="13"/>
      <c r="AM27" s="13"/>
      <c r="AN27" s="13"/>
      <c r="AO27" s="13"/>
      <c r="AP27" s="13"/>
      <c r="AQ27" s="13"/>
      <c r="AR27" s="13"/>
      <c r="AS27" s="487"/>
    </row>
    <row r="28" spans="1:48" s="3" customFormat="1" ht="15" customHeight="1">
      <c r="D28" s="486"/>
      <c r="E28" s="25"/>
      <c r="F28" s="29" t="s">
        <v>5037</v>
      </c>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487"/>
    </row>
    <row r="29" spans="1:48" s="3" customFormat="1" ht="15" customHeight="1">
      <c r="D29" s="486"/>
      <c r="E29" s="25"/>
      <c r="F29" s="504"/>
      <c r="G29" s="504" t="s">
        <v>5038</v>
      </c>
      <c r="H29" s="504"/>
      <c r="I29" s="504"/>
      <c r="J29" s="504"/>
      <c r="K29" s="504"/>
      <c r="L29" s="504"/>
      <c r="M29" s="504"/>
      <c r="N29" s="504"/>
      <c r="O29" s="504"/>
      <c r="P29" s="504"/>
      <c r="Q29" s="504"/>
      <c r="R29" s="504"/>
      <c r="S29" s="504"/>
      <c r="T29" s="504"/>
      <c r="U29" s="504"/>
      <c r="V29" s="504"/>
      <c r="W29" s="504"/>
      <c r="X29" s="504"/>
      <c r="Y29" s="504"/>
      <c r="Z29" s="504"/>
      <c r="AA29" s="504"/>
      <c r="AB29" s="504"/>
      <c r="AC29" s="504"/>
      <c r="AD29" s="504"/>
      <c r="AE29" s="504"/>
      <c r="AF29" s="504"/>
      <c r="AG29" s="504"/>
      <c r="AH29" s="504"/>
      <c r="AI29" s="504"/>
      <c r="AJ29" s="504"/>
      <c r="AK29" s="504"/>
      <c r="AL29" s="504"/>
      <c r="AM29" s="504"/>
      <c r="AN29" s="504"/>
      <c r="AO29" s="504"/>
      <c r="AP29" s="504"/>
      <c r="AQ29" s="504"/>
      <c r="AR29" s="504"/>
      <c r="AS29" s="487"/>
    </row>
    <row r="30" spans="1:48" s="3" customFormat="1" ht="15" customHeight="1">
      <c r="D30" s="486"/>
      <c r="E30" s="13"/>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487"/>
    </row>
    <row r="31" spans="1:48" s="3" customFormat="1" ht="15" customHeight="1">
      <c r="D31" s="486"/>
      <c r="E31" s="25" t="s">
        <v>5009</v>
      </c>
      <c r="F31" s="23" t="s">
        <v>5039</v>
      </c>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487"/>
    </row>
    <row r="32" spans="1:48" s="3" customFormat="1" ht="15" customHeight="1">
      <c r="D32" s="486"/>
      <c r="E32" s="13"/>
      <c r="F32" s="494" t="s">
        <v>5040</v>
      </c>
      <c r="G32" s="495"/>
      <c r="H32" s="495"/>
      <c r="I32" s="495"/>
      <c r="J32" s="495"/>
      <c r="K32" s="495"/>
      <c r="L32" s="495"/>
      <c r="M32" s="495"/>
      <c r="N32" s="495"/>
      <c r="O32" s="495"/>
      <c r="P32" s="495"/>
      <c r="Q32" s="495"/>
      <c r="R32" s="495"/>
      <c r="S32" s="495"/>
      <c r="T32" s="495"/>
      <c r="U32" s="494" t="s">
        <v>5041</v>
      </c>
      <c r="V32" s="495"/>
      <c r="W32" s="495"/>
      <c r="X32" s="495"/>
      <c r="Y32" s="495"/>
      <c r="Z32" s="495"/>
      <c r="AA32" s="495"/>
      <c r="AB32" s="495"/>
      <c r="AC32" s="495"/>
      <c r="AD32" s="495"/>
      <c r="AE32" s="495"/>
      <c r="AF32" s="495"/>
      <c r="AG32" s="495"/>
      <c r="AH32" s="495"/>
      <c r="AI32" s="505"/>
      <c r="AJ32" s="20"/>
      <c r="AK32" s="20"/>
      <c r="AL32" s="20"/>
      <c r="AM32" s="20"/>
      <c r="AN32" s="20"/>
      <c r="AO32" s="20"/>
      <c r="AP32" s="20"/>
      <c r="AQ32" s="20"/>
      <c r="AR32" s="20"/>
      <c r="AS32" s="487"/>
    </row>
    <row r="33" spans="1:48" s="3" customFormat="1" ht="15" customHeight="1">
      <c r="D33" s="486"/>
      <c r="E33" s="13"/>
      <c r="F33" s="506"/>
      <c r="G33" s="507"/>
      <c r="H33" s="507"/>
      <c r="I33" s="507"/>
      <c r="J33" s="507"/>
      <c r="K33" s="507"/>
      <c r="L33" s="507"/>
      <c r="M33" s="507"/>
      <c r="N33" s="508" t="s">
        <v>1024</v>
      </c>
      <c r="O33" s="509"/>
      <c r="P33" s="509"/>
      <c r="Q33" s="509"/>
      <c r="R33" s="509"/>
      <c r="S33" s="509"/>
      <c r="T33" s="510"/>
      <c r="U33" s="506"/>
      <c r="V33" s="507"/>
      <c r="W33" s="507"/>
      <c r="X33" s="507"/>
      <c r="Y33" s="507"/>
      <c r="Z33" s="507"/>
      <c r="AA33" s="507"/>
      <c r="AB33" s="507"/>
      <c r="AC33" s="508" t="s">
        <v>1024</v>
      </c>
      <c r="AD33" s="509"/>
      <c r="AE33" s="509"/>
      <c r="AF33" s="509"/>
      <c r="AG33" s="509"/>
      <c r="AH33" s="509"/>
      <c r="AI33" s="510"/>
      <c r="AJ33" s="20"/>
      <c r="AK33" s="20"/>
      <c r="AL33" s="20"/>
      <c r="AM33" s="20"/>
      <c r="AN33" s="20"/>
      <c r="AO33" s="20"/>
      <c r="AP33" s="20"/>
      <c r="AQ33" s="20"/>
      <c r="AR33" s="20"/>
      <c r="AS33" s="487"/>
    </row>
    <row r="34" spans="1:48" s="3" customFormat="1" ht="15" customHeight="1">
      <c r="D34" s="486"/>
      <c r="E34" s="13"/>
      <c r="F34" s="511" t="s">
        <v>5042</v>
      </c>
      <c r="G34" s="512"/>
      <c r="H34" s="512"/>
      <c r="I34" s="512"/>
      <c r="J34" s="512"/>
      <c r="K34" s="512"/>
      <c r="L34" s="512"/>
      <c r="M34" s="513"/>
      <c r="N34" s="500" t="s">
        <v>5043</v>
      </c>
      <c r="O34" s="501"/>
      <c r="P34" s="501"/>
      <c r="Q34" s="501"/>
      <c r="R34" s="501"/>
      <c r="S34" s="501"/>
      <c r="T34" s="502"/>
      <c r="U34" s="512" t="s">
        <v>5044</v>
      </c>
      <c r="V34" s="512"/>
      <c r="W34" s="512"/>
      <c r="X34" s="512"/>
      <c r="Y34" s="512"/>
      <c r="Z34" s="512"/>
      <c r="AA34" s="512"/>
      <c r="AB34" s="513"/>
      <c r="AC34" s="500" t="s">
        <v>5045</v>
      </c>
      <c r="AD34" s="501"/>
      <c r="AE34" s="501"/>
      <c r="AF34" s="501"/>
      <c r="AG34" s="501"/>
      <c r="AH34" s="501"/>
      <c r="AI34" s="502"/>
      <c r="AJ34" s="20"/>
      <c r="AK34" s="20"/>
      <c r="AL34" s="20"/>
      <c r="AM34" s="20"/>
      <c r="AN34" s="20"/>
      <c r="AO34" s="20"/>
      <c r="AP34" s="20"/>
      <c r="AQ34" s="20"/>
      <c r="AR34" s="20"/>
      <c r="AS34" s="487"/>
    </row>
    <row r="35" spans="1:48" s="3" customFormat="1" ht="15" customHeight="1">
      <c r="D35" s="486"/>
      <c r="E35" s="13"/>
      <c r="F35" s="514" t="s">
        <v>5046</v>
      </c>
      <c r="G35" s="515"/>
      <c r="H35" s="515"/>
      <c r="I35" s="515"/>
      <c r="J35" s="515"/>
      <c r="K35" s="515"/>
      <c r="L35" s="515"/>
      <c r="M35" s="516"/>
      <c r="N35" s="500" t="s">
        <v>5047</v>
      </c>
      <c r="O35" s="501"/>
      <c r="P35" s="501"/>
      <c r="Q35" s="501"/>
      <c r="R35" s="501"/>
      <c r="S35" s="501"/>
      <c r="T35" s="502"/>
      <c r="U35" s="20"/>
      <c r="V35" s="20"/>
      <c r="W35" s="20"/>
      <c r="X35" s="20"/>
      <c r="Y35" s="20"/>
      <c r="Z35" s="20"/>
      <c r="AA35" s="20"/>
      <c r="AB35" s="20"/>
      <c r="AC35" s="503"/>
      <c r="AD35" s="503"/>
      <c r="AE35" s="503"/>
      <c r="AF35" s="503"/>
      <c r="AG35" s="503"/>
      <c r="AH35" s="503"/>
      <c r="AI35" s="503"/>
      <c r="AJ35" s="20"/>
      <c r="AK35" s="20"/>
      <c r="AL35" s="20"/>
      <c r="AM35" s="20"/>
      <c r="AN35" s="20"/>
      <c r="AO35" s="20"/>
      <c r="AP35" s="20"/>
      <c r="AQ35" s="20"/>
      <c r="AR35" s="20"/>
      <c r="AS35" s="487"/>
    </row>
    <row r="36" spans="1:48" s="3" customFormat="1" ht="15" customHeight="1">
      <c r="D36" s="486"/>
      <c r="E36" s="13"/>
      <c r="F36" s="517"/>
      <c r="G36" s="517"/>
      <c r="H36" s="517"/>
      <c r="I36" s="517"/>
      <c r="J36" s="517"/>
      <c r="K36" s="517"/>
      <c r="L36" s="517"/>
      <c r="M36" s="517"/>
      <c r="N36" s="503"/>
      <c r="O36" s="503"/>
      <c r="P36" s="503"/>
      <c r="Q36" s="503"/>
      <c r="R36" s="503"/>
      <c r="S36" s="503"/>
      <c r="T36" s="503"/>
      <c r="U36" s="20"/>
      <c r="V36" s="20"/>
      <c r="W36" s="20"/>
      <c r="X36" s="20"/>
      <c r="Y36" s="20"/>
      <c r="Z36" s="20"/>
      <c r="AA36" s="20"/>
      <c r="AB36" s="20"/>
      <c r="AC36" s="503"/>
      <c r="AD36" s="503"/>
      <c r="AE36" s="503"/>
      <c r="AF36" s="503"/>
      <c r="AG36" s="503"/>
      <c r="AH36" s="503"/>
      <c r="AI36" s="503"/>
      <c r="AJ36" s="20"/>
      <c r="AK36" s="20"/>
      <c r="AL36" s="20"/>
      <c r="AM36" s="20"/>
      <c r="AN36" s="20"/>
      <c r="AO36" s="20"/>
      <c r="AP36" s="20"/>
      <c r="AQ36" s="20"/>
      <c r="AR36" s="20"/>
      <c r="AS36" s="487"/>
    </row>
    <row r="37" spans="1:48" s="3" customFormat="1" ht="15" customHeight="1">
      <c r="A37" s="1"/>
      <c r="B37" s="1"/>
      <c r="C37" s="1"/>
      <c r="D37" s="486"/>
      <c r="E37" s="25" t="s">
        <v>5048</v>
      </c>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487"/>
      <c r="AT37" s="1"/>
      <c r="AU37" s="1"/>
      <c r="AV37" s="1"/>
    </row>
    <row r="38" spans="1:48" ht="15" customHeight="1">
      <c r="D38" s="486"/>
      <c r="E38" s="488"/>
      <c r="F38" s="26" t="s">
        <v>5058</v>
      </c>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26"/>
      <c r="AM38" s="26"/>
      <c r="AN38" s="26"/>
      <c r="AO38" s="26"/>
      <c r="AP38" s="26"/>
      <c r="AQ38" s="26"/>
      <c r="AR38" s="26"/>
      <c r="AS38" s="489"/>
      <c r="AT38" s="28"/>
    </row>
    <row r="39" spans="1:48" ht="15" customHeight="1">
      <c r="D39" s="486"/>
      <c r="E39" s="25"/>
      <c r="F39" s="518" t="s">
        <v>5049</v>
      </c>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489"/>
      <c r="AT39" s="28"/>
    </row>
    <row r="40" spans="1:48" ht="15" customHeight="1">
      <c r="D40" s="486"/>
      <c r="E40" s="488"/>
      <c r="F40" s="26"/>
      <c r="G40" s="26" t="s">
        <v>5050</v>
      </c>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c r="AP40" s="26"/>
      <c r="AQ40" s="26"/>
      <c r="AR40" s="26"/>
      <c r="AS40" s="489"/>
      <c r="AT40" s="28"/>
      <c r="AU40" s="28"/>
    </row>
    <row r="41" spans="1:48" s="3" customFormat="1" ht="15" customHeight="1">
      <c r="D41" s="486"/>
      <c r="E41" s="13"/>
      <c r="F41" s="517"/>
      <c r="G41" s="517"/>
      <c r="H41" s="517"/>
      <c r="I41" s="517" t="s">
        <v>5059</v>
      </c>
      <c r="J41" s="517"/>
      <c r="K41" s="517"/>
      <c r="L41" s="517"/>
      <c r="M41" s="503"/>
      <c r="N41" s="503"/>
      <c r="O41" s="503"/>
      <c r="P41" s="503"/>
      <c r="Q41" s="503"/>
      <c r="R41" s="503"/>
      <c r="S41" s="503"/>
      <c r="T41" s="20"/>
      <c r="U41" s="20"/>
      <c r="V41" s="13"/>
      <c r="W41" s="20"/>
      <c r="X41" s="20"/>
      <c r="Y41" s="20"/>
      <c r="Z41" s="20"/>
      <c r="AA41" s="20"/>
      <c r="AB41" s="20"/>
      <c r="AC41" s="503"/>
      <c r="AD41" s="503"/>
      <c r="AE41" s="503"/>
      <c r="AF41" s="503"/>
      <c r="AG41" s="503"/>
      <c r="AH41" s="503"/>
      <c r="AI41" s="503"/>
      <c r="AJ41" s="20"/>
      <c r="AK41" s="20"/>
      <c r="AL41" s="20"/>
      <c r="AM41" s="20"/>
      <c r="AN41" s="20"/>
      <c r="AO41" s="20"/>
      <c r="AP41" s="20"/>
      <c r="AQ41" s="20"/>
      <c r="AR41" s="20"/>
      <c r="AS41" s="487"/>
    </row>
    <row r="42" spans="1:48" s="3" customFormat="1" ht="15" customHeight="1">
      <c r="D42" s="486"/>
      <c r="E42" s="13"/>
      <c r="F42" s="517"/>
      <c r="G42" s="517" t="s">
        <v>5051</v>
      </c>
      <c r="H42" s="517"/>
      <c r="I42" s="517"/>
      <c r="J42" s="517"/>
      <c r="K42" s="517"/>
      <c r="L42" s="517"/>
      <c r="M42" s="503"/>
      <c r="N42" s="503"/>
      <c r="O42" s="503"/>
      <c r="P42" s="503"/>
      <c r="Q42" s="503"/>
      <c r="R42" s="503"/>
      <c r="S42" s="503"/>
      <c r="T42" s="20"/>
      <c r="U42" s="20"/>
      <c r="V42" s="13"/>
      <c r="W42" s="20"/>
      <c r="X42" s="20"/>
      <c r="Y42" s="20"/>
      <c r="Z42" s="20"/>
      <c r="AA42" s="20"/>
      <c r="AB42" s="20"/>
      <c r="AC42" s="503"/>
      <c r="AD42" s="503"/>
      <c r="AE42" s="503"/>
      <c r="AF42" s="503"/>
      <c r="AG42" s="503"/>
      <c r="AH42" s="503"/>
      <c r="AI42" s="503"/>
      <c r="AJ42" s="20"/>
      <c r="AK42" s="20"/>
      <c r="AL42" s="20"/>
      <c r="AM42" s="20"/>
      <c r="AN42" s="20"/>
      <c r="AO42" s="20"/>
      <c r="AP42" s="20"/>
      <c r="AQ42" s="20"/>
      <c r="AR42" s="20"/>
      <c r="AS42" s="487"/>
    </row>
    <row r="43" spans="1:48" s="3" customFormat="1" ht="15" customHeight="1">
      <c r="D43" s="486"/>
      <c r="E43" s="13"/>
      <c r="F43" s="517"/>
      <c r="G43" s="517"/>
      <c r="H43" s="517"/>
      <c r="I43" s="517" t="s">
        <v>5052</v>
      </c>
      <c r="J43" s="517"/>
      <c r="K43" s="517"/>
      <c r="L43" s="517"/>
      <c r="M43" s="503"/>
      <c r="N43" s="503"/>
      <c r="O43" s="503"/>
      <c r="P43" s="503"/>
      <c r="Q43" s="503"/>
      <c r="R43" s="503"/>
      <c r="S43" s="503"/>
      <c r="T43" s="20"/>
      <c r="U43" s="20"/>
      <c r="V43" s="13"/>
      <c r="W43" s="20"/>
      <c r="X43" s="20"/>
      <c r="Y43" s="20"/>
      <c r="Z43" s="20"/>
      <c r="AA43" s="20"/>
      <c r="AB43" s="20"/>
      <c r="AC43" s="503"/>
      <c r="AD43" s="503"/>
      <c r="AE43" s="503"/>
      <c r="AF43" s="503"/>
      <c r="AG43" s="503"/>
      <c r="AH43" s="503"/>
      <c r="AI43" s="503"/>
      <c r="AJ43" s="20"/>
      <c r="AK43" s="20"/>
      <c r="AL43" s="20"/>
      <c r="AM43" s="20"/>
      <c r="AN43" s="20"/>
      <c r="AO43" s="20"/>
      <c r="AP43" s="20"/>
      <c r="AQ43" s="20"/>
      <c r="AR43" s="20"/>
      <c r="AS43" s="487"/>
    </row>
    <row r="44" spans="1:48" s="3" customFormat="1" ht="15" customHeight="1">
      <c r="D44" s="486"/>
      <c r="E44" s="13"/>
      <c r="F44" s="517"/>
      <c r="G44" s="517"/>
      <c r="H44" s="517"/>
      <c r="I44" s="517" t="s">
        <v>5060</v>
      </c>
      <c r="J44" s="517"/>
      <c r="K44" s="517"/>
      <c r="L44" s="517"/>
      <c r="M44" s="503"/>
      <c r="N44" s="503"/>
      <c r="O44" s="503"/>
      <c r="P44" s="503"/>
      <c r="Q44" s="503"/>
      <c r="R44" s="503"/>
      <c r="S44" s="503"/>
      <c r="T44" s="20"/>
      <c r="U44" s="20"/>
      <c r="V44" s="13"/>
      <c r="W44" s="20"/>
      <c r="X44" s="20"/>
      <c r="Y44" s="20"/>
      <c r="Z44" s="20"/>
      <c r="AA44" s="20"/>
      <c r="AB44" s="20"/>
      <c r="AC44" s="503"/>
      <c r="AD44" s="503"/>
      <c r="AE44" s="503"/>
      <c r="AF44" s="503"/>
      <c r="AG44" s="503"/>
      <c r="AH44" s="503"/>
      <c r="AI44" s="503"/>
      <c r="AJ44" s="20"/>
      <c r="AK44" s="20"/>
      <c r="AL44" s="20"/>
      <c r="AM44" s="20"/>
      <c r="AN44" s="20"/>
      <c r="AO44" s="20"/>
      <c r="AP44" s="20"/>
      <c r="AQ44" s="20"/>
      <c r="AR44" s="20"/>
      <c r="AS44" s="487"/>
    </row>
    <row r="45" spans="1:48" s="3" customFormat="1" ht="15" customHeight="1">
      <c r="D45" s="486"/>
      <c r="E45" s="13"/>
      <c r="F45" s="517"/>
      <c r="G45" s="517"/>
      <c r="H45" s="517"/>
      <c r="I45" s="517" t="s">
        <v>5053</v>
      </c>
      <c r="J45" s="517"/>
      <c r="K45" s="517"/>
      <c r="L45" s="517"/>
      <c r="M45" s="503"/>
      <c r="N45" s="503"/>
      <c r="O45" s="503"/>
      <c r="P45" s="503"/>
      <c r="Q45" s="503"/>
      <c r="R45" s="503"/>
      <c r="S45" s="503"/>
      <c r="T45" s="20"/>
      <c r="U45" s="20"/>
      <c r="V45" s="13"/>
      <c r="W45" s="20"/>
      <c r="X45" s="20"/>
      <c r="Y45" s="20"/>
      <c r="Z45" s="20"/>
      <c r="AA45" s="20"/>
      <c r="AB45" s="20"/>
      <c r="AC45" s="503"/>
      <c r="AD45" s="503"/>
      <c r="AE45" s="503"/>
      <c r="AF45" s="503"/>
      <c r="AG45" s="503"/>
      <c r="AH45" s="503"/>
      <c r="AI45" s="503"/>
      <c r="AJ45" s="20"/>
      <c r="AK45" s="20"/>
      <c r="AL45" s="20"/>
      <c r="AM45" s="20"/>
      <c r="AN45" s="20"/>
      <c r="AO45" s="20"/>
      <c r="AP45" s="20"/>
      <c r="AQ45" s="20"/>
      <c r="AR45" s="20"/>
      <c r="AS45" s="487"/>
    </row>
    <row r="46" spans="1:48" s="3" customFormat="1" ht="15" customHeight="1">
      <c r="D46" s="486"/>
      <c r="E46" s="13"/>
      <c r="F46" s="517"/>
      <c r="G46" s="517"/>
      <c r="H46" s="517"/>
      <c r="I46" s="517" t="s">
        <v>5054</v>
      </c>
      <c r="J46" s="517"/>
      <c r="K46" s="517"/>
      <c r="L46" s="517"/>
      <c r="M46" s="503"/>
      <c r="N46" s="503"/>
      <c r="O46" s="503"/>
      <c r="P46" s="503"/>
      <c r="Q46" s="503"/>
      <c r="R46" s="503"/>
      <c r="S46" s="503"/>
      <c r="T46" s="20"/>
      <c r="U46" s="20"/>
      <c r="V46" s="13"/>
      <c r="W46" s="20"/>
      <c r="X46" s="20"/>
      <c r="Y46" s="20"/>
      <c r="Z46" s="20"/>
      <c r="AA46" s="20"/>
      <c r="AB46" s="20"/>
      <c r="AC46" s="503"/>
      <c r="AD46" s="503"/>
      <c r="AE46" s="503"/>
      <c r="AF46" s="503"/>
      <c r="AG46" s="503"/>
      <c r="AH46" s="503"/>
      <c r="AI46" s="503"/>
      <c r="AJ46" s="20"/>
      <c r="AK46" s="20"/>
      <c r="AL46" s="20"/>
      <c r="AM46" s="20"/>
      <c r="AN46" s="20"/>
      <c r="AO46" s="20"/>
      <c r="AP46" s="20"/>
      <c r="AQ46" s="20"/>
      <c r="AR46" s="20"/>
      <c r="AS46" s="487"/>
    </row>
    <row r="47" spans="1:48" s="3" customFormat="1" ht="15" customHeight="1">
      <c r="D47" s="486"/>
      <c r="E47" s="13"/>
      <c r="F47" s="519" t="s">
        <v>5055</v>
      </c>
      <c r="G47" s="25"/>
      <c r="H47" s="519"/>
      <c r="I47" s="519"/>
      <c r="J47" s="519"/>
      <c r="K47" s="519"/>
      <c r="L47" s="519"/>
      <c r="M47" s="503"/>
      <c r="N47" s="503"/>
      <c r="O47" s="503"/>
      <c r="P47" s="503"/>
      <c r="Q47" s="503"/>
      <c r="R47" s="503"/>
      <c r="S47" s="503"/>
      <c r="T47" s="20"/>
      <c r="U47" s="20"/>
      <c r="V47" s="13"/>
      <c r="W47" s="20"/>
      <c r="X47" s="20"/>
      <c r="Y47" s="20"/>
      <c r="Z47" s="20"/>
      <c r="AA47" s="20"/>
      <c r="AB47" s="20"/>
      <c r="AC47" s="503"/>
      <c r="AD47" s="503"/>
      <c r="AE47" s="503"/>
      <c r="AF47" s="503"/>
      <c r="AG47" s="503"/>
      <c r="AH47" s="503"/>
      <c r="AI47" s="503"/>
      <c r="AJ47" s="20"/>
      <c r="AK47" s="20"/>
      <c r="AL47" s="20"/>
      <c r="AM47" s="20"/>
      <c r="AN47" s="20"/>
      <c r="AO47" s="20"/>
      <c r="AP47" s="20"/>
      <c r="AQ47" s="20"/>
      <c r="AR47" s="20"/>
      <c r="AS47" s="487"/>
    </row>
    <row r="48" spans="1:48" s="3" customFormat="1" ht="15" customHeight="1">
      <c r="D48" s="486"/>
      <c r="E48" s="13"/>
      <c r="F48" s="517"/>
      <c r="G48" s="517" t="s">
        <v>5050</v>
      </c>
      <c r="H48" s="517"/>
      <c r="I48" s="13"/>
      <c r="J48" s="517"/>
      <c r="K48" s="517"/>
      <c r="L48" s="517"/>
      <c r="M48" s="503"/>
      <c r="N48" s="503"/>
      <c r="O48" s="503"/>
      <c r="P48" s="503"/>
      <c r="Q48" s="503"/>
      <c r="R48" s="503"/>
      <c r="S48" s="503"/>
      <c r="T48" s="20"/>
      <c r="U48" s="20"/>
      <c r="V48" s="13"/>
      <c r="W48" s="20"/>
      <c r="X48" s="20"/>
      <c r="Y48" s="20"/>
      <c r="Z48" s="20"/>
      <c r="AA48" s="20"/>
      <c r="AB48" s="20"/>
      <c r="AC48" s="503"/>
      <c r="AD48" s="503"/>
      <c r="AE48" s="503"/>
      <c r="AF48" s="503"/>
      <c r="AG48" s="503"/>
      <c r="AH48" s="503"/>
      <c r="AI48" s="503"/>
      <c r="AJ48" s="20"/>
      <c r="AK48" s="20"/>
      <c r="AL48" s="20"/>
      <c r="AM48" s="20"/>
      <c r="AN48" s="20"/>
      <c r="AO48" s="20"/>
      <c r="AP48" s="20"/>
      <c r="AQ48" s="20"/>
      <c r="AR48" s="20"/>
      <c r="AS48" s="487"/>
    </row>
    <row r="49" spans="2:47" s="3" customFormat="1" ht="15" customHeight="1">
      <c r="D49" s="486"/>
      <c r="E49" s="13"/>
      <c r="F49" s="517"/>
      <c r="G49" s="517"/>
      <c r="H49" s="517"/>
      <c r="I49" s="517" t="s">
        <v>5056</v>
      </c>
      <c r="J49" s="517"/>
      <c r="K49" s="517"/>
      <c r="L49" s="517"/>
      <c r="M49" s="503"/>
      <c r="N49" s="503"/>
      <c r="O49" s="503"/>
      <c r="P49" s="503"/>
      <c r="Q49" s="503"/>
      <c r="R49" s="503"/>
      <c r="S49" s="503"/>
      <c r="T49" s="20"/>
      <c r="U49" s="20"/>
      <c r="V49" s="13"/>
      <c r="W49" s="20"/>
      <c r="X49" s="20"/>
      <c r="Y49" s="20"/>
      <c r="Z49" s="20"/>
      <c r="AA49" s="20"/>
      <c r="AB49" s="20"/>
      <c r="AC49" s="503"/>
      <c r="AD49" s="503"/>
      <c r="AE49" s="503"/>
      <c r="AF49" s="503"/>
      <c r="AG49" s="503"/>
      <c r="AH49" s="503"/>
      <c r="AI49" s="503"/>
      <c r="AJ49" s="20"/>
      <c r="AK49" s="20"/>
      <c r="AL49" s="20"/>
      <c r="AM49" s="20"/>
      <c r="AN49" s="20"/>
      <c r="AO49" s="20"/>
      <c r="AP49" s="20"/>
      <c r="AQ49" s="20"/>
      <c r="AR49" s="20"/>
      <c r="AS49" s="487"/>
    </row>
    <row r="50" spans="2:47" s="3" customFormat="1" ht="15" customHeight="1">
      <c r="D50" s="486"/>
      <c r="E50" s="13"/>
      <c r="F50" s="517"/>
      <c r="G50" s="517" t="s">
        <v>5051</v>
      </c>
      <c r="H50" s="517"/>
      <c r="I50" s="517"/>
      <c r="J50" s="517"/>
      <c r="K50" s="517"/>
      <c r="L50" s="517"/>
      <c r="M50" s="503"/>
      <c r="N50" s="503"/>
      <c r="O50" s="503"/>
      <c r="P50" s="503"/>
      <c r="Q50" s="503"/>
      <c r="R50" s="503"/>
      <c r="S50" s="503"/>
      <c r="T50" s="20"/>
      <c r="U50" s="20"/>
      <c r="V50" s="13"/>
      <c r="W50" s="20"/>
      <c r="X50" s="20"/>
      <c r="Y50" s="20"/>
      <c r="Z50" s="20"/>
      <c r="AA50" s="20"/>
      <c r="AB50" s="20"/>
      <c r="AC50" s="503"/>
      <c r="AD50" s="503"/>
      <c r="AE50" s="503"/>
      <c r="AF50" s="503"/>
      <c r="AG50" s="503"/>
      <c r="AH50" s="503"/>
      <c r="AI50" s="503"/>
      <c r="AJ50" s="20"/>
      <c r="AK50" s="20"/>
      <c r="AL50" s="20"/>
      <c r="AM50" s="20"/>
      <c r="AN50" s="20"/>
      <c r="AO50" s="20"/>
      <c r="AP50" s="20"/>
      <c r="AQ50" s="20"/>
      <c r="AR50" s="20"/>
      <c r="AS50" s="487"/>
    </row>
    <row r="51" spans="2:47" s="3" customFormat="1" ht="15" customHeight="1">
      <c r="D51" s="486"/>
      <c r="E51" s="13"/>
      <c r="F51" s="517"/>
      <c r="G51" s="517"/>
      <c r="H51" s="517"/>
      <c r="I51" s="517" t="s">
        <v>5052</v>
      </c>
      <c r="J51" s="517"/>
      <c r="K51" s="517"/>
      <c r="L51" s="517"/>
      <c r="M51" s="503"/>
      <c r="N51" s="503"/>
      <c r="O51" s="503"/>
      <c r="P51" s="503"/>
      <c r="Q51" s="503"/>
      <c r="R51" s="503"/>
      <c r="S51" s="503"/>
      <c r="T51" s="20"/>
      <c r="U51" s="20"/>
      <c r="V51" s="13"/>
      <c r="W51" s="20"/>
      <c r="X51" s="20"/>
      <c r="Y51" s="20"/>
      <c r="Z51" s="20"/>
      <c r="AA51" s="20"/>
      <c r="AB51" s="20"/>
      <c r="AC51" s="503"/>
      <c r="AD51" s="503"/>
      <c r="AE51" s="503"/>
      <c r="AF51" s="503"/>
      <c r="AG51" s="503"/>
      <c r="AH51" s="503"/>
      <c r="AI51" s="503"/>
      <c r="AJ51" s="20"/>
      <c r="AK51" s="20"/>
      <c r="AL51" s="20"/>
      <c r="AM51" s="20"/>
      <c r="AN51" s="20"/>
      <c r="AO51" s="20"/>
      <c r="AP51" s="20"/>
      <c r="AQ51" s="20"/>
      <c r="AR51" s="20"/>
      <c r="AS51" s="487"/>
    </row>
    <row r="52" spans="2:47" s="3" customFormat="1" ht="15" customHeight="1">
      <c r="D52" s="486"/>
      <c r="E52" s="13"/>
      <c r="F52" s="517"/>
      <c r="G52" s="517"/>
      <c r="H52" s="517"/>
      <c r="I52" s="517" t="s">
        <v>5053</v>
      </c>
      <c r="J52" s="517"/>
      <c r="K52" s="517"/>
      <c r="L52" s="517"/>
      <c r="M52" s="503"/>
      <c r="N52" s="503"/>
      <c r="O52" s="503"/>
      <c r="P52" s="503"/>
      <c r="Q52" s="503"/>
      <c r="R52" s="503"/>
      <c r="S52" s="503"/>
      <c r="T52" s="20"/>
      <c r="U52" s="20"/>
      <c r="V52" s="13"/>
      <c r="W52" s="20"/>
      <c r="X52" s="20"/>
      <c r="Y52" s="20"/>
      <c r="Z52" s="20"/>
      <c r="AA52" s="20"/>
      <c r="AB52" s="20"/>
      <c r="AC52" s="503"/>
      <c r="AD52" s="503"/>
      <c r="AE52" s="503"/>
      <c r="AF52" s="503"/>
      <c r="AG52" s="503"/>
      <c r="AH52" s="503"/>
      <c r="AI52" s="503"/>
      <c r="AJ52" s="20"/>
      <c r="AK52" s="20"/>
      <c r="AL52" s="20"/>
      <c r="AM52" s="20"/>
      <c r="AN52" s="20"/>
      <c r="AO52" s="20"/>
      <c r="AP52" s="20"/>
      <c r="AQ52" s="20"/>
      <c r="AR52" s="20"/>
      <c r="AS52" s="487"/>
    </row>
    <row r="53" spans="2:47" s="3" customFormat="1" ht="15" customHeight="1">
      <c r="D53" s="486"/>
      <c r="E53" s="13"/>
      <c r="F53" s="517"/>
      <c r="G53" s="517"/>
      <c r="H53" s="517"/>
      <c r="I53" s="517" t="s">
        <v>5054</v>
      </c>
      <c r="J53" s="517"/>
      <c r="K53" s="517"/>
      <c r="L53" s="517"/>
      <c r="M53" s="503"/>
      <c r="N53" s="503"/>
      <c r="O53" s="503"/>
      <c r="P53" s="503"/>
      <c r="Q53" s="503"/>
      <c r="R53" s="503"/>
      <c r="S53" s="503"/>
      <c r="T53" s="20"/>
      <c r="U53" s="20"/>
      <c r="V53" s="13"/>
      <c r="W53" s="20"/>
      <c r="X53" s="20"/>
      <c r="Y53" s="20"/>
      <c r="Z53" s="20"/>
      <c r="AA53" s="20"/>
      <c r="AB53" s="20"/>
      <c r="AC53" s="503"/>
      <c r="AD53" s="503"/>
      <c r="AE53" s="503"/>
      <c r="AF53" s="503"/>
      <c r="AG53" s="503"/>
      <c r="AH53" s="503"/>
      <c r="AI53" s="503"/>
      <c r="AJ53" s="20"/>
      <c r="AK53" s="20"/>
      <c r="AL53" s="20"/>
      <c r="AM53" s="20"/>
      <c r="AN53" s="20"/>
      <c r="AO53" s="20"/>
      <c r="AP53" s="20"/>
      <c r="AQ53" s="20"/>
      <c r="AR53" s="20"/>
      <c r="AS53" s="487"/>
    </row>
    <row r="54" spans="2:47" s="3" customFormat="1" ht="15" customHeight="1" thickBot="1">
      <c r="D54" s="520"/>
      <c r="E54" s="521"/>
      <c r="F54" s="521"/>
      <c r="G54" s="521"/>
      <c r="H54" s="521"/>
      <c r="I54" s="521"/>
      <c r="J54" s="521"/>
      <c r="K54" s="521"/>
      <c r="L54" s="521"/>
      <c r="M54" s="521"/>
      <c r="N54" s="521"/>
      <c r="O54" s="521"/>
      <c r="P54" s="521"/>
      <c r="Q54" s="521"/>
      <c r="R54" s="521"/>
      <c r="S54" s="521"/>
      <c r="T54" s="521"/>
      <c r="U54" s="521"/>
      <c r="V54" s="521"/>
      <c r="W54" s="521"/>
      <c r="X54" s="521"/>
      <c r="Y54" s="521"/>
      <c r="Z54" s="521"/>
      <c r="AA54" s="521"/>
      <c r="AB54" s="521"/>
      <c r="AC54" s="521"/>
      <c r="AD54" s="521"/>
      <c r="AE54" s="521"/>
      <c r="AF54" s="521"/>
      <c r="AG54" s="521"/>
      <c r="AH54" s="521"/>
      <c r="AI54" s="521"/>
      <c r="AJ54" s="521"/>
      <c r="AK54" s="521"/>
      <c r="AL54" s="521"/>
      <c r="AM54" s="521"/>
      <c r="AN54" s="521"/>
      <c r="AO54" s="521"/>
      <c r="AP54" s="521"/>
      <c r="AQ54" s="521"/>
      <c r="AR54" s="521"/>
      <c r="AS54" s="522"/>
    </row>
    <row r="55" spans="2:47" s="3" customFormat="1" ht="15" customHeight="1" thickTop="1">
      <c r="B55" s="1"/>
      <c r="C55" s="1"/>
      <c r="D55" s="523"/>
      <c r="E55" s="523"/>
      <c r="F55" s="523"/>
      <c r="G55" s="523"/>
      <c r="H55" s="523"/>
      <c r="I55" s="523"/>
      <c r="J55" s="523"/>
      <c r="K55" s="523"/>
      <c r="L55" s="523"/>
      <c r="M55" s="523"/>
      <c r="N55" s="523"/>
      <c r="O55" s="523"/>
      <c r="P55" s="523"/>
      <c r="Q55" s="523"/>
      <c r="R55" s="523"/>
      <c r="S55" s="523"/>
      <c r="T55" s="523"/>
      <c r="U55" s="523"/>
      <c r="V55" s="523"/>
      <c r="W55" s="523"/>
      <c r="X55" s="523"/>
      <c r="Y55" s="523"/>
      <c r="Z55" s="523"/>
      <c r="AA55" s="523"/>
      <c r="AB55" s="523"/>
      <c r="AC55" s="523"/>
      <c r="AD55" s="523"/>
      <c r="AE55" s="523"/>
      <c r="AF55" s="523"/>
      <c r="AG55" s="523"/>
      <c r="AH55" s="523"/>
      <c r="AI55" s="523"/>
      <c r="AJ55" s="523"/>
      <c r="AK55" s="523"/>
      <c r="AL55" s="523"/>
      <c r="AM55" s="523"/>
      <c r="AN55" s="523"/>
      <c r="AO55" s="523"/>
      <c r="AP55" s="523"/>
      <c r="AQ55" s="523"/>
      <c r="AR55" s="523"/>
      <c r="AS55" s="523"/>
      <c r="AT55" s="1"/>
      <c r="AU55" s="1"/>
    </row>
  </sheetData>
  <mergeCells count="1">
    <mergeCell ref="AN6:AS6"/>
  </mergeCells>
  <phoneticPr fontId="4"/>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10"/>
  <sheetViews>
    <sheetView showGridLines="0" zoomScaleNormal="100" zoomScaleSheetLayoutView="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3.9" customHeight="1" thickBot="1">
      <c r="A2" s="42"/>
      <c r="B2" s="217" t="s">
        <v>5</v>
      </c>
      <c r="C2" s="218"/>
      <c r="D2" s="218"/>
      <c r="E2" s="218"/>
      <c r="F2" s="218"/>
      <c r="G2" s="219"/>
      <c r="H2" s="220"/>
    </row>
    <row r="3" spans="1:8" ht="13.5" customHeight="1">
      <c r="A3" s="46"/>
      <c r="B3" s="270"/>
      <c r="C3" s="270"/>
      <c r="D3" s="270"/>
      <c r="E3" s="270"/>
      <c r="F3" s="270"/>
      <c r="G3" s="270"/>
      <c r="H3" s="222"/>
    </row>
    <row r="4" spans="1:8" ht="13.5" customHeight="1">
      <c r="A4" s="46"/>
      <c r="B4" s="42" t="s">
        <v>10217</v>
      </c>
      <c r="C4" s="42"/>
      <c r="D4" s="42"/>
      <c r="E4" s="42"/>
      <c r="F4" s="42"/>
      <c r="G4" s="549"/>
      <c r="H4" s="222"/>
    </row>
    <row r="5" spans="1:8" ht="13.5" customHeight="1" thickBot="1">
      <c r="A5" s="46"/>
      <c r="B5" s="42"/>
      <c r="C5" s="42"/>
      <c r="D5" s="42"/>
      <c r="E5" s="42"/>
      <c r="F5" s="42"/>
      <c r="G5" s="42"/>
      <c r="H5" s="222"/>
    </row>
    <row r="6" spans="1:8" ht="20.25" customHeight="1" thickBot="1">
      <c r="A6" s="45"/>
      <c r="B6" s="550" t="s">
        <v>24</v>
      </c>
      <c r="C6" s="551" t="s">
        <v>2308</v>
      </c>
      <c r="D6" s="551" t="s">
        <v>2309</v>
      </c>
      <c r="E6" s="551" t="s">
        <v>2310</v>
      </c>
      <c r="F6" s="552" t="s">
        <v>2311</v>
      </c>
      <c r="G6" s="553" t="s">
        <v>1571</v>
      </c>
      <c r="H6" s="45"/>
    </row>
    <row r="7" spans="1:8">
      <c r="B7" s="231" t="s">
        <v>422</v>
      </c>
      <c r="C7" s="232" t="s">
        <v>5537</v>
      </c>
      <c r="D7" s="233" t="s">
        <v>4104</v>
      </c>
      <c r="E7" s="234" t="s">
        <v>5538</v>
      </c>
      <c r="F7" s="235" t="s">
        <v>5539</v>
      </c>
      <c r="G7" s="236" t="s">
        <v>2398</v>
      </c>
      <c r="H7" s="230"/>
    </row>
    <row r="8" spans="1:8">
      <c r="B8" s="237" t="s">
        <v>5540</v>
      </c>
      <c r="C8" s="238" t="s">
        <v>5541</v>
      </c>
      <c r="D8" s="239" t="s">
        <v>2324</v>
      </c>
      <c r="E8" s="240" t="s">
        <v>5002</v>
      </c>
      <c r="F8" s="241"/>
      <c r="G8" s="350"/>
      <c r="H8" s="230"/>
    </row>
    <row r="9" spans="1:8" ht="17.25" thickBot="1">
      <c r="B9" s="237" t="s">
        <v>5542</v>
      </c>
      <c r="C9" s="238" t="s">
        <v>5543</v>
      </c>
      <c r="D9" s="239" t="s">
        <v>2328</v>
      </c>
      <c r="E9" s="240" t="s">
        <v>5001</v>
      </c>
      <c r="F9" s="241"/>
      <c r="G9" s="350"/>
      <c r="H9" s="230"/>
    </row>
    <row r="10" spans="1:8" ht="20.100000000000001" customHeight="1">
      <c r="B10" s="252"/>
      <c r="C10" s="252"/>
      <c r="D10" s="253"/>
      <c r="E10" s="254"/>
      <c r="F10" s="254"/>
      <c r="G10" s="252"/>
      <c r="H10"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10"/>
  <sheetViews>
    <sheetView showGridLines="0" zoomScaleNormal="100" zoomScaleSheetLayoutView="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3.9" customHeight="1" thickBot="1">
      <c r="A2" s="42"/>
      <c r="B2" s="217" t="s">
        <v>6</v>
      </c>
      <c r="C2" s="218"/>
      <c r="D2" s="218"/>
      <c r="E2" s="218"/>
      <c r="F2" s="218"/>
      <c r="G2" s="219"/>
      <c r="H2" s="220"/>
    </row>
    <row r="3" spans="1:8" ht="13.5" customHeight="1">
      <c r="A3" s="46"/>
      <c r="B3" s="270"/>
      <c r="C3" s="270"/>
      <c r="D3" s="270"/>
      <c r="E3" s="270"/>
      <c r="F3" s="270"/>
      <c r="G3" s="270"/>
      <c r="H3" s="222"/>
    </row>
    <row r="4" spans="1:8" ht="13.5" customHeight="1">
      <c r="A4" s="46"/>
      <c r="B4" s="684" t="s">
        <v>10217</v>
      </c>
      <c r="C4" s="42"/>
      <c r="D4" s="42"/>
      <c r="E4" s="42"/>
      <c r="F4" s="42"/>
      <c r="G4" s="549"/>
      <c r="H4" s="222"/>
    </row>
    <row r="5" spans="1:8" ht="13.5" customHeight="1" thickBot="1">
      <c r="A5" s="46"/>
      <c r="B5" s="42"/>
      <c r="C5" s="42"/>
      <c r="D5" s="42"/>
      <c r="E5" s="42"/>
      <c r="F5" s="42"/>
      <c r="G5" s="42"/>
      <c r="H5" s="222"/>
    </row>
    <row r="6" spans="1:8" ht="20.25" customHeight="1" thickBot="1">
      <c r="A6" s="45"/>
      <c r="B6" s="550" t="s">
        <v>24</v>
      </c>
      <c r="C6" s="551" t="s">
        <v>2308</v>
      </c>
      <c r="D6" s="551" t="s">
        <v>2309</v>
      </c>
      <c r="E6" s="551" t="s">
        <v>2310</v>
      </c>
      <c r="F6" s="552" t="s">
        <v>2311</v>
      </c>
      <c r="G6" s="553" t="s">
        <v>1571</v>
      </c>
      <c r="H6" s="45"/>
    </row>
    <row r="7" spans="1:8">
      <c r="B7" s="231" t="s">
        <v>423</v>
      </c>
      <c r="C7" s="232" t="s">
        <v>5544</v>
      </c>
      <c r="D7" s="233" t="s">
        <v>4104</v>
      </c>
      <c r="E7" s="234" t="s">
        <v>5538</v>
      </c>
      <c r="F7" s="235" t="s">
        <v>5539</v>
      </c>
      <c r="G7" s="236" t="s">
        <v>2398</v>
      </c>
      <c r="H7" s="230"/>
    </row>
    <row r="8" spans="1:8">
      <c r="B8" s="237" t="s">
        <v>5545</v>
      </c>
      <c r="C8" s="238" t="s">
        <v>5546</v>
      </c>
      <c r="D8" s="239" t="s">
        <v>2324</v>
      </c>
      <c r="E8" s="240" t="s">
        <v>5002</v>
      </c>
      <c r="F8" s="241"/>
      <c r="G8" s="350"/>
      <c r="H8" s="230"/>
    </row>
    <row r="9" spans="1:8" ht="17.25" thickBot="1">
      <c r="B9" s="237" t="s">
        <v>5542</v>
      </c>
      <c r="C9" s="238" t="s">
        <v>5547</v>
      </c>
      <c r="D9" s="239" t="s">
        <v>2328</v>
      </c>
      <c r="E9" s="240" t="s">
        <v>5001</v>
      </c>
      <c r="F9" s="241"/>
      <c r="G9" s="350"/>
      <c r="H9" s="230"/>
    </row>
    <row r="10" spans="1:8" ht="20.100000000000001" customHeight="1">
      <c r="B10" s="252"/>
      <c r="C10" s="252"/>
      <c r="D10" s="253"/>
      <c r="E10" s="254"/>
      <c r="F10" s="254"/>
      <c r="G10" s="252"/>
      <c r="H10"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outlinePr summaryBelow="0"/>
    <pageSetUpPr fitToPage="1"/>
  </sheetPr>
  <dimension ref="A1:H1920"/>
  <sheetViews>
    <sheetView showGridLines="0" zoomScaleNormal="100" zoomScaleSheetLayoutView="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112</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24</v>
      </c>
      <c r="C4" s="224" t="s">
        <v>2308</v>
      </c>
      <c r="D4" s="224" t="s">
        <v>2309</v>
      </c>
      <c r="E4" s="224" t="s">
        <v>2310</v>
      </c>
      <c r="F4" s="225" t="s">
        <v>2311</v>
      </c>
      <c r="G4" s="226" t="s">
        <v>1571</v>
      </c>
      <c r="H4" s="45"/>
    </row>
    <row r="5" spans="1:8">
      <c r="B5" s="231" t="s">
        <v>594</v>
      </c>
      <c r="C5" s="232" t="s">
        <v>5548</v>
      </c>
      <c r="D5" s="233" t="s">
        <v>3112</v>
      </c>
      <c r="E5" s="234" t="s">
        <v>2314</v>
      </c>
      <c r="F5" s="235" t="s">
        <v>2315</v>
      </c>
      <c r="G5" s="236" t="s">
        <v>2322</v>
      </c>
      <c r="H5" s="230"/>
    </row>
    <row r="6" spans="1:8">
      <c r="B6" s="237" t="s">
        <v>595</v>
      </c>
      <c r="C6" s="238" t="s">
        <v>5549</v>
      </c>
      <c r="D6" s="239" t="s">
        <v>2455</v>
      </c>
      <c r="E6" s="240" t="s">
        <v>2317</v>
      </c>
      <c r="F6" s="241"/>
      <c r="G6" s="350"/>
      <c r="H6" s="230"/>
    </row>
    <row r="7" spans="1:8">
      <c r="B7" s="237" t="s">
        <v>5550</v>
      </c>
      <c r="C7" s="238" t="s">
        <v>5551</v>
      </c>
      <c r="D7" s="239" t="s">
        <v>2316</v>
      </c>
      <c r="E7" s="240" t="s">
        <v>2806</v>
      </c>
      <c r="F7" s="241"/>
      <c r="G7" s="350"/>
      <c r="H7" s="230"/>
    </row>
    <row r="8" spans="1:8">
      <c r="B8" s="237" t="s">
        <v>2400</v>
      </c>
      <c r="C8" s="238" t="s">
        <v>5553</v>
      </c>
      <c r="D8" s="239" t="s">
        <v>2324</v>
      </c>
      <c r="E8" s="240" t="s">
        <v>2806</v>
      </c>
      <c r="F8" s="241"/>
      <c r="G8" s="350"/>
      <c r="H8" s="230"/>
    </row>
    <row r="9" spans="1:8">
      <c r="B9" s="237" t="s">
        <v>2402</v>
      </c>
      <c r="C9" s="238" t="s">
        <v>5554</v>
      </c>
      <c r="D9" s="239" t="s">
        <v>2324</v>
      </c>
      <c r="E9" s="240" t="s">
        <v>2806</v>
      </c>
      <c r="F9" s="241"/>
      <c r="G9" s="350"/>
      <c r="H9" s="230"/>
    </row>
    <row r="10" spans="1:8" ht="17.25" thickBot="1">
      <c r="B10" s="237" t="s">
        <v>2404</v>
      </c>
      <c r="C10" s="238" t="s">
        <v>5555</v>
      </c>
      <c r="D10" s="239" t="s">
        <v>2324</v>
      </c>
      <c r="E10" s="240" t="s">
        <v>2317</v>
      </c>
      <c r="F10" s="241"/>
      <c r="G10" s="350"/>
      <c r="H10" s="230"/>
    </row>
    <row r="11" spans="1:8" s="45" customFormat="1" ht="18">
      <c r="A11" s="8"/>
      <c r="B11" s="279" t="s">
        <v>5556</v>
      </c>
      <c r="C11" s="554"/>
      <c r="D11" s="555"/>
      <c r="E11" s="556"/>
      <c r="F11" s="556"/>
      <c r="G11" s="557"/>
      <c r="H11" s="230"/>
    </row>
    <row r="12" spans="1:8" s="45" customFormat="1" ht="18.75" thickBot="1">
      <c r="A12" s="8"/>
      <c r="B12" s="558" t="s">
        <v>5557</v>
      </c>
      <c r="C12" s="559"/>
      <c r="D12" s="560"/>
      <c r="E12" s="561"/>
      <c r="F12" s="561"/>
      <c r="G12" s="562"/>
      <c r="H12" s="230"/>
    </row>
    <row r="13" spans="1:8">
      <c r="B13" s="231" t="s">
        <v>5558</v>
      </c>
      <c r="C13" s="232" t="s">
        <v>5559</v>
      </c>
      <c r="D13" s="233" t="s">
        <v>2313</v>
      </c>
      <c r="E13" s="234" t="s">
        <v>4511</v>
      </c>
      <c r="F13" s="235"/>
      <c r="G13" s="456" t="s">
        <v>5560</v>
      </c>
      <c r="H13" s="230"/>
    </row>
    <row r="14" spans="1:8">
      <c r="B14" s="237" t="s">
        <v>5561</v>
      </c>
      <c r="C14" s="238" t="s">
        <v>5562</v>
      </c>
      <c r="D14" s="239" t="s">
        <v>2313</v>
      </c>
      <c r="E14" s="240" t="s">
        <v>5563</v>
      </c>
      <c r="F14" s="241"/>
      <c r="G14" s="262"/>
      <c r="H14" s="230"/>
    </row>
    <row r="15" spans="1:8">
      <c r="B15" s="237" t="s">
        <v>5564</v>
      </c>
      <c r="C15" s="238" t="s">
        <v>5565</v>
      </c>
      <c r="D15" s="239" t="s">
        <v>2313</v>
      </c>
      <c r="E15" s="240" t="s">
        <v>5563</v>
      </c>
      <c r="F15" s="241"/>
      <c r="G15" s="262"/>
      <c r="H15" s="230"/>
    </row>
    <row r="16" spans="1:8">
      <c r="B16" s="237" t="s">
        <v>5566</v>
      </c>
      <c r="C16" s="238" t="s">
        <v>5567</v>
      </c>
      <c r="D16" s="239" t="s">
        <v>2313</v>
      </c>
      <c r="E16" s="240" t="s">
        <v>5563</v>
      </c>
      <c r="F16" s="241"/>
      <c r="G16" s="262"/>
      <c r="H16" s="230"/>
    </row>
    <row r="17" spans="1:8" ht="17.25" thickBot="1">
      <c r="B17" s="245" t="s">
        <v>5568</v>
      </c>
      <c r="C17" s="246" t="s">
        <v>5569</v>
      </c>
      <c r="D17" s="247" t="s">
        <v>2313</v>
      </c>
      <c r="E17" s="248" t="s">
        <v>5563</v>
      </c>
      <c r="F17" s="249"/>
      <c r="G17" s="263"/>
      <c r="H17" s="230"/>
    </row>
    <row r="18" spans="1:8" s="45" customFormat="1" ht="18">
      <c r="A18" s="8"/>
      <c r="B18" s="279" t="s">
        <v>5570</v>
      </c>
      <c r="C18" s="554"/>
      <c r="D18" s="555"/>
      <c r="E18" s="556"/>
      <c r="F18" s="556"/>
      <c r="G18" s="557"/>
      <c r="H18" s="230"/>
    </row>
    <row r="19" spans="1:8" s="45" customFormat="1" ht="18.75" thickBot="1">
      <c r="A19" s="8"/>
      <c r="B19" s="558" t="s">
        <v>5571</v>
      </c>
      <c r="C19" s="559"/>
      <c r="D19" s="560"/>
      <c r="E19" s="561"/>
      <c r="F19" s="561"/>
      <c r="G19" s="562"/>
      <c r="H19" s="230"/>
    </row>
    <row r="20" spans="1:8" ht="20.100000000000001" customHeight="1" thickBot="1">
      <c r="B20" s="563" t="s">
        <v>5572</v>
      </c>
      <c r="C20" s="564"/>
      <c r="D20" s="565"/>
      <c r="E20" s="566"/>
      <c r="F20" s="566"/>
      <c r="G20" s="567"/>
      <c r="H20" s="230"/>
    </row>
    <row r="21" spans="1:8" ht="90">
      <c r="B21" s="533" t="s">
        <v>113</v>
      </c>
      <c r="C21" s="360" t="s">
        <v>5573</v>
      </c>
      <c r="D21" s="534" t="s">
        <v>2480</v>
      </c>
      <c r="E21" s="275" t="s">
        <v>5574</v>
      </c>
      <c r="F21" s="437"/>
      <c r="G21" s="535" t="s">
        <v>5575</v>
      </c>
      <c r="H21" s="267"/>
    </row>
    <row r="22" spans="1:8">
      <c r="B22" s="536" t="s">
        <v>528</v>
      </c>
      <c r="C22" s="360" t="s">
        <v>5576</v>
      </c>
      <c r="D22" s="534" t="s">
        <v>2319</v>
      </c>
      <c r="E22" s="537" t="s">
        <v>5577</v>
      </c>
      <c r="F22" s="538"/>
      <c r="G22" s="288" t="s">
        <v>2458</v>
      </c>
      <c r="H22" s="230"/>
    </row>
    <row r="23" spans="1:8">
      <c r="B23" s="237" t="s">
        <v>529</v>
      </c>
      <c r="C23" s="238" t="s">
        <v>5578</v>
      </c>
      <c r="D23" s="239" t="s">
        <v>2319</v>
      </c>
      <c r="E23" s="240" t="s">
        <v>5577</v>
      </c>
      <c r="F23" s="241"/>
      <c r="G23" s="350" t="s">
        <v>5579</v>
      </c>
      <c r="H23" s="230"/>
    </row>
    <row r="24" spans="1:8" ht="30">
      <c r="B24" s="237" t="s">
        <v>530</v>
      </c>
      <c r="C24" s="238" t="s">
        <v>5580</v>
      </c>
      <c r="D24" s="239" t="s">
        <v>2319</v>
      </c>
      <c r="E24" s="240" t="s">
        <v>5577</v>
      </c>
      <c r="F24" s="241"/>
      <c r="G24" s="350" t="s">
        <v>5581</v>
      </c>
      <c r="H24" s="230"/>
    </row>
    <row r="25" spans="1:8">
      <c r="B25" s="237" t="s">
        <v>531</v>
      </c>
      <c r="C25" s="238" t="s">
        <v>5582</v>
      </c>
      <c r="D25" s="239" t="s">
        <v>2968</v>
      </c>
      <c r="E25" s="240" t="s">
        <v>5563</v>
      </c>
      <c r="F25" s="241"/>
      <c r="G25" s="350" t="s">
        <v>5583</v>
      </c>
      <c r="H25" s="230"/>
    </row>
    <row r="26" spans="1:8" ht="45">
      <c r="B26" s="237" t="s">
        <v>532</v>
      </c>
      <c r="C26" s="238" t="s">
        <v>5584</v>
      </c>
      <c r="D26" s="239" t="s">
        <v>2319</v>
      </c>
      <c r="E26" s="240" t="s">
        <v>5577</v>
      </c>
      <c r="F26" s="241"/>
      <c r="G26" s="350" t="s">
        <v>5585</v>
      </c>
      <c r="H26" s="230"/>
    </row>
    <row r="27" spans="1:8" ht="33">
      <c r="B27" s="237" t="s">
        <v>5586</v>
      </c>
      <c r="C27" s="238" t="s">
        <v>5587</v>
      </c>
      <c r="D27" s="239" t="s">
        <v>2319</v>
      </c>
      <c r="E27" s="240" t="s">
        <v>5577</v>
      </c>
      <c r="F27" s="241"/>
      <c r="G27" s="350" t="s">
        <v>5588</v>
      </c>
      <c r="H27" s="230"/>
    </row>
    <row r="28" spans="1:8" ht="45">
      <c r="B28" s="237" t="s">
        <v>5589</v>
      </c>
      <c r="C28" s="238" t="s">
        <v>5590</v>
      </c>
      <c r="D28" s="239" t="s">
        <v>2319</v>
      </c>
      <c r="E28" s="240" t="s">
        <v>5577</v>
      </c>
      <c r="F28" s="241"/>
      <c r="G28" s="350" t="s">
        <v>5591</v>
      </c>
      <c r="H28" s="230"/>
    </row>
    <row r="29" spans="1:8" ht="30">
      <c r="B29" s="237" t="s">
        <v>535</v>
      </c>
      <c r="C29" s="238" t="s">
        <v>5592</v>
      </c>
      <c r="D29" s="239" t="s">
        <v>2319</v>
      </c>
      <c r="E29" s="240" t="s">
        <v>5577</v>
      </c>
      <c r="F29" s="241"/>
      <c r="G29" s="350" t="s">
        <v>5593</v>
      </c>
      <c r="H29" s="230"/>
    </row>
    <row r="30" spans="1:8" ht="30">
      <c r="B30" s="237" t="s">
        <v>536</v>
      </c>
      <c r="C30" s="238" t="s">
        <v>5594</v>
      </c>
      <c r="D30" s="239" t="s">
        <v>2319</v>
      </c>
      <c r="E30" s="240" t="s">
        <v>5577</v>
      </c>
      <c r="F30" s="241"/>
      <c r="G30" s="350" t="s">
        <v>5595</v>
      </c>
      <c r="H30" s="230"/>
    </row>
    <row r="31" spans="1:8">
      <c r="B31" s="237" t="s">
        <v>537</v>
      </c>
      <c r="C31" s="238" t="s">
        <v>5596</v>
      </c>
      <c r="D31" s="239" t="s">
        <v>2968</v>
      </c>
      <c r="E31" s="240" t="s">
        <v>5563</v>
      </c>
      <c r="F31" s="241"/>
      <c r="G31" s="350" t="s">
        <v>5597</v>
      </c>
      <c r="H31" s="230"/>
    </row>
    <row r="32" spans="1:8" ht="45">
      <c r="B32" s="237" t="s">
        <v>538</v>
      </c>
      <c r="C32" s="238" t="s">
        <v>5598</v>
      </c>
      <c r="D32" s="239" t="s">
        <v>2319</v>
      </c>
      <c r="E32" s="240" t="s">
        <v>5577</v>
      </c>
      <c r="F32" s="241"/>
      <c r="G32" s="350" t="s">
        <v>5599</v>
      </c>
      <c r="H32" s="230"/>
    </row>
    <row r="33" spans="2:8" ht="30">
      <c r="B33" s="237" t="s">
        <v>5600</v>
      </c>
      <c r="C33" s="238" t="s">
        <v>5601</v>
      </c>
      <c r="D33" s="239" t="s">
        <v>2319</v>
      </c>
      <c r="E33" s="240" t="s">
        <v>5577</v>
      </c>
      <c r="F33" s="241"/>
      <c r="G33" s="350" t="s">
        <v>5602</v>
      </c>
      <c r="H33" s="230"/>
    </row>
    <row r="34" spans="2:8" ht="45.75" thickBot="1">
      <c r="B34" s="237" t="s">
        <v>5603</v>
      </c>
      <c r="C34" s="238" t="s">
        <v>5604</v>
      </c>
      <c r="D34" s="239" t="s">
        <v>2319</v>
      </c>
      <c r="E34" s="240" t="s">
        <v>5577</v>
      </c>
      <c r="F34" s="241"/>
      <c r="G34" s="350" t="s">
        <v>5605</v>
      </c>
      <c r="H34" s="230"/>
    </row>
    <row r="35" spans="2:8" ht="20.100000000000001" customHeight="1" thickBot="1">
      <c r="B35" s="563" t="s">
        <v>5606</v>
      </c>
      <c r="C35" s="564"/>
      <c r="D35" s="565"/>
      <c r="E35" s="566"/>
      <c r="F35" s="566"/>
      <c r="G35" s="567"/>
      <c r="H35" s="230"/>
    </row>
    <row r="36" spans="2:8" ht="20.100000000000001" customHeight="1" thickBot="1">
      <c r="B36" s="563" t="s">
        <v>5607</v>
      </c>
      <c r="C36" s="564"/>
      <c r="D36" s="565"/>
      <c r="E36" s="566"/>
      <c r="F36" s="566"/>
      <c r="G36" s="567"/>
      <c r="H36" s="230"/>
    </row>
    <row r="37" spans="2:8" ht="30">
      <c r="B37" s="231" t="s">
        <v>5608</v>
      </c>
      <c r="C37" s="232" t="s">
        <v>5609</v>
      </c>
      <c r="D37" s="532" t="s">
        <v>2319</v>
      </c>
      <c r="E37" s="330" t="s">
        <v>2349</v>
      </c>
      <c r="F37" s="235"/>
      <c r="G37" s="236" t="s">
        <v>5610</v>
      </c>
      <c r="H37" s="230"/>
    </row>
    <row r="38" spans="2:8" ht="120">
      <c r="B38" s="264" t="s">
        <v>5611</v>
      </c>
      <c r="C38" s="238" t="s">
        <v>5612</v>
      </c>
      <c r="D38" s="239" t="s">
        <v>5613</v>
      </c>
      <c r="E38" s="4" t="s">
        <v>2349</v>
      </c>
      <c r="F38" s="265"/>
      <c r="G38" s="266" t="s">
        <v>5614</v>
      </c>
      <c r="H38" s="267"/>
    </row>
    <row r="39" spans="2:8" ht="45">
      <c r="B39" s="237" t="s">
        <v>5615</v>
      </c>
      <c r="C39" s="238" t="s">
        <v>5616</v>
      </c>
      <c r="D39" s="239" t="s">
        <v>2319</v>
      </c>
      <c r="E39" s="240" t="s">
        <v>2349</v>
      </c>
      <c r="F39" s="241"/>
      <c r="G39" s="350" t="s">
        <v>5617</v>
      </c>
      <c r="H39" s="230"/>
    </row>
    <row r="40" spans="2:8" ht="33">
      <c r="B40" s="237" t="s">
        <v>5618</v>
      </c>
      <c r="C40" s="238" t="s">
        <v>5619</v>
      </c>
      <c r="D40" s="239" t="s">
        <v>2313</v>
      </c>
      <c r="E40" s="240" t="s">
        <v>2768</v>
      </c>
      <c r="F40" s="241"/>
      <c r="G40" s="350" t="s">
        <v>5620</v>
      </c>
      <c r="H40" s="230"/>
    </row>
    <row r="41" spans="2:8">
      <c r="B41" s="237" t="s">
        <v>5621</v>
      </c>
      <c r="C41" s="238" t="s">
        <v>5622</v>
      </c>
      <c r="D41" s="239" t="s">
        <v>2319</v>
      </c>
      <c r="E41" s="240" t="s">
        <v>2349</v>
      </c>
      <c r="F41" s="241"/>
      <c r="G41" s="350" t="s">
        <v>5623</v>
      </c>
      <c r="H41" s="230"/>
    </row>
    <row r="42" spans="2:8" ht="33">
      <c r="B42" s="237" t="s">
        <v>5624</v>
      </c>
      <c r="C42" s="238" t="s">
        <v>5625</v>
      </c>
      <c r="D42" s="239" t="s">
        <v>2480</v>
      </c>
      <c r="E42" s="240" t="s">
        <v>2349</v>
      </c>
      <c r="F42" s="241"/>
      <c r="G42" s="350" t="s">
        <v>5626</v>
      </c>
      <c r="H42" s="230"/>
    </row>
    <row r="43" spans="2:8" ht="33">
      <c r="B43" s="237" t="s">
        <v>5627</v>
      </c>
      <c r="C43" s="238" t="s">
        <v>5628</v>
      </c>
      <c r="D43" s="239" t="s">
        <v>2319</v>
      </c>
      <c r="E43" s="240" t="s">
        <v>2349</v>
      </c>
      <c r="F43" s="241"/>
      <c r="G43" s="350" t="s">
        <v>5629</v>
      </c>
      <c r="H43" s="230"/>
    </row>
    <row r="44" spans="2:8" ht="60">
      <c r="B44" s="237" t="s">
        <v>5630</v>
      </c>
      <c r="C44" s="238" t="s">
        <v>5631</v>
      </c>
      <c r="D44" s="239" t="s">
        <v>2968</v>
      </c>
      <c r="E44" s="240" t="s">
        <v>2349</v>
      </c>
      <c r="F44" s="241"/>
      <c r="G44" s="350" t="s">
        <v>5632</v>
      </c>
      <c r="H44" s="230"/>
    </row>
    <row r="45" spans="2:8" ht="60">
      <c r="B45" s="237" t="s">
        <v>5633</v>
      </c>
      <c r="C45" s="238" t="s">
        <v>5634</v>
      </c>
      <c r="D45" s="239" t="s">
        <v>2480</v>
      </c>
      <c r="E45" s="240" t="s">
        <v>2349</v>
      </c>
      <c r="F45" s="241"/>
      <c r="G45" s="350" t="s">
        <v>5635</v>
      </c>
      <c r="H45" s="230"/>
    </row>
    <row r="46" spans="2:8" ht="33">
      <c r="B46" s="237" t="s">
        <v>5636</v>
      </c>
      <c r="C46" s="238" t="s">
        <v>5637</v>
      </c>
      <c r="D46" s="239" t="s">
        <v>2319</v>
      </c>
      <c r="E46" s="240" t="s">
        <v>2349</v>
      </c>
      <c r="F46" s="241"/>
      <c r="G46" s="350" t="s">
        <v>5638</v>
      </c>
      <c r="H46" s="230"/>
    </row>
    <row r="47" spans="2:8" ht="135">
      <c r="B47" s="264" t="s">
        <v>5639</v>
      </c>
      <c r="C47" s="238" t="s">
        <v>5640</v>
      </c>
      <c r="D47" s="239" t="s">
        <v>5641</v>
      </c>
      <c r="E47" s="4" t="s">
        <v>2349</v>
      </c>
      <c r="F47" s="265"/>
      <c r="G47" s="266" t="s">
        <v>5642</v>
      </c>
      <c r="H47" s="267"/>
    </row>
    <row r="48" spans="2:8" ht="33">
      <c r="B48" s="237" t="s">
        <v>5643</v>
      </c>
      <c r="C48" s="238" t="s">
        <v>5644</v>
      </c>
      <c r="D48" s="239" t="s">
        <v>2313</v>
      </c>
      <c r="E48" s="240" t="s">
        <v>2768</v>
      </c>
      <c r="F48" s="241"/>
      <c r="G48" s="261" t="s">
        <v>5645</v>
      </c>
      <c r="H48" s="230"/>
    </row>
    <row r="49" spans="2:8">
      <c r="B49" s="237" t="s">
        <v>5646</v>
      </c>
      <c r="C49" s="238" t="s">
        <v>5647</v>
      </c>
      <c r="D49" s="239" t="s">
        <v>2319</v>
      </c>
      <c r="E49" s="240" t="s">
        <v>2349</v>
      </c>
      <c r="F49" s="241"/>
      <c r="G49" s="262"/>
      <c r="H49" s="230"/>
    </row>
    <row r="50" spans="2:8" ht="33">
      <c r="B50" s="237" t="s">
        <v>5648</v>
      </c>
      <c r="C50" s="238" t="s">
        <v>5649</v>
      </c>
      <c r="D50" s="239" t="s">
        <v>2480</v>
      </c>
      <c r="E50" s="240" t="s">
        <v>2349</v>
      </c>
      <c r="F50" s="241"/>
      <c r="G50" s="262"/>
      <c r="H50" s="230"/>
    </row>
    <row r="51" spans="2:8" ht="33">
      <c r="B51" s="237" t="s">
        <v>5650</v>
      </c>
      <c r="C51" s="238" t="s">
        <v>5651</v>
      </c>
      <c r="D51" s="239" t="s">
        <v>2319</v>
      </c>
      <c r="E51" s="240" t="s">
        <v>2349</v>
      </c>
      <c r="F51" s="241"/>
      <c r="G51" s="262"/>
      <c r="H51" s="230"/>
    </row>
    <row r="52" spans="2:8" ht="33">
      <c r="B52" s="237" t="s">
        <v>5652</v>
      </c>
      <c r="C52" s="238" t="s">
        <v>5653</v>
      </c>
      <c r="D52" s="239" t="s">
        <v>2968</v>
      </c>
      <c r="E52" s="240" t="s">
        <v>2349</v>
      </c>
      <c r="F52" s="241"/>
      <c r="G52" s="262"/>
      <c r="H52" s="230"/>
    </row>
    <row r="53" spans="2:8" ht="33">
      <c r="B53" s="237" t="s">
        <v>5654</v>
      </c>
      <c r="C53" s="238" t="s">
        <v>5655</v>
      </c>
      <c r="D53" s="239" t="s">
        <v>2480</v>
      </c>
      <c r="E53" s="240" t="s">
        <v>2349</v>
      </c>
      <c r="F53" s="241"/>
      <c r="G53" s="262"/>
      <c r="H53" s="230"/>
    </row>
    <row r="54" spans="2:8" ht="33">
      <c r="B54" s="237" t="s">
        <v>5656</v>
      </c>
      <c r="C54" s="238" t="s">
        <v>5657</v>
      </c>
      <c r="D54" s="239" t="s">
        <v>2319</v>
      </c>
      <c r="E54" s="240" t="s">
        <v>2349</v>
      </c>
      <c r="F54" s="241"/>
      <c r="G54" s="262"/>
      <c r="H54" s="230"/>
    </row>
    <row r="55" spans="2:8">
      <c r="B55" s="264" t="s">
        <v>5658</v>
      </c>
      <c r="C55" s="238" t="s">
        <v>5659</v>
      </c>
      <c r="D55" s="239" t="s">
        <v>5641</v>
      </c>
      <c r="E55" s="4" t="s">
        <v>2349</v>
      </c>
      <c r="F55" s="265"/>
      <c r="G55" s="535"/>
      <c r="H55" s="267"/>
    </row>
    <row r="56" spans="2:8" ht="33">
      <c r="B56" s="237" t="s">
        <v>5660</v>
      </c>
      <c r="C56" s="238" t="s">
        <v>5661</v>
      </c>
      <c r="D56" s="239" t="s">
        <v>2313</v>
      </c>
      <c r="E56" s="240" t="s">
        <v>2768</v>
      </c>
      <c r="F56" s="241"/>
      <c r="G56" s="261" t="s">
        <v>5662</v>
      </c>
      <c r="H56" s="230"/>
    </row>
    <row r="57" spans="2:8">
      <c r="B57" s="237" t="s">
        <v>5663</v>
      </c>
      <c r="C57" s="238" t="s">
        <v>5664</v>
      </c>
      <c r="D57" s="239" t="s">
        <v>2319</v>
      </c>
      <c r="E57" s="240" t="s">
        <v>2349</v>
      </c>
      <c r="F57" s="241"/>
      <c r="G57" s="262"/>
      <c r="H57" s="230"/>
    </row>
    <row r="58" spans="2:8" ht="33">
      <c r="B58" s="237" t="s">
        <v>5665</v>
      </c>
      <c r="C58" s="238" t="s">
        <v>5666</v>
      </c>
      <c r="D58" s="239" t="s">
        <v>2480</v>
      </c>
      <c r="E58" s="240" t="s">
        <v>2349</v>
      </c>
      <c r="F58" s="241"/>
      <c r="G58" s="262"/>
      <c r="H58" s="230"/>
    </row>
    <row r="59" spans="2:8" ht="33">
      <c r="B59" s="237" t="s">
        <v>5667</v>
      </c>
      <c r="C59" s="238" t="s">
        <v>5668</v>
      </c>
      <c r="D59" s="239" t="s">
        <v>2319</v>
      </c>
      <c r="E59" s="240" t="s">
        <v>2349</v>
      </c>
      <c r="F59" s="241"/>
      <c r="G59" s="262"/>
      <c r="H59" s="230"/>
    </row>
    <row r="60" spans="2:8" ht="33">
      <c r="B60" s="237" t="s">
        <v>5669</v>
      </c>
      <c r="C60" s="238" t="s">
        <v>5670</v>
      </c>
      <c r="D60" s="239" t="s">
        <v>2968</v>
      </c>
      <c r="E60" s="240" t="s">
        <v>2349</v>
      </c>
      <c r="F60" s="241"/>
      <c r="G60" s="262"/>
      <c r="H60" s="230"/>
    </row>
    <row r="61" spans="2:8" ht="33">
      <c r="B61" s="237" t="s">
        <v>5671</v>
      </c>
      <c r="C61" s="238" t="s">
        <v>5672</v>
      </c>
      <c r="D61" s="239" t="s">
        <v>2480</v>
      </c>
      <c r="E61" s="240" t="s">
        <v>2349</v>
      </c>
      <c r="F61" s="241"/>
      <c r="G61" s="262"/>
      <c r="H61" s="230"/>
    </row>
    <row r="62" spans="2:8" ht="33">
      <c r="B62" s="237" t="s">
        <v>5673</v>
      </c>
      <c r="C62" s="238" t="s">
        <v>5674</v>
      </c>
      <c r="D62" s="239" t="s">
        <v>2319</v>
      </c>
      <c r="E62" s="240" t="s">
        <v>2349</v>
      </c>
      <c r="F62" s="241"/>
      <c r="G62" s="262"/>
      <c r="H62" s="230"/>
    </row>
    <row r="63" spans="2:8" ht="17.25" thickBot="1">
      <c r="B63" s="264" t="s">
        <v>5675</v>
      </c>
      <c r="C63" s="238" t="s">
        <v>5676</v>
      </c>
      <c r="D63" s="239" t="s">
        <v>5641</v>
      </c>
      <c r="E63" s="4" t="s">
        <v>2349</v>
      </c>
      <c r="F63" s="265"/>
      <c r="G63" s="278"/>
      <c r="H63" s="267"/>
    </row>
    <row r="64" spans="2:8" ht="20.100000000000001" customHeight="1" thickBot="1">
      <c r="B64" s="563" t="s">
        <v>5677</v>
      </c>
      <c r="C64" s="564"/>
      <c r="D64" s="565"/>
      <c r="E64" s="566"/>
      <c r="F64" s="566"/>
      <c r="G64" s="567"/>
      <c r="H64" s="230"/>
    </row>
    <row r="65" spans="2:8" ht="45">
      <c r="B65" s="533" t="s">
        <v>5678</v>
      </c>
      <c r="C65" s="360" t="s">
        <v>5679</v>
      </c>
      <c r="D65" s="534" t="s">
        <v>5641</v>
      </c>
      <c r="E65" s="275" t="s">
        <v>2349</v>
      </c>
      <c r="F65" s="437"/>
      <c r="G65" s="535" t="s">
        <v>5680</v>
      </c>
      <c r="H65" s="267"/>
    </row>
    <row r="66" spans="2:8" ht="30" customHeight="1">
      <c r="B66" s="237" t="s">
        <v>5681</v>
      </c>
      <c r="C66" s="238" t="s">
        <v>5682</v>
      </c>
      <c r="D66" s="239" t="s">
        <v>2319</v>
      </c>
      <c r="E66" s="240" t="s">
        <v>2349</v>
      </c>
      <c r="F66" s="241"/>
      <c r="G66" s="261" t="s">
        <v>5683</v>
      </c>
      <c r="H66" s="230"/>
    </row>
    <row r="67" spans="2:8">
      <c r="B67" s="237" t="s">
        <v>5684</v>
      </c>
      <c r="C67" s="238" t="s">
        <v>5685</v>
      </c>
      <c r="D67" s="239" t="s">
        <v>5613</v>
      </c>
      <c r="E67" s="240" t="s">
        <v>2349</v>
      </c>
      <c r="F67" s="241"/>
      <c r="G67" s="262"/>
      <c r="H67" s="230"/>
    </row>
    <row r="68" spans="2:8">
      <c r="B68" s="237" t="s">
        <v>5686</v>
      </c>
      <c r="C68" s="238" t="s">
        <v>5687</v>
      </c>
      <c r="D68" s="239" t="s">
        <v>2319</v>
      </c>
      <c r="E68" s="240" t="s">
        <v>2349</v>
      </c>
      <c r="F68" s="241"/>
      <c r="G68" s="262"/>
      <c r="H68" s="230"/>
    </row>
    <row r="69" spans="2:8" ht="33">
      <c r="B69" s="237" t="s">
        <v>5688</v>
      </c>
      <c r="C69" s="238" t="s">
        <v>5689</v>
      </c>
      <c r="D69" s="239" t="s">
        <v>2313</v>
      </c>
      <c r="E69" s="240" t="s">
        <v>2768</v>
      </c>
      <c r="F69" s="241"/>
      <c r="G69" s="262"/>
      <c r="H69" s="230"/>
    </row>
    <row r="70" spans="2:8">
      <c r="B70" s="237" t="s">
        <v>5690</v>
      </c>
      <c r="C70" s="238" t="s">
        <v>5691</v>
      </c>
      <c r="D70" s="239" t="s">
        <v>2319</v>
      </c>
      <c r="E70" s="240" t="s">
        <v>2349</v>
      </c>
      <c r="F70" s="241"/>
      <c r="G70" s="262"/>
      <c r="H70" s="230"/>
    </row>
    <row r="71" spans="2:8" ht="33">
      <c r="B71" s="237" t="s">
        <v>5692</v>
      </c>
      <c r="C71" s="238" t="s">
        <v>5693</v>
      </c>
      <c r="D71" s="239" t="s">
        <v>2480</v>
      </c>
      <c r="E71" s="240" t="s">
        <v>2349</v>
      </c>
      <c r="F71" s="241"/>
      <c r="G71" s="262"/>
      <c r="H71" s="230"/>
    </row>
    <row r="72" spans="2:8" ht="33">
      <c r="B72" s="237" t="s">
        <v>5694</v>
      </c>
      <c r="C72" s="238" t="s">
        <v>5695</v>
      </c>
      <c r="D72" s="239" t="s">
        <v>2319</v>
      </c>
      <c r="E72" s="240" t="s">
        <v>2349</v>
      </c>
      <c r="F72" s="241"/>
      <c r="G72" s="262"/>
      <c r="H72" s="230"/>
    </row>
    <row r="73" spans="2:8" ht="33">
      <c r="B73" s="237" t="s">
        <v>5696</v>
      </c>
      <c r="C73" s="238" t="s">
        <v>5697</v>
      </c>
      <c r="D73" s="239" t="s">
        <v>2968</v>
      </c>
      <c r="E73" s="240" t="s">
        <v>2349</v>
      </c>
      <c r="F73" s="241"/>
      <c r="G73" s="262"/>
      <c r="H73" s="230"/>
    </row>
    <row r="74" spans="2:8" ht="33">
      <c r="B74" s="237" t="s">
        <v>5698</v>
      </c>
      <c r="C74" s="238" t="s">
        <v>5699</v>
      </c>
      <c r="D74" s="239" t="s">
        <v>2480</v>
      </c>
      <c r="E74" s="240" t="s">
        <v>2349</v>
      </c>
      <c r="F74" s="241"/>
      <c r="G74" s="262"/>
      <c r="H74" s="230"/>
    </row>
    <row r="75" spans="2:8" ht="33">
      <c r="B75" s="237" t="s">
        <v>5700</v>
      </c>
      <c r="C75" s="238" t="s">
        <v>5701</v>
      </c>
      <c r="D75" s="239" t="s">
        <v>2319</v>
      </c>
      <c r="E75" s="240" t="s">
        <v>2349</v>
      </c>
      <c r="F75" s="241"/>
      <c r="G75" s="262"/>
      <c r="H75" s="230"/>
    </row>
    <row r="76" spans="2:8">
      <c r="B76" s="237" t="s">
        <v>5702</v>
      </c>
      <c r="C76" s="238" t="s">
        <v>5703</v>
      </c>
      <c r="D76" s="239" t="s">
        <v>5641</v>
      </c>
      <c r="E76" s="240" t="s">
        <v>2349</v>
      </c>
      <c r="F76" s="241"/>
      <c r="G76" s="262"/>
      <c r="H76" s="230"/>
    </row>
    <row r="77" spans="2:8" ht="33">
      <c r="B77" s="237" t="s">
        <v>5704</v>
      </c>
      <c r="C77" s="238" t="s">
        <v>5705</v>
      </c>
      <c r="D77" s="239" t="s">
        <v>2313</v>
      </c>
      <c r="E77" s="240" t="s">
        <v>2768</v>
      </c>
      <c r="F77" s="241"/>
      <c r="G77" s="262"/>
      <c r="H77" s="230"/>
    </row>
    <row r="78" spans="2:8">
      <c r="B78" s="237" t="s">
        <v>5706</v>
      </c>
      <c r="C78" s="238" t="s">
        <v>5707</v>
      </c>
      <c r="D78" s="239" t="s">
        <v>2319</v>
      </c>
      <c r="E78" s="240" t="s">
        <v>2349</v>
      </c>
      <c r="F78" s="241"/>
      <c r="G78" s="262"/>
      <c r="H78" s="230"/>
    </row>
    <row r="79" spans="2:8" ht="33">
      <c r="B79" s="237" t="s">
        <v>5708</v>
      </c>
      <c r="C79" s="238" t="s">
        <v>5709</v>
      </c>
      <c r="D79" s="239" t="s">
        <v>2480</v>
      </c>
      <c r="E79" s="240" t="s">
        <v>2349</v>
      </c>
      <c r="F79" s="241"/>
      <c r="G79" s="262"/>
      <c r="H79" s="230"/>
    </row>
    <row r="80" spans="2:8" ht="33">
      <c r="B80" s="237" t="s">
        <v>5710</v>
      </c>
      <c r="C80" s="238" t="s">
        <v>5711</v>
      </c>
      <c r="D80" s="239" t="s">
        <v>2319</v>
      </c>
      <c r="E80" s="240" t="s">
        <v>2349</v>
      </c>
      <c r="F80" s="241"/>
      <c r="G80" s="262"/>
      <c r="H80" s="230"/>
    </row>
    <row r="81" spans="2:8" ht="33">
      <c r="B81" s="237" t="s">
        <v>5712</v>
      </c>
      <c r="C81" s="238" t="s">
        <v>5713</v>
      </c>
      <c r="D81" s="239" t="s">
        <v>2968</v>
      </c>
      <c r="E81" s="240" t="s">
        <v>2349</v>
      </c>
      <c r="F81" s="241"/>
      <c r="G81" s="262"/>
      <c r="H81" s="230"/>
    </row>
    <row r="82" spans="2:8" ht="33">
      <c r="B82" s="237" t="s">
        <v>5714</v>
      </c>
      <c r="C82" s="238" t="s">
        <v>5715</v>
      </c>
      <c r="D82" s="239" t="s">
        <v>2480</v>
      </c>
      <c r="E82" s="240" t="s">
        <v>2349</v>
      </c>
      <c r="F82" s="241"/>
      <c r="G82" s="262"/>
      <c r="H82" s="230"/>
    </row>
    <row r="83" spans="2:8" ht="33">
      <c r="B83" s="237" t="s">
        <v>5716</v>
      </c>
      <c r="C83" s="238" t="s">
        <v>5717</v>
      </c>
      <c r="D83" s="239" t="s">
        <v>2319</v>
      </c>
      <c r="E83" s="240" t="s">
        <v>2349</v>
      </c>
      <c r="F83" s="241"/>
      <c r="G83" s="262"/>
      <c r="H83" s="230"/>
    </row>
    <row r="84" spans="2:8">
      <c r="B84" s="237" t="s">
        <v>5718</v>
      </c>
      <c r="C84" s="238" t="s">
        <v>5719</v>
      </c>
      <c r="D84" s="239" t="s">
        <v>5641</v>
      </c>
      <c r="E84" s="240" t="s">
        <v>2349</v>
      </c>
      <c r="F84" s="241"/>
      <c r="G84" s="262"/>
      <c r="H84" s="230"/>
    </row>
    <row r="85" spans="2:8" ht="33">
      <c r="B85" s="237" t="s">
        <v>5720</v>
      </c>
      <c r="C85" s="238" t="s">
        <v>5721</v>
      </c>
      <c r="D85" s="239" t="s">
        <v>2313</v>
      </c>
      <c r="E85" s="240" t="s">
        <v>2768</v>
      </c>
      <c r="F85" s="241"/>
      <c r="G85" s="262"/>
      <c r="H85" s="230"/>
    </row>
    <row r="86" spans="2:8">
      <c r="B86" s="237" t="s">
        <v>5722</v>
      </c>
      <c r="C86" s="238" t="s">
        <v>5723</v>
      </c>
      <c r="D86" s="239" t="s">
        <v>2319</v>
      </c>
      <c r="E86" s="240" t="s">
        <v>2349</v>
      </c>
      <c r="F86" s="241"/>
      <c r="G86" s="262"/>
      <c r="H86" s="230"/>
    </row>
    <row r="87" spans="2:8" ht="33">
      <c r="B87" s="237" t="s">
        <v>5724</v>
      </c>
      <c r="C87" s="238" t="s">
        <v>5725</v>
      </c>
      <c r="D87" s="239" t="s">
        <v>2480</v>
      </c>
      <c r="E87" s="240" t="s">
        <v>2349</v>
      </c>
      <c r="F87" s="241"/>
      <c r="G87" s="262"/>
      <c r="H87" s="230"/>
    </row>
    <row r="88" spans="2:8" ht="33">
      <c r="B88" s="237" t="s">
        <v>5726</v>
      </c>
      <c r="C88" s="238" t="s">
        <v>5727</v>
      </c>
      <c r="D88" s="239" t="s">
        <v>2319</v>
      </c>
      <c r="E88" s="240" t="s">
        <v>2349</v>
      </c>
      <c r="F88" s="241"/>
      <c r="G88" s="262"/>
      <c r="H88" s="230"/>
    </row>
    <row r="89" spans="2:8" ht="33">
      <c r="B89" s="237" t="s">
        <v>5728</v>
      </c>
      <c r="C89" s="238" t="s">
        <v>5729</v>
      </c>
      <c r="D89" s="239" t="s">
        <v>2968</v>
      </c>
      <c r="E89" s="240" t="s">
        <v>2349</v>
      </c>
      <c r="F89" s="241"/>
      <c r="G89" s="262"/>
      <c r="H89" s="230"/>
    </row>
    <row r="90" spans="2:8" ht="33">
      <c r="B90" s="237" t="s">
        <v>5730</v>
      </c>
      <c r="C90" s="238" t="s">
        <v>5731</v>
      </c>
      <c r="D90" s="239" t="s">
        <v>2480</v>
      </c>
      <c r="E90" s="240" t="s">
        <v>2349</v>
      </c>
      <c r="F90" s="241"/>
      <c r="G90" s="262"/>
      <c r="H90" s="230"/>
    </row>
    <row r="91" spans="2:8" ht="33">
      <c r="B91" s="237" t="s">
        <v>5732</v>
      </c>
      <c r="C91" s="238" t="s">
        <v>5733</v>
      </c>
      <c r="D91" s="239" t="s">
        <v>2319</v>
      </c>
      <c r="E91" s="240" t="s">
        <v>2349</v>
      </c>
      <c r="F91" s="241"/>
      <c r="G91" s="262"/>
      <c r="H91" s="230"/>
    </row>
    <row r="92" spans="2:8" ht="17.25" thickBot="1">
      <c r="B92" s="237" t="s">
        <v>5734</v>
      </c>
      <c r="C92" s="238" t="s">
        <v>5735</v>
      </c>
      <c r="D92" s="239" t="s">
        <v>5641</v>
      </c>
      <c r="E92" s="240" t="s">
        <v>2349</v>
      </c>
      <c r="F92" s="241"/>
      <c r="G92" s="263"/>
      <c r="H92" s="230"/>
    </row>
    <row r="93" spans="2:8" ht="20.100000000000001" customHeight="1" thickBot="1">
      <c r="B93" s="563" t="s">
        <v>5736</v>
      </c>
      <c r="C93" s="564"/>
      <c r="D93" s="565"/>
      <c r="E93" s="566"/>
      <c r="F93" s="566"/>
      <c r="G93" s="567"/>
      <c r="H93" s="230"/>
    </row>
    <row r="94" spans="2:8" ht="30" customHeight="1">
      <c r="B94" s="536" t="s">
        <v>5737</v>
      </c>
      <c r="C94" s="360" t="s">
        <v>5738</v>
      </c>
      <c r="D94" s="534" t="s">
        <v>5641</v>
      </c>
      <c r="E94" s="537" t="s">
        <v>2349</v>
      </c>
      <c r="F94" s="538"/>
      <c r="G94" s="262"/>
      <c r="H94" s="230"/>
    </row>
    <row r="95" spans="2:8">
      <c r="B95" s="237" t="s">
        <v>5739</v>
      </c>
      <c r="C95" s="238" t="s">
        <v>5740</v>
      </c>
      <c r="D95" s="239" t="s">
        <v>2319</v>
      </c>
      <c r="E95" s="240" t="s">
        <v>2349</v>
      </c>
      <c r="F95" s="241"/>
      <c r="G95" s="262"/>
      <c r="H95" s="230"/>
    </row>
    <row r="96" spans="2:8">
      <c r="B96" s="237" t="s">
        <v>5741</v>
      </c>
      <c r="C96" s="238" t="s">
        <v>5742</v>
      </c>
      <c r="D96" s="239" t="s">
        <v>5613</v>
      </c>
      <c r="E96" s="240" t="s">
        <v>2349</v>
      </c>
      <c r="F96" s="241"/>
      <c r="G96" s="262"/>
      <c r="H96" s="230"/>
    </row>
    <row r="97" spans="2:8">
      <c r="B97" s="237" t="s">
        <v>5743</v>
      </c>
      <c r="C97" s="238" t="s">
        <v>5744</v>
      </c>
      <c r="D97" s="239" t="s">
        <v>2319</v>
      </c>
      <c r="E97" s="240" t="s">
        <v>2349</v>
      </c>
      <c r="F97" s="241"/>
      <c r="G97" s="262"/>
      <c r="H97" s="230"/>
    </row>
    <row r="98" spans="2:8" ht="33">
      <c r="B98" s="237" t="s">
        <v>5745</v>
      </c>
      <c r="C98" s="238" t="s">
        <v>5746</v>
      </c>
      <c r="D98" s="239" t="s">
        <v>2313</v>
      </c>
      <c r="E98" s="240" t="s">
        <v>2768</v>
      </c>
      <c r="F98" s="241"/>
      <c r="G98" s="262"/>
      <c r="H98" s="230"/>
    </row>
    <row r="99" spans="2:8">
      <c r="B99" s="237" t="s">
        <v>5747</v>
      </c>
      <c r="C99" s="238" t="s">
        <v>5748</v>
      </c>
      <c r="D99" s="239" t="s">
        <v>2319</v>
      </c>
      <c r="E99" s="240" t="s">
        <v>2349</v>
      </c>
      <c r="F99" s="241"/>
      <c r="G99" s="262"/>
      <c r="H99" s="230"/>
    </row>
    <row r="100" spans="2:8" ht="33">
      <c r="B100" s="237" t="s">
        <v>5749</v>
      </c>
      <c r="C100" s="238" t="s">
        <v>5750</v>
      </c>
      <c r="D100" s="239" t="s">
        <v>2480</v>
      </c>
      <c r="E100" s="240" t="s">
        <v>2349</v>
      </c>
      <c r="F100" s="241"/>
      <c r="G100" s="262"/>
      <c r="H100" s="230"/>
    </row>
    <row r="101" spans="2:8" ht="33">
      <c r="B101" s="237" t="s">
        <v>5751</v>
      </c>
      <c r="C101" s="238" t="s">
        <v>5752</v>
      </c>
      <c r="D101" s="239" t="s">
        <v>2319</v>
      </c>
      <c r="E101" s="240" t="s">
        <v>2349</v>
      </c>
      <c r="F101" s="241"/>
      <c r="G101" s="262"/>
      <c r="H101" s="230"/>
    </row>
    <row r="102" spans="2:8" ht="33">
      <c r="B102" s="237" t="s">
        <v>5753</v>
      </c>
      <c r="C102" s="238" t="s">
        <v>5754</v>
      </c>
      <c r="D102" s="239" t="s">
        <v>2968</v>
      </c>
      <c r="E102" s="240" t="s">
        <v>2349</v>
      </c>
      <c r="F102" s="241"/>
      <c r="G102" s="262"/>
      <c r="H102" s="230"/>
    </row>
    <row r="103" spans="2:8" ht="33">
      <c r="B103" s="237" t="s">
        <v>5755</v>
      </c>
      <c r="C103" s="238" t="s">
        <v>5756</v>
      </c>
      <c r="D103" s="239" t="s">
        <v>2480</v>
      </c>
      <c r="E103" s="240" t="s">
        <v>2349</v>
      </c>
      <c r="F103" s="241"/>
      <c r="G103" s="262"/>
      <c r="H103" s="230"/>
    </row>
    <row r="104" spans="2:8" ht="33">
      <c r="B104" s="237" t="s">
        <v>5757</v>
      </c>
      <c r="C104" s="238" t="s">
        <v>5758</v>
      </c>
      <c r="D104" s="239" t="s">
        <v>2319</v>
      </c>
      <c r="E104" s="240" t="s">
        <v>2349</v>
      </c>
      <c r="F104" s="241"/>
      <c r="G104" s="262"/>
      <c r="H104" s="230"/>
    </row>
    <row r="105" spans="2:8">
      <c r="B105" s="237" t="s">
        <v>5759</v>
      </c>
      <c r="C105" s="238" t="s">
        <v>5760</v>
      </c>
      <c r="D105" s="239" t="s">
        <v>5641</v>
      </c>
      <c r="E105" s="240" t="s">
        <v>2349</v>
      </c>
      <c r="F105" s="241"/>
      <c r="G105" s="262"/>
      <c r="H105" s="230"/>
    </row>
    <row r="106" spans="2:8" ht="33">
      <c r="B106" s="237" t="s">
        <v>5761</v>
      </c>
      <c r="C106" s="238" t="s">
        <v>5762</v>
      </c>
      <c r="D106" s="239" t="s">
        <v>2313</v>
      </c>
      <c r="E106" s="240" t="s">
        <v>2768</v>
      </c>
      <c r="F106" s="241"/>
      <c r="G106" s="262"/>
      <c r="H106" s="230"/>
    </row>
    <row r="107" spans="2:8">
      <c r="B107" s="237" t="s">
        <v>5763</v>
      </c>
      <c r="C107" s="238" t="s">
        <v>5764</v>
      </c>
      <c r="D107" s="239" t="s">
        <v>2319</v>
      </c>
      <c r="E107" s="240" t="s">
        <v>2349</v>
      </c>
      <c r="F107" s="241"/>
      <c r="G107" s="262"/>
      <c r="H107" s="230"/>
    </row>
    <row r="108" spans="2:8" ht="33">
      <c r="B108" s="237" t="s">
        <v>5765</v>
      </c>
      <c r="C108" s="238" t="s">
        <v>5766</v>
      </c>
      <c r="D108" s="239" t="s">
        <v>2480</v>
      </c>
      <c r="E108" s="240" t="s">
        <v>2349</v>
      </c>
      <c r="F108" s="241"/>
      <c r="G108" s="262"/>
      <c r="H108" s="230"/>
    </row>
    <row r="109" spans="2:8" ht="33">
      <c r="B109" s="237" t="s">
        <v>5767</v>
      </c>
      <c r="C109" s="238" t="s">
        <v>5768</v>
      </c>
      <c r="D109" s="239" t="s">
        <v>2319</v>
      </c>
      <c r="E109" s="240" t="s">
        <v>2349</v>
      </c>
      <c r="F109" s="241"/>
      <c r="G109" s="262"/>
      <c r="H109" s="230"/>
    </row>
    <row r="110" spans="2:8" ht="33">
      <c r="B110" s="237" t="s">
        <v>5769</v>
      </c>
      <c r="C110" s="238" t="s">
        <v>5770</v>
      </c>
      <c r="D110" s="239" t="s">
        <v>2968</v>
      </c>
      <c r="E110" s="240" t="s">
        <v>2349</v>
      </c>
      <c r="F110" s="241"/>
      <c r="G110" s="262"/>
      <c r="H110" s="230"/>
    </row>
    <row r="111" spans="2:8" ht="33">
      <c r="B111" s="237" t="s">
        <v>5771</v>
      </c>
      <c r="C111" s="238" t="s">
        <v>5772</v>
      </c>
      <c r="D111" s="239" t="s">
        <v>2480</v>
      </c>
      <c r="E111" s="240" t="s">
        <v>2349</v>
      </c>
      <c r="F111" s="241"/>
      <c r="G111" s="262"/>
      <c r="H111" s="230"/>
    </row>
    <row r="112" spans="2:8" ht="33">
      <c r="B112" s="237" t="s">
        <v>5773</v>
      </c>
      <c r="C112" s="238" t="s">
        <v>5774</v>
      </c>
      <c r="D112" s="239" t="s">
        <v>2319</v>
      </c>
      <c r="E112" s="240" t="s">
        <v>2349</v>
      </c>
      <c r="F112" s="241"/>
      <c r="G112" s="262"/>
      <c r="H112" s="230"/>
    </row>
    <row r="113" spans="2:8">
      <c r="B113" s="237" t="s">
        <v>5775</v>
      </c>
      <c r="C113" s="238" t="s">
        <v>5776</v>
      </c>
      <c r="D113" s="239" t="s">
        <v>5641</v>
      </c>
      <c r="E113" s="240" t="s">
        <v>2349</v>
      </c>
      <c r="F113" s="241"/>
      <c r="G113" s="262"/>
      <c r="H113" s="230"/>
    </row>
    <row r="114" spans="2:8" ht="33">
      <c r="B114" s="237" t="s">
        <v>5777</v>
      </c>
      <c r="C114" s="238" t="s">
        <v>5778</v>
      </c>
      <c r="D114" s="239" t="s">
        <v>2313</v>
      </c>
      <c r="E114" s="240" t="s">
        <v>2768</v>
      </c>
      <c r="F114" s="241"/>
      <c r="G114" s="262"/>
      <c r="H114" s="230"/>
    </row>
    <row r="115" spans="2:8">
      <c r="B115" s="237" t="s">
        <v>5779</v>
      </c>
      <c r="C115" s="238" t="s">
        <v>5780</v>
      </c>
      <c r="D115" s="239" t="s">
        <v>2319</v>
      </c>
      <c r="E115" s="240" t="s">
        <v>2349</v>
      </c>
      <c r="F115" s="241"/>
      <c r="G115" s="262"/>
      <c r="H115" s="230"/>
    </row>
    <row r="116" spans="2:8" ht="33">
      <c r="B116" s="237" t="s">
        <v>5781</v>
      </c>
      <c r="C116" s="238" t="s">
        <v>5782</v>
      </c>
      <c r="D116" s="239" t="s">
        <v>2480</v>
      </c>
      <c r="E116" s="240" t="s">
        <v>2349</v>
      </c>
      <c r="F116" s="241"/>
      <c r="G116" s="262"/>
      <c r="H116" s="230"/>
    </row>
    <row r="117" spans="2:8" ht="33">
      <c r="B117" s="237" t="s">
        <v>5783</v>
      </c>
      <c r="C117" s="238" t="s">
        <v>5784</v>
      </c>
      <c r="D117" s="239" t="s">
        <v>2319</v>
      </c>
      <c r="E117" s="240" t="s">
        <v>2349</v>
      </c>
      <c r="F117" s="241"/>
      <c r="G117" s="262"/>
      <c r="H117" s="230"/>
    </row>
    <row r="118" spans="2:8" ht="33">
      <c r="B118" s="237" t="s">
        <v>5785</v>
      </c>
      <c r="C118" s="238" t="s">
        <v>5786</v>
      </c>
      <c r="D118" s="239" t="s">
        <v>2968</v>
      </c>
      <c r="E118" s="240" t="s">
        <v>2349</v>
      </c>
      <c r="F118" s="241"/>
      <c r="G118" s="262"/>
      <c r="H118" s="230"/>
    </row>
    <row r="119" spans="2:8" ht="33">
      <c r="B119" s="237" t="s">
        <v>5787</v>
      </c>
      <c r="C119" s="238" t="s">
        <v>5788</v>
      </c>
      <c r="D119" s="239" t="s">
        <v>2480</v>
      </c>
      <c r="E119" s="240" t="s">
        <v>2349</v>
      </c>
      <c r="F119" s="241"/>
      <c r="G119" s="262"/>
      <c r="H119" s="230"/>
    </row>
    <row r="120" spans="2:8" ht="33">
      <c r="B120" s="237" t="s">
        <v>5789</v>
      </c>
      <c r="C120" s="238" t="s">
        <v>5790</v>
      </c>
      <c r="D120" s="239" t="s">
        <v>2319</v>
      </c>
      <c r="E120" s="240" t="s">
        <v>2349</v>
      </c>
      <c r="F120" s="241"/>
      <c r="G120" s="262"/>
      <c r="H120" s="230"/>
    </row>
    <row r="121" spans="2:8" ht="17.25" thickBot="1">
      <c r="B121" s="237" t="s">
        <v>5791</v>
      </c>
      <c r="C121" s="238" t="s">
        <v>5792</v>
      </c>
      <c r="D121" s="239" t="s">
        <v>5641</v>
      </c>
      <c r="E121" s="240" t="s">
        <v>2349</v>
      </c>
      <c r="F121" s="241"/>
      <c r="G121" s="263"/>
      <c r="H121" s="230"/>
    </row>
    <row r="122" spans="2:8" ht="20.100000000000001" customHeight="1" thickBot="1">
      <c r="B122" s="563" t="s">
        <v>5793</v>
      </c>
      <c r="C122" s="564"/>
      <c r="D122" s="565"/>
      <c r="E122" s="566"/>
      <c r="F122" s="566"/>
      <c r="G122" s="567"/>
      <c r="H122" s="230"/>
    </row>
    <row r="123" spans="2:8" ht="20.100000000000001" customHeight="1" thickBot="1">
      <c r="B123" s="563" t="s">
        <v>5607</v>
      </c>
      <c r="C123" s="564"/>
      <c r="D123" s="565"/>
      <c r="E123" s="566"/>
      <c r="F123" s="566"/>
      <c r="G123" s="567"/>
      <c r="H123" s="230"/>
    </row>
    <row r="124" spans="2:8">
      <c r="B124" s="231" t="s">
        <v>5608</v>
      </c>
      <c r="C124" s="232" t="s">
        <v>5794</v>
      </c>
      <c r="D124" s="532" t="s">
        <v>2319</v>
      </c>
      <c r="E124" s="330" t="s">
        <v>2349</v>
      </c>
      <c r="F124" s="235"/>
      <c r="G124" s="456" t="s">
        <v>5795</v>
      </c>
      <c r="H124" s="230"/>
    </row>
    <row r="125" spans="2:8">
      <c r="B125" s="237" t="s">
        <v>5611</v>
      </c>
      <c r="C125" s="238" t="s">
        <v>5796</v>
      </c>
      <c r="D125" s="239" t="s">
        <v>5613</v>
      </c>
      <c r="E125" s="240" t="s">
        <v>2349</v>
      </c>
      <c r="F125" s="241"/>
      <c r="G125" s="262"/>
      <c r="H125" s="230"/>
    </row>
    <row r="126" spans="2:8">
      <c r="B126" s="237" t="s">
        <v>5615</v>
      </c>
      <c r="C126" s="238" t="s">
        <v>5797</v>
      </c>
      <c r="D126" s="239" t="s">
        <v>2319</v>
      </c>
      <c r="E126" s="240" t="s">
        <v>2349</v>
      </c>
      <c r="F126" s="241"/>
      <c r="G126" s="262"/>
      <c r="H126" s="230"/>
    </row>
    <row r="127" spans="2:8" ht="33">
      <c r="B127" s="237" t="s">
        <v>5618</v>
      </c>
      <c r="C127" s="238" t="s">
        <v>5798</v>
      </c>
      <c r="D127" s="239" t="s">
        <v>2313</v>
      </c>
      <c r="E127" s="240" t="s">
        <v>2768</v>
      </c>
      <c r="F127" s="241"/>
      <c r="G127" s="262"/>
      <c r="H127" s="230"/>
    </row>
    <row r="128" spans="2:8">
      <c r="B128" s="237" t="s">
        <v>5621</v>
      </c>
      <c r="C128" s="238" t="s">
        <v>5799</v>
      </c>
      <c r="D128" s="239" t="s">
        <v>2319</v>
      </c>
      <c r="E128" s="240" t="s">
        <v>2349</v>
      </c>
      <c r="F128" s="241"/>
      <c r="G128" s="262"/>
      <c r="H128" s="230"/>
    </row>
    <row r="129" spans="2:8" ht="33">
      <c r="B129" s="237" t="s">
        <v>5624</v>
      </c>
      <c r="C129" s="238" t="s">
        <v>5800</v>
      </c>
      <c r="D129" s="239" t="s">
        <v>2480</v>
      </c>
      <c r="E129" s="240" t="s">
        <v>2349</v>
      </c>
      <c r="F129" s="241"/>
      <c r="G129" s="262"/>
      <c r="H129" s="230"/>
    </row>
    <row r="130" spans="2:8" ht="33">
      <c r="B130" s="237" t="s">
        <v>5627</v>
      </c>
      <c r="C130" s="238" t="s">
        <v>5801</v>
      </c>
      <c r="D130" s="239" t="s">
        <v>2319</v>
      </c>
      <c r="E130" s="240" t="s">
        <v>2349</v>
      </c>
      <c r="F130" s="241"/>
      <c r="G130" s="262"/>
      <c r="H130" s="230"/>
    </row>
    <row r="131" spans="2:8" ht="33">
      <c r="B131" s="237" t="s">
        <v>5630</v>
      </c>
      <c r="C131" s="238" t="s">
        <v>5802</v>
      </c>
      <c r="D131" s="239" t="s">
        <v>2968</v>
      </c>
      <c r="E131" s="240" t="s">
        <v>2349</v>
      </c>
      <c r="F131" s="241"/>
      <c r="G131" s="262"/>
      <c r="H131" s="230"/>
    </row>
    <row r="132" spans="2:8" ht="33">
      <c r="B132" s="237" t="s">
        <v>5633</v>
      </c>
      <c r="C132" s="238" t="s">
        <v>5803</v>
      </c>
      <c r="D132" s="239" t="s">
        <v>2480</v>
      </c>
      <c r="E132" s="240" t="s">
        <v>2349</v>
      </c>
      <c r="F132" s="241"/>
      <c r="G132" s="262"/>
      <c r="H132" s="230"/>
    </row>
    <row r="133" spans="2:8" ht="33">
      <c r="B133" s="237" t="s">
        <v>5636</v>
      </c>
      <c r="C133" s="238" t="s">
        <v>5804</v>
      </c>
      <c r="D133" s="239" t="s">
        <v>2319</v>
      </c>
      <c r="E133" s="240" t="s">
        <v>2349</v>
      </c>
      <c r="F133" s="241"/>
      <c r="G133" s="262"/>
      <c r="H133" s="230"/>
    </row>
    <row r="134" spans="2:8">
      <c r="B134" s="237" t="s">
        <v>5806</v>
      </c>
      <c r="C134" s="238" t="s">
        <v>5805</v>
      </c>
      <c r="D134" s="239" t="s">
        <v>5641</v>
      </c>
      <c r="E134" s="240" t="s">
        <v>5807</v>
      </c>
      <c r="F134" s="241"/>
      <c r="G134" s="262"/>
      <c r="H134" s="230"/>
    </row>
    <row r="135" spans="2:8" ht="33">
      <c r="B135" s="237" t="s">
        <v>5643</v>
      </c>
      <c r="C135" s="238" t="s">
        <v>5808</v>
      </c>
      <c r="D135" s="239" t="s">
        <v>2313</v>
      </c>
      <c r="E135" s="240" t="s">
        <v>2768</v>
      </c>
      <c r="F135" s="241"/>
      <c r="G135" s="262"/>
      <c r="H135" s="230"/>
    </row>
    <row r="136" spans="2:8">
      <c r="B136" s="237" t="s">
        <v>5646</v>
      </c>
      <c r="C136" s="238" t="s">
        <v>5809</v>
      </c>
      <c r="D136" s="239" t="s">
        <v>2319</v>
      </c>
      <c r="E136" s="240" t="s">
        <v>2349</v>
      </c>
      <c r="F136" s="241"/>
      <c r="G136" s="262"/>
      <c r="H136" s="230"/>
    </row>
    <row r="137" spans="2:8" ht="33">
      <c r="B137" s="237" t="s">
        <v>5648</v>
      </c>
      <c r="C137" s="238" t="s">
        <v>5810</v>
      </c>
      <c r="D137" s="239" t="s">
        <v>2480</v>
      </c>
      <c r="E137" s="240" t="s">
        <v>2349</v>
      </c>
      <c r="F137" s="241"/>
      <c r="G137" s="262"/>
      <c r="H137" s="230"/>
    </row>
    <row r="138" spans="2:8" ht="33">
      <c r="B138" s="237" t="s">
        <v>5650</v>
      </c>
      <c r="C138" s="238" t="s">
        <v>5811</v>
      </c>
      <c r="D138" s="239" t="s">
        <v>2319</v>
      </c>
      <c r="E138" s="240" t="s">
        <v>2349</v>
      </c>
      <c r="F138" s="241"/>
      <c r="G138" s="262"/>
      <c r="H138" s="230"/>
    </row>
    <row r="139" spans="2:8" ht="33">
      <c r="B139" s="237" t="s">
        <v>5652</v>
      </c>
      <c r="C139" s="238" t="s">
        <v>5812</v>
      </c>
      <c r="D139" s="239" t="s">
        <v>2968</v>
      </c>
      <c r="E139" s="240" t="s">
        <v>2349</v>
      </c>
      <c r="F139" s="241"/>
      <c r="G139" s="262"/>
      <c r="H139" s="230"/>
    </row>
    <row r="140" spans="2:8" ht="33">
      <c r="B140" s="237" t="s">
        <v>5654</v>
      </c>
      <c r="C140" s="238" t="s">
        <v>5813</v>
      </c>
      <c r="D140" s="239" t="s">
        <v>2480</v>
      </c>
      <c r="E140" s="240" t="s">
        <v>2349</v>
      </c>
      <c r="F140" s="241"/>
      <c r="G140" s="262"/>
      <c r="H140" s="230"/>
    </row>
    <row r="141" spans="2:8" ht="33">
      <c r="B141" s="237" t="s">
        <v>5656</v>
      </c>
      <c r="C141" s="238" t="s">
        <v>5814</v>
      </c>
      <c r="D141" s="239" t="s">
        <v>2319</v>
      </c>
      <c r="E141" s="240" t="s">
        <v>2349</v>
      </c>
      <c r="F141" s="241"/>
      <c r="G141" s="262"/>
      <c r="H141" s="230"/>
    </row>
    <row r="142" spans="2:8">
      <c r="B142" s="237" t="s">
        <v>5658</v>
      </c>
      <c r="C142" s="238" t="s">
        <v>5815</v>
      </c>
      <c r="D142" s="239" t="s">
        <v>5641</v>
      </c>
      <c r="E142" s="240" t="s">
        <v>2349</v>
      </c>
      <c r="F142" s="241"/>
      <c r="G142" s="262"/>
      <c r="H142" s="230"/>
    </row>
    <row r="143" spans="2:8" ht="33">
      <c r="B143" s="237" t="s">
        <v>5660</v>
      </c>
      <c r="C143" s="238" t="s">
        <v>5816</v>
      </c>
      <c r="D143" s="239" t="s">
        <v>2313</v>
      </c>
      <c r="E143" s="240" t="s">
        <v>2768</v>
      </c>
      <c r="F143" s="241"/>
      <c r="G143" s="262"/>
      <c r="H143" s="230"/>
    </row>
    <row r="144" spans="2:8">
      <c r="B144" s="237" t="s">
        <v>5663</v>
      </c>
      <c r="C144" s="238" t="s">
        <v>5817</v>
      </c>
      <c r="D144" s="239" t="s">
        <v>2319</v>
      </c>
      <c r="E144" s="240" t="s">
        <v>2349</v>
      </c>
      <c r="F144" s="241"/>
      <c r="G144" s="262"/>
      <c r="H144" s="230"/>
    </row>
    <row r="145" spans="2:8" ht="33">
      <c r="B145" s="237" t="s">
        <v>5665</v>
      </c>
      <c r="C145" s="238" t="s">
        <v>5818</v>
      </c>
      <c r="D145" s="239" t="s">
        <v>2480</v>
      </c>
      <c r="E145" s="240" t="s">
        <v>2349</v>
      </c>
      <c r="F145" s="241"/>
      <c r="G145" s="262"/>
      <c r="H145" s="230"/>
    </row>
    <row r="146" spans="2:8" ht="33">
      <c r="B146" s="237" t="s">
        <v>5667</v>
      </c>
      <c r="C146" s="238" t="s">
        <v>5819</v>
      </c>
      <c r="D146" s="239" t="s">
        <v>2319</v>
      </c>
      <c r="E146" s="240" t="s">
        <v>2349</v>
      </c>
      <c r="F146" s="241"/>
      <c r="G146" s="262"/>
      <c r="H146" s="230"/>
    </row>
    <row r="147" spans="2:8" ht="33">
      <c r="B147" s="237" t="s">
        <v>5669</v>
      </c>
      <c r="C147" s="238" t="s">
        <v>5820</v>
      </c>
      <c r="D147" s="239" t="s">
        <v>2968</v>
      </c>
      <c r="E147" s="240" t="s">
        <v>2349</v>
      </c>
      <c r="F147" s="241"/>
      <c r="G147" s="262"/>
      <c r="H147" s="230"/>
    </row>
    <row r="148" spans="2:8" ht="33">
      <c r="B148" s="237" t="s">
        <v>5671</v>
      </c>
      <c r="C148" s="238" t="s">
        <v>5821</v>
      </c>
      <c r="D148" s="239" t="s">
        <v>2480</v>
      </c>
      <c r="E148" s="240" t="s">
        <v>2349</v>
      </c>
      <c r="F148" s="241"/>
      <c r="G148" s="262"/>
      <c r="H148" s="230"/>
    </row>
    <row r="149" spans="2:8" ht="33">
      <c r="B149" s="237" t="s">
        <v>5673</v>
      </c>
      <c r="C149" s="238" t="s">
        <v>5822</v>
      </c>
      <c r="D149" s="239" t="s">
        <v>2319</v>
      </c>
      <c r="E149" s="240" t="s">
        <v>2349</v>
      </c>
      <c r="F149" s="241"/>
      <c r="G149" s="262"/>
      <c r="H149" s="230"/>
    </row>
    <row r="150" spans="2:8" ht="17.25" thickBot="1">
      <c r="B150" s="237" t="s">
        <v>5675</v>
      </c>
      <c r="C150" s="238" t="s">
        <v>5823</v>
      </c>
      <c r="D150" s="239" t="s">
        <v>5641</v>
      </c>
      <c r="E150" s="240" t="s">
        <v>2349</v>
      </c>
      <c r="F150" s="241"/>
      <c r="G150" s="263"/>
      <c r="H150" s="230"/>
    </row>
    <row r="151" spans="2:8" ht="20.100000000000001" customHeight="1" thickBot="1">
      <c r="B151" s="563" t="s">
        <v>5677</v>
      </c>
      <c r="C151" s="564"/>
      <c r="D151" s="565"/>
      <c r="E151" s="566"/>
      <c r="F151" s="566"/>
      <c r="G151" s="567"/>
      <c r="H151" s="230"/>
    </row>
    <row r="152" spans="2:8">
      <c r="B152" s="536" t="s">
        <v>5678</v>
      </c>
      <c r="C152" s="360" t="s">
        <v>5824</v>
      </c>
      <c r="D152" s="534" t="s">
        <v>5641</v>
      </c>
      <c r="E152" s="537" t="s">
        <v>2349</v>
      </c>
      <c r="F152" s="538"/>
      <c r="G152" s="262"/>
      <c r="H152" s="230"/>
    </row>
    <row r="153" spans="2:8">
      <c r="B153" s="237" t="s">
        <v>5681</v>
      </c>
      <c r="C153" s="238" t="s">
        <v>5825</v>
      </c>
      <c r="D153" s="239" t="s">
        <v>2319</v>
      </c>
      <c r="E153" s="240" t="s">
        <v>2349</v>
      </c>
      <c r="F153" s="241"/>
      <c r="G153" s="262"/>
      <c r="H153" s="230"/>
    </row>
    <row r="154" spans="2:8">
      <c r="B154" s="237" t="s">
        <v>5684</v>
      </c>
      <c r="C154" s="238" t="s">
        <v>5826</v>
      </c>
      <c r="D154" s="239" t="s">
        <v>5613</v>
      </c>
      <c r="E154" s="240" t="s">
        <v>2349</v>
      </c>
      <c r="F154" s="241"/>
      <c r="G154" s="262"/>
      <c r="H154" s="230"/>
    </row>
    <row r="155" spans="2:8">
      <c r="B155" s="237" t="s">
        <v>5686</v>
      </c>
      <c r="C155" s="238" t="s">
        <v>5827</v>
      </c>
      <c r="D155" s="239" t="s">
        <v>2319</v>
      </c>
      <c r="E155" s="240" t="s">
        <v>2349</v>
      </c>
      <c r="F155" s="241"/>
      <c r="G155" s="262"/>
      <c r="H155" s="230"/>
    </row>
    <row r="156" spans="2:8" ht="33">
      <c r="B156" s="237" t="s">
        <v>5688</v>
      </c>
      <c r="C156" s="238" t="s">
        <v>5828</v>
      </c>
      <c r="D156" s="239" t="s">
        <v>2313</v>
      </c>
      <c r="E156" s="240" t="s">
        <v>2768</v>
      </c>
      <c r="F156" s="241"/>
      <c r="G156" s="262"/>
      <c r="H156" s="230"/>
    </row>
    <row r="157" spans="2:8">
      <c r="B157" s="237" t="s">
        <v>5690</v>
      </c>
      <c r="C157" s="238" t="s">
        <v>5829</v>
      </c>
      <c r="D157" s="239" t="s">
        <v>2319</v>
      </c>
      <c r="E157" s="240" t="s">
        <v>2349</v>
      </c>
      <c r="F157" s="241"/>
      <c r="G157" s="262"/>
      <c r="H157" s="230"/>
    </row>
    <row r="158" spans="2:8" ht="33">
      <c r="B158" s="237" t="s">
        <v>5692</v>
      </c>
      <c r="C158" s="238" t="s">
        <v>5830</v>
      </c>
      <c r="D158" s="239" t="s">
        <v>2480</v>
      </c>
      <c r="E158" s="240" t="s">
        <v>2349</v>
      </c>
      <c r="F158" s="241"/>
      <c r="G158" s="262"/>
      <c r="H158" s="230"/>
    </row>
    <row r="159" spans="2:8" ht="33">
      <c r="B159" s="237" t="s">
        <v>5694</v>
      </c>
      <c r="C159" s="238" t="s">
        <v>5831</v>
      </c>
      <c r="D159" s="239" t="s">
        <v>2319</v>
      </c>
      <c r="E159" s="240" t="s">
        <v>2349</v>
      </c>
      <c r="F159" s="241"/>
      <c r="G159" s="262"/>
      <c r="H159" s="230"/>
    </row>
    <row r="160" spans="2:8" ht="33">
      <c r="B160" s="237" t="s">
        <v>5696</v>
      </c>
      <c r="C160" s="238" t="s">
        <v>5832</v>
      </c>
      <c r="D160" s="239" t="s">
        <v>2968</v>
      </c>
      <c r="E160" s="240" t="s">
        <v>2349</v>
      </c>
      <c r="F160" s="241"/>
      <c r="G160" s="262"/>
      <c r="H160" s="230"/>
    </row>
    <row r="161" spans="2:8" ht="33">
      <c r="B161" s="237" t="s">
        <v>5698</v>
      </c>
      <c r="C161" s="238" t="s">
        <v>5833</v>
      </c>
      <c r="D161" s="239" t="s">
        <v>2480</v>
      </c>
      <c r="E161" s="240" t="s">
        <v>2349</v>
      </c>
      <c r="F161" s="241"/>
      <c r="G161" s="262"/>
      <c r="H161" s="230"/>
    </row>
    <row r="162" spans="2:8" ht="33">
      <c r="B162" s="237" t="s">
        <v>5700</v>
      </c>
      <c r="C162" s="238" t="s">
        <v>5834</v>
      </c>
      <c r="D162" s="239" t="s">
        <v>2319</v>
      </c>
      <c r="E162" s="240" t="s">
        <v>2349</v>
      </c>
      <c r="F162" s="241"/>
      <c r="G162" s="262"/>
      <c r="H162" s="230"/>
    </row>
    <row r="163" spans="2:8">
      <c r="B163" s="237" t="s">
        <v>5702</v>
      </c>
      <c r="C163" s="238" t="s">
        <v>5835</v>
      </c>
      <c r="D163" s="239" t="s">
        <v>5641</v>
      </c>
      <c r="E163" s="240" t="s">
        <v>2349</v>
      </c>
      <c r="F163" s="241"/>
      <c r="G163" s="262"/>
      <c r="H163" s="230"/>
    </row>
    <row r="164" spans="2:8" ht="33">
      <c r="B164" s="237" t="s">
        <v>5704</v>
      </c>
      <c r="C164" s="238" t="s">
        <v>5836</v>
      </c>
      <c r="D164" s="239" t="s">
        <v>2313</v>
      </c>
      <c r="E164" s="240" t="s">
        <v>2768</v>
      </c>
      <c r="F164" s="241"/>
      <c r="G164" s="262"/>
      <c r="H164" s="230"/>
    </row>
    <row r="165" spans="2:8">
      <c r="B165" s="237" t="s">
        <v>5706</v>
      </c>
      <c r="C165" s="238" t="s">
        <v>5837</v>
      </c>
      <c r="D165" s="239" t="s">
        <v>2319</v>
      </c>
      <c r="E165" s="240" t="s">
        <v>2349</v>
      </c>
      <c r="F165" s="241"/>
      <c r="G165" s="262"/>
      <c r="H165" s="230"/>
    </row>
    <row r="166" spans="2:8" ht="33">
      <c r="B166" s="237" t="s">
        <v>5708</v>
      </c>
      <c r="C166" s="238" t="s">
        <v>5838</v>
      </c>
      <c r="D166" s="239" t="s">
        <v>2480</v>
      </c>
      <c r="E166" s="240" t="s">
        <v>2349</v>
      </c>
      <c r="F166" s="241"/>
      <c r="G166" s="262"/>
      <c r="H166" s="230"/>
    </row>
    <row r="167" spans="2:8" ht="33">
      <c r="B167" s="237" t="s">
        <v>5710</v>
      </c>
      <c r="C167" s="238" t="s">
        <v>5839</v>
      </c>
      <c r="D167" s="239" t="s">
        <v>2319</v>
      </c>
      <c r="E167" s="240" t="s">
        <v>2349</v>
      </c>
      <c r="F167" s="241"/>
      <c r="G167" s="262"/>
      <c r="H167" s="230"/>
    </row>
    <row r="168" spans="2:8" ht="33">
      <c r="B168" s="237" t="s">
        <v>5712</v>
      </c>
      <c r="C168" s="238" t="s">
        <v>5840</v>
      </c>
      <c r="D168" s="239" t="s">
        <v>2968</v>
      </c>
      <c r="E168" s="240" t="s">
        <v>2349</v>
      </c>
      <c r="F168" s="241"/>
      <c r="G168" s="262"/>
      <c r="H168" s="230"/>
    </row>
    <row r="169" spans="2:8" ht="33">
      <c r="B169" s="237" t="s">
        <v>5714</v>
      </c>
      <c r="C169" s="238" t="s">
        <v>5841</v>
      </c>
      <c r="D169" s="239" t="s">
        <v>2480</v>
      </c>
      <c r="E169" s="240" t="s">
        <v>2349</v>
      </c>
      <c r="F169" s="241"/>
      <c r="G169" s="262"/>
      <c r="H169" s="230"/>
    </row>
    <row r="170" spans="2:8" ht="33">
      <c r="B170" s="237" t="s">
        <v>5716</v>
      </c>
      <c r="C170" s="238" t="s">
        <v>5842</v>
      </c>
      <c r="D170" s="239" t="s">
        <v>2319</v>
      </c>
      <c r="E170" s="240" t="s">
        <v>2349</v>
      </c>
      <c r="F170" s="241"/>
      <c r="G170" s="262"/>
      <c r="H170" s="230"/>
    </row>
    <row r="171" spans="2:8">
      <c r="B171" s="237" t="s">
        <v>5718</v>
      </c>
      <c r="C171" s="238" t="s">
        <v>5843</v>
      </c>
      <c r="D171" s="239" t="s">
        <v>5641</v>
      </c>
      <c r="E171" s="240" t="s">
        <v>2349</v>
      </c>
      <c r="F171" s="241"/>
      <c r="G171" s="262"/>
      <c r="H171" s="230"/>
    </row>
    <row r="172" spans="2:8" ht="33">
      <c r="B172" s="237" t="s">
        <v>5720</v>
      </c>
      <c r="C172" s="238" t="s">
        <v>5844</v>
      </c>
      <c r="D172" s="239" t="s">
        <v>2313</v>
      </c>
      <c r="E172" s="240" t="s">
        <v>2768</v>
      </c>
      <c r="F172" s="241"/>
      <c r="G172" s="262"/>
      <c r="H172" s="230"/>
    </row>
    <row r="173" spans="2:8">
      <c r="B173" s="237" t="s">
        <v>5722</v>
      </c>
      <c r="C173" s="238" t="s">
        <v>5845</v>
      </c>
      <c r="D173" s="239" t="s">
        <v>2319</v>
      </c>
      <c r="E173" s="240" t="s">
        <v>2349</v>
      </c>
      <c r="F173" s="241"/>
      <c r="G173" s="262"/>
      <c r="H173" s="230"/>
    </row>
    <row r="174" spans="2:8" ht="33">
      <c r="B174" s="237" t="s">
        <v>5724</v>
      </c>
      <c r="C174" s="238" t="s">
        <v>5846</v>
      </c>
      <c r="D174" s="239" t="s">
        <v>2480</v>
      </c>
      <c r="E174" s="240" t="s">
        <v>2349</v>
      </c>
      <c r="F174" s="241"/>
      <c r="G174" s="262"/>
      <c r="H174" s="230"/>
    </row>
    <row r="175" spans="2:8" ht="33">
      <c r="B175" s="237" t="s">
        <v>5726</v>
      </c>
      <c r="C175" s="238" t="s">
        <v>5847</v>
      </c>
      <c r="D175" s="239" t="s">
        <v>2319</v>
      </c>
      <c r="E175" s="240" t="s">
        <v>2349</v>
      </c>
      <c r="F175" s="241"/>
      <c r="G175" s="262"/>
      <c r="H175" s="230"/>
    </row>
    <row r="176" spans="2:8" ht="33">
      <c r="B176" s="237" t="s">
        <v>5728</v>
      </c>
      <c r="C176" s="238" t="s">
        <v>5848</v>
      </c>
      <c r="D176" s="239" t="s">
        <v>2968</v>
      </c>
      <c r="E176" s="240" t="s">
        <v>2349</v>
      </c>
      <c r="F176" s="241"/>
      <c r="G176" s="262"/>
      <c r="H176" s="230"/>
    </row>
    <row r="177" spans="2:8" ht="33">
      <c r="B177" s="237" t="s">
        <v>5730</v>
      </c>
      <c r="C177" s="238" t="s">
        <v>5849</v>
      </c>
      <c r="D177" s="239" t="s">
        <v>2480</v>
      </c>
      <c r="E177" s="240" t="s">
        <v>2349</v>
      </c>
      <c r="F177" s="241"/>
      <c r="G177" s="262"/>
      <c r="H177" s="230"/>
    </row>
    <row r="178" spans="2:8" ht="33">
      <c r="B178" s="237" t="s">
        <v>5732</v>
      </c>
      <c r="C178" s="238" t="s">
        <v>5850</v>
      </c>
      <c r="D178" s="239" t="s">
        <v>2319</v>
      </c>
      <c r="E178" s="240" t="s">
        <v>2349</v>
      </c>
      <c r="F178" s="241"/>
      <c r="G178" s="262"/>
      <c r="H178" s="230"/>
    </row>
    <row r="179" spans="2:8" ht="17.25" thickBot="1">
      <c r="B179" s="237" t="s">
        <v>5734</v>
      </c>
      <c r="C179" s="238" t="s">
        <v>5851</v>
      </c>
      <c r="D179" s="239" t="s">
        <v>5641</v>
      </c>
      <c r="E179" s="240" t="s">
        <v>2349</v>
      </c>
      <c r="F179" s="241"/>
      <c r="G179" s="263"/>
      <c r="H179" s="230"/>
    </row>
    <row r="180" spans="2:8" ht="20.100000000000001" customHeight="1" thickBot="1">
      <c r="B180" s="563" t="s">
        <v>5852</v>
      </c>
      <c r="C180" s="564"/>
      <c r="D180" s="565"/>
      <c r="E180" s="566"/>
      <c r="F180" s="566"/>
      <c r="G180" s="567"/>
      <c r="H180" s="230"/>
    </row>
    <row r="181" spans="2:8">
      <c r="B181" s="536" t="s">
        <v>5737</v>
      </c>
      <c r="C181" s="360" t="s">
        <v>5853</v>
      </c>
      <c r="D181" s="534" t="s">
        <v>5641</v>
      </c>
      <c r="E181" s="537" t="s">
        <v>2349</v>
      </c>
      <c r="F181" s="538"/>
      <c r="G181" s="262"/>
      <c r="H181" s="230"/>
    </row>
    <row r="182" spans="2:8">
      <c r="B182" s="237" t="s">
        <v>5739</v>
      </c>
      <c r="C182" s="238" t="s">
        <v>5854</v>
      </c>
      <c r="D182" s="239" t="s">
        <v>2319</v>
      </c>
      <c r="E182" s="240" t="s">
        <v>2349</v>
      </c>
      <c r="F182" s="241"/>
      <c r="G182" s="262"/>
      <c r="H182" s="230"/>
    </row>
    <row r="183" spans="2:8">
      <c r="B183" s="237" t="s">
        <v>5741</v>
      </c>
      <c r="C183" s="238" t="s">
        <v>5855</v>
      </c>
      <c r="D183" s="239" t="s">
        <v>5613</v>
      </c>
      <c r="E183" s="240" t="s">
        <v>2349</v>
      </c>
      <c r="F183" s="241"/>
      <c r="G183" s="262"/>
      <c r="H183" s="230"/>
    </row>
    <row r="184" spans="2:8">
      <c r="B184" s="237" t="s">
        <v>5743</v>
      </c>
      <c r="C184" s="238" t="s">
        <v>5856</v>
      </c>
      <c r="D184" s="239" t="s">
        <v>2319</v>
      </c>
      <c r="E184" s="240" t="s">
        <v>2349</v>
      </c>
      <c r="F184" s="241"/>
      <c r="G184" s="262"/>
      <c r="H184" s="230"/>
    </row>
    <row r="185" spans="2:8" ht="33">
      <c r="B185" s="237" t="s">
        <v>5745</v>
      </c>
      <c r="C185" s="238" t="s">
        <v>5857</v>
      </c>
      <c r="D185" s="239" t="s">
        <v>2313</v>
      </c>
      <c r="E185" s="240" t="s">
        <v>2768</v>
      </c>
      <c r="F185" s="241"/>
      <c r="G185" s="262"/>
      <c r="H185" s="230"/>
    </row>
    <row r="186" spans="2:8">
      <c r="B186" s="237" t="s">
        <v>5747</v>
      </c>
      <c r="C186" s="238" t="s">
        <v>5858</v>
      </c>
      <c r="D186" s="239" t="s">
        <v>2319</v>
      </c>
      <c r="E186" s="240" t="s">
        <v>2349</v>
      </c>
      <c r="F186" s="241"/>
      <c r="G186" s="262"/>
      <c r="H186" s="230"/>
    </row>
    <row r="187" spans="2:8" ht="33">
      <c r="B187" s="237" t="s">
        <v>5749</v>
      </c>
      <c r="C187" s="238" t="s">
        <v>5859</v>
      </c>
      <c r="D187" s="239" t="s">
        <v>2480</v>
      </c>
      <c r="E187" s="240" t="s">
        <v>2349</v>
      </c>
      <c r="F187" s="241"/>
      <c r="G187" s="262"/>
      <c r="H187" s="230"/>
    </row>
    <row r="188" spans="2:8" ht="33">
      <c r="B188" s="237" t="s">
        <v>5751</v>
      </c>
      <c r="C188" s="238" t="s">
        <v>5860</v>
      </c>
      <c r="D188" s="239" t="s">
        <v>2319</v>
      </c>
      <c r="E188" s="240" t="s">
        <v>2349</v>
      </c>
      <c r="F188" s="241"/>
      <c r="G188" s="262"/>
      <c r="H188" s="230"/>
    </row>
    <row r="189" spans="2:8" ht="33">
      <c r="B189" s="237" t="s">
        <v>5753</v>
      </c>
      <c r="C189" s="238" t="s">
        <v>5861</v>
      </c>
      <c r="D189" s="239" t="s">
        <v>2968</v>
      </c>
      <c r="E189" s="240" t="s">
        <v>2349</v>
      </c>
      <c r="F189" s="241"/>
      <c r="G189" s="262"/>
      <c r="H189" s="230"/>
    </row>
    <row r="190" spans="2:8" ht="33">
      <c r="B190" s="237" t="s">
        <v>5755</v>
      </c>
      <c r="C190" s="238" t="s">
        <v>5862</v>
      </c>
      <c r="D190" s="239" t="s">
        <v>2480</v>
      </c>
      <c r="E190" s="240" t="s">
        <v>2349</v>
      </c>
      <c r="F190" s="241"/>
      <c r="G190" s="262"/>
      <c r="H190" s="230"/>
    </row>
    <row r="191" spans="2:8" ht="33">
      <c r="B191" s="237" t="s">
        <v>5757</v>
      </c>
      <c r="C191" s="238" t="s">
        <v>5863</v>
      </c>
      <c r="D191" s="239" t="s">
        <v>2319</v>
      </c>
      <c r="E191" s="240" t="s">
        <v>2349</v>
      </c>
      <c r="F191" s="241"/>
      <c r="G191" s="262"/>
      <c r="H191" s="230"/>
    </row>
    <row r="192" spans="2:8">
      <c r="B192" s="237" t="s">
        <v>5759</v>
      </c>
      <c r="C192" s="238" t="s">
        <v>5864</v>
      </c>
      <c r="D192" s="239" t="s">
        <v>5641</v>
      </c>
      <c r="E192" s="240" t="s">
        <v>2349</v>
      </c>
      <c r="F192" s="241"/>
      <c r="G192" s="262"/>
      <c r="H192" s="230"/>
    </row>
    <row r="193" spans="2:8" ht="33">
      <c r="B193" s="237" t="s">
        <v>5761</v>
      </c>
      <c r="C193" s="238" t="s">
        <v>5865</v>
      </c>
      <c r="D193" s="239" t="s">
        <v>2313</v>
      </c>
      <c r="E193" s="240" t="s">
        <v>2768</v>
      </c>
      <c r="F193" s="241"/>
      <c r="G193" s="262"/>
      <c r="H193" s="230"/>
    </row>
    <row r="194" spans="2:8">
      <c r="B194" s="237" t="s">
        <v>5763</v>
      </c>
      <c r="C194" s="238" t="s">
        <v>5866</v>
      </c>
      <c r="D194" s="239" t="s">
        <v>2319</v>
      </c>
      <c r="E194" s="240" t="s">
        <v>2349</v>
      </c>
      <c r="F194" s="241"/>
      <c r="G194" s="262"/>
      <c r="H194" s="230"/>
    </row>
    <row r="195" spans="2:8" ht="33">
      <c r="B195" s="237" t="s">
        <v>5765</v>
      </c>
      <c r="C195" s="238" t="s">
        <v>5867</v>
      </c>
      <c r="D195" s="239" t="s">
        <v>2480</v>
      </c>
      <c r="E195" s="240" t="s">
        <v>2349</v>
      </c>
      <c r="F195" s="241"/>
      <c r="G195" s="262"/>
      <c r="H195" s="230"/>
    </row>
    <row r="196" spans="2:8" ht="33">
      <c r="B196" s="237" t="s">
        <v>5767</v>
      </c>
      <c r="C196" s="238" t="s">
        <v>5868</v>
      </c>
      <c r="D196" s="239" t="s">
        <v>2319</v>
      </c>
      <c r="E196" s="240" t="s">
        <v>2349</v>
      </c>
      <c r="F196" s="241"/>
      <c r="G196" s="262"/>
      <c r="H196" s="230"/>
    </row>
    <row r="197" spans="2:8" ht="33">
      <c r="B197" s="237" t="s">
        <v>5769</v>
      </c>
      <c r="C197" s="238" t="s">
        <v>5869</v>
      </c>
      <c r="D197" s="239" t="s">
        <v>2968</v>
      </c>
      <c r="E197" s="240" t="s">
        <v>2349</v>
      </c>
      <c r="F197" s="241"/>
      <c r="G197" s="262"/>
      <c r="H197" s="230"/>
    </row>
    <row r="198" spans="2:8" ht="33">
      <c r="B198" s="237" t="s">
        <v>5771</v>
      </c>
      <c r="C198" s="238" t="s">
        <v>5870</v>
      </c>
      <c r="D198" s="239" t="s">
        <v>2480</v>
      </c>
      <c r="E198" s="240" t="s">
        <v>2349</v>
      </c>
      <c r="F198" s="241"/>
      <c r="G198" s="262"/>
      <c r="H198" s="230"/>
    </row>
    <row r="199" spans="2:8" ht="33">
      <c r="B199" s="237" t="s">
        <v>5773</v>
      </c>
      <c r="C199" s="238" t="s">
        <v>5871</v>
      </c>
      <c r="D199" s="239" t="s">
        <v>2319</v>
      </c>
      <c r="E199" s="240" t="s">
        <v>2349</v>
      </c>
      <c r="F199" s="241"/>
      <c r="G199" s="262"/>
      <c r="H199" s="230"/>
    </row>
    <row r="200" spans="2:8">
      <c r="B200" s="237" t="s">
        <v>5775</v>
      </c>
      <c r="C200" s="238" t="s">
        <v>5872</v>
      </c>
      <c r="D200" s="239" t="s">
        <v>5641</v>
      </c>
      <c r="E200" s="240" t="s">
        <v>2349</v>
      </c>
      <c r="F200" s="241"/>
      <c r="G200" s="262"/>
      <c r="H200" s="230"/>
    </row>
    <row r="201" spans="2:8" ht="33">
      <c r="B201" s="237" t="s">
        <v>5777</v>
      </c>
      <c r="C201" s="238" t="s">
        <v>5873</v>
      </c>
      <c r="D201" s="239" t="s">
        <v>2313</v>
      </c>
      <c r="E201" s="240" t="s">
        <v>2768</v>
      </c>
      <c r="F201" s="241"/>
      <c r="G201" s="262"/>
      <c r="H201" s="230"/>
    </row>
    <row r="202" spans="2:8">
      <c r="B202" s="237" t="s">
        <v>5779</v>
      </c>
      <c r="C202" s="238" t="s">
        <v>5874</v>
      </c>
      <c r="D202" s="239" t="s">
        <v>2319</v>
      </c>
      <c r="E202" s="240" t="s">
        <v>2349</v>
      </c>
      <c r="F202" s="241"/>
      <c r="G202" s="262"/>
      <c r="H202" s="230"/>
    </row>
    <row r="203" spans="2:8" ht="33">
      <c r="B203" s="237" t="s">
        <v>5781</v>
      </c>
      <c r="C203" s="238" t="s">
        <v>5875</v>
      </c>
      <c r="D203" s="239" t="s">
        <v>2480</v>
      </c>
      <c r="E203" s="240" t="s">
        <v>2349</v>
      </c>
      <c r="F203" s="241"/>
      <c r="G203" s="262"/>
      <c r="H203" s="230"/>
    </row>
    <row r="204" spans="2:8" ht="33">
      <c r="B204" s="237" t="s">
        <v>5783</v>
      </c>
      <c r="C204" s="238" t="s">
        <v>5876</v>
      </c>
      <c r="D204" s="239" t="s">
        <v>2319</v>
      </c>
      <c r="E204" s="240" t="s">
        <v>2349</v>
      </c>
      <c r="F204" s="241"/>
      <c r="G204" s="262"/>
      <c r="H204" s="230"/>
    </row>
    <row r="205" spans="2:8" ht="33">
      <c r="B205" s="237" t="s">
        <v>5785</v>
      </c>
      <c r="C205" s="238" t="s">
        <v>5877</v>
      </c>
      <c r="D205" s="239" t="s">
        <v>2968</v>
      </c>
      <c r="E205" s="240" t="s">
        <v>2349</v>
      </c>
      <c r="F205" s="241"/>
      <c r="G205" s="262"/>
      <c r="H205" s="230"/>
    </row>
    <row r="206" spans="2:8" ht="33">
      <c r="B206" s="237" t="s">
        <v>5787</v>
      </c>
      <c r="C206" s="238" t="s">
        <v>5878</v>
      </c>
      <c r="D206" s="239" t="s">
        <v>2480</v>
      </c>
      <c r="E206" s="240" t="s">
        <v>2349</v>
      </c>
      <c r="F206" s="241"/>
      <c r="G206" s="262"/>
      <c r="H206" s="230"/>
    </row>
    <row r="207" spans="2:8" ht="33">
      <c r="B207" s="237" t="s">
        <v>5789</v>
      </c>
      <c r="C207" s="238" t="s">
        <v>5879</v>
      </c>
      <c r="D207" s="239" t="s">
        <v>2319</v>
      </c>
      <c r="E207" s="240" t="s">
        <v>2349</v>
      </c>
      <c r="F207" s="241"/>
      <c r="G207" s="262"/>
      <c r="H207" s="230"/>
    </row>
    <row r="208" spans="2:8" ht="17.25" thickBot="1">
      <c r="B208" s="237" t="s">
        <v>5791</v>
      </c>
      <c r="C208" s="238" t="s">
        <v>5880</v>
      </c>
      <c r="D208" s="239" t="s">
        <v>5641</v>
      </c>
      <c r="E208" s="240" t="s">
        <v>2349</v>
      </c>
      <c r="F208" s="241"/>
      <c r="G208" s="263"/>
      <c r="H208" s="230"/>
    </row>
    <row r="209" spans="2:8">
      <c r="B209" s="568" t="s">
        <v>5881</v>
      </c>
      <c r="C209" s="308"/>
      <c r="D209" s="309"/>
      <c r="E209" s="569"/>
      <c r="F209" s="569"/>
      <c r="G209" s="570"/>
      <c r="H209" s="267"/>
    </row>
    <row r="210" spans="2:8" ht="17.25" thickBot="1">
      <c r="B210" s="571" t="s">
        <v>5882</v>
      </c>
      <c r="C210" s="314"/>
      <c r="D210" s="315"/>
      <c r="E210" s="572"/>
      <c r="F210" s="572"/>
      <c r="G210" s="573"/>
      <c r="H210" s="267"/>
    </row>
    <row r="211" spans="2:8" ht="75">
      <c r="B211" s="533" t="s">
        <v>113</v>
      </c>
      <c r="C211" s="360" t="s">
        <v>5883</v>
      </c>
      <c r="D211" s="534" t="s">
        <v>2480</v>
      </c>
      <c r="E211" s="275" t="s">
        <v>5574</v>
      </c>
      <c r="F211" s="437"/>
      <c r="G211" s="535" t="s">
        <v>5884</v>
      </c>
      <c r="H211" s="267"/>
    </row>
    <row r="212" spans="2:8" ht="30">
      <c r="B212" s="264" t="s">
        <v>528</v>
      </c>
      <c r="C212" s="238" t="s">
        <v>5885</v>
      </c>
      <c r="D212" s="239" t="s">
        <v>2319</v>
      </c>
      <c r="E212" s="4" t="s">
        <v>3789</v>
      </c>
      <c r="F212" s="265"/>
      <c r="G212" s="266" t="s">
        <v>5886</v>
      </c>
      <c r="H212" s="267"/>
    </row>
    <row r="213" spans="2:8">
      <c r="B213" s="264" t="s">
        <v>529</v>
      </c>
      <c r="C213" s="238" t="s">
        <v>5887</v>
      </c>
      <c r="D213" s="239" t="s">
        <v>2319</v>
      </c>
      <c r="E213" s="4" t="s">
        <v>3789</v>
      </c>
      <c r="F213" s="265"/>
      <c r="G213" s="266"/>
      <c r="H213" s="267"/>
    </row>
    <row r="214" spans="2:8">
      <c r="B214" s="264" t="s">
        <v>5888</v>
      </c>
      <c r="C214" s="238" t="s">
        <v>5889</v>
      </c>
      <c r="D214" s="239" t="s">
        <v>2319</v>
      </c>
      <c r="E214" s="4" t="s">
        <v>3789</v>
      </c>
      <c r="F214" s="265"/>
      <c r="G214" s="266"/>
      <c r="H214" s="267"/>
    </row>
    <row r="215" spans="2:8">
      <c r="B215" s="264" t="s">
        <v>531</v>
      </c>
      <c r="C215" s="238" t="s">
        <v>5890</v>
      </c>
      <c r="D215" s="239" t="s">
        <v>2968</v>
      </c>
      <c r="E215" s="4" t="s">
        <v>3556</v>
      </c>
      <c r="F215" s="265"/>
      <c r="G215" s="266"/>
      <c r="H215" s="267"/>
    </row>
    <row r="216" spans="2:8">
      <c r="B216" s="264" t="s">
        <v>532</v>
      </c>
      <c r="C216" s="238" t="s">
        <v>5891</v>
      </c>
      <c r="D216" s="239" t="s">
        <v>2319</v>
      </c>
      <c r="E216" s="4" t="s">
        <v>3789</v>
      </c>
      <c r="F216" s="265"/>
      <c r="G216" s="266"/>
      <c r="H216" s="267"/>
    </row>
    <row r="217" spans="2:8" ht="33">
      <c r="B217" s="264" t="s">
        <v>5892</v>
      </c>
      <c r="C217" s="238" t="s">
        <v>5893</v>
      </c>
      <c r="D217" s="239" t="s">
        <v>2319</v>
      </c>
      <c r="E217" s="4" t="s">
        <v>3789</v>
      </c>
      <c r="F217" s="265"/>
      <c r="G217" s="266"/>
      <c r="H217" s="267"/>
    </row>
    <row r="218" spans="2:8">
      <c r="B218" s="264" t="s">
        <v>5894</v>
      </c>
      <c r="C218" s="238" t="s">
        <v>5895</v>
      </c>
      <c r="D218" s="239" t="s">
        <v>2319</v>
      </c>
      <c r="E218" s="4" t="s">
        <v>3789</v>
      </c>
      <c r="F218" s="265"/>
      <c r="G218" s="266"/>
      <c r="H218" s="267"/>
    </row>
    <row r="219" spans="2:8">
      <c r="B219" s="264" t="s">
        <v>535</v>
      </c>
      <c r="C219" s="238" t="s">
        <v>5896</v>
      </c>
      <c r="D219" s="239" t="s">
        <v>2319</v>
      </c>
      <c r="E219" s="4" t="s">
        <v>3789</v>
      </c>
      <c r="F219" s="265"/>
      <c r="G219" s="266"/>
      <c r="H219" s="267"/>
    </row>
    <row r="220" spans="2:8">
      <c r="B220" s="264" t="s">
        <v>5897</v>
      </c>
      <c r="C220" s="238" t="s">
        <v>5898</v>
      </c>
      <c r="D220" s="239" t="s">
        <v>2319</v>
      </c>
      <c r="E220" s="4" t="s">
        <v>3789</v>
      </c>
      <c r="F220" s="265"/>
      <c r="G220" s="266"/>
      <c r="H220" s="267"/>
    </row>
    <row r="221" spans="2:8">
      <c r="B221" s="264" t="s">
        <v>537</v>
      </c>
      <c r="C221" s="238" t="s">
        <v>5899</v>
      </c>
      <c r="D221" s="239" t="s">
        <v>2968</v>
      </c>
      <c r="E221" s="4" t="s">
        <v>3556</v>
      </c>
      <c r="F221" s="265"/>
      <c r="G221" s="266"/>
      <c r="H221" s="267"/>
    </row>
    <row r="222" spans="2:8">
      <c r="B222" s="264" t="s">
        <v>538</v>
      </c>
      <c r="C222" s="238" t="s">
        <v>5900</v>
      </c>
      <c r="D222" s="239" t="s">
        <v>2319</v>
      </c>
      <c r="E222" s="4" t="s">
        <v>3789</v>
      </c>
      <c r="F222" s="265"/>
      <c r="G222" s="266"/>
      <c r="H222" s="267"/>
    </row>
    <row r="223" spans="2:8">
      <c r="B223" s="264" t="s">
        <v>5901</v>
      </c>
      <c r="C223" s="238" t="s">
        <v>5902</v>
      </c>
      <c r="D223" s="239" t="s">
        <v>2319</v>
      </c>
      <c r="E223" s="4" t="s">
        <v>3789</v>
      </c>
      <c r="F223" s="265"/>
      <c r="G223" s="266"/>
      <c r="H223" s="267"/>
    </row>
    <row r="224" spans="2:8" ht="17.25" thickBot="1">
      <c r="B224" s="264" t="s">
        <v>5903</v>
      </c>
      <c r="C224" s="238" t="s">
        <v>5904</v>
      </c>
      <c r="D224" s="239" t="s">
        <v>2319</v>
      </c>
      <c r="E224" s="4" t="s">
        <v>3789</v>
      </c>
      <c r="F224" s="265"/>
      <c r="G224" s="266"/>
      <c r="H224" s="267"/>
    </row>
    <row r="225" spans="2:8" ht="20.100000000000001" customHeight="1" thickBot="1">
      <c r="B225" s="574" t="s">
        <v>5606</v>
      </c>
      <c r="C225" s="564"/>
      <c r="D225" s="565"/>
      <c r="E225" s="575"/>
      <c r="F225" s="575"/>
      <c r="G225" s="576"/>
      <c r="H225" s="267"/>
    </row>
    <row r="226" spans="2:8" ht="20.100000000000001" customHeight="1" thickBot="1">
      <c r="B226" s="574" t="s">
        <v>5607</v>
      </c>
      <c r="C226" s="564"/>
      <c r="D226" s="565"/>
      <c r="E226" s="575"/>
      <c r="F226" s="575"/>
      <c r="G226" s="576"/>
      <c r="H226" s="267"/>
    </row>
    <row r="227" spans="2:8" ht="30" customHeight="1">
      <c r="B227" s="539" t="s">
        <v>5608</v>
      </c>
      <c r="C227" s="232" t="s">
        <v>5905</v>
      </c>
      <c r="D227" s="532" t="s">
        <v>2319</v>
      </c>
      <c r="E227" s="577" t="s">
        <v>5906</v>
      </c>
      <c r="F227" s="578"/>
      <c r="G227" s="579" t="s">
        <v>5907</v>
      </c>
      <c r="H227" s="267"/>
    </row>
    <row r="228" spans="2:8">
      <c r="B228" s="264" t="s">
        <v>5611</v>
      </c>
      <c r="C228" s="238" t="s">
        <v>5908</v>
      </c>
      <c r="D228" s="239" t="s">
        <v>5613</v>
      </c>
      <c r="E228" s="4" t="s">
        <v>5906</v>
      </c>
      <c r="F228" s="265"/>
      <c r="G228" s="580"/>
      <c r="H228" s="267"/>
    </row>
    <row r="229" spans="2:8">
      <c r="B229" s="264" t="s">
        <v>5615</v>
      </c>
      <c r="C229" s="238" t="s">
        <v>5909</v>
      </c>
      <c r="D229" s="239" t="s">
        <v>2319</v>
      </c>
      <c r="E229" s="4" t="s">
        <v>5906</v>
      </c>
      <c r="F229" s="265"/>
      <c r="G229" s="580"/>
      <c r="H229" s="267"/>
    </row>
    <row r="230" spans="2:8" ht="33">
      <c r="B230" s="264" t="s">
        <v>5618</v>
      </c>
      <c r="C230" s="238" t="s">
        <v>5910</v>
      </c>
      <c r="D230" s="239" t="s">
        <v>2313</v>
      </c>
      <c r="E230" s="4" t="s">
        <v>5911</v>
      </c>
      <c r="F230" s="265"/>
      <c r="G230" s="580"/>
      <c r="H230" s="267"/>
    </row>
    <row r="231" spans="2:8">
      <c r="B231" s="264" t="s">
        <v>5912</v>
      </c>
      <c r="C231" s="238" t="s">
        <v>5913</v>
      </c>
      <c r="D231" s="239" t="s">
        <v>2319</v>
      </c>
      <c r="E231" s="4" t="s">
        <v>5906</v>
      </c>
      <c r="F231" s="265"/>
      <c r="G231" s="580"/>
      <c r="H231" s="267"/>
    </row>
    <row r="232" spans="2:8" ht="33">
      <c r="B232" s="264" t="s">
        <v>5624</v>
      </c>
      <c r="C232" s="238" t="s">
        <v>5914</v>
      </c>
      <c r="D232" s="239" t="s">
        <v>2480</v>
      </c>
      <c r="E232" s="4" t="s">
        <v>5906</v>
      </c>
      <c r="F232" s="265"/>
      <c r="G232" s="580"/>
      <c r="H232" s="267"/>
    </row>
    <row r="233" spans="2:8" ht="33">
      <c r="B233" s="264" t="s">
        <v>5915</v>
      </c>
      <c r="C233" s="238" t="s">
        <v>5916</v>
      </c>
      <c r="D233" s="239" t="s">
        <v>2319</v>
      </c>
      <c r="E233" s="4" t="s">
        <v>5906</v>
      </c>
      <c r="F233" s="265"/>
      <c r="G233" s="580"/>
      <c r="H233" s="267"/>
    </row>
    <row r="234" spans="2:8" ht="33">
      <c r="B234" s="264" t="s">
        <v>5917</v>
      </c>
      <c r="C234" s="238" t="s">
        <v>5918</v>
      </c>
      <c r="D234" s="239" t="s">
        <v>2968</v>
      </c>
      <c r="E234" s="4" t="s">
        <v>5906</v>
      </c>
      <c r="F234" s="265"/>
      <c r="G234" s="580"/>
      <c r="H234" s="267"/>
    </row>
    <row r="235" spans="2:8" ht="33">
      <c r="B235" s="264" t="s">
        <v>5919</v>
      </c>
      <c r="C235" s="238" t="s">
        <v>5920</v>
      </c>
      <c r="D235" s="239" t="s">
        <v>2480</v>
      </c>
      <c r="E235" s="4" t="s">
        <v>5906</v>
      </c>
      <c r="F235" s="265"/>
      <c r="G235" s="580"/>
      <c r="H235" s="267"/>
    </row>
    <row r="236" spans="2:8" ht="33">
      <c r="B236" s="264" t="s">
        <v>5636</v>
      </c>
      <c r="C236" s="238" t="s">
        <v>5921</v>
      </c>
      <c r="D236" s="239" t="s">
        <v>2319</v>
      </c>
      <c r="E236" s="4" t="s">
        <v>5906</v>
      </c>
      <c r="F236" s="265"/>
      <c r="G236" s="580"/>
      <c r="H236" s="267"/>
    </row>
    <row r="237" spans="2:8">
      <c r="B237" s="264" t="s">
        <v>5922</v>
      </c>
      <c r="C237" s="238" t="s">
        <v>5923</v>
      </c>
      <c r="D237" s="239" t="s">
        <v>2804</v>
      </c>
      <c r="E237" s="4" t="s">
        <v>5906</v>
      </c>
      <c r="F237" s="265"/>
      <c r="G237" s="580"/>
      <c r="H237" s="267"/>
    </row>
    <row r="238" spans="2:8" ht="33">
      <c r="B238" s="264" t="s">
        <v>5643</v>
      </c>
      <c r="C238" s="238" t="s">
        <v>5924</v>
      </c>
      <c r="D238" s="239" t="s">
        <v>2313</v>
      </c>
      <c r="E238" s="4" t="s">
        <v>5911</v>
      </c>
      <c r="F238" s="265"/>
      <c r="G238" s="580"/>
      <c r="H238" s="267"/>
    </row>
    <row r="239" spans="2:8">
      <c r="B239" s="264" t="s">
        <v>5925</v>
      </c>
      <c r="C239" s="238" t="s">
        <v>5926</v>
      </c>
      <c r="D239" s="239" t="s">
        <v>2319</v>
      </c>
      <c r="E239" s="4" t="s">
        <v>5906</v>
      </c>
      <c r="F239" s="265"/>
      <c r="G239" s="580"/>
      <c r="H239" s="267"/>
    </row>
    <row r="240" spans="2:8" ht="33">
      <c r="B240" s="264" t="s">
        <v>5648</v>
      </c>
      <c r="C240" s="238" t="s">
        <v>5927</v>
      </c>
      <c r="D240" s="239" t="s">
        <v>2480</v>
      </c>
      <c r="E240" s="4" t="s">
        <v>5906</v>
      </c>
      <c r="F240" s="265"/>
      <c r="G240" s="580"/>
      <c r="H240" s="267"/>
    </row>
    <row r="241" spans="2:8" ht="33">
      <c r="B241" s="264" t="s">
        <v>5928</v>
      </c>
      <c r="C241" s="238" t="s">
        <v>5929</v>
      </c>
      <c r="D241" s="239" t="s">
        <v>2319</v>
      </c>
      <c r="E241" s="4" t="s">
        <v>5906</v>
      </c>
      <c r="F241" s="265"/>
      <c r="G241" s="580"/>
      <c r="H241" s="267"/>
    </row>
    <row r="242" spans="2:8" ht="33">
      <c r="B242" s="264" t="s">
        <v>5930</v>
      </c>
      <c r="C242" s="238" t="s">
        <v>5931</v>
      </c>
      <c r="D242" s="239" t="s">
        <v>2968</v>
      </c>
      <c r="E242" s="4" t="s">
        <v>5906</v>
      </c>
      <c r="F242" s="265"/>
      <c r="G242" s="580"/>
      <c r="H242" s="267"/>
    </row>
    <row r="243" spans="2:8" ht="33">
      <c r="B243" s="264" t="s">
        <v>5932</v>
      </c>
      <c r="C243" s="238" t="s">
        <v>5933</v>
      </c>
      <c r="D243" s="239" t="s">
        <v>2480</v>
      </c>
      <c r="E243" s="4" t="s">
        <v>5906</v>
      </c>
      <c r="F243" s="265"/>
      <c r="G243" s="580"/>
      <c r="H243" s="267"/>
    </row>
    <row r="244" spans="2:8" ht="33">
      <c r="B244" s="264" t="s">
        <v>5656</v>
      </c>
      <c r="C244" s="238" t="s">
        <v>5934</v>
      </c>
      <c r="D244" s="239" t="s">
        <v>2319</v>
      </c>
      <c r="E244" s="4" t="s">
        <v>5906</v>
      </c>
      <c r="F244" s="265"/>
      <c r="G244" s="580"/>
      <c r="H244" s="267"/>
    </row>
    <row r="245" spans="2:8">
      <c r="B245" s="264" t="s">
        <v>5935</v>
      </c>
      <c r="C245" s="238" t="s">
        <v>5936</v>
      </c>
      <c r="D245" s="239" t="s">
        <v>2804</v>
      </c>
      <c r="E245" s="4" t="s">
        <v>5906</v>
      </c>
      <c r="F245" s="265"/>
      <c r="G245" s="580"/>
      <c r="H245" s="267"/>
    </row>
    <row r="246" spans="2:8" ht="33">
      <c r="B246" s="264" t="s">
        <v>5660</v>
      </c>
      <c r="C246" s="238" t="s">
        <v>5937</v>
      </c>
      <c r="D246" s="239" t="s">
        <v>2313</v>
      </c>
      <c r="E246" s="4" t="s">
        <v>5911</v>
      </c>
      <c r="F246" s="265"/>
      <c r="G246" s="580"/>
      <c r="H246" s="267"/>
    </row>
    <row r="247" spans="2:8">
      <c r="B247" s="264" t="s">
        <v>5938</v>
      </c>
      <c r="C247" s="238" t="s">
        <v>5939</v>
      </c>
      <c r="D247" s="239" t="s">
        <v>2319</v>
      </c>
      <c r="E247" s="4" t="s">
        <v>5906</v>
      </c>
      <c r="F247" s="265"/>
      <c r="G247" s="580"/>
      <c r="H247" s="267"/>
    </row>
    <row r="248" spans="2:8" ht="33">
      <c r="B248" s="264" t="s">
        <v>5665</v>
      </c>
      <c r="C248" s="238" t="s">
        <v>5940</v>
      </c>
      <c r="D248" s="239" t="s">
        <v>2480</v>
      </c>
      <c r="E248" s="4" t="s">
        <v>5906</v>
      </c>
      <c r="F248" s="265"/>
      <c r="G248" s="580"/>
      <c r="H248" s="267"/>
    </row>
    <row r="249" spans="2:8" ht="33">
      <c r="B249" s="264" t="s">
        <v>5941</v>
      </c>
      <c r="C249" s="238" t="s">
        <v>5942</v>
      </c>
      <c r="D249" s="239" t="s">
        <v>2319</v>
      </c>
      <c r="E249" s="4" t="s">
        <v>5906</v>
      </c>
      <c r="F249" s="265"/>
      <c r="G249" s="580"/>
      <c r="H249" s="267"/>
    </row>
    <row r="250" spans="2:8" ht="33">
      <c r="B250" s="264" t="s">
        <v>5943</v>
      </c>
      <c r="C250" s="238" t="s">
        <v>5944</v>
      </c>
      <c r="D250" s="239" t="s">
        <v>2968</v>
      </c>
      <c r="E250" s="4" t="s">
        <v>5906</v>
      </c>
      <c r="F250" s="265"/>
      <c r="G250" s="580"/>
      <c r="H250" s="267"/>
    </row>
    <row r="251" spans="2:8" ht="33">
      <c r="B251" s="264" t="s">
        <v>5945</v>
      </c>
      <c r="C251" s="238" t="s">
        <v>5946</v>
      </c>
      <c r="D251" s="239" t="s">
        <v>2480</v>
      </c>
      <c r="E251" s="4" t="s">
        <v>5906</v>
      </c>
      <c r="F251" s="265"/>
      <c r="G251" s="580"/>
      <c r="H251" s="267"/>
    </row>
    <row r="252" spans="2:8" ht="33">
      <c r="B252" s="264" t="s">
        <v>5673</v>
      </c>
      <c r="C252" s="238" t="s">
        <v>5947</v>
      </c>
      <c r="D252" s="239" t="s">
        <v>2319</v>
      </c>
      <c r="E252" s="4" t="s">
        <v>5906</v>
      </c>
      <c r="F252" s="265"/>
      <c r="G252" s="580"/>
      <c r="H252" s="267"/>
    </row>
    <row r="253" spans="2:8" ht="17.25" thickBot="1">
      <c r="B253" s="264" t="s">
        <v>5948</v>
      </c>
      <c r="C253" s="238" t="s">
        <v>5949</v>
      </c>
      <c r="D253" s="239" t="s">
        <v>2804</v>
      </c>
      <c r="E253" s="4" t="s">
        <v>5906</v>
      </c>
      <c r="F253" s="265"/>
      <c r="G253" s="581"/>
      <c r="H253" s="267"/>
    </row>
    <row r="254" spans="2:8" ht="20.100000000000001" customHeight="1" thickBot="1">
      <c r="B254" s="574" t="s">
        <v>5677</v>
      </c>
      <c r="C254" s="564"/>
      <c r="D254" s="565"/>
      <c r="E254" s="575"/>
      <c r="F254" s="575"/>
      <c r="G254" s="576"/>
      <c r="H254" s="267"/>
    </row>
    <row r="255" spans="2:8" ht="30" customHeight="1">
      <c r="B255" s="539" t="s">
        <v>5950</v>
      </c>
      <c r="C255" s="232" t="s">
        <v>5951</v>
      </c>
      <c r="D255" s="532" t="s">
        <v>2804</v>
      </c>
      <c r="E255" s="577" t="s">
        <v>5906</v>
      </c>
      <c r="F255" s="578"/>
      <c r="G255" s="579" t="s">
        <v>5952</v>
      </c>
      <c r="H255" s="267"/>
    </row>
    <row r="256" spans="2:8" ht="30" customHeight="1">
      <c r="B256" s="264" t="s">
        <v>5681</v>
      </c>
      <c r="C256" s="238" t="s">
        <v>5953</v>
      </c>
      <c r="D256" s="239" t="s">
        <v>2319</v>
      </c>
      <c r="E256" s="4" t="s">
        <v>5906</v>
      </c>
      <c r="F256" s="265"/>
      <c r="G256" s="580"/>
      <c r="H256" s="267"/>
    </row>
    <row r="257" spans="2:8">
      <c r="B257" s="264" t="s">
        <v>5684</v>
      </c>
      <c r="C257" s="238" t="s">
        <v>5954</v>
      </c>
      <c r="D257" s="239" t="s">
        <v>5613</v>
      </c>
      <c r="E257" s="4" t="s">
        <v>5906</v>
      </c>
      <c r="F257" s="265"/>
      <c r="G257" s="580"/>
      <c r="H257" s="267"/>
    </row>
    <row r="258" spans="2:8">
      <c r="B258" s="264" t="s">
        <v>5686</v>
      </c>
      <c r="C258" s="238" t="s">
        <v>5955</v>
      </c>
      <c r="D258" s="239" t="s">
        <v>2319</v>
      </c>
      <c r="E258" s="4" t="s">
        <v>5906</v>
      </c>
      <c r="F258" s="265"/>
      <c r="G258" s="580"/>
      <c r="H258" s="267"/>
    </row>
    <row r="259" spans="2:8" ht="33">
      <c r="B259" s="264" t="s">
        <v>5688</v>
      </c>
      <c r="C259" s="238" t="s">
        <v>5956</v>
      </c>
      <c r="D259" s="239" t="s">
        <v>2313</v>
      </c>
      <c r="E259" s="4" t="s">
        <v>5911</v>
      </c>
      <c r="F259" s="265"/>
      <c r="G259" s="580"/>
      <c r="H259" s="267"/>
    </row>
    <row r="260" spans="2:8">
      <c r="B260" s="264" t="s">
        <v>5957</v>
      </c>
      <c r="C260" s="238" t="s">
        <v>5958</v>
      </c>
      <c r="D260" s="239" t="s">
        <v>2319</v>
      </c>
      <c r="E260" s="4" t="s">
        <v>5906</v>
      </c>
      <c r="F260" s="265"/>
      <c r="G260" s="580"/>
      <c r="H260" s="267"/>
    </row>
    <row r="261" spans="2:8" ht="33">
      <c r="B261" s="264" t="s">
        <v>5692</v>
      </c>
      <c r="C261" s="238" t="s">
        <v>5959</v>
      </c>
      <c r="D261" s="239" t="s">
        <v>2480</v>
      </c>
      <c r="E261" s="4" t="s">
        <v>5906</v>
      </c>
      <c r="F261" s="265"/>
      <c r="G261" s="580"/>
      <c r="H261" s="267"/>
    </row>
    <row r="262" spans="2:8" ht="33">
      <c r="B262" s="264" t="s">
        <v>5960</v>
      </c>
      <c r="C262" s="238" t="s">
        <v>5961</v>
      </c>
      <c r="D262" s="239" t="s">
        <v>2319</v>
      </c>
      <c r="E262" s="4" t="s">
        <v>5906</v>
      </c>
      <c r="F262" s="265"/>
      <c r="G262" s="580"/>
      <c r="H262" s="267"/>
    </row>
    <row r="263" spans="2:8" ht="33">
      <c r="B263" s="264" t="s">
        <v>5962</v>
      </c>
      <c r="C263" s="238" t="s">
        <v>5963</v>
      </c>
      <c r="D263" s="239" t="s">
        <v>2968</v>
      </c>
      <c r="E263" s="4" t="s">
        <v>5906</v>
      </c>
      <c r="F263" s="265"/>
      <c r="G263" s="580"/>
      <c r="H263" s="267"/>
    </row>
    <row r="264" spans="2:8" ht="33">
      <c r="B264" s="264" t="s">
        <v>5964</v>
      </c>
      <c r="C264" s="238" t="s">
        <v>5965</v>
      </c>
      <c r="D264" s="239" t="s">
        <v>2480</v>
      </c>
      <c r="E264" s="4" t="s">
        <v>5906</v>
      </c>
      <c r="F264" s="265"/>
      <c r="G264" s="580"/>
      <c r="H264" s="267"/>
    </row>
    <row r="265" spans="2:8" ht="33">
      <c r="B265" s="264" t="s">
        <v>5700</v>
      </c>
      <c r="C265" s="238" t="s">
        <v>5966</v>
      </c>
      <c r="D265" s="239" t="s">
        <v>2319</v>
      </c>
      <c r="E265" s="4" t="s">
        <v>5906</v>
      </c>
      <c r="F265" s="265"/>
      <c r="G265" s="580"/>
      <c r="H265" s="267"/>
    </row>
    <row r="266" spans="2:8">
      <c r="B266" s="264" t="s">
        <v>5967</v>
      </c>
      <c r="C266" s="238" t="s">
        <v>5968</v>
      </c>
      <c r="D266" s="239" t="s">
        <v>2804</v>
      </c>
      <c r="E266" s="4" t="s">
        <v>5906</v>
      </c>
      <c r="F266" s="265"/>
      <c r="G266" s="580"/>
      <c r="H266" s="267"/>
    </row>
    <row r="267" spans="2:8" ht="33">
      <c r="B267" s="264" t="s">
        <v>5704</v>
      </c>
      <c r="C267" s="238" t="s">
        <v>5969</v>
      </c>
      <c r="D267" s="239" t="s">
        <v>2313</v>
      </c>
      <c r="E267" s="4" t="s">
        <v>5911</v>
      </c>
      <c r="F267" s="265"/>
      <c r="G267" s="580"/>
      <c r="H267" s="267"/>
    </row>
    <row r="268" spans="2:8">
      <c r="B268" s="264" t="s">
        <v>5970</v>
      </c>
      <c r="C268" s="238" t="s">
        <v>5971</v>
      </c>
      <c r="D268" s="239" t="s">
        <v>2319</v>
      </c>
      <c r="E268" s="4" t="s">
        <v>5906</v>
      </c>
      <c r="F268" s="265"/>
      <c r="G268" s="580"/>
      <c r="H268" s="267"/>
    </row>
    <row r="269" spans="2:8" ht="33">
      <c r="B269" s="264" t="s">
        <v>5708</v>
      </c>
      <c r="C269" s="238" t="s">
        <v>5972</v>
      </c>
      <c r="D269" s="239" t="s">
        <v>2480</v>
      </c>
      <c r="E269" s="4" t="s">
        <v>5906</v>
      </c>
      <c r="F269" s="265"/>
      <c r="G269" s="580"/>
      <c r="H269" s="267"/>
    </row>
    <row r="270" spans="2:8" ht="33">
      <c r="B270" s="264" t="s">
        <v>5973</v>
      </c>
      <c r="C270" s="238" t="s">
        <v>5974</v>
      </c>
      <c r="D270" s="239" t="s">
        <v>2319</v>
      </c>
      <c r="E270" s="4" t="s">
        <v>5906</v>
      </c>
      <c r="F270" s="265"/>
      <c r="G270" s="580"/>
      <c r="H270" s="267"/>
    </row>
    <row r="271" spans="2:8" ht="33">
      <c r="B271" s="264" t="s">
        <v>5975</v>
      </c>
      <c r="C271" s="238" t="s">
        <v>5976</v>
      </c>
      <c r="D271" s="239" t="s">
        <v>2968</v>
      </c>
      <c r="E271" s="4" t="s">
        <v>5906</v>
      </c>
      <c r="F271" s="265"/>
      <c r="G271" s="580"/>
      <c r="H271" s="267"/>
    </row>
    <row r="272" spans="2:8" ht="33">
      <c r="B272" s="264" t="s">
        <v>5977</v>
      </c>
      <c r="C272" s="238" t="s">
        <v>5978</v>
      </c>
      <c r="D272" s="239" t="s">
        <v>2480</v>
      </c>
      <c r="E272" s="4" t="s">
        <v>5906</v>
      </c>
      <c r="F272" s="265"/>
      <c r="G272" s="580"/>
      <c r="H272" s="267"/>
    </row>
    <row r="273" spans="2:8" ht="33">
      <c r="B273" s="264" t="s">
        <v>5716</v>
      </c>
      <c r="C273" s="238" t="s">
        <v>5979</v>
      </c>
      <c r="D273" s="239" t="s">
        <v>2319</v>
      </c>
      <c r="E273" s="4" t="s">
        <v>5906</v>
      </c>
      <c r="F273" s="265"/>
      <c r="G273" s="580"/>
      <c r="H273" s="267"/>
    </row>
    <row r="274" spans="2:8">
      <c r="B274" s="264" t="s">
        <v>5980</v>
      </c>
      <c r="C274" s="238" t="s">
        <v>5981</v>
      </c>
      <c r="D274" s="239" t="s">
        <v>2804</v>
      </c>
      <c r="E274" s="4" t="s">
        <v>5906</v>
      </c>
      <c r="F274" s="265"/>
      <c r="G274" s="580"/>
      <c r="H274" s="267"/>
    </row>
    <row r="275" spans="2:8" ht="33">
      <c r="B275" s="264" t="s">
        <v>5720</v>
      </c>
      <c r="C275" s="238" t="s">
        <v>5982</v>
      </c>
      <c r="D275" s="239" t="s">
        <v>2313</v>
      </c>
      <c r="E275" s="4" t="s">
        <v>5911</v>
      </c>
      <c r="F275" s="265"/>
      <c r="G275" s="580"/>
      <c r="H275" s="267"/>
    </row>
    <row r="276" spans="2:8">
      <c r="B276" s="264" t="s">
        <v>5983</v>
      </c>
      <c r="C276" s="238" t="s">
        <v>5984</v>
      </c>
      <c r="D276" s="239" t="s">
        <v>2319</v>
      </c>
      <c r="E276" s="4" t="s">
        <v>5906</v>
      </c>
      <c r="F276" s="265"/>
      <c r="G276" s="580"/>
      <c r="H276" s="267"/>
    </row>
    <row r="277" spans="2:8" ht="33">
      <c r="B277" s="264" t="s">
        <v>5724</v>
      </c>
      <c r="C277" s="238" t="s">
        <v>5985</v>
      </c>
      <c r="D277" s="239" t="s">
        <v>2480</v>
      </c>
      <c r="E277" s="4" t="s">
        <v>5906</v>
      </c>
      <c r="F277" s="265"/>
      <c r="G277" s="580"/>
      <c r="H277" s="267"/>
    </row>
    <row r="278" spans="2:8" ht="33">
      <c r="B278" s="264" t="s">
        <v>5986</v>
      </c>
      <c r="C278" s="238" t="s">
        <v>5987</v>
      </c>
      <c r="D278" s="239" t="s">
        <v>2319</v>
      </c>
      <c r="E278" s="4" t="s">
        <v>5906</v>
      </c>
      <c r="F278" s="265"/>
      <c r="G278" s="580"/>
      <c r="H278" s="267"/>
    </row>
    <row r="279" spans="2:8" ht="33">
      <c r="B279" s="264" t="s">
        <v>5988</v>
      </c>
      <c r="C279" s="238" t="s">
        <v>5989</v>
      </c>
      <c r="D279" s="239" t="s">
        <v>2968</v>
      </c>
      <c r="E279" s="4" t="s">
        <v>5906</v>
      </c>
      <c r="F279" s="265"/>
      <c r="G279" s="580"/>
      <c r="H279" s="267"/>
    </row>
    <row r="280" spans="2:8" ht="33">
      <c r="B280" s="264" t="s">
        <v>5990</v>
      </c>
      <c r="C280" s="238" t="s">
        <v>5991</v>
      </c>
      <c r="D280" s="239" t="s">
        <v>2480</v>
      </c>
      <c r="E280" s="4" t="s">
        <v>5906</v>
      </c>
      <c r="F280" s="265"/>
      <c r="G280" s="580"/>
      <c r="H280" s="267"/>
    </row>
    <row r="281" spans="2:8" ht="33">
      <c r="B281" s="264" t="s">
        <v>5732</v>
      </c>
      <c r="C281" s="238" t="s">
        <v>5992</v>
      </c>
      <c r="D281" s="239" t="s">
        <v>2319</v>
      </c>
      <c r="E281" s="4" t="s">
        <v>5906</v>
      </c>
      <c r="F281" s="265"/>
      <c r="G281" s="580"/>
      <c r="H281" s="267"/>
    </row>
    <row r="282" spans="2:8" ht="17.25" thickBot="1">
      <c r="B282" s="264" t="s">
        <v>5993</v>
      </c>
      <c r="C282" s="238" t="s">
        <v>5994</v>
      </c>
      <c r="D282" s="239" t="s">
        <v>2804</v>
      </c>
      <c r="E282" s="4" t="s">
        <v>5906</v>
      </c>
      <c r="F282" s="265"/>
      <c r="G282" s="581"/>
      <c r="H282" s="267"/>
    </row>
    <row r="283" spans="2:8" ht="20.100000000000001" customHeight="1" thickBot="1">
      <c r="B283" s="574" t="s">
        <v>5736</v>
      </c>
      <c r="C283" s="564"/>
      <c r="D283" s="565"/>
      <c r="E283" s="575"/>
      <c r="F283" s="575"/>
      <c r="G283" s="576"/>
      <c r="H283" s="267"/>
    </row>
    <row r="284" spans="2:8" ht="30" customHeight="1">
      <c r="B284" s="539" t="s">
        <v>5995</v>
      </c>
      <c r="C284" s="232" t="s">
        <v>5996</v>
      </c>
      <c r="D284" s="532" t="s">
        <v>2804</v>
      </c>
      <c r="E284" s="577" t="s">
        <v>5906</v>
      </c>
      <c r="F284" s="578"/>
      <c r="G284" s="579" t="s">
        <v>5997</v>
      </c>
      <c r="H284" s="267"/>
    </row>
    <row r="285" spans="2:8">
      <c r="B285" s="264" t="s">
        <v>5739</v>
      </c>
      <c r="C285" s="238" t="s">
        <v>5998</v>
      </c>
      <c r="D285" s="239" t="s">
        <v>2319</v>
      </c>
      <c r="E285" s="4" t="s">
        <v>5906</v>
      </c>
      <c r="F285" s="265"/>
      <c r="G285" s="580"/>
      <c r="H285" s="267"/>
    </row>
    <row r="286" spans="2:8">
      <c r="B286" s="264" t="s">
        <v>5741</v>
      </c>
      <c r="C286" s="238" t="s">
        <v>5999</v>
      </c>
      <c r="D286" s="239" t="s">
        <v>5613</v>
      </c>
      <c r="E286" s="4" t="s">
        <v>5906</v>
      </c>
      <c r="F286" s="265"/>
      <c r="G286" s="580"/>
      <c r="H286" s="267"/>
    </row>
    <row r="287" spans="2:8">
      <c r="B287" s="264" t="s">
        <v>5743</v>
      </c>
      <c r="C287" s="238" t="s">
        <v>6000</v>
      </c>
      <c r="D287" s="239" t="s">
        <v>2319</v>
      </c>
      <c r="E287" s="4" t="s">
        <v>5906</v>
      </c>
      <c r="F287" s="265"/>
      <c r="G287" s="580"/>
      <c r="H287" s="267"/>
    </row>
    <row r="288" spans="2:8" ht="33">
      <c r="B288" s="264" t="s">
        <v>5745</v>
      </c>
      <c r="C288" s="238" t="s">
        <v>6001</v>
      </c>
      <c r="D288" s="239" t="s">
        <v>2313</v>
      </c>
      <c r="E288" s="4" t="s">
        <v>5911</v>
      </c>
      <c r="F288" s="265"/>
      <c r="G288" s="580"/>
      <c r="H288" s="267"/>
    </row>
    <row r="289" spans="2:8">
      <c r="B289" s="264" t="s">
        <v>6002</v>
      </c>
      <c r="C289" s="238" t="s">
        <v>6003</v>
      </c>
      <c r="D289" s="239" t="s">
        <v>2319</v>
      </c>
      <c r="E289" s="4" t="s">
        <v>5906</v>
      </c>
      <c r="F289" s="265"/>
      <c r="G289" s="580"/>
      <c r="H289" s="267"/>
    </row>
    <row r="290" spans="2:8" ht="33">
      <c r="B290" s="264" t="s">
        <v>5749</v>
      </c>
      <c r="C290" s="238" t="s">
        <v>6004</v>
      </c>
      <c r="D290" s="239" t="s">
        <v>2480</v>
      </c>
      <c r="E290" s="4" t="s">
        <v>5906</v>
      </c>
      <c r="F290" s="265"/>
      <c r="G290" s="580"/>
      <c r="H290" s="267"/>
    </row>
    <row r="291" spans="2:8" ht="33">
      <c r="B291" s="264" t="s">
        <v>6005</v>
      </c>
      <c r="C291" s="238" t="s">
        <v>6006</v>
      </c>
      <c r="D291" s="239" t="s">
        <v>2319</v>
      </c>
      <c r="E291" s="4" t="s">
        <v>5906</v>
      </c>
      <c r="F291" s="265"/>
      <c r="G291" s="580"/>
      <c r="H291" s="267"/>
    </row>
    <row r="292" spans="2:8" ht="33">
      <c r="B292" s="264" t="s">
        <v>6007</v>
      </c>
      <c r="C292" s="238" t="s">
        <v>6008</v>
      </c>
      <c r="D292" s="239" t="s">
        <v>2968</v>
      </c>
      <c r="E292" s="4" t="s">
        <v>5906</v>
      </c>
      <c r="F292" s="265"/>
      <c r="G292" s="580"/>
      <c r="H292" s="267"/>
    </row>
    <row r="293" spans="2:8" ht="33">
      <c r="B293" s="264" t="s">
        <v>6009</v>
      </c>
      <c r="C293" s="238" t="s">
        <v>6010</v>
      </c>
      <c r="D293" s="239" t="s">
        <v>2480</v>
      </c>
      <c r="E293" s="4" t="s">
        <v>5906</v>
      </c>
      <c r="F293" s="265"/>
      <c r="G293" s="580"/>
      <c r="H293" s="267"/>
    </row>
    <row r="294" spans="2:8" ht="33">
      <c r="B294" s="264" t="s">
        <v>5757</v>
      </c>
      <c r="C294" s="238" t="s">
        <v>6011</v>
      </c>
      <c r="D294" s="239" t="s">
        <v>2319</v>
      </c>
      <c r="E294" s="4" t="s">
        <v>5906</v>
      </c>
      <c r="F294" s="265"/>
      <c r="G294" s="580"/>
      <c r="H294" s="267"/>
    </row>
    <row r="295" spans="2:8">
      <c r="B295" s="264" t="s">
        <v>6012</v>
      </c>
      <c r="C295" s="238" t="s">
        <v>6013</v>
      </c>
      <c r="D295" s="239" t="s">
        <v>2804</v>
      </c>
      <c r="E295" s="4" t="s">
        <v>5906</v>
      </c>
      <c r="F295" s="265"/>
      <c r="G295" s="580"/>
      <c r="H295" s="267"/>
    </row>
    <row r="296" spans="2:8" ht="33">
      <c r="B296" s="264" t="s">
        <v>5761</v>
      </c>
      <c r="C296" s="238" t="s">
        <v>6014</v>
      </c>
      <c r="D296" s="239" t="s">
        <v>2313</v>
      </c>
      <c r="E296" s="4" t="s">
        <v>5911</v>
      </c>
      <c r="F296" s="265"/>
      <c r="G296" s="580"/>
      <c r="H296" s="267"/>
    </row>
    <row r="297" spans="2:8">
      <c r="B297" s="264" t="s">
        <v>6015</v>
      </c>
      <c r="C297" s="238" t="s">
        <v>6016</v>
      </c>
      <c r="D297" s="239" t="s">
        <v>2319</v>
      </c>
      <c r="E297" s="4" t="s">
        <v>5906</v>
      </c>
      <c r="F297" s="265"/>
      <c r="G297" s="580"/>
      <c r="H297" s="267"/>
    </row>
    <row r="298" spans="2:8" ht="33">
      <c r="B298" s="264" t="s">
        <v>5765</v>
      </c>
      <c r="C298" s="238" t="s">
        <v>6017</v>
      </c>
      <c r="D298" s="239" t="s">
        <v>2480</v>
      </c>
      <c r="E298" s="4" t="s">
        <v>5906</v>
      </c>
      <c r="F298" s="265"/>
      <c r="G298" s="580"/>
      <c r="H298" s="267"/>
    </row>
    <row r="299" spans="2:8" ht="33">
      <c r="B299" s="264" t="s">
        <v>6018</v>
      </c>
      <c r="C299" s="238" t="s">
        <v>6019</v>
      </c>
      <c r="D299" s="239" t="s">
        <v>2319</v>
      </c>
      <c r="E299" s="4" t="s">
        <v>5906</v>
      </c>
      <c r="F299" s="265"/>
      <c r="G299" s="580"/>
      <c r="H299" s="267"/>
    </row>
    <row r="300" spans="2:8" ht="33">
      <c r="B300" s="264" t="s">
        <v>6020</v>
      </c>
      <c r="C300" s="238" t="s">
        <v>6021</v>
      </c>
      <c r="D300" s="239" t="s">
        <v>2968</v>
      </c>
      <c r="E300" s="4" t="s">
        <v>5906</v>
      </c>
      <c r="F300" s="265"/>
      <c r="G300" s="580"/>
      <c r="H300" s="267"/>
    </row>
    <row r="301" spans="2:8" ht="33">
      <c r="B301" s="264" t="s">
        <v>6022</v>
      </c>
      <c r="C301" s="238" t="s">
        <v>6023</v>
      </c>
      <c r="D301" s="239" t="s">
        <v>2480</v>
      </c>
      <c r="E301" s="4" t="s">
        <v>5906</v>
      </c>
      <c r="F301" s="265"/>
      <c r="G301" s="580"/>
      <c r="H301" s="267"/>
    </row>
    <row r="302" spans="2:8" ht="33">
      <c r="B302" s="264" t="s">
        <v>5773</v>
      </c>
      <c r="C302" s="238" t="s">
        <v>6024</v>
      </c>
      <c r="D302" s="239" t="s">
        <v>2319</v>
      </c>
      <c r="E302" s="4" t="s">
        <v>5906</v>
      </c>
      <c r="F302" s="265"/>
      <c r="G302" s="580"/>
      <c r="H302" s="267"/>
    </row>
    <row r="303" spans="2:8">
      <c r="B303" s="264" t="s">
        <v>6025</v>
      </c>
      <c r="C303" s="238" t="s">
        <v>6026</v>
      </c>
      <c r="D303" s="239" t="s">
        <v>2804</v>
      </c>
      <c r="E303" s="4" t="s">
        <v>5906</v>
      </c>
      <c r="F303" s="265"/>
      <c r="G303" s="580"/>
      <c r="H303" s="267"/>
    </row>
    <row r="304" spans="2:8" ht="33">
      <c r="B304" s="264" t="s">
        <v>5777</v>
      </c>
      <c r="C304" s="238" t="s">
        <v>6027</v>
      </c>
      <c r="D304" s="239" t="s">
        <v>2313</v>
      </c>
      <c r="E304" s="4" t="s">
        <v>5911</v>
      </c>
      <c r="F304" s="265"/>
      <c r="G304" s="580"/>
      <c r="H304" s="267"/>
    </row>
    <row r="305" spans="2:8">
      <c r="B305" s="264" t="s">
        <v>6028</v>
      </c>
      <c r="C305" s="238" t="s">
        <v>6029</v>
      </c>
      <c r="D305" s="239" t="s">
        <v>2319</v>
      </c>
      <c r="E305" s="4" t="s">
        <v>5906</v>
      </c>
      <c r="F305" s="265"/>
      <c r="G305" s="580"/>
      <c r="H305" s="267"/>
    </row>
    <row r="306" spans="2:8" ht="33">
      <c r="B306" s="264" t="s">
        <v>5781</v>
      </c>
      <c r="C306" s="238" t="s">
        <v>6030</v>
      </c>
      <c r="D306" s="239" t="s">
        <v>2480</v>
      </c>
      <c r="E306" s="4" t="s">
        <v>5906</v>
      </c>
      <c r="F306" s="265"/>
      <c r="G306" s="580"/>
      <c r="H306" s="267"/>
    </row>
    <row r="307" spans="2:8" ht="33">
      <c r="B307" s="264" t="s">
        <v>6031</v>
      </c>
      <c r="C307" s="238" t="s">
        <v>6032</v>
      </c>
      <c r="D307" s="239" t="s">
        <v>2319</v>
      </c>
      <c r="E307" s="4" t="s">
        <v>5906</v>
      </c>
      <c r="F307" s="265"/>
      <c r="G307" s="580"/>
      <c r="H307" s="267"/>
    </row>
    <row r="308" spans="2:8" ht="33">
      <c r="B308" s="264" t="s">
        <v>6033</v>
      </c>
      <c r="C308" s="238" t="s">
        <v>6034</v>
      </c>
      <c r="D308" s="239" t="s">
        <v>2968</v>
      </c>
      <c r="E308" s="4" t="s">
        <v>5906</v>
      </c>
      <c r="F308" s="265"/>
      <c r="G308" s="580"/>
      <c r="H308" s="267"/>
    </row>
    <row r="309" spans="2:8" ht="33">
      <c r="B309" s="264" t="s">
        <v>6035</v>
      </c>
      <c r="C309" s="238" t="s">
        <v>6036</v>
      </c>
      <c r="D309" s="239" t="s">
        <v>2480</v>
      </c>
      <c r="E309" s="4" t="s">
        <v>5906</v>
      </c>
      <c r="F309" s="265"/>
      <c r="G309" s="580"/>
      <c r="H309" s="267"/>
    </row>
    <row r="310" spans="2:8" ht="33">
      <c r="B310" s="264" t="s">
        <v>5789</v>
      </c>
      <c r="C310" s="238" t="s">
        <v>6037</v>
      </c>
      <c r="D310" s="239" t="s">
        <v>2319</v>
      </c>
      <c r="E310" s="4" t="s">
        <v>5906</v>
      </c>
      <c r="F310" s="265"/>
      <c r="G310" s="580"/>
      <c r="H310" s="267"/>
    </row>
    <row r="311" spans="2:8" ht="17.25" thickBot="1">
      <c r="B311" s="264" t="s">
        <v>6038</v>
      </c>
      <c r="C311" s="238" t="s">
        <v>6039</v>
      </c>
      <c r="D311" s="239" t="s">
        <v>2804</v>
      </c>
      <c r="E311" s="4" t="s">
        <v>5906</v>
      </c>
      <c r="F311" s="265"/>
      <c r="G311" s="581"/>
      <c r="H311" s="267"/>
    </row>
    <row r="312" spans="2:8" ht="20.100000000000001" customHeight="1" thickBot="1">
      <c r="B312" s="574" t="s">
        <v>5793</v>
      </c>
      <c r="C312" s="564"/>
      <c r="D312" s="565"/>
      <c r="E312" s="575"/>
      <c r="F312" s="575"/>
      <c r="G312" s="576"/>
      <c r="H312" s="267"/>
    </row>
    <row r="313" spans="2:8" ht="20.100000000000001" customHeight="1" thickBot="1">
      <c r="B313" s="574" t="s">
        <v>5607</v>
      </c>
      <c r="C313" s="564"/>
      <c r="D313" s="565"/>
      <c r="E313" s="575"/>
      <c r="F313" s="575"/>
      <c r="G313" s="576"/>
      <c r="H313" s="267"/>
    </row>
    <row r="314" spans="2:8" ht="30" customHeight="1">
      <c r="B314" s="539" t="s">
        <v>5608</v>
      </c>
      <c r="C314" s="232" t="s">
        <v>6040</v>
      </c>
      <c r="D314" s="532" t="s">
        <v>2319</v>
      </c>
      <c r="E314" s="577" t="s">
        <v>5906</v>
      </c>
      <c r="F314" s="578"/>
      <c r="G314" s="579" t="s">
        <v>5907</v>
      </c>
      <c r="H314" s="267"/>
    </row>
    <row r="315" spans="2:8">
      <c r="B315" s="264" t="s">
        <v>5611</v>
      </c>
      <c r="C315" s="238" t="s">
        <v>6041</v>
      </c>
      <c r="D315" s="239" t="s">
        <v>5613</v>
      </c>
      <c r="E315" s="4" t="s">
        <v>5906</v>
      </c>
      <c r="F315" s="265"/>
      <c r="G315" s="580"/>
      <c r="H315" s="267"/>
    </row>
    <row r="316" spans="2:8">
      <c r="B316" s="264" t="s">
        <v>5615</v>
      </c>
      <c r="C316" s="238" t="s">
        <v>6042</v>
      </c>
      <c r="D316" s="239" t="s">
        <v>2319</v>
      </c>
      <c r="E316" s="4" t="s">
        <v>5906</v>
      </c>
      <c r="F316" s="265"/>
      <c r="G316" s="580"/>
      <c r="H316" s="267"/>
    </row>
    <row r="317" spans="2:8" ht="33">
      <c r="B317" s="264" t="s">
        <v>5618</v>
      </c>
      <c r="C317" s="238" t="s">
        <v>6043</v>
      </c>
      <c r="D317" s="239" t="s">
        <v>2313</v>
      </c>
      <c r="E317" s="4" t="s">
        <v>5911</v>
      </c>
      <c r="F317" s="265"/>
      <c r="G317" s="580"/>
      <c r="H317" s="267"/>
    </row>
    <row r="318" spans="2:8">
      <c r="B318" s="264" t="s">
        <v>5912</v>
      </c>
      <c r="C318" s="238" t="s">
        <v>6044</v>
      </c>
      <c r="D318" s="239" t="s">
        <v>2319</v>
      </c>
      <c r="E318" s="4" t="s">
        <v>5906</v>
      </c>
      <c r="F318" s="265"/>
      <c r="G318" s="580"/>
      <c r="H318" s="267"/>
    </row>
    <row r="319" spans="2:8" ht="33">
      <c r="B319" s="264" t="s">
        <v>5624</v>
      </c>
      <c r="C319" s="238" t="s">
        <v>6045</v>
      </c>
      <c r="D319" s="239" t="s">
        <v>2480</v>
      </c>
      <c r="E319" s="4" t="s">
        <v>5906</v>
      </c>
      <c r="F319" s="265"/>
      <c r="G319" s="580"/>
      <c r="H319" s="267"/>
    </row>
    <row r="320" spans="2:8" ht="33">
      <c r="B320" s="264" t="s">
        <v>5915</v>
      </c>
      <c r="C320" s="238" t="s">
        <v>6046</v>
      </c>
      <c r="D320" s="239" t="s">
        <v>2319</v>
      </c>
      <c r="E320" s="4" t="s">
        <v>5906</v>
      </c>
      <c r="F320" s="265"/>
      <c r="G320" s="580"/>
      <c r="H320" s="267"/>
    </row>
    <row r="321" spans="2:8" ht="33">
      <c r="B321" s="264" t="s">
        <v>5917</v>
      </c>
      <c r="C321" s="238" t="s">
        <v>6047</v>
      </c>
      <c r="D321" s="239" t="s">
        <v>2968</v>
      </c>
      <c r="E321" s="4" t="s">
        <v>5906</v>
      </c>
      <c r="F321" s="265"/>
      <c r="G321" s="580"/>
      <c r="H321" s="267"/>
    </row>
    <row r="322" spans="2:8" ht="33">
      <c r="B322" s="264" t="s">
        <v>5919</v>
      </c>
      <c r="C322" s="238" t="s">
        <v>6048</v>
      </c>
      <c r="D322" s="239" t="s">
        <v>2480</v>
      </c>
      <c r="E322" s="4" t="s">
        <v>5906</v>
      </c>
      <c r="F322" s="265"/>
      <c r="G322" s="580"/>
      <c r="H322" s="267"/>
    </row>
    <row r="323" spans="2:8" ht="33">
      <c r="B323" s="264" t="s">
        <v>5636</v>
      </c>
      <c r="C323" s="238" t="s">
        <v>6049</v>
      </c>
      <c r="D323" s="239" t="s">
        <v>2319</v>
      </c>
      <c r="E323" s="4" t="s">
        <v>5906</v>
      </c>
      <c r="F323" s="265"/>
      <c r="G323" s="580"/>
      <c r="H323" s="267"/>
    </row>
    <row r="324" spans="2:8">
      <c r="B324" s="264" t="s">
        <v>5922</v>
      </c>
      <c r="C324" s="238" t="s">
        <v>6050</v>
      </c>
      <c r="D324" s="239" t="s">
        <v>2804</v>
      </c>
      <c r="E324" s="4" t="s">
        <v>5906</v>
      </c>
      <c r="F324" s="265"/>
      <c r="G324" s="580"/>
      <c r="H324" s="267"/>
    </row>
    <row r="325" spans="2:8" ht="33">
      <c r="B325" s="264" t="s">
        <v>5643</v>
      </c>
      <c r="C325" s="238" t="s">
        <v>6051</v>
      </c>
      <c r="D325" s="239" t="s">
        <v>2313</v>
      </c>
      <c r="E325" s="4" t="s">
        <v>5911</v>
      </c>
      <c r="F325" s="265"/>
      <c r="G325" s="580"/>
      <c r="H325" s="267"/>
    </row>
    <row r="326" spans="2:8">
      <c r="B326" s="264" t="s">
        <v>5925</v>
      </c>
      <c r="C326" s="238" t="s">
        <v>6052</v>
      </c>
      <c r="D326" s="239" t="s">
        <v>2319</v>
      </c>
      <c r="E326" s="4" t="s">
        <v>5906</v>
      </c>
      <c r="F326" s="265"/>
      <c r="G326" s="580"/>
      <c r="H326" s="267"/>
    </row>
    <row r="327" spans="2:8" ht="33">
      <c r="B327" s="264" t="s">
        <v>5648</v>
      </c>
      <c r="C327" s="238" t="s">
        <v>6053</v>
      </c>
      <c r="D327" s="239" t="s">
        <v>2480</v>
      </c>
      <c r="E327" s="4" t="s">
        <v>5906</v>
      </c>
      <c r="F327" s="265"/>
      <c r="G327" s="580"/>
      <c r="H327" s="267"/>
    </row>
    <row r="328" spans="2:8" ht="33">
      <c r="B328" s="264" t="s">
        <v>5928</v>
      </c>
      <c r="C328" s="238" t="s">
        <v>6054</v>
      </c>
      <c r="D328" s="239" t="s">
        <v>2319</v>
      </c>
      <c r="E328" s="4" t="s">
        <v>5906</v>
      </c>
      <c r="F328" s="265"/>
      <c r="G328" s="580"/>
      <c r="H328" s="267"/>
    </row>
    <row r="329" spans="2:8" ht="33">
      <c r="B329" s="264" t="s">
        <v>5930</v>
      </c>
      <c r="C329" s="238" t="s">
        <v>6055</v>
      </c>
      <c r="D329" s="239" t="s">
        <v>2968</v>
      </c>
      <c r="E329" s="4" t="s">
        <v>5906</v>
      </c>
      <c r="F329" s="265"/>
      <c r="G329" s="580"/>
      <c r="H329" s="267"/>
    </row>
    <row r="330" spans="2:8" ht="33">
      <c r="B330" s="264" t="s">
        <v>5932</v>
      </c>
      <c r="C330" s="238" t="s">
        <v>6056</v>
      </c>
      <c r="D330" s="239" t="s">
        <v>2480</v>
      </c>
      <c r="E330" s="4" t="s">
        <v>5906</v>
      </c>
      <c r="F330" s="265"/>
      <c r="G330" s="580"/>
      <c r="H330" s="267"/>
    </row>
    <row r="331" spans="2:8" ht="33">
      <c r="B331" s="264" t="s">
        <v>5656</v>
      </c>
      <c r="C331" s="238" t="s">
        <v>6057</v>
      </c>
      <c r="D331" s="239" t="s">
        <v>2319</v>
      </c>
      <c r="E331" s="4" t="s">
        <v>5906</v>
      </c>
      <c r="F331" s="265"/>
      <c r="G331" s="580"/>
      <c r="H331" s="267"/>
    </row>
    <row r="332" spans="2:8">
      <c r="B332" s="264" t="s">
        <v>5935</v>
      </c>
      <c r="C332" s="238" t="s">
        <v>6058</v>
      </c>
      <c r="D332" s="239" t="s">
        <v>2804</v>
      </c>
      <c r="E332" s="4" t="s">
        <v>5906</v>
      </c>
      <c r="F332" s="265"/>
      <c r="G332" s="580"/>
      <c r="H332" s="267"/>
    </row>
    <row r="333" spans="2:8" ht="33">
      <c r="B333" s="264" t="s">
        <v>5660</v>
      </c>
      <c r="C333" s="238" t="s">
        <v>6059</v>
      </c>
      <c r="D333" s="239" t="s">
        <v>2313</v>
      </c>
      <c r="E333" s="4" t="s">
        <v>5911</v>
      </c>
      <c r="F333" s="265"/>
      <c r="G333" s="580"/>
      <c r="H333" s="267"/>
    </row>
    <row r="334" spans="2:8">
      <c r="B334" s="264" t="s">
        <v>5938</v>
      </c>
      <c r="C334" s="238" t="s">
        <v>6060</v>
      </c>
      <c r="D334" s="239" t="s">
        <v>2319</v>
      </c>
      <c r="E334" s="4" t="s">
        <v>5906</v>
      </c>
      <c r="F334" s="265"/>
      <c r="G334" s="580"/>
      <c r="H334" s="267"/>
    </row>
    <row r="335" spans="2:8" ht="33">
      <c r="B335" s="264" t="s">
        <v>5665</v>
      </c>
      <c r="C335" s="238" t="s">
        <v>6061</v>
      </c>
      <c r="D335" s="239" t="s">
        <v>2480</v>
      </c>
      <c r="E335" s="4" t="s">
        <v>5906</v>
      </c>
      <c r="F335" s="265"/>
      <c r="G335" s="580"/>
      <c r="H335" s="267"/>
    </row>
    <row r="336" spans="2:8" ht="33">
      <c r="B336" s="264" t="s">
        <v>5941</v>
      </c>
      <c r="C336" s="238" t="s">
        <v>6062</v>
      </c>
      <c r="D336" s="239" t="s">
        <v>2319</v>
      </c>
      <c r="E336" s="4" t="s">
        <v>5906</v>
      </c>
      <c r="F336" s="265"/>
      <c r="G336" s="580"/>
      <c r="H336" s="267"/>
    </row>
    <row r="337" spans="2:8" ht="33">
      <c r="B337" s="264" t="s">
        <v>5943</v>
      </c>
      <c r="C337" s="238" t="s">
        <v>6063</v>
      </c>
      <c r="D337" s="239" t="s">
        <v>2968</v>
      </c>
      <c r="E337" s="4" t="s">
        <v>5906</v>
      </c>
      <c r="F337" s="265"/>
      <c r="G337" s="580"/>
      <c r="H337" s="267"/>
    </row>
    <row r="338" spans="2:8" ht="33">
      <c r="B338" s="264" t="s">
        <v>5945</v>
      </c>
      <c r="C338" s="238" t="s">
        <v>6064</v>
      </c>
      <c r="D338" s="239" t="s">
        <v>2480</v>
      </c>
      <c r="E338" s="4" t="s">
        <v>5906</v>
      </c>
      <c r="F338" s="265"/>
      <c r="G338" s="580"/>
      <c r="H338" s="267"/>
    </row>
    <row r="339" spans="2:8" ht="33">
      <c r="B339" s="264" t="s">
        <v>5673</v>
      </c>
      <c r="C339" s="238" t="s">
        <v>6065</v>
      </c>
      <c r="D339" s="239" t="s">
        <v>2319</v>
      </c>
      <c r="E339" s="4" t="s">
        <v>5906</v>
      </c>
      <c r="F339" s="265"/>
      <c r="G339" s="580"/>
      <c r="H339" s="267"/>
    </row>
    <row r="340" spans="2:8" ht="17.25" thickBot="1">
      <c r="B340" s="264" t="s">
        <v>5948</v>
      </c>
      <c r="C340" s="238" t="s">
        <v>6066</v>
      </c>
      <c r="D340" s="239" t="s">
        <v>2804</v>
      </c>
      <c r="E340" s="4" t="s">
        <v>5906</v>
      </c>
      <c r="F340" s="265"/>
      <c r="G340" s="581"/>
      <c r="H340" s="267"/>
    </row>
    <row r="341" spans="2:8" ht="20.100000000000001" customHeight="1" thickBot="1">
      <c r="B341" s="574" t="s">
        <v>5677</v>
      </c>
      <c r="C341" s="564"/>
      <c r="D341" s="565"/>
      <c r="E341" s="575"/>
      <c r="F341" s="575"/>
      <c r="G341" s="576"/>
      <c r="H341" s="267"/>
    </row>
    <row r="342" spans="2:8" ht="30" customHeight="1">
      <c r="B342" s="539" t="s">
        <v>5950</v>
      </c>
      <c r="C342" s="232" t="s">
        <v>6067</v>
      </c>
      <c r="D342" s="532" t="s">
        <v>2804</v>
      </c>
      <c r="E342" s="577" t="s">
        <v>5906</v>
      </c>
      <c r="F342" s="578"/>
      <c r="G342" s="579" t="s">
        <v>5952</v>
      </c>
      <c r="H342" s="267"/>
    </row>
    <row r="343" spans="2:8">
      <c r="B343" s="264" t="s">
        <v>5681</v>
      </c>
      <c r="C343" s="238" t="s">
        <v>6068</v>
      </c>
      <c r="D343" s="239" t="s">
        <v>2319</v>
      </c>
      <c r="E343" s="4" t="s">
        <v>5906</v>
      </c>
      <c r="F343" s="265"/>
      <c r="G343" s="580"/>
      <c r="H343" s="267"/>
    </row>
    <row r="344" spans="2:8">
      <c r="B344" s="264" t="s">
        <v>5684</v>
      </c>
      <c r="C344" s="238" t="s">
        <v>6069</v>
      </c>
      <c r="D344" s="239" t="s">
        <v>5613</v>
      </c>
      <c r="E344" s="4" t="s">
        <v>5906</v>
      </c>
      <c r="F344" s="265"/>
      <c r="G344" s="580"/>
      <c r="H344" s="267"/>
    </row>
    <row r="345" spans="2:8">
      <c r="B345" s="264" t="s">
        <v>5686</v>
      </c>
      <c r="C345" s="238" t="s">
        <v>6070</v>
      </c>
      <c r="D345" s="239" t="s">
        <v>2319</v>
      </c>
      <c r="E345" s="4" t="s">
        <v>5906</v>
      </c>
      <c r="F345" s="265"/>
      <c r="G345" s="580"/>
      <c r="H345" s="267"/>
    </row>
    <row r="346" spans="2:8" ht="33">
      <c r="B346" s="264" t="s">
        <v>5688</v>
      </c>
      <c r="C346" s="238" t="s">
        <v>6071</v>
      </c>
      <c r="D346" s="239" t="s">
        <v>2313</v>
      </c>
      <c r="E346" s="4" t="s">
        <v>5911</v>
      </c>
      <c r="F346" s="265"/>
      <c r="G346" s="580"/>
      <c r="H346" s="267"/>
    </row>
    <row r="347" spans="2:8">
      <c r="B347" s="264" t="s">
        <v>5957</v>
      </c>
      <c r="C347" s="238" t="s">
        <v>6072</v>
      </c>
      <c r="D347" s="239" t="s">
        <v>2319</v>
      </c>
      <c r="E347" s="4" t="s">
        <v>5906</v>
      </c>
      <c r="F347" s="265"/>
      <c r="G347" s="580"/>
      <c r="H347" s="267"/>
    </row>
    <row r="348" spans="2:8" ht="33">
      <c r="B348" s="264" t="s">
        <v>5692</v>
      </c>
      <c r="C348" s="238" t="s">
        <v>6073</v>
      </c>
      <c r="D348" s="239" t="s">
        <v>2480</v>
      </c>
      <c r="E348" s="4" t="s">
        <v>5906</v>
      </c>
      <c r="F348" s="265"/>
      <c r="G348" s="580"/>
      <c r="H348" s="267"/>
    </row>
    <row r="349" spans="2:8" ht="33">
      <c r="B349" s="264" t="s">
        <v>5960</v>
      </c>
      <c r="C349" s="238" t="s">
        <v>6074</v>
      </c>
      <c r="D349" s="239" t="s">
        <v>2319</v>
      </c>
      <c r="E349" s="4" t="s">
        <v>5906</v>
      </c>
      <c r="F349" s="265"/>
      <c r="G349" s="580"/>
      <c r="H349" s="267"/>
    </row>
    <row r="350" spans="2:8" ht="33">
      <c r="B350" s="264" t="s">
        <v>5962</v>
      </c>
      <c r="C350" s="238" t="s">
        <v>6075</v>
      </c>
      <c r="D350" s="239" t="s">
        <v>2968</v>
      </c>
      <c r="E350" s="4" t="s">
        <v>5906</v>
      </c>
      <c r="F350" s="265"/>
      <c r="G350" s="580"/>
      <c r="H350" s="267"/>
    </row>
    <row r="351" spans="2:8" ht="33">
      <c r="B351" s="264" t="s">
        <v>5964</v>
      </c>
      <c r="C351" s="238" t="s">
        <v>6076</v>
      </c>
      <c r="D351" s="239" t="s">
        <v>2480</v>
      </c>
      <c r="E351" s="4" t="s">
        <v>5906</v>
      </c>
      <c r="F351" s="265"/>
      <c r="G351" s="580"/>
      <c r="H351" s="267"/>
    </row>
    <row r="352" spans="2:8" ht="33">
      <c r="B352" s="264" t="s">
        <v>5700</v>
      </c>
      <c r="C352" s="238" t="s">
        <v>6077</v>
      </c>
      <c r="D352" s="239" t="s">
        <v>2319</v>
      </c>
      <c r="E352" s="4" t="s">
        <v>5906</v>
      </c>
      <c r="F352" s="265"/>
      <c r="G352" s="580"/>
      <c r="H352" s="267"/>
    </row>
    <row r="353" spans="2:8">
      <c r="B353" s="264" t="s">
        <v>5967</v>
      </c>
      <c r="C353" s="238" t="s">
        <v>6078</v>
      </c>
      <c r="D353" s="239" t="s">
        <v>2804</v>
      </c>
      <c r="E353" s="4" t="s">
        <v>5906</v>
      </c>
      <c r="F353" s="265"/>
      <c r="G353" s="580"/>
      <c r="H353" s="267"/>
    </row>
    <row r="354" spans="2:8" ht="33">
      <c r="B354" s="264" t="s">
        <v>5704</v>
      </c>
      <c r="C354" s="238" t="s">
        <v>6079</v>
      </c>
      <c r="D354" s="239" t="s">
        <v>2313</v>
      </c>
      <c r="E354" s="4" t="s">
        <v>5911</v>
      </c>
      <c r="F354" s="265"/>
      <c r="G354" s="580"/>
      <c r="H354" s="267"/>
    </row>
    <row r="355" spans="2:8">
      <c r="B355" s="264" t="s">
        <v>5970</v>
      </c>
      <c r="C355" s="238" t="s">
        <v>6080</v>
      </c>
      <c r="D355" s="239" t="s">
        <v>2319</v>
      </c>
      <c r="E355" s="4" t="s">
        <v>5906</v>
      </c>
      <c r="F355" s="265"/>
      <c r="G355" s="580"/>
      <c r="H355" s="267"/>
    </row>
    <row r="356" spans="2:8" ht="33">
      <c r="B356" s="264" t="s">
        <v>5708</v>
      </c>
      <c r="C356" s="238" t="s">
        <v>6081</v>
      </c>
      <c r="D356" s="239" t="s">
        <v>2480</v>
      </c>
      <c r="E356" s="4" t="s">
        <v>5906</v>
      </c>
      <c r="F356" s="265"/>
      <c r="G356" s="580"/>
      <c r="H356" s="267"/>
    </row>
    <row r="357" spans="2:8" ht="33">
      <c r="B357" s="264" t="s">
        <v>5973</v>
      </c>
      <c r="C357" s="238" t="s">
        <v>6082</v>
      </c>
      <c r="D357" s="239" t="s">
        <v>2319</v>
      </c>
      <c r="E357" s="4" t="s">
        <v>5906</v>
      </c>
      <c r="F357" s="265"/>
      <c r="G357" s="580"/>
      <c r="H357" s="267"/>
    </row>
    <row r="358" spans="2:8" ht="33">
      <c r="B358" s="264" t="s">
        <v>5975</v>
      </c>
      <c r="C358" s="238" t="s">
        <v>6083</v>
      </c>
      <c r="D358" s="239" t="s">
        <v>2968</v>
      </c>
      <c r="E358" s="4" t="s">
        <v>5906</v>
      </c>
      <c r="F358" s="265"/>
      <c r="G358" s="580"/>
      <c r="H358" s="267"/>
    </row>
    <row r="359" spans="2:8" ht="33">
      <c r="B359" s="264" t="s">
        <v>5977</v>
      </c>
      <c r="C359" s="238" t="s">
        <v>6084</v>
      </c>
      <c r="D359" s="239" t="s">
        <v>2480</v>
      </c>
      <c r="E359" s="4" t="s">
        <v>5906</v>
      </c>
      <c r="F359" s="265"/>
      <c r="G359" s="580"/>
      <c r="H359" s="267"/>
    </row>
    <row r="360" spans="2:8" ht="33">
      <c r="B360" s="264" t="s">
        <v>5716</v>
      </c>
      <c r="C360" s="238" t="s">
        <v>6085</v>
      </c>
      <c r="D360" s="239" t="s">
        <v>2319</v>
      </c>
      <c r="E360" s="4" t="s">
        <v>5906</v>
      </c>
      <c r="F360" s="265"/>
      <c r="G360" s="580"/>
      <c r="H360" s="267"/>
    </row>
    <row r="361" spans="2:8">
      <c r="B361" s="264" t="s">
        <v>5980</v>
      </c>
      <c r="C361" s="238" t="s">
        <v>6086</v>
      </c>
      <c r="D361" s="239" t="s">
        <v>2804</v>
      </c>
      <c r="E361" s="4" t="s">
        <v>5906</v>
      </c>
      <c r="F361" s="265"/>
      <c r="G361" s="580"/>
      <c r="H361" s="267"/>
    </row>
    <row r="362" spans="2:8" ht="33">
      <c r="B362" s="264" t="s">
        <v>5720</v>
      </c>
      <c r="C362" s="238" t="s">
        <v>6087</v>
      </c>
      <c r="D362" s="239" t="s">
        <v>2313</v>
      </c>
      <c r="E362" s="4" t="s">
        <v>5911</v>
      </c>
      <c r="F362" s="265"/>
      <c r="G362" s="580"/>
      <c r="H362" s="267"/>
    </row>
    <row r="363" spans="2:8">
      <c r="B363" s="264" t="s">
        <v>5983</v>
      </c>
      <c r="C363" s="238" t="s">
        <v>6088</v>
      </c>
      <c r="D363" s="239" t="s">
        <v>2319</v>
      </c>
      <c r="E363" s="4" t="s">
        <v>5906</v>
      </c>
      <c r="F363" s="265"/>
      <c r="G363" s="580"/>
      <c r="H363" s="267"/>
    </row>
    <row r="364" spans="2:8" ht="33">
      <c r="B364" s="264" t="s">
        <v>5724</v>
      </c>
      <c r="C364" s="238" t="s">
        <v>6089</v>
      </c>
      <c r="D364" s="239" t="s">
        <v>2480</v>
      </c>
      <c r="E364" s="4" t="s">
        <v>5906</v>
      </c>
      <c r="F364" s="265"/>
      <c r="G364" s="580"/>
      <c r="H364" s="267"/>
    </row>
    <row r="365" spans="2:8" ht="33">
      <c r="B365" s="264" t="s">
        <v>5986</v>
      </c>
      <c r="C365" s="238" t="s">
        <v>6090</v>
      </c>
      <c r="D365" s="239" t="s">
        <v>2319</v>
      </c>
      <c r="E365" s="4" t="s">
        <v>5906</v>
      </c>
      <c r="F365" s="265"/>
      <c r="G365" s="580"/>
      <c r="H365" s="267"/>
    </row>
    <row r="366" spans="2:8" ht="33">
      <c r="B366" s="264" t="s">
        <v>5988</v>
      </c>
      <c r="C366" s="238" t="s">
        <v>6091</v>
      </c>
      <c r="D366" s="239" t="s">
        <v>2968</v>
      </c>
      <c r="E366" s="4" t="s">
        <v>5906</v>
      </c>
      <c r="F366" s="265"/>
      <c r="G366" s="580"/>
      <c r="H366" s="267"/>
    </row>
    <row r="367" spans="2:8" ht="33">
      <c r="B367" s="264" t="s">
        <v>5990</v>
      </c>
      <c r="C367" s="238" t="s">
        <v>6092</v>
      </c>
      <c r="D367" s="239" t="s">
        <v>2480</v>
      </c>
      <c r="E367" s="4" t="s">
        <v>5906</v>
      </c>
      <c r="F367" s="265"/>
      <c r="G367" s="580"/>
      <c r="H367" s="267"/>
    </row>
    <row r="368" spans="2:8" ht="33">
      <c r="B368" s="264" t="s">
        <v>5732</v>
      </c>
      <c r="C368" s="238" t="s">
        <v>6093</v>
      </c>
      <c r="D368" s="239" t="s">
        <v>2319</v>
      </c>
      <c r="E368" s="4" t="s">
        <v>5906</v>
      </c>
      <c r="F368" s="265"/>
      <c r="G368" s="580"/>
      <c r="H368" s="267"/>
    </row>
    <row r="369" spans="2:8" ht="17.25" thickBot="1">
      <c r="B369" s="264" t="s">
        <v>5993</v>
      </c>
      <c r="C369" s="238" t="s">
        <v>6094</v>
      </c>
      <c r="D369" s="239" t="s">
        <v>2804</v>
      </c>
      <c r="E369" s="4" t="s">
        <v>5906</v>
      </c>
      <c r="F369" s="265"/>
      <c r="G369" s="581"/>
      <c r="H369" s="267"/>
    </row>
    <row r="370" spans="2:8" ht="20.100000000000001" customHeight="1" thickBot="1">
      <c r="B370" s="574" t="s">
        <v>5852</v>
      </c>
      <c r="C370" s="564"/>
      <c r="D370" s="565"/>
      <c r="E370" s="575"/>
      <c r="F370" s="575"/>
      <c r="G370" s="576"/>
      <c r="H370" s="267"/>
    </row>
    <row r="371" spans="2:8" ht="30" customHeight="1">
      <c r="B371" s="539" t="s">
        <v>5995</v>
      </c>
      <c r="C371" s="232" t="s">
        <v>6095</v>
      </c>
      <c r="D371" s="532" t="s">
        <v>2804</v>
      </c>
      <c r="E371" s="577" t="s">
        <v>5906</v>
      </c>
      <c r="F371" s="578"/>
      <c r="G371" s="579" t="s">
        <v>5997</v>
      </c>
      <c r="H371" s="267"/>
    </row>
    <row r="372" spans="2:8">
      <c r="B372" s="264" t="s">
        <v>5739</v>
      </c>
      <c r="C372" s="238" t="s">
        <v>6096</v>
      </c>
      <c r="D372" s="239" t="s">
        <v>2319</v>
      </c>
      <c r="E372" s="4" t="s">
        <v>5906</v>
      </c>
      <c r="F372" s="265"/>
      <c r="G372" s="580"/>
      <c r="H372" s="267"/>
    </row>
    <row r="373" spans="2:8">
      <c r="B373" s="264" t="s">
        <v>5741</v>
      </c>
      <c r="C373" s="238" t="s">
        <v>6097</v>
      </c>
      <c r="D373" s="239" t="s">
        <v>5613</v>
      </c>
      <c r="E373" s="4" t="s">
        <v>5906</v>
      </c>
      <c r="F373" s="265"/>
      <c r="G373" s="580"/>
      <c r="H373" s="267"/>
    </row>
    <row r="374" spans="2:8">
      <c r="B374" s="264" t="s">
        <v>5743</v>
      </c>
      <c r="C374" s="238" t="s">
        <v>6098</v>
      </c>
      <c r="D374" s="239" t="s">
        <v>2319</v>
      </c>
      <c r="E374" s="4" t="s">
        <v>5906</v>
      </c>
      <c r="F374" s="265"/>
      <c r="G374" s="580"/>
      <c r="H374" s="267"/>
    </row>
    <row r="375" spans="2:8" ht="33">
      <c r="B375" s="264" t="s">
        <v>5745</v>
      </c>
      <c r="C375" s="238" t="s">
        <v>6099</v>
      </c>
      <c r="D375" s="239" t="s">
        <v>2313</v>
      </c>
      <c r="E375" s="4" t="s">
        <v>5911</v>
      </c>
      <c r="F375" s="265"/>
      <c r="G375" s="580"/>
      <c r="H375" s="267"/>
    </row>
    <row r="376" spans="2:8">
      <c r="B376" s="264" t="s">
        <v>6002</v>
      </c>
      <c r="C376" s="238" t="s">
        <v>6100</v>
      </c>
      <c r="D376" s="239" t="s">
        <v>2319</v>
      </c>
      <c r="E376" s="4" t="s">
        <v>5906</v>
      </c>
      <c r="F376" s="265"/>
      <c r="G376" s="580"/>
      <c r="H376" s="267"/>
    </row>
    <row r="377" spans="2:8" ht="33">
      <c r="B377" s="264" t="s">
        <v>5749</v>
      </c>
      <c r="C377" s="238" t="s">
        <v>6101</v>
      </c>
      <c r="D377" s="239" t="s">
        <v>2480</v>
      </c>
      <c r="E377" s="4" t="s">
        <v>5906</v>
      </c>
      <c r="F377" s="265"/>
      <c r="G377" s="580"/>
      <c r="H377" s="267"/>
    </row>
    <row r="378" spans="2:8" ht="33">
      <c r="B378" s="264" t="s">
        <v>6005</v>
      </c>
      <c r="C378" s="238" t="s">
        <v>6102</v>
      </c>
      <c r="D378" s="239" t="s">
        <v>2319</v>
      </c>
      <c r="E378" s="4" t="s">
        <v>5906</v>
      </c>
      <c r="F378" s="265"/>
      <c r="G378" s="580"/>
      <c r="H378" s="267"/>
    </row>
    <row r="379" spans="2:8" ht="33">
      <c r="B379" s="264" t="s">
        <v>6007</v>
      </c>
      <c r="C379" s="238" t="s">
        <v>6103</v>
      </c>
      <c r="D379" s="239" t="s">
        <v>2968</v>
      </c>
      <c r="E379" s="4" t="s">
        <v>5906</v>
      </c>
      <c r="F379" s="265"/>
      <c r="G379" s="580"/>
      <c r="H379" s="267"/>
    </row>
    <row r="380" spans="2:8" ht="33">
      <c r="B380" s="264" t="s">
        <v>6009</v>
      </c>
      <c r="C380" s="238" t="s">
        <v>6104</v>
      </c>
      <c r="D380" s="239" t="s">
        <v>2480</v>
      </c>
      <c r="E380" s="4" t="s">
        <v>5906</v>
      </c>
      <c r="F380" s="265"/>
      <c r="G380" s="580"/>
      <c r="H380" s="267"/>
    </row>
    <row r="381" spans="2:8" ht="33">
      <c r="B381" s="264" t="s">
        <v>5757</v>
      </c>
      <c r="C381" s="238" t="s">
        <v>6105</v>
      </c>
      <c r="D381" s="239" t="s">
        <v>2319</v>
      </c>
      <c r="E381" s="4" t="s">
        <v>5906</v>
      </c>
      <c r="F381" s="265"/>
      <c r="G381" s="580"/>
      <c r="H381" s="267"/>
    </row>
    <row r="382" spans="2:8">
      <c r="B382" s="264" t="s">
        <v>6012</v>
      </c>
      <c r="C382" s="238" t="s">
        <v>6106</v>
      </c>
      <c r="D382" s="239" t="s">
        <v>2804</v>
      </c>
      <c r="E382" s="4" t="s">
        <v>5906</v>
      </c>
      <c r="F382" s="265"/>
      <c r="G382" s="580"/>
      <c r="H382" s="267"/>
    </row>
    <row r="383" spans="2:8" ht="33">
      <c r="B383" s="264" t="s">
        <v>5761</v>
      </c>
      <c r="C383" s="238" t="s">
        <v>6107</v>
      </c>
      <c r="D383" s="239" t="s">
        <v>2313</v>
      </c>
      <c r="E383" s="4" t="s">
        <v>5911</v>
      </c>
      <c r="F383" s="265"/>
      <c r="G383" s="580"/>
      <c r="H383" s="267"/>
    </row>
    <row r="384" spans="2:8">
      <c r="B384" s="264" t="s">
        <v>6015</v>
      </c>
      <c r="C384" s="238" t="s">
        <v>6108</v>
      </c>
      <c r="D384" s="239" t="s">
        <v>2319</v>
      </c>
      <c r="E384" s="4" t="s">
        <v>5906</v>
      </c>
      <c r="F384" s="265"/>
      <c r="G384" s="580"/>
      <c r="H384" s="267"/>
    </row>
    <row r="385" spans="2:8" ht="33">
      <c r="B385" s="264" t="s">
        <v>5765</v>
      </c>
      <c r="C385" s="238" t="s">
        <v>6109</v>
      </c>
      <c r="D385" s="239" t="s">
        <v>2480</v>
      </c>
      <c r="E385" s="4" t="s">
        <v>5906</v>
      </c>
      <c r="F385" s="265"/>
      <c r="G385" s="580"/>
      <c r="H385" s="267"/>
    </row>
    <row r="386" spans="2:8" ht="33">
      <c r="B386" s="264" t="s">
        <v>6018</v>
      </c>
      <c r="C386" s="238" t="s">
        <v>6110</v>
      </c>
      <c r="D386" s="239" t="s">
        <v>2319</v>
      </c>
      <c r="E386" s="4" t="s">
        <v>5906</v>
      </c>
      <c r="F386" s="265"/>
      <c r="G386" s="580"/>
      <c r="H386" s="267"/>
    </row>
    <row r="387" spans="2:8" ht="33">
      <c r="B387" s="264" t="s">
        <v>6020</v>
      </c>
      <c r="C387" s="238" t="s">
        <v>6111</v>
      </c>
      <c r="D387" s="239" t="s">
        <v>2968</v>
      </c>
      <c r="E387" s="4" t="s">
        <v>5906</v>
      </c>
      <c r="F387" s="265"/>
      <c r="G387" s="580"/>
      <c r="H387" s="267"/>
    </row>
    <row r="388" spans="2:8" ht="33">
      <c r="B388" s="264" t="s">
        <v>6022</v>
      </c>
      <c r="C388" s="238" t="s">
        <v>6112</v>
      </c>
      <c r="D388" s="239" t="s">
        <v>2480</v>
      </c>
      <c r="E388" s="4" t="s">
        <v>5906</v>
      </c>
      <c r="F388" s="265"/>
      <c r="G388" s="580"/>
      <c r="H388" s="267"/>
    </row>
    <row r="389" spans="2:8" ht="33">
      <c r="B389" s="264" t="s">
        <v>5773</v>
      </c>
      <c r="C389" s="238" t="s">
        <v>6113</v>
      </c>
      <c r="D389" s="239" t="s">
        <v>2319</v>
      </c>
      <c r="E389" s="4" t="s">
        <v>5906</v>
      </c>
      <c r="F389" s="265"/>
      <c r="G389" s="580"/>
      <c r="H389" s="267"/>
    </row>
    <row r="390" spans="2:8">
      <c r="B390" s="264" t="s">
        <v>6025</v>
      </c>
      <c r="C390" s="238" t="s">
        <v>6114</v>
      </c>
      <c r="D390" s="239" t="s">
        <v>2804</v>
      </c>
      <c r="E390" s="4" t="s">
        <v>5906</v>
      </c>
      <c r="F390" s="265"/>
      <c r="G390" s="580"/>
      <c r="H390" s="267"/>
    </row>
    <row r="391" spans="2:8" ht="33">
      <c r="B391" s="264" t="s">
        <v>5777</v>
      </c>
      <c r="C391" s="238" t="s">
        <v>6115</v>
      </c>
      <c r="D391" s="239" t="s">
        <v>2313</v>
      </c>
      <c r="E391" s="4" t="s">
        <v>5911</v>
      </c>
      <c r="F391" s="265"/>
      <c r="G391" s="580"/>
      <c r="H391" s="267"/>
    </row>
    <row r="392" spans="2:8">
      <c r="B392" s="264" t="s">
        <v>6028</v>
      </c>
      <c r="C392" s="238" t="s">
        <v>6116</v>
      </c>
      <c r="D392" s="239" t="s">
        <v>2319</v>
      </c>
      <c r="E392" s="4" t="s">
        <v>5906</v>
      </c>
      <c r="F392" s="265"/>
      <c r="G392" s="580"/>
      <c r="H392" s="267"/>
    </row>
    <row r="393" spans="2:8" ht="33">
      <c r="B393" s="264" t="s">
        <v>5781</v>
      </c>
      <c r="C393" s="238" t="s">
        <v>6117</v>
      </c>
      <c r="D393" s="239" t="s">
        <v>2480</v>
      </c>
      <c r="E393" s="4" t="s">
        <v>5906</v>
      </c>
      <c r="F393" s="265"/>
      <c r="G393" s="580"/>
      <c r="H393" s="267"/>
    </row>
    <row r="394" spans="2:8" ht="33">
      <c r="B394" s="264" t="s">
        <v>6031</v>
      </c>
      <c r="C394" s="238" t="s">
        <v>6118</v>
      </c>
      <c r="D394" s="239" t="s">
        <v>2319</v>
      </c>
      <c r="E394" s="4" t="s">
        <v>5906</v>
      </c>
      <c r="F394" s="265"/>
      <c r="G394" s="580"/>
      <c r="H394" s="267"/>
    </row>
    <row r="395" spans="2:8" ht="33">
      <c r="B395" s="264" t="s">
        <v>6033</v>
      </c>
      <c r="C395" s="238" t="s">
        <v>6119</v>
      </c>
      <c r="D395" s="239" t="s">
        <v>2968</v>
      </c>
      <c r="E395" s="4" t="s">
        <v>5906</v>
      </c>
      <c r="F395" s="265"/>
      <c r="G395" s="580"/>
      <c r="H395" s="267"/>
    </row>
    <row r="396" spans="2:8" ht="33">
      <c r="B396" s="264" t="s">
        <v>6035</v>
      </c>
      <c r="C396" s="238" t="s">
        <v>6120</v>
      </c>
      <c r="D396" s="239" t="s">
        <v>2480</v>
      </c>
      <c r="E396" s="4" t="s">
        <v>5906</v>
      </c>
      <c r="F396" s="265"/>
      <c r="G396" s="580"/>
      <c r="H396" s="267"/>
    </row>
    <row r="397" spans="2:8" ht="33">
      <c r="B397" s="264" t="s">
        <v>5789</v>
      </c>
      <c r="C397" s="238" t="s">
        <v>6121</v>
      </c>
      <c r="D397" s="239" t="s">
        <v>2319</v>
      </c>
      <c r="E397" s="4" t="s">
        <v>5906</v>
      </c>
      <c r="F397" s="265"/>
      <c r="G397" s="580"/>
      <c r="H397" s="267"/>
    </row>
    <row r="398" spans="2:8" ht="17.25" thickBot="1">
      <c r="B398" s="264" t="s">
        <v>6038</v>
      </c>
      <c r="C398" s="238" t="s">
        <v>6122</v>
      </c>
      <c r="D398" s="239" t="s">
        <v>2804</v>
      </c>
      <c r="E398" s="4" t="s">
        <v>5906</v>
      </c>
      <c r="F398" s="265"/>
      <c r="G398" s="581"/>
      <c r="H398" s="267"/>
    </row>
    <row r="399" spans="2:8">
      <c r="B399" s="568" t="s">
        <v>6123</v>
      </c>
      <c r="C399" s="308"/>
      <c r="D399" s="309"/>
      <c r="E399" s="569"/>
      <c r="F399" s="569"/>
      <c r="G399" s="570"/>
      <c r="H399" s="267"/>
    </row>
    <row r="400" spans="2:8" ht="17.25" thickBot="1">
      <c r="B400" s="571" t="s">
        <v>6124</v>
      </c>
      <c r="C400" s="314"/>
      <c r="D400" s="315"/>
      <c r="E400" s="572"/>
      <c r="F400" s="572"/>
      <c r="G400" s="573"/>
      <c r="H400" s="267"/>
    </row>
    <row r="401" spans="2:8">
      <c r="B401" s="533" t="s">
        <v>113</v>
      </c>
      <c r="C401" s="360" t="s">
        <v>6125</v>
      </c>
      <c r="D401" s="534" t="s">
        <v>2480</v>
      </c>
      <c r="E401" s="275" t="s">
        <v>6126</v>
      </c>
      <c r="F401" s="437"/>
      <c r="G401" s="579" t="s">
        <v>6127</v>
      </c>
      <c r="H401" s="267"/>
    </row>
    <row r="402" spans="2:8">
      <c r="B402" s="264" t="s">
        <v>528</v>
      </c>
      <c r="C402" s="238" t="s">
        <v>6128</v>
      </c>
      <c r="D402" s="239" t="s">
        <v>2319</v>
      </c>
      <c r="E402" s="4" t="s">
        <v>5577</v>
      </c>
      <c r="F402" s="265"/>
      <c r="G402" s="580"/>
      <c r="H402" s="267"/>
    </row>
    <row r="403" spans="2:8">
      <c r="B403" s="264" t="s">
        <v>529</v>
      </c>
      <c r="C403" s="238" t="s">
        <v>6129</v>
      </c>
      <c r="D403" s="239" t="s">
        <v>2319</v>
      </c>
      <c r="E403" s="4" t="s">
        <v>5577</v>
      </c>
      <c r="F403" s="265"/>
      <c r="G403" s="580"/>
      <c r="H403" s="267"/>
    </row>
    <row r="404" spans="2:8">
      <c r="B404" s="264" t="s">
        <v>6130</v>
      </c>
      <c r="C404" s="238" t="s">
        <v>6131</v>
      </c>
      <c r="D404" s="239" t="s">
        <v>2319</v>
      </c>
      <c r="E404" s="4" t="s">
        <v>5577</v>
      </c>
      <c r="F404" s="265"/>
      <c r="G404" s="580"/>
      <c r="H404" s="267"/>
    </row>
    <row r="405" spans="2:8">
      <c r="B405" s="264" t="s">
        <v>531</v>
      </c>
      <c r="C405" s="238" t="s">
        <v>6132</v>
      </c>
      <c r="D405" s="239" t="s">
        <v>2968</v>
      </c>
      <c r="E405" s="4" t="s">
        <v>5563</v>
      </c>
      <c r="F405" s="265"/>
      <c r="G405" s="580"/>
      <c r="H405" s="267"/>
    </row>
    <row r="406" spans="2:8">
      <c r="B406" s="264" t="s">
        <v>532</v>
      </c>
      <c r="C406" s="238" t="s">
        <v>6133</v>
      </c>
      <c r="D406" s="239" t="s">
        <v>2319</v>
      </c>
      <c r="E406" s="4" t="s">
        <v>5577</v>
      </c>
      <c r="F406" s="265"/>
      <c r="G406" s="580"/>
      <c r="H406" s="267"/>
    </row>
    <row r="407" spans="2:8" ht="33">
      <c r="B407" s="264" t="s">
        <v>5586</v>
      </c>
      <c r="C407" s="238" t="s">
        <v>6134</v>
      </c>
      <c r="D407" s="239" t="s">
        <v>2319</v>
      </c>
      <c r="E407" s="4" t="s">
        <v>5577</v>
      </c>
      <c r="F407" s="265"/>
      <c r="G407" s="580"/>
      <c r="H407" s="267"/>
    </row>
    <row r="408" spans="2:8">
      <c r="B408" s="264" t="s">
        <v>5589</v>
      </c>
      <c r="C408" s="238" t="s">
        <v>6135</v>
      </c>
      <c r="D408" s="239" t="s">
        <v>2319</v>
      </c>
      <c r="E408" s="4" t="s">
        <v>5577</v>
      </c>
      <c r="F408" s="265"/>
      <c r="G408" s="580"/>
      <c r="H408" s="267"/>
    </row>
    <row r="409" spans="2:8">
      <c r="B409" s="264" t="s">
        <v>535</v>
      </c>
      <c r="C409" s="238" t="s">
        <v>6136</v>
      </c>
      <c r="D409" s="239" t="s">
        <v>2319</v>
      </c>
      <c r="E409" s="4" t="s">
        <v>5577</v>
      </c>
      <c r="F409" s="265"/>
      <c r="G409" s="580"/>
      <c r="H409" s="267"/>
    </row>
    <row r="410" spans="2:8">
      <c r="B410" s="264" t="s">
        <v>6137</v>
      </c>
      <c r="C410" s="238" t="s">
        <v>6138</v>
      </c>
      <c r="D410" s="239" t="s">
        <v>2319</v>
      </c>
      <c r="E410" s="4" t="s">
        <v>5577</v>
      </c>
      <c r="F410" s="265"/>
      <c r="G410" s="580"/>
      <c r="H410" s="267"/>
    </row>
    <row r="411" spans="2:8">
      <c r="B411" s="264" t="s">
        <v>537</v>
      </c>
      <c r="C411" s="238" t="s">
        <v>6139</v>
      </c>
      <c r="D411" s="239" t="s">
        <v>2968</v>
      </c>
      <c r="E411" s="4" t="s">
        <v>5563</v>
      </c>
      <c r="F411" s="265"/>
      <c r="G411" s="580"/>
      <c r="H411" s="267"/>
    </row>
    <row r="412" spans="2:8">
      <c r="B412" s="264" t="s">
        <v>538</v>
      </c>
      <c r="C412" s="238" t="s">
        <v>6140</v>
      </c>
      <c r="D412" s="239" t="s">
        <v>2319</v>
      </c>
      <c r="E412" s="4" t="s">
        <v>5577</v>
      </c>
      <c r="F412" s="265"/>
      <c r="G412" s="580"/>
      <c r="H412" s="267"/>
    </row>
    <row r="413" spans="2:8">
      <c r="B413" s="264" t="s">
        <v>5600</v>
      </c>
      <c r="C413" s="238" t="s">
        <v>6141</v>
      </c>
      <c r="D413" s="239" t="s">
        <v>2319</v>
      </c>
      <c r="E413" s="4" t="s">
        <v>5577</v>
      </c>
      <c r="F413" s="265"/>
      <c r="G413" s="580"/>
      <c r="H413" s="267"/>
    </row>
    <row r="414" spans="2:8" ht="17.25" thickBot="1">
      <c r="B414" s="264" t="s">
        <v>5603</v>
      </c>
      <c r="C414" s="238" t="s">
        <v>6142</v>
      </c>
      <c r="D414" s="239" t="s">
        <v>2319</v>
      </c>
      <c r="E414" s="4" t="s">
        <v>5577</v>
      </c>
      <c r="F414" s="265"/>
      <c r="G414" s="581"/>
      <c r="H414" s="267"/>
    </row>
    <row r="415" spans="2:8" ht="20.100000000000001" customHeight="1" thickBot="1">
      <c r="B415" s="574" t="s">
        <v>5606</v>
      </c>
      <c r="C415" s="564"/>
      <c r="D415" s="565"/>
      <c r="E415" s="575"/>
      <c r="F415" s="575"/>
      <c r="G415" s="576"/>
      <c r="H415" s="267"/>
    </row>
    <row r="416" spans="2:8" ht="20.100000000000001" customHeight="1" thickBot="1">
      <c r="B416" s="574" t="s">
        <v>5607</v>
      </c>
      <c r="C416" s="564"/>
      <c r="D416" s="565"/>
      <c r="E416" s="575"/>
      <c r="F416" s="575"/>
      <c r="G416" s="576"/>
      <c r="H416" s="267"/>
    </row>
    <row r="417" spans="2:8">
      <c r="B417" s="539" t="s">
        <v>5608</v>
      </c>
      <c r="C417" s="232" t="s">
        <v>6143</v>
      </c>
      <c r="D417" s="532" t="s">
        <v>2319</v>
      </c>
      <c r="E417" s="577" t="s">
        <v>5577</v>
      </c>
      <c r="F417" s="578"/>
      <c r="G417" s="579" t="s">
        <v>6144</v>
      </c>
      <c r="H417" s="267"/>
    </row>
    <row r="418" spans="2:8">
      <c r="B418" s="264" t="s">
        <v>5611</v>
      </c>
      <c r="C418" s="238" t="s">
        <v>6145</v>
      </c>
      <c r="D418" s="239" t="s">
        <v>5613</v>
      </c>
      <c r="E418" s="4" t="s">
        <v>5577</v>
      </c>
      <c r="F418" s="265"/>
      <c r="G418" s="580"/>
      <c r="H418" s="267"/>
    </row>
    <row r="419" spans="2:8">
      <c r="B419" s="264" t="s">
        <v>5615</v>
      </c>
      <c r="C419" s="238" t="s">
        <v>6146</v>
      </c>
      <c r="D419" s="239" t="s">
        <v>2319</v>
      </c>
      <c r="E419" s="4" t="s">
        <v>5577</v>
      </c>
      <c r="F419" s="265"/>
      <c r="G419" s="580"/>
      <c r="H419" s="267"/>
    </row>
    <row r="420" spans="2:8" ht="33">
      <c r="B420" s="264" t="s">
        <v>5618</v>
      </c>
      <c r="C420" s="238" t="s">
        <v>6147</v>
      </c>
      <c r="D420" s="239" t="s">
        <v>2313</v>
      </c>
      <c r="E420" s="4" t="s">
        <v>5563</v>
      </c>
      <c r="F420" s="265"/>
      <c r="G420" s="580"/>
      <c r="H420" s="267"/>
    </row>
    <row r="421" spans="2:8">
      <c r="B421" s="264" t="s">
        <v>5621</v>
      </c>
      <c r="C421" s="238" t="s">
        <v>6148</v>
      </c>
      <c r="D421" s="239" t="s">
        <v>2319</v>
      </c>
      <c r="E421" s="4" t="s">
        <v>5577</v>
      </c>
      <c r="F421" s="265"/>
      <c r="G421" s="580"/>
      <c r="H421" s="267"/>
    </row>
    <row r="422" spans="2:8" ht="33">
      <c r="B422" s="264" t="s">
        <v>5624</v>
      </c>
      <c r="C422" s="238" t="s">
        <v>6149</v>
      </c>
      <c r="D422" s="239" t="s">
        <v>2480</v>
      </c>
      <c r="E422" s="4" t="s">
        <v>5577</v>
      </c>
      <c r="F422" s="265"/>
      <c r="G422" s="580"/>
      <c r="H422" s="267"/>
    </row>
    <row r="423" spans="2:8" ht="33">
      <c r="B423" s="264" t="s">
        <v>5627</v>
      </c>
      <c r="C423" s="238" t="s">
        <v>6150</v>
      </c>
      <c r="D423" s="239" t="s">
        <v>2319</v>
      </c>
      <c r="E423" s="4" t="s">
        <v>5577</v>
      </c>
      <c r="F423" s="265"/>
      <c r="G423" s="580"/>
      <c r="H423" s="267"/>
    </row>
    <row r="424" spans="2:8" ht="33">
      <c r="B424" s="264" t="s">
        <v>5630</v>
      </c>
      <c r="C424" s="238" t="s">
        <v>6151</v>
      </c>
      <c r="D424" s="239" t="s">
        <v>2968</v>
      </c>
      <c r="E424" s="4" t="s">
        <v>5577</v>
      </c>
      <c r="F424" s="265"/>
      <c r="G424" s="580"/>
      <c r="H424" s="267"/>
    </row>
    <row r="425" spans="2:8" ht="33">
      <c r="B425" s="264" t="s">
        <v>5633</v>
      </c>
      <c r="C425" s="238" t="s">
        <v>6152</v>
      </c>
      <c r="D425" s="239" t="s">
        <v>2480</v>
      </c>
      <c r="E425" s="4" t="s">
        <v>5577</v>
      </c>
      <c r="F425" s="265"/>
      <c r="G425" s="580"/>
      <c r="H425" s="267"/>
    </row>
    <row r="426" spans="2:8" ht="33">
      <c r="B426" s="264" t="s">
        <v>5636</v>
      </c>
      <c r="C426" s="238" t="s">
        <v>6153</v>
      </c>
      <c r="D426" s="239" t="s">
        <v>2319</v>
      </c>
      <c r="E426" s="4" t="s">
        <v>5577</v>
      </c>
      <c r="F426" s="265"/>
      <c r="G426" s="580"/>
      <c r="H426" s="267"/>
    </row>
    <row r="427" spans="2:8">
      <c r="B427" s="264" t="s">
        <v>5639</v>
      </c>
      <c r="C427" s="238" t="s">
        <v>6154</v>
      </c>
      <c r="D427" s="239" t="s">
        <v>2804</v>
      </c>
      <c r="E427" s="4" t="s">
        <v>5577</v>
      </c>
      <c r="F427" s="265"/>
      <c r="G427" s="580"/>
      <c r="H427" s="267"/>
    </row>
    <row r="428" spans="2:8" ht="33">
      <c r="B428" s="264" t="s">
        <v>5643</v>
      </c>
      <c r="C428" s="238" t="s">
        <v>6155</v>
      </c>
      <c r="D428" s="239" t="s">
        <v>2313</v>
      </c>
      <c r="E428" s="4" t="s">
        <v>5563</v>
      </c>
      <c r="F428" s="265"/>
      <c r="G428" s="580"/>
      <c r="H428" s="267"/>
    </row>
    <row r="429" spans="2:8">
      <c r="B429" s="264" t="s">
        <v>5646</v>
      </c>
      <c r="C429" s="238" t="s">
        <v>6156</v>
      </c>
      <c r="D429" s="239" t="s">
        <v>2319</v>
      </c>
      <c r="E429" s="4" t="s">
        <v>5577</v>
      </c>
      <c r="F429" s="265"/>
      <c r="G429" s="580"/>
      <c r="H429" s="267"/>
    </row>
    <row r="430" spans="2:8" ht="33">
      <c r="B430" s="264" t="s">
        <v>5648</v>
      </c>
      <c r="C430" s="238" t="s">
        <v>6157</v>
      </c>
      <c r="D430" s="239" t="s">
        <v>2480</v>
      </c>
      <c r="E430" s="4" t="s">
        <v>5577</v>
      </c>
      <c r="F430" s="265"/>
      <c r="G430" s="580"/>
      <c r="H430" s="267"/>
    </row>
    <row r="431" spans="2:8" ht="33">
      <c r="B431" s="264" t="s">
        <v>5650</v>
      </c>
      <c r="C431" s="238" t="s">
        <v>6158</v>
      </c>
      <c r="D431" s="239" t="s">
        <v>2319</v>
      </c>
      <c r="E431" s="4" t="s">
        <v>5577</v>
      </c>
      <c r="F431" s="265"/>
      <c r="G431" s="580"/>
      <c r="H431" s="267"/>
    </row>
    <row r="432" spans="2:8" ht="33">
      <c r="B432" s="264" t="s">
        <v>5652</v>
      </c>
      <c r="C432" s="238" t="s">
        <v>6159</v>
      </c>
      <c r="D432" s="239" t="s">
        <v>2968</v>
      </c>
      <c r="E432" s="4" t="s">
        <v>5577</v>
      </c>
      <c r="F432" s="265"/>
      <c r="G432" s="580"/>
      <c r="H432" s="267"/>
    </row>
    <row r="433" spans="2:8" ht="33">
      <c r="B433" s="264" t="s">
        <v>5654</v>
      </c>
      <c r="C433" s="238" t="s">
        <v>6160</v>
      </c>
      <c r="D433" s="239" t="s">
        <v>2480</v>
      </c>
      <c r="E433" s="4" t="s">
        <v>5577</v>
      </c>
      <c r="F433" s="265"/>
      <c r="G433" s="580"/>
      <c r="H433" s="267"/>
    </row>
    <row r="434" spans="2:8" ht="33">
      <c r="B434" s="264" t="s">
        <v>5656</v>
      </c>
      <c r="C434" s="238" t="s">
        <v>6161</v>
      </c>
      <c r="D434" s="239" t="s">
        <v>2319</v>
      </c>
      <c r="E434" s="4" t="s">
        <v>5577</v>
      </c>
      <c r="F434" s="265"/>
      <c r="G434" s="580"/>
      <c r="H434" s="267"/>
    </row>
    <row r="435" spans="2:8">
      <c r="B435" s="264" t="s">
        <v>5658</v>
      </c>
      <c r="C435" s="238" t="s">
        <v>6162</v>
      </c>
      <c r="D435" s="239" t="s">
        <v>2804</v>
      </c>
      <c r="E435" s="4" t="s">
        <v>5577</v>
      </c>
      <c r="F435" s="265"/>
      <c r="G435" s="580"/>
      <c r="H435" s="267"/>
    </row>
    <row r="436" spans="2:8" ht="33">
      <c r="B436" s="264" t="s">
        <v>5660</v>
      </c>
      <c r="C436" s="238" t="s">
        <v>6163</v>
      </c>
      <c r="D436" s="239" t="s">
        <v>2313</v>
      </c>
      <c r="E436" s="4" t="s">
        <v>5563</v>
      </c>
      <c r="F436" s="265"/>
      <c r="G436" s="580"/>
      <c r="H436" s="267"/>
    </row>
    <row r="437" spans="2:8">
      <c r="B437" s="264" t="s">
        <v>5663</v>
      </c>
      <c r="C437" s="238" t="s">
        <v>6164</v>
      </c>
      <c r="D437" s="239" t="s">
        <v>2319</v>
      </c>
      <c r="E437" s="4" t="s">
        <v>5577</v>
      </c>
      <c r="F437" s="265"/>
      <c r="G437" s="580"/>
      <c r="H437" s="267"/>
    </row>
    <row r="438" spans="2:8" ht="33">
      <c r="B438" s="264" t="s">
        <v>5665</v>
      </c>
      <c r="C438" s="238" t="s">
        <v>6165</v>
      </c>
      <c r="D438" s="239" t="s">
        <v>2480</v>
      </c>
      <c r="E438" s="4" t="s">
        <v>5577</v>
      </c>
      <c r="F438" s="265"/>
      <c r="G438" s="580"/>
      <c r="H438" s="267"/>
    </row>
    <row r="439" spans="2:8" ht="33">
      <c r="B439" s="264" t="s">
        <v>5667</v>
      </c>
      <c r="C439" s="238" t="s">
        <v>6166</v>
      </c>
      <c r="D439" s="239" t="s">
        <v>2319</v>
      </c>
      <c r="E439" s="4" t="s">
        <v>5577</v>
      </c>
      <c r="F439" s="265"/>
      <c r="G439" s="580"/>
      <c r="H439" s="267"/>
    </row>
    <row r="440" spans="2:8" ht="33">
      <c r="B440" s="264" t="s">
        <v>5669</v>
      </c>
      <c r="C440" s="238" t="s">
        <v>6167</v>
      </c>
      <c r="D440" s="239" t="s">
        <v>2968</v>
      </c>
      <c r="E440" s="4" t="s">
        <v>5577</v>
      </c>
      <c r="F440" s="265"/>
      <c r="G440" s="580"/>
      <c r="H440" s="267"/>
    </row>
    <row r="441" spans="2:8" ht="33">
      <c r="B441" s="264" t="s">
        <v>5671</v>
      </c>
      <c r="C441" s="238" t="s">
        <v>6168</v>
      </c>
      <c r="D441" s="239" t="s">
        <v>2480</v>
      </c>
      <c r="E441" s="4" t="s">
        <v>5577</v>
      </c>
      <c r="F441" s="265"/>
      <c r="G441" s="580"/>
      <c r="H441" s="267"/>
    </row>
    <row r="442" spans="2:8" ht="33">
      <c r="B442" s="264" t="s">
        <v>5673</v>
      </c>
      <c r="C442" s="238" t="s">
        <v>6169</v>
      </c>
      <c r="D442" s="239" t="s">
        <v>2319</v>
      </c>
      <c r="E442" s="4" t="s">
        <v>5577</v>
      </c>
      <c r="F442" s="265"/>
      <c r="G442" s="580"/>
      <c r="H442" s="267"/>
    </row>
    <row r="443" spans="2:8" ht="17.25" thickBot="1">
      <c r="B443" s="264" t="s">
        <v>5675</v>
      </c>
      <c r="C443" s="238" t="s">
        <v>6170</v>
      </c>
      <c r="D443" s="239" t="s">
        <v>2804</v>
      </c>
      <c r="E443" s="4" t="s">
        <v>5577</v>
      </c>
      <c r="F443" s="265"/>
      <c r="G443" s="581"/>
      <c r="H443" s="267"/>
    </row>
    <row r="444" spans="2:8" ht="20.100000000000001" customHeight="1" thickBot="1">
      <c r="B444" s="574" t="s">
        <v>5677</v>
      </c>
      <c r="C444" s="564"/>
      <c r="D444" s="565"/>
      <c r="E444" s="575"/>
      <c r="F444" s="575"/>
      <c r="G444" s="576"/>
      <c r="H444" s="267"/>
    </row>
    <row r="445" spans="2:8">
      <c r="B445" s="539" t="s">
        <v>5678</v>
      </c>
      <c r="C445" s="232" t="s">
        <v>6171</v>
      </c>
      <c r="D445" s="532" t="s">
        <v>2804</v>
      </c>
      <c r="E445" s="577" t="s">
        <v>5577</v>
      </c>
      <c r="F445" s="578"/>
      <c r="G445" s="579" t="s">
        <v>6172</v>
      </c>
      <c r="H445" s="267"/>
    </row>
    <row r="446" spans="2:8" ht="30" customHeight="1">
      <c r="B446" s="264" t="s">
        <v>5681</v>
      </c>
      <c r="C446" s="238" t="s">
        <v>6173</v>
      </c>
      <c r="D446" s="239" t="s">
        <v>2319</v>
      </c>
      <c r="E446" s="4" t="s">
        <v>5577</v>
      </c>
      <c r="F446" s="265"/>
      <c r="G446" s="580"/>
      <c r="H446" s="267"/>
    </row>
    <row r="447" spans="2:8">
      <c r="B447" s="264" t="s">
        <v>5684</v>
      </c>
      <c r="C447" s="238" t="s">
        <v>6174</v>
      </c>
      <c r="D447" s="239" t="s">
        <v>5613</v>
      </c>
      <c r="E447" s="4" t="s">
        <v>5577</v>
      </c>
      <c r="F447" s="265"/>
      <c r="G447" s="580"/>
      <c r="H447" s="267"/>
    </row>
    <row r="448" spans="2:8">
      <c r="B448" s="264" t="s">
        <v>5686</v>
      </c>
      <c r="C448" s="238" t="s">
        <v>6175</v>
      </c>
      <c r="D448" s="239" t="s">
        <v>2319</v>
      </c>
      <c r="E448" s="4" t="s">
        <v>5577</v>
      </c>
      <c r="F448" s="265"/>
      <c r="G448" s="580"/>
      <c r="H448" s="267"/>
    </row>
    <row r="449" spans="2:8" ht="33">
      <c r="B449" s="264" t="s">
        <v>5688</v>
      </c>
      <c r="C449" s="238" t="s">
        <v>6176</v>
      </c>
      <c r="D449" s="239" t="s">
        <v>2313</v>
      </c>
      <c r="E449" s="4" t="s">
        <v>5563</v>
      </c>
      <c r="F449" s="265"/>
      <c r="G449" s="580"/>
      <c r="H449" s="267"/>
    </row>
    <row r="450" spans="2:8">
      <c r="B450" s="264" t="s">
        <v>5690</v>
      </c>
      <c r="C450" s="238" t="s">
        <v>6177</v>
      </c>
      <c r="D450" s="239" t="s">
        <v>2319</v>
      </c>
      <c r="E450" s="4" t="s">
        <v>5577</v>
      </c>
      <c r="F450" s="265"/>
      <c r="G450" s="580"/>
      <c r="H450" s="267"/>
    </row>
    <row r="451" spans="2:8" ht="33">
      <c r="B451" s="264" t="s">
        <v>5692</v>
      </c>
      <c r="C451" s="238" t="s">
        <v>6178</v>
      </c>
      <c r="D451" s="239" t="s">
        <v>2480</v>
      </c>
      <c r="E451" s="4" t="s">
        <v>5577</v>
      </c>
      <c r="F451" s="265"/>
      <c r="G451" s="580"/>
      <c r="H451" s="267"/>
    </row>
    <row r="452" spans="2:8" ht="33">
      <c r="B452" s="264" t="s">
        <v>5694</v>
      </c>
      <c r="C452" s="238" t="s">
        <v>6179</v>
      </c>
      <c r="D452" s="239" t="s">
        <v>2319</v>
      </c>
      <c r="E452" s="4" t="s">
        <v>5577</v>
      </c>
      <c r="F452" s="265"/>
      <c r="G452" s="580"/>
      <c r="H452" s="267"/>
    </row>
    <row r="453" spans="2:8" ht="33">
      <c r="B453" s="264" t="s">
        <v>5696</v>
      </c>
      <c r="C453" s="238" t="s">
        <v>6180</v>
      </c>
      <c r="D453" s="239" t="s">
        <v>2968</v>
      </c>
      <c r="E453" s="4" t="s">
        <v>5577</v>
      </c>
      <c r="F453" s="265"/>
      <c r="G453" s="580"/>
      <c r="H453" s="267"/>
    </row>
    <row r="454" spans="2:8" ht="33">
      <c r="B454" s="264" t="s">
        <v>5698</v>
      </c>
      <c r="C454" s="238" t="s">
        <v>6181</v>
      </c>
      <c r="D454" s="239" t="s">
        <v>2480</v>
      </c>
      <c r="E454" s="4" t="s">
        <v>5577</v>
      </c>
      <c r="F454" s="265"/>
      <c r="G454" s="580"/>
      <c r="H454" s="267"/>
    </row>
    <row r="455" spans="2:8" ht="33">
      <c r="B455" s="264" t="s">
        <v>5700</v>
      </c>
      <c r="C455" s="238" t="s">
        <v>6182</v>
      </c>
      <c r="D455" s="239" t="s">
        <v>2319</v>
      </c>
      <c r="E455" s="4" t="s">
        <v>5577</v>
      </c>
      <c r="F455" s="265"/>
      <c r="G455" s="580"/>
      <c r="H455" s="267"/>
    </row>
    <row r="456" spans="2:8">
      <c r="B456" s="264" t="s">
        <v>5702</v>
      </c>
      <c r="C456" s="238" t="s">
        <v>6183</v>
      </c>
      <c r="D456" s="239" t="s">
        <v>2804</v>
      </c>
      <c r="E456" s="4" t="s">
        <v>5577</v>
      </c>
      <c r="F456" s="265"/>
      <c r="G456" s="580"/>
      <c r="H456" s="267"/>
    </row>
    <row r="457" spans="2:8" ht="33">
      <c r="B457" s="264" t="s">
        <v>5704</v>
      </c>
      <c r="C457" s="238" t="s">
        <v>6184</v>
      </c>
      <c r="D457" s="239" t="s">
        <v>2313</v>
      </c>
      <c r="E457" s="4" t="s">
        <v>5563</v>
      </c>
      <c r="F457" s="265"/>
      <c r="G457" s="580"/>
      <c r="H457" s="267"/>
    </row>
    <row r="458" spans="2:8">
      <c r="B458" s="264" t="s">
        <v>5706</v>
      </c>
      <c r="C458" s="238" t="s">
        <v>6185</v>
      </c>
      <c r="D458" s="239" t="s">
        <v>2319</v>
      </c>
      <c r="E458" s="4" t="s">
        <v>5577</v>
      </c>
      <c r="F458" s="265"/>
      <c r="G458" s="580"/>
      <c r="H458" s="267"/>
    </row>
    <row r="459" spans="2:8" ht="33">
      <c r="B459" s="264" t="s">
        <v>5708</v>
      </c>
      <c r="C459" s="238" t="s">
        <v>6186</v>
      </c>
      <c r="D459" s="239" t="s">
        <v>2480</v>
      </c>
      <c r="E459" s="4" t="s">
        <v>5577</v>
      </c>
      <c r="F459" s="265"/>
      <c r="G459" s="580"/>
      <c r="H459" s="267"/>
    </row>
    <row r="460" spans="2:8" ht="33">
      <c r="B460" s="264" t="s">
        <v>5710</v>
      </c>
      <c r="C460" s="238" t="s">
        <v>6187</v>
      </c>
      <c r="D460" s="239" t="s">
        <v>2319</v>
      </c>
      <c r="E460" s="4" t="s">
        <v>5577</v>
      </c>
      <c r="F460" s="265"/>
      <c r="G460" s="580"/>
      <c r="H460" s="267"/>
    </row>
    <row r="461" spans="2:8" ht="33">
      <c r="B461" s="264" t="s">
        <v>5712</v>
      </c>
      <c r="C461" s="238" t="s">
        <v>6188</v>
      </c>
      <c r="D461" s="239" t="s">
        <v>2968</v>
      </c>
      <c r="E461" s="4" t="s">
        <v>5577</v>
      </c>
      <c r="F461" s="265"/>
      <c r="G461" s="580"/>
      <c r="H461" s="267"/>
    </row>
    <row r="462" spans="2:8" ht="33">
      <c r="B462" s="264" t="s">
        <v>5714</v>
      </c>
      <c r="C462" s="238" t="s">
        <v>6189</v>
      </c>
      <c r="D462" s="239" t="s">
        <v>2480</v>
      </c>
      <c r="E462" s="4" t="s">
        <v>5577</v>
      </c>
      <c r="F462" s="265"/>
      <c r="G462" s="580"/>
      <c r="H462" s="267"/>
    </row>
    <row r="463" spans="2:8" ht="33">
      <c r="B463" s="264" t="s">
        <v>5716</v>
      </c>
      <c r="C463" s="238" t="s">
        <v>6190</v>
      </c>
      <c r="D463" s="239" t="s">
        <v>2319</v>
      </c>
      <c r="E463" s="4" t="s">
        <v>5577</v>
      </c>
      <c r="F463" s="265"/>
      <c r="G463" s="580"/>
      <c r="H463" s="267"/>
    </row>
    <row r="464" spans="2:8">
      <c r="B464" s="264" t="s">
        <v>5718</v>
      </c>
      <c r="C464" s="238" t="s">
        <v>6191</v>
      </c>
      <c r="D464" s="239" t="s">
        <v>2804</v>
      </c>
      <c r="E464" s="4" t="s">
        <v>5577</v>
      </c>
      <c r="F464" s="265"/>
      <c r="G464" s="580"/>
      <c r="H464" s="267"/>
    </row>
    <row r="465" spans="2:8" ht="33">
      <c r="B465" s="264" t="s">
        <v>5720</v>
      </c>
      <c r="C465" s="238" t="s">
        <v>6192</v>
      </c>
      <c r="D465" s="239" t="s">
        <v>2313</v>
      </c>
      <c r="E465" s="4" t="s">
        <v>5563</v>
      </c>
      <c r="F465" s="265"/>
      <c r="G465" s="580"/>
      <c r="H465" s="267"/>
    </row>
    <row r="466" spans="2:8">
      <c r="B466" s="264" t="s">
        <v>5722</v>
      </c>
      <c r="C466" s="238" t="s">
        <v>6193</v>
      </c>
      <c r="D466" s="239" t="s">
        <v>2319</v>
      </c>
      <c r="E466" s="4" t="s">
        <v>5577</v>
      </c>
      <c r="F466" s="265"/>
      <c r="G466" s="580"/>
      <c r="H466" s="267"/>
    </row>
    <row r="467" spans="2:8" ht="33">
      <c r="B467" s="264" t="s">
        <v>5724</v>
      </c>
      <c r="C467" s="238" t="s">
        <v>6194</v>
      </c>
      <c r="D467" s="239" t="s">
        <v>2480</v>
      </c>
      <c r="E467" s="4" t="s">
        <v>5577</v>
      </c>
      <c r="F467" s="265"/>
      <c r="G467" s="580"/>
      <c r="H467" s="267"/>
    </row>
    <row r="468" spans="2:8" ht="33">
      <c r="B468" s="264" t="s">
        <v>5726</v>
      </c>
      <c r="C468" s="238" t="s">
        <v>6195</v>
      </c>
      <c r="D468" s="239" t="s">
        <v>2319</v>
      </c>
      <c r="E468" s="4" t="s">
        <v>5577</v>
      </c>
      <c r="F468" s="265"/>
      <c r="G468" s="580"/>
      <c r="H468" s="267"/>
    </row>
    <row r="469" spans="2:8" ht="33">
      <c r="B469" s="264" t="s">
        <v>5728</v>
      </c>
      <c r="C469" s="238" t="s">
        <v>6196</v>
      </c>
      <c r="D469" s="239" t="s">
        <v>2968</v>
      </c>
      <c r="E469" s="4" t="s">
        <v>5577</v>
      </c>
      <c r="F469" s="265"/>
      <c r="G469" s="580"/>
      <c r="H469" s="267"/>
    </row>
    <row r="470" spans="2:8" ht="33">
      <c r="B470" s="264" t="s">
        <v>5730</v>
      </c>
      <c r="C470" s="238" t="s">
        <v>6197</v>
      </c>
      <c r="D470" s="239" t="s">
        <v>2480</v>
      </c>
      <c r="E470" s="4" t="s">
        <v>5577</v>
      </c>
      <c r="F470" s="265"/>
      <c r="G470" s="580"/>
      <c r="H470" s="267"/>
    </row>
    <row r="471" spans="2:8" ht="33">
      <c r="B471" s="264" t="s">
        <v>5732</v>
      </c>
      <c r="C471" s="238" t="s">
        <v>6198</v>
      </c>
      <c r="D471" s="239" t="s">
        <v>2319</v>
      </c>
      <c r="E471" s="4" t="s">
        <v>5577</v>
      </c>
      <c r="F471" s="265"/>
      <c r="G471" s="580"/>
      <c r="H471" s="267"/>
    </row>
    <row r="472" spans="2:8" ht="17.25" thickBot="1">
      <c r="B472" s="264" t="s">
        <v>5734</v>
      </c>
      <c r="C472" s="238" t="s">
        <v>6199</v>
      </c>
      <c r="D472" s="239" t="s">
        <v>2804</v>
      </c>
      <c r="E472" s="4" t="s">
        <v>5577</v>
      </c>
      <c r="F472" s="265"/>
      <c r="G472" s="581"/>
      <c r="H472" s="267"/>
    </row>
    <row r="473" spans="2:8" ht="20.100000000000001" customHeight="1" thickBot="1">
      <c r="B473" s="574" t="s">
        <v>5736</v>
      </c>
      <c r="C473" s="564"/>
      <c r="D473" s="565"/>
      <c r="E473" s="575"/>
      <c r="F473" s="575"/>
      <c r="G473" s="576"/>
      <c r="H473" s="267"/>
    </row>
    <row r="474" spans="2:8" ht="30" customHeight="1">
      <c r="B474" s="539" t="s">
        <v>5737</v>
      </c>
      <c r="C474" s="232" t="s">
        <v>6200</v>
      </c>
      <c r="D474" s="532" t="s">
        <v>2804</v>
      </c>
      <c r="E474" s="577" t="s">
        <v>5577</v>
      </c>
      <c r="F474" s="578"/>
      <c r="G474" s="579" t="s">
        <v>6201</v>
      </c>
      <c r="H474" s="267"/>
    </row>
    <row r="475" spans="2:8">
      <c r="B475" s="264" t="s">
        <v>5739</v>
      </c>
      <c r="C475" s="238" t="s">
        <v>6202</v>
      </c>
      <c r="D475" s="239" t="s">
        <v>2319</v>
      </c>
      <c r="E475" s="4" t="s">
        <v>5577</v>
      </c>
      <c r="F475" s="265"/>
      <c r="G475" s="580"/>
      <c r="H475" s="267"/>
    </row>
    <row r="476" spans="2:8">
      <c r="B476" s="264" t="s">
        <v>5741</v>
      </c>
      <c r="C476" s="238" t="s">
        <v>6203</v>
      </c>
      <c r="D476" s="239" t="s">
        <v>5613</v>
      </c>
      <c r="E476" s="4" t="s">
        <v>5577</v>
      </c>
      <c r="F476" s="265"/>
      <c r="G476" s="580"/>
      <c r="H476" s="267"/>
    </row>
    <row r="477" spans="2:8">
      <c r="B477" s="264" t="s">
        <v>5743</v>
      </c>
      <c r="C477" s="238" t="s">
        <v>6204</v>
      </c>
      <c r="D477" s="239" t="s">
        <v>2319</v>
      </c>
      <c r="E477" s="4" t="s">
        <v>5577</v>
      </c>
      <c r="F477" s="265"/>
      <c r="G477" s="580"/>
      <c r="H477" s="267"/>
    </row>
    <row r="478" spans="2:8" ht="33">
      <c r="B478" s="264" t="s">
        <v>5745</v>
      </c>
      <c r="C478" s="238" t="s">
        <v>6205</v>
      </c>
      <c r="D478" s="239" t="s">
        <v>2313</v>
      </c>
      <c r="E478" s="4" t="s">
        <v>5563</v>
      </c>
      <c r="F478" s="265"/>
      <c r="G478" s="580"/>
      <c r="H478" s="267"/>
    </row>
    <row r="479" spans="2:8">
      <c r="B479" s="264" t="s">
        <v>5747</v>
      </c>
      <c r="C479" s="238" t="s">
        <v>6206</v>
      </c>
      <c r="D479" s="239" t="s">
        <v>2319</v>
      </c>
      <c r="E479" s="4" t="s">
        <v>5577</v>
      </c>
      <c r="F479" s="265"/>
      <c r="G479" s="580"/>
      <c r="H479" s="267"/>
    </row>
    <row r="480" spans="2:8" ht="33">
      <c r="B480" s="264" t="s">
        <v>5749</v>
      </c>
      <c r="C480" s="238" t="s">
        <v>6207</v>
      </c>
      <c r="D480" s="239" t="s">
        <v>2480</v>
      </c>
      <c r="E480" s="4" t="s">
        <v>5577</v>
      </c>
      <c r="F480" s="265"/>
      <c r="G480" s="580"/>
      <c r="H480" s="267"/>
    </row>
    <row r="481" spans="2:8" ht="33">
      <c r="B481" s="264" t="s">
        <v>5751</v>
      </c>
      <c r="C481" s="238" t="s">
        <v>6208</v>
      </c>
      <c r="D481" s="239" t="s">
        <v>2319</v>
      </c>
      <c r="E481" s="4" t="s">
        <v>5577</v>
      </c>
      <c r="F481" s="265"/>
      <c r="G481" s="580"/>
      <c r="H481" s="267"/>
    </row>
    <row r="482" spans="2:8" ht="33">
      <c r="B482" s="264" t="s">
        <v>5753</v>
      </c>
      <c r="C482" s="238" t="s">
        <v>6209</v>
      </c>
      <c r="D482" s="239" t="s">
        <v>2968</v>
      </c>
      <c r="E482" s="4" t="s">
        <v>5577</v>
      </c>
      <c r="F482" s="265"/>
      <c r="G482" s="580"/>
      <c r="H482" s="267"/>
    </row>
    <row r="483" spans="2:8" ht="33">
      <c r="B483" s="264" t="s">
        <v>5755</v>
      </c>
      <c r="C483" s="238" t="s">
        <v>6210</v>
      </c>
      <c r="D483" s="239" t="s">
        <v>2480</v>
      </c>
      <c r="E483" s="4" t="s">
        <v>5577</v>
      </c>
      <c r="F483" s="265"/>
      <c r="G483" s="580"/>
      <c r="H483" s="267"/>
    </row>
    <row r="484" spans="2:8" ht="33">
      <c r="B484" s="264" t="s">
        <v>5757</v>
      </c>
      <c r="C484" s="238" t="s">
        <v>6211</v>
      </c>
      <c r="D484" s="239" t="s">
        <v>2319</v>
      </c>
      <c r="E484" s="4" t="s">
        <v>5577</v>
      </c>
      <c r="F484" s="265"/>
      <c r="G484" s="580"/>
      <c r="H484" s="267"/>
    </row>
    <row r="485" spans="2:8">
      <c r="B485" s="264" t="s">
        <v>5759</v>
      </c>
      <c r="C485" s="238" t="s">
        <v>6212</v>
      </c>
      <c r="D485" s="239" t="s">
        <v>2804</v>
      </c>
      <c r="E485" s="4" t="s">
        <v>5577</v>
      </c>
      <c r="F485" s="265"/>
      <c r="G485" s="580"/>
      <c r="H485" s="267"/>
    </row>
    <row r="486" spans="2:8" ht="33">
      <c r="B486" s="264" t="s">
        <v>5761</v>
      </c>
      <c r="C486" s="238" t="s">
        <v>6213</v>
      </c>
      <c r="D486" s="239" t="s">
        <v>2313</v>
      </c>
      <c r="E486" s="4" t="s">
        <v>5563</v>
      </c>
      <c r="F486" s="265"/>
      <c r="G486" s="580"/>
      <c r="H486" s="267"/>
    </row>
    <row r="487" spans="2:8">
      <c r="B487" s="264" t="s">
        <v>5763</v>
      </c>
      <c r="C487" s="238" t="s">
        <v>6214</v>
      </c>
      <c r="D487" s="239" t="s">
        <v>2319</v>
      </c>
      <c r="E487" s="4" t="s">
        <v>5577</v>
      </c>
      <c r="F487" s="265"/>
      <c r="G487" s="580"/>
      <c r="H487" s="267"/>
    </row>
    <row r="488" spans="2:8" ht="33">
      <c r="B488" s="264" t="s">
        <v>5765</v>
      </c>
      <c r="C488" s="238" t="s">
        <v>6215</v>
      </c>
      <c r="D488" s="239" t="s">
        <v>2480</v>
      </c>
      <c r="E488" s="4" t="s">
        <v>5577</v>
      </c>
      <c r="F488" s="265"/>
      <c r="G488" s="580"/>
      <c r="H488" s="267"/>
    </row>
    <row r="489" spans="2:8" ht="33">
      <c r="B489" s="264" t="s">
        <v>5767</v>
      </c>
      <c r="C489" s="238" t="s">
        <v>6216</v>
      </c>
      <c r="D489" s="239" t="s">
        <v>2319</v>
      </c>
      <c r="E489" s="4" t="s">
        <v>5577</v>
      </c>
      <c r="F489" s="265"/>
      <c r="G489" s="580"/>
      <c r="H489" s="267"/>
    </row>
    <row r="490" spans="2:8" ht="33">
      <c r="B490" s="264" t="s">
        <v>5769</v>
      </c>
      <c r="C490" s="238" t="s">
        <v>6217</v>
      </c>
      <c r="D490" s="239" t="s">
        <v>2968</v>
      </c>
      <c r="E490" s="4" t="s">
        <v>5577</v>
      </c>
      <c r="F490" s="265"/>
      <c r="G490" s="580"/>
      <c r="H490" s="267"/>
    </row>
    <row r="491" spans="2:8" ht="33">
      <c r="B491" s="264" t="s">
        <v>5771</v>
      </c>
      <c r="C491" s="238" t="s">
        <v>6218</v>
      </c>
      <c r="D491" s="239" t="s">
        <v>2480</v>
      </c>
      <c r="E491" s="4" t="s">
        <v>5577</v>
      </c>
      <c r="F491" s="265"/>
      <c r="G491" s="580"/>
      <c r="H491" s="267"/>
    </row>
    <row r="492" spans="2:8" ht="33">
      <c r="B492" s="264" t="s">
        <v>5773</v>
      </c>
      <c r="C492" s="238" t="s">
        <v>6219</v>
      </c>
      <c r="D492" s="239" t="s">
        <v>2319</v>
      </c>
      <c r="E492" s="4" t="s">
        <v>5577</v>
      </c>
      <c r="F492" s="265"/>
      <c r="G492" s="580"/>
      <c r="H492" s="267"/>
    </row>
    <row r="493" spans="2:8">
      <c r="B493" s="264" t="s">
        <v>5775</v>
      </c>
      <c r="C493" s="238" t="s">
        <v>6220</v>
      </c>
      <c r="D493" s="239" t="s">
        <v>2804</v>
      </c>
      <c r="E493" s="4" t="s">
        <v>5577</v>
      </c>
      <c r="F493" s="265"/>
      <c r="G493" s="580"/>
      <c r="H493" s="267"/>
    </row>
    <row r="494" spans="2:8" ht="33">
      <c r="B494" s="264" t="s">
        <v>5777</v>
      </c>
      <c r="C494" s="238" t="s">
        <v>6221</v>
      </c>
      <c r="D494" s="239" t="s">
        <v>2313</v>
      </c>
      <c r="E494" s="4" t="s">
        <v>5563</v>
      </c>
      <c r="F494" s="265"/>
      <c r="G494" s="580"/>
      <c r="H494" s="267"/>
    </row>
    <row r="495" spans="2:8">
      <c r="B495" s="264" t="s">
        <v>5779</v>
      </c>
      <c r="C495" s="238" t="s">
        <v>6222</v>
      </c>
      <c r="D495" s="239" t="s">
        <v>2319</v>
      </c>
      <c r="E495" s="4" t="s">
        <v>5577</v>
      </c>
      <c r="F495" s="265"/>
      <c r="G495" s="580"/>
      <c r="H495" s="267"/>
    </row>
    <row r="496" spans="2:8" ht="33">
      <c r="B496" s="264" t="s">
        <v>5781</v>
      </c>
      <c r="C496" s="238" t="s">
        <v>6223</v>
      </c>
      <c r="D496" s="239" t="s">
        <v>2480</v>
      </c>
      <c r="E496" s="4" t="s">
        <v>5577</v>
      </c>
      <c r="F496" s="265"/>
      <c r="G496" s="580"/>
      <c r="H496" s="267"/>
    </row>
    <row r="497" spans="2:8" ht="33">
      <c r="B497" s="264" t="s">
        <v>5783</v>
      </c>
      <c r="C497" s="238" t="s">
        <v>6224</v>
      </c>
      <c r="D497" s="239" t="s">
        <v>2319</v>
      </c>
      <c r="E497" s="4" t="s">
        <v>5577</v>
      </c>
      <c r="F497" s="265"/>
      <c r="G497" s="580"/>
      <c r="H497" s="267"/>
    </row>
    <row r="498" spans="2:8" ht="33">
      <c r="B498" s="264" t="s">
        <v>5785</v>
      </c>
      <c r="C498" s="238" t="s">
        <v>6225</v>
      </c>
      <c r="D498" s="239" t="s">
        <v>2968</v>
      </c>
      <c r="E498" s="4" t="s">
        <v>5577</v>
      </c>
      <c r="F498" s="265"/>
      <c r="G498" s="580"/>
      <c r="H498" s="267"/>
    </row>
    <row r="499" spans="2:8" ht="33">
      <c r="B499" s="264" t="s">
        <v>5787</v>
      </c>
      <c r="C499" s="238" t="s">
        <v>6226</v>
      </c>
      <c r="D499" s="239" t="s">
        <v>2480</v>
      </c>
      <c r="E499" s="4" t="s">
        <v>5577</v>
      </c>
      <c r="F499" s="265"/>
      <c r="G499" s="580"/>
      <c r="H499" s="267"/>
    </row>
    <row r="500" spans="2:8" ht="33">
      <c r="B500" s="264" t="s">
        <v>5789</v>
      </c>
      <c r="C500" s="238" t="s">
        <v>6227</v>
      </c>
      <c r="D500" s="239" t="s">
        <v>2319</v>
      </c>
      <c r="E500" s="4" t="s">
        <v>5577</v>
      </c>
      <c r="F500" s="265"/>
      <c r="G500" s="580"/>
      <c r="H500" s="267"/>
    </row>
    <row r="501" spans="2:8" ht="17.25" thickBot="1">
      <c r="B501" s="264" t="s">
        <v>5791</v>
      </c>
      <c r="C501" s="238" t="s">
        <v>6228</v>
      </c>
      <c r="D501" s="239" t="s">
        <v>2804</v>
      </c>
      <c r="E501" s="4" t="s">
        <v>5577</v>
      </c>
      <c r="F501" s="265"/>
      <c r="G501" s="581"/>
      <c r="H501" s="267"/>
    </row>
    <row r="502" spans="2:8" ht="20.100000000000001" customHeight="1" thickBot="1">
      <c r="B502" s="574" t="s">
        <v>5793</v>
      </c>
      <c r="C502" s="564"/>
      <c r="D502" s="565"/>
      <c r="E502" s="575"/>
      <c r="F502" s="575"/>
      <c r="G502" s="576"/>
      <c r="H502" s="267"/>
    </row>
    <row r="503" spans="2:8" ht="20.100000000000001" customHeight="1" thickBot="1">
      <c r="B503" s="574" t="s">
        <v>5607</v>
      </c>
      <c r="C503" s="564"/>
      <c r="D503" s="565"/>
      <c r="E503" s="575"/>
      <c r="F503" s="575"/>
      <c r="G503" s="576"/>
      <c r="H503" s="267"/>
    </row>
    <row r="504" spans="2:8">
      <c r="B504" s="539" t="s">
        <v>6229</v>
      </c>
      <c r="C504" s="232" t="s">
        <v>6230</v>
      </c>
      <c r="D504" s="532" t="s">
        <v>2319</v>
      </c>
      <c r="E504" s="577" t="s">
        <v>5577</v>
      </c>
      <c r="F504" s="578"/>
      <c r="G504" s="579" t="s">
        <v>6144</v>
      </c>
      <c r="H504" s="267"/>
    </row>
    <row r="505" spans="2:8">
      <c r="B505" s="264" t="s">
        <v>5611</v>
      </c>
      <c r="C505" s="238" t="s">
        <v>6231</v>
      </c>
      <c r="D505" s="239" t="s">
        <v>5613</v>
      </c>
      <c r="E505" s="4" t="s">
        <v>5577</v>
      </c>
      <c r="F505" s="265"/>
      <c r="G505" s="580"/>
      <c r="H505" s="267"/>
    </row>
    <row r="506" spans="2:8">
      <c r="B506" s="264" t="s">
        <v>5615</v>
      </c>
      <c r="C506" s="238" t="s">
        <v>6232</v>
      </c>
      <c r="D506" s="239" t="s">
        <v>2319</v>
      </c>
      <c r="E506" s="4" t="s">
        <v>5577</v>
      </c>
      <c r="F506" s="265"/>
      <c r="G506" s="580"/>
      <c r="H506" s="267"/>
    </row>
    <row r="507" spans="2:8" ht="33">
      <c r="B507" s="264" t="s">
        <v>5618</v>
      </c>
      <c r="C507" s="238" t="s">
        <v>6233</v>
      </c>
      <c r="D507" s="239" t="s">
        <v>2313</v>
      </c>
      <c r="E507" s="4" t="s">
        <v>5563</v>
      </c>
      <c r="F507" s="265"/>
      <c r="G507" s="580"/>
      <c r="H507" s="267"/>
    </row>
    <row r="508" spans="2:8">
      <c r="B508" s="264" t="s">
        <v>5621</v>
      </c>
      <c r="C508" s="238" t="s">
        <v>6234</v>
      </c>
      <c r="D508" s="239" t="s">
        <v>2319</v>
      </c>
      <c r="E508" s="4" t="s">
        <v>5577</v>
      </c>
      <c r="F508" s="265"/>
      <c r="G508" s="580"/>
      <c r="H508" s="267"/>
    </row>
    <row r="509" spans="2:8" ht="33">
      <c r="B509" s="264" t="s">
        <v>5624</v>
      </c>
      <c r="C509" s="238" t="s">
        <v>6235</v>
      </c>
      <c r="D509" s="239" t="s">
        <v>2480</v>
      </c>
      <c r="E509" s="4" t="s">
        <v>5577</v>
      </c>
      <c r="F509" s="265"/>
      <c r="G509" s="580"/>
      <c r="H509" s="267"/>
    </row>
    <row r="510" spans="2:8" ht="33">
      <c r="B510" s="264" t="s">
        <v>5627</v>
      </c>
      <c r="C510" s="238" t="s">
        <v>6236</v>
      </c>
      <c r="D510" s="239" t="s">
        <v>2319</v>
      </c>
      <c r="E510" s="4" t="s">
        <v>5577</v>
      </c>
      <c r="F510" s="265"/>
      <c r="G510" s="580"/>
      <c r="H510" s="267"/>
    </row>
    <row r="511" spans="2:8" ht="33">
      <c r="B511" s="264" t="s">
        <v>5630</v>
      </c>
      <c r="C511" s="238" t="s">
        <v>6237</v>
      </c>
      <c r="D511" s="239" t="s">
        <v>2968</v>
      </c>
      <c r="E511" s="4" t="s">
        <v>5577</v>
      </c>
      <c r="F511" s="265"/>
      <c r="G511" s="580"/>
      <c r="H511" s="267"/>
    </row>
    <row r="512" spans="2:8" ht="33">
      <c r="B512" s="264" t="s">
        <v>5633</v>
      </c>
      <c r="C512" s="238" t="s">
        <v>6238</v>
      </c>
      <c r="D512" s="239" t="s">
        <v>2480</v>
      </c>
      <c r="E512" s="4" t="s">
        <v>5577</v>
      </c>
      <c r="F512" s="265"/>
      <c r="G512" s="580"/>
      <c r="H512" s="267"/>
    </row>
    <row r="513" spans="2:8" ht="33">
      <c r="B513" s="264" t="s">
        <v>5636</v>
      </c>
      <c r="C513" s="238" t="s">
        <v>6239</v>
      </c>
      <c r="D513" s="239" t="s">
        <v>2319</v>
      </c>
      <c r="E513" s="4" t="s">
        <v>5577</v>
      </c>
      <c r="F513" s="265"/>
      <c r="G513" s="580"/>
      <c r="H513" s="267"/>
    </row>
    <row r="514" spans="2:8">
      <c r="B514" s="264" t="s">
        <v>5639</v>
      </c>
      <c r="C514" s="238" t="s">
        <v>6240</v>
      </c>
      <c r="D514" s="239" t="s">
        <v>2804</v>
      </c>
      <c r="E514" s="4" t="s">
        <v>5577</v>
      </c>
      <c r="F514" s="265"/>
      <c r="G514" s="580"/>
      <c r="H514" s="267"/>
    </row>
    <row r="515" spans="2:8" ht="33">
      <c r="B515" s="264" t="s">
        <v>5643</v>
      </c>
      <c r="C515" s="238" t="s">
        <v>6241</v>
      </c>
      <c r="D515" s="239" t="s">
        <v>2313</v>
      </c>
      <c r="E515" s="4" t="s">
        <v>5563</v>
      </c>
      <c r="F515" s="265"/>
      <c r="G515" s="580"/>
      <c r="H515" s="267"/>
    </row>
    <row r="516" spans="2:8">
      <c r="B516" s="264" t="s">
        <v>5646</v>
      </c>
      <c r="C516" s="238" t="s">
        <v>6242</v>
      </c>
      <c r="D516" s="239" t="s">
        <v>2319</v>
      </c>
      <c r="E516" s="4" t="s">
        <v>5577</v>
      </c>
      <c r="F516" s="265"/>
      <c r="G516" s="580"/>
      <c r="H516" s="267"/>
    </row>
    <row r="517" spans="2:8" ht="33">
      <c r="B517" s="264" t="s">
        <v>5648</v>
      </c>
      <c r="C517" s="238" t="s">
        <v>6243</v>
      </c>
      <c r="D517" s="239" t="s">
        <v>2480</v>
      </c>
      <c r="E517" s="4" t="s">
        <v>5577</v>
      </c>
      <c r="F517" s="265"/>
      <c r="G517" s="580"/>
      <c r="H517" s="267"/>
    </row>
    <row r="518" spans="2:8" ht="33">
      <c r="B518" s="264" t="s">
        <v>5650</v>
      </c>
      <c r="C518" s="238" t="s">
        <v>6244</v>
      </c>
      <c r="D518" s="239" t="s">
        <v>2319</v>
      </c>
      <c r="E518" s="4" t="s">
        <v>5577</v>
      </c>
      <c r="F518" s="265"/>
      <c r="G518" s="580"/>
      <c r="H518" s="267"/>
    </row>
    <row r="519" spans="2:8" ht="33">
      <c r="B519" s="264" t="s">
        <v>5652</v>
      </c>
      <c r="C519" s="238" t="s">
        <v>6245</v>
      </c>
      <c r="D519" s="239" t="s">
        <v>2968</v>
      </c>
      <c r="E519" s="4" t="s">
        <v>5577</v>
      </c>
      <c r="F519" s="265"/>
      <c r="G519" s="580"/>
      <c r="H519" s="267"/>
    </row>
    <row r="520" spans="2:8" ht="33">
      <c r="B520" s="264" t="s">
        <v>5654</v>
      </c>
      <c r="C520" s="238" t="s">
        <v>6246</v>
      </c>
      <c r="D520" s="239" t="s">
        <v>2480</v>
      </c>
      <c r="E520" s="4" t="s">
        <v>5577</v>
      </c>
      <c r="F520" s="265"/>
      <c r="G520" s="580"/>
      <c r="H520" s="267"/>
    </row>
    <row r="521" spans="2:8" ht="33">
      <c r="B521" s="264" t="s">
        <v>5656</v>
      </c>
      <c r="C521" s="238" t="s">
        <v>6247</v>
      </c>
      <c r="D521" s="239" t="s">
        <v>2319</v>
      </c>
      <c r="E521" s="4" t="s">
        <v>5577</v>
      </c>
      <c r="F521" s="265"/>
      <c r="G521" s="580"/>
      <c r="H521" s="267"/>
    </row>
    <row r="522" spans="2:8">
      <c r="B522" s="264" t="s">
        <v>5658</v>
      </c>
      <c r="C522" s="238" t="s">
        <v>6248</v>
      </c>
      <c r="D522" s="239" t="s">
        <v>2804</v>
      </c>
      <c r="E522" s="4" t="s">
        <v>5577</v>
      </c>
      <c r="F522" s="265"/>
      <c r="G522" s="580"/>
      <c r="H522" s="267"/>
    </row>
    <row r="523" spans="2:8" ht="33">
      <c r="B523" s="264" t="s">
        <v>5660</v>
      </c>
      <c r="C523" s="238" t="s">
        <v>6249</v>
      </c>
      <c r="D523" s="239" t="s">
        <v>2313</v>
      </c>
      <c r="E523" s="4" t="s">
        <v>5563</v>
      </c>
      <c r="F523" s="265"/>
      <c r="G523" s="580"/>
      <c r="H523" s="267"/>
    </row>
    <row r="524" spans="2:8">
      <c r="B524" s="264" t="s">
        <v>5663</v>
      </c>
      <c r="C524" s="238" t="s">
        <v>6250</v>
      </c>
      <c r="D524" s="239" t="s">
        <v>2319</v>
      </c>
      <c r="E524" s="4" t="s">
        <v>5577</v>
      </c>
      <c r="F524" s="265"/>
      <c r="G524" s="580"/>
      <c r="H524" s="267"/>
    </row>
    <row r="525" spans="2:8" ht="33">
      <c r="B525" s="264" t="s">
        <v>5665</v>
      </c>
      <c r="C525" s="238" t="s">
        <v>6251</v>
      </c>
      <c r="D525" s="239" t="s">
        <v>2480</v>
      </c>
      <c r="E525" s="4" t="s">
        <v>5577</v>
      </c>
      <c r="F525" s="265"/>
      <c r="G525" s="580"/>
      <c r="H525" s="267"/>
    </row>
    <row r="526" spans="2:8" ht="33">
      <c r="B526" s="264" t="s">
        <v>5667</v>
      </c>
      <c r="C526" s="238" t="s">
        <v>6252</v>
      </c>
      <c r="D526" s="239" t="s">
        <v>2319</v>
      </c>
      <c r="E526" s="4" t="s">
        <v>5577</v>
      </c>
      <c r="F526" s="265"/>
      <c r="G526" s="580"/>
      <c r="H526" s="267"/>
    </row>
    <row r="527" spans="2:8" ht="33">
      <c r="B527" s="264" t="s">
        <v>5669</v>
      </c>
      <c r="C527" s="238" t="s">
        <v>6253</v>
      </c>
      <c r="D527" s="239" t="s">
        <v>2968</v>
      </c>
      <c r="E527" s="4" t="s">
        <v>5577</v>
      </c>
      <c r="F527" s="265"/>
      <c r="G527" s="580"/>
      <c r="H527" s="267"/>
    </row>
    <row r="528" spans="2:8" ht="33">
      <c r="B528" s="264" t="s">
        <v>5671</v>
      </c>
      <c r="C528" s="238" t="s">
        <v>6254</v>
      </c>
      <c r="D528" s="239" t="s">
        <v>2480</v>
      </c>
      <c r="E528" s="4" t="s">
        <v>5577</v>
      </c>
      <c r="F528" s="265"/>
      <c r="G528" s="580"/>
      <c r="H528" s="267"/>
    </row>
    <row r="529" spans="2:8" ht="33">
      <c r="B529" s="264" t="s">
        <v>5673</v>
      </c>
      <c r="C529" s="238" t="s">
        <v>6255</v>
      </c>
      <c r="D529" s="239" t="s">
        <v>2319</v>
      </c>
      <c r="E529" s="4" t="s">
        <v>5577</v>
      </c>
      <c r="F529" s="265"/>
      <c r="G529" s="580"/>
      <c r="H529" s="267"/>
    </row>
    <row r="530" spans="2:8" ht="17.25" thickBot="1">
      <c r="B530" s="264" t="s">
        <v>5675</v>
      </c>
      <c r="C530" s="238" t="s">
        <v>6256</v>
      </c>
      <c r="D530" s="239" t="s">
        <v>2804</v>
      </c>
      <c r="E530" s="4" t="s">
        <v>5577</v>
      </c>
      <c r="F530" s="265"/>
      <c r="G530" s="581"/>
      <c r="H530" s="267"/>
    </row>
    <row r="531" spans="2:8" ht="20.100000000000001" customHeight="1" thickBot="1">
      <c r="B531" s="574" t="s">
        <v>5677</v>
      </c>
      <c r="C531" s="564"/>
      <c r="D531" s="565"/>
      <c r="E531" s="575"/>
      <c r="F531" s="575"/>
      <c r="G531" s="576"/>
      <c r="H531" s="267"/>
    </row>
    <row r="532" spans="2:8" ht="30" customHeight="1">
      <c r="B532" s="539" t="s">
        <v>5678</v>
      </c>
      <c r="C532" s="232" t="s">
        <v>6257</v>
      </c>
      <c r="D532" s="532" t="s">
        <v>2804</v>
      </c>
      <c r="E532" s="577" t="s">
        <v>5577</v>
      </c>
      <c r="F532" s="578"/>
      <c r="G532" s="579" t="s">
        <v>6258</v>
      </c>
      <c r="H532" s="267"/>
    </row>
    <row r="533" spans="2:8">
      <c r="B533" s="264" t="s">
        <v>5681</v>
      </c>
      <c r="C533" s="238" t="s">
        <v>6259</v>
      </c>
      <c r="D533" s="239" t="s">
        <v>2319</v>
      </c>
      <c r="E533" s="4" t="s">
        <v>5577</v>
      </c>
      <c r="F533" s="265"/>
      <c r="G533" s="580"/>
      <c r="H533" s="267"/>
    </row>
    <row r="534" spans="2:8">
      <c r="B534" s="264" t="s">
        <v>5684</v>
      </c>
      <c r="C534" s="238" t="s">
        <v>6260</v>
      </c>
      <c r="D534" s="239" t="s">
        <v>5613</v>
      </c>
      <c r="E534" s="4" t="s">
        <v>5577</v>
      </c>
      <c r="F534" s="265"/>
      <c r="G534" s="580"/>
      <c r="H534" s="267"/>
    </row>
    <row r="535" spans="2:8">
      <c r="B535" s="264" t="s">
        <v>5686</v>
      </c>
      <c r="C535" s="238" t="s">
        <v>6261</v>
      </c>
      <c r="D535" s="239" t="s">
        <v>2319</v>
      </c>
      <c r="E535" s="4" t="s">
        <v>5577</v>
      </c>
      <c r="F535" s="265"/>
      <c r="G535" s="580"/>
      <c r="H535" s="267"/>
    </row>
    <row r="536" spans="2:8" ht="33">
      <c r="B536" s="264" t="s">
        <v>5688</v>
      </c>
      <c r="C536" s="238" t="s">
        <v>6262</v>
      </c>
      <c r="D536" s="239" t="s">
        <v>2313</v>
      </c>
      <c r="E536" s="4" t="s">
        <v>5563</v>
      </c>
      <c r="F536" s="265"/>
      <c r="G536" s="580"/>
      <c r="H536" s="267"/>
    </row>
    <row r="537" spans="2:8">
      <c r="B537" s="264" t="s">
        <v>5690</v>
      </c>
      <c r="C537" s="238" t="s">
        <v>6263</v>
      </c>
      <c r="D537" s="239" t="s">
        <v>2319</v>
      </c>
      <c r="E537" s="4" t="s">
        <v>5577</v>
      </c>
      <c r="F537" s="265"/>
      <c r="G537" s="580"/>
      <c r="H537" s="267"/>
    </row>
    <row r="538" spans="2:8" ht="33">
      <c r="B538" s="264" t="s">
        <v>5692</v>
      </c>
      <c r="C538" s="238" t="s">
        <v>6264</v>
      </c>
      <c r="D538" s="239" t="s">
        <v>2480</v>
      </c>
      <c r="E538" s="4" t="s">
        <v>5577</v>
      </c>
      <c r="F538" s="265"/>
      <c r="G538" s="580"/>
      <c r="H538" s="267"/>
    </row>
    <row r="539" spans="2:8" ht="33">
      <c r="B539" s="264" t="s">
        <v>5694</v>
      </c>
      <c r="C539" s="238" t="s">
        <v>6265</v>
      </c>
      <c r="D539" s="239" t="s">
        <v>2319</v>
      </c>
      <c r="E539" s="4" t="s">
        <v>5577</v>
      </c>
      <c r="F539" s="265"/>
      <c r="G539" s="580"/>
      <c r="H539" s="267"/>
    </row>
    <row r="540" spans="2:8" ht="33">
      <c r="B540" s="264" t="s">
        <v>5696</v>
      </c>
      <c r="C540" s="238" t="s">
        <v>6266</v>
      </c>
      <c r="D540" s="239" t="s">
        <v>2968</v>
      </c>
      <c r="E540" s="4" t="s">
        <v>5577</v>
      </c>
      <c r="F540" s="265"/>
      <c r="G540" s="580"/>
      <c r="H540" s="267"/>
    </row>
    <row r="541" spans="2:8" ht="33">
      <c r="B541" s="264" t="s">
        <v>5698</v>
      </c>
      <c r="C541" s="238" t="s">
        <v>6267</v>
      </c>
      <c r="D541" s="239" t="s">
        <v>2480</v>
      </c>
      <c r="E541" s="4" t="s">
        <v>5577</v>
      </c>
      <c r="F541" s="265"/>
      <c r="G541" s="580"/>
      <c r="H541" s="267"/>
    </row>
    <row r="542" spans="2:8" ht="33">
      <c r="B542" s="264" t="s">
        <v>5700</v>
      </c>
      <c r="C542" s="238" t="s">
        <v>6268</v>
      </c>
      <c r="D542" s="239" t="s">
        <v>2319</v>
      </c>
      <c r="E542" s="4" t="s">
        <v>5577</v>
      </c>
      <c r="F542" s="265"/>
      <c r="G542" s="580"/>
      <c r="H542" s="267"/>
    </row>
    <row r="543" spans="2:8">
      <c r="B543" s="264" t="s">
        <v>5702</v>
      </c>
      <c r="C543" s="238" t="s">
        <v>6269</v>
      </c>
      <c r="D543" s="239" t="s">
        <v>2804</v>
      </c>
      <c r="E543" s="4" t="s">
        <v>5577</v>
      </c>
      <c r="F543" s="265"/>
      <c r="G543" s="580"/>
      <c r="H543" s="267"/>
    </row>
    <row r="544" spans="2:8" ht="33">
      <c r="B544" s="264" t="s">
        <v>5704</v>
      </c>
      <c r="C544" s="238" t="s">
        <v>6270</v>
      </c>
      <c r="D544" s="239" t="s">
        <v>2313</v>
      </c>
      <c r="E544" s="4" t="s">
        <v>5563</v>
      </c>
      <c r="F544" s="265"/>
      <c r="G544" s="580"/>
      <c r="H544" s="267"/>
    </row>
    <row r="545" spans="2:8">
      <c r="B545" s="264" t="s">
        <v>5706</v>
      </c>
      <c r="C545" s="238" t="s">
        <v>6271</v>
      </c>
      <c r="D545" s="239" t="s">
        <v>2319</v>
      </c>
      <c r="E545" s="4" t="s">
        <v>5577</v>
      </c>
      <c r="F545" s="265"/>
      <c r="G545" s="580"/>
      <c r="H545" s="267"/>
    </row>
    <row r="546" spans="2:8" ht="33">
      <c r="B546" s="264" t="s">
        <v>5708</v>
      </c>
      <c r="C546" s="238" t="s">
        <v>6272</v>
      </c>
      <c r="D546" s="239" t="s">
        <v>2480</v>
      </c>
      <c r="E546" s="4" t="s">
        <v>5577</v>
      </c>
      <c r="F546" s="265"/>
      <c r="G546" s="580"/>
      <c r="H546" s="267"/>
    </row>
    <row r="547" spans="2:8" ht="33">
      <c r="B547" s="264" t="s">
        <v>5710</v>
      </c>
      <c r="C547" s="238" t="s">
        <v>6273</v>
      </c>
      <c r="D547" s="239" t="s">
        <v>2319</v>
      </c>
      <c r="E547" s="4" t="s">
        <v>5577</v>
      </c>
      <c r="F547" s="265"/>
      <c r="G547" s="580"/>
      <c r="H547" s="267"/>
    </row>
    <row r="548" spans="2:8" ht="33">
      <c r="B548" s="264" t="s">
        <v>5712</v>
      </c>
      <c r="C548" s="238" t="s">
        <v>6274</v>
      </c>
      <c r="D548" s="239" t="s">
        <v>2968</v>
      </c>
      <c r="E548" s="4" t="s">
        <v>5577</v>
      </c>
      <c r="F548" s="265"/>
      <c r="G548" s="580"/>
      <c r="H548" s="267"/>
    </row>
    <row r="549" spans="2:8" ht="33">
      <c r="B549" s="264" t="s">
        <v>5714</v>
      </c>
      <c r="C549" s="238" t="s">
        <v>6275</v>
      </c>
      <c r="D549" s="239" t="s">
        <v>2480</v>
      </c>
      <c r="E549" s="4" t="s">
        <v>5577</v>
      </c>
      <c r="F549" s="265"/>
      <c r="G549" s="580"/>
      <c r="H549" s="267"/>
    </row>
    <row r="550" spans="2:8" ht="33">
      <c r="B550" s="264" t="s">
        <v>5716</v>
      </c>
      <c r="C550" s="238" t="s">
        <v>6276</v>
      </c>
      <c r="D550" s="239" t="s">
        <v>2319</v>
      </c>
      <c r="E550" s="4" t="s">
        <v>5577</v>
      </c>
      <c r="F550" s="265"/>
      <c r="G550" s="580"/>
      <c r="H550" s="267"/>
    </row>
    <row r="551" spans="2:8">
      <c r="B551" s="264" t="s">
        <v>5718</v>
      </c>
      <c r="C551" s="238" t="s">
        <v>6277</v>
      </c>
      <c r="D551" s="239" t="s">
        <v>2804</v>
      </c>
      <c r="E551" s="4" t="s">
        <v>5577</v>
      </c>
      <c r="F551" s="265"/>
      <c r="G551" s="580"/>
      <c r="H551" s="267"/>
    </row>
    <row r="552" spans="2:8" ht="33">
      <c r="B552" s="264" t="s">
        <v>5720</v>
      </c>
      <c r="C552" s="238" t="s">
        <v>6278</v>
      </c>
      <c r="D552" s="239" t="s">
        <v>2313</v>
      </c>
      <c r="E552" s="4" t="s">
        <v>5563</v>
      </c>
      <c r="F552" s="265"/>
      <c r="G552" s="580"/>
      <c r="H552" s="267"/>
    </row>
    <row r="553" spans="2:8">
      <c r="B553" s="264" t="s">
        <v>5722</v>
      </c>
      <c r="C553" s="238" t="s">
        <v>6279</v>
      </c>
      <c r="D553" s="239" t="s">
        <v>2319</v>
      </c>
      <c r="E553" s="4" t="s">
        <v>5577</v>
      </c>
      <c r="F553" s="265"/>
      <c r="G553" s="580"/>
      <c r="H553" s="267"/>
    </row>
    <row r="554" spans="2:8" ht="33">
      <c r="B554" s="264" t="s">
        <v>5724</v>
      </c>
      <c r="C554" s="238" t="s">
        <v>6280</v>
      </c>
      <c r="D554" s="239" t="s">
        <v>2480</v>
      </c>
      <c r="E554" s="4" t="s">
        <v>5577</v>
      </c>
      <c r="F554" s="265"/>
      <c r="G554" s="580"/>
      <c r="H554" s="267"/>
    </row>
    <row r="555" spans="2:8" ht="33">
      <c r="B555" s="264" t="s">
        <v>5726</v>
      </c>
      <c r="C555" s="238" t="s">
        <v>6281</v>
      </c>
      <c r="D555" s="239" t="s">
        <v>2319</v>
      </c>
      <c r="E555" s="4" t="s">
        <v>5577</v>
      </c>
      <c r="F555" s="265"/>
      <c r="G555" s="580"/>
      <c r="H555" s="267"/>
    </row>
    <row r="556" spans="2:8" ht="33">
      <c r="B556" s="264" t="s">
        <v>5728</v>
      </c>
      <c r="C556" s="238" t="s">
        <v>6282</v>
      </c>
      <c r="D556" s="239" t="s">
        <v>2968</v>
      </c>
      <c r="E556" s="4" t="s">
        <v>5577</v>
      </c>
      <c r="F556" s="265"/>
      <c r="G556" s="580"/>
      <c r="H556" s="267"/>
    </row>
    <row r="557" spans="2:8" ht="33">
      <c r="B557" s="264" t="s">
        <v>5730</v>
      </c>
      <c r="C557" s="238" t="s">
        <v>6283</v>
      </c>
      <c r="D557" s="239" t="s">
        <v>2480</v>
      </c>
      <c r="E557" s="4" t="s">
        <v>5577</v>
      </c>
      <c r="F557" s="265"/>
      <c r="G557" s="580"/>
      <c r="H557" s="267"/>
    </row>
    <row r="558" spans="2:8" ht="33">
      <c r="B558" s="264" t="s">
        <v>5732</v>
      </c>
      <c r="C558" s="238" t="s">
        <v>6284</v>
      </c>
      <c r="D558" s="239" t="s">
        <v>2319</v>
      </c>
      <c r="E558" s="4" t="s">
        <v>5577</v>
      </c>
      <c r="F558" s="265"/>
      <c r="G558" s="580"/>
      <c r="H558" s="267"/>
    </row>
    <row r="559" spans="2:8" ht="17.25" thickBot="1">
      <c r="B559" s="264" t="s">
        <v>5734</v>
      </c>
      <c r="C559" s="238" t="s">
        <v>6285</v>
      </c>
      <c r="D559" s="239" t="s">
        <v>2804</v>
      </c>
      <c r="E559" s="4" t="s">
        <v>5577</v>
      </c>
      <c r="F559" s="265"/>
      <c r="G559" s="581"/>
      <c r="H559" s="267"/>
    </row>
    <row r="560" spans="2:8" ht="20.100000000000001" customHeight="1" thickBot="1">
      <c r="B560" s="574" t="s">
        <v>5852</v>
      </c>
      <c r="C560" s="564"/>
      <c r="D560" s="565"/>
      <c r="E560" s="575"/>
      <c r="F560" s="575"/>
      <c r="G560" s="576"/>
      <c r="H560" s="267"/>
    </row>
    <row r="561" spans="2:8">
      <c r="B561" s="539" t="s">
        <v>5737</v>
      </c>
      <c r="C561" s="232" t="s">
        <v>6286</v>
      </c>
      <c r="D561" s="532" t="s">
        <v>2804</v>
      </c>
      <c r="E561" s="577" t="s">
        <v>5577</v>
      </c>
      <c r="F561" s="578"/>
      <c r="G561" s="579" t="s">
        <v>6201</v>
      </c>
      <c r="H561" s="267"/>
    </row>
    <row r="562" spans="2:8">
      <c r="B562" s="264" t="s">
        <v>5739</v>
      </c>
      <c r="C562" s="238" t="s">
        <v>6287</v>
      </c>
      <c r="D562" s="239" t="s">
        <v>2319</v>
      </c>
      <c r="E562" s="4" t="s">
        <v>5577</v>
      </c>
      <c r="F562" s="265"/>
      <c r="G562" s="580"/>
      <c r="H562" s="267"/>
    </row>
    <row r="563" spans="2:8">
      <c r="B563" s="264" t="s">
        <v>5741</v>
      </c>
      <c r="C563" s="238" t="s">
        <v>6288</v>
      </c>
      <c r="D563" s="239" t="s">
        <v>5613</v>
      </c>
      <c r="E563" s="4" t="s">
        <v>5577</v>
      </c>
      <c r="F563" s="265"/>
      <c r="G563" s="580"/>
      <c r="H563" s="267"/>
    </row>
    <row r="564" spans="2:8">
      <c r="B564" s="264" t="s">
        <v>5743</v>
      </c>
      <c r="C564" s="238" t="s">
        <v>6289</v>
      </c>
      <c r="D564" s="239" t="s">
        <v>2319</v>
      </c>
      <c r="E564" s="4" t="s">
        <v>5577</v>
      </c>
      <c r="F564" s="265"/>
      <c r="G564" s="580"/>
      <c r="H564" s="267"/>
    </row>
    <row r="565" spans="2:8" ht="33">
      <c r="B565" s="264" t="s">
        <v>5745</v>
      </c>
      <c r="C565" s="238" t="s">
        <v>6290</v>
      </c>
      <c r="D565" s="239" t="s">
        <v>2313</v>
      </c>
      <c r="E565" s="4" t="s">
        <v>5563</v>
      </c>
      <c r="F565" s="265"/>
      <c r="G565" s="580"/>
      <c r="H565" s="267"/>
    </row>
    <row r="566" spans="2:8">
      <c r="B566" s="264" t="s">
        <v>5747</v>
      </c>
      <c r="C566" s="238" t="s">
        <v>6291</v>
      </c>
      <c r="D566" s="239" t="s">
        <v>2319</v>
      </c>
      <c r="E566" s="4" t="s">
        <v>5577</v>
      </c>
      <c r="F566" s="265"/>
      <c r="G566" s="580"/>
      <c r="H566" s="267"/>
    </row>
    <row r="567" spans="2:8" ht="33">
      <c r="B567" s="264" t="s">
        <v>5749</v>
      </c>
      <c r="C567" s="238" t="s">
        <v>6292</v>
      </c>
      <c r="D567" s="239" t="s">
        <v>2480</v>
      </c>
      <c r="E567" s="4" t="s">
        <v>5577</v>
      </c>
      <c r="F567" s="265"/>
      <c r="G567" s="580"/>
      <c r="H567" s="267"/>
    </row>
    <row r="568" spans="2:8" ht="33">
      <c r="B568" s="264" t="s">
        <v>5751</v>
      </c>
      <c r="C568" s="238" t="s">
        <v>6293</v>
      </c>
      <c r="D568" s="239" t="s">
        <v>2319</v>
      </c>
      <c r="E568" s="4" t="s">
        <v>5577</v>
      </c>
      <c r="F568" s="265"/>
      <c r="G568" s="580"/>
      <c r="H568" s="267"/>
    </row>
    <row r="569" spans="2:8" ht="33">
      <c r="B569" s="264" t="s">
        <v>5753</v>
      </c>
      <c r="C569" s="238" t="s">
        <v>6294</v>
      </c>
      <c r="D569" s="239" t="s">
        <v>2968</v>
      </c>
      <c r="E569" s="4" t="s">
        <v>5577</v>
      </c>
      <c r="F569" s="265"/>
      <c r="G569" s="580"/>
      <c r="H569" s="267"/>
    </row>
    <row r="570" spans="2:8" ht="33">
      <c r="B570" s="264" t="s">
        <v>5755</v>
      </c>
      <c r="C570" s="238" t="s">
        <v>6295</v>
      </c>
      <c r="D570" s="239" t="s">
        <v>2480</v>
      </c>
      <c r="E570" s="4" t="s">
        <v>5577</v>
      </c>
      <c r="F570" s="265"/>
      <c r="G570" s="580"/>
      <c r="H570" s="267"/>
    </row>
    <row r="571" spans="2:8" ht="33">
      <c r="B571" s="264" t="s">
        <v>5757</v>
      </c>
      <c r="C571" s="238" t="s">
        <v>6296</v>
      </c>
      <c r="D571" s="239" t="s">
        <v>2319</v>
      </c>
      <c r="E571" s="4" t="s">
        <v>5577</v>
      </c>
      <c r="F571" s="265"/>
      <c r="G571" s="580"/>
      <c r="H571" s="267"/>
    </row>
    <row r="572" spans="2:8">
      <c r="B572" s="264" t="s">
        <v>5759</v>
      </c>
      <c r="C572" s="238" t="s">
        <v>6297</v>
      </c>
      <c r="D572" s="239" t="s">
        <v>2804</v>
      </c>
      <c r="E572" s="4" t="s">
        <v>5577</v>
      </c>
      <c r="F572" s="265"/>
      <c r="G572" s="580"/>
      <c r="H572" s="267"/>
    </row>
    <row r="573" spans="2:8" ht="33">
      <c r="B573" s="264" t="s">
        <v>5761</v>
      </c>
      <c r="C573" s="238" t="s">
        <v>6298</v>
      </c>
      <c r="D573" s="239" t="s">
        <v>2313</v>
      </c>
      <c r="E573" s="4" t="s">
        <v>5563</v>
      </c>
      <c r="F573" s="265"/>
      <c r="G573" s="580"/>
      <c r="H573" s="267"/>
    </row>
    <row r="574" spans="2:8">
      <c r="B574" s="264" t="s">
        <v>5763</v>
      </c>
      <c r="C574" s="238" t="s">
        <v>6299</v>
      </c>
      <c r="D574" s="239" t="s">
        <v>2319</v>
      </c>
      <c r="E574" s="4" t="s">
        <v>5577</v>
      </c>
      <c r="F574" s="265"/>
      <c r="G574" s="580"/>
      <c r="H574" s="267"/>
    </row>
    <row r="575" spans="2:8" ht="33">
      <c r="B575" s="264" t="s">
        <v>5765</v>
      </c>
      <c r="C575" s="238" t="s">
        <v>6300</v>
      </c>
      <c r="D575" s="239" t="s">
        <v>2480</v>
      </c>
      <c r="E575" s="4" t="s">
        <v>5577</v>
      </c>
      <c r="F575" s="265"/>
      <c r="G575" s="580"/>
      <c r="H575" s="267"/>
    </row>
    <row r="576" spans="2:8" ht="33">
      <c r="B576" s="264" t="s">
        <v>5767</v>
      </c>
      <c r="C576" s="238" t="s">
        <v>6301</v>
      </c>
      <c r="D576" s="239" t="s">
        <v>2319</v>
      </c>
      <c r="E576" s="4" t="s">
        <v>5577</v>
      </c>
      <c r="F576" s="265"/>
      <c r="G576" s="580"/>
      <c r="H576" s="267"/>
    </row>
    <row r="577" spans="2:8" ht="33">
      <c r="B577" s="264" t="s">
        <v>5769</v>
      </c>
      <c r="C577" s="238" t="s">
        <v>6302</v>
      </c>
      <c r="D577" s="239" t="s">
        <v>2968</v>
      </c>
      <c r="E577" s="4" t="s">
        <v>5577</v>
      </c>
      <c r="F577" s="265"/>
      <c r="G577" s="580"/>
      <c r="H577" s="267"/>
    </row>
    <row r="578" spans="2:8" ht="33">
      <c r="B578" s="264" t="s">
        <v>5771</v>
      </c>
      <c r="C578" s="238" t="s">
        <v>6303</v>
      </c>
      <c r="D578" s="239" t="s">
        <v>2480</v>
      </c>
      <c r="E578" s="4" t="s">
        <v>5577</v>
      </c>
      <c r="F578" s="265"/>
      <c r="G578" s="580"/>
      <c r="H578" s="267"/>
    </row>
    <row r="579" spans="2:8" ht="33">
      <c r="B579" s="264" t="s">
        <v>5773</v>
      </c>
      <c r="C579" s="238" t="s">
        <v>6304</v>
      </c>
      <c r="D579" s="239" t="s">
        <v>2319</v>
      </c>
      <c r="E579" s="4" t="s">
        <v>5577</v>
      </c>
      <c r="F579" s="265"/>
      <c r="G579" s="580"/>
      <c r="H579" s="267"/>
    </row>
    <row r="580" spans="2:8">
      <c r="B580" s="264" t="s">
        <v>5775</v>
      </c>
      <c r="C580" s="238" t="s">
        <v>6305</v>
      </c>
      <c r="D580" s="239" t="s">
        <v>2804</v>
      </c>
      <c r="E580" s="4" t="s">
        <v>5577</v>
      </c>
      <c r="F580" s="265"/>
      <c r="G580" s="580"/>
      <c r="H580" s="267"/>
    </row>
    <row r="581" spans="2:8" ht="33">
      <c r="B581" s="264" t="s">
        <v>5777</v>
      </c>
      <c r="C581" s="238" t="s">
        <v>6306</v>
      </c>
      <c r="D581" s="239" t="s">
        <v>2313</v>
      </c>
      <c r="E581" s="4" t="s">
        <v>5563</v>
      </c>
      <c r="F581" s="265"/>
      <c r="G581" s="580"/>
      <c r="H581" s="267"/>
    </row>
    <row r="582" spans="2:8">
      <c r="B582" s="264" t="s">
        <v>5779</v>
      </c>
      <c r="C582" s="238" t="s">
        <v>6307</v>
      </c>
      <c r="D582" s="239" t="s">
        <v>2319</v>
      </c>
      <c r="E582" s="4" t="s">
        <v>5577</v>
      </c>
      <c r="F582" s="265"/>
      <c r="G582" s="580"/>
      <c r="H582" s="267"/>
    </row>
    <row r="583" spans="2:8" ht="33">
      <c r="B583" s="264" t="s">
        <v>5781</v>
      </c>
      <c r="C583" s="238" t="s">
        <v>6308</v>
      </c>
      <c r="D583" s="239" t="s">
        <v>2480</v>
      </c>
      <c r="E583" s="4" t="s">
        <v>5577</v>
      </c>
      <c r="F583" s="265"/>
      <c r="G583" s="580"/>
      <c r="H583" s="267"/>
    </row>
    <row r="584" spans="2:8" ht="33">
      <c r="B584" s="264" t="s">
        <v>5783</v>
      </c>
      <c r="C584" s="238" t="s">
        <v>6309</v>
      </c>
      <c r="D584" s="239" t="s">
        <v>2319</v>
      </c>
      <c r="E584" s="4" t="s">
        <v>5577</v>
      </c>
      <c r="F584" s="265"/>
      <c r="G584" s="580"/>
      <c r="H584" s="267"/>
    </row>
    <row r="585" spans="2:8" ht="33">
      <c r="B585" s="264" t="s">
        <v>5785</v>
      </c>
      <c r="C585" s="238" t="s">
        <v>6310</v>
      </c>
      <c r="D585" s="239" t="s">
        <v>2968</v>
      </c>
      <c r="E585" s="4" t="s">
        <v>5577</v>
      </c>
      <c r="F585" s="265"/>
      <c r="G585" s="580"/>
      <c r="H585" s="267"/>
    </row>
    <row r="586" spans="2:8" ht="33">
      <c r="B586" s="264" t="s">
        <v>5787</v>
      </c>
      <c r="C586" s="238" t="s">
        <v>6311</v>
      </c>
      <c r="D586" s="239" t="s">
        <v>2480</v>
      </c>
      <c r="E586" s="4" t="s">
        <v>5577</v>
      </c>
      <c r="F586" s="265"/>
      <c r="G586" s="580"/>
      <c r="H586" s="267"/>
    </row>
    <row r="587" spans="2:8" ht="33">
      <c r="B587" s="264" t="s">
        <v>5789</v>
      </c>
      <c r="C587" s="238" t="s">
        <v>6312</v>
      </c>
      <c r="D587" s="239" t="s">
        <v>2319</v>
      </c>
      <c r="E587" s="4" t="s">
        <v>5577</v>
      </c>
      <c r="F587" s="265"/>
      <c r="G587" s="580"/>
      <c r="H587" s="267"/>
    </row>
    <row r="588" spans="2:8" ht="17.25" thickBot="1">
      <c r="B588" s="264" t="s">
        <v>5791</v>
      </c>
      <c r="C588" s="238" t="s">
        <v>6313</v>
      </c>
      <c r="D588" s="239" t="s">
        <v>2804</v>
      </c>
      <c r="E588" s="4" t="s">
        <v>5577</v>
      </c>
      <c r="F588" s="265"/>
      <c r="G588" s="581"/>
      <c r="H588" s="267"/>
    </row>
    <row r="589" spans="2:8">
      <c r="B589" s="568" t="s">
        <v>6314</v>
      </c>
      <c r="C589" s="308"/>
      <c r="D589" s="309"/>
      <c r="E589" s="569"/>
      <c r="F589" s="569"/>
      <c r="G589" s="570"/>
      <c r="H589" s="267"/>
    </row>
    <row r="590" spans="2:8" ht="17.25" thickBot="1">
      <c r="B590" s="571" t="s">
        <v>5882</v>
      </c>
      <c r="C590" s="314"/>
      <c r="D590" s="315"/>
      <c r="E590" s="572"/>
      <c r="F590" s="572"/>
      <c r="G590" s="573"/>
      <c r="H590" s="267"/>
    </row>
    <row r="591" spans="2:8">
      <c r="B591" s="533" t="s">
        <v>113</v>
      </c>
      <c r="C591" s="360" t="s">
        <v>6315</v>
      </c>
      <c r="D591" s="534" t="s">
        <v>2480</v>
      </c>
      <c r="E591" s="275" t="s">
        <v>2958</v>
      </c>
      <c r="F591" s="437"/>
      <c r="G591" s="579" t="s">
        <v>6127</v>
      </c>
      <c r="H591" s="267"/>
    </row>
    <row r="592" spans="2:8">
      <c r="B592" s="264" t="s">
        <v>528</v>
      </c>
      <c r="C592" s="238" t="s">
        <v>6316</v>
      </c>
      <c r="D592" s="239" t="s">
        <v>2319</v>
      </c>
      <c r="E592" s="4" t="s">
        <v>5577</v>
      </c>
      <c r="F592" s="265"/>
      <c r="G592" s="580"/>
      <c r="H592" s="267"/>
    </row>
    <row r="593" spans="2:8">
      <c r="B593" s="264" t="s">
        <v>529</v>
      </c>
      <c r="C593" s="238" t="s">
        <v>6317</v>
      </c>
      <c r="D593" s="239" t="s">
        <v>2319</v>
      </c>
      <c r="E593" s="4" t="s">
        <v>5577</v>
      </c>
      <c r="F593" s="265"/>
      <c r="G593" s="580"/>
      <c r="H593" s="267"/>
    </row>
    <row r="594" spans="2:8">
      <c r="B594" s="264" t="s">
        <v>6130</v>
      </c>
      <c r="C594" s="238" t="s">
        <v>6318</v>
      </c>
      <c r="D594" s="239" t="s">
        <v>2319</v>
      </c>
      <c r="E594" s="4" t="s">
        <v>5577</v>
      </c>
      <c r="F594" s="265"/>
      <c r="G594" s="580"/>
      <c r="H594" s="267"/>
    </row>
    <row r="595" spans="2:8">
      <c r="B595" s="264" t="s">
        <v>531</v>
      </c>
      <c r="C595" s="238" t="s">
        <v>6319</v>
      </c>
      <c r="D595" s="239" t="s">
        <v>2968</v>
      </c>
      <c r="E595" s="4" t="s">
        <v>5563</v>
      </c>
      <c r="F595" s="265"/>
      <c r="G595" s="580"/>
      <c r="H595" s="267"/>
    </row>
    <row r="596" spans="2:8">
      <c r="B596" s="264" t="s">
        <v>532</v>
      </c>
      <c r="C596" s="238" t="s">
        <v>6320</v>
      </c>
      <c r="D596" s="239" t="s">
        <v>2319</v>
      </c>
      <c r="E596" s="4" t="s">
        <v>5577</v>
      </c>
      <c r="F596" s="265"/>
      <c r="G596" s="580"/>
      <c r="H596" s="267"/>
    </row>
    <row r="597" spans="2:8" ht="33">
      <c r="B597" s="264" t="s">
        <v>5586</v>
      </c>
      <c r="C597" s="238" t="s">
        <v>6321</v>
      </c>
      <c r="D597" s="239" t="s">
        <v>2319</v>
      </c>
      <c r="E597" s="4" t="s">
        <v>5577</v>
      </c>
      <c r="F597" s="265"/>
      <c r="G597" s="580"/>
      <c r="H597" s="267"/>
    </row>
    <row r="598" spans="2:8">
      <c r="B598" s="264" t="s">
        <v>5589</v>
      </c>
      <c r="C598" s="238" t="s">
        <v>6322</v>
      </c>
      <c r="D598" s="239" t="s">
        <v>2319</v>
      </c>
      <c r="E598" s="4" t="s">
        <v>5577</v>
      </c>
      <c r="F598" s="265"/>
      <c r="G598" s="580"/>
      <c r="H598" s="267"/>
    </row>
    <row r="599" spans="2:8">
      <c r="B599" s="264" t="s">
        <v>535</v>
      </c>
      <c r="C599" s="238" t="s">
        <v>6323</v>
      </c>
      <c r="D599" s="239" t="s">
        <v>2319</v>
      </c>
      <c r="E599" s="4" t="s">
        <v>5577</v>
      </c>
      <c r="F599" s="265"/>
      <c r="G599" s="580"/>
      <c r="H599" s="267"/>
    </row>
    <row r="600" spans="2:8">
      <c r="B600" s="264" t="s">
        <v>6137</v>
      </c>
      <c r="C600" s="238" t="s">
        <v>6324</v>
      </c>
      <c r="D600" s="239" t="s">
        <v>2319</v>
      </c>
      <c r="E600" s="4" t="s">
        <v>5577</v>
      </c>
      <c r="F600" s="265"/>
      <c r="G600" s="580"/>
      <c r="H600" s="267"/>
    </row>
    <row r="601" spans="2:8">
      <c r="B601" s="264" t="s">
        <v>537</v>
      </c>
      <c r="C601" s="238" t="s">
        <v>6325</v>
      </c>
      <c r="D601" s="239" t="s">
        <v>2968</v>
      </c>
      <c r="E601" s="4" t="s">
        <v>5563</v>
      </c>
      <c r="F601" s="265"/>
      <c r="G601" s="580"/>
      <c r="H601" s="267"/>
    </row>
    <row r="602" spans="2:8">
      <c r="B602" s="264" t="s">
        <v>538</v>
      </c>
      <c r="C602" s="238" t="s">
        <v>6326</v>
      </c>
      <c r="D602" s="239" t="s">
        <v>2319</v>
      </c>
      <c r="E602" s="4" t="s">
        <v>5577</v>
      </c>
      <c r="F602" s="265"/>
      <c r="G602" s="580"/>
      <c r="H602" s="267"/>
    </row>
    <row r="603" spans="2:8">
      <c r="B603" s="264" t="s">
        <v>5600</v>
      </c>
      <c r="C603" s="238" t="s">
        <v>6327</v>
      </c>
      <c r="D603" s="239" t="s">
        <v>2319</v>
      </c>
      <c r="E603" s="4" t="s">
        <v>5577</v>
      </c>
      <c r="F603" s="265"/>
      <c r="G603" s="580"/>
      <c r="H603" s="267"/>
    </row>
    <row r="604" spans="2:8" ht="17.25" thickBot="1">
      <c r="B604" s="264" t="s">
        <v>5603</v>
      </c>
      <c r="C604" s="238" t="s">
        <v>6328</v>
      </c>
      <c r="D604" s="239" t="s">
        <v>2319</v>
      </c>
      <c r="E604" s="4" t="s">
        <v>5577</v>
      </c>
      <c r="F604" s="265"/>
      <c r="G604" s="581"/>
      <c r="H604" s="267"/>
    </row>
    <row r="605" spans="2:8" ht="20.100000000000001" customHeight="1" thickBot="1">
      <c r="B605" s="574" t="s">
        <v>5606</v>
      </c>
      <c r="C605" s="564"/>
      <c r="D605" s="565"/>
      <c r="E605" s="575"/>
      <c r="F605" s="575"/>
      <c r="G605" s="576"/>
      <c r="H605" s="267"/>
    </row>
    <row r="606" spans="2:8" ht="20.100000000000001" customHeight="1" thickBot="1">
      <c r="B606" s="574" t="s">
        <v>5607</v>
      </c>
      <c r="C606" s="564"/>
      <c r="D606" s="565"/>
      <c r="E606" s="575"/>
      <c r="F606" s="575"/>
      <c r="G606" s="576"/>
      <c r="H606" s="267"/>
    </row>
    <row r="607" spans="2:8">
      <c r="B607" s="539" t="s">
        <v>5608</v>
      </c>
      <c r="C607" s="232" t="s">
        <v>6329</v>
      </c>
      <c r="D607" s="532" t="s">
        <v>2319</v>
      </c>
      <c r="E607" s="577" t="s">
        <v>5577</v>
      </c>
      <c r="F607" s="578"/>
      <c r="G607" s="579" t="s">
        <v>6144</v>
      </c>
      <c r="H607" s="267"/>
    </row>
    <row r="608" spans="2:8">
      <c r="B608" s="264" t="s">
        <v>5611</v>
      </c>
      <c r="C608" s="238" t="s">
        <v>6330</v>
      </c>
      <c r="D608" s="239" t="s">
        <v>5613</v>
      </c>
      <c r="E608" s="4" t="s">
        <v>5577</v>
      </c>
      <c r="F608" s="265"/>
      <c r="G608" s="580"/>
      <c r="H608" s="267"/>
    </row>
    <row r="609" spans="2:8">
      <c r="B609" s="264" t="s">
        <v>5615</v>
      </c>
      <c r="C609" s="238" t="s">
        <v>6331</v>
      </c>
      <c r="D609" s="239" t="s">
        <v>2319</v>
      </c>
      <c r="E609" s="4" t="s">
        <v>5577</v>
      </c>
      <c r="F609" s="265"/>
      <c r="G609" s="580"/>
      <c r="H609" s="267"/>
    </row>
    <row r="610" spans="2:8" ht="33">
      <c r="B610" s="264" t="s">
        <v>5618</v>
      </c>
      <c r="C610" s="238" t="s">
        <v>6332</v>
      </c>
      <c r="D610" s="239" t="s">
        <v>2313</v>
      </c>
      <c r="E610" s="4" t="s">
        <v>5563</v>
      </c>
      <c r="F610" s="265"/>
      <c r="G610" s="580"/>
      <c r="H610" s="267"/>
    </row>
    <row r="611" spans="2:8">
      <c r="B611" s="264" t="s">
        <v>5621</v>
      </c>
      <c r="C611" s="238" t="s">
        <v>6333</v>
      </c>
      <c r="D611" s="239" t="s">
        <v>2319</v>
      </c>
      <c r="E611" s="4" t="s">
        <v>5577</v>
      </c>
      <c r="F611" s="265"/>
      <c r="G611" s="580"/>
      <c r="H611" s="267"/>
    </row>
    <row r="612" spans="2:8" ht="33">
      <c r="B612" s="264" t="s">
        <v>5624</v>
      </c>
      <c r="C612" s="238" t="s">
        <v>6334</v>
      </c>
      <c r="D612" s="239" t="s">
        <v>2480</v>
      </c>
      <c r="E612" s="4" t="s">
        <v>5577</v>
      </c>
      <c r="F612" s="265"/>
      <c r="G612" s="580"/>
      <c r="H612" s="267"/>
    </row>
    <row r="613" spans="2:8" ht="33">
      <c r="B613" s="264" t="s">
        <v>5627</v>
      </c>
      <c r="C613" s="238" t="s">
        <v>6335</v>
      </c>
      <c r="D613" s="239" t="s">
        <v>2319</v>
      </c>
      <c r="E613" s="4" t="s">
        <v>5577</v>
      </c>
      <c r="F613" s="265"/>
      <c r="G613" s="580"/>
      <c r="H613" s="267"/>
    </row>
    <row r="614" spans="2:8" ht="33">
      <c r="B614" s="264" t="s">
        <v>5630</v>
      </c>
      <c r="C614" s="238" t="s">
        <v>6336</v>
      </c>
      <c r="D614" s="239" t="s">
        <v>2968</v>
      </c>
      <c r="E614" s="4" t="s">
        <v>5577</v>
      </c>
      <c r="F614" s="265"/>
      <c r="G614" s="580"/>
      <c r="H614" s="267"/>
    </row>
    <row r="615" spans="2:8" ht="33">
      <c r="B615" s="264" t="s">
        <v>5633</v>
      </c>
      <c r="C615" s="238" t="s">
        <v>6337</v>
      </c>
      <c r="D615" s="239" t="s">
        <v>2480</v>
      </c>
      <c r="E615" s="4" t="s">
        <v>5577</v>
      </c>
      <c r="F615" s="265"/>
      <c r="G615" s="580"/>
      <c r="H615" s="267"/>
    </row>
    <row r="616" spans="2:8" ht="33">
      <c r="B616" s="264" t="s">
        <v>5636</v>
      </c>
      <c r="C616" s="238" t="s">
        <v>6338</v>
      </c>
      <c r="D616" s="239" t="s">
        <v>2319</v>
      </c>
      <c r="E616" s="4" t="s">
        <v>5577</v>
      </c>
      <c r="F616" s="265"/>
      <c r="G616" s="580"/>
      <c r="H616" s="267"/>
    </row>
    <row r="617" spans="2:8">
      <c r="B617" s="264" t="s">
        <v>5639</v>
      </c>
      <c r="C617" s="238" t="s">
        <v>6339</v>
      </c>
      <c r="D617" s="239" t="s">
        <v>2804</v>
      </c>
      <c r="E617" s="4" t="s">
        <v>5577</v>
      </c>
      <c r="F617" s="265"/>
      <c r="G617" s="580"/>
      <c r="H617" s="267"/>
    </row>
    <row r="618" spans="2:8" ht="33">
      <c r="B618" s="264" t="s">
        <v>5643</v>
      </c>
      <c r="C618" s="238" t="s">
        <v>6340</v>
      </c>
      <c r="D618" s="239" t="s">
        <v>2313</v>
      </c>
      <c r="E618" s="4" t="s">
        <v>5563</v>
      </c>
      <c r="F618" s="265"/>
      <c r="G618" s="580"/>
      <c r="H618" s="267"/>
    </row>
    <row r="619" spans="2:8">
      <c r="B619" s="264" t="s">
        <v>5646</v>
      </c>
      <c r="C619" s="238" t="s">
        <v>6341</v>
      </c>
      <c r="D619" s="239" t="s">
        <v>2319</v>
      </c>
      <c r="E619" s="4" t="s">
        <v>5577</v>
      </c>
      <c r="F619" s="265"/>
      <c r="G619" s="580"/>
      <c r="H619" s="267"/>
    </row>
    <row r="620" spans="2:8" ht="33">
      <c r="B620" s="264" t="s">
        <v>5648</v>
      </c>
      <c r="C620" s="238" t="s">
        <v>6342</v>
      </c>
      <c r="D620" s="239" t="s">
        <v>2480</v>
      </c>
      <c r="E620" s="4" t="s">
        <v>5577</v>
      </c>
      <c r="F620" s="265"/>
      <c r="G620" s="580"/>
      <c r="H620" s="267"/>
    </row>
    <row r="621" spans="2:8" ht="33">
      <c r="B621" s="264" t="s">
        <v>5650</v>
      </c>
      <c r="C621" s="238" t="s">
        <v>6343</v>
      </c>
      <c r="D621" s="239" t="s">
        <v>2319</v>
      </c>
      <c r="E621" s="4" t="s">
        <v>5577</v>
      </c>
      <c r="F621" s="265"/>
      <c r="G621" s="580"/>
      <c r="H621" s="267"/>
    </row>
    <row r="622" spans="2:8" ht="33">
      <c r="B622" s="264" t="s">
        <v>5652</v>
      </c>
      <c r="C622" s="238" t="s">
        <v>6344</v>
      </c>
      <c r="D622" s="239" t="s">
        <v>2968</v>
      </c>
      <c r="E622" s="4" t="s">
        <v>5577</v>
      </c>
      <c r="F622" s="265"/>
      <c r="G622" s="580"/>
      <c r="H622" s="267"/>
    </row>
    <row r="623" spans="2:8" ht="33">
      <c r="B623" s="264" t="s">
        <v>5654</v>
      </c>
      <c r="C623" s="238" t="s">
        <v>6345</v>
      </c>
      <c r="D623" s="239" t="s">
        <v>2480</v>
      </c>
      <c r="E623" s="4" t="s">
        <v>5577</v>
      </c>
      <c r="F623" s="265"/>
      <c r="G623" s="580"/>
      <c r="H623" s="267"/>
    </row>
    <row r="624" spans="2:8" ht="33">
      <c r="B624" s="264" t="s">
        <v>5656</v>
      </c>
      <c r="C624" s="238" t="s">
        <v>6346</v>
      </c>
      <c r="D624" s="239" t="s">
        <v>2319</v>
      </c>
      <c r="E624" s="4" t="s">
        <v>5577</v>
      </c>
      <c r="F624" s="265"/>
      <c r="G624" s="580"/>
      <c r="H624" s="267"/>
    </row>
    <row r="625" spans="2:8">
      <c r="B625" s="264" t="s">
        <v>5658</v>
      </c>
      <c r="C625" s="238" t="s">
        <v>6347</v>
      </c>
      <c r="D625" s="239" t="s">
        <v>2804</v>
      </c>
      <c r="E625" s="4" t="s">
        <v>5577</v>
      </c>
      <c r="F625" s="265"/>
      <c r="G625" s="580"/>
      <c r="H625" s="267"/>
    </row>
    <row r="626" spans="2:8" ht="33">
      <c r="B626" s="264" t="s">
        <v>5660</v>
      </c>
      <c r="C626" s="238" t="s">
        <v>6348</v>
      </c>
      <c r="D626" s="239" t="s">
        <v>2313</v>
      </c>
      <c r="E626" s="4" t="s">
        <v>5563</v>
      </c>
      <c r="F626" s="265"/>
      <c r="G626" s="580"/>
      <c r="H626" s="267"/>
    </row>
    <row r="627" spans="2:8">
      <c r="B627" s="264" t="s">
        <v>5663</v>
      </c>
      <c r="C627" s="238" t="s">
        <v>6349</v>
      </c>
      <c r="D627" s="239" t="s">
        <v>2319</v>
      </c>
      <c r="E627" s="4" t="s">
        <v>5577</v>
      </c>
      <c r="F627" s="265"/>
      <c r="G627" s="580"/>
      <c r="H627" s="267"/>
    </row>
    <row r="628" spans="2:8" ht="33">
      <c r="B628" s="264" t="s">
        <v>5665</v>
      </c>
      <c r="C628" s="238" t="s">
        <v>6350</v>
      </c>
      <c r="D628" s="239" t="s">
        <v>2480</v>
      </c>
      <c r="E628" s="4" t="s">
        <v>5577</v>
      </c>
      <c r="F628" s="265"/>
      <c r="G628" s="580"/>
      <c r="H628" s="267"/>
    </row>
    <row r="629" spans="2:8" ht="33">
      <c r="B629" s="264" t="s">
        <v>5667</v>
      </c>
      <c r="C629" s="238" t="s">
        <v>6351</v>
      </c>
      <c r="D629" s="239" t="s">
        <v>2319</v>
      </c>
      <c r="E629" s="4" t="s">
        <v>5577</v>
      </c>
      <c r="F629" s="265"/>
      <c r="G629" s="580"/>
      <c r="H629" s="267"/>
    </row>
    <row r="630" spans="2:8" ht="33">
      <c r="B630" s="264" t="s">
        <v>5669</v>
      </c>
      <c r="C630" s="238" t="s">
        <v>6352</v>
      </c>
      <c r="D630" s="239" t="s">
        <v>2968</v>
      </c>
      <c r="E630" s="4" t="s">
        <v>5577</v>
      </c>
      <c r="F630" s="265"/>
      <c r="G630" s="580"/>
      <c r="H630" s="267"/>
    </row>
    <row r="631" spans="2:8" ht="33">
      <c r="B631" s="264" t="s">
        <v>5671</v>
      </c>
      <c r="C631" s="238" t="s">
        <v>6353</v>
      </c>
      <c r="D631" s="239" t="s">
        <v>2480</v>
      </c>
      <c r="E631" s="4" t="s">
        <v>5577</v>
      </c>
      <c r="F631" s="265"/>
      <c r="G631" s="580"/>
      <c r="H631" s="267"/>
    </row>
    <row r="632" spans="2:8" ht="33">
      <c r="B632" s="264" t="s">
        <v>5673</v>
      </c>
      <c r="C632" s="238" t="s">
        <v>6354</v>
      </c>
      <c r="D632" s="239" t="s">
        <v>2319</v>
      </c>
      <c r="E632" s="4" t="s">
        <v>5577</v>
      </c>
      <c r="F632" s="265"/>
      <c r="G632" s="580"/>
      <c r="H632" s="267"/>
    </row>
    <row r="633" spans="2:8" ht="17.25" thickBot="1">
      <c r="B633" s="264" t="s">
        <v>5675</v>
      </c>
      <c r="C633" s="238" t="s">
        <v>6355</v>
      </c>
      <c r="D633" s="239" t="s">
        <v>2804</v>
      </c>
      <c r="E633" s="4" t="s">
        <v>5577</v>
      </c>
      <c r="F633" s="265"/>
      <c r="G633" s="581"/>
      <c r="H633" s="267"/>
    </row>
    <row r="634" spans="2:8" ht="20.100000000000001" customHeight="1" thickBot="1">
      <c r="B634" s="574" t="s">
        <v>5677</v>
      </c>
      <c r="C634" s="564"/>
      <c r="D634" s="565"/>
      <c r="E634" s="575"/>
      <c r="F634" s="575"/>
      <c r="G634" s="576"/>
      <c r="H634" s="267"/>
    </row>
    <row r="635" spans="2:8">
      <c r="B635" s="539" t="s">
        <v>5678</v>
      </c>
      <c r="C635" s="232" t="s">
        <v>6356</v>
      </c>
      <c r="D635" s="532" t="s">
        <v>2804</v>
      </c>
      <c r="E635" s="577" t="s">
        <v>5577</v>
      </c>
      <c r="F635" s="578"/>
      <c r="G635" s="579" t="s">
        <v>6172</v>
      </c>
      <c r="H635" s="267"/>
    </row>
    <row r="636" spans="2:8" ht="30" customHeight="1">
      <c r="B636" s="264" t="s">
        <v>5681</v>
      </c>
      <c r="C636" s="238" t="s">
        <v>6357</v>
      </c>
      <c r="D636" s="239" t="s">
        <v>2319</v>
      </c>
      <c r="E636" s="4" t="s">
        <v>5577</v>
      </c>
      <c r="F636" s="265"/>
      <c r="G636" s="580"/>
      <c r="H636" s="267"/>
    </row>
    <row r="637" spans="2:8">
      <c r="B637" s="264" t="s">
        <v>5684</v>
      </c>
      <c r="C637" s="238" t="s">
        <v>6358</v>
      </c>
      <c r="D637" s="239" t="s">
        <v>5613</v>
      </c>
      <c r="E637" s="4" t="s">
        <v>5577</v>
      </c>
      <c r="F637" s="265"/>
      <c r="G637" s="580"/>
      <c r="H637" s="267"/>
    </row>
    <row r="638" spans="2:8">
      <c r="B638" s="264" t="s">
        <v>5686</v>
      </c>
      <c r="C638" s="238" t="s">
        <v>6359</v>
      </c>
      <c r="D638" s="239" t="s">
        <v>2319</v>
      </c>
      <c r="E638" s="4" t="s">
        <v>5577</v>
      </c>
      <c r="F638" s="265"/>
      <c r="G638" s="580"/>
      <c r="H638" s="267"/>
    </row>
    <row r="639" spans="2:8" ht="33">
      <c r="B639" s="264" t="s">
        <v>5688</v>
      </c>
      <c r="C639" s="238" t="s">
        <v>6360</v>
      </c>
      <c r="D639" s="239" t="s">
        <v>2313</v>
      </c>
      <c r="E639" s="4" t="s">
        <v>5563</v>
      </c>
      <c r="F639" s="265"/>
      <c r="G639" s="580"/>
      <c r="H639" s="267"/>
    </row>
    <row r="640" spans="2:8">
      <c r="B640" s="264" t="s">
        <v>5690</v>
      </c>
      <c r="C640" s="238" t="s">
        <v>6361</v>
      </c>
      <c r="D640" s="239" t="s">
        <v>2319</v>
      </c>
      <c r="E640" s="4" t="s">
        <v>5577</v>
      </c>
      <c r="F640" s="265"/>
      <c r="G640" s="580"/>
      <c r="H640" s="267"/>
    </row>
    <row r="641" spans="2:8" ht="33">
      <c r="B641" s="264" t="s">
        <v>5692</v>
      </c>
      <c r="C641" s="238" t="s">
        <v>6362</v>
      </c>
      <c r="D641" s="239" t="s">
        <v>2480</v>
      </c>
      <c r="E641" s="4" t="s">
        <v>5577</v>
      </c>
      <c r="F641" s="265"/>
      <c r="G641" s="580"/>
      <c r="H641" s="267"/>
    </row>
    <row r="642" spans="2:8" ht="33">
      <c r="B642" s="264" t="s">
        <v>5694</v>
      </c>
      <c r="C642" s="238" t="s">
        <v>6363</v>
      </c>
      <c r="D642" s="239" t="s">
        <v>2319</v>
      </c>
      <c r="E642" s="4" t="s">
        <v>5577</v>
      </c>
      <c r="F642" s="265"/>
      <c r="G642" s="580"/>
      <c r="H642" s="267"/>
    </row>
    <row r="643" spans="2:8" ht="33">
      <c r="B643" s="264" t="s">
        <v>5696</v>
      </c>
      <c r="C643" s="238" t="s">
        <v>6364</v>
      </c>
      <c r="D643" s="239" t="s">
        <v>2968</v>
      </c>
      <c r="E643" s="4" t="s">
        <v>5577</v>
      </c>
      <c r="F643" s="265"/>
      <c r="G643" s="580"/>
      <c r="H643" s="267"/>
    </row>
    <row r="644" spans="2:8" ht="33">
      <c r="B644" s="264" t="s">
        <v>5698</v>
      </c>
      <c r="C644" s="238" t="s">
        <v>6365</v>
      </c>
      <c r="D644" s="239" t="s">
        <v>2480</v>
      </c>
      <c r="E644" s="4" t="s">
        <v>5577</v>
      </c>
      <c r="F644" s="265"/>
      <c r="G644" s="580"/>
      <c r="H644" s="267"/>
    </row>
    <row r="645" spans="2:8" ht="33">
      <c r="B645" s="264" t="s">
        <v>5700</v>
      </c>
      <c r="C645" s="238" t="s">
        <v>6366</v>
      </c>
      <c r="D645" s="239" t="s">
        <v>2319</v>
      </c>
      <c r="E645" s="4" t="s">
        <v>5577</v>
      </c>
      <c r="F645" s="265"/>
      <c r="G645" s="580"/>
      <c r="H645" s="267"/>
    </row>
    <row r="646" spans="2:8">
      <c r="B646" s="264" t="s">
        <v>5702</v>
      </c>
      <c r="C646" s="238" t="s">
        <v>6367</v>
      </c>
      <c r="D646" s="239" t="s">
        <v>2804</v>
      </c>
      <c r="E646" s="4" t="s">
        <v>5577</v>
      </c>
      <c r="F646" s="265"/>
      <c r="G646" s="580"/>
      <c r="H646" s="267"/>
    </row>
    <row r="647" spans="2:8" ht="33">
      <c r="B647" s="264" t="s">
        <v>5704</v>
      </c>
      <c r="C647" s="238" t="s">
        <v>6368</v>
      </c>
      <c r="D647" s="239" t="s">
        <v>2313</v>
      </c>
      <c r="E647" s="4" t="s">
        <v>5563</v>
      </c>
      <c r="F647" s="265"/>
      <c r="G647" s="580"/>
      <c r="H647" s="267"/>
    </row>
    <row r="648" spans="2:8">
      <c r="B648" s="264" t="s">
        <v>5706</v>
      </c>
      <c r="C648" s="238" t="s">
        <v>6369</v>
      </c>
      <c r="D648" s="239" t="s">
        <v>2319</v>
      </c>
      <c r="E648" s="4" t="s">
        <v>5577</v>
      </c>
      <c r="F648" s="265"/>
      <c r="G648" s="580"/>
      <c r="H648" s="267"/>
    </row>
    <row r="649" spans="2:8" ht="33">
      <c r="B649" s="264" t="s">
        <v>5708</v>
      </c>
      <c r="C649" s="238" t="s">
        <v>6370</v>
      </c>
      <c r="D649" s="239" t="s">
        <v>2480</v>
      </c>
      <c r="E649" s="4" t="s">
        <v>5577</v>
      </c>
      <c r="F649" s="265"/>
      <c r="G649" s="580"/>
      <c r="H649" s="267"/>
    </row>
    <row r="650" spans="2:8" ht="33">
      <c r="B650" s="264" t="s">
        <v>5710</v>
      </c>
      <c r="C650" s="238" t="s">
        <v>6371</v>
      </c>
      <c r="D650" s="239" t="s">
        <v>2319</v>
      </c>
      <c r="E650" s="4" t="s">
        <v>5577</v>
      </c>
      <c r="F650" s="265"/>
      <c r="G650" s="580"/>
      <c r="H650" s="267"/>
    </row>
    <row r="651" spans="2:8" ht="33">
      <c r="B651" s="264" t="s">
        <v>5712</v>
      </c>
      <c r="C651" s="238" t="s">
        <v>6372</v>
      </c>
      <c r="D651" s="239" t="s">
        <v>2968</v>
      </c>
      <c r="E651" s="4" t="s">
        <v>5577</v>
      </c>
      <c r="F651" s="265"/>
      <c r="G651" s="580"/>
      <c r="H651" s="267"/>
    </row>
    <row r="652" spans="2:8" ht="33">
      <c r="B652" s="264" t="s">
        <v>5714</v>
      </c>
      <c r="C652" s="238" t="s">
        <v>6373</v>
      </c>
      <c r="D652" s="239" t="s">
        <v>2480</v>
      </c>
      <c r="E652" s="4" t="s">
        <v>5577</v>
      </c>
      <c r="F652" s="265"/>
      <c r="G652" s="580"/>
      <c r="H652" s="267"/>
    </row>
    <row r="653" spans="2:8" ht="33">
      <c r="B653" s="264" t="s">
        <v>5716</v>
      </c>
      <c r="C653" s="238" t="s">
        <v>6374</v>
      </c>
      <c r="D653" s="239" t="s">
        <v>2319</v>
      </c>
      <c r="E653" s="4" t="s">
        <v>5577</v>
      </c>
      <c r="F653" s="265"/>
      <c r="G653" s="580"/>
      <c r="H653" s="267"/>
    </row>
    <row r="654" spans="2:8">
      <c r="B654" s="264" t="s">
        <v>5718</v>
      </c>
      <c r="C654" s="238" t="s">
        <v>6375</v>
      </c>
      <c r="D654" s="239" t="s">
        <v>2804</v>
      </c>
      <c r="E654" s="4" t="s">
        <v>5577</v>
      </c>
      <c r="F654" s="265"/>
      <c r="G654" s="580"/>
      <c r="H654" s="267"/>
    </row>
    <row r="655" spans="2:8" ht="33">
      <c r="B655" s="264" t="s">
        <v>5720</v>
      </c>
      <c r="C655" s="238" t="s">
        <v>6376</v>
      </c>
      <c r="D655" s="239" t="s">
        <v>2313</v>
      </c>
      <c r="E655" s="4" t="s">
        <v>5563</v>
      </c>
      <c r="F655" s="265"/>
      <c r="G655" s="580"/>
      <c r="H655" s="267"/>
    </row>
    <row r="656" spans="2:8">
      <c r="B656" s="264" t="s">
        <v>5722</v>
      </c>
      <c r="C656" s="238" t="s">
        <v>6377</v>
      </c>
      <c r="D656" s="239" t="s">
        <v>2319</v>
      </c>
      <c r="E656" s="4" t="s">
        <v>5577</v>
      </c>
      <c r="F656" s="265"/>
      <c r="G656" s="580"/>
      <c r="H656" s="267"/>
    </row>
    <row r="657" spans="2:8" ht="33">
      <c r="B657" s="264" t="s">
        <v>5724</v>
      </c>
      <c r="C657" s="238" t="s">
        <v>6378</v>
      </c>
      <c r="D657" s="239" t="s">
        <v>2480</v>
      </c>
      <c r="E657" s="4" t="s">
        <v>5577</v>
      </c>
      <c r="F657" s="265"/>
      <c r="G657" s="580"/>
      <c r="H657" s="267"/>
    </row>
    <row r="658" spans="2:8" ht="33">
      <c r="B658" s="264" t="s">
        <v>5726</v>
      </c>
      <c r="C658" s="238" t="s">
        <v>6379</v>
      </c>
      <c r="D658" s="239" t="s">
        <v>2319</v>
      </c>
      <c r="E658" s="4" t="s">
        <v>5577</v>
      </c>
      <c r="F658" s="265"/>
      <c r="G658" s="580"/>
      <c r="H658" s="267"/>
    </row>
    <row r="659" spans="2:8" ht="33">
      <c r="B659" s="264" t="s">
        <v>5728</v>
      </c>
      <c r="C659" s="238" t="s">
        <v>6380</v>
      </c>
      <c r="D659" s="239" t="s">
        <v>2968</v>
      </c>
      <c r="E659" s="4" t="s">
        <v>5577</v>
      </c>
      <c r="F659" s="265"/>
      <c r="G659" s="580"/>
      <c r="H659" s="267"/>
    </row>
    <row r="660" spans="2:8" ht="33">
      <c r="B660" s="264" t="s">
        <v>5730</v>
      </c>
      <c r="C660" s="238" t="s">
        <v>6381</v>
      </c>
      <c r="D660" s="239" t="s">
        <v>2480</v>
      </c>
      <c r="E660" s="4" t="s">
        <v>5577</v>
      </c>
      <c r="F660" s="265"/>
      <c r="G660" s="580"/>
      <c r="H660" s="267"/>
    </row>
    <row r="661" spans="2:8" ht="33">
      <c r="B661" s="264" t="s">
        <v>5732</v>
      </c>
      <c r="C661" s="238" t="s">
        <v>6382</v>
      </c>
      <c r="D661" s="239" t="s">
        <v>2319</v>
      </c>
      <c r="E661" s="4" t="s">
        <v>5577</v>
      </c>
      <c r="F661" s="265"/>
      <c r="G661" s="580"/>
      <c r="H661" s="267"/>
    </row>
    <row r="662" spans="2:8" ht="17.25" thickBot="1">
      <c r="B662" s="264" t="s">
        <v>5734</v>
      </c>
      <c r="C662" s="238" t="s">
        <v>6383</v>
      </c>
      <c r="D662" s="239" t="s">
        <v>2804</v>
      </c>
      <c r="E662" s="4" t="s">
        <v>5577</v>
      </c>
      <c r="F662" s="265"/>
      <c r="G662" s="581"/>
      <c r="H662" s="267"/>
    </row>
    <row r="663" spans="2:8" ht="20.100000000000001" customHeight="1" thickBot="1">
      <c r="B663" s="574" t="s">
        <v>5736</v>
      </c>
      <c r="C663" s="564"/>
      <c r="D663" s="565"/>
      <c r="E663" s="575"/>
      <c r="F663" s="575"/>
      <c r="G663" s="576"/>
      <c r="H663" s="267"/>
    </row>
    <row r="664" spans="2:8" ht="30" customHeight="1">
      <c r="B664" s="539" t="s">
        <v>5737</v>
      </c>
      <c r="C664" s="232" t="s">
        <v>6384</v>
      </c>
      <c r="D664" s="532" t="s">
        <v>2804</v>
      </c>
      <c r="E664" s="577" t="s">
        <v>5577</v>
      </c>
      <c r="F664" s="578"/>
      <c r="G664" s="579" t="s">
        <v>6201</v>
      </c>
      <c r="H664" s="267"/>
    </row>
    <row r="665" spans="2:8">
      <c r="B665" s="264" t="s">
        <v>5739</v>
      </c>
      <c r="C665" s="238" t="s">
        <v>6385</v>
      </c>
      <c r="D665" s="239" t="s">
        <v>2319</v>
      </c>
      <c r="E665" s="4" t="s">
        <v>5577</v>
      </c>
      <c r="F665" s="265"/>
      <c r="G665" s="580"/>
      <c r="H665" s="267"/>
    </row>
    <row r="666" spans="2:8">
      <c r="B666" s="264" t="s">
        <v>5741</v>
      </c>
      <c r="C666" s="238" t="s">
        <v>6386</v>
      </c>
      <c r="D666" s="239" t="s">
        <v>5613</v>
      </c>
      <c r="E666" s="4" t="s">
        <v>5577</v>
      </c>
      <c r="F666" s="265"/>
      <c r="G666" s="580"/>
      <c r="H666" s="267"/>
    </row>
    <row r="667" spans="2:8">
      <c r="B667" s="264" t="s">
        <v>5743</v>
      </c>
      <c r="C667" s="238" t="s">
        <v>6387</v>
      </c>
      <c r="D667" s="239" t="s">
        <v>2319</v>
      </c>
      <c r="E667" s="4" t="s">
        <v>5577</v>
      </c>
      <c r="F667" s="265"/>
      <c r="G667" s="580"/>
      <c r="H667" s="267"/>
    </row>
    <row r="668" spans="2:8" ht="33">
      <c r="B668" s="264" t="s">
        <v>5745</v>
      </c>
      <c r="C668" s="238" t="s">
        <v>6388</v>
      </c>
      <c r="D668" s="239" t="s">
        <v>2313</v>
      </c>
      <c r="E668" s="4" t="s">
        <v>5563</v>
      </c>
      <c r="F668" s="265"/>
      <c r="G668" s="580"/>
      <c r="H668" s="267"/>
    </row>
    <row r="669" spans="2:8">
      <c r="B669" s="264" t="s">
        <v>5747</v>
      </c>
      <c r="C669" s="238" t="s">
        <v>6389</v>
      </c>
      <c r="D669" s="239" t="s">
        <v>2319</v>
      </c>
      <c r="E669" s="4" t="s">
        <v>5577</v>
      </c>
      <c r="F669" s="265"/>
      <c r="G669" s="580"/>
      <c r="H669" s="267"/>
    </row>
    <row r="670" spans="2:8" ht="33">
      <c r="B670" s="264" t="s">
        <v>5749</v>
      </c>
      <c r="C670" s="238" t="s">
        <v>6390</v>
      </c>
      <c r="D670" s="239" t="s">
        <v>2480</v>
      </c>
      <c r="E670" s="4" t="s">
        <v>5577</v>
      </c>
      <c r="F670" s="265"/>
      <c r="G670" s="580"/>
      <c r="H670" s="267"/>
    </row>
    <row r="671" spans="2:8" ht="33">
      <c r="B671" s="264" t="s">
        <v>5751</v>
      </c>
      <c r="C671" s="238" t="s">
        <v>6391</v>
      </c>
      <c r="D671" s="239" t="s">
        <v>2319</v>
      </c>
      <c r="E671" s="4" t="s">
        <v>5577</v>
      </c>
      <c r="F671" s="265"/>
      <c r="G671" s="580"/>
      <c r="H671" s="267"/>
    </row>
    <row r="672" spans="2:8" ht="33">
      <c r="B672" s="264" t="s">
        <v>5753</v>
      </c>
      <c r="C672" s="238" t="s">
        <v>6392</v>
      </c>
      <c r="D672" s="239" t="s">
        <v>2968</v>
      </c>
      <c r="E672" s="4" t="s">
        <v>5577</v>
      </c>
      <c r="F672" s="265"/>
      <c r="G672" s="580"/>
      <c r="H672" s="267"/>
    </row>
    <row r="673" spans="2:8" ht="33">
      <c r="B673" s="264" t="s">
        <v>5755</v>
      </c>
      <c r="C673" s="238" t="s">
        <v>6393</v>
      </c>
      <c r="D673" s="239" t="s">
        <v>2480</v>
      </c>
      <c r="E673" s="4" t="s">
        <v>5577</v>
      </c>
      <c r="F673" s="265"/>
      <c r="G673" s="580"/>
      <c r="H673" s="267"/>
    </row>
    <row r="674" spans="2:8" ht="33">
      <c r="B674" s="264" t="s">
        <v>5757</v>
      </c>
      <c r="C674" s="238" t="s">
        <v>6394</v>
      </c>
      <c r="D674" s="239" t="s">
        <v>2319</v>
      </c>
      <c r="E674" s="4" t="s">
        <v>5577</v>
      </c>
      <c r="F674" s="265"/>
      <c r="G674" s="580"/>
      <c r="H674" s="267"/>
    </row>
    <row r="675" spans="2:8">
      <c r="B675" s="264" t="s">
        <v>5759</v>
      </c>
      <c r="C675" s="238" t="s">
        <v>6395</v>
      </c>
      <c r="D675" s="239" t="s">
        <v>2804</v>
      </c>
      <c r="E675" s="4" t="s">
        <v>5577</v>
      </c>
      <c r="F675" s="265"/>
      <c r="G675" s="580"/>
      <c r="H675" s="267"/>
    </row>
    <row r="676" spans="2:8" ht="33">
      <c r="B676" s="264" t="s">
        <v>5761</v>
      </c>
      <c r="C676" s="238" t="s">
        <v>6396</v>
      </c>
      <c r="D676" s="239" t="s">
        <v>2313</v>
      </c>
      <c r="E676" s="4" t="s">
        <v>5563</v>
      </c>
      <c r="F676" s="265"/>
      <c r="G676" s="580"/>
      <c r="H676" s="267"/>
    </row>
    <row r="677" spans="2:8">
      <c r="B677" s="264" t="s">
        <v>5763</v>
      </c>
      <c r="C677" s="238" t="s">
        <v>6397</v>
      </c>
      <c r="D677" s="239" t="s">
        <v>2319</v>
      </c>
      <c r="E677" s="4" t="s">
        <v>5577</v>
      </c>
      <c r="F677" s="265"/>
      <c r="G677" s="580"/>
      <c r="H677" s="267"/>
    </row>
    <row r="678" spans="2:8" ht="33">
      <c r="B678" s="264" t="s">
        <v>5765</v>
      </c>
      <c r="C678" s="238" t="s">
        <v>6398</v>
      </c>
      <c r="D678" s="239" t="s">
        <v>2480</v>
      </c>
      <c r="E678" s="4" t="s">
        <v>5577</v>
      </c>
      <c r="F678" s="265"/>
      <c r="G678" s="580"/>
      <c r="H678" s="267"/>
    </row>
    <row r="679" spans="2:8" ht="33">
      <c r="B679" s="264" t="s">
        <v>5767</v>
      </c>
      <c r="C679" s="238" t="s">
        <v>6399</v>
      </c>
      <c r="D679" s="239" t="s">
        <v>2319</v>
      </c>
      <c r="E679" s="4" t="s">
        <v>5577</v>
      </c>
      <c r="F679" s="265"/>
      <c r="G679" s="580"/>
      <c r="H679" s="267"/>
    </row>
    <row r="680" spans="2:8" ht="33">
      <c r="B680" s="264" t="s">
        <v>5769</v>
      </c>
      <c r="C680" s="238" t="s">
        <v>6400</v>
      </c>
      <c r="D680" s="239" t="s">
        <v>2968</v>
      </c>
      <c r="E680" s="4" t="s">
        <v>5577</v>
      </c>
      <c r="F680" s="265"/>
      <c r="G680" s="580"/>
      <c r="H680" s="267"/>
    </row>
    <row r="681" spans="2:8" ht="33">
      <c r="B681" s="264" t="s">
        <v>5771</v>
      </c>
      <c r="C681" s="238" t="s">
        <v>6401</v>
      </c>
      <c r="D681" s="239" t="s">
        <v>2480</v>
      </c>
      <c r="E681" s="4" t="s">
        <v>5577</v>
      </c>
      <c r="F681" s="265"/>
      <c r="G681" s="580"/>
      <c r="H681" s="267"/>
    </row>
    <row r="682" spans="2:8" ht="33">
      <c r="B682" s="264" t="s">
        <v>5773</v>
      </c>
      <c r="C682" s="238" t="s">
        <v>6402</v>
      </c>
      <c r="D682" s="239" t="s">
        <v>2319</v>
      </c>
      <c r="E682" s="4" t="s">
        <v>5577</v>
      </c>
      <c r="F682" s="265"/>
      <c r="G682" s="580"/>
      <c r="H682" s="267"/>
    </row>
    <row r="683" spans="2:8">
      <c r="B683" s="264" t="s">
        <v>5775</v>
      </c>
      <c r="C683" s="238" t="s">
        <v>6403</v>
      </c>
      <c r="D683" s="239" t="s">
        <v>2804</v>
      </c>
      <c r="E683" s="4" t="s">
        <v>5577</v>
      </c>
      <c r="F683" s="265"/>
      <c r="G683" s="580"/>
      <c r="H683" s="267"/>
    </row>
    <row r="684" spans="2:8" ht="33">
      <c r="B684" s="264" t="s">
        <v>5777</v>
      </c>
      <c r="C684" s="238" t="s">
        <v>6404</v>
      </c>
      <c r="D684" s="239" t="s">
        <v>2313</v>
      </c>
      <c r="E684" s="4" t="s">
        <v>5563</v>
      </c>
      <c r="F684" s="265"/>
      <c r="G684" s="580"/>
      <c r="H684" s="267"/>
    </row>
    <row r="685" spans="2:8">
      <c r="B685" s="264" t="s">
        <v>5779</v>
      </c>
      <c r="C685" s="238" t="s">
        <v>6405</v>
      </c>
      <c r="D685" s="239" t="s">
        <v>2319</v>
      </c>
      <c r="E685" s="4" t="s">
        <v>5577</v>
      </c>
      <c r="F685" s="265"/>
      <c r="G685" s="580"/>
      <c r="H685" s="267"/>
    </row>
    <row r="686" spans="2:8" ht="33">
      <c r="B686" s="264" t="s">
        <v>5781</v>
      </c>
      <c r="C686" s="238" t="s">
        <v>6406</v>
      </c>
      <c r="D686" s="239" t="s">
        <v>2480</v>
      </c>
      <c r="E686" s="4" t="s">
        <v>5577</v>
      </c>
      <c r="F686" s="265"/>
      <c r="G686" s="580"/>
      <c r="H686" s="267"/>
    </row>
    <row r="687" spans="2:8" ht="33">
      <c r="B687" s="264" t="s">
        <v>5783</v>
      </c>
      <c r="C687" s="238" t="s">
        <v>6407</v>
      </c>
      <c r="D687" s="239" t="s">
        <v>2319</v>
      </c>
      <c r="E687" s="4" t="s">
        <v>5577</v>
      </c>
      <c r="F687" s="265"/>
      <c r="G687" s="580"/>
      <c r="H687" s="267"/>
    </row>
    <row r="688" spans="2:8" ht="33">
      <c r="B688" s="264" t="s">
        <v>5785</v>
      </c>
      <c r="C688" s="238" t="s">
        <v>6408</v>
      </c>
      <c r="D688" s="239" t="s">
        <v>2968</v>
      </c>
      <c r="E688" s="4" t="s">
        <v>5577</v>
      </c>
      <c r="F688" s="265"/>
      <c r="G688" s="580"/>
      <c r="H688" s="267"/>
    </row>
    <row r="689" spans="2:8" ht="33">
      <c r="B689" s="264" t="s">
        <v>5787</v>
      </c>
      <c r="C689" s="238" t="s">
        <v>6409</v>
      </c>
      <c r="D689" s="239" t="s">
        <v>2480</v>
      </c>
      <c r="E689" s="4" t="s">
        <v>5577</v>
      </c>
      <c r="F689" s="265"/>
      <c r="G689" s="580"/>
      <c r="H689" s="267"/>
    </row>
    <row r="690" spans="2:8" ht="33">
      <c r="B690" s="264" t="s">
        <v>5789</v>
      </c>
      <c r="C690" s="238" t="s">
        <v>6410</v>
      </c>
      <c r="D690" s="239" t="s">
        <v>2319</v>
      </c>
      <c r="E690" s="4" t="s">
        <v>5577</v>
      </c>
      <c r="F690" s="265"/>
      <c r="G690" s="580"/>
      <c r="H690" s="267"/>
    </row>
    <row r="691" spans="2:8" ht="17.25" thickBot="1">
      <c r="B691" s="264" t="s">
        <v>5791</v>
      </c>
      <c r="C691" s="238" t="s">
        <v>6411</v>
      </c>
      <c r="D691" s="239" t="s">
        <v>2804</v>
      </c>
      <c r="E691" s="4" t="s">
        <v>5577</v>
      </c>
      <c r="F691" s="265"/>
      <c r="G691" s="581"/>
      <c r="H691" s="267"/>
    </row>
    <row r="692" spans="2:8" ht="20.100000000000001" customHeight="1" thickBot="1">
      <c r="B692" s="574" t="s">
        <v>5793</v>
      </c>
      <c r="C692" s="564"/>
      <c r="D692" s="565"/>
      <c r="E692" s="575"/>
      <c r="F692" s="575"/>
      <c r="G692" s="576"/>
      <c r="H692" s="267"/>
    </row>
    <row r="693" spans="2:8" ht="20.100000000000001" customHeight="1" thickBot="1">
      <c r="B693" s="574" t="s">
        <v>5607</v>
      </c>
      <c r="C693" s="564"/>
      <c r="D693" s="565"/>
      <c r="E693" s="575"/>
      <c r="F693" s="575"/>
      <c r="G693" s="576"/>
      <c r="H693" s="267"/>
    </row>
    <row r="694" spans="2:8">
      <c r="B694" s="539" t="s">
        <v>6229</v>
      </c>
      <c r="C694" s="232" t="s">
        <v>6412</v>
      </c>
      <c r="D694" s="532" t="s">
        <v>2319</v>
      </c>
      <c r="E694" s="577" t="s">
        <v>5577</v>
      </c>
      <c r="F694" s="578"/>
      <c r="G694" s="579" t="s">
        <v>6144</v>
      </c>
      <c r="H694" s="267"/>
    </row>
    <row r="695" spans="2:8">
      <c r="B695" s="264" t="s">
        <v>5611</v>
      </c>
      <c r="C695" s="238" t="s">
        <v>6413</v>
      </c>
      <c r="D695" s="239" t="s">
        <v>5613</v>
      </c>
      <c r="E695" s="4" t="s">
        <v>5577</v>
      </c>
      <c r="F695" s="265"/>
      <c r="G695" s="580"/>
      <c r="H695" s="267"/>
    </row>
    <row r="696" spans="2:8">
      <c r="B696" s="264" t="s">
        <v>5615</v>
      </c>
      <c r="C696" s="238" t="s">
        <v>6414</v>
      </c>
      <c r="D696" s="239" t="s">
        <v>2319</v>
      </c>
      <c r="E696" s="4" t="s">
        <v>5577</v>
      </c>
      <c r="F696" s="265"/>
      <c r="G696" s="580"/>
      <c r="H696" s="267"/>
    </row>
    <row r="697" spans="2:8" ht="33">
      <c r="B697" s="264" t="s">
        <v>5618</v>
      </c>
      <c r="C697" s="238" t="s">
        <v>6415</v>
      </c>
      <c r="D697" s="239" t="s">
        <v>2313</v>
      </c>
      <c r="E697" s="4" t="s">
        <v>5563</v>
      </c>
      <c r="F697" s="265"/>
      <c r="G697" s="580"/>
      <c r="H697" s="267"/>
    </row>
    <row r="698" spans="2:8">
      <c r="B698" s="264" t="s">
        <v>5621</v>
      </c>
      <c r="C698" s="238" t="s">
        <v>6416</v>
      </c>
      <c r="D698" s="239" t="s">
        <v>2319</v>
      </c>
      <c r="E698" s="4" t="s">
        <v>5577</v>
      </c>
      <c r="F698" s="265"/>
      <c r="G698" s="580"/>
      <c r="H698" s="267"/>
    </row>
    <row r="699" spans="2:8" ht="33">
      <c r="B699" s="264" t="s">
        <v>5624</v>
      </c>
      <c r="C699" s="238" t="s">
        <v>6417</v>
      </c>
      <c r="D699" s="239" t="s">
        <v>2480</v>
      </c>
      <c r="E699" s="4" t="s">
        <v>5577</v>
      </c>
      <c r="F699" s="265"/>
      <c r="G699" s="580"/>
      <c r="H699" s="267"/>
    </row>
    <row r="700" spans="2:8" ht="33">
      <c r="B700" s="264" t="s">
        <v>5627</v>
      </c>
      <c r="C700" s="238" t="s">
        <v>6418</v>
      </c>
      <c r="D700" s="239" t="s">
        <v>2319</v>
      </c>
      <c r="E700" s="4" t="s">
        <v>5577</v>
      </c>
      <c r="F700" s="265"/>
      <c r="G700" s="580"/>
      <c r="H700" s="267"/>
    </row>
    <row r="701" spans="2:8" ht="33">
      <c r="B701" s="264" t="s">
        <v>5630</v>
      </c>
      <c r="C701" s="238" t="s">
        <v>6419</v>
      </c>
      <c r="D701" s="239" t="s">
        <v>2968</v>
      </c>
      <c r="E701" s="4" t="s">
        <v>5577</v>
      </c>
      <c r="F701" s="265"/>
      <c r="G701" s="580"/>
      <c r="H701" s="267"/>
    </row>
    <row r="702" spans="2:8" ht="33">
      <c r="B702" s="264" t="s">
        <v>5633</v>
      </c>
      <c r="C702" s="238" t="s">
        <v>6420</v>
      </c>
      <c r="D702" s="239" t="s">
        <v>2480</v>
      </c>
      <c r="E702" s="4" t="s">
        <v>5577</v>
      </c>
      <c r="F702" s="265"/>
      <c r="G702" s="580"/>
      <c r="H702" s="267"/>
    </row>
    <row r="703" spans="2:8" ht="33">
      <c r="B703" s="264" t="s">
        <v>5636</v>
      </c>
      <c r="C703" s="238" t="s">
        <v>6421</v>
      </c>
      <c r="D703" s="239" t="s">
        <v>2319</v>
      </c>
      <c r="E703" s="4" t="s">
        <v>5577</v>
      </c>
      <c r="F703" s="265"/>
      <c r="G703" s="580"/>
      <c r="H703" s="267"/>
    </row>
    <row r="704" spans="2:8">
      <c r="B704" s="264" t="s">
        <v>5639</v>
      </c>
      <c r="C704" s="238" t="s">
        <v>6422</v>
      </c>
      <c r="D704" s="239" t="s">
        <v>2804</v>
      </c>
      <c r="E704" s="4" t="s">
        <v>5577</v>
      </c>
      <c r="F704" s="265"/>
      <c r="G704" s="580"/>
      <c r="H704" s="267"/>
    </row>
    <row r="705" spans="2:8" ht="33">
      <c r="B705" s="264" t="s">
        <v>5643</v>
      </c>
      <c r="C705" s="238" t="s">
        <v>6423</v>
      </c>
      <c r="D705" s="239" t="s">
        <v>2313</v>
      </c>
      <c r="E705" s="4" t="s">
        <v>5563</v>
      </c>
      <c r="F705" s="265"/>
      <c r="G705" s="580"/>
      <c r="H705" s="267"/>
    </row>
    <row r="706" spans="2:8">
      <c r="B706" s="264" t="s">
        <v>5646</v>
      </c>
      <c r="C706" s="238" t="s">
        <v>6424</v>
      </c>
      <c r="D706" s="239" t="s">
        <v>2319</v>
      </c>
      <c r="E706" s="4" t="s">
        <v>5577</v>
      </c>
      <c r="F706" s="265"/>
      <c r="G706" s="580"/>
      <c r="H706" s="267"/>
    </row>
    <row r="707" spans="2:8" ht="33">
      <c r="B707" s="264" t="s">
        <v>5648</v>
      </c>
      <c r="C707" s="238" t="s">
        <v>6425</v>
      </c>
      <c r="D707" s="239" t="s">
        <v>2480</v>
      </c>
      <c r="E707" s="4" t="s">
        <v>5577</v>
      </c>
      <c r="F707" s="265"/>
      <c r="G707" s="580"/>
      <c r="H707" s="267"/>
    </row>
    <row r="708" spans="2:8" ht="33">
      <c r="B708" s="264" t="s">
        <v>5650</v>
      </c>
      <c r="C708" s="238" t="s">
        <v>6426</v>
      </c>
      <c r="D708" s="239" t="s">
        <v>2319</v>
      </c>
      <c r="E708" s="4" t="s">
        <v>5577</v>
      </c>
      <c r="F708" s="265"/>
      <c r="G708" s="580"/>
      <c r="H708" s="267"/>
    </row>
    <row r="709" spans="2:8" ht="33">
      <c r="B709" s="264" t="s">
        <v>5652</v>
      </c>
      <c r="C709" s="238" t="s">
        <v>6427</v>
      </c>
      <c r="D709" s="239" t="s">
        <v>2968</v>
      </c>
      <c r="E709" s="4" t="s">
        <v>5577</v>
      </c>
      <c r="F709" s="265"/>
      <c r="G709" s="580"/>
      <c r="H709" s="267"/>
    </row>
    <row r="710" spans="2:8" ht="33">
      <c r="B710" s="264" t="s">
        <v>5654</v>
      </c>
      <c r="C710" s="238" t="s">
        <v>6428</v>
      </c>
      <c r="D710" s="239" t="s">
        <v>2480</v>
      </c>
      <c r="E710" s="4" t="s">
        <v>5577</v>
      </c>
      <c r="F710" s="265"/>
      <c r="G710" s="580"/>
      <c r="H710" s="267"/>
    </row>
    <row r="711" spans="2:8" ht="33">
      <c r="B711" s="264" t="s">
        <v>5656</v>
      </c>
      <c r="C711" s="238" t="s">
        <v>6429</v>
      </c>
      <c r="D711" s="239" t="s">
        <v>2319</v>
      </c>
      <c r="E711" s="4" t="s">
        <v>5577</v>
      </c>
      <c r="F711" s="265"/>
      <c r="G711" s="580"/>
      <c r="H711" s="267"/>
    </row>
    <row r="712" spans="2:8">
      <c r="B712" s="264" t="s">
        <v>5658</v>
      </c>
      <c r="C712" s="238" t="s">
        <v>6430</v>
      </c>
      <c r="D712" s="239" t="s">
        <v>2804</v>
      </c>
      <c r="E712" s="4" t="s">
        <v>5577</v>
      </c>
      <c r="F712" s="265"/>
      <c r="G712" s="580"/>
      <c r="H712" s="267"/>
    </row>
    <row r="713" spans="2:8" ht="33">
      <c r="B713" s="264" t="s">
        <v>5660</v>
      </c>
      <c r="C713" s="238" t="s">
        <v>6431</v>
      </c>
      <c r="D713" s="239" t="s">
        <v>2313</v>
      </c>
      <c r="E713" s="4" t="s">
        <v>5563</v>
      </c>
      <c r="F713" s="265"/>
      <c r="G713" s="580"/>
      <c r="H713" s="267"/>
    </row>
    <row r="714" spans="2:8">
      <c r="B714" s="264" t="s">
        <v>5663</v>
      </c>
      <c r="C714" s="238" t="s">
        <v>6432</v>
      </c>
      <c r="D714" s="239" t="s">
        <v>2319</v>
      </c>
      <c r="E714" s="4" t="s">
        <v>5577</v>
      </c>
      <c r="F714" s="265"/>
      <c r="G714" s="580"/>
      <c r="H714" s="267"/>
    </row>
    <row r="715" spans="2:8" ht="33">
      <c r="B715" s="264" t="s">
        <v>5665</v>
      </c>
      <c r="C715" s="238" t="s">
        <v>6433</v>
      </c>
      <c r="D715" s="239" t="s">
        <v>2480</v>
      </c>
      <c r="E715" s="4" t="s">
        <v>5577</v>
      </c>
      <c r="F715" s="265"/>
      <c r="G715" s="580"/>
      <c r="H715" s="267"/>
    </row>
    <row r="716" spans="2:8" ht="33">
      <c r="B716" s="264" t="s">
        <v>5667</v>
      </c>
      <c r="C716" s="238" t="s">
        <v>6434</v>
      </c>
      <c r="D716" s="239" t="s">
        <v>2319</v>
      </c>
      <c r="E716" s="4" t="s">
        <v>5577</v>
      </c>
      <c r="F716" s="265"/>
      <c r="G716" s="580"/>
      <c r="H716" s="267"/>
    </row>
    <row r="717" spans="2:8" ht="33">
      <c r="B717" s="264" t="s">
        <v>5669</v>
      </c>
      <c r="C717" s="238" t="s">
        <v>6435</v>
      </c>
      <c r="D717" s="239" t="s">
        <v>2968</v>
      </c>
      <c r="E717" s="4" t="s">
        <v>5577</v>
      </c>
      <c r="F717" s="265"/>
      <c r="G717" s="580"/>
      <c r="H717" s="267"/>
    </row>
    <row r="718" spans="2:8" ht="33">
      <c r="B718" s="264" t="s">
        <v>5671</v>
      </c>
      <c r="C718" s="238" t="s">
        <v>6436</v>
      </c>
      <c r="D718" s="239" t="s">
        <v>2480</v>
      </c>
      <c r="E718" s="4" t="s">
        <v>5577</v>
      </c>
      <c r="F718" s="265"/>
      <c r="G718" s="580"/>
      <c r="H718" s="267"/>
    </row>
    <row r="719" spans="2:8" ht="33">
      <c r="B719" s="264" t="s">
        <v>5673</v>
      </c>
      <c r="C719" s="238" t="s">
        <v>6437</v>
      </c>
      <c r="D719" s="239" t="s">
        <v>2319</v>
      </c>
      <c r="E719" s="4" t="s">
        <v>5577</v>
      </c>
      <c r="F719" s="265"/>
      <c r="G719" s="580"/>
      <c r="H719" s="267"/>
    </row>
    <row r="720" spans="2:8" ht="17.25" thickBot="1">
      <c r="B720" s="264" t="s">
        <v>5675</v>
      </c>
      <c r="C720" s="238" t="s">
        <v>6438</v>
      </c>
      <c r="D720" s="239" t="s">
        <v>2804</v>
      </c>
      <c r="E720" s="4" t="s">
        <v>5577</v>
      </c>
      <c r="F720" s="265"/>
      <c r="G720" s="581"/>
      <c r="H720" s="267"/>
    </row>
    <row r="721" spans="2:8" ht="20.100000000000001" customHeight="1" thickBot="1">
      <c r="B721" s="574" t="s">
        <v>5677</v>
      </c>
      <c r="C721" s="564"/>
      <c r="D721" s="565"/>
      <c r="E721" s="575"/>
      <c r="F721" s="575"/>
      <c r="G721" s="576"/>
      <c r="H721" s="267"/>
    </row>
    <row r="722" spans="2:8" ht="30" customHeight="1">
      <c r="B722" s="539" t="s">
        <v>5678</v>
      </c>
      <c r="C722" s="232" t="s">
        <v>6439</v>
      </c>
      <c r="D722" s="532" t="s">
        <v>2804</v>
      </c>
      <c r="E722" s="577" t="s">
        <v>5577</v>
      </c>
      <c r="F722" s="578"/>
      <c r="G722" s="579" t="s">
        <v>6258</v>
      </c>
      <c r="H722" s="267"/>
    </row>
    <row r="723" spans="2:8">
      <c r="B723" s="264" t="s">
        <v>5681</v>
      </c>
      <c r="C723" s="238" t="s">
        <v>6440</v>
      </c>
      <c r="D723" s="239" t="s">
        <v>2319</v>
      </c>
      <c r="E723" s="4" t="s">
        <v>5577</v>
      </c>
      <c r="F723" s="265"/>
      <c r="G723" s="580"/>
      <c r="H723" s="267"/>
    </row>
    <row r="724" spans="2:8">
      <c r="B724" s="264" t="s">
        <v>5684</v>
      </c>
      <c r="C724" s="238" t="s">
        <v>6441</v>
      </c>
      <c r="D724" s="239" t="s">
        <v>5613</v>
      </c>
      <c r="E724" s="4" t="s">
        <v>5577</v>
      </c>
      <c r="F724" s="265"/>
      <c r="G724" s="580"/>
      <c r="H724" s="267"/>
    </row>
    <row r="725" spans="2:8">
      <c r="B725" s="264" t="s">
        <v>5686</v>
      </c>
      <c r="C725" s="238" t="s">
        <v>6442</v>
      </c>
      <c r="D725" s="239" t="s">
        <v>2319</v>
      </c>
      <c r="E725" s="4" t="s">
        <v>5577</v>
      </c>
      <c r="F725" s="265"/>
      <c r="G725" s="580"/>
      <c r="H725" s="267"/>
    </row>
    <row r="726" spans="2:8" ht="33">
      <c r="B726" s="264" t="s">
        <v>5688</v>
      </c>
      <c r="C726" s="238" t="s">
        <v>6443</v>
      </c>
      <c r="D726" s="239" t="s">
        <v>2313</v>
      </c>
      <c r="E726" s="4" t="s">
        <v>5563</v>
      </c>
      <c r="F726" s="265"/>
      <c r="G726" s="580"/>
      <c r="H726" s="267"/>
    </row>
    <row r="727" spans="2:8">
      <c r="B727" s="264" t="s">
        <v>5690</v>
      </c>
      <c r="C727" s="238" t="s">
        <v>6444</v>
      </c>
      <c r="D727" s="239" t="s">
        <v>2319</v>
      </c>
      <c r="E727" s="4" t="s">
        <v>5577</v>
      </c>
      <c r="F727" s="265"/>
      <c r="G727" s="580"/>
      <c r="H727" s="267"/>
    </row>
    <row r="728" spans="2:8" ht="33">
      <c r="B728" s="264" t="s">
        <v>5692</v>
      </c>
      <c r="C728" s="238" t="s">
        <v>6445</v>
      </c>
      <c r="D728" s="239" t="s">
        <v>2480</v>
      </c>
      <c r="E728" s="4" t="s">
        <v>5577</v>
      </c>
      <c r="F728" s="265"/>
      <c r="G728" s="580"/>
      <c r="H728" s="267"/>
    </row>
    <row r="729" spans="2:8" ht="33">
      <c r="B729" s="264" t="s">
        <v>5694</v>
      </c>
      <c r="C729" s="238" t="s">
        <v>6446</v>
      </c>
      <c r="D729" s="239" t="s">
        <v>2319</v>
      </c>
      <c r="E729" s="4" t="s">
        <v>5577</v>
      </c>
      <c r="F729" s="265"/>
      <c r="G729" s="580"/>
      <c r="H729" s="267"/>
    </row>
    <row r="730" spans="2:8" ht="33">
      <c r="B730" s="264" t="s">
        <v>5696</v>
      </c>
      <c r="C730" s="238" t="s">
        <v>6447</v>
      </c>
      <c r="D730" s="239" t="s">
        <v>2968</v>
      </c>
      <c r="E730" s="4" t="s">
        <v>5577</v>
      </c>
      <c r="F730" s="265"/>
      <c r="G730" s="580"/>
      <c r="H730" s="267"/>
    </row>
    <row r="731" spans="2:8" ht="33">
      <c r="B731" s="264" t="s">
        <v>5698</v>
      </c>
      <c r="C731" s="238" t="s">
        <v>6448</v>
      </c>
      <c r="D731" s="239" t="s">
        <v>2480</v>
      </c>
      <c r="E731" s="4" t="s">
        <v>5577</v>
      </c>
      <c r="F731" s="265"/>
      <c r="G731" s="580"/>
      <c r="H731" s="267"/>
    </row>
    <row r="732" spans="2:8" ht="33">
      <c r="B732" s="264" t="s">
        <v>5700</v>
      </c>
      <c r="C732" s="238" t="s">
        <v>6449</v>
      </c>
      <c r="D732" s="239" t="s">
        <v>2319</v>
      </c>
      <c r="E732" s="4" t="s">
        <v>5577</v>
      </c>
      <c r="F732" s="265"/>
      <c r="G732" s="580"/>
      <c r="H732" s="267"/>
    </row>
    <row r="733" spans="2:8">
      <c r="B733" s="264" t="s">
        <v>5702</v>
      </c>
      <c r="C733" s="238" t="s">
        <v>6450</v>
      </c>
      <c r="D733" s="239" t="s">
        <v>2804</v>
      </c>
      <c r="E733" s="4" t="s">
        <v>5577</v>
      </c>
      <c r="F733" s="265"/>
      <c r="G733" s="580"/>
      <c r="H733" s="267"/>
    </row>
    <row r="734" spans="2:8" ht="33">
      <c r="B734" s="264" t="s">
        <v>5704</v>
      </c>
      <c r="C734" s="238" t="s">
        <v>6451</v>
      </c>
      <c r="D734" s="239" t="s">
        <v>2313</v>
      </c>
      <c r="E734" s="4" t="s">
        <v>5563</v>
      </c>
      <c r="F734" s="265"/>
      <c r="G734" s="580"/>
      <c r="H734" s="267"/>
    </row>
    <row r="735" spans="2:8">
      <c r="B735" s="264" t="s">
        <v>5706</v>
      </c>
      <c r="C735" s="238" t="s">
        <v>6452</v>
      </c>
      <c r="D735" s="239" t="s">
        <v>2319</v>
      </c>
      <c r="E735" s="4" t="s">
        <v>5577</v>
      </c>
      <c r="F735" s="265"/>
      <c r="G735" s="580"/>
      <c r="H735" s="267"/>
    </row>
    <row r="736" spans="2:8" ht="33">
      <c r="B736" s="264" t="s">
        <v>5708</v>
      </c>
      <c r="C736" s="238" t="s">
        <v>6453</v>
      </c>
      <c r="D736" s="239" t="s">
        <v>2480</v>
      </c>
      <c r="E736" s="4" t="s">
        <v>5577</v>
      </c>
      <c r="F736" s="265"/>
      <c r="G736" s="580"/>
      <c r="H736" s="267"/>
    </row>
    <row r="737" spans="2:8" ht="33">
      <c r="B737" s="264" t="s">
        <v>5710</v>
      </c>
      <c r="C737" s="238" t="s">
        <v>6454</v>
      </c>
      <c r="D737" s="239" t="s">
        <v>2319</v>
      </c>
      <c r="E737" s="4" t="s">
        <v>5577</v>
      </c>
      <c r="F737" s="265"/>
      <c r="G737" s="580"/>
      <c r="H737" s="267"/>
    </row>
    <row r="738" spans="2:8" ht="33">
      <c r="B738" s="264" t="s">
        <v>5712</v>
      </c>
      <c r="C738" s="238" t="s">
        <v>6455</v>
      </c>
      <c r="D738" s="239" t="s">
        <v>2968</v>
      </c>
      <c r="E738" s="4" t="s">
        <v>5577</v>
      </c>
      <c r="F738" s="265"/>
      <c r="G738" s="580"/>
      <c r="H738" s="267"/>
    </row>
    <row r="739" spans="2:8" ht="33">
      <c r="B739" s="264" t="s">
        <v>5714</v>
      </c>
      <c r="C739" s="238" t="s">
        <v>6456</v>
      </c>
      <c r="D739" s="239" t="s">
        <v>2480</v>
      </c>
      <c r="E739" s="4" t="s">
        <v>5577</v>
      </c>
      <c r="F739" s="265"/>
      <c r="G739" s="580"/>
      <c r="H739" s="267"/>
    </row>
    <row r="740" spans="2:8" ht="33">
      <c r="B740" s="264" t="s">
        <v>5716</v>
      </c>
      <c r="C740" s="238" t="s">
        <v>6457</v>
      </c>
      <c r="D740" s="239" t="s">
        <v>2319</v>
      </c>
      <c r="E740" s="4" t="s">
        <v>5577</v>
      </c>
      <c r="F740" s="265"/>
      <c r="G740" s="580"/>
      <c r="H740" s="267"/>
    </row>
    <row r="741" spans="2:8">
      <c r="B741" s="264" t="s">
        <v>5718</v>
      </c>
      <c r="C741" s="238" t="s">
        <v>6458</v>
      </c>
      <c r="D741" s="239" t="s">
        <v>2804</v>
      </c>
      <c r="E741" s="4" t="s">
        <v>5577</v>
      </c>
      <c r="F741" s="265"/>
      <c r="G741" s="580"/>
      <c r="H741" s="267"/>
    </row>
    <row r="742" spans="2:8" ht="33">
      <c r="B742" s="264" t="s">
        <v>5720</v>
      </c>
      <c r="C742" s="238" t="s">
        <v>6459</v>
      </c>
      <c r="D742" s="239" t="s">
        <v>2313</v>
      </c>
      <c r="E742" s="4" t="s">
        <v>5563</v>
      </c>
      <c r="F742" s="265"/>
      <c r="G742" s="580"/>
      <c r="H742" s="267"/>
    </row>
    <row r="743" spans="2:8">
      <c r="B743" s="264" t="s">
        <v>5722</v>
      </c>
      <c r="C743" s="238" t="s">
        <v>6460</v>
      </c>
      <c r="D743" s="239" t="s">
        <v>2319</v>
      </c>
      <c r="E743" s="4" t="s">
        <v>5577</v>
      </c>
      <c r="F743" s="265"/>
      <c r="G743" s="580"/>
      <c r="H743" s="267"/>
    </row>
    <row r="744" spans="2:8" ht="33">
      <c r="B744" s="264" t="s">
        <v>5724</v>
      </c>
      <c r="C744" s="238" t="s">
        <v>6461</v>
      </c>
      <c r="D744" s="239" t="s">
        <v>2480</v>
      </c>
      <c r="E744" s="4" t="s">
        <v>5577</v>
      </c>
      <c r="F744" s="265"/>
      <c r="G744" s="580"/>
      <c r="H744" s="267"/>
    </row>
    <row r="745" spans="2:8" ht="33">
      <c r="B745" s="264" t="s">
        <v>5726</v>
      </c>
      <c r="C745" s="238" t="s">
        <v>6462</v>
      </c>
      <c r="D745" s="239" t="s">
        <v>2319</v>
      </c>
      <c r="E745" s="4" t="s">
        <v>5577</v>
      </c>
      <c r="F745" s="265"/>
      <c r="G745" s="580"/>
      <c r="H745" s="267"/>
    </row>
    <row r="746" spans="2:8" ht="33">
      <c r="B746" s="264" t="s">
        <v>5728</v>
      </c>
      <c r="C746" s="238" t="s">
        <v>6463</v>
      </c>
      <c r="D746" s="239" t="s">
        <v>2968</v>
      </c>
      <c r="E746" s="4" t="s">
        <v>5577</v>
      </c>
      <c r="F746" s="265"/>
      <c r="G746" s="580"/>
      <c r="H746" s="267"/>
    </row>
    <row r="747" spans="2:8" ht="33">
      <c r="B747" s="264" t="s">
        <v>5730</v>
      </c>
      <c r="C747" s="238" t="s">
        <v>6464</v>
      </c>
      <c r="D747" s="239" t="s">
        <v>2480</v>
      </c>
      <c r="E747" s="4" t="s">
        <v>5577</v>
      </c>
      <c r="F747" s="265"/>
      <c r="G747" s="580"/>
      <c r="H747" s="267"/>
    </row>
    <row r="748" spans="2:8" ht="33">
      <c r="B748" s="264" t="s">
        <v>5732</v>
      </c>
      <c r="C748" s="238" t="s">
        <v>6465</v>
      </c>
      <c r="D748" s="239" t="s">
        <v>2319</v>
      </c>
      <c r="E748" s="4" t="s">
        <v>5577</v>
      </c>
      <c r="F748" s="265"/>
      <c r="G748" s="580"/>
      <c r="H748" s="267"/>
    </row>
    <row r="749" spans="2:8" ht="17.25" thickBot="1">
      <c r="B749" s="264" t="s">
        <v>5734</v>
      </c>
      <c r="C749" s="238" t="s">
        <v>6466</v>
      </c>
      <c r="D749" s="239" t="s">
        <v>2804</v>
      </c>
      <c r="E749" s="4" t="s">
        <v>5577</v>
      </c>
      <c r="F749" s="265"/>
      <c r="G749" s="581"/>
      <c r="H749" s="267"/>
    </row>
    <row r="750" spans="2:8" ht="20.100000000000001" customHeight="1" thickBot="1">
      <c r="B750" s="574" t="s">
        <v>5852</v>
      </c>
      <c r="C750" s="564"/>
      <c r="D750" s="565"/>
      <c r="E750" s="575"/>
      <c r="F750" s="575"/>
      <c r="G750" s="576"/>
      <c r="H750" s="267"/>
    </row>
    <row r="751" spans="2:8">
      <c r="B751" s="539" t="s">
        <v>5737</v>
      </c>
      <c r="C751" s="232" t="s">
        <v>6467</v>
      </c>
      <c r="D751" s="532" t="s">
        <v>2804</v>
      </c>
      <c r="E751" s="577" t="s">
        <v>5577</v>
      </c>
      <c r="F751" s="578"/>
      <c r="G751" s="579" t="s">
        <v>6201</v>
      </c>
      <c r="H751" s="267"/>
    </row>
    <row r="752" spans="2:8">
      <c r="B752" s="264" t="s">
        <v>5739</v>
      </c>
      <c r="C752" s="238" t="s">
        <v>6468</v>
      </c>
      <c r="D752" s="239" t="s">
        <v>2319</v>
      </c>
      <c r="E752" s="4" t="s">
        <v>5577</v>
      </c>
      <c r="F752" s="265"/>
      <c r="G752" s="580"/>
      <c r="H752" s="267"/>
    </row>
    <row r="753" spans="2:8">
      <c r="B753" s="264" t="s">
        <v>5741</v>
      </c>
      <c r="C753" s="238" t="s">
        <v>6469</v>
      </c>
      <c r="D753" s="239" t="s">
        <v>5613</v>
      </c>
      <c r="E753" s="4" t="s">
        <v>5577</v>
      </c>
      <c r="F753" s="265"/>
      <c r="G753" s="580"/>
      <c r="H753" s="267"/>
    </row>
    <row r="754" spans="2:8">
      <c r="B754" s="264" t="s">
        <v>5743</v>
      </c>
      <c r="C754" s="238" t="s">
        <v>6470</v>
      </c>
      <c r="D754" s="239" t="s">
        <v>2319</v>
      </c>
      <c r="E754" s="4" t="s">
        <v>5577</v>
      </c>
      <c r="F754" s="265"/>
      <c r="G754" s="580"/>
      <c r="H754" s="267"/>
    </row>
    <row r="755" spans="2:8" ht="33">
      <c r="B755" s="264" t="s">
        <v>5745</v>
      </c>
      <c r="C755" s="238" t="s">
        <v>6471</v>
      </c>
      <c r="D755" s="239" t="s">
        <v>2313</v>
      </c>
      <c r="E755" s="4" t="s">
        <v>5563</v>
      </c>
      <c r="F755" s="265"/>
      <c r="G755" s="580"/>
      <c r="H755" s="267"/>
    </row>
    <row r="756" spans="2:8">
      <c r="B756" s="264" t="s">
        <v>5747</v>
      </c>
      <c r="C756" s="238" t="s">
        <v>6472</v>
      </c>
      <c r="D756" s="239" t="s">
        <v>2319</v>
      </c>
      <c r="E756" s="4" t="s">
        <v>5577</v>
      </c>
      <c r="F756" s="265"/>
      <c r="G756" s="580"/>
      <c r="H756" s="267"/>
    </row>
    <row r="757" spans="2:8" ht="33">
      <c r="B757" s="264" t="s">
        <v>5749</v>
      </c>
      <c r="C757" s="238" t="s">
        <v>6473</v>
      </c>
      <c r="D757" s="239" t="s">
        <v>2480</v>
      </c>
      <c r="E757" s="4" t="s">
        <v>5577</v>
      </c>
      <c r="F757" s="265"/>
      <c r="G757" s="580"/>
      <c r="H757" s="267"/>
    </row>
    <row r="758" spans="2:8" ht="33">
      <c r="B758" s="264" t="s">
        <v>5751</v>
      </c>
      <c r="C758" s="238" t="s">
        <v>6474</v>
      </c>
      <c r="D758" s="239" t="s">
        <v>2319</v>
      </c>
      <c r="E758" s="4" t="s">
        <v>5577</v>
      </c>
      <c r="F758" s="265"/>
      <c r="G758" s="580"/>
      <c r="H758" s="267"/>
    </row>
    <row r="759" spans="2:8" ht="33">
      <c r="B759" s="264" t="s">
        <v>5753</v>
      </c>
      <c r="C759" s="238" t="s">
        <v>6475</v>
      </c>
      <c r="D759" s="239" t="s">
        <v>2968</v>
      </c>
      <c r="E759" s="4" t="s">
        <v>5577</v>
      </c>
      <c r="F759" s="265"/>
      <c r="G759" s="580"/>
      <c r="H759" s="267"/>
    </row>
    <row r="760" spans="2:8" ht="33">
      <c r="B760" s="264" t="s">
        <v>5755</v>
      </c>
      <c r="C760" s="238" t="s">
        <v>6476</v>
      </c>
      <c r="D760" s="239" t="s">
        <v>2480</v>
      </c>
      <c r="E760" s="4" t="s">
        <v>5577</v>
      </c>
      <c r="F760" s="265"/>
      <c r="G760" s="580"/>
      <c r="H760" s="267"/>
    </row>
    <row r="761" spans="2:8" ht="33">
      <c r="B761" s="264" t="s">
        <v>5757</v>
      </c>
      <c r="C761" s="238" t="s">
        <v>6477</v>
      </c>
      <c r="D761" s="239" t="s">
        <v>2319</v>
      </c>
      <c r="E761" s="4" t="s">
        <v>5577</v>
      </c>
      <c r="F761" s="265"/>
      <c r="G761" s="580"/>
      <c r="H761" s="267"/>
    </row>
    <row r="762" spans="2:8">
      <c r="B762" s="264" t="s">
        <v>5759</v>
      </c>
      <c r="C762" s="238" t="s">
        <v>6478</v>
      </c>
      <c r="D762" s="239" t="s">
        <v>2804</v>
      </c>
      <c r="E762" s="4" t="s">
        <v>5577</v>
      </c>
      <c r="F762" s="265"/>
      <c r="G762" s="580"/>
      <c r="H762" s="267"/>
    </row>
    <row r="763" spans="2:8" ht="33">
      <c r="B763" s="264" t="s">
        <v>5761</v>
      </c>
      <c r="C763" s="238" t="s">
        <v>6479</v>
      </c>
      <c r="D763" s="239" t="s">
        <v>2313</v>
      </c>
      <c r="E763" s="4" t="s">
        <v>5563</v>
      </c>
      <c r="F763" s="265"/>
      <c r="G763" s="580"/>
      <c r="H763" s="267"/>
    </row>
    <row r="764" spans="2:8">
      <c r="B764" s="264" t="s">
        <v>5763</v>
      </c>
      <c r="C764" s="238" t="s">
        <v>6480</v>
      </c>
      <c r="D764" s="239" t="s">
        <v>2319</v>
      </c>
      <c r="E764" s="4" t="s">
        <v>5577</v>
      </c>
      <c r="F764" s="265"/>
      <c r="G764" s="580"/>
      <c r="H764" s="267"/>
    </row>
    <row r="765" spans="2:8" ht="33">
      <c r="B765" s="264" t="s">
        <v>5765</v>
      </c>
      <c r="C765" s="238" t="s">
        <v>6481</v>
      </c>
      <c r="D765" s="239" t="s">
        <v>2480</v>
      </c>
      <c r="E765" s="4" t="s">
        <v>5577</v>
      </c>
      <c r="F765" s="265"/>
      <c r="G765" s="580"/>
      <c r="H765" s="267"/>
    </row>
    <row r="766" spans="2:8" ht="33">
      <c r="B766" s="264" t="s">
        <v>5767</v>
      </c>
      <c r="C766" s="238" t="s">
        <v>6482</v>
      </c>
      <c r="D766" s="239" t="s">
        <v>2319</v>
      </c>
      <c r="E766" s="4" t="s">
        <v>5577</v>
      </c>
      <c r="F766" s="265"/>
      <c r="G766" s="580"/>
      <c r="H766" s="267"/>
    </row>
    <row r="767" spans="2:8" ht="33">
      <c r="B767" s="264" t="s">
        <v>5769</v>
      </c>
      <c r="C767" s="238" t="s">
        <v>6483</v>
      </c>
      <c r="D767" s="239" t="s">
        <v>2968</v>
      </c>
      <c r="E767" s="4" t="s">
        <v>5577</v>
      </c>
      <c r="F767" s="265"/>
      <c r="G767" s="580"/>
      <c r="H767" s="267"/>
    </row>
    <row r="768" spans="2:8" ht="33">
      <c r="B768" s="264" t="s">
        <v>5771</v>
      </c>
      <c r="C768" s="238" t="s">
        <v>6484</v>
      </c>
      <c r="D768" s="239" t="s">
        <v>2480</v>
      </c>
      <c r="E768" s="4" t="s">
        <v>5577</v>
      </c>
      <c r="F768" s="265"/>
      <c r="G768" s="580"/>
      <c r="H768" s="267"/>
    </row>
    <row r="769" spans="2:8" ht="33">
      <c r="B769" s="264" t="s">
        <v>5773</v>
      </c>
      <c r="C769" s="238" t="s">
        <v>6485</v>
      </c>
      <c r="D769" s="239" t="s">
        <v>2319</v>
      </c>
      <c r="E769" s="4" t="s">
        <v>5577</v>
      </c>
      <c r="F769" s="265"/>
      <c r="G769" s="580"/>
      <c r="H769" s="267"/>
    </row>
    <row r="770" spans="2:8">
      <c r="B770" s="264" t="s">
        <v>5775</v>
      </c>
      <c r="C770" s="238" t="s">
        <v>6486</v>
      </c>
      <c r="D770" s="239" t="s">
        <v>2804</v>
      </c>
      <c r="E770" s="4" t="s">
        <v>5577</v>
      </c>
      <c r="F770" s="265"/>
      <c r="G770" s="580"/>
      <c r="H770" s="267"/>
    </row>
    <row r="771" spans="2:8" ht="33">
      <c r="B771" s="264" t="s">
        <v>5777</v>
      </c>
      <c r="C771" s="238" t="s">
        <v>6487</v>
      </c>
      <c r="D771" s="239" t="s">
        <v>2313</v>
      </c>
      <c r="E771" s="4" t="s">
        <v>5563</v>
      </c>
      <c r="F771" s="265"/>
      <c r="G771" s="580"/>
      <c r="H771" s="267"/>
    </row>
    <row r="772" spans="2:8">
      <c r="B772" s="264" t="s">
        <v>5779</v>
      </c>
      <c r="C772" s="238" t="s">
        <v>6488</v>
      </c>
      <c r="D772" s="239" t="s">
        <v>2319</v>
      </c>
      <c r="E772" s="4" t="s">
        <v>5577</v>
      </c>
      <c r="F772" s="265"/>
      <c r="G772" s="580"/>
      <c r="H772" s="267"/>
    </row>
    <row r="773" spans="2:8" ht="33">
      <c r="B773" s="264" t="s">
        <v>5781</v>
      </c>
      <c r="C773" s="238" t="s">
        <v>6489</v>
      </c>
      <c r="D773" s="239" t="s">
        <v>2480</v>
      </c>
      <c r="E773" s="4" t="s">
        <v>5577</v>
      </c>
      <c r="F773" s="265"/>
      <c r="G773" s="580"/>
      <c r="H773" s="267"/>
    </row>
    <row r="774" spans="2:8" ht="33">
      <c r="B774" s="264" t="s">
        <v>5783</v>
      </c>
      <c r="C774" s="238" t="s">
        <v>6490</v>
      </c>
      <c r="D774" s="239" t="s">
        <v>2319</v>
      </c>
      <c r="E774" s="4" t="s">
        <v>5577</v>
      </c>
      <c r="F774" s="265"/>
      <c r="G774" s="580"/>
      <c r="H774" s="267"/>
    </row>
    <row r="775" spans="2:8" ht="33">
      <c r="B775" s="264" t="s">
        <v>5785</v>
      </c>
      <c r="C775" s="238" t="s">
        <v>6491</v>
      </c>
      <c r="D775" s="239" t="s">
        <v>2968</v>
      </c>
      <c r="E775" s="4" t="s">
        <v>5577</v>
      </c>
      <c r="F775" s="265"/>
      <c r="G775" s="580"/>
      <c r="H775" s="267"/>
    </row>
    <row r="776" spans="2:8" ht="33">
      <c r="B776" s="264" t="s">
        <v>5787</v>
      </c>
      <c r="C776" s="238" t="s">
        <v>6492</v>
      </c>
      <c r="D776" s="239" t="s">
        <v>2480</v>
      </c>
      <c r="E776" s="4" t="s">
        <v>5577</v>
      </c>
      <c r="F776" s="265"/>
      <c r="G776" s="580"/>
      <c r="H776" s="267"/>
    </row>
    <row r="777" spans="2:8" ht="33">
      <c r="B777" s="264" t="s">
        <v>5789</v>
      </c>
      <c r="C777" s="238" t="s">
        <v>6493</v>
      </c>
      <c r="D777" s="239" t="s">
        <v>2319</v>
      </c>
      <c r="E777" s="4" t="s">
        <v>5577</v>
      </c>
      <c r="F777" s="265"/>
      <c r="G777" s="580"/>
      <c r="H777" s="267"/>
    </row>
    <row r="778" spans="2:8" ht="17.25" thickBot="1">
      <c r="B778" s="264" t="s">
        <v>5791</v>
      </c>
      <c r="C778" s="238" t="s">
        <v>6494</v>
      </c>
      <c r="D778" s="239" t="s">
        <v>2804</v>
      </c>
      <c r="E778" s="4" t="s">
        <v>5577</v>
      </c>
      <c r="F778" s="265"/>
      <c r="G778" s="581"/>
      <c r="H778" s="267"/>
    </row>
    <row r="779" spans="2:8">
      <c r="B779" s="568" t="s">
        <v>6495</v>
      </c>
      <c r="C779" s="308"/>
      <c r="D779" s="309"/>
      <c r="E779" s="569"/>
      <c r="F779" s="569"/>
      <c r="G779" s="570"/>
      <c r="H779" s="267"/>
    </row>
    <row r="780" spans="2:8" ht="17.25" thickBot="1">
      <c r="B780" s="571" t="s">
        <v>5882</v>
      </c>
      <c r="C780" s="314"/>
      <c r="D780" s="315"/>
      <c r="E780" s="572"/>
      <c r="F780" s="572"/>
      <c r="G780" s="573"/>
      <c r="H780" s="267"/>
    </row>
    <row r="781" spans="2:8">
      <c r="B781" s="533" t="s">
        <v>113</v>
      </c>
      <c r="C781" s="360" t="s">
        <v>6496</v>
      </c>
      <c r="D781" s="534" t="s">
        <v>2480</v>
      </c>
      <c r="E781" s="275" t="s">
        <v>2958</v>
      </c>
      <c r="F781" s="437"/>
      <c r="G781" s="579" t="s">
        <v>6127</v>
      </c>
      <c r="H781" s="267"/>
    </row>
    <row r="782" spans="2:8">
      <c r="B782" s="264" t="s">
        <v>528</v>
      </c>
      <c r="C782" s="238" t="s">
        <v>6497</v>
      </c>
      <c r="D782" s="239" t="s">
        <v>2319</v>
      </c>
      <c r="E782" s="4" t="s">
        <v>3789</v>
      </c>
      <c r="F782" s="265"/>
      <c r="G782" s="580"/>
      <c r="H782" s="267"/>
    </row>
    <row r="783" spans="2:8">
      <c r="B783" s="264" t="s">
        <v>529</v>
      </c>
      <c r="C783" s="238" t="s">
        <v>6498</v>
      </c>
      <c r="D783" s="239" t="s">
        <v>2319</v>
      </c>
      <c r="E783" s="4" t="s">
        <v>3789</v>
      </c>
      <c r="F783" s="265"/>
      <c r="G783" s="580"/>
      <c r="H783" s="267"/>
    </row>
    <row r="784" spans="2:8">
      <c r="B784" s="264" t="s">
        <v>5888</v>
      </c>
      <c r="C784" s="238" t="s">
        <v>6499</v>
      </c>
      <c r="D784" s="239" t="s">
        <v>2319</v>
      </c>
      <c r="E784" s="4" t="s">
        <v>3789</v>
      </c>
      <c r="F784" s="265"/>
      <c r="G784" s="580"/>
      <c r="H784" s="267"/>
    </row>
    <row r="785" spans="2:8">
      <c r="B785" s="264" t="s">
        <v>531</v>
      </c>
      <c r="C785" s="238" t="s">
        <v>6500</v>
      </c>
      <c r="D785" s="239" t="s">
        <v>2968</v>
      </c>
      <c r="E785" s="4" t="s">
        <v>3556</v>
      </c>
      <c r="F785" s="265"/>
      <c r="G785" s="580"/>
      <c r="H785" s="267"/>
    </row>
    <row r="786" spans="2:8">
      <c r="B786" s="264" t="s">
        <v>532</v>
      </c>
      <c r="C786" s="238" t="s">
        <v>6501</v>
      </c>
      <c r="D786" s="239" t="s">
        <v>2319</v>
      </c>
      <c r="E786" s="4" t="s">
        <v>3789</v>
      </c>
      <c r="F786" s="265"/>
      <c r="G786" s="580"/>
      <c r="H786" s="267"/>
    </row>
    <row r="787" spans="2:8" ht="33">
      <c r="B787" s="264" t="s">
        <v>5892</v>
      </c>
      <c r="C787" s="238" t="s">
        <v>6502</v>
      </c>
      <c r="D787" s="239" t="s">
        <v>2319</v>
      </c>
      <c r="E787" s="4" t="s">
        <v>3789</v>
      </c>
      <c r="F787" s="265"/>
      <c r="G787" s="580"/>
      <c r="H787" s="267"/>
    </row>
    <row r="788" spans="2:8">
      <c r="B788" s="264" t="s">
        <v>5894</v>
      </c>
      <c r="C788" s="238" t="s">
        <v>6503</v>
      </c>
      <c r="D788" s="239" t="s">
        <v>2319</v>
      </c>
      <c r="E788" s="4" t="s">
        <v>3789</v>
      </c>
      <c r="F788" s="265"/>
      <c r="G788" s="580"/>
      <c r="H788" s="267"/>
    </row>
    <row r="789" spans="2:8">
      <c r="B789" s="264" t="s">
        <v>535</v>
      </c>
      <c r="C789" s="238" t="s">
        <v>6504</v>
      </c>
      <c r="D789" s="239" t="s">
        <v>2319</v>
      </c>
      <c r="E789" s="4" t="s">
        <v>3789</v>
      </c>
      <c r="F789" s="265"/>
      <c r="G789" s="580"/>
      <c r="H789" s="267"/>
    </row>
    <row r="790" spans="2:8">
      <c r="B790" s="264" t="s">
        <v>5897</v>
      </c>
      <c r="C790" s="238" t="s">
        <v>6505</v>
      </c>
      <c r="D790" s="239" t="s">
        <v>2319</v>
      </c>
      <c r="E790" s="4" t="s">
        <v>3789</v>
      </c>
      <c r="F790" s="265"/>
      <c r="G790" s="580"/>
      <c r="H790" s="267"/>
    </row>
    <row r="791" spans="2:8">
      <c r="B791" s="264" t="s">
        <v>537</v>
      </c>
      <c r="C791" s="238" t="s">
        <v>6506</v>
      </c>
      <c r="D791" s="239" t="s">
        <v>2968</v>
      </c>
      <c r="E791" s="4" t="s">
        <v>3556</v>
      </c>
      <c r="F791" s="265"/>
      <c r="G791" s="580"/>
      <c r="H791" s="267"/>
    </row>
    <row r="792" spans="2:8">
      <c r="B792" s="264" t="s">
        <v>538</v>
      </c>
      <c r="C792" s="238" t="s">
        <v>6507</v>
      </c>
      <c r="D792" s="239" t="s">
        <v>2319</v>
      </c>
      <c r="E792" s="4" t="s">
        <v>3789</v>
      </c>
      <c r="F792" s="265"/>
      <c r="G792" s="580"/>
      <c r="H792" s="267"/>
    </row>
    <row r="793" spans="2:8">
      <c r="B793" s="264" t="s">
        <v>5901</v>
      </c>
      <c r="C793" s="238" t="s">
        <v>6508</v>
      </c>
      <c r="D793" s="239" t="s">
        <v>2319</v>
      </c>
      <c r="E793" s="4" t="s">
        <v>3789</v>
      </c>
      <c r="F793" s="265"/>
      <c r="G793" s="580"/>
      <c r="H793" s="267"/>
    </row>
    <row r="794" spans="2:8" ht="17.25" thickBot="1">
      <c r="B794" s="264" t="s">
        <v>5903</v>
      </c>
      <c r="C794" s="238" t="s">
        <v>6509</v>
      </c>
      <c r="D794" s="239" t="s">
        <v>2319</v>
      </c>
      <c r="E794" s="4" t="s">
        <v>3789</v>
      </c>
      <c r="F794" s="265"/>
      <c r="G794" s="581"/>
      <c r="H794" s="267"/>
    </row>
    <row r="795" spans="2:8" ht="20.100000000000001" customHeight="1" thickBot="1">
      <c r="B795" s="574" t="s">
        <v>5606</v>
      </c>
      <c r="C795" s="564"/>
      <c r="D795" s="565"/>
      <c r="E795" s="575"/>
      <c r="F795" s="575"/>
      <c r="G795" s="576"/>
      <c r="H795" s="267"/>
    </row>
    <row r="796" spans="2:8" ht="20.100000000000001" customHeight="1" thickBot="1">
      <c r="B796" s="574" t="s">
        <v>5607</v>
      </c>
      <c r="C796" s="564"/>
      <c r="D796" s="565"/>
      <c r="E796" s="575"/>
      <c r="F796" s="575"/>
      <c r="G796" s="576"/>
      <c r="H796" s="267"/>
    </row>
    <row r="797" spans="2:8">
      <c r="B797" s="539" t="s">
        <v>5608</v>
      </c>
      <c r="C797" s="232" t="s">
        <v>6510</v>
      </c>
      <c r="D797" s="532" t="s">
        <v>2319</v>
      </c>
      <c r="E797" s="577" t="s">
        <v>5906</v>
      </c>
      <c r="F797" s="578"/>
      <c r="G797" s="579" t="s">
        <v>6144</v>
      </c>
      <c r="H797" s="267"/>
    </row>
    <row r="798" spans="2:8">
      <c r="B798" s="264" t="s">
        <v>5611</v>
      </c>
      <c r="C798" s="238" t="s">
        <v>6511</v>
      </c>
      <c r="D798" s="239" t="s">
        <v>5613</v>
      </c>
      <c r="E798" s="4" t="s">
        <v>5906</v>
      </c>
      <c r="F798" s="265"/>
      <c r="G798" s="580"/>
      <c r="H798" s="267"/>
    </row>
    <row r="799" spans="2:8">
      <c r="B799" s="264" t="s">
        <v>5615</v>
      </c>
      <c r="C799" s="238" t="s">
        <v>6512</v>
      </c>
      <c r="D799" s="239" t="s">
        <v>2319</v>
      </c>
      <c r="E799" s="4" t="s">
        <v>5906</v>
      </c>
      <c r="F799" s="265"/>
      <c r="G799" s="580"/>
      <c r="H799" s="267"/>
    </row>
    <row r="800" spans="2:8" ht="33">
      <c r="B800" s="264" t="s">
        <v>5618</v>
      </c>
      <c r="C800" s="238" t="s">
        <v>6513</v>
      </c>
      <c r="D800" s="239" t="s">
        <v>2313</v>
      </c>
      <c r="E800" s="4" t="s">
        <v>5911</v>
      </c>
      <c r="F800" s="265"/>
      <c r="G800" s="580"/>
      <c r="H800" s="267"/>
    </row>
    <row r="801" spans="2:8">
      <c r="B801" s="264" t="s">
        <v>5912</v>
      </c>
      <c r="C801" s="238" t="s">
        <v>6514</v>
      </c>
      <c r="D801" s="239" t="s">
        <v>2319</v>
      </c>
      <c r="E801" s="4" t="s">
        <v>5906</v>
      </c>
      <c r="F801" s="265"/>
      <c r="G801" s="580"/>
      <c r="H801" s="267"/>
    </row>
    <row r="802" spans="2:8" ht="33">
      <c r="B802" s="264" t="s">
        <v>5624</v>
      </c>
      <c r="C802" s="238" t="s">
        <v>6515</v>
      </c>
      <c r="D802" s="239" t="s">
        <v>2480</v>
      </c>
      <c r="E802" s="4" t="s">
        <v>5906</v>
      </c>
      <c r="F802" s="265"/>
      <c r="G802" s="580"/>
      <c r="H802" s="267"/>
    </row>
    <row r="803" spans="2:8" ht="33">
      <c r="B803" s="264" t="s">
        <v>5915</v>
      </c>
      <c r="C803" s="238" t="s">
        <v>6516</v>
      </c>
      <c r="D803" s="239" t="s">
        <v>2319</v>
      </c>
      <c r="E803" s="4" t="s">
        <v>5906</v>
      </c>
      <c r="F803" s="265"/>
      <c r="G803" s="580"/>
      <c r="H803" s="267"/>
    </row>
    <row r="804" spans="2:8" ht="33">
      <c r="B804" s="264" t="s">
        <v>5917</v>
      </c>
      <c r="C804" s="238" t="s">
        <v>6517</v>
      </c>
      <c r="D804" s="239" t="s">
        <v>2968</v>
      </c>
      <c r="E804" s="4" t="s">
        <v>5906</v>
      </c>
      <c r="F804" s="265"/>
      <c r="G804" s="580"/>
      <c r="H804" s="267"/>
    </row>
    <row r="805" spans="2:8" ht="33">
      <c r="B805" s="264" t="s">
        <v>5919</v>
      </c>
      <c r="C805" s="238" t="s">
        <v>6518</v>
      </c>
      <c r="D805" s="239" t="s">
        <v>2480</v>
      </c>
      <c r="E805" s="4" t="s">
        <v>5906</v>
      </c>
      <c r="F805" s="265"/>
      <c r="G805" s="580"/>
      <c r="H805" s="267"/>
    </row>
    <row r="806" spans="2:8" ht="33">
      <c r="B806" s="264" t="s">
        <v>5636</v>
      </c>
      <c r="C806" s="238" t="s">
        <v>6519</v>
      </c>
      <c r="D806" s="239" t="s">
        <v>2319</v>
      </c>
      <c r="E806" s="4" t="s">
        <v>5906</v>
      </c>
      <c r="F806" s="265"/>
      <c r="G806" s="580"/>
      <c r="H806" s="267"/>
    </row>
    <row r="807" spans="2:8">
      <c r="B807" s="264" t="s">
        <v>5922</v>
      </c>
      <c r="C807" s="238" t="s">
        <v>6520</v>
      </c>
      <c r="D807" s="239" t="s">
        <v>2804</v>
      </c>
      <c r="E807" s="4" t="s">
        <v>5906</v>
      </c>
      <c r="F807" s="265"/>
      <c r="G807" s="580"/>
      <c r="H807" s="267"/>
    </row>
    <row r="808" spans="2:8" ht="33">
      <c r="B808" s="264" t="s">
        <v>5643</v>
      </c>
      <c r="C808" s="238" t="s">
        <v>6521</v>
      </c>
      <c r="D808" s="239" t="s">
        <v>2313</v>
      </c>
      <c r="E808" s="4" t="s">
        <v>5911</v>
      </c>
      <c r="F808" s="265"/>
      <c r="G808" s="580"/>
      <c r="H808" s="267"/>
    </row>
    <row r="809" spans="2:8">
      <c r="B809" s="264" t="s">
        <v>5925</v>
      </c>
      <c r="C809" s="238" t="s">
        <v>6522</v>
      </c>
      <c r="D809" s="239" t="s">
        <v>2319</v>
      </c>
      <c r="E809" s="4" t="s">
        <v>5906</v>
      </c>
      <c r="F809" s="265"/>
      <c r="G809" s="580"/>
      <c r="H809" s="267"/>
    </row>
    <row r="810" spans="2:8" ht="33">
      <c r="B810" s="264" t="s">
        <v>5648</v>
      </c>
      <c r="C810" s="238" t="s">
        <v>6523</v>
      </c>
      <c r="D810" s="239" t="s">
        <v>2480</v>
      </c>
      <c r="E810" s="4" t="s">
        <v>5906</v>
      </c>
      <c r="F810" s="265"/>
      <c r="G810" s="580"/>
      <c r="H810" s="267"/>
    </row>
    <row r="811" spans="2:8" ht="33">
      <c r="B811" s="264" t="s">
        <v>5928</v>
      </c>
      <c r="C811" s="238" t="s">
        <v>6524</v>
      </c>
      <c r="D811" s="239" t="s">
        <v>2319</v>
      </c>
      <c r="E811" s="4" t="s">
        <v>5906</v>
      </c>
      <c r="F811" s="265"/>
      <c r="G811" s="580"/>
      <c r="H811" s="267"/>
    </row>
    <row r="812" spans="2:8" ht="33">
      <c r="B812" s="264" t="s">
        <v>5930</v>
      </c>
      <c r="C812" s="238" t="s">
        <v>6525</v>
      </c>
      <c r="D812" s="239" t="s">
        <v>2968</v>
      </c>
      <c r="E812" s="4" t="s">
        <v>5906</v>
      </c>
      <c r="F812" s="265"/>
      <c r="G812" s="580"/>
      <c r="H812" s="267"/>
    </row>
    <row r="813" spans="2:8" ht="33">
      <c r="B813" s="264" t="s">
        <v>5932</v>
      </c>
      <c r="C813" s="238" t="s">
        <v>6526</v>
      </c>
      <c r="D813" s="239" t="s">
        <v>2480</v>
      </c>
      <c r="E813" s="4" t="s">
        <v>5906</v>
      </c>
      <c r="F813" s="265"/>
      <c r="G813" s="580"/>
      <c r="H813" s="267"/>
    </row>
    <row r="814" spans="2:8" ht="33">
      <c r="B814" s="264" t="s">
        <v>5656</v>
      </c>
      <c r="C814" s="238" t="s">
        <v>6527</v>
      </c>
      <c r="D814" s="239" t="s">
        <v>2319</v>
      </c>
      <c r="E814" s="4" t="s">
        <v>5906</v>
      </c>
      <c r="F814" s="265"/>
      <c r="G814" s="580"/>
      <c r="H814" s="267"/>
    </row>
    <row r="815" spans="2:8">
      <c r="B815" s="264" t="s">
        <v>5935</v>
      </c>
      <c r="C815" s="238" t="s">
        <v>6528</v>
      </c>
      <c r="D815" s="239" t="s">
        <v>2804</v>
      </c>
      <c r="E815" s="4" t="s">
        <v>5906</v>
      </c>
      <c r="F815" s="265"/>
      <c r="G815" s="580"/>
      <c r="H815" s="267"/>
    </row>
    <row r="816" spans="2:8" ht="33">
      <c r="B816" s="264" t="s">
        <v>5660</v>
      </c>
      <c r="C816" s="238" t="s">
        <v>6529</v>
      </c>
      <c r="D816" s="239" t="s">
        <v>2313</v>
      </c>
      <c r="E816" s="4" t="s">
        <v>5911</v>
      </c>
      <c r="F816" s="265"/>
      <c r="G816" s="580"/>
      <c r="H816" s="267"/>
    </row>
    <row r="817" spans="2:8">
      <c r="B817" s="264" t="s">
        <v>5938</v>
      </c>
      <c r="C817" s="238" t="s">
        <v>6530</v>
      </c>
      <c r="D817" s="239" t="s">
        <v>2319</v>
      </c>
      <c r="E817" s="4" t="s">
        <v>5906</v>
      </c>
      <c r="F817" s="265"/>
      <c r="G817" s="580"/>
      <c r="H817" s="267"/>
    </row>
    <row r="818" spans="2:8" ht="33">
      <c r="B818" s="264" t="s">
        <v>5665</v>
      </c>
      <c r="C818" s="238" t="s">
        <v>6531</v>
      </c>
      <c r="D818" s="239" t="s">
        <v>2480</v>
      </c>
      <c r="E818" s="4" t="s">
        <v>5906</v>
      </c>
      <c r="F818" s="265"/>
      <c r="G818" s="580"/>
      <c r="H818" s="267"/>
    </row>
    <row r="819" spans="2:8" ht="33">
      <c r="B819" s="264" t="s">
        <v>5941</v>
      </c>
      <c r="C819" s="238" t="s">
        <v>6532</v>
      </c>
      <c r="D819" s="239" t="s">
        <v>2319</v>
      </c>
      <c r="E819" s="4" t="s">
        <v>5906</v>
      </c>
      <c r="F819" s="265"/>
      <c r="G819" s="580"/>
      <c r="H819" s="267"/>
    </row>
    <row r="820" spans="2:8" ht="33">
      <c r="B820" s="264" t="s">
        <v>5943</v>
      </c>
      <c r="C820" s="238" t="s">
        <v>6533</v>
      </c>
      <c r="D820" s="239" t="s">
        <v>2968</v>
      </c>
      <c r="E820" s="4" t="s">
        <v>5906</v>
      </c>
      <c r="F820" s="265"/>
      <c r="G820" s="580"/>
      <c r="H820" s="267"/>
    </row>
    <row r="821" spans="2:8" ht="33">
      <c r="B821" s="264" t="s">
        <v>5945</v>
      </c>
      <c r="C821" s="238" t="s">
        <v>6534</v>
      </c>
      <c r="D821" s="239" t="s">
        <v>2480</v>
      </c>
      <c r="E821" s="4" t="s">
        <v>5906</v>
      </c>
      <c r="F821" s="265"/>
      <c r="G821" s="580"/>
      <c r="H821" s="267"/>
    </row>
    <row r="822" spans="2:8" ht="33">
      <c r="B822" s="264" t="s">
        <v>5673</v>
      </c>
      <c r="C822" s="238" t="s">
        <v>6535</v>
      </c>
      <c r="D822" s="239" t="s">
        <v>2319</v>
      </c>
      <c r="E822" s="4" t="s">
        <v>5906</v>
      </c>
      <c r="F822" s="265"/>
      <c r="G822" s="580"/>
      <c r="H822" s="267"/>
    </row>
    <row r="823" spans="2:8" ht="17.25" thickBot="1">
      <c r="B823" s="264" t="s">
        <v>5948</v>
      </c>
      <c r="C823" s="238" t="s">
        <v>6536</v>
      </c>
      <c r="D823" s="239" t="s">
        <v>2804</v>
      </c>
      <c r="E823" s="4" t="s">
        <v>5906</v>
      </c>
      <c r="F823" s="265"/>
      <c r="G823" s="581"/>
      <c r="H823" s="267"/>
    </row>
    <row r="824" spans="2:8" ht="20.100000000000001" customHeight="1" thickBot="1">
      <c r="B824" s="574" t="s">
        <v>5677</v>
      </c>
      <c r="C824" s="564"/>
      <c r="D824" s="565"/>
      <c r="E824" s="575"/>
      <c r="F824" s="575"/>
      <c r="G824" s="576"/>
      <c r="H824" s="267"/>
    </row>
    <row r="825" spans="2:8">
      <c r="B825" s="539" t="s">
        <v>5950</v>
      </c>
      <c r="C825" s="232" t="s">
        <v>6537</v>
      </c>
      <c r="D825" s="532" t="s">
        <v>2804</v>
      </c>
      <c r="E825" s="577" t="s">
        <v>3789</v>
      </c>
      <c r="F825" s="578"/>
      <c r="G825" s="579" t="s">
        <v>6172</v>
      </c>
      <c r="H825" s="267"/>
    </row>
    <row r="826" spans="2:8" ht="30" customHeight="1">
      <c r="B826" s="264" t="s">
        <v>5681</v>
      </c>
      <c r="C826" s="238" t="s">
        <v>6538</v>
      </c>
      <c r="D826" s="239" t="s">
        <v>2319</v>
      </c>
      <c r="E826" s="4" t="s">
        <v>3789</v>
      </c>
      <c r="F826" s="265"/>
      <c r="G826" s="580"/>
      <c r="H826" s="267"/>
    </row>
    <row r="827" spans="2:8">
      <c r="B827" s="264" t="s">
        <v>5684</v>
      </c>
      <c r="C827" s="238" t="s">
        <v>6539</v>
      </c>
      <c r="D827" s="239" t="s">
        <v>5613</v>
      </c>
      <c r="E827" s="4" t="s">
        <v>3789</v>
      </c>
      <c r="F827" s="265"/>
      <c r="G827" s="580"/>
      <c r="H827" s="267"/>
    </row>
    <row r="828" spans="2:8">
      <c r="B828" s="264" t="s">
        <v>5686</v>
      </c>
      <c r="C828" s="238" t="s">
        <v>6540</v>
      </c>
      <c r="D828" s="239" t="s">
        <v>2319</v>
      </c>
      <c r="E828" s="4" t="s">
        <v>3789</v>
      </c>
      <c r="F828" s="265"/>
      <c r="G828" s="580"/>
      <c r="H828" s="267"/>
    </row>
    <row r="829" spans="2:8" ht="33">
      <c r="B829" s="264" t="s">
        <v>5688</v>
      </c>
      <c r="C829" s="238" t="s">
        <v>6541</v>
      </c>
      <c r="D829" s="239" t="s">
        <v>2313</v>
      </c>
      <c r="E829" s="4" t="s">
        <v>3556</v>
      </c>
      <c r="F829" s="265"/>
      <c r="G829" s="580"/>
      <c r="H829" s="267"/>
    </row>
    <row r="830" spans="2:8">
      <c r="B830" s="264" t="s">
        <v>5957</v>
      </c>
      <c r="C830" s="238" t="s">
        <v>6542</v>
      </c>
      <c r="D830" s="239" t="s">
        <v>2319</v>
      </c>
      <c r="E830" s="4" t="s">
        <v>3789</v>
      </c>
      <c r="F830" s="265"/>
      <c r="G830" s="580"/>
      <c r="H830" s="267"/>
    </row>
    <row r="831" spans="2:8" ht="33">
      <c r="B831" s="264" t="s">
        <v>5692</v>
      </c>
      <c r="C831" s="238" t="s">
        <v>6543</v>
      </c>
      <c r="D831" s="239" t="s">
        <v>2480</v>
      </c>
      <c r="E831" s="4" t="s">
        <v>3789</v>
      </c>
      <c r="F831" s="265"/>
      <c r="G831" s="580"/>
      <c r="H831" s="267"/>
    </row>
    <row r="832" spans="2:8" ht="33">
      <c r="B832" s="264" t="s">
        <v>5960</v>
      </c>
      <c r="C832" s="238" t="s">
        <v>6544</v>
      </c>
      <c r="D832" s="239" t="s">
        <v>2319</v>
      </c>
      <c r="E832" s="4" t="s">
        <v>3789</v>
      </c>
      <c r="F832" s="265"/>
      <c r="G832" s="580"/>
      <c r="H832" s="267"/>
    </row>
    <row r="833" spans="2:8" ht="33">
      <c r="B833" s="264" t="s">
        <v>5962</v>
      </c>
      <c r="C833" s="238" t="s">
        <v>6545</v>
      </c>
      <c r="D833" s="239" t="s">
        <v>2968</v>
      </c>
      <c r="E833" s="4" t="s">
        <v>3789</v>
      </c>
      <c r="F833" s="265"/>
      <c r="G833" s="580"/>
      <c r="H833" s="267"/>
    </row>
    <row r="834" spans="2:8" ht="33">
      <c r="B834" s="264" t="s">
        <v>5964</v>
      </c>
      <c r="C834" s="238" t="s">
        <v>6546</v>
      </c>
      <c r="D834" s="239" t="s">
        <v>2480</v>
      </c>
      <c r="E834" s="4" t="s">
        <v>3789</v>
      </c>
      <c r="F834" s="265"/>
      <c r="G834" s="580"/>
      <c r="H834" s="267"/>
    </row>
    <row r="835" spans="2:8" ht="33">
      <c r="B835" s="264" t="s">
        <v>5700</v>
      </c>
      <c r="C835" s="238" t="s">
        <v>6547</v>
      </c>
      <c r="D835" s="239" t="s">
        <v>2319</v>
      </c>
      <c r="E835" s="4" t="s">
        <v>3789</v>
      </c>
      <c r="F835" s="265"/>
      <c r="G835" s="580"/>
      <c r="H835" s="267"/>
    </row>
    <row r="836" spans="2:8">
      <c r="B836" s="264" t="s">
        <v>5967</v>
      </c>
      <c r="C836" s="238" t="s">
        <v>6548</v>
      </c>
      <c r="D836" s="239" t="s">
        <v>2804</v>
      </c>
      <c r="E836" s="4" t="s">
        <v>3789</v>
      </c>
      <c r="F836" s="265"/>
      <c r="G836" s="580"/>
      <c r="H836" s="267"/>
    </row>
    <row r="837" spans="2:8" ht="33">
      <c r="B837" s="264" t="s">
        <v>5704</v>
      </c>
      <c r="C837" s="238" t="s">
        <v>6549</v>
      </c>
      <c r="D837" s="239" t="s">
        <v>2313</v>
      </c>
      <c r="E837" s="4" t="s">
        <v>3556</v>
      </c>
      <c r="F837" s="265"/>
      <c r="G837" s="580"/>
      <c r="H837" s="267"/>
    </row>
    <row r="838" spans="2:8">
      <c r="B838" s="264" t="s">
        <v>5970</v>
      </c>
      <c r="C838" s="238" t="s">
        <v>6550</v>
      </c>
      <c r="D838" s="239" t="s">
        <v>2319</v>
      </c>
      <c r="E838" s="4" t="s">
        <v>3789</v>
      </c>
      <c r="F838" s="265"/>
      <c r="G838" s="580"/>
      <c r="H838" s="267"/>
    </row>
    <row r="839" spans="2:8" ht="33">
      <c r="B839" s="264" t="s">
        <v>5708</v>
      </c>
      <c r="C839" s="238" t="s">
        <v>6551</v>
      </c>
      <c r="D839" s="239" t="s">
        <v>2480</v>
      </c>
      <c r="E839" s="4" t="s">
        <v>3789</v>
      </c>
      <c r="F839" s="265"/>
      <c r="G839" s="580"/>
      <c r="H839" s="267"/>
    </row>
    <row r="840" spans="2:8" ht="33">
      <c r="B840" s="264" t="s">
        <v>5973</v>
      </c>
      <c r="C840" s="238" t="s">
        <v>6552</v>
      </c>
      <c r="D840" s="239" t="s">
        <v>2319</v>
      </c>
      <c r="E840" s="4" t="s">
        <v>3789</v>
      </c>
      <c r="F840" s="265"/>
      <c r="G840" s="580"/>
      <c r="H840" s="267"/>
    </row>
    <row r="841" spans="2:8" ht="33">
      <c r="B841" s="264" t="s">
        <v>5975</v>
      </c>
      <c r="C841" s="238" t="s">
        <v>6553</v>
      </c>
      <c r="D841" s="239" t="s">
        <v>2968</v>
      </c>
      <c r="E841" s="4" t="s">
        <v>3789</v>
      </c>
      <c r="F841" s="265"/>
      <c r="G841" s="580"/>
      <c r="H841" s="267"/>
    </row>
    <row r="842" spans="2:8" ht="33">
      <c r="B842" s="264" t="s">
        <v>5977</v>
      </c>
      <c r="C842" s="238" t="s">
        <v>6554</v>
      </c>
      <c r="D842" s="239" t="s">
        <v>2480</v>
      </c>
      <c r="E842" s="4" t="s">
        <v>3789</v>
      </c>
      <c r="F842" s="265"/>
      <c r="G842" s="580"/>
      <c r="H842" s="267"/>
    </row>
    <row r="843" spans="2:8" ht="33">
      <c r="B843" s="264" t="s">
        <v>5716</v>
      </c>
      <c r="C843" s="238" t="s">
        <v>6555</v>
      </c>
      <c r="D843" s="239" t="s">
        <v>2319</v>
      </c>
      <c r="E843" s="4" t="s">
        <v>3789</v>
      </c>
      <c r="F843" s="265"/>
      <c r="G843" s="580"/>
      <c r="H843" s="267"/>
    </row>
    <row r="844" spans="2:8">
      <c r="B844" s="264" t="s">
        <v>5980</v>
      </c>
      <c r="C844" s="238" t="s">
        <v>6556</v>
      </c>
      <c r="D844" s="239" t="s">
        <v>2804</v>
      </c>
      <c r="E844" s="4" t="s">
        <v>3789</v>
      </c>
      <c r="F844" s="265"/>
      <c r="G844" s="580"/>
      <c r="H844" s="267"/>
    </row>
    <row r="845" spans="2:8" ht="33">
      <c r="B845" s="264" t="s">
        <v>5720</v>
      </c>
      <c r="C845" s="238" t="s">
        <v>6557</v>
      </c>
      <c r="D845" s="239" t="s">
        <v>2313</v>
      </c>
      <c r="E845" s="4" t="s">
        <v>3556</v>
      </c>
      <c r="F845" s="265"/>
      <c r="G845" s="580"/>
      <c r="H845" s="267"/>
    </row>
    <row r="846" spans="2:8">
      <c r="B846" s="264" t="s">
        <v>5983</v>
      </c>
      <c r="C846" s="238" t="s">
        <v>6558</v>
      </c>
      <c r="D846" s="239" t="s">
        <v>2319</v>
      </c>
      <c r="E846" s="4" t="s">
        <v>3789</v>
      </c>
      <c r="F846" s="265"/>
      <c r="G846" s="580"/>
      <c r="H846" s="267"/>
    </row>
    <row r="847" spans="2:8" ht="33">
      <c r="B847" s="264" t="s">
        <v>5724</v>
      </c>
      <c r="C847" s="238" t="s">
        <v>6559</v>
      </c>
      <c r="D847" s="239" t="s">
        <v>2480</v>
      </c>
      <c r="E847" s="4" t="s">
        <v>3789</v>
      </c>
      <c r="F847" s="265"/>
      <c r="G847" s="580"/>
      <c r="H847" s="267"/>
    </row>
    <row r="848" spans="2:8" ht="33">
      <c r="B848" s="264" t="s">
        <v>5986</v>
      </c>
      <c r="C848" s="238" t="s">
        <v>6560</v>
      </c>
      <c r="D848" s="239" t="s">
        <v>2319</v>
      </c>
      <c r="E848" s="4" t="s">
        <v>3789</v>
      </c>
      <c r="F848" s="265"/>
      <c r="G848" s="580"/>
      <c r="H848" s="267"/>
    </row>
    <row r="849" spans="2:8" ht="33">
      <c r="B849" s="264" t="s">
        <v>5988</v>
      </c>
      <c r="C849" s="238" t="s">
        <v>6561</v>
      </c>
      <c r="D849" s="239" t="s">
        <v>2968</v>
      </c>
      <c r="E849" s="4" t="s">
        <v>3789</v>
      </c>
      <c r="F849" s="265"/>
      <c r="G849" s="580"/>
      <c r="H849" s="267"/>
    </row>
    <row r="850" spans="2:8" ht="33">
      <c r="B850" s="264" t="s">
        <v>5990</v>
      </c>
      <c r="C850" s="238" t="s">
        <v>6562</v>
      </c>
      <c r="D850" s="239" t="s">
        <v>2480</v>
      </c>
      <c r="E850" s="4" t="s">
        <v>3789</v>
      </c>
      <c r="F850" s="265"/>
      <c r="G850" s="580"/>
      <c r="H850" s="267"/>
    </row>
    <row r="851" spans="2:8" ht="33">
      <c r="B851" s="264" t="s">
        <v>5732</v>
      </c>
      <c r="C851" s="238" t="s">
        <v>6563</v>
      </c>
      <c r="D851" s="239" t="s">
        <v>2319</v>
      </c>
      <c r="E851" s="4" t="s">
        <v>3789</v>
      </c>
      <c r="F851" s="265"/>
      <c r="G851" s="580"/>
      <c r="H851" s="267"/>
    </row>
    <row r="852" spans="2:8" ht="17.25" thickBot="1">
      <c r="B852" s="264" t="s">
        <v>5993</v>
      </c>
      <c r="C852" s="238" t="s">
        <v>6564</v>
      </c>
      <c r="D852" s="239" t="s">
        <v>2804</v>
      </c>
      <c r="E852" s="4" t="s">
        <v>3789</v>
      </c>
      <c r="F852" s="265"/>
      <c r="G852" s="581"/>
      <c r="H852" s="267"/>
    </row>
    <row r="853" spans="2:8" ht="20.100000000000001" customHeight="1" thickBot="1">
      <c r="B853" s="574" t="s">
        <v>5736</v>
      </c>
      <c r="C853" s="564"/>
      <c r="D853" s="565"/>
      <c r="E853" s="575"/>
      <c r="F853" s="575"/>
      <c r="G853" s="576"/>
      <c r="H853" s="267"/>
    </row>
    <row r="854" spans="2:8" ht="30" customHeight="1">
      <c r="B854" s="539" t="s">
        <v>5995</v>
      </c>
      <c r="C854" s="232" t="s">
        <v>6565</v>
      </c>
      <c r="D854" s="532" t="s">
        <v>2804</v>
      </c>
      <c r="E854" s="577" t="s">
        <v>3789</v>
      </c>
      <c r="F854" s="578"/>
      <c r="G854" s="579" t="s">
        <v>6201</v>
      </c>
      <c r="H854" s="267"/>
    </row>
    <row r="855" spans="2:8">
      <c r="B855" s="264" t="s">
        <v>5739</v>
      </c>
      <c r="C855" s="238" t="s">
        <v>6566</v>
      </c>
      <c r="D855" s="239" t="s">
        <v>2319</v>
      </c>
      <c r="E855" s="4" t="s">
        <v>3789</v>
      </c>
      <c r="F855" s="265"/>
      <c r="G855" s="580"/>
      <c r="H855" s="267"/>
    </row>
    <row r="856" spans="2:8">
      <c r="B856" s="264" t="s">
        <v>5741</v>
      </c>
      <c r="C856" s="238" t="s">
        <v>6567</v>
      </c>
      <c r="D856" s="239" t="s">
        <v>5613</v>
      </c>
      <c r="E856" s="4" t="s">
        <v>3789</v>
      </c>
      <c r="F856" s="265"/>
      <c r="G856" s="580"/>
      <c r="H856" s="267"/>
    </row>
    <row r="857" spans="2:8">
      <c r="B857" s="264" t="s">
        <v>5743</v>
      </c>
      <c r="C857" s="238" t="s">
        <v>6568</v>
      </c>
      <c r="D857" s="239" t="s">
        <v>2319</v>
      </c>
      <c r="E857" s="4" t="s">
        <v>3789</v>
      </c>
      <c r="F857" s="265"/>
      <c r="G857" s="580"/>
      <c r="H857" s="267"/>
    </row>
    <row r="858" spans="2:8" ht="33">
      <c r="B858" s="264" t="s">
        <v>5745</v>
      </c>
      <c r="C858" s="238" t="s">
        <v>6569</v>
      </c>
      <c r="D858" s="239" t="s">
        <v>2313</v>
      </c>
      <c r="E858" s="4" t="s">
        <v>3556</v>
      </c>
      <c r="F858" s="265"/>
      <c r="G858" s="580"/>
      <c r="H858" s="267"/>
    </row>
    <row r="859" spans="2:8">
      <c r="B859" s="264" t="s">
        <v>6002</v>
      </c>
      <c r="C859" s="238" t="s">
        <v>6570</v>
      </c>
      <c r="D859" s="239" t="s">
        <v>2319</v>
      </c>
      <c r="E859" s="4" t="s">
        <v>3789</v>
      </c>
      <c r="F859" s="265"/>
      <c r="G859" s="580"/>
      <c r="H859" s="267"/>
    </row>
    <row r="860" spans="2:8" ht="33">
      <c r="B860" s="264" t="s">
        <v>5749</v>
      </c>
      <c r="C860" s="238" t="s">
        <v>6571</v>
      </c>
      <c r="D860" s="239" t="s">
        <v>2480</v>
      </c>
      <c r="E860" s="4" t="s">
        <v>3789</v>
      </c>
      <c r="F860" s="265"/>
      <c r="G860" s="580"/>
      <c r="H860" s="267"/>
    </row>
    <row r="861" spans="2:8" ht="33">
      <c r="B861" s="264" t="s">
        <v>6005</v>
      </c>
      <c r="C861" s="238" t="s">
        <v>6572</v>
      </c>
      <c r="D861" s="239" t="s">
        <v>2319</v>
      </c>
      <c r="E861" s="4" t="s">
        <v>3789</v>
      </c>
      <c r="F861" s="265"/>
      <c r="G861" s="580"/>
      <c r="H861" s="267"/>
    </row>
    <row r="862" spans="2:8" ht="33">
      <c r="B862" s="264" t="s">
        <v>6007</v>
      </c>
      <c r="C862" s="238" t="s">
        <v>6573</v>
      </c>
      <c r="D862" s="239" t="s">
        <v>2968</v>
      </c>
      <c r="E862" s="4" t="s">
        <v>3789</v>
      </c>
      <c r="F862" s="265"/>
      <c r="G862" s="580"/>
      <c r="H862" s="267"/>
    </row>
    <row r="863" spans="2:8" ht="33">
      <c r="B863" s="264" t="s">
        <v>6009</v>
      </c>
      <c r="C863" s="238" t="s">
        <v>6574</v>
      </c>
      <c r="D863" s="239" t="s">
        <v>2480</v>
      </c>
      <c r="E863" s="4" t="s">
        <v>3789</v>
      </c>
      <c r="F863" s="265"/>
      <c r="G863" s="580"/>
      <c r="H863" s="267"/>
    </row>
    <row r="864" spans="2:8" ht="33">
      <c r="B864" s="264" t="s">
        <v>5757</v>
      </c>
      <c r="C864" s="238" t="s">
        <v>6575</v>
      </c>
      <c r="D864" s="239" t="s">
        <v>2319</v>
      </c>
      <c r="E864" s="4" t="s">
        <v>3789</v>
      </c>
      <c r="F864" s="265"/>
      <c r="G864" s="580"/>
      <c r="H864" s="267"/>
    </row>
    <row r="865" spans="2:8">
      <c r="B865" s="264" t="s">
        <v>6012</v>
      </c>
      <c r="C865" s="238" t="s">
        <v>6576</v>
      </c>
      <c r="D865" s="239" t="s">
        <v>2804</v>
      </c>
      <c r="E865" s="4" t="s">
        <v>3789</v>
      </c>
      <c r="F865" s="265"/>
      <c r="G865" s="580"/>
      <c r="H865" s="267"/>
    </row>
    <row r="866" spans="2:8" ht="33">
      <c r="B866" s="264" t="s">
        <v>5761</v>
      </c>
      <c r="C866" s="238" t="s">
        <v>6577</v>
      </c>
      <c r="D866" s="239" t="s">
        <v>2313</v>
      </c>
      <c r="E866" s="4" t="s">
        <v>3556</v>
      </c>
      <c r="F866" s="265"/>
      <c r="G866" s="580"/>
      <c r="H866" s="267"/>
    </row>
    <row r="867" spans="2:8">
      <c r="B867" s="264" t="s">
        <v>6015</v>
      </c>
      <c r="C867" s="238" t="s">
        <v>6578</v>
      </c>
      <c r="D867" s="239" t="s">
        <v>2319</v>
      </c>
      <c r="E867" s="4" t="s">
        <v>3789</v>
      </c>
      <c r="F867" s="265"/>
      <c r="G867" s="580"/>
      <c r="H867" s="267"/>
    </row>
    <row r="868" spans="2:8" ht="33">
      <c r="B868" s="264" t="s">
        <v>5765</v>
      </c>
      <c r="C868" s="238" t="s">
        <v>6579</v>
      </c>
      <c r="D868" s="239" t="s">
        <v>2480</v>
      </c>
      <c r="E868" s="4" t="s">
        <v>3789</v>
      </c>
      <c r="F868" s="265"/>
      <c r="G868" s="580"/>
      <c r="H868" s="267"/>
    </row>
    <row r="869" spans="2:8" ht="33">
      <c r="B869" s="264" t="s">
        <v>6018</v>
      </c>
      <c r="C869" s="238" t="s">
        <v>6580</v>
      </c>
      <c r="D869" s="239" t="s">
        <v>2319</v>
      </c>
      <c r="E869" s="4" t="s">
        <v>3789</v>
      </c>
      <c r="F869" s="265"/>
      <c r="G869" s="580"/>
      <c r="H869" s="267"/>
    </row>
    <row r="870" spans="2:8" ht="33">
      <c r="B870" s="264" t="s">
        <v>6020</v>
      </c>
      <c r="C870" s="238" t="s">
        <v>6581</v>
      </c>
      <c r="D870" s="239" t="s">
        <v>2968</v>
      </c>
      <c r="E870" s="4" t="s">
        <v>3789</v>
      </c>
      <c r="F870" s="265"/>
      <c r="G870" s="580"/>
      <c r="H870" s="267"/>
    </row>
    <row r="871" spans="2:8" ht="33">
      <c r="B871" s="264" t="s">
        <v>6022</v>
      </c>
      <c r="C871" s="238" t="s">
        <v>6582</v>
      </c>
      <c r="D871" s="239" t="s">
        <v>2480</v>
      </c>
      <c r="E871" s="4" t="s">
        <v>3789</v>
      </c>
      <c r="F871" s="265"/>
      <c r="G871" s="580"/>
      <c r="H871" s="267"/>
    </row>
    <row r="872" spans="2:8" ht="33">
      <c r="B872" s="264" t="s">
        <v>5773</v>
      </c>
      <c r="C872" s="238" t="s">
        <v>6583</v>
      </c>
      <c r="D872" s="239" t="s">
        <v>2319</v>
      </c>
      <c r="E872" s="4" t="s">
        <v>3789</v>
      </c>
      <c r="F872" s="265"/>
      <c r="G872" s="580"/>
      <c r="H872" s="267"/>
    </row>
    <row r="873" spans="2:8">
      <c r="B873" s="264" t="s">
        <v>6025</v>
      </c>
      <c r="C873" s="238" t="s">
        <v>6584</v>
      </c>
      <c r="D873" s="239" t="s">
        <v>2804</v>
      </c>
      <c r="E873" s="4" t="s">
        <v>3789</v>
      </c>
      <c r="F873" s="265"/>
      <c r="G873" s="580"/>
      <c r="H873" s="267"/>
    </row>
    <row r="874" spans="2:8" ht="33">
      <c r="B874" s="264" t="s">
        <v>5777</v>
      </c>
      <c r="C874" s="238" t="s">
        <v>6585</v>
      </c>
      <c r="D874" s="239" t="s">
        <v>2313</v>
      </c>
      <c r="E874" s="4" t="s">
        <v>3556</v>
      </c>
      <c r="F874" s="265"/>
      <c r="G874" s="580"/>
      <c r="H874" s="267"/>
    </row>
    <row r="875" spans="2:8">
      <c r="B875" s="264" t="s">
        <v>6028</v>
      </c>
      <c r="C875" s="238" t="s">
        <v>6586</v>
      </c>
      <c r="D875" s="239" t="s">
        <v>2319</v>
      </c>
      <c r="E875" s="4" t="s">
        <v>3789</v>
      </c>
      <c r="F875" s="265"/>
      <c r="G875" s="580"/>
      <c r="H875" s="267"/>
    </row>
    <row r="876" spans="2:8" ht="33">
      <c r="B876" s="264" t="s">
        <v>5781</v>
      </c>
      <c r="C876" s="238" t="s">
        <v>6587</v>
      </c>
      <c r="D876" s="239" t="s">
        <v>2480</v>
      </c>
      <c r="E876" s="4" t="s">
        <v>3789</v>
      </c>
      <c r="F876" s="265"/>
      <c r="G876" s="580"/>
      <c r="H876" s="267"/>
    </row>
    <row r="877" spans="2:8" ht="33">
      <c r="B877" s="264" t="s">
        <v>6031</v>
      </c>
      <c r="C877" s="238" t="s">
        <v>6588</v>
      </c>
      <c r="D877" s="239" t="s">
        <v>2319</v>
      </c>
      <c r="E877" s="4" t="s">
        <v>3789</v>
      </c>
      <c r="F877" s="265"/>
      <c r="G877" s="580"/>
      <c r="H877" s="267"/>
    </row>
    <row r="878" spans="2:8" ht="33">
      <c r="B878" s="264" t="s">
        <v>6033</v>
      </c>
      <c r="C878" s="238" t="s">
        <v>6589</v>
      </c>
      <c r="D878" s="239" t="s">
        <v>2968</v>
      </c>
      <c r="E878" s="4" t="s">
        <v>3789</v>
      </c>
      <c r="F878" s="265"/>
      <c r="G878" s="580"/>
      <c r="H878" s="267"/>
    </row>
    <row r="879" spans="2:8" ht="33">
      <c r="B879" s="264" t="s">
        <v>6035</v>
      </c>
      <c r="C879" s="238" t="s">
        <v>6590</v>
      </c>
      <c r="D879" s="239" t="s">
        <v>2480</v>
      </c>
      <c r="E879" s="4" t="s">
        <v>3789</v>
      </c>
      <c r="F879" s="265"/>
      <c r="G879" s="580"/>
      <c r="H879" s="267"/>
    </row>
    <row r="880" spans="2:8" ht="33">
      <c r="B880" s="264" t="s">
        <v>5789</v>
      </c>
      <c r="C880" s="238" t="s">
        <v>6591</v>
      </c>
      <c r="D880" s="239" t="s">
        <v>2319</v>
      </c>
      <c r="E880" s="4" t="s">
        <v>3789</v>
      </c>
      <c r="F880" s="265"/>
      <c r="G880" s="580"/>
      <c r="H880" s="267"/>
    </row>
    <row r="881" spans="2:8" ht="17.25" thickBot="1">
      <c r="B881" s="264" t="s">
        <v>6038</v>
      </c>
      <c r="C881" s="238" t="s">
        <v>6592</v>
      </c>
      <c r="D881" s="239" t="s">
        <v>2804</v>
      </c>
      <c r="E881" s="4" t="s">
        <v>3789</v>
      </c>
      <c r="F881" s="265"/>
      <c r="G881" s="581"/>
      <c r="H881" s="267"/>
    </row>
    <row r="882" spans="2:8" ht="20.100000000000001" customHeight="1" thickBot="1">
      <c r="B882" s="574" t="s">
        <v>5793</v>
      </c>
      <c r="C882" s="564"/>
      <c r="D882" s="565"/>
      <c r="E882" s="575"/>
      <c r="F882" s="575"/>
      <c r="G882" s="576"/>
      <c r="H882" s="267"/>
    </row>
    <row r="883" spans="2:8" ht="20.100000000000001" customHeight="1" thickBot="1">
      <c r="B883" s="574" t="s">
        <v>5607</v>
      </c>
      <c r="C883" s="564"/>
      <c r="D883" s="565"/>
      <c r="E883" s="575"/>
      <c r="F883" s="575"/>
      <c r="G883" s="576"/>
      <c r="H883" s="267"/>
    </row>
    <row r="884" spans="2:8">
      <c r="B884" s="539" t="s">
        <v>5608</v>
      </c>
      <c r="C884" s="232" t="s">
        <v>6593</v>
      </c>
      <c r="D884" s="532" t="s">
        <v>2319</v>
      </c>
      <c r="E884" s="577" t="s">
        <v>5906</v>
      </c>
      <c r="F884" s="578"/>
      <c r="G884" s="579" t="s">
        <v>6144</v>
      </c>
      <c r="H884" s="267"/>
    </row>
    <row r="885" spans="2:8">
      <c r="B885" s="264" t="s">
        <v>5611</v>
      </c>
      <c r="C885" s="238" t="s">
        <v>6594</v>
      </c>
      <c r="D885" s="239" t="s">
        <v>5613</v>
      </c>
      <c r="E885" s="4" t="s">
        <v>5906</v>
      </c>
      <c r="F885" s="265"/>
      <c r="G885" s="580"/>
      <c r="H885" s="267"/>
    </row>
    <row r="886" spans="2:8">
      <c r="B886" s="264" t="s">
        <v>5615</v>
      </c>
      <c r="C886" s="238" t="s">
        <v>6595</v>
      </c>
      <c r="D886" s="239" t="s">
        <v>2319</v>
      </c>
      <c r="E886" s="4" t="s">
        <v>5906</v>
      </c>
      <c r="F886" s="265"/>
      <c r="G886" s="580"/>
      <c r="H886" s="267"/>
    </row>
    <row r="887" spans="2:8" ht="33">
      <c r="B887" s="264" t="s">
        <v>5618</v>
      </c>
      <c r="C887" s="238" t="s">
        <v>6596</v>
      </c>
      <c r="D887" s="239" t="s">
        <v>2313</v>
      </c>
      <c r="E887" s="4" t="s">
        <v>5911</v>
      </c>
      <c r="F887" s="265"/>
      <c r="G887" s="580"/>
      <c r="H887" s="267"/>
    </row>
    <row r="888" spans="2:8">
      <c r="B888" s="264" t="s">
        <v>5912</v>
      </c>
      <c r="C888" s="238" t="s">
        <v>6597</v>
      </c>
      <c r="D888" s="239" t="s">
        <v>2319</v>
      </c>
      <c r="E888" s="4" t="s">
        <v>5906</v>
      </c>
      <c r="F888" s="265"/>
      <c r="G888" s="580"/>
      <c r="H888" s="267"/>
    </row>
    <row r="889" spans="2:8" ht="33">
      <c r="B889" s="264" t="s">
        <v>5624</v>
      </c>
      <c r="C889" s="238" t="s">
        <v>6598</v>
      </c>
      <c r="D889" s="239" t="s">
        <v>2480</v>
      </c>
      <c r="E889" s="4" t="s">
        <v>5906</v>
      </c>
      <c r="F889" s="265"/>
      <c r="G889" s="580"/>
      <c r="H889" s="267"/>
    </row>
    <row r="890" spans="2:8" ht="33">
      <c r="B890" s="264" t="s">
        <v>5915</v>
      </c>
      <c r="C890" s="238" t="s">
        <v>6599</v>
      </c>
      <c r="D890" s="239" t="s">
        <v>2319</v>
      </c>
      <c r="E890" s="4" t="s">
        <v>5906</v>
      </c>
      <c r="F890" s="265"/>
      <c r="G890" s="580"/>
      <c r="H890" s="267"/>
    </row>
    <row r="891" spans="2:8" ht="33">
      <c r="B891" s="264" t="s">
        <v>5917</v>
      </c>
      <c r="C891" s="238" t="s">
        <v>6600</v>
      </c>
      <c r="D891" s="239" t="s">
        <v>2968</v>
      </c>
      <c r="E891" s="4" t="s">
        <v>5906</v>
      </c>
      <c r="F891" s="265"/>
      <c r="G891" s="580"/>
      <c r="H891" s="267"/>
    </row>
    <row r="892" spans="2:8" ht="33">
      <c r="B892" s="264" t="s">
        <v>5919</v>
      </c>
      <c r="C892" s="238" t="s">
        <v>6601</v>
      </c>
      <c r="D892" s="239" t="s">
        <v>2480</v>
      </c>
      <c r="E892" s="4" t="s">
        <v>5906</v>
      </c>
      <c r="F892" s="265"/>
      <c r="G892" s="580"/>
      <c r="H892" s="267"/>
    </row>
    <row r="893" spans="2:8" ht="33">
      <c r="B893" s="264" t="s">
        <v>5636</v>
      </c>
      <c r="C893" s="238" t="s">
        <v>6602</v>
      </c>
      <c r="D893" s="239" t="s">
        <v>2319</v>
      </c>
      <c r="E893" s="4" t="s">
        <v>5906</v>
      </c>
      <c r="F893" s="265"/>
      <c r="G893" s="580"/>
      <c r="H893" s="267"/>
    </row>
    <row r="894" spans="2:8">
      <c r="B894" s="264" t="s">
        <v>5922</v>
      </c>
      <c r="C894" s="238" t="s">
        <v>6603</v>
      </c>
      <c r="D894" s="239" t="s">
        <v>2804</v>
      </c>
      <c r="E894" s="4" t="s">
        <v>5906</v>
      </c>
      <c r="F894" s="265"/>
      <c r="G894" s="580"/>
      <c r="H894" s="267"/>
    </row>
    <row r="895" spans="2:8" ht="33">
      <c r="B895" s="264" t="s">
        <v>5643</v>
      </c>
      <c r="C895" s="238" t="s">
        <v>6604</v>
      </c>
      <c r="D895" s="239" t="s">
        <v>2313</v>
      </c>
      <c r="E895" s="4" t="s">
        <v>5911</v>
      </c>
      <c r="F895" s="265"/>
      <c r="G895" s="580"/>
      <c r="H895" s="267"/>
    </row>
    <row r="896" spans="2:8">
      <c r="B896" s="264" t="s">
        <v>5925</v>
      </c>
      <c r="C896" s="238" t="s">
        <v>6605</v>
      </c>
      <c r="D896" s="239" t="s">
        <v>2319</v>
      </c>
      <c r="E896" s="4" t="s">
        <v>5906</v>
      </c>
      <c r="F896" s="265"/>
      <c r="G896" s="580"/>
      <c r="H896" s="267"/>
    </row>
    <row r="897" spans="2:8" ht="33">
      <c r="B897" s="264" t="s">
        <v>5648</v>
      </c>
      <c r="C897" s="238" t="s">
        <v>6606</v>
      </c>
      <c r="D897" s="239" t="s">
        <v>2480</v>
      </c>
      <c r="E897" s="4" t="s">
        <v>5906</v>
      </c>
      <c r="F897" s="265"/>
      <c r="G897" s="580"/>
      <c r="H897" s="267"/>
    </row>
    <row r="898" spans="2:8" ht="33">
      <c r="B898" s="264" t="s">
        <v>5928</v>
      </c>
      <c r="C898" s="238" t="s">
        <v>6607</v>
      </c>
      <c r="D898" s="239" t="s">
        <v>2319</v>
      </c>
      <c r="E898" s="4" t="s">
        <v>5906</v>
      </c>
      <c r="F898" s="265"/>
      <c r="G898" s="580"/>
      <c r="H898" s="267"/>
    </row>
    <row r="899" spans="2:8" ht="33">
      <c r="B899" s="264" t="s">
        <v>5930</v>
      </c>
      <c r="C899" s="238" t="s">
        <v>6608</v>
      </c>
      <c r="D899" s="239" t="s">
        <v>2968</v>
      </c>
      <c r="E899" s="4" t="s">
        <v>5906</v>
      </c>
      <c r="F899" s="265"/>
      <c r="G899" s="580"/>
      <c r="H899" s="267"/>
    </row>
    <row r="900" spans="2:8" ht="33">
      <c r="B900" s="264" t="s">
        <v>5932</v>
      </c>
      <c r="C900" s="238" t="s">
        <v>6609</v>
      </c>
      <c r="D900" s="239" t="s">
        <v>2480</v>
      </c>
      <c r="E900" s="4" t="s">
        <v>5906</v>
      </c>
      <c r="F900" s="265"/>
      <c r="G900" s="580"/>
      <c r="H900" s="267"/>
    </row>
    <row r="901" spans="2:8" ht="33">
      <c r="B901" s="264" t="s">
        <v>5656</v>
      </c>
      <c r="C901" s="238" t="s">
        <v>6610</v>
      </c>
      <c r="D901" s="239" t="s">
        <v>2319</v>
      </c>
      <c r="E901" s="4" t="s">
        <v>5906</v>
      </c>
      <c r="F901" s="265"/>
      <c r="G901" s="580"/>
      <c r="H901" s="267"/>
    </row>
    <row r="902" spans="2:8">
      <c r="B902" s="264" t="s">
        <v>5935</v>
      </c>
      <c r="C902" s="238" t="s">
        <v>6611</v>
      </c>
      <c r="D902" s="239" t="s">
        <v>2804</v>
      </c>
      <c r="E902" s="4" t="s">
        <v>5906</v>
      </c>
      <c r="F902" s="265"/>
      <c r="G902" s="580"/>
      <c r="H902" s="267"/>
    </row>
    <row r="903" spans="2:8" ht="33">
      <c r="B903" s="264" t="s">
        <v>5660</v>
      </c>
      <c r="C903" s="238" t="s">
        <v>6612</v>
      </c>
      <c r="D903" s="239" t="s">
        <v>2313</v>
      </c>
      <c r="E903" s="4" t="s">
        <v>5911</v>
      </c>
      <c r="F903" s="265"/>
      <c r="G903" s="580"/>
      <c r="H903" s="267"/>
    </row>
    <row r="904" spans="2:8">
      <c r="B904" s="264" t="s">
        <v>5938</v>
      </c>
      <c r="C904" s="238" t="s">
        <v>6613</v>
      </c>
      <c r="D904" s="239" t="s">
        <v>2319</v>
      </c>
      <c r="E904" s="4" t="s">
        <v>5906</v>
      </c>
      <c r="F904" s="265"/>
      <c r="G904" s="580"/>
      <c r="H904" s="267"/>
    </row>
    <row r="905" spans="2:8" ht="33">
      <c r="B905" s="264" t="s">
        <v>5665</v>
      </c>
      <c r="C905" s="238" t="s">
        <v>6614</v>
      </c>
      <c r="D905" s="239" t="s">
        <v>2480</v>
      </c>
      <c r="E905" s="4" t="s">
        <v>5906</v>
      </c>
      <c r="F905" s="265"/>
      <c r="G905" s="580"/>
      <c r="H905" s="267"/>
    </row>
    <row r="906" spans="2:8" ht="33">
      <c r="B906" s="264" t="s">
        <v>5941</v>
      </c>
      <c r="C906" s="238" t="s">
        <v>6615</v>
      </c>
      <c r="D906" s="239" t="s">
        <v>2319</v>
      </c>
      <c r="E906" s="4" t="s">
        <v>5906</v>
      </c>
      <c r="F906" s="265"/>
      <c r="G906" s="580"/>
      <c r="H906" s="267"/>
    </row>
    <row r="907" spans="2:8" ht="33">
      <c r="B907" s="264" t="s">
        <v>5943</v>
      </c>
      <c r="C907" s="238" t="s">
        <v>6616</v>
      </c>
      <c r="D907" s="239" t="s">
        <v>2968</v>
      </c>
      <c r="E907" s="4" t="s">
        <v>5906</v>
      </c>
      <c r="F907" s="265"/>
      <c r="G907" s="580"/>
      <c r="H907" s="267"/>
    </row>
    <row r="908" spans="2:8" ht="33">
      <c r="B908" s="264" t="s">
        <v>5945</v>
      </c>
      <c r="C908" s="238" t="s">
        <v>6617</v>
      </c>
      <c r="D908" s="239" t="s">
        <v>2480</v>
      </c>
      <c r="E908" s="4" t="s">
        <v>5906</v>
      </c>
      <c r="F908" s="265"/>
      <c r="G908" s="580"/>
      <c r="H908" s="267"/>
    </row>
    <row r="909" spans="2:8" ht="33">
      <c r="B909" s="264" t="s">
        <v>5673</v>
      </c>
      <c r="C909" s="238" t="s">
        <v>6618</v>
      </c>
      <c r="D909" s="239" t="s">
        <v>2319</v>
      </c>
      <c r="E909" s="4" t="s">
        <v>5906</v>
      </c>
      <c r="F909" s="265"/>
      <c r="G909" s="580"/>
      <c r="H909" s="267"/>
    </row>
    <row r="910" spans="2:8" ht="17.25" thickBot="1">
      <c r="B910" s="264" t="s">
        <v>5948</v>
      </c>
      <c r="C910" s="238" t="s">
        <v>6619</v>
      </c>
      <c r="D910" s="239" t="s">
        <v>2804</v>
      </c>
      <c r="E910" s="4" t="s">
        <v>5906</v>
      </c>
      <c r="F910" s="265"/>
      <c r="G910" s="581"/>
      <c r="H910" s="267"/>
    </row>
    <row r="911" spans="2:8" ht="20.100000000000001" customHeight="1" thickBot="1">
      <c r="B911" s="574" t="s">
        <v>5677</v>
      </c>
      <c r="C911" s="564"/>
      <c r="D911" s="565"/>
      <c r="E911" s="575"/>
      <c r="F911" s="575"/>
      <c r="G911" s="576"/>
      <c r="H911" s="267"/>
    </row>
    <row r="912" spans="2:8" ht="30" customHeight="1">
      <c r="B912" s="539" t="s">
        <v>5950</v>
      </c>
      <c r="C912" s="232" t="s">
        <v>6620</v>
      </c>
      <c r="D912" s="532" t="s">
        <v>2804</v>
      </c>
      <c r="E912" s="577" t="s">
        <v>3789</v>
      </c>
      <c r="F912" s="578"/>
      <c r="G912" s="579" t="s">
        <v>6258</v>
      </c>
      <c r="H912" s="267"/>
    </row>
    <row r="913" spans="2:8">
      <c r="B913" s="264" t="s">
        <v>5681</v>
      </c>
      <c r="C913" s="238" t="s">
        <v>6621</v>
      </c>
      <c r="D913" s="239" t="s">
        <v>2319</v>
      </c>
      <c r="E913" s="4" t="s">
        <v>3789</v>
      </c>
      <c r="F913" s="265"/>
      <c r="G913" s="580"/>
      <c r="H913" s="267"/>
    </row>
    <row r="914" spans="2:8">
      <c r="B914" s="264" t="s">
        <v>5684</v>
      </c>
      <c r="C914" s="238" t="s">
        <v>6622</v>
      </c>
      <c r="D914" s="239" t="s">
        <v>5613</v>
      </c>
      <c r="E914" s="4" t="s">
        <v>3789</v>
      </c>
      <c r="F914" s="265"/>
      <c r="G914" s="580"/>
      <c r="H914" s="267"/>
    </row>
    <row r="915" spans="2:8">
      <c r="B915" s="264" t="s">
        <v>5686</v>
      </c>
      <c r="C915" s="238" t="s">
        <v>6623</v>
      </c>
      <c r="D915" s="239" t="s">
        <v>2319</v>
      </c>
      <c r="E915" s="4" t="s">
        <v>3789</v>
      </c>
      <c r="F915" s="265"/>
      <c r="G915" s="580"/>
      <c r="H915" s="267"/>
    </row>
    <row r="916" spans="2:8" ht="33">
      <c r="B916" s="264" t="s">
        <v>5688</v>
      </c>
      <c r="C916" s="238" t="s">
        <v>6624</v>
      </c>
      <c r="D916" s="239" t="s">
        <v>2313</v>
      </c>
      <c r="E916" s="4" t="s">
        <v>3556</v>
      </c>
      <c r="F916" s="265"/>
      <c r="G916" s="580"/>
      <c r="H916" s="267"/>
    </row>
    <row r="917" spans="2:8">
      <c r="B917" s="264" t="s">
        <v>5957</v>
      </c>
      <c r="C917" s="238" t="s">
        <v>6625</v>
      </c>
      <c r="D917" s="239" t="s">
        <v>2319</v>
      </c>
      <c r="E917" s="4" t="s">
        <v>3789</v>
      </c>
      <c r="F917" s="265"/>
      <c r="G917" s="580"/>
      <c r="H917" s="267"/>
    </row>
    <row r="918" spans="2:8" ht="33">
      <c r="B918" s="264" t="s">
        <v>5692</v>
      </c>
      <c r="C918" s="238" t="s">
        <v>6626</v>
      </c>
      <c r="D918" s="239" t="s">
        <v>2480</v>
      </c>
      <c r="E918" s="4" t="s">
        <v>3789</v>
      </c>
      <c r="F918" s="265"/>
      <c r="G918" s="580"/>
      <c r="H918" s="267"/>
    </row>
    <row r="919" spans="2:8" ht="33">
      <c r="B919" s="264" t="s">
        <v>5960</v>
      </c>
      <c r="C919" s="238" t="s">
        <v>6627</v>
      </c>
      <c r="D919" s="239" t="s">
        <v>2319</v>
      </c>
      <c r="E919" s="4" t="s">
        <v>3789</v>
      </c>
      <c r="F919" s="265"/>
      <c r="G919" s="580"/>
      <c r="H919" s="267"/>
    </row>
    <row r="920" spans="2:8" ht="33">
      <c r="B920" s="264" t="s">
        <v>5962</v>
      </c>
      <c r="C920" s="238" t="s">
        <v>6628</v>
      </c>
      <c r="D920" s="239" t="s">
        <v>2968</v>
      </c>
      <c r="E920" s="4" t="s">
        <v>3789</v>
      </c>
      <c r="F920" s="265"/>
      <c r="G920" s="580"/>
      <c r="H920" s="267"/>
    </row>
    <row r="921" spans="2:8" ht="33">
      <c r="B921" s="264" t="s">
        <v>5964</v>
      </c>
      <c r="C921" s="238" t="s">
        <v>6629</v>
      </c>
      <c r="D921" s="239" t="s">
        <v>2480</v>
      </c>
      <c r="E921" s="4" t="s">
        <v>3789</v>
      </c>
      <c r="F921" s="265"/>
      <c r="G921" s="580"/>
      <c r="H921" s="267"/>
    </row>
    <row r="922" spans="2:8" ht="33">
      <c r="B922" s="264" t="s">
        <v>5700</v>
      </c>
      <c r="C922" s="238" t="s">
        <v>6630</v>
      </c>
      <c r="D922" s="239" t="s">
        <v>2319</v>
      </c>
      <c r="E922" s="4" t="s">
        <v>3789</v>
      </c>
      <c r="F922" s="265"/>
      <c r="G922" s="580"/>
      <c r="H922" s="267"/>
    </row>
    <row r="923" spans="2:8">
      <c r="B923" s="264" t="s">
        <v>5967</v>
      </c>
      <c r="C923" s="238" t="s">
        <v>6631</v>
      </c>
      <c r="D923" s="239" t="s">
        <v>2804</v>
      </c>
      <c r="E923" s="4" t="s">
        <v>3789</v>
      </c>
      <c r="F923" s="265"/>
      <c r="G923" s="580"/>
      <c r="H923" s="267"/>
    </row>
    <row r="924" spans="2:8" ht="33">
      <c r="B924" s="264" t="s">
        <v>5704</v>
      </c>
      <c r="C924" s="238" t="s">
        <v>6632</v>
      </c>
      <c r="D924" s="239" t="s">
        <v>2313</v>
      </c>
      <c r="E924" s="4" t="s">
        <v>3556</v>
      </c>
      <c r="F924" s="265"/>
      <c r="G924" s="580"/>
      <c r="H924" s="267"/>
    </row>
    <row r="925" spans="2:8">
      <c r="B925" s="264" t="s">
        <v>5970</v>
      </c>
      <c r="C925" s="238" t="s">
        <v>6633</v>
      </c>
      <c r="D925" s="239" t="s">
        <v>2319</v>
      </c>
      <c r="E925" s="4" t="s">
        <v>3789</v>
      </c>
      <c r="F925" s="265"/>
      <c r="G925" s="580"/>
      <c r="H925" s="267"/>
    </row>
    <row r="926" spans="2:8" ht="33">
      <c r="B926" s="264" t="s">
        <v>5708</v>
      </c>
      <c r="C926" s="238" t="s">
        <v>6634</v>
      </c>
      <c r="D926" s="239" t="s">
        <v>2480</v>
      </c>
      <c r="E926" s="4" t="s">
        <v>3789</v>
      </c>
      <c r="F926" s="265"/>
      <c r="G926" s="580"/>
      <c r="H926" s="267"/>
    </row>
    <row r="927" spans="2:8" ht="33">
      <c r="B927" s="264" t="s">
        <v>5973</v>
      </c>
      <c r="C927" s="238" t="s">
        <v>6635</v>
      </c>
      <c r="D927" s="239" t="s">
        <v>2319</v>
      </c>
      <c r="E927" s="4" t="s">
        <v>3789</v>
      </c>
      <c r="F927" s="265"/>
      <c r="G927" s="580"/>
      <c r="H927" s="267"/>
    </row>
    <row r="928" spans="2:8" ht="33">
      <c r="B928" s="264" t="s">
        <v>5975</v>
      </c>
      <c r="C928" s="238" t="s">
        <v>6636</v>
      </c>
      <c r="D928" s="239" t="s">
        <v>2968</v>
      </c>
      <c r="E928" s="4" t="s">
        <v>3789</v>
      </c>
      <c r="F928" s="265"/>
      <c r="G928" s="580"/>
      <c r="H928" s="267"/>
    </row>
    <row r="929" spans="2:8" ht="33">
      <c r="B929" s="264" t="s">
        <v>5977</v>
      </c>
      <c r="C929" s="238" t="s">
        <v>6637</v>
      </c>
      <c r="D929" s="239" t="s">
        <v>2480</v>
      </c>
      <c r="E929" s="4" t="s">
        <v>3789</v>
      </c>
      <c r="F929" s="265"/>
      <c r="G929" s="580"/>
      <c r="H929" s="267"/>
    </row>
    <row r="930" spans="2:8" ht="33">
      <c r="B930" s="264" t="s">
        <v>5716</v>
      </c>
      <c r="C930" s="238" t="s">
        <v>6638</v>
      </c>
      <c r="D930" s="239" t="s">
        <v>2319</v>
      </c>
      <c r="E930" s="4" t="s">
        <v>3789</v>
      </c>
      <c r="F930" s="265"/>
      <c r="G930" s="580"/>
      <c r="H930" s="267"/>
    </row>
    <row r="931" spans="2:8">
      <c r="B931" s="264" t="s">
        <v>5980</v>
      </c>
      <c r="C931" s="238" t="s">
        <v>6639</v>
      </c>
      <c r="D931" s="239" t="s">
        <v>2804</v>
      </c>
      <c r="E931" s="4" t="s">
        <v>3789</v>
      </c>
      <c r="F931" s="265"/>
      <c r="G931" s="580"/>
      <c r="H931" s="267"/>
    </row>
    <row r="932" spans="2:8" ht="33">
      <c r="B932" s="264" t="s">
        <v>5720</v>
      </c>
      <c r="C932" s="238" t="s">
        <v>6640</v>
      </c>
      <c r="D932" s="239" t="s">
        <v>2313</v>
      </c>
      <c r="E932" s="4" t="s">
        <v>3556</v>
      </c>
      <c r="F932" s="265"/>
      <c r="G932" s="580"/>
      <c r="H932" s="267"/>
    </row>
    <row r="933" spans="2:8">
      <c r="B933" s="264" t="s">
        <v>5983</v>
      </c>
      <c r="C933" s="238" t="s">
        <v>6641</v>
      </c>
      <c r="D933" s="239" t="s">
        <v>2319</v>
      </c>
      <c r="E933" s="4" t="s">
        <v>3789</v>
      </c>
      <c r="F933" s="265"/>
      <c r="G933" s="580"/>
      <c r="H933" s="267"/>
    </row>
    <row r="934" spans="2:8" ht="33">
      <c r="B934" s="264" t="s">
        <v>5724</v>
      </c>
      <c r="C934" s="238" t="s">
        <v>6642</v>
      </c>
      <c r="D934" s="239" t="s">
        <v>2480</v>
      </c>
      <c r="E934" s="4" t="s">
        <v>3789</v>
      </c>
      <c r="F934" s="265"/>
      <c r="G934" s="580"/>
      <c r="H934" s="267"/>
    </row>
    <row r="935" spans="2:8" ht="33">
      <c r="B935" s="264" t="s">
        <v>5986</v>
      </c>
      <c r="C935" s="238" t="s">
        <v>6643</v>
      </c>
      <c r="D935" s="239" t="s">
        <v>2319</v>
      </c>
      <c r="E935" s="4" t="s">
        <v>3789</v>
      </c>
      <c r="F935" s="265"/>
      <c r="G935" s="580"/>
      <c r="H935" s="267"/>
    </row>
    <row r="936" spans="2:8" ht="33">
      <c r="B936" s="264" t="s">
        <v>5988</v>
      </c>
      <c r="C936" s="238" t="s">
        <v>6644</v>
      </c>
      <c r="D936" s="239" t="s">
        <v>2968</v>
      </c>
      <c r="E936" s="4" t="s">
        <v>3789</v>
      </c>
      <c r="F936" s="265"/>
      <c r="G936" s="580"/>
      <c r="H936" s="267"/>
    </row>
    <row r="937" spans="2:8" ht="33">
      <c r="B937" s="264" t="s">
        <v>5990</v>
      </c>
      <c r="C937" s="238" t="s">
        <v>6645</v>
      </c>
      <c r="D937" s="239" t="s">
        <v>2480</v>
      </c>
      <c r="E937" s="4" t="s">
        <v>3789</v>
      </c>
      <c r="F937" s="265"/>
      <c r="G937" s="580"/>
      <c r="H937" s="267"/>
    </row>
    <row r="938" spans="2:8" ht="33">
      <c r="B938" s="264" t="s">
        <v>5732</v>
      </c>
      <c r="C938" s="238" t="s">
        <v>6646</v>
      </c>
      <c r="D938" s="239" t="s">
        <v>2319</v>
      </c>
      <c r="E938" s="4" t="s">
        <v>3789</v>
      </c>
      <c r="F938" s="265"/>
      <c r="G938" s="580"/>
      <c r="H938" s="267"/>
    </row>
    <row r="939" spans="2:8" ht="17.25" thickBot="1">
      <c r="B939" s="264" t="s">
        <v>5993</v>
      </c>
      <c r="C939" s="238" t="s">
        <v>6647</v>
      </c>
      <c r="D939" s="239" t="s">
        <v>2804</v>
      </c>
      <c r="E939" s="4" t="s">
        <v>3789</v>
      </c>
      <c r="F939" s="265"/>
      <c r="G939" s="581"/>
      <c r="H939" s="267"/>
    </row>
    <row r="940" spans="2:8" ht="20.100000000000001" customHeight="1" thickBot="1">
      <c r="B940" s="574" t="s">
        <v>5852</v>
      </c>
      <c r="C940" s="564"/>
      <c r="D940" s="565"/>
      <c r="E940" s="575"/>
      <c r="F940" s="575"/>
      <c r="G940" s="576"/>
      <c r="H940" s="267"/>
    </row>
    <row r="941" spans="2:8">
      <c r="B941" s="539" t="s">
        <v>5995</v>
      </c>
      <c r="C941" s="232" t="s">
        <v>6648</v>
      </c>
      <c r="D941" s="532" t="s">
        <v>2804</v>
      </c>
      <c r="E941" s="577" t="s">
        <v>3789</v>
      </c>
      <c r="F941" s="578"/>
      <c r="G941" s="579" t="s">
        <v>6201</v>
      </c>
      <c r="H941" s="267"/>
    </row>
    <row r="942" spans="2:8">
      <c r="B942" s="264" t="s">
        <v>5739</v>
      </c>
      <c r="C942" s="238" t="s">
        <v>6649</v>
      </c>
      <c r="D942" s="239" t="s">
        <v>2319</v>
      </c>
      <c r="E942" s="4" t="s">
        <v>3789</v>
      </c>
      <c r="F942" s="265"/>
      <c r="G942" s="580"/>
      <c r="H942" s="267"/>
    </row>
    <row r="943" spans="2:8">
      <c r="B943" s="264" t="s">
        <v>5741</v>
      </c>
      <c r="C943" s="238" t="s">
        <v>6650</v>
      </c>
      <c r="D943" s="239" t="s">
        <v>5613</v>
      </c>
      <c r="E943" s="4" t="s">
        <v>3789</v>
      </c>
      <c r="F943" s="265"/>
      <c r="G943" s="580"/>
      <c r="H943" s="267"/>
    </row>
    <row r="944" spans="2:8">
      <c r="B944" s="264" t="s">
        <v>5743</v>
      </c>
      <c r="C944" s="238" t="s">
        <v>6651</v>
      </c>
      <c r="D944" s="239" t="s">
        <v>2319</v>
      </c>
      <c r="E944" s="4" t="s">
        <v>3789</v>
      </c>
      <c r="F944" s="265"/>
      <c r="G944" s="580"/>
      <c r="H944" s="267"/>
    </row>
    <row r="945" spans="2:8" ht="33">
      <c r="B945" s="264" t="s">
        <v>5745</v>
      </c>
      <c r="C945" s="238" t="s">
        <v>6652</v>
      </c>
      <c r="D945" s="239" t="s">
        <v>2313</v>
      </c>
      <c r="E945" s="4" t="s">
        <v>3556</v>
      </c>
      <c r="F945" s="265"/>
      <c r="G945" s="580"/>
      <c r="H945" s="267"/>
    </row>
    <row r="946" spans="2:8">
      <c r="B946" s="264" t="s">
        <v>6002</v>
      </c>
      <c r="C946" s="238" t="s">
        <v>6653</v>
      </c>
      <c r="D946" s="239" t="s">
        <v>2319</v>
      </c>
      <c r="E946" s="4" t="s">
        <v>3789</v>
      </c>
      <c r="F946" s="265"/>
      <c r="G946" s="580"/>
      <c r="H946" s="267"/>
    </row>
    <row r="947" spans="2:8" ht="33">
      <c r="B947" s="264" t="s">
        <v>5749</v>
      </c>
      <c r="C947" s="238" t="s">
        <v>6654</v>
      </c>
      <c r="D947" s="239" t="s">
        <v>2480</v>
      </c>
      <c r="E947" s="4" t="s">
        <v>3789</v>
      </c>
      <c r="F947" s="265"/>
      <c r="G947" s="580"/>
      <c r="H947" s="267"/>
    </row>
    <row r="948" spans="2:8" ht="33">
      <c r="B948" s="264" t="s">
        <v>6005</v>
      </c>
      <c r="C948" s="238" t="s">
        <v>6655</v>
      </c>
      <c r="D948" s="239" t="s">
        <v>2319</v>
      </c>
      <c r="E948" s="4" t="s">
        <v>3789</v>
      </c>
      <c r="F948" s="265"/>
      <c r="G948" s="580"/>
      <c r="H948" s="267"/>
    </row>
    <row r="949" spans="2:8" ht="33">
      <c r="B949" s="264" t="s">
        <v>6007</v>
      </c>
      <c r="C949" s="238" t="s">
        <v>6656</v>
      </c>
      <c r="D949" s="239" t="s">
        <v>2968</v>
      </c>
      <c r="E949" s="4" t="s">
        <v>3789</v>
      </c>
      <c r="F949" s="265"/>
      <c r="G949" s="580"/>
      <c r="H949" s="267"/>
    </row>
    <row r="950" spans="2:8" ht="33">
      <c r="B950" s="264" t="s">
        <v>6009</v>
      </c>
      <c r="C950" s="238" t="s">
        <v>6657</v>
      </c>
      <c r="D950" s="239" t="s">
        <v>2480</v>
      </c>
      <c r="E950" s="4" t="s">
        <v>3789</v>
      </c>
      <c r="F950" s="265"/>
      <c r="G950" s="580"/>
      <c r="H950" s="267"/>
    </row>
    <row r="951" spans="2:8" ht="33">
      <c r="B951" s="264" t="s">
        <v>5757</v>
      </c>
      <c r="C951" s="238" t="s">
        <v>6658</v>
      </c>
      <c r="D951" s="239" t="s">
        <v>2319</v>
      </c>
      <c r="E951" s="4" t="s">
        <v>3789</v>
      </c>
      <c r="F951" s="265"/>
      <c r="G951" s="580"/>
      <c r="H951" s="267"/>
    </row>
    <row r="952" spans="2:8">
      <c r="B952" s="264" t="s">
        <v>6012</v>
      </c>
      <c r="C952" s="238" t="s">
        <v>6659</v>
      </c>
      <c r="D952" s="239" t="s">
        <v>2804</v>
      </c>
      <c r="E952" s="4" t="s">
        <v>3789</v>
      </c>
      <c r="F952" s="265"/>
      <c r="G952" s="580"/>
      <c r="H952" s="267"/>
    </row>
    <row r="953" spans="2:8" ht="33">
      <c r="B953" s="264" t="s">
        <v>5761</v>
      </c>
      <c r="C953" s="238" t="s">
        <v>6660</v>
      </c>
      <c r="D953" s="239" t="s">
        <v>2313</v>
      </c>
      <c r="E953" s="4" t="s">
        <v>3556</v>
      </c>
      <c r="F953" s="265"/>
      <c r="G953" s="580"/>
      <c r="H953" s="267"/>
    </row>
    <row r="954" spans="2:8">
      <c r="B954" s="264" t="s">
        <v>6015</v>
      </c>
      <c r="C954" s="238" t="s">
        <v>6661</v>
      </c>
      <c r="D954" s="239" t="s">
        <v>2319</v>
      </c>
      <c r="E954" s="4" t="s">
        <v>3789</v>
      </c>
      <c r="F954" s="265"/>
      <c r="G954" s="580"/>
      <c r="H954" s="267"/>
    </row>
    <row r="955" spans="2:8" ht="33">
      <c r="B955" s="264" t="s">
        <v>5765</v>
      </c>
      <c r="C955" s="238" t="s">
        <v>6662</v>
      </c>
      <c r="D955" s="239" t="s">
        <v>2480</v>
      </c>
      <c r="E955" s="4" t="s">
        <v>3789</v>
      </c>
      <c r="F955" s="265"/>
      <c r="G955" s="580"/>
      <c r="H955" s="267"/>
    </row>
    <row r="956" spans="2:8" ht="33">
      <c r="B956" s="264" t="s">
        <v>6018</v>
      </c>
      <c r="C956" s="238" t="s">
        <v>6663</v>
      </c>
      <c r="D956" s="239" t="s">
        <v>2319</v>
      </c>
      <c r="E956" s="4" t="s">
        <v>3789</v>
      </c>
      <c r="F956" s="265"/>
      <c r="G956" s="580"/>
      <c r="H956" s="267"/>
    </row>
    <row r="957" spans="2:8" ht="33">
      <c r="B957" s="264" t="s">
        <v>6020</v>
      </c>
      <c r="C957" s="238" t="s">
        <v>6664</v>
      </c>
      <c r="D957" s="239" t="s">
        <v>2968</v>
      </c>
      <c r="E957" s="4" t="s">
        <v>3789</v>
      </c>
      <c r="F957" s="265"/>
      <c r="G957" s="580"/>
      <c r="H957" s="267"/>
    </row>
    <row r="958" spans="2:8" ht="33">
      <c r="B958" s="264" t="s">
        <v>6022</v>
      </c>
      <c r="C958" s="238" t="s">
        <v>6665</v>
      </c>
      <c r="D958" s="239" t="s">
        <v>2480</v>
      </c>
      <c r="E958" s="4" t="s">
        <v>3789</v>
      </c>
      <c r="F958" s="265"/>
      <c r="G958" s="580"/>
      <c r="H958" s="267"/>
    </row>
    <row r="959" spans="2:8" ht="33">
      <c r="B959" s="264" t="s">
        <v>5773</v>
      </c>
      <c r="C959" s="238" t="s">
        <v>6666</v>
      </c>
      <c r="D959" s="239" t="s">
        <v>2319</v>
      </c>
      <c r="E959" s="4" t="s">
        <v>3789</v>
      </c>
      <c r="F959" s="265"/>
      <c r="G959" s="580"/>
      <c r="H959" s="267"/>
    </row>
    <row r="960" spans="2:8">
      <c r="B960" s="264" t="s">
        <v>6025</v>
      </c>
      <c r="C960" s="238" t="s">
        <v>6667</v>
      </c>
      <c r="D960" s="239" t="s">
        <v>2804</v>
      </c>
      <c r="E960" s="4" t="s">
        <v>3789</v>
      </c>
      <c r="F960" s="265"/>
      <c r="G960" s="580"/>
      <c r="H960" s="267"/>
    </row>
    <row r="961" spans="2:8" ht="33">
      <c r="B961" s="264" t="s">
        <v>5777</v>
      </c>
      <c r="C961" s="238" t="s">
        <v>6668</v>
      </c>
      <c r="D961" s="239" t="s">
        <v>2313</v>
      </c>
      <c r="E961" s="4" t="s">
        <v>3556</v>
      </c>
      <c r="F961" s="265"/>
      <c r="G961" s="580"/>
      <c r="H961" s="267"/>
    </row>
    <row r="962" spans="2:8">
      <c r="B962" s="264" t="s">
        <v>6028</v>
      </c>
      <c r="C962" s="238" t="s">
        <v>6669</v>
      </c>
      <c r="D962" s="239" t="s">
        <v>2319</v>
      </c>
      <c r="E962" s="4" t="s">
        <v>3789</v>
      </c>
      <c r="F962" s="265"/>
      <c r="G962" s="580"/>
      <c r="H962" s="267"/>
    </row>
    <row r="963" spans="2:8" ht="33">
      <c r="B963" s="264" t="s">
        <v>5781</v>
      </c>
      <c r="C963" s="238" t="s">
        <v>6670</v>
      </c>
      <c r="D963" s="239" t="s">
        <v>2480</v>
      </c>
      <c r="E963" s="4" t="s">
        <v>3789</v>
      </c>
      <c r="F963" s="265"/>
      <c r="G963" s="580"/>
      <c r="H963" s="267"/>
    </row>
    <row r="964" spans="2:8" ht="33">
      <c r="B964" s="264" t="s">
        <v>6031</v>
      </c>
      <c r="C964" s="238" t="s">
        <v>6671</v>
      </c>
      <c r="D964" s="239" t="s">
        <v>2319</v>
      </c>
      <c r="E964" s="4" t="s">
        <v>3789</v>
      </c>
      <c r="F964" s="265"/>
      <c r="G964" s="580"/>
      <c r="H964" s="267"/>
    </row>
    <row r="965" spans="2:8" ht="33">
      <c r="B965" s="264" t="s">
        <v>6033</v>
      </c>
      <c r="C965" s="238" t="s">
        <v>6672</v>
      </c>
      <c r="D965" s="239" t="s">
        <v>2968</v>
      </c>
      <c r="E965" s="4" t="s">
        <v>3789</v>
      </c>
      <c r="F965" s="265"/>
      <c r="G965" s="580"/>
      <c r="H965" s="267"/>
    </row>
    <row r="966" spans="2:8" ht="33">
      <c r="B966" s="264" t="s">
        <v>6035</v>
      </c>
      <c r="C966" s="238" t="s">
        <v>6673</v>
      </c>
      <c r="D966" s="239" t="s">
        <v>2480</v>
      </c>
      <c r="E966" s="4" t="s">
        <v>3789</v>
      </c>
      <c r="F966" s="265"/>
      <c r="G966" s="580"/>
      <c r="H966" s="267"/>
    </row>
    <row r="967" spans="2:8" ht="33">
      <c r="B967" s="264" t="s">
        <v>5789</v>
      </c>
      <c r="C967" s="238" t="s">
        <v>6674</v>
      </c>
      <c r="D967" s="239" t="s">
        <v>2319</v>
      </c>
      <c r="E967" s="4" t="s">
        <v>3789</v>
      </c>
      <c r="F967" s="265"/>
      <c r="G967" s="580"/>
      <c r="H967" s="267"/>
    </row>
    <row r="968" spans="2:8" ht="17.25" thickBot="1">
      <c r="B968" s="264" t="s">
        <v>6038</v>
      </c>
      <c r="C968" s="238" t="s">
        <v>6675</v>
      </c>
      <c r="D968" s="239" t="s">
        <v>2804</v>
      </c>
      <c r="E968" s="4" t="s">
        <v>3789</v>
      </c>
      <c r="F968" s="265"/>
      <c r="G968" s="581"/>
      <c r="H968" s="267"/>
    </row>
    <row r="969" spans="2:8" ht="18">
      <c r="B969" s="279" t="s">
        <v>6676</v>
      </c>
      <c r="C969" s="554"/>
      <c r="D969" s="555"/>
      <c r="E969" s="556"/>
      <c r="F969" s="556"/>
      <c r="G969" s="557"/>
      <c r="H969" s="230"/>
    </row>
    <row r="970" spans="2:8" ht="18.75" thickBot="1">
      <c r="B970" s="558" t="s">
        <v>6677</v>
      </c>
      <c r="C970" s="559"/>
      <c r="D970" s="560"/>
      <c r="E970" s="561"/>
      <c r="F970" s="561"/>
      <c r="G970" s="562"/>
      <c r="H970" s="230"/>
    </row>
    <row r="971" spans="2:8" ht="20.100000000000001" customHeight="1" thickBot="1">
      <c r="B971" s="563" t="s">
        <v>6678</v>
      </c>
      <c r="C971" s="564"/>
      <c r="D971" s="565"/>
      <c r="E971" s="566"/>
      <c r="F971" s="566"/>
      <c r="G971" s="567"/>
      <c r="H971" s="230"/>
    </row>
    <row r="972" spans="2:8" ht="90">
      <c r="B972" s="582" t="s">
        <v>113</v>
      </c>
      <c r="C972" s="583" t="s">
        <v>6679</v>
      </c>
      <c r="D972" s="584" t="s">
        <v>2480</v>
      </c>
      <c r="E972" s="585" t="s">
        <v>5574</v>
      </c>
      <c r="F972" s="586"/>
      <c r="G972" s="587" t="s">
        <v>6680</v>
      </c>
      <c r="H972" s="267"/>
    </row>
    <row r="973" spans="2:8">
      <c r="B973" s="237" t="s">
        <v>6681</v>
      </c>
      <c r="C973" s="238" t="s">
        <v>6682</v>
      </c>
      <c r="D973" s="239" t="s">
        <v>2319</v>
      </c>
      <c r="E973" s="240" t="s">
        <v>5577</v>
      </c>
      <c r="F973" s="241"/>
      <c r="G973" s="350" t="s">
        <v>2458</v>
      </c>
      <c r="H973" s="230"/>
    </row>
    <row r="974" spans="2:8" ht="30">
      <c r="B974" s="237" t="s">
        <v>545</v>
      </c>
      <c r="C974" s="238" t="s">
        <v>6683</v>
      </c>
      <c r="D974" s="239" t="s">
        <v>2319</v>
      </c>
      <c r="E974" s="240" t="s">
        <v>5577</v>
      </c>
      <c r="F974" s="241"/>
      <c r="G974" s="350" t="s">
        <v>6684</v>
      </c>
      <c r="H974" s="230"/>
    </row>
    <row r="975" spans="2:8" ht="30">
      <c r="B975" s="237" t="s">
        <v>546</v>
      </c>
      <c r="C975" s="238" t="s">
        <v>6685</v>
      </c>
      <c r="D975" s="239" t="s">
        <v>2319</v>
      </c>
      <c r="E975" s="240" t="s">
        <v>5577</v>
      </c>
      <c r="F975" s="241"/>
      <c r="G975" s="350" t="s">
        <v>6686</v>
      </c>
      <c r="H975" s="230"/>
    </row>
    <row r="976" spans="2:8">
      <c r="B976" s="237" t="s">
        <v>547</v>
      </c>
      <c r="C976" s="238" t="s">
        <v>6687</v>
      </c>
      <c r="D976" s="239" t="s">
        <v>2968</v>
      </c>
      <c r="E976" s="240" t="s">
        <v>5563</v>
      </c>
      <c r="F976" s="241"/>
      <c r="G976" s="350" t="s">
        <v>6688</v>
      </c>
      <c r="H976" s="230"/>
    </row>
    <row r="977" spans="2:8" ht="45">
      <c r="B977" s="237" t="s">
        <v>548</v>
      </c>
      <c r="C977" s="238" t="s">
        <v>6689</v>
      </c>
      <c r="D977" s="239" t="s">
        <v>2319</v>
      </c>
      <c r="E977" s="240" t="s">
        <v>5577</v>
      </c>
      <c r="F977" s="241"/>
      <c r="G977" s="350" t="s">
        <v>6690</v>
      </c>
      <c r="H977" s="230"/>
    </row>
    <row r="978" spans="2:8" ht="33">
      <c r="B978" s="237" t="s">
        <v>549</v>
      </c>
      <c r="C978" s="238" t="s">
        <v>6691</v>
      </c>
      <c r="D978" s="239" t="s">
        <v>2319</v>
      </c>
      <c r="E978" s="240" t="s">
        <v>5577</v>
      </c>
      <c r="F978" s="241"/>
      <c r="G978" s="350" t="s">
        <v>6692</v>
      </c>
      <c r="H978" s="230"/>
    </row>
    <row r="979" spans="2:8" ht="45">
      <c r="B979" s="237" t="s">
        <v>550</v>
      </c>
      <c r="C979" s="238" t="s">
        <v>6693</v>
      </c>
      <c r="D979" s="239" t="s">
        <v>2319</v>
      </c>
      <c r="E979" s="240" t="s">
        <v>5577</v>
      </c>
      <c r="F979" s="241"/>
      <c r="G979" s="350" t="s">
        <v>6694</v>
      </c>
      <c r="H979" s="230"/>
    </row>
    <row r="980" spans="2:8" ht="30">
      <c r="B980" s="237" t="s">
        <v>551</v>
      </c>
      <c r="C980" s="238" t="s">
        <v>6695</v>
      </c>
      <c r="D980" s="239" t="s">
        <v>2319</v>
      </c>
      <c r="E980" s="240" t="s">
        <v>5577</v>
      </c>
      <c r="F980" s="241"/>
      <c r="G980" s="350" t="s">
        <v>6696</v>
      </c>
      <c r="H980" s="230"/>
    </row>
    <row r="981" spans="2:8" ht="30">
      <c r="B981" s="237" t="s">
        <v>552</v>
      </c>
      <c r="C981" s="238" t="s">
        <v>6697</v>
      </c>
      <c r="D981" s="239" t="s">
        <v>2319</v>
      </c>
      <c r="E981" s="240" t="s">
        <v>5577</v>
      </c>
      <c r="F981" s="241"/>
      <c r="G981" s="350" t="s">
        <v>6698</v>
      </c>
      <c r="H981" s="230"/>
    </row>
    <row r="982" spans="2:8">
      <c r="B982" s="237" t="s">
        <v>553</v>
      </c>
      <c r="C982" s="238" t="s">
        <v>6699</v>
      </c>
      <c r="D982" s="239" t="s">
        <v>2968</v>
      </c>
      <c r="E982" s="240" t="s">
        <v>5563</v>
      </c>
      <c r="F982" s="241"/>
      <c r="G982" s="350" t="s">
        <v>6700</v>
      </c>
      <c r="H982" s="230"/>
    </row>
    <row r="983" spans="2:8" ht="45">
      <c r="B983" s="237" t="s">
        <v>6701</v>
      </c>
      <c r="C983" s="238" t="s">
        <v>6702</v>
      </c>
      <c r="D983" s="239" t="s">
        <v>2319</v>
      </c>
      <c r="E983" s="240" t="s">
        <v>5577</v>
      </c>
      <c r="F983" s="241"/>
      <c r="G983" s="350" t="s">
        <v>6703</v>
      </c>
      <c r="H983" s="230"/>
    </row>
    <row r="984" spans="2:8" ht="30">
      <c r="B984" s="237" t="s">
        <v>6704</v>
      </c>
      <c r="C984" s="238" t="s">
        <v>6705</v>
      </c>
      <c r="D984" s="239" t="s">
        <v>2319</v>
      </c>
      <c r="E984" s="240" t="s">
        <v>5577</v>
      </c>
      <c r="F984" s="241"/>
      <c r="G984" s="350" t="s">
        <v>6706</v>
      </c>
      <c r="H984" s="230"/>
    </row>
    <row r="985" spans="2:8" ht="45.75" thickBot="1">
      <c r="B985" s="237" t="s">
        <v>6707</v>
      </c>
      <c r="C985" s="238" t="s">
        <v>6708</v>
      </c>
      <c r="D985" s="239" t="s">
        <v>2319</v>
      </c>
      <c r="E985" s="240" t="s">
        <v>5577</v>
      </c>
      <c r="F985" s="241"/>
      <c r="G985" s="350" t="s">
        <v>6709</v>
      </c>
      <c r="H985" s="230"/>
    </row>
    <row r="986" spans="2:8" ht="20.100000000000001" customHeight="1" thickBot="1">
      <c r="B986" s="563" t="s">
        <v>6710</v>
      </c>
      <c r="C986" s="564"/>
      <c r="D986" s="565"/>
      <c r="E986" s="566"/>
      <c r="F986" s="566"/>
      <c r="G986" s="567"/>
      <c r="H986" s="230"/>
    </row>
    <row r="987" spans="2:8" ht="20.100000000000001" customHeight="1" thickBot="1">
      <c r="B987" s="563" t="s">
        <v>6711</v>
      </c>
      <c r="C987" s="564"/>
      <c r="D987" s="565"/>
      <c r="E987" s="566"/>
      <c r="F987" s="566"/>
      <c r="G987" s="567"/>
      <c r="H987" s="230"/>
    </row>
    <row r="988" spans="2:8" ht="30">
      <c r="B988" s="231" t="s">
        <v>6712</v>
      </c>
      <c r="C988" s="232" t="s">
        <v>6713</v>
      </c>
      <c r="D988" s="532" t="s">
        <v>2319</v>
      </c>
      <c r="E988" s="330" t="s">
        <v>2349</v>
      </c>
      <c r="F988" s="235"/>
      <c r="G988" s="236" t="s">
        <v>5610</v>
      </c>
      <c r="H988" s="230"/>
    </row>
    <row r="989" spans="2:8" ht="120">
      <c r="B989" s="237" t="s">
        <v>6714</v>
      </c>
      <c r="C989" s="238" t="s">
        <v>6715</v>
      </c>
      <c r="D989" s="239" t="s">
        <v>5613</v>
      </c>
      <c r="E989" s="240" t="s">
        <v>2349</v>
      </c>
      <c r="F989" s="241"/>
      <c r="G989" s="350" t="s">
        <v>6716</v>
      </c>
      <c r="H989" s="230"/>
    </row>
    <row r="990" spans="2:8" ht="45">
      <c r="B990" s="237" t="s">
        <v>6717</v>
      </c>
      <c r="C990" s="238" t="s">
        <v>6718</v>
      </c>
      <c r="D990" s="239" t="s">
        <v>2319</v>
      </c>
      <c r="E990" s="240" t="s">
        <v>2349</v>
      </c>
      <c r="F990" s="241"/>
      <c r="G990" s="350" t="s">
        <v>5617</v>
      </c>
      <c r="H990" s="230"/>
    </row>
    <row r="991" spans="2:8" ht="33">
      <c r="B991" s="237" t="s">
        <v>6719</v>
      </c>
      <c r="C991" s="238" t="s">
        <v>6720</v>
      </c>
      <c r="D991" s="239" t="s">
        <v>2313</v>
      </c>
      <c r="E991" s="240" t="s">
        <v>2768</v>
      </c>
      <c r="F991" s="241"/>
      <c r="G991" s="350" t="s">
        <v>6721</v>
      </c>
      <c r="H991" s="230"/>
    </row>
    <row r="992" spans="2:8">
      <c r="B992" s="237" t="s">
        <v>6722</v>
      </c>
      <c r="C992" s="238" t="s">
        <v>6723</v>
      </c>
      <c r="D992" s="239" t="s">
        <v>2319</v>
      </c>
      <c r="E992" s="240" t="s">
        <v>2349</v>
      </c>
      <c r="F992" s="241"/>
      <c r="G992" s="350" t="s">
        <v>5623</v>
      </c>
      <c r="H992" s="230"/>
    </row>
    <row r="993" spans="2:8" ht="33">
      <c r="B993" s="237" t="s">
        <v>6724</v>
      </c>
      <c r="C993" s="238" t="s">
        <v>6725</v>
      </c>
      <c r="D993" s="239" t="s">
        <v>2480</v>
      </c>
      <c r="E993" s="240" t="s">
        <v>2349</v>
      </c>
      <c r="F993" s="241"/>
      <c r="G993" s="350" t="s">
        <v>6726</v>
      </c>
      <c r="H993" s="230"/>
    </row>
    <row r="994" spans="2:8" ht="33">
      <c r="B994" s="237" t="s">
        <v>6727</v>
      </c>
      <c r="C994" s="238" t="s">
        <v>6728</v>
      </c>
      <c r="D994" s="239" t="s">
        <v>2319</v>
      </c>
      <c r="E994" s="240" t="s">
        <v>2349</v>
      </c>
      <c r="F994" s="241"/>
      <c r="G994" s="350" t="s">
        <v>5629</v>
      </c>
      <c r="H994" s="230"/>
    </row>
    <row r="995" spans="2:8" ht="60">
      <c r="B995" s="237" t="s">
        <v>6729</v>
      </c>
      <c r="C995" s="238" t="s">
        <v>6730</v>
      </c>
      <c r="D995" s="239" t="s">
        <v>2968</v>
      </c>
      <c r="E995" s="240" t="s">
        <v>2349</v>
      </c>
      <c r="F995" s="241"/>
      <c r="G995" s="350" t="s">
        <v>6731</v>
      </c>
      <c r="H995" s="230"/>
    </row>
    <row r="996" spans="2:8" ht="60">
      <c r="B996" s="237" t="s">
        <v>6732</v>
      </c>
      <c r="C996" s="238" t="s">
        <v>6733</v>
      </c>
      <c r="D996" s="239" t="s">
        <v>2480</v>
      </c>
      <c r="E996" s="240" t="s">
        <v>2349</v>
      </c>
      <c r="F996" s="241"/>
      <c r="G996" s="350" t="s">
        <v>6734</v>
      </c>
      <c r="H996" s="230"/>
    </row>
    <row r="997" spans="2:8" ht="33">
      <c r="B997" s="237" t="s">
        <v>6735</v>
      </c>
      <c r="C997" s="238" t="s">
        <v>6736</v>
      </c>
      <c r="D997" s="239" t="s">
        <v>2319</v>
      </c>
      <c r="E997" s="240" t="s">
        <v>2349</v>
      </c>
      <c r="F997" s="241"/>
      <c r="G997" s="350" t="s">
        <v>6737</v>
      </c>
      <c r="H997" s="230"/>
    </row>
    <row r="998" spans="2:8" ht="75">
      <c r="B998" s="237" t="s">
        <v>6738</v>
      </c>
      <c r="C998" s="238" t="s">
        <v>6739</v>
      </c>
      <c r="D998" s="239" t="s">
        <v>5641</v>
      </c>
      <c r="E998" s="240" t="s">
        <v>2349</v>
      </c>
      <c r="F998" s="241"/>
      <c r="G998" s="350" t="s">
        <v>6740</v>
      </c>
      <c r="H998" s="230"/>
    </row>
    <row r="999" spans="2:8" ht="33">
      <c r="B999" s="237" t="s">
        <v>6741</v>
      </c>
      <c r="C999" s="238" t="s">
        <v>6742</v>
      </c>
      <c r="D999" s="239" t="s">
        <v>2313</v>
      </c>
      <c r="E999" s="240" t="s">
        <v>2768</v>
      </c>
      <c r="F999" s="241"/>
      <c r="G999" s="261" t="s">
        <v>6743</v>
      </c>
      <c r="H999" s="230"/>
    </row>
    <row r="1000" spans="2:8">
      <c r="B1000" s="237" t="s">
        <v>6744</v>
      </c>
      <c r="C1000" s="238" t="s">
        <v>6745</v>
      </c>
      <c r="D1000" s="239" t="s">
        <v>2319</v>
      </c>
      <c r="E1000" s="240" t="s">
        <v>2349</v>
      </c>
      <c r="F1000" s="241"/>
      <c r="G1000" s="262"/>
      <c r="H1000" s="230"/>
    </row>
    <row r="1001" spans="2:8" ht="33">
      <c r="B1001" s="237" t="s">
        <v>6746</v>
      </c>
      <c r="C1001" s="238" t="s">
        <v>6747</v>
      </c>
      <c r="D1001" s="239" t="s">
        <v>2480</v>
      </c>
      <c r="E1001" s="240" t="s">
        <v>2349</v>
      </c>
      <c r="F1001" s="241"/>
      <c r="G1001" s="262"/>
      <c r="H1001" s="230"/>
    </row>
    <row r="1002" spans="2:8" ht="33">
      <c r="B1002" s="237" t="s">
        <v>6748</v>
      </c>
      <c r="C1002" s="238" t="s">
        <v>6749</v>
      </c>
      <c r="D1002" s="239" t="s">
        <v>2319</v>
      </c>
      <c r="E1002" s="240" t="s">
        <v>2349</v>
      </c>
      <c r="F1002" s="241"/>
      <c r="G1002" s="262"/>
      <c r="H1002" s="230"/>
    </row>
    <row r="1003" spans="2:8" ht="33">
      <c r="B1003" s="237" t="s">
        <v>6750</v>
      </c>
      <c r="C1003" s="238" t="s">
        <v>6751</v>
      </c>
      <c r="D1003" s="239" t="s">
        <v>2968</v>
      </c>
      <c r="E1003" s="240" t="s">
        <v>2349</v>
      </c>
      <c r="F1003" s="241"/>
      <c r="G1003" s="262"/>
      <c r="H1003" s="230"/>
    </row>
    <row r="1004" spans="2:8" ht="33">
      <c r="B1004" s="237" t="s">
        <v>6752</v>
      </c>
      <c r="C1004" s="238" t="s">
        <v>6753</v>
      </c>
      <c r="D1004" s="239" t="s">
        <v>2480</v>
      </c>
      <c r="E1004" s="240" t="s">
        <v>2349</v>
      </c>
      <c r="F1004" s="241"/>
      <c r="G1004" s="262"/>
      <c r="H1004" s="230"/>
    </row>
    <row r="1005" spans="2:8" ht="33">
      <c r="B1005" s="237" t="s">
        <v>6754</v>
      </c>
      <c r="C1005" s="238" t="s">
        <v>6755</v>
      </c>
      <c r="D1005" s="239" t="s">
        <v>2319</v>
      </c>
      <c r="E1005" s="240" t="s">
        <v>2349</v>
      </c>
      <c r="F1005" s="241"/>
      <c r="G1005" s="262"/>
      <c r="H1005" s="230"/>
    </row>
    <row r="1006" spans="2:8">
      <c r="B1006" s="237" t="s">
        <v>6756</v>
      </c>
      <c r="C1006" s="238" t="s">
        <v>6757</v>
      </c>
      <c r="D1006" s="239" t="s">
        <v>5641</v>
      </c>
      <c r="E1006" s="240" t="s">
        <v>2349</v>
      </c>
      <c r="F1006" s="241"/>
      <c r="G1006" s="288"/>
      <c r="H1006" s="230"/>
    </row>
    <row r="1007" spans="2:8" ht="33">
      <c r="B1007" s="237" t="s">
        <v>6758</v>
      </c>
      <c r="C1007" s="238" t="s">
        <v>6759</v>
      </c>
      <c r="D1007" s="239" t="s">
        <v>2313</v>
      </c>
      <c r="E1007" s="240" t="s">
        <v>2768</v>
      </c>
      <c r="F1007" s="241"/>
      <c r="G1007" s="261" t="s">
        <v>6760</v>
      </c>
      <c r="H1007" s="230"/>
    </row>
    <row r="1008" spans="2:8">
      <c r="B1008" s="237" t="s">
        <v>6761</v>
      </c>
      <c r="C1008" s="238" t="s">
        <v>6762</v>
      </c>
      <c r="D1008" s="239" t="s">
        <v>2319</v>
      </c>
      <c r="E1008" s="240" t="s">
        <v>2349</v>
      </c>
      <c r="F1008" s="241"/>
      <c r="G1008" s="262"/>
      <c r="H1008" s="230"/>
    </row>
    <row r="1009" spans="2:8" ht="33">
      <c r="B1009" s="237" t="s">
        <v>6763</v>
      </c>
      <c r="C1009" s="238" t="s">
        <v>6764</v>
      </c>
      <c r="D1009" s="239" t="s">
        <v>2480</v>
      </c>
      <c r="E1009" s="240" t="s">
        <v>2349</v>
      </c>
      <c r="F1009" s="241"/>
      <c r="G1009" s="262"/>
      <c r="H1009" s="230"/>
    </row>
    <row r="1010" spans="2:8" ht="33">
      <c r="B1010" s="237" t="s">
        <v>6765</v>
      </c>
      <c r="C1010" s="238" t="s">
        <v>6766</v>
      </c>
      <c r="D1010" s="239" t="s">
        <v>2319</v>
      </c>
      <c r="E1010" s="240" t="s">
        <v>2349</v>
      </c>
      <c r="F1010" s="241"/>
      <c r="G1010" s="262"/>
      <c r="H1010" s="230"/>
    </row>
    <row r="1011" spans="2:8" ht="33">
      <c r="B1011" s="237" t="s">
        <v>6767</v>
      </c>
      <c r="C1011" s="238" t="s">
        <v>6768</v>
      </c>
      <c r="D1011" s="239" t="s">
        <v>2968</v>
      </c>
      <c r="E1011" s="240" t="s">
        <v>2349</v>
      </c>
      <c r="F1011" s="241"/>
      <c r="G1011" s="262"/>
      <c r="H1011" s="230"/>
    </row>
    <row r="1012" spans="2:8" ht="33">
      <c r="B1012" s="237" t="s">
        <v>6769</v>
      </c>
      <c r="C1012" s="238" t="s">
        <v>6770</v>
      </c>
      <c r="D1012" s="239" t="s">
        <v>2480</v>
      </c>
      <c r="E1012" s="240" t="s">
        <v>2349</v>
      </c>
      <c r="F1012" s="241"/>
      <c r="G1012" s="262"/>
      <c r="H1012" s="230"/>
    </row>
    <row r="1013" spans="2:8" ht="33">
      <c r="B1013" s="237" t="s">
        <v>6771</v>
      </c>
      <c r="C1013" s="238" t="s">
        <v>6772</v>
      </c>
      <c r="D1013" s="239" t="s">
        <v>2319</v>
      </c>
      <c r="E1013" s="240" t="s">
        <v>2349</v>
      </c>
      <c r="F1013" s="241"/>
      <c r="G1013" s="262"/>
      <c r="H1013" s="230"/>
    </row>
    <row r="1014" spans="2:8" ht="17.25" thickBot="1">
      <c r="B1014" s="237" t="s">
        <v>6773</v>
      </c>
      <c r="C1014" s="238" t="s">
        <v>6774</v>
      </c>
      <c r="D1014" s="239" t="s">
        <v>5641</v>
      </c>
      <c r="E1014" s="240" t="s">
        <v>2349</v>
      </c>
      <c r="F1014" s="241"/>
      <c r="G1014" s="263"/>
      <c r="H1014" s="230"/>
    </row>
    <row r="1015" spans="2:8" ht="20.100000000000001" customHeight="1" thickBot="1">
      <c r="B1015" s="563" t="s">
        <v>6775</v>
      </c>
      <c r="C1015" s="564"/>
      <c r="D1015" s="565"/>
      <c r="E1015" s="566"/>
      <c r="F1015" s="566"/>
      <c r="G1015" s="567"/>
      <c r="H1015" s="230"/>
    </row>
    <row r="1016" spans="2:8" ht="45">
      <c r="B1016" s="237" t="s">
        <v>6776</v>
      </c>
      <c r="C1016" s="238" t="s">
        <v>6777</v>
      </c>
      <c r="D1016" s="239" t="s">
        <v>5641</v>
      </c>
      <c r="E1016" s="240" t="s">
        <v>5577</v>
      </c>
      <c r="F1016" s="241"/>
      <c r="G1016" s="350" t="s">
        <v>6778</v>
      </c>
      <c r="H1016" s="230"/>
    </row>
    <row r="1017" spans="2:8" ht="30" customHeight="1">
      <c r="B1017" s="237" t="s">
        <v>6779</v>
      </c>
      <c r="C1017" s="238" t="s">
        <v>6780</v>
      </c>
      <c r="D1017" s="239" t="s">
        <v>2319</v>
      </c>
      <c r="E1017" s="240" t="s">
        <v>5577</v>
      </c>
      <c r="F1017" s="241"/>
      <c r="G1017" s="261" t="s">
        <v>6781</v>
      </c>
      <c r="H1017" s="230"/>
    </row>
    <row r="1018" spans="2:8">
      <c r="B1018" s="237" t="s">
        <v>6782</v>
      </c>
      <c r="C1018" s="238" t="s">
        <v>6783</v>
      </c>
      <c r="D1018" s="239" t="s">
        <v>5613</v>
      </c>
      <c r="E1018" s="240" t="s">
        <v>5577</v>
      </c>
      <c r="F1018" s="241"/>
      <c r="G1018" s="262"/>
      <c r="H1018" s="230"/>
    </row>
    <row r="1019" spans="2:8">
      <c r="B1019" s="237" t="s">
        <v>6784</v>
      </c>
      <c r="C1019" s="238" t="s">
        <v>6785</v>
      </c>
      <c r="D1019" s="239" t="s">
        <v>2319</v>
      </c>
      <c r="E1019" s="240" t="s">
        <v>5577</v>
      </c>
      <c r="F1019" s="241"/>
      <c r="G1019" s="262"/>
      <c r="H1019" s="230"/>
    </row>
    <row r="1020" spans="2:8" ht="33">
      <c r="B1020" s="237" t="s">
        <v>6786</v>
      </c>
      <c r="C1020" s="238" t="s">
        <v>6787</v>
      </c>
      <c r="D1020" s="239" t="s">
        <v>2313</v>
      </c>
      <c r="E1020" s="240" t="s">
        <v>5563</v>
      </c>
      <c r="F1020" s="241"/>
      <c r="G1020" s="262"/>
      <c r="H1020" s="230"/>
    </row>
    <row r="1021" spans="2:8">
      <c r="B1021" s="237" t="s">
        <v>6788</v>
      </c>
      <c r="C1021" s="238" t="s">
        <v>6789</v>
      </c>
      <c r="D1021" s="239" t="s">
        <v>2319</v>
      </c>
      <c r="E1021" s="240" t="s">
        <v>5577</v>
      </c>
      <c r="F1021" s="241"/>
      <c r="G1021" s="262"/>
      <c r="H1021" s="230"/>
    </row>
    <row r="1022" spans="2:8" ht="33">
      <c r="B1022" s="237" t="s">
        <v>6790</v>
      </c>
      <c r="C1022" s="238" t="s">
        <v>6791</v>
      </c>
      <c r="D1022" s="239" t="s">
        <v>2480</v>
      </c>
      <c r="E1022" s="240" t="s">
        <v>5577</v>
      </c>
      <c r="F1022" s="241"/>
      <c r="G1022" s="262"/>
      <c r="H1022" s="230"/>
    </row>
    <row r="1023" spans="2:8" ht="33">
      <c r="B1023" s="237" t="s">
        <v>6792</v>
      </c>
      <c r="C1023" s="238" t="s">
        <v>6793</v>
      </c>
      <c r="D1023" s="239" t="s">
        <v>2319</v>
      </c>
      <c r="E1023" s="240" t="s">
        <v>5577</v>
      </c>
      <c r="F1023" s="241"/>
      <c r="G1023" s="262"/>
      <c r="H1023" s="230"/>
    </row>
    <row r="1024" spans="2:8" ht="33">
      <c r="B1024" s="237" t="s">
        <v>6794</v>
      </c>
      <c r="C1024" s="238" t="s">
        <v>6795</v>
      </c>
      <c r="D1024" s="239" t="s">
        <v>2968</v>
      </c>
      <c r="E1024" s="240" t="s">
        <v>5577</v>
      </c>
      <c r="F1024" s="241"/>
      <c r="G1024" s="262"/>
      <c r="H1024" s="230"/>
    </row>
    <row r="1025" spans="2:8" ht="33">
      <c r="B1025" s="237" t="s">
        <v>6796</v>
      </c>
      <c r="C1025" s="238" t="s">
        <v>6797</v>
      </c>
      <c r="D1025" s="239" t="s">
        <v>2480</v>
      </c>
      <c r="E1025" s="240" t="s">
        <v>5577</v>
      </c>
      <c r="F1025" s="241"/>
      <c r="G1025" s="262"/>
      <c r="H1025" s="230"/>
    </row>
    <row r="1026" spans="2:8" ht="33">
      <c r="B1026" s="237" t="s">
        <v>6798</v>
      </c>
      <c r="C1026" s="238" t="s">
        <v>6799</v>
      </c>
      <c r="D1026" s="239" t="s">
        <v>2319</v>
      </c>
      <c r="E1026" s="240" t="s">
        <v>5577</v>
      </c>
      <c r="F1026" s="241"/>
      <c r="G1026" s="262"/>
      <c r="H1026" s="230"/>
    </row>
    <row r="1027" spans="2:8">
      <c r="B1027" s="237" t="s">
        <v>6800</v>
      </c>
      <c r="C1027" s="238" t="s">
        <v>6801</v>
      </c>
      <c r="D1027" s="239" t="s">
        <v>5641</v>
      </c>
      <c r="E1027" s="240" t="s">
        <v>5577</v>
      </c>
      <c r="F1027" s="241"/>
      <c r="G1027" s="262"/>
      <c r="H1027" s="230"/>
    </row>
    <row r="1028" spans="2:8" ht="33">
      <c r="B1028" s="237" t="s">
        <v>6802</v>
      </c>
      <c r="C1028" s="238" t="s">
        <v>6803</v>
      </c>
      <c r="D1028" s="239" t="s">
        <v>2313</v>
      </c>
      <c r="E1028" s="240" t="s">
        <v>5563</v>
      </c>
      <c r="F1028" s="241"/>
      <c r="G1028" s="262"/>
      <c r="H1028" s="230"/>
    </row>
    <row r="1029" spans="2:8">
      <c r="B1029" s="237" t="s">
        <v>6804</v>
      </c>
      <c r="C1029" s="238" t="s">
        <v>6805</v>
      </c>
      <c r="D1029" s="239" t="s">
        <v>2319</v>
      </c>
      <c r="E1029" s="240" t="s">
        <v>5577</v>
      </c>
      <c r="F1029" s="241"/>
      <c r="G1029" s="262"/>
      <c r="H1029" s="230"/>
    </row>
    <row r="1030" spans="2:8" ht="33">
      <c r="B1030" s="237" t="s">
        <v>6806</v>
      </c>
      <c r="C1030" s="238" t="s">
        <v>6807</v>
      </c>
      <c r="D1030" s="239" t="s">
        <v>2480</v>
      </c>
      <c r="E1030" s="240" t="s">
        <v>5577</v>
      </c>
      <c r="F1030" s="241"/>
      <c r="G1030" s="262"/>
      <c r="H1030" s="230"/>
    </row>
    <row r="1031" spans="2:8" ht="33">
      <c r="B1031" s="237" t="s">
        <v>6808</v>
      </c>
      <c r="C1031" s="238" t="s">
        <v>6809</v>
      </c>
      <c r="D1031" s="239" t="s">
        <v>2319</v>
      </c>
      <c r="E1031" s="240" t="s">
        <v>5577</v>
      </c>
      <c r="F1031" s="241"/>
      <c r="G1031" s="262"/>
      <c r="H1031" s="230"/>
    </row>
    <row r="1032" spans="2:8" ht="33">
      <c r="B1032" s="237" t="s">
        <v>6810</v>
      </c>
      <c r="C1032" s="238" t="s">
        <v>6811</v>
      </c>
      <c r="D1032" s="239" t="s">
        <v>2968</v>
      </c>
      <c r="E1032" s="240" t="s">
        <v>5577</v>
      </c>
      <c r="F1032" s="241"/>
      <c r="G1032" s="262"/>
      <c r="H1032" s="230"/>
    </row>
    <row r="1033" spans="2:8" ht="33">
      <c r="B1033" s="237" t="s">
        <v>6812</v>
      </c>
      <c r="C1033" s="238" t="s">
        <v>6813</v>
      </c>
      <c r="D1033" s="239" t="s">
        <v>2480</v>
      </c>
      <c r="E1033" s="240" t="s">
        <v>5577</v>
      </c>
      <c r="F1033" s="241"/>
      <c r="G1033" s="262"/>
      <c r="H1033" s="230"/>
    </row>
    <row r="1034" spans="2:8" ht="33">
      <c r="B1034" s="237" t="s">
        <v>6814</v>
      </c>
      <c r="C1034" s="238" t="s">
        <v>6815</v>
      </c>
      <c r="D1034" s="239" t="s">
        <v>2319</v>
      </c>
      <c r="E1034" s="240" t="s">
        <v>5577</v>
      </c>
      <c r="F1034" s="241"/>
      <c r="G1034" s="262"/>
      <c r="H1034" s="230"/>
    </row>
    <row r="1035" spans="2:8">
      <c r="B1035" s="237" t="s">
        <v>6816</v>
      </c>
      <c r="C1035" s="238" t="s">
        <v>6817</v>
      </c>
      <c r="D1035" s="239" t="s">
        <v>5641</v>
      </c>
      <c r="E1035" s="240" t="s">
        <v>5577</v>
      </c>
      <c r="F1035" s="241"/>
      <c r="G1035" s="262"/>
      <c r="H1035" s="230"/>
    </row>
    <row r="1036" spans="2:8" ht="33">
      <c r="B1036" s="237" t="s">
        <v>6818</v>
      </c>
      <c r="C1036" s="238" t="s">
        <v>6819</v>
      </c>
      <c r="D1036" s="239" t="s">
        <v>2313</v>
      </c>
      <c r="E1036" s="240" t="s">
        <v>5563</v>
      </c>
      <c r="F1036" s="241"/>
      <c r="G1036" s="262"/>
      <c r="H1036" s="230"/>
    </row>
    <row r="1037" spans="2:8">
      <c r="B1037" s="237" t="s">
        <v>6820</v>
      </c>
      <c r="C1037" s="238" t="s">
        <v>6821</v>
      </c>
      <c r="D1037" s="239" t="s">
        <v>2319</v>
      </c>
      <c r="E1037" s="240" t="s">
        <v>5577</v>
      </c>
      <c r="F1037" s="241"/>
      <c r="G1037" s="262"/>
      <c r="H1037" s="230"/>
    </row>
    <row r="1038" spans="2:8" ht="33">
      <c r="B1038" s="237" t="s">
        <v>6822</v>
      </c>
      <c r="C1038" s="238" t="s">
        <v>6823</v>
      </c>
      <c r="D1038" s="239" t="s">
        <v>2480</v>
      </c>
      <c r="E1038" s="240" t="s">
        <v>5577</v>
      </c>
      <c r="F1038" s="241"/>
      <c r="G1038" s="262"/>
      <c r="H1038" s="230"/>
    </row>
    <row r="1039" spans="2:8" ht="33">
      <c r="B1039" s="237" t="s">
        <v>6824</v>
      </c>
      <c r="C1039" s="238" t="s">
        <v>6825</v>
      </c>
      <c r="D1039" s="239" t="s">
        <v>2319</v>
      </c>
      <c r="E1039" s="240" t="s">
        <v>5577</v>
      </c>
      <c r="F1039" s="241"/>
      <c r="G1039" s="262"/>
      <c r="H1039" s="230"/>
    </row>
    <row r="1040" spans="2:8" ht="33">
      <c r="B1040" s="237" t="s">
        <v>6826</v>
      </c>
      <c r="C1040" s="238" t="s">
        <v>6827</v>
      </c>
      <c r="D1040" s="239" t="s">
        <v>2968</v>
      </c>
      <c r="E1040" s="240" t="s">
        <v>5577</v>
      </c>
      <c r="F1040" s="241"/>
      <c r="G1040" s="262"/>
      <c r="H1040" s="230"/>
    </row>
    <row r="1041" spans="2:8" ht="33">
      <c r="B1041" s="237" t="s">
        <v>6828</v>
      </c>
      <c r="C1041" s="238" t="s">
        <v>6829</v>
      </c>
      <c r="D1041" s="239" t="s">
        <v>2480</v>
      </c>
      <c r="E1041" s="240" t="s">
        <v>5577</v>
      </c>
      <c r="F1041" s="241"/>
      <c r="G1041" s="262"/>
      <c r="H1041" s="230"/>
    </row>
    <row r="1042" spans="2:8" ht="33">
      <c r="B1042" s="237" t="s">
        <v>6830</v>
      </c>
      <c r="C1042" s="238" t="s">
        <v>6831</v>
      </c>
      <c r="D1042" s="239" t="s">
        <v>2319</v>
      </c>
      <c r="E1042" s="240" t="s">
        <v>5577</v>
      </c>
      <c r="F1042" s="241"/>
      <c r="G1042" s="262"/>
      <c r="H1042" s="230"/>
    </row>
    <row r="1043" spans="2:8" ht="17.25" thickBot="1">
      <c r="B1043" s="237" t="s">
        <v>6832</v>
      </c>
      <c r="C1043" s="238" t="s">
        <v>6833</v>
      </c>
      <c r="D1043" s="239" t="s">
        <v>5641</v>
      </c>
      <c r="E1043" s="240" t="s">
        <v>5577</v>
      </c>
      <c r="F1043" s="241"/>
      <c r="G1043" s="263"/>
      <c r="H1043" s="230"/>
    </row>
    <row r="1044" spans="2:8" ht="20.100000000000001" customHeight="1" thickBot="1">
      <c r="B1044" s="563" t="s">
        <v>6834</v>
      </c>
      <c r="C1044" s="564"/>
      <c r="D1044" s="565"/>
      <c r="E1044" s="566"/>
      <c r="F1044" s="566"/>
      <c r="G1044" s="567"/>
      <c r="H1044" s="230"/>
    </row>
    <row r="1045" spans="2:8" ht="30" customHeight="1">
      <c r="B1045" s="536" t="s">
        <v>6835</v>
      </c>
      <c r="C1045" s="360" t="s">
        <v>6836</v>
      </c>
      <c r="D1045" s="534" t="s">
        <v>5641</v>
      </c>
      <c r="E1045" s="537" t="s">
        <v>5577</v>
      </c>
      <c r="F1045" s="538"/>
      <c r="G1045" s="262"/>
      <c r="H1045" s="230"/>
    </row>
    <row r="1046" spans="2:8">
      <c r="B1046" s="237" t="s">
        <v>6837</v>
      </c>
      <c r="C1046" s="238" t="s">
        <v>6838</v>
      </c>
      <c r="D1046" s="239" t="s">
        <v>2319</v>
      </c>
      <c r="E1046" s="240" t="s">
        <v>5577</v>
      </c>
      <c r="F1046" s="241"/>
      <c r="G1046" s="262"/>
      <c r="H1046" s="230"/>
    </row>
    <row r="1047" spans="2:8">
      <c r="B1047" s="237" t="s">
        <v>6839</v>
      </c>
      <c r="C1047" s="238" t="s">
        <v>6840</v>
      </c>
      <c r="D1047" s="239" t="s">
        <v>5613</v>
      </c>
      <c r="E1047" s="240" t="s">
        <v>5577</v>
      </c>
      <c r="F1047" s="241"/>
      <c r="G1047" s="262"/>
      <c r="H1047" s="230"/>
    </row>
    <row r="1048" spans="2:8">
      <c r="B1048" s="237" t="s">
        <v>6841</v>
      </c>
      <c r="C1048" s="238" t="s">
        <v>6842</v>
      </c>
      <c r="D1048" s="239" t="s">
        <v>2319</v>
      </c>
      <c r="E1048" s="240" t="s">
        <v>5577</v>
      </c>
      <c r="F1048" s="241"/>
      <c r="G1048" s="262"/>
      <c r="H1048" s="230"/>
    </row>
    <row r="1049" spans="2:8" ht="33">
      <c r="B1049" s="237" t="s">
        <v>6843</v>
      </c>
      <c r="C1049" s="238" t="s">
        <v>6844</v>
      </c>
      <c r="D1049" s="239" t="s">
        <v>2313</v>
      </c>
      <c r="E1049" s="240" t="s">
        <v>5563</v>
      </c>
      <c r="F1049" s="241"/>
      <c r="G1049" s="262"/>
      <c r="H1049" s="230"/>
    </row>
    <row r="1050" spans="2:8">
      <c r="B1050" s="237" t="s">
        <v>6845</v>
      </c>
      <c r="C1050" s="238" t="s">
        <v>6846</v>
      </c>
      <c r="D1050" s="239" t="s">
        <v>2319</v>
      </c>
      <c r="E1050" s="240" t="s">
        <v>5577</v>
      </c>
      <c r="F1050" s="241"/>
      <c r="G1050" s="262"/>
      <c r="H1050" s="230"/>
    </row>
    <row r="1051" spans="2:8" ht="33">
      <c r="B1051" s="237" t="s">
        <v>6847</v>
      </c>
      <c r="C1051" s="238" t="s">
        <v>6848</v>
      </c>
      <c r="D1051" s="239" t="s">
        <v>2480</v>
      </c>
      <c r="E1051" s="240" t="s">
        <v>5577</v>
      </c>
      <c r="F1051" s="241"/>
      <c r="G1051" s="262"/>
      <c r="H1051" s="230"/>
    </row>
    <row r="1052" spans="2:8" ht="33">
      <c r="B1052" s="237" t="s">
        <v>6849</v>
      </c>
      <c r="C1052" s="238" t="s">
        <v>6850</v>
      </c>
      <c r="D1052" s="239" t="s">
        <v>2319</v>
      </c>
      <c r="E1052" s="240" t="s">
        <v>5577</v>
      </c>
      <c r="F1052" s="241"/>
      <c r="G1052" s="262"/>
      <c r="H1052" s="230"/>
    </row>
    <row r="1053" spans="2:8" ht="33">
      <c r="B1053" s="237" t="s">
        <v>6851</v>
      </c>
      <c r="C1053" s="238" t="s">
        <v>6852</v>
      </c>
      <c r="D1053" s="239" t="s">
        <v>2968</v>
      </c>
      <c r="E1053" s="240" t="s">
        <v>5577</v>
      </c>
      <c r="F1053" s="241"/>
      <c r="G1053" s="262"/>
      <c r="H1053" s="230"/>
    </row>
    <row r="1054" spans="2:8" ht="33">
      <c r="B1054" s="237" t="s">
        <v>6853</v>
      </c>
      <c r="C1054" s="238" t="s">
        <v>6854</v>
      </c>
      <c r="D1054" s="239" t="s">
        <v>2480</v>
      </c>
      <c r="E1054" s="240" t="s">
        <v>5577</v>
      </c>
      <c r="F1054" s="241"/>
      <c r="G1054" s="262"/>
      <c r="H1054" s="230"/>
    </row>
    <row r="1055" spans="2:8" ht="33">
      <c r="B1055" s="237" t="s">
        <v>6855</v>
      </c>
      <c r="C1055" s="238" t="s">
        <v>6856</v>
      </c>
      <c r="D1055" s="239" t="s">
        <v>2319</v>
      </c>
      <c r="E1055" s="240" t="s">
        <v>5577</v>
      </c>
      <c r="F1055" s="241"/>
      <c r="G1055" s="262"/>
      <c r="H1055" s="230"/>
    </row>
    <row r="1056" spans="2:8">
      <c r="B1056" s="237" t="s">
        <v>6857</v>
      </c>
      <c r="C1056" s="238" t="s">
        <v>6858</v>
      </c>
      <c r="D1056" s="239" t="s">
        <v>5641</v>
      </c>
      <c r="E1056" s="240" t="s">
        <v>5577</v>
      </c>
      <c r="F1056" s="241"/>
      <c r="G1056" s="262"/>
      <c r="H1056" s="230"/>
    </row>
    <row r="1057" spans="2:8" ht="33">
      <c r="B1057" s="237" t="s">
        <v>6859</v>
      </c>
      <c r="C1057" s="238" t="s">
        <v>6860</v>
      </c>
      <c r="D1057" s="239" t="s">
        <v>2313</v>
      </c>
      <c r="E1057" s="240" t="s">
        <v>5563</v>
      </c>
      <c r="F1057" s="241"/>
      <c r="G1057" s="262"/>
      <c r="H1057" s="230"/>
    </row>
    <row r="1058" spans="2:8">
      <c r="B1058" s="237" t="s">
        <v>6861</v>
      </c>
      <c r="C1058" s="238" t="s">
        <v>6862</v>
      </c>
      <c r="D1058" s="239" t="s">
        <v>2319</v>
      </c>
      <c r="E1058" s="240" t="s">
        <v>5577</v>
      </c>
      <c r="F1058" s="241"/>
      <c r="G1058" s="262"/>
      <c r="H1058" s="230"/>
    </row>
    <row r="1059" spans="2:8" ht="33">
      <c r="B1059" s="237" t="s">
        <v>6863</v>
      </c>
      <c r="C1059" s="238" t="s">
        <v>6864</v>
      </c>
      <c r="D1059" s="239" t="s">
        <v>2480</v>
      </c>
      <c r="E1059" s="240" t="s">
        <v>5577</v>
      </c>
      <c r="F1059" s="241"/>
      <c r="G1059" s="262"/>
      <c r="H1059" s="230"/>
    </row>
    <row r="1060" spans="2:8" ht="33">
      <c r="B1060" s="237" t="s">
        <v>6865</v>
      </c>
      <c r="C1060" s="238" t="s">
        <v>6866</v>
      </c>
      <c r="D1060" s="239" t="s">
        <v>2319</v>
      </c>
      <c r="E1060" s="240" t="s">
        <v>5577</v>
      </c>
      <c r="F1060" s="241"/>
      <c r="G1060" s="262"/>
      <c r="H1060" s="230"/>
    </row>
    <row r="1061" spans="2:8" ht="33">
      <c r="B1061" s="237" t="s">
        <v>6867</v>
      </c>
      <c r="C1061" s="238" t="s">
        <v>6868</v>
      </c>
      <c r="D1061" s="239" t="s">
        <v>2968</v>
      </c>
      <c r="E1061" s="240" t="s">
        <v>5577</v>
      </c>
      <c r="F1061" s="241"/>
      <c r="G1061" s="262"/>
      <c r="H1061" s="230"/>
    </row>
    <row r="1062" spans="2:8" ht="33">
      <c r="B1062" s="237" t="s">
        <v>6869</v>
      </c>
      <c r="C1062" s="238" t="s">
        <v>6870</v>
      </c>
      <c r="D1062" s="239" t="s">
        <v>2480</v>
      </c>
      <c r="E1062" s="240" t="s">
        <v>5577</v>
      </c>
      <c r="F1062" s="241"/>
      <c r="G1062" s="262"/>
      <c r="H1062" s="230"/>
    </row>
    <row r="1063" spans="2:8" ht="33">
      <c r="B1063" s="237" t="s">
        <v>6871</v>
      </c>
      <c r="C1063" s="238" t="s">
        <v>6872</v>
      </c>
      <c r="D1063" s="239" t="s">
        <v>2319</v>
      </c>
      <c r="E1063" s="240" t="s">
        <v>5577</v>
      </c>
      <c r="F1063" s="241"/>
      <c r="G1063" s="262"/>
      <c r="H1063" s="230"/>
    </row>
    <row r="1064" spans="2:8">
      <c r="B1064" s="237" t="s">
        <v>6873</v>
      </c>
      <c r="C1064" s="238" t="s">
        <v>6874</v>
      </c>
      <c r="D1064" s="239" t="s">
        <v>5641</v>
      </c>
      <c r="E1064" s="240" t="s">
        <v>5577</v>
      </c>
      <c r="F1064" s="241"/>
      <c r="G1064" s="262"/>
      <c r="H1064" s="230"/>
    </row>
    <row r="1065" spans="2:8" ht="33">
      <c r="B1065" s="237" t="s">
        <v>6875</v>
      </c>
      <c r="C1065" s="238" t="s">
        <v>6876</v>
      </c>
      <c r="D1065" s="239" t="s">
        <v>2313</v>
      </c>
      <c r="E1065" s="240" t="s">
        <v>5563</v>
      </c>
      <c r="F1065" s="241"/>
      <c r="G1065" s="262"/>
      <c r="H1065" s="230"/>
    </row>
    <row r="1066" spans="2:8">
      <c r="B1066" s="237" t="s">
        <v>6877</v>
      </c>
      <c r="C1066" s="238" t="s">
        <v>6878</v>
      </c>
      <c r="D1066" s="239" t="s">
        <v>2319</v>
      </c>
      <c r="E1066" s="240" t="s">
        <v>5577</v>
      </c>
      <c r="F1066" s="241"/>
      <c r="G1066" s="262"/>
      <c r="H1066" s="230"/>
    </row>
    <row r="1067" spans="2:8" ht="33">
      <c r="B1067" s="237" t="s">
        <v>6879</v>
      </c>
      <c r="C1067" s="238" t="s">
        <v>6880</v>
      </c>
      <c r="D1067" s="239" t="s">
        <v>2480</v>
      </c>
      <c r="E1067" s="240" t="s">
        <v>5577</v>
      </c>
      <c r="F1067" s="241"/>
      <c r="G1067" s="262"/>
      <c r="H1067" s="230"/>
    </row>
    <row r="1068" spans="2:8" ht="33">
      <c r="B1068" s="237" t="s">
        <v>6881</v>
      </c>
      <c r="C1068" s="238" t="s">
        <v>6882</v>
      </c>
      <c r="D1068" s="239" t="s">
        <v>2319</v>
      </c>
      <c r="E1068" s="240" t="s">
        <v>5577</v>
      </c>
      <c r="F1068" s="241"/>
      <c r="G1068" s="262"/>
      <c r="H1068" s="230"/>
    </row>
    <row r="1069" spans="2:8" ht="33">
      <c r="B1069" s="237" t="s">
        <v>6883</v>
      </c>
      <c r="C1069" s="238" t="s">
        <v>6884</v>
      </c>
      <c r="D1069" s="239" t="s">
        <v>2968</v>
      </c>
      <c r="E1069" s="240" t="s">
        <v>5577</v>
      </c>
      <c r="F1069" s="241"/>
      <c r="G1069" s="262"/>
      <c r="H1069" s="230"/>
    </row>
    <row r="1070" spans="2:8" ht="33">
      <c r="B1070" s="237" t="s">
        <v>6885</v>
      </c>
      <c r="C1070" s="238" t="s">
        <v>6886</v>
      </c>
      <c r="D1070" s="239" t="s">
        <v>2480</v>
      </c>
      <c r="E1070" s="240" t="s">
        <v>5577</v>
      </c>
      <c r="F1070" s="241"/>
      <c r="G1070" s="262"/>
      <c r="H1070" s="230"/>
    </row>
    <row r="1071" spans="2:8" ht="33">
      <c r="B1071" s="237" t="s">
        <v>6887</v>
      </c>
      <c r="C1071" s="238" t="s">
        <v>6888</v>
      </c>
      <c r="D1071" s="239" t="s">
        <v>2319</v>
      </c>
      <c r="E1071" s="240" t="s">
        <v>5577</v>
      </c>
      <c r="F1071" s="241"/>
      <c r="G1071" s="262"/>
      <c r="H1071" s="230"/>
    </row>
    <row r="1072" spans="2:8" ht="17.25" thickBot="1">
      <c r="B1072" s="237" t="s">
        <v>6889</v>
      </c>
      <c r="C1072" s="238" t="s">
        <v>6890</v>
      </c>
      <c r="D1072" s="239" t="s">
        <v>5641</v>
      </c>
      <c r="E1072" s="240" t="s">
        <v>5577</v>
      </c>
      <c r="F1072" s="241"/>
      <c r="G1072" s="263"/>
      <c r="H1072" s="230"/>
    </row>
    <row r="1073" spans="2:8" ht="20.100000000000001" customHeight="1" thickBot="1">
      <c r="B1073" s="563" t="s">
        <v>6891</v>
      </c>
      <c r="C1073" s="564"/>
      <c r="D1073" s="565"/>
      <c r="E1073" s="566"/>
      <c r="F1073" s="566"/>
      <c r="G1073" s="567"/>
      <c r="H1073" s="230"/>
    </row>
    <row r="1074" spans="2:8" ht="20.100000000000001" customHeight="1" thickBot="1">
      <c r="B1074" s="563" t="s">
        <v>6711</v>
      </c>
      <c r="C1074" s="564"/>
      <c r="D1074" s="565"/>
      <c r="E1074" s="566"/>
      <c r="F1074" s="566"/>
      <c r="G1074" s="567"/>
      <c r="H1074" s="230"/>
    </row>
    <row r="1075" spans="2:8">
      <c r="B1075" s="231" t="s">
        <v>6712</v>
      </c>
      <c r="C1075" s="232" t="s">
        <v>6892</v>
      </c>
      <c r="D1075" s="532" t="s">
        <v>2319</v>
      </c>
      <c r="E1075" s="330" t="s">
        <v>2349</v>
      </c>
      <c r="F1075" s="235"/>
      <c r="G1075" s="456" t="s">
        <v>6893</v>
      </c>
      <c r="H1075" s="230"/>
    </row>
    <row r="1076" spans="2:8">
      <c r="B1076" s="237" t="s">
        <v>6714</v>
      </c>
      <c r="C1076" s="238" t="s">
        <v>6894</v>
      </c>
      <c r="D1076" s="239" t="s">
        <v>5613</v>
      </c>
      <c r="E1076" s="240" t="s">
        <v>2349</v>
      </c>
      <c r="F1076" s="241"/>
      <c r="G1076" s="262"/>
      <c r="H1076" s="230"/>
    </row>
    <row r="1077" spans="2:8">
      <c r="B1077" s="237" t="s">
        <v>6717</v>
      </c>
      <c r="C1077" s="238" t="s">
        <v>6895</v>
      </c>
      <c r="D1077" s="239" t="s">
        <v>2319</v>
      </c>
      <c r="E1077" s="240" t="s">
        <v>2349</v>
      </c>
      <c r="F1077" s="241"/>
      <c r="G1077" s="262"/>
      <c r="H1077" s="230"/>
    </row>
    <row r="1078" spans="2:8" ht="33">
      <c r="B1078" s="237" t="s">
        <v>6719</v>
      </c>
      <c r="C1078" s="238" t="s">
        <v>6896</v>
      </c>
      <c r="D1078" s="239" t="s">
        <v>2313</v>
      </c>
      <c r="E1078" s="240" t="s">
        <v>2768</v>
      </c>
      <c r="F1078" s="241"/>
      <c r="G1078" s="262"/>
      <c r="H1078" s="230"/>
    </row>
    <row r="1079" spans="2:8">
      <c r="B1079" s="237" t="s">
        <v>6722</v>
      </c>
      <c r="C1079" s="238" t="s">
        <v>6897</v>
      </c>
      <c r="D1079" s="239" t="s">
        <v>2319</v>
      </c>
      <c r="E1079" s="240" t="s">
        <v>2349</v>
      </c>
      <c r="F1079" s="241"/>
      <c r="G1079" s="262"/>
      <c r="H1079" s="230"/>
    </row>
    <row r="1080" spans="2:8" ht="33">
      <c r="B1080" s="237" t="s">
        <v>6724</v>
      </c>
      <c r="C1080" s="238" t="s">
        <v>6898</v>
      </c>
      <c r="D1080" s="239" t="s">
        <v>2480</v>
      </c>
      <c r="E1080" s="240" t="s">
        <v>2349</v>
      </c>
      <c r="F1080" s="241"/>
      <c r="G1080" s="262"/>
      <c r="H1080" s="230"/>
    </row>
    <row r="1081" spans="2:8" ht="33">
      <c r="B1081" s="237" t="s">
        <v>6727</v>
      </c>
      <c r="C1081" s="238" t="s">
        <v>6899</v>
      </c>
      <c r="D1081" s="239" t="s">
        <v>2319</v>
      </c>
      <c r="E1081" s="240" t="s">
        <v>2349</v>
      </c>
      <c r="F1081" s="241"/>
      <c r="G1081" s="262"/>
      <c r="H1081" s="230"/>
    </row>
    <row r="1082" spans="2:8" ht="33">
      <c r="B1082" s="237" t="s">
        <v>6729</v>
      </c>
      <c r="C1082" s="238" t="s">
        <v>6900</v>
      </c>
      <c r="D1082" s="239" t="s">
        <v>2968</v>
      </c>
      <c r="E1082" s="240" t="s">
        <v>2349</v>
      </c>
      <c r="F1082" s="241"/>
      <c r="G1082" s="262"/>
      <c r="H1082" s="230"/>
    </row>
    <row r="1083" spans="2:8" ht="33">
      <c r="B1083" s="237" t="s">
        <v>6732</v>
      </c>
      <c r="C1083" s="238" t="s">
        <v>6901</v>
      </c>
      <c r="D1083" s="239" t="s">
        <v>2480</v>
      </c>
      <c r="E1083" s="240" t="s">
        <v>2349</v>
      </c>
      <c r="F1083" s="241"/>
      <c r="G1083" s="262"/>
      <c r="H1083" s="230"/>
    </row>
    <row r="1084" spans="2:8" ht="33">
      <c r="B1084" s="237" t="s">
        <v>6735</v>
      </c>
      <c r="C1084" s="238" t="s">
        <v>6902</v>
      </c>
      <c r="D1084" s="239" t="s">
        <v>2319</v>
      </c>
      <c r="E1084" s="240" t="s">
        <v>2349</v>
      </c>
      <c r="F1084" s="241"/>
      <c r="G1084" s="262"/>
      <c r="H1084" s="230"/>
    </row>
    <row r="1085" spans="2:8">
      <c r="B1085" s="237" t="s">
        <v>6738</v>
      </c>
      <c r="C1085" s="238" t="s">
        <v>6903</v>
      </c>
      <c r="D1085" s="239" t="s">
        <v>5641</v>
      </c>
      <c r="E1085" s="240" t="s">
        <v>2349</v>
      </c>
      <c r="F1085" s="241"/>
      <c r="G1085" s="262"/>
      <c r="H1085" s="230"/>
    </row>
    <row r="1086" spans="2:8" ht="33">
      <c r="B1086" s="237" t="s">
        <v>6741</v>
      </c>
      <c r="C1086" s="238" t="s">
        <v>6904</v>
      </c>
      <c r="D1086" s="239" t="s">
        <v>2313</v>
      </c>
      <c r="E1086" s="240" t="s">
        <v>2768</v>
      </c>
      <c r="F1086" s="241"/>
      <c r="G1086" s="262"/>
      <c r="H1086" s="230"/>
    </row>
    <row r="1087" spans="2:8">
      <c r="B1087" s="237" t="s">
        <v>6744</v>
      </c>
      <c r="C1087" s="238" t="s">
        <v>6905</v>
      </c>
      <c r="D1087" s="239" t="s">
        <v>2319</v>
      </c>
      <c r="E1087" s="240" t="s">
        <v>2349</v>
      </c>
      <c r="F1087" s="241"/>
      <c r="G1087" s="262"/>
      <c r="H1087" s="230"/>
    </row>
    <row r="1088" spans="2:8" ht="33">
      <c r="B1088" s="237" t="s">
        <v>6746</v>
      </c>
      <c r="C1088" s="238" t="s">
        <v>6906</v>
      </c>
      <c r="D1088" s="239" t="s">
        <v>2480</v>
      </c>
      <c r="E1088" s="240" t="s">
        <v>2349</v>
      </c>
      <c r="F1088" s="241"/>
      <c r="G1088" s="262"/>
      <c r="H1088" s="230"/>
    </row>
    <row r="1089" spans="2:8" ht="33">
      <c r="B1089" s="237" t="s">
        <v>6748</v>
      </c>
      <c r="C1089" s="238" t="s">
        <v>6907</v>
      </c>
      <c r="D1089" s="239" t="s">
        <v>2319</v>
      </c>
      <c r="E1089" s="240" t="s">
        <v>2349</v>
      </c>
      <c r="F1089" s="241"/>
      <c r="G1089" s="262"/>
      <c r="H1089" s="230"/>
    </row>
    <row r="1090" spans="2:8" ht="33">
      <c r="B1090" s="237" t="s">
        <v>6750</v>
      </c>
      <c r="C1090" s="238" t="s">
        <v>6908</v>
      </c>
      <c r="D1090" s="239" t="s">
        <v>2968</v>
      </c>
      <c r="E1090" s="240" t="s">
        <v>2349</v>
      </c>
      <c r="F1090" s="241"/>
      <c r="G1090" s="262"/>
      <c r="H1090" s="230"/>
    </row>
    <row r="1091" spans="2:8" ht="33">
      <c r="B1091" s="237" t="s">
        <v>6752</v>
      </c>
      <c r="C1091" s="238" t="s">
        <v>6909</v>
      </c>
      <c r="D1091" s="239" t="s">
        <v>2480</v>
      </c>
      <c r="E1091" s="240" t="s">
        <v>2349</v>
      </c>
      <c r="F1091" s="241"/>
      <c r="G1091" s="262"/>
      <c r="H1091" s="230"/>
    </row>
    <row r="1092" spans="2:8" ht="33">
      <c r="B1092" s="237" t="s">
        <v>6754</v>
      </c>
      <c r="C1092" s="238" t="s">
        <v>6910</v>
      </c>
      <c r="D1092" s="239" t="s">
        <v>2319</v>
      </c>
      <c r="E1092" s="240" t="s">
        <v>2349</v>
      </c>
      <c r="F1092" s="241"/>
      <c r="G1092" s="262"/>
      <c r="H1092" s="230"/>
    </row>
    <row r="1093" spans="2:8">
      <c r="B1093" s="237" t="s">
        <v>6756</v>
      </c>
      <c r="C1093" s="238" t="s">
        <v>6911</v>
      </c>
      <c r="D1093" s="239" t="s">
        <v>3408</v>
      </c>
      <c r="E1093" s="240">
        <v>18</v>
      </c>
      <c r="F1093" s="241"/>
      <c r="G1093" s="262"/>
      <c r="H1093" s="230"/>
    </row>
    <row r="1094" spans="2:8" ht="33">
      <c r="B1094" s="237" t="s">
        <v>6758</v>
      </c>
      <c r="C1094" s="238" t="s">
        <v>6912</v>
      </c>
      <c r="D1094" s="239" t="s">
        <v>2313</v>
      </c>
      <c r="E1094" s="240" t="s">
        <v>2768</v>
      </c>
      <c r="F1094" s="241"/>
      <c r="G1094" s="262"/>
      <c r="H1094" s="230"/>
    </row>
    <row r="1095" spans="2:8">
      <c r="B1095" s="237" t="s">
        <v>6761</v>
      </c>
      <c r="C1095" s="238" t="s">
        <v>6913</v>
      </c>
      <c r="D1095" s="239" t="s">
        <v>2319</v>
      </c>
      <c r="E1095" s="240" t="s">
        <v>2349</v>
      </c>
      <c r="F1095" s="241"/>
      <c r="G1095" s="262"/>
      <c r="H1095" s="230"/>
    </row>
    <row r="1096" spans="2:8" ht="33">
      <c r="B1096" s="237" t="s">
        <v>6763</v>
      </c>
      <c r="C1096" s="238" t="s">
        <v>6914</v>
      </c>
      <c r="D1096" s="239" t="s">
        <v>2480</v>
      </c>
      <c r="E1096" s="240" t="s">
        <v>2349</v>
      </c>
      <c r="F1096" s="241"/>
      <c r="G1096" s="262"/>
      <c r="H1096" s="230"/>
    </row>
    <row r="1097" spans="2:8" ht="33">
      <c r="B1097" s="237" t="s">
        <v>6765</v>
      </c>
      <c r="C1097" s="238" t="s">
        <v>6915</v>
      </c>
      <c r="D1097" s="239" t="s">
        <v>2319</v>
      </c>
      <c r="E1097" s="240" t="s">
        <v>2349</v>
      </c>
      <c r="F1097" s="241"/>
      <c r="G1097" s="262"/>
      <c r="H1097" s="230"/>
    </row>
    <row r="1098" spans="2:8" ht="33">
      <c r="B1098" s="237" t="s">
        <v>6767</v>
      </c>
      <c r="C1098" s="238" t="s">
        <v>6916</v>
      </c>
      <c r="D1098" s="239" t="s">
        <v>2968</v>
      </c>
      <c r="E1098" s="240" t="s">
        <v>2349</v>
      </c>
      <c r="F1098" s="241"/>
      <c r="G1098" s="262"/>
      <c r="H1098" s="230"/>
    </row>
    <row r="1099" spans="2:8" ht="33">
      <c r="B1099" s="237" t="s">
        <v>6769</v>
      </c>
      <c r="C1099" s="238" t="s">
        <v>6917</v>
      </c>
      <c r="D1099" s="239" t="s">
        <v>2480</v>
      </c>
      <c r="E1099" s="240" t="s">
        <v>2349</v>
      </c>
      <c r="F1099" s="241"/>
      <c r="G1099" s="262"/>
      <c r="H1099" s="230"/>
    </row>
    <row r="1100" spans="2:8" ht="33">
      <c r="B1100" s="237" t="s">
        <v>6771</v>
      </c>
      <c r="C1100" s="238" t="s">
        <v>6918</v>
      </c>
      <c r="D1100" s="239" t="s">
        <v>2319</v>
      </c>
      <c r="E1100" s="240" t="s">
        <v>2349</v>
      </c>
      <c r="F1100" s="241"/>
      <c r="G1100" s="262"/>
      <c r="H1100" s="230"/>
    </row>
    <row r="1101" spans="2:8" ht="17.25" thickBot="1">
      <c r="B1101" s="237" t="s">
        <v>6773</v>
      </c>
      <c r="C1101" s="238" t="s">
        <v>6919</v>
      </c>
      <c r="D1101" s="239" t="s">
        <v>5641</v>
      </c>
      <c r="E1101" s="240" t="s">
        <v>2349</v>
      </c>
      <c r="F1101" s="241"/>
      <c r="G1101" s="263"/>
      <c r="H1101" s="230"/>
    </row>
    <row r="1102" spans="2:8" ht="20.100000000000001" customHeight="1" thickBot="1">
      <c r="B1102" s="563" t="s">
        <v>6775</v>
      </c>
      <c r="C1102" s="564"/>
      <c r="D1102" s="565"/>
      <c r="E1102" s="566"/>
      <c r="F1102" s="566"/>
      <c r="G1102" s="567"/>
      <c r="H1102" s="230"/>
    </row>
    <row r="1103" spans="2:8">
      <c r="B1103" s="237" t="s">
        <v>6776</v>
      </c>
      <c r="C1103" s="238" t="s">
        <v>6920</v>
      </c>
      <c r="D1103" s="239" t="s">
        <v>5641</v>
      </c>
      <c r="E1103" s="240" t="s">
        <v>5577</v>
      </c>
      <c r="F1103" s="241"/>
      <c r="G1103" s="262"/>
      <c r="H1103" s="230"/>
    </row>
    <row r="1104" spans="2:8">
      <c r="B1104" s="237" t="s">
        <v>6779</v>
      </c>
      <c r="C1104" s="238" t="s">
        <v>6921</v>
      </c>
      <c r="D1104" s="239" t="s">
        <v>2319</v>
      </c>
      <c r="E1104" s="240" t="s">
        <v>5577</v>
      </c>
      <c r="F1104" s="241"/>
      <c r="G1104" s="262"/>
      <c r="H1104" s="230"/>
    </row>
    <row r="1105" spans="2:8">
      <c r="B1105" s="237" t="s">
        <v>6782</v>
      </c>
      <c r="C1105" s="238" t="s">
        <v>6922</v>
      </c>
      <c r="D1105" s="239" t="s">
        <v>5613</v>
      </c>
      <c r="E1105" s="240" t="s">
        <v>5577</v>
      </c>
      <c r="F1105" s="241"/>
      <c r="G1105" s="262"/>
      <c r="H1105" s="230"/>
    </row>
    <row r="1106" spans="2:8">
      <c r="B1106" s="237" t="s">
        <v>6784</v>
      </c>
      <c r="C1106" s="238" t="s">
        <v>6923</v>
      </c>
      <c r="D1106" s="239" t="s">
        <v>2319</v>
      </c>
      <c r="E1106" s="240" t="s">
        <v>5577</v>
      </c>
      <c r="F1106" s="241"/>
      <c r="G1106" s="262"/>
      <c r="H1106" s="230"/>
    </row>
    <row r="1107" spans="2:8" ht="33">
      <c r="B1107" s="237" t="s">
        <v>6786</v>
      </c>
      <c r="C1107" s="238" t="s">
        <v>6924</v>
      </c>
      <c r="D1107" s="239" t="s">
        <v>2313</v>
      </c>
      <c r="E1107" s="240" t="s">
        <v>5563</v>
      </c>
      <c r="F1107" s="241"/>
      <c r="G1107" s="262"/>
      <c r="H1107" s="230"/>
    </row>
    <row r="1108" spans="2:8">
      <c r="B1108" s="237" t="s">
        <v>6788</v>
      </c>
      <c r="C1108" s="238" t="s">
        <v>6925</v>
      </c>
      <c r="D1108" s="239" t="s">
        <v>2319</v>
      </c>
      <c r="E1108" s="240" t="s">
        <v>5577</v>
      </c>
      <c r="F1108" s="241"/>
      <c r="G1108" s="262"/>
      <c r="H1108" s="230"/>
    </row>
    <row r="1109" spans="2:8" ht="33">
      <c r="B1109" s="237" t="s">
        <v>6790</v>
      </c>
      <c r="C1109" s="238" t="s">
        <v>6926</v>
      </c>
      <c r="D1109" s="239" t="s">
        <v>2480</v>
      </c>
      <c r="E1109" s="240" t="s">
        <v>5577</v>
      </c>
      <c r="F1109" s="241"/>
      <c r="G1109" s="262"/>
      <c r="H1109" s="230"/>
    </row>
    <row r="1110" spans="2:8" ht="33">
      <c r="B1110" s="237" t="s">
        <v>6792</v>
      </c>
      <c r="C1110" s="238" t="s">
        <v>6927</v>
      </c>
      <c r="D1110" s="239" t="s">
        <v>2319</v>
      </c>
      <c r="E1110" s="240" t="s">
        <v>5577</v>
      </c>
      <c r="F1110" s="241"/>
      <c r="G1110" s="262"/>
      <c r="H1110" s="230"/>
    </row>
    <row r="1111" spans="2:8" ht="33">
      <c r="B1111" s="237" t="s">
        <v>6794</v>
      </c>
      <c r="C1111" s="238" t="s">
        <v>6928</v>
      </c>
      <c r="D1111" s="239" t="s">
        <v>2968</v>
      </c>
      <c r="E1111" s="240" t="s">
        <v>5577</v>
      </c>
      <c r="F1111" s="241"/>
      <c r="G1111" s="262"/>
      <c r="H1111" s="230"/>
    </row>
    <row r="1112" spans="2:8" ht="33">
      <c r="B1112" s="237" t="s">
        <v>6796</v>
      </c>
      <c r="C1112" s="238" t="s">
        <v>6929</v>
      </c>
      <c r="D1112" s="239" t="s">
        <v>2480</v>
      </c>
      <c r="E1112" s="240" t="s">
        <v>5577</v>
      </c>
      <c r="F1112" s="241"/>
      <c r="G1112" s="262"/>
      <c r="H1112" s="230"/>
    </row>
    <row r="1113" spans="2:8" ht="33">
      <c r="B1113" s="237" t="s">
        <v>6798</v>
      </c>
      <c r="C1113" s="238" t="s">
        <v>6930</v>
      </c>
      <c r="D1113" s="239" t="s">
        <v>2319</v>
      </c>
      <c r="E1113" s="240" t="s">
        <v>5577</v>
      </c>
      <c r="F1113" s="241"/>
      <c r="G1113" s="262"/>
      <c r="H1113" s="230"/>
    </row>
    <row r="1114" spans="2:8">
      <c r="B1114" s="237" t="s">
        <v>6800</v>
      </c>
      <c r="C1114" s="238" t="s">
        <v>6931</v>
      </c>
      <c r="D1114" s="239" t="s">
        <v>5641</v>
      </c>
      <c r="E1114" s="240" t="s">
        <v>5577</v>
      </c>
      <c r="F1114" s="241"/>
      <c r="G1114" s="262"/>
      <c r="H1114" s="230"/>
    </row>
    <row r="1115" spans="2:8" ht="33">
      <c r="B1115" s="237" t="s">
        <v>6802</v>
      </c>
      <c r="C1115" s="238" t="s">
        <v>6932</v>
      </c>
      <c r="D1115" s="239" t="s">
        <v>2313</v>
      </c>
      <c r="E1115" s="240" t="s">
        <v>5563</v>
      </c>
      <c r="F1115" s="241"/>
      <c r="G1115" s="262"/>
      <c r="H1115" s="230"/>
    </row>
    <row r="1116" spans="2:8">
      <c r="B1116" s="237" t="s">
        <v>6804</v>
      </c>
      <c r="C1116" s="238" t="s">
        <v>6933</v>
      </c>
      <c r="D1116" s="239" t="s">
        <v>2319</v>
      </c>
      <c r="E1116" s="240" t="s">
        <v>5577</v>
      </c>
      <c r="F1116" s="241"/>
      <c r="G1116" s="262"/>
      <c r="H1116" s="230"/>
    </row>
    <row r="1117" spans="2:8" ht="33">
      <c r="B1117" s="237" t="s">
        <v>6806</v>
      </c>
      <c r="C1117" s="238" t="s">
        <v>6934</v>
      </c>
      <c r="D1117" s="239" t="s">
        <v>2480</v>
      </c>
      <c r="E1117" s="240" t="s">
        <v>5577</v>
      </c>
      <c r="F1117" s="241"/>
      <c r="G1117" s="262"/>
      <c r="H1117" s="230"/>
    </row>
    <row r="1118" spans="2:8" ht="33">
      <c r="B1118" s="237" t="s">
        <v>6808</v>
      </c>
      <c r="C1118" s="238" t="s">
        <v>6935</v>
      </c>
      <c r="D1118" s="239" t="s">
        <v>2319</v>
      </c>
      <c r="E1118" s="240" t="s">
        <v>5577</v>
      </c>
      <c r="F1118" s="241"/>
      <c r="G1118" s="262"/>
      <c r="H1118" s="230"/>
    </row>
    <row r="1119" spans="2:8" ht="33">
      <c r="B1119" s="237" t="s">
        <v>6810</v>
      </c>
      <c r="C1119" s="238" t="s">
        <v>6936</v>
      </c>
      <c r="D1119" s="239" t="s">
        <v>2968</v>
      </c>
      <c r="E1119" s="240" t="s">
        <v>5577</v>
      </c>
      <c r="F1119" s="241"/>
      <c r="G1119" s="262"/>
      <c r="H1119" s="230"/>
    </row>
    <row r="1120" spans="2:8" ht="33">
      <c r="B1120" s="237" t="s">
        <v>6812</v>
      </c>
      <c r="C1120" s="238" t="s">
        <v>6937</v>
      </c>
      <c r="D1120" s="239" t="s">
        <v>2480</v>
      </c>
      <c r="E1120" s="240" t="s">
        <v>5577</v>
      </c>
      <c r="F1120" s="241"/>
      <c r="G1120" s="262"/>
      <c r="H1120" s="230"/>
    </row>
    <row r="1121" spans="2:8" ht="33">
      <c r="B1121" s="237" t="s">
        <v>6814</v>
      </c>
      <c r="C1121" s="238" t="s">
        <v>6938</v>
      </c>
      <c r="D1121" s="239" t="s">
        <v>2319</v>
      </c>
      <c r="E1121" s="240" t="s">
        <v>5577</v>
      </c>
      <c r="F1121" s="241"/>
      <c r="G1121" s="262"/>
      <c r="H1121" s="230"/>
    </row>
    <row r="1122" spans="2:8">
      <c r="B1122" s="237" t="s">
        <v>6816</v>
      </c>
      <c r="C1122" s="238" t="s">
        <v>6939</v>
      </c>
      <c r="D1122" s="239" t="s">
        <v>5641</v>
      </c>
      <c r="E1122" s="240" t="s">
        <v>5577</v>
      </c>
      <c r="F1122" s="241"/>
      <c r="G1122" s="262"/>
      <c r="H1122" s="230"/>
    </row>
    <row r="1123" spans="2:8" ht="33">
      <c r="B1123" s="237" t="s">
        <v>6818</v>
      </c>
      <c r="C1123" s="238" t="s">
        <v>6940</v>
      </c>
      <c r="D1123" s="239" t="s">
        <v>2313</v>
      </c>
      <c r="E1123" s="240" t="s">
        <v>5563</v>
      </c>
      <c r="F1123" s="241"/>
      <c r="G1123" s="262"/>
      <c r="H1123" s="230"/>
    </row>
    <row r="1124" spans="2:8">
      <c r="B1124" s="237" t="s">
        <v>6820</v>
      </c>
      <c r="C1124" s="238" t="s">
        <v>6941</v>
      </c>
      <c r="D1124" s="239" t="s">
        <v>2319</v>
      </c>
      <c r="E1124" s="240" t="s">
        <v>5577</v>
      </c>
      <c r="F1124" s="241"/>
      <c r="G1124" s="262"/>
      <c r="H1124" s="230"/>
    </row>
    <row r="1125" spans="2:8" ht="33">
      <c r="B1125" s="237" t="s">
        <v>6822</v>
      </c>
      <c r="C1125" s="238" t="s">
        <v>6942</v>
      </c>
      <c r="D1125" s="239" t="s">
        <v>2480</v>
      </c>
      <c r="E1125" s="240" t="s">
        <v>5577</v>
      </c>
      <c r="F1125" s="241"/>
      <c r="G1125" s="262"/>
      <c r="H1125" s="230"/>
    </row>
    <row r="1126" spans="2:8" ht="33">
      <c r="B1126" s="237" t="s">
        <v>6824</v>
      </c>
      <c r="C1126" s="238" t="s">
        <v>6943</v>
      </c>
      <c r="D1126" s="239" t="s">
        <v>2319</v>
      </c>
      <c r="E1126" s="240" t="s">
        <v>5577</v>
      </c>
      <c r="F1126" s="241"/>
      <c r="G1126" s="262"/>
      <c r="H1126" s="230"/>
    </row>
    <row r="1127" spans="2:8" ht="33">
      <c r="B1127" s="237" t="s">
        <v>6826</v>
      </c>
      <c r="C1127" s="238" t="s">
        <v>6944</v>
      </c>
      <c r="D1127" s="239" t="s">
        <v>2968</v>
      </c>
      <c r="E1127" s="240" t="s">
        <v>5577</v>
      </c>
      <c r="F1127" s="241"/>
      <c r="G1127" s="262"/>
      <c r="H1127" s="230"/>
    </row>
    <row r="1128" spans="2:8" ht="33">
      <c r="B1128" s="237" t="s">
        <v>6828</v>
      </c>
      <c r="C1128" s="238" t="s">
        <v>6945</v>
      </c>
      <c r="D1128" s="239" t="s">
        <v>2480</v>
      </c>
      <c r="E1128" s="240" t="s">
        <v>5577</v>
      </c>
      <c r="F1128" s="241"/>
      <c r="G1128" s="262"/>
      <c r="H1128" s="230"/>
    </row>
    <row r="1129" spans="2:8" ht="33">
      <c r="B1129" s="237" t="s">
        <v>6830</v>
      </c>
      <c r="C1129" s="238" t="s">
        <v>6946</v>
      </c>
      <c r="D1129" s="239" t="s">
        <v>2319</v>
      </c>
      <c r="E1129" s="240" t="s">
        <v>5577</v>
      </c>
      <c r="F1129" s="241"/>
      <c r="G1129" s="262"/>
      <c r="H1129" s="230"/>
    </row>
    <row r="1130" spans="2:8" ht="17.25" thickBot="1">
      <c r="B1130" s="237" t="s">
        <v>6832</v>
      </c>
      <c r="C1130" s="238" t="s">
        <v>6947</v>
      </c>
      <c r="D1130" s="239" t="s">
        <v>5641</v>
      </c>
      <c r="E1130" s="240" t="s">
        <v>5577</v>
      </c>
      <c r="F1130" s="241"/>
      <c r="G1130" s="263"/>
      <c r="H1130" s="230"/>
    </row>
    <row r="1131" spans="2:8" ht="20.100000000000001" customHeight="1" thickBot="1">
      <c r="B1131" s="563" t="s">
        <v>6834</v>
      </c>
      <c r="C1131" s="564"/>
      <c r="D1131" s="565"/>
      <c r="E1131" s="566"/>
      <c r="F1131" s="566"/>
      <c r="G1131" s="567"/>
      <c r="H1131" s="230"/>
    </row>
    <row r="1132" spans="2:8">
      <c r="B1132" s="237" t="s">
        <v>6835</v>
      </c>
      <c r="C1132" s="238" t="s">
        <v>6948</v>
      </c>
      <c r="D1132" s="239" t="s">
        <v>5641</v>
      </c>
      <c r="E1132" s="240" t="s">
        <v>5577</v>
      </c>
      <c r="F1132" s="241"/>
      <c r="G1132" s="262" t="s">
        <v>6949</v>
      </c>
      <c r="H1132" s="230"/>
    </row>
    <row r="1133" spans="2:8">
      <c r="B1133" s="237" t="s">
        <v>6837</v>
      </c>
      <c r="C1133" s="238" t="s">
        <v>6950</v>
      </c>
      <c r="D1133" s="239" t="s">
        <v>2319</v>
      </c>
      <c r="E1133" s="240" t="s">
        <v>5577</v>
      </c>
      <c r="F1133" s="241"/>
      <c r="G1133" s="262"/>
      <c r="H1133" s="230"/>
    </row>
    <row r="1134" spans="2:8">
      <c r="B1134" s="237" t="s">
        <v>6839</v>
      </c>
      <c r="C1134" s="238" t="s">
        <v>6951</v>
      </c>
      <c r="D1134" s="239" t="s">
        <v>5613</v>
      </c>
      <c r="E1134" s="240" t="s">
        <v>5577</v>
      </c>
      <c r="F1134" s="241"/>
      <c r="G1134" s="262"/>
      <c r="H1134" s="230"/>
    </row>
    <row r="1135" spans="2:8">
      <c r="B1135" s="237" t="s">
        <v>6841</v>
      </c>
      <c r="C1135" s="238" t="s">
        <v>6952</v>
      </c>
      <c r="D1135" s="239" t="s">
        <v>2319</v>
      </c>
      <c r="E1135" s="240" t="s">
        <v>5577</v>
      </c>
      <c r="F1135" s="241"/>
      <c r="G1135" s="262"/>
      <c r="H1135" s="230"/>
    </row>
    <row r="1136" spans="2:8" ht="33">
      <c r="B1136" s="237" t="s">
        <v>6843</v>
      </c>
      <c r="C1136" s="238" t="s">
        <v>6953</v>
      </c>
      <c r="D1136" s="239" t="s">
        <v>2313</v>
      </c>
      <c r="E1136" s="240" t="s">
        <v>5563</v>
      </c>
      <c r="F1136" s="241"/>
      <c r="G1136" s="262"/>
      <c r="H1136" s="230"/>
    </row>
    <row r="1137" spans="2:8">
      <c r="B1137" s="237" t="s">
        <v>6845</v>
      </c>
      <c r="C1137" s="238" t="s">
        <v>6954</v>
      </c>
      <c r="D1137" s="239" t="s">
        <v>2319</v>
      </c>
      <c r="E1137" s="240" t="s">
        <v>5577</v>
      </c>
      <c r="F1137" s="241"/>
      <c r="G1137" s="262"/>
      <c r="H1137" s="230"/>
    </row>
    <row r="1138" spans="2:8" ht="33">
      <c r="B1138" s="237" t="s">
        <v>6847</v>
      </c>
      <c r="C1138" s="238" t="s">
        <v>6955</v>
      </c>
      <c r="D1138" s="239" t="s">
        <v>2480</v>
      </c>
      <c r="E1138" s="240" t="s">
        <v>5577</v>
      </c>
      <c r="F1138" s="241"/>
      <c r="G1138" s="262"/>
      <c r="H1138" s="230"/>
    </row>
    <row r="1139" spans="2:8" ht="33">
      <c r="B1139" s="237" t="s">
        <v>6849</v>
      </c>
      <c r="C1139" s="238" t="s">
        <v>6956</v>
      </c>
      <c r="D1139" s="239" t="s">
        <v>2319</v>
      </c>
      <c r="E1139" s="240" t="s">
        <v>5577</v>
      </c>
      <c r="F1139" s="241"/>
      <c r="G1139" s="262"/>
      <c r="H1139" s="230"/>
    </row>
    <row r="1140" spans="2:8" ht="33">
      <c r="B1140" s="237" t="s">
        <v>6851</v>
      </c>
      <c r="C1140" s="238" t="s">
        <v>6957</v>
      </c>
      <c r="D1140" s="239" t="s">
        <v>2968</v>
      </c>
      <c r="E1140" s="240" t="s">
        <v>5577</v>
      </c>
      <c r="F1140" s="241"/>
      <c r="G1140" s="262"/>
      <c r="H1140" s="230"/>
    </row>
    <row r="1141" spans="2:8" ht="33">
      <c r="B1141" s="237" t="s">
        <v>6853</v>
      </c>
      <c r="C1141" s="238" t="s">
        <v>6958</v>
      </c>
      <c r="D1141" s="239" t="s">
        <v>2480</v>
      </c>
      <c r="E1141" s="240" t="s">
        <v>5577</v>
      </c>
      <c r="F1141" s="241"/>
      <c r="G1141" s="262"/>
      <c r="H1141" s="230"/>
    </row>
    <row r="1142" spans="2:8" ht="33">
      <c r="B1142" s="237" t="s">
        <v>6855</v>
      </c>
      <c r="C1142" s="238" t="s">
        <v>6959</v>
      </c>
      <c r="D1142" s="239" t="s">
        <v>2319</v>
      </c>
      <c r="E1142" s="240" t="s">
        <v>5577</v>
      </c>
      <c r="F1142" s="241"/>
      <c r="G1142" s="262"/>
      <c r="H1142" s="230"/>
    </row>
    <row r="1143" spans="2:8">
      <c r="B1143" s="237" t="s">
        <v>6857</v>
      </c>
      <c r="C1143" s="238" t="s">
        <v>6960</v>
      </c>
      <c r="D1143" s="239" t="s">
        <v>5641</v>
      </c>
      <c r="E1143" s="240" t="s">
        <v>5577</v>
      </c>
      <c r="F1143" s="241"/>
      <c r="G1143" s="262"/>
      <c r="H1143" s="230"/>
    </row>
    <row r="1144" spans="2:8" ht="33">
      <c r="B1144" s="237" t="s">
        <v>6859</v>
      </c>
      <c r="C1144" s="238" t="s">
        <v>6961</v>
      </c>
      <c r="D1144" s="239" t="s">
        <v>2313</v>
      </c>
      <c r="E1144" s="240" t="s">
        <v>5563</v>
      </c>
      <c r="F1144" s="241"/>
      <c r="G1144" s="262"/>
      <c r="H1144" s="230"/>
    </row>
    <row r="1145" spans="2:8">
      <c r="B1145" s="237" t="s">
        <v>6861</v>
      </c>
      <c r="C1145" s="238" t="s">
        <v>6962</v>
      </c>
      <c r="D1145" s="239" t="s">
        <v>2319</v>
      </c>
      <c r="E1145" s="240" t="s">
        <v>5577</v>
      </c>
      <c r="F1145" s="241"/>
      <c r="G1145" s="262"/>
      <c r="H1145" s="230"/>
    </row>
    <row r="1146" spans="2:8" ht="33">
      <c r="B1146" s="237" t="s">
        <v>6863</v>
      </c>
      <c r="C1146" s="238" t="s">
        <v>6963</v>
      </c>
      <c r="D1146" s="239" t="s">
        <v>2480</v>
      </c>
      <c r="E1146" s="240" t="s">
        <v>5577</v>
      </c>
      <c r="F1146" s="241"/>
      <c r="G1146" s="262"/>
      <c r="H1146" s="230"/>
    </row>
    <row r="1147" spans="2:8" ht="33">
      <c r="B1147" s="237" t="s">
        <v>6865</v>
      </c>
      <c r="C1147" s="238" t="s">
        <v>6964</v>
      </c>
      <c r="D1147" s="239" t="s">
        <v>2319</v>
      </c>
      <c r="E1147" s="240" t="s">
        <v>5577</v>
      </c>
      <c r="F1147" s="241"/>
      <c r="G1147" s="262"/>
      <c r="H1147" s="230"/>
    </row>
    <row r="1148" spans="2:8" ht="33">
      <c r="B1148" s="237" t="s">
        <v>6867</v>
      </c>
      <c r="C1148" s="238" t="s">
        <v>6965</v>
      </c>
      <c r="D1148" s="239" t="s">
        <v>2968</v>
      </c>
      <c r="E1148" s="240" t="s">
        <v>5577</v>
      </c>
      <c r="F1148" s="241"/>
      <c r="G1148" s="262"/>
      <c r="H1148" s="230"/>
    </row>
    <row r="1149" spans="2:8" ht="33">
      <c r="B1149" s="237" t="s">
        <v>6869</v>
      </c>
      <c r="C1149" s="238" t="s">
        <v>6966</v>
      </c>
      <c r="D1149" s="239" t="s">
        <v>2480</v>
      </c>
      <c r="E1149" s="240" t="s">
        <v>5577</v>
      </c>
      <c r="F1149" s="241"/>
      <c r="G1149" s="262"/>
      <c r="H1149" s="230"/>
    </row>
    <row r="1150" spans="2:8" ht="33">
      <c r="B1150" s="237" t="s">
        <v>6871</v>
      </c>
      <c r="C1150" s="238" t="s">
        <v>6967</v>
      </c>
      <c r="D1150" s="239" t="s">
        <v>2319</v>
      </c>
      <c r="E1150" s="240" t="s">
        <v>5577</v>
      </c>
      <c r="F1150" s="241"/>
      <c r="G1150" s="262"/>
      <c r="H1150" s="230"/>
    </row>
    <row r="1151" spans="2:8">
      <c r="B1151" s="237" t="s">
        <v>6873</v>
      </c>
      <c r="C1151" s="238" t="s">
        <v>6968</v>
      </c>
      <c r="D1151" s="239" t="s">
        <v>5641</v>
      </c>
      <c r="E1151" s="240" t="s">
        <v>5577</v>
      </c>
      <c r="F1151" s="241"/>
      <c r="G1151" s="262"/>
      <c r="H1151" s="230"/>
    </row>
    <row r="1152" spans="2:8" ht="33">
      <c r="B1152" s="237" t="s">
        <v>6875</v>
      </c>
      <c r="C1152" s="238" t="s">
        <v>6969</v>
      </c>
      <c r="D1152" s="239" t="s">
        <v>2313</v>
      </c>
      <c r="E1152" s="240" t="s">
        <v>5563</v>
      </c>
      <c r="F1152" s="241"/>
      <c r="G1152" s="262"/>
      <c r="H1152" s="230"/>
    </row>
    <row r="1153" spans="2:8">
      <c r="B1153" s="237" t="s">
        <v>6877</v>
      </c>
      <c r="C1153" s="238" t="s">
        <v>6970</v>
      </c>
      <c r="D1153" s="239" t="s">
        <v>2319</v>
      </c>
      <c r="E1153" s="240" t="s">
        <v>5577</v>
      </c>
      <c r="F1153" s="241"/>
      <c r="G1153" s="262"/>
      <c r="H1153" s="230"/>
    </row>
    <row r="1154" spans="2:8" ht="33">
      <c r="B1154" s="237" t="s">
        <v>6879</v>
      </c>
      <c r="C1154" s="238" t="s">
        <v>6971</v>
      </c>
      <c r="D1154" s="239" t="s">
        <v>2480</v>
      </c>
      <c r="E1154" s="240" t="s">
        <v>5577</v>
      </c>
      <c r="F1154" s="241"/>
      <c r="G1154" s="262"/>
      <c r="H1154" s="230"/>
    </row>
    <row r="1155" spans="2:8" ht="33">
      <c r="B1155" s="237" t="s">
        <v>6881</v>
      </c>
      <c r="C1155" s="238" t="s">
        <v>6972</v>
      </c>
      <c r="D1155" s="239" t="s">
        <v>2319</v>
      </c>
      <c r="E1155" s="240" t="s">
        <v>5577</v>
      </c>
      <c r="F1155" s="241"/>
      <c r="G1155" s="262"/>
      <c r="H1155" s="230"/>
    </row>
    <row r="1156" spans="2:8" ht="33">
      <c r="B1156" s="237" t="s">
        <v>6883</v>
      </c>
      <c r="C1156" s="238" t="s">
        <v>6973</v>
      </c>
      <c r="D1156" s="239" t="s">
        <v>2968</v>
      </c>
      <c r="E1156" s="240" t="s">
        <v>5577</v>
      </c>
      <c r="F1156" s="241"/>
      <c r="G1156" s="262"/>
      <c r="H1156" s="230"/>
    </row>
    <row r="1157" spans="2:8" ht="33">
      <c r="B1157" s="237" t="s">
        <v>6885</v>
      </c>
      <c r="C1157" s="238" t="s">
        <v>6974</v>
      </c>
      <c r="D1157" s="239" t="s">
        <v>2480</v>
      </c>
      <c r="E1157" s="240" t="s">
        <v>5577</v>
      </c>
      <c r="F1157" s="241"/>
      <c r="G1157" s="262"/>
      <c r="H1157" s="230"/>
    </row>
    <row r="1158" spans="2:8" ht="33">
      <c r="B1158" s="237" t="s">
        <v>6887</v>
      </c>
      <c r="C1158" s="238" t="s">
        <v>6975</v>
      </c>
      <c r="D1158" s="239" t="s">
        <v>2319</v>
      </c>
      <c r="E1158" s="240" t="s">
        <v>5577</v>
      </c>
      <c r="F1158" s="241"/>
      <c r="G1158" s="262"/>
      <c r="H1158" s="230"/>
    </row>
    <row r="1159" spans="2:8" ht="17.25" thickBot="1">
      <c r="B1159" s="237" t="s">
        <v>6889</v>
      </c>
      <c r="C1159" s="238" t="s">
        <v>6976</v>
      </c>
      <c r="D1159" s="239" t="s">
        <v>5641</v>
      </c>
      <c r="E1159" s="240" t="s">
        <v>5577</v>
      </c>
      <c r="F1159" s="241"/>
      <c r="G1159" s="263"/>
      <c r="H1159" s="230"/>
    </row>
    <row r="1160" spans="2:8">
      <c r="B1160" s="568" t="s">
        <v>6977</v>
      </c>
      <c r="C1160" s="308"/>
      <c r="D1160" s="309"/>
      <c r="E1160" s="569"/>
      <c r="F1160" s="569"/>
      <c r="G1160" s="570"/>
      <c r="H1160" s="267"/>
    </row>
    <row r="1161" spans="2:8" ht="17.25" thickBot="1">
      <c r="B1161" s="571" t="s">
        <v>6978</v>
      </c>
      <c r="C1161" s="314"/>
      <c r="D1161" s="315"/>
      <c r="E1161" s="572"/>
      <c r="F1161" s="572"/>
      <c r="G1161" s="573"/>
      <c r="H1161" s="267"/>
    </row>
    <row r="1162" spans="2:8" ht="75">
      <c r="B1162" s="539" t="s">
        <v>113</v>
      </c>
      <c r="C1162" s="232" t="s">
        <v>6979</v>
      </c>
      <c r="D1162" s="532" t="s">
        <v>2480</v>
      </c>
      <c r="E1162" s="577" t="s">
        <v>5574</v>
      </c>
      <c r="F1162" s="578"/>
      <c r="G1162" s="588" t="s">
        <v>6980</v>
      </c>
      <c r="H1162" s="267"/>
    </row>
    <row r="1163" spans="2:8" ht="30">
      <c r="B1163" s="264" t="s">
        <v>6981</v>
      </c>
      <c r="C1163" s="238" t="s">
        <v>6982</v>
      </c>
      <c r="D1163" s="239" t="s">
        <v>2319</v>
      </c>
      <c r="E1163" s="4" t="s">
        <v>3789</v>
      </c>
      <c r="F1163" s="265"/>
      <c r="G1163" s="589" t="s">
        <v>6983</v>
      </c>
      <c r="H1163" s="267"/>
    </row>
    <row r="1164" spans="2:8">
      <c r="B1164" s="264" t="s">
        <v>6984</v>
      </c>
      <c r="C1164" s="238" t="s">
        <v>6985</v>
      </c>
      <c r="D1164" s="239" t="s">
        <v>2319</v>
      </c>
      <c r="E1164" s="4" t="s">
        <v>3789</v>
      </c>
      <c r="F1164" s="265"/>
      <c r="G1164" s="590"/>
      <c r="H1164" s="267"/>
    </row>
    <row r="1165" spans="2:8">
      <c r="B1165" s="264" t="s">
        <v>6986</v>
      </c>
      <c r="C1165" s="238" t="s">
        <v>6987</v>
      </c>
      <c r="D1165" s="239" t="s">
        <v>2319</v>
      </c>
      <c r="E1165" s="4" t="s">
        <v>3789</v>
      </c>
      <c r="F1165" s="265"/>
      <c r="G1165" s="590"/>
      <c r="H1165" s="267"/>
    </row>
    <row r="1166" spans="2:8">
      <c r="B1166" s="264" t="s">
        <v>6988</v>
      </c>
      <c r="C1166" s="238" t="s">
        <v>6989</v>
      </c>
      <c r="D1166" s="239" t="s">
        <v>2968</v>
      </c>
      <c r="E1166" s="4" t="s">
        <v>3556</v>
      </c>
      <c r="F1166" s="265"/>
      <c r="G1166" s="590"/>
      <c r="H1166" s="267"/>
    </row>
    <row r="1167" spans="2:8">
      <c r="B1167" s="264" t="s">
        <v>6990</v>
      </c>
      <c r="C1167" s="238" t="s">
        <v>6991</v>
      </c>
      <c r="D1167" s="239" t="s">
        <v>2319</v>
      </c>
      <c r="E1167" s="4" t="s">
        <v>3789</v>
      </c>
      <c r="F1167" s="265"/>
      <c r="G1167" s="590"/>
      <c r="H1167" s="267"/>
    </row>
    <row r="1168" spans="2:8" ht="33">
      <c r="B1168" s="264" t="s">
        <v>6992</v>
      </c>
      <c r="C1168" s="238" t="s">
        <v>6993</v>
      </c>
      <c r="D1168" s="239" t="s">
        <v>2319</v>
      </c>
      <c r="E1168" s="4" t="s">
        <v>3789</v>
      </c>
      <c r="F1168" s="265"/>
      <c r="G1168" s="590"/>
      <c r="H1168" s="267"/>
    </row>
    <row r="1169" spans="2:8">
      <c r="B1169" s="264" t="s">
        <v>6994</v>
      </c>
      <c r="C1169" s="238" t="s">
        <v>6995</v>
      </c>
      <c r="D1169" s="239" t="s">
        <v>2319</v>
      </c>
      <c r="E1169" s="4" t="s">
        <v>3789</v>
      </c>
      <c r="F1169" s="265"/>
      <c r="G1169" s="590"/>
      <c r="H1169" s="267"/>
    </row>
    <row r="1170" spans="2:8">
      <c r="B1170" s="264" t="s">
        <v>6996</v>
      </c>
      <c r="C1170" s="238" t="s">
        <v>6997</v>
      </c>
      <c r="D1170" s="239" t="s">
        <v>2319</v>
      </c>
      <c r="E1170" s="4" t="s">
        <v>3789</v>
      </c>
      <c r="F1170" s="265"/>
      <c r="G1170" s="590"/>
      <c r="H1170" s="267"/>
    </row>
    <row r="1171" spans="2:8">
      <c r="B1171" s="264" t="s">
        <v>6998</v>
      </c>
      <c r="C1171" s="238" t="s">
        <v>6999</v>
      </c>
      <c r="D1171" s="239" t="s">
        <v>2319</v>
      </c>
      <c r="E1171" s="4" t="s">
        <v>3789</v>
      </c>
      <c r="F1171" s="265"/>
      <c r="G1171" s="590"/>
      <c r="H1171" s="267"/>
    </row>
    <row r="1172" spans="2:8">
      <c r="B1172" s="264" t="s">
        <v>553</v>
      </c>
      <c r="C1172" s="238" t="s">
        <v>7000</v>
      </c>
      <c r="D1172" s="239" t="s">
        <v>2968</v>
      </c>
      <c r="E1172" s="4" t="s">
        <v>3556</v>
      </c>
      <c r="F1172" s="265"/>
      <c r="G1172" s="590"/>
      <c r="H1172" s="267"/>
    </row>
    <row r="1173" spans="2:8">
      <c r="B1173" s="264" t="s">
        <v>7001</v>
      </c>
      <c r="C1173" s="238" t="s">
        <v>7002</v>
      </c>
      <c r="D1173" s="239" t="s">
        <v>2319</v>
      </c>
      <c r="E1173" s="4" t="s">
        <v>3789</v>
      </c>
      <c r="F1173" s="265"/>
      <c r="G1173" s="590"/>
      <c r="H1173" s="267"/>
    </row>
    <row r="1174" spans="2:8">
      <c r="B1174" s="264" t="s">
        <v>7003</v>
      </c>
      <c r="C1174" s="238" t="s">
        <v>7004</v>
      </c>
      <c r="D1174" s="239" t="s">
        <v>2319</v>
      </c>
      <c r="E1174" s="4" t="s">
        <v>3789</v>
      </c>
      <c r="F1174" s="265"/>
      <c r="G1174" s="590"/>
      <c r="H1174" s="267"/>
    </row>
    <row r="1175" spans="2:8" ht="17.25" thickBot="1">
      <c r="B1175" s="264" t="s">
        <v>7005</v>
      </c>
      <c r="C1175" s="238" t="s">
        <v>7006</v>
      </c>
      <c r="D1175" s="239" t="s">
        <v>2319</v>
      </c>
      <c r="E1175" s="4" t="s">
        <v>3789</v>
      </c>
      <c r="F1175" s="265"/>
      <c r="G1175" s="591"/>
      <c r="H1175" s="267"/>
    </row>
    <row r="1176" spans="2:8" ht="20.100000000000001" customHeight="1" thickBot="1">
      <c r="B1176" s="574" t="s">
        <v>6710</v>
      </c>
      <c r="C1176" s="564"/>
      <c r="D1176" s="565"/>
      <c r="E1176" s="575"/>
      <c r="F1176" s="575"/>
      <c r="G1176" s="576"/>
      <c r="H1176" s="267"/>
    </row>
    <row r="1177" spans="2:8" ht="20.100000000000001" customHeight="1" thickBot="1">
      <c r="B1177" s="574" t="s">
        <v>6711</v>
      </c>
      <c r="C1177" s="564"/>
      <c r="D1177" s="565"/>
      <c r="E1177" s="575"/>
      <c r="F1177" s="575"/>
      <c r="G1177" s="576"/>
      <c r="H1177" s="267"/>
    </row>
    <row r="1178" spans="2:8" ht="30" customHeight="1">
      <c r="B1178" s="539" t="s">
        <v>6712</v>
      </c>
      <c r="C1178" s="232" t="s">
        <v>7007</v>
      </c>
      <c r="D1178" s="532" t="s">
        <v>2319</v>
      </c>
      <c r="E1178" s="577" t="s">
        <v>5906</v>
      </c>
      <c r="F1178" s="578"/>
      <c r="G1178" s="579" t="s">
        <v>7008</v>
      </c>
      <c r="H1178" s="267"/>
    </row>
    <row r="1179" spans="2:8">
      <c r="B1179" s="264" t="s">
        <v>6714</v>
      </c>
      <c r="C1179" s="238" t="s">
        <v>7009</v>
      </c>
      <c r="D1179" s="239" t="s">
        <v>5613</v>
      </c>
      <c r="E1179" s="4" t="s">
        <v>5906</v>
      </c>
      <c r="F1179" s="265"/>
      <c r="G1179" s="580"/>
      <c r="H1179" s="267"/>
    </row>
    <row r="1180" spans="2:8">
      <c r="B1180" s="264" t="s">
        <v>6717</v>
      </c>
      <c r="C1180" s="238" t="s">
        <v>7010</v>
      </c>
      <c r="D1180" s="239" t="s">
        <v>2319</v>
      </c>
      <c r="E1180" s="4" t="s">
        <v>5906</v>
      </c>
      <c r="F1180" s="265"/>
      <c r="G1180" s="580"/>
      <c r="H1180" s="267"/>
    </row>
    <row r="1181" spans="2:8" ht="33">
      <c r="B1181" s="264" t="s">
        <v>7011</v>
      </c>
      <c r="C1181" s="238" t="s">
        <v>7012</v>
      </c>
      <c r="D1181" s="239" t="s">
        <v>2313</v>
      </c>
      <c r="E1181" s="4" t="s">
        <v>5911</v>
      </c>
      <c r="F1181" s="265"/>
      <c r="G1181" s="580"/>
      <c r="H1181" s="267"/>
    </row>
    <row r="1182" spans="2:8">
      <c r="B1182" s="264" t="s">
        <v>7013</v>
      </c>
      <c r="C1182" s="238" t="s">
        <v>7014</v>
      </c>
      <c r="D1182" s="239" t="s">
        <v>2319</v>
      </c>
      <c r="E1182" s="4" t="s">
        <v>5906</v>
      </c>
      <c r="F1182" s="265"/>
      <c r="G1182" s="580"/>
      <c r="H1182" s="267"/>
    </row>
    <row r="1183" spans="2:8" ht="33">
      <c r="B1183" s="264" t="s">
        <v>7015</v>
      </c>
      <c r="C1183" s="238" t="s">
        <v>7016</v>
      </c>
      <c r="D1183" s="239" t="s">
        <v>2480</v>
      </c>
      <c r="E1183" s="4" t="s">
        <v>5906</v>
      </c>
      <c r="F1183" s="265"/>
      <c r="G1183" s="580"/>
      <c r="H1183" s="267"/>
    </row>
    <row r="1184" spans="2:8" ht="33">
      <c r="B1184" s="264" t="s">
        <v>7017</v>
      </c>
      <c r="C1184" s="238" t="s">
        <v>7018</v>
      </c>
      <c r="D1184" s="239" t="s">
        <v>2319</v>
      </c>
      <c r="E1184" s="4" t="s">
        <v>5906</v>
      </c>
      <c r="F1184" s="265"/>
      <c r="G1184" s="580"/>
      <c r="H1184" s="267"/>
    </row>
    <row r="1185" spans="2:8" ht="33">
      <c r="B1185" s="264" t="s">
        <v>7019</v>
      </c>
      <c r="C1185" s="238" t="s">
        <v>7020</v>
      </c>
      <c r="D1185" s="239" t="s">
        <v>2968</v>
      </c>
      <c r="E1185" s="4" t="s">
        <v>5906</v>
      </c>
      <c r="F1185" s="265"/>
      <c r="G1185" s="580"/>
      <c r="H1185" s="267"/>
    </row>
    <row r="1186" spans="2:8" ht="33">
      <c r="B1186" s="264" t="s">
        <v>7021</v>
      </c>
      <c r="C1186" s="238" t="s">
        <v>7022</v>
      </c>
      <c r="D1186" s="239" t="s">
        <v>2480</v>
      </c>
      <c r="E1186" s="4" t="s">
        <v>5906</v>
      </c>
      <c r="F1186" s="265"/>
      <c r="G1186" s="580"/>
      <c r="H1186" s="267"/>
    </row>
    <row r="1187" spans="2:8" ht="33">
      <c r="B1187" s="264" t="s">
        <v>6735</v>
      </c>
      <c r="C1187" s="238" t="s">
        <v>7023</v>
      </c>
      <c r="D1187" s="239" t="s">
        <v>2319</v>
      </c>
      <c r="E1187" s="4" t="s">
        <v>5906</v>
      </c>
      <c r="F1187" s="265"/>
      <c r="G1187" s="580"/>
      <c r="H1187" s="267"/>
    </row>
    <row r="1188" spans="2:8">
      <c r="B1188" s="264" t="s">
        <v>7024</v>
      </c>
      <c r="C1188" s="238" t="s">
        <v>7025</v>
      </c>
      <c r="D1188" s="239" t="s">
        <v>2804</v>
      </c>
      <c r="E1188" s="4" t="s">
        <v>5906</v>
      </c>
      <c r="F1188" s="265"/>
      <c r="G1188" s="580"/>
      <c r="H1188" s="267"/>
    </row>
    <row r="1189" spans="2:8" ht="33">
      <c r="B1189" s="264" t="s">
        <v>7026</v>
      </c>
      <c r="C1189" s="238" t="s">
        <v>7027</v>
      </c>
      <c r="D1189" s="239" t="s">
        <v>2313</v>
      </c>
      <c r="E1189" s="4" t="s">
        <v>5911</v>
      </c>
      <c r="F1189" s="265"/>
      <c r="G1189" s="580"/>
      <c r="H1189" s="267"/>
    </row>
    <row r="1190" spans="2:8">
      <c r="B1190" s="264" t="s">
        <v>7028</v>
      </c>
      <c r="C1190" s="238" t="s">
        <v>7029</v>
      </c>
      <c r="D1190" s="239" t="s">
        <v>2319</v>
      </c>
      <c r="E1190" s="4" t="s">
        <v>5906</v>
      </c>
      <c r="F1190" s="265"/>
      <c r="G1190" s="580"/>
      <c r="H1190" s="267"/>
    </row>
    <row r="1191" spans="2:8" ht="33">
      <c r="B1191" s="264" t="s">
        <v>7030</v>
      </c>
      <c r="C1191" s="238" t="s">
        <v>7031</v>
      </c>
      <c r="D1191" s="239" t="s">
        <v>2480</v>
      </c>
      <c r="E1191" s="4" t="s">
        <v>5906</v>
      </c>
      <c r="F1191" s="265"/>
      <c r="G1191" s="580"/>
      <c r="H1191" s="267"/>
    </row>
    <row r="1192" spans="2:8" ht="33">
      <c r="B1192" s="264" t="s">
        <v>7032</v>
      </c>
      <c r="C1192" s="238" t="s">
        <v>7033</v>
      </c>
      <c r="D1192" s="239" t="s">
        <v>2319</v>
      </c>
      <c r="E1192" s="4" t="s">
        <v>5906</v>
      </c>
      <c r="F1192" s="265"/>
      <c r="G1192" s="580"/>
      <c r="H1192" s="267"/>
    </row>
    <row r="1193" spans="2:8" ht="33">
      <c r="B1193" s="264" t="s">
        <v>7034</v>
      </c>
      <c r="C1193" s="238" t="s">
        <v>7035</v>
      </c>
      <c r="D1193" s="239" t="s">
        <v>2968</v>
      </c>
      <c r="E1193" s="4" t="s">
        <v>5906</v>
      </c>
      <c r="F1193" s="265"/>
      <c r="G1193" s="580"/>
      <c r="H1193" s="267"/>
    </row>
    <row r="1194" spans="2:8" ht="33">
      <c r="B1194" s="264" t="s">
        <v>7036</v>
      </c>
      <c r="C1194" s="238" t="s">
        <v>7037</v>
      </c>
      <c r="D1194" s="239" t="s">
        <v>2480</v>
      </c>
      <c r="E1194" s="4" t="s">
        <v>5906</v>
      </c>
      <c r="F1194" s="265"/>
      <c r="G1194" s="580"/>
      <c r="H1194" s="267"/>
    </row>
    <row r="1195" spans="2:8" ht="33">
      <c r="B1195" s="264" t="s">
        <v>6754</v>
      </c>
      <c r="C1195" s="238" t="s">
        <v>7038</v>
      </c>
      <c r="D1195" s="239" t="s">
        <v>2319</v>
      </c>
      <c r="E1195" s="4" t="s">
        <v>5906</v>
      </c>
      <c r="F1195" s="265"/>
      <c r="G1195" s="580"/>
      <c r="H1195" s="267"/>
    </row>
    <row r="1196" spans="2:8">
      <c r="B1196" s="264" t="s">
        <v>7039</v>
      </c>
      <c r="C1196" s="238" t="s">
        <v>7040</v>
      </c>
      <c r="D1196" s="239" t="s">
        <v>2804</v>
      </c>
      <c r="E1196" s="4" t="s">
        <v>5906</v>
      </c>
      <c r="F1196" s="265"/>
      <c r="G1196" s="580"/>
      <c r="H1196" s="267"/>
    </row>
    <row r="1197" spans="2:8" ht="33">
      <c r="B1197" s="264" t="s">
        <v>7041</v>
      </c>
      <c r="C1197" s="238" t="s">
        <v>7042</v>
      </c>
      <c r="D1197" s="239" t="s">
        <v>2313</v>
      </c>
      <c r="E1197" s="4" t="s">
        <v>5911</v>
      </c>
      <c r="F1197" s="265"/>
      <c r="G1197" s="580"/>
      <c r="H1197" s="267"/>
    </row>
    <row r="1198" spans="2:8">
      <c r="B1198" s="264" t="s">
        <v>7043</v>
      </c>
      <c r="C1198" s="238" t="s">
        <v>7044</v>
      </c>
      <c r="D1198" s="239" t="s">
        <v>2319</v>
      </c>
      <c r="E1198" s="4" t="s">
        <v>5906</v>
      </c>
      <c r="F1198" s="265"/>
      <c r="G1198" s="580"/>
      <c r="H1198" s="267"/>
    </row>
    <row r="1199" spans="2:8" ht="33">
      <c r="B1199" s="264" t="s">
        <v>7045</v>
      </c>
      <c r="C1199" s="238" t="s">
        <v>7046</v>
      </c>
      <c r="D1199" s="239" t="s">
        <v>2480</v>
      </c>
      <c r="E1199" s="4" t="s">
        <v>5906</v>
      </c>
      <c r="F1199" s="265"/>
      <c r="G1199" s="580"/>
      <c r="H1199" s="267"/>
    </row>
    <row r="1200" spans="2:8" ht="33">
      <c r="B1200" s="264" t="s">
        <v>7047</v>
      </c>
      <c r="C1200" s="238" t="s">
        <v>7048</v>
      </c>
      <c r="D1200" s="239" t="s">
        <v>2319</v>
      </c>
      <c r="E1200" s="4" t="s">
        <v>5906</v>
      </c>
      <c r="F1200" s="265"/>
      <c r="G1200" s="580"/>
      <c r="H1200" s="267"/>
    </row>
    <row r="1201" spans="2:8" ht="33">
      <c r="B1201" s="264" t="s">
        <v>7049</v>
      </c>
      <c r="C1201" s="238" t="s">
        <v>7050</v>
      </c>
      <c r="D1201" s="239" t="s">
        <v>2968</v>
      </c>
      <c r="E1201" s="4" t="s">
        <v>5906</v>
      </c>
      <c r="F1201" s="265"/>
      <c r="G1201" s="580"/>
      <c r="H1201" s="267"/>
    </row>
    <row r="1202" spans="2:8" ht="33">
      <c r="B1202" s="264" t="s">
        <v>7051</v>
      </c>
      <c r="C1202" s="238" t="s">
        <v>7052</v>
      </c>
      <c r="D1202" s="239" t="s">
        <v>2480</v>
      </c>
      <c r="E1202" s="4" t="s">
        <v>5906</v>
      </c>
      <c r="F1202" s="265"/>
      <c r="G1202" s="580"/>
      <c r="H1202" s="267"/>
    </row>
    <row r="1203" spans="2:8" ht="33">
      <c r="B1203" s="264" t="s">
        <v>6771</v>
      </c>
      <c r="C1203" s="238" t="s">
        <v>7053</v>
      </c>
      <c r="D1203" s="239" t="s">
        <v>2319</v>
      </c>
      <c r="E1203" s="4" t="s">
        <v>5906</v>
      </c>
      <c r="F1203" s="265"/>
      <c r="G1203" s="580"/>
      <c r="H1203" s="267"/>
    </row>
    <row r="1204" spans="2:8" ht="17.25" thickBot="1">
      <c r="B1204" s="264" t="s">
        <v>7054</v>
      </c>
      <c r="C1204" s="238" t="s">
        <v>7055</v>
      </c>
      <c r="D1204" s="239" t="s">
        <v>2804</v>
      </c>
      <c r="E1204" s="4" t="s">
        <v>5906</v>
      </c>
      <c r="F1204" s="265"/>
      <c r="G1204" s="581"/>
      <c r="H1204" s="267"/>
    </row>
    <row r="1205" spans="2:8" ht="20.100000000000001" customHeight="1" thickBot="1">
      <c r="B1205" s="574" t="s">
        <v>6775</v>
      </c>
      <c r="C1205" s="564"/>
      <c r="D1205" s="565"/>
      <c r="E1205" s="575"/>
      <c r="F1205" s="575"/>
      <c r="G1205" s="576"/>
      <c r="H1205" s="267"/>
    </row>
    <row r="1206" spans="2:8" ht="30" customHeight="1">
      <c r="B1206" s="539" t="s">
        <v>7056</v>
      </c>
      <c r="C1206" s="232" t="s">
        <v>7057</v>
      </c>
      <c r="D1206" s="532" t="s">
        <v>2804</v>
      </c>
      <c r="E1206" s="577" t="s">
        <v>3789</v>
      </c>
      <c r="F1206" s="578"/>
      <c r="G1206" s="579" t="s">
        <v>7058</v>
      </c>
      <c r="H1206" s="267"/>
    </row>
    <row r="1207" spans="2:8" ht="30" customHeight="1">
      <c r="B1207" s="264" t="s">
        <v>6779</v>
      </c>
      <c r="C1207" s="238" t="s">
        <v>7059</v>
      </c>
      <c r="D1207" s="239" t="s">
        <v>2319</v>
      </c>
      <c r="E1207" s="4" t="s">
        <v>3789</v>
      </c>
      <c r="F1207" s="265"/>
      <c r="G1207" s="580"/>
      <c r="H1207" s="267"/>
    </row>
    <row r="1208" spans="2:8">
      <c r="B1208" s="264" t="s">
        <v>6782</v>
      </c>
      <c r="C1208" s="238" t="s">
        <v>7060</v>
      </c>
      <c r="D1208" s="239" t="s">
        <v>5613</v>
      </c>
      <c r="E1208" s="4" t="s">
        <v>3789</v>
      </c>
      <c r="F1208" s="265"/>
      <c r="G1208" s="580"/>
      <c r="H1208" s="267"/>
    </row>
    <row r="1209" spans="2:8">
      <c r="B1209" s="264" t="s">
        <v>6784</v>
      </c>
      <c r="C1209" s="238" t="s">
        <v>7061</v>
      </c>
      <c r="D1209" s="239" t="s">
        <v>2319</v>
      </c>
      <c r="E1209" s="4" t="s">
        <v>3789</v>
      </c>
      <c r="F1209" s="265"/>
      <c r="G1209" s="580"/>
      <c r="H1209" s="267"/>
    </row>
    <row r="1210" spans="2:8" ht="33">
      <c r="B1210" s="264" t="s">
        <v>7062</v>
      </c>
      <c r="C1210" s="238" t="s">
        <v>7063</v>
      </c>
      <c r="D1210" s="239" t="s">
        <v>2313</v>
      </c>
      <c r="E1210" s="4" t="s">
        <v>3556</v>
      </c>
      <c r="F1210" s="265"/>
      <c r="G1210" s="580"/>
      <c r="H1210" s="267"/>
    </row>
    <row r="1211" spans="2:8">
      <c r="B1211" s="264" t="s">
        <v>7064</v>
      </c>
      <c r="C1211" s="238" t="s">
        <v>7065</v>
      </c>
      <c r="D1211" s="239" t="s">
        <v>2319</v>
      </c>
      <c r="E1211" s="4" t="s">
        <v>3789</v>
      </c>
      <c r="F1211" s="265"/>
      <c r="G1211" s="580"/>
      <c r="H1211" s="267"/>
    </row>
    <row r="1212" spans="2:8" ht="33">
      <c r="B1212" s="264" t="s">
        <v>7066</v>
      </c>
      <c r="C1212" s="238" t="s">
        <v>7067</v>
      </c>
      <c r="D1212" s="239" t="s">
        <v>2480</v>
      </c>
      <c r="E1212" s="4" t="s">
        <v>3789</v>
      </c>
      <c r="F1212" s="265"/>
      <c r="G1212" s="580"/>
      <c r="H1212" s="267"/>
    </row>
    <row r="1213" spans="2:8" ht="33">
      <c r="B1213" s="264" t="s">
        <v>7068</v>
      </c>
      <c r="C1213" s="238" t="s">
        <v>7069</v>
      </c>
      <c r="D1213" s="239" t="s">
        <v>2319</v>
      </c>
      <c r="E1213" s="4" t="s">
        <v>3789</v>
      </c>
      <c r="F1213" s="265"/>
      <c r="G1213" s="580"/>
      <c r="H1213" s="267"/>
    </row>
    <row r="1214" spans="2:8" ht="33">
      <c r="B1214" s="264" t="s">
        <v>7070</v>
      </c>
      <c r="C1214" s="238" t="s">
        <v>7071</v>
      </c>
      <c r="D1214" s="239" t="s">
        <v>2968</v>
      </c>
      <c r="E1214" s="4" t="s">
        <v>3789</v>
      </c>
      <c r="F1214" s="265"/>
      <c r="G1214" s="580"/>
      <c r="H1214" s="267"/>
    </row>
    <row r="1215" spans="2:8" ht="33">
      <c r="B1215" s="264" t="s">
        <v>7072</v>
      </c>
      <c r="C1215" s="238" t="s">
        <v>7073</v>
      </c>
      <c r="D1215" s="239" t="s">
        <v>2480</v>
      </c>
      <c r="E1215" s="4" t="s">
        <v>3789</v>
      </c>
      <c r="F1215" s="265"/>
      <c r="G1215" s="580"/>
      <c r="H1215" s="267"/>
    </row>
    <row r="1216" spans="2:8" ht="33">
      <c r="B1216" s="264" t="s">
        <v>6798</v>
      </c>
      <c r="C1216" s="238" t="s">
        <v>7074</v>
      </c>
      <c r="D1216" s="239" t="s">
        <v>2319</v>
      </c>
      <c r="E1216" s="4" t="s">
        <v>3789</v>
      </c>
      <c r="F1216" s="265"/>
      <c r="G1216" s="580"/>
      <c r="H1216" s="267"/>
    </row>
    <row r="1217" spans="2:8">
      <c r="B1217" s="264" t="s">
        <v>7075</v>
      </c>
      <c r="C1217" s="238" t="s">
        <v>7076</v>
      </c>
      <c r="D1217" s="239" t="s">
        <v>2804</v>
      </c>
      <c r="E1217" s="4" t="s">
        <v>3789</v>
      </c>
      <c r="F1217" s="265"/>
      <c r="G1217" s="580"/>
      <c r="H1217" s="267"/>
    </row>
    <row r="1218" spans="2:8" ht="33">
      <c r="B1218" s="264" t="s">
        <v>7077</v>
      </c>
      <c r="C1218" s="238" t="s">
        <v>7078</v>
      </c>
      <c r="D1218" s="239" t="s">
        <v>2313</v>
      </c>
      <c r="E1218" s="4" t="s">
        <v>3556</v>
      </c>
      <c r="F1218" s="265"/>
      <c r="G1218" s="580"/>
      <c r="H1218" s="267"/>
    </row>
    <row r="1219" spans="2:8">
      <c r="B1219" s="264" t="s">
        <v>7079</v>
      </c>
      <c r="C1219" s="238" t="s">
        <v>7080</v>
      </c>
      <c r="D1219" s="239" t="s">
        <v>2319</v>
      </c>
      <c r="E1219" s="4" t="s">
        <v>3789</v>
      </c>
      <c r="F1219" s="265"/>
      <c r="G1219" s="580"/>
      <c r="H1219" s="267"/>
    </row>
    <row r="1220" spans="2:8" ht="33">
      <c r="B1220" s="264" t="s">
        <v>7081</v>
      </c>
      <c r="C1220" s="238" t="s">
        <v>7082</v>
      </c>
      <c r="D1220" s="239" t="s">
        <v>2480</v>
      </c>
      <c r="E1220" s="4" t="s">
        <v>3789</v>
      </c>
      <c r="F1220" s="265"/>
      <c r="G1220" s="580"/>
      <c r="H1220" s="267"/>
    </row>
    <row r="1221" spans="2:8" ht="33">
      <c r="B1221" s="264" t="s">
        <v>7083</v>
      </c>
      <c r="C1221" s="238" t="s">
        <v>7084</v>
      </c>
      <c r="D1221" s="239" t="s">
        <v>2319</v>
      </c>
      <c r="E1221" s="4" t="s">
        <v>3789</v>
      </c>
      <c r="F1221" s="265"/>
      <c r="G1221" s="580"/>
      <c r="H1221" s="267"/>
    </row>
    <row r="1222" spans="2:8" ht="33">
      <c r="B1222" s="264" t="s">
        <v>7085</v>
      </c>
      <c r="C1222" s="238" t="s">
        <v>7086</v>
      </c>
      <c r="D1222" s="239" t="s">
        <v>2968</v>
      </c>
      <c r="E1222" s="4" t="s">
        <v>3789</v>
      </c>
      <c r="F1222" s="265"/>
      <c r="G1222" s="580"/>
      <c r="H1222" s="267"/>
    </row>
    <row r="1223" spans="2:8" ht="33">
      <c r="B1223" s="264" t="s">
        <v>7087</v>
      </c>
      <c r="C1223" s="238" t="s">
        <v>7088</v>
      </c>
      <c r="D1223" s="239" t="s">
        <v>2480</v>
      </c>
      <c r="E1223" s="4" t="s">
        <v>3789</v>
      </c>
      <c r="F1223" s="265"/>
      <c r="G1223" s="580"/>
      <c r="H1223" s="267"/>
    </row>
    <row r="1224" spans="2:8" ht="33">
      <c r="B1224" s="264" t="s">
        <v>6814</v>
      </c>
      <c r="C1224" s="238" t="s">
        <v>7089</v>
      </c>
      <c r="D1224" s="239" t="s">
        <v>2319</v>
      </c>
      <c r="E1224" s="4" t="s">
        <v>3789</v>
      </c>
      <c r="F1224" s="265"/>
      <c r="G1224" s="580"/>
      <c r="H1224" s="267"/>
    </row>
    <row r="1225" spans="2:8">
      <c r="B1225" s="264" t="s">
        <v>7090</v>
      </c>
      <c r="C1225" s="238" t="s">
        <v>7091</v>
      </c>
      <c r="D1225" s="239" t="s">
        <v>2804</v>
      </c>
      <c r="E1225" s="4" t="s">
        <v>3789</v>
      </c>
      <c r="F1225" s="265"/>
      <c r="G1225" s="580"/>
      <c r="H1225" s="267"/>
    </row>
    <row r="1226" spans="2:8" ht="33">
      <c r="B1226" s="264" t="s">
        <v>7092</v>
      </c>
      <c r="C1226" s="238" t="s">
        <v>7093</v>
      </c>
      <c r="D1226" s="239" t="s">
        <v>2313</v>
      </c>
      <c r="E1226" s="4" t="s">
        <v>3556</v>
      </c>
      <c r="F1226" s="265"/>
      <c r="G1226" s="580"/>
      <c r="H1226" s="267"/>
    </row>
    <row r="1227" spans="2:8">
      <c r="B1227" s="264" t="s">
        <v>7094</v>
      </c>
      <c r="C1227" s="238" t="s">
        <v>7095</v>
      </c>
      <c r="D1227" s="239" t="s">
        <v>2319</v>
      </c>
      <c r="E1227" s="4" t="s">
        <v>3789</v>
      </c>
      <c r="F1227" s="265"/>
      <c r="G1227" s="580"/>
      <c r="H1227" s="267"/>
    </row>
    <row r="1228" spans="2:8" ht="33">
      <c r="B1228" s="264" t="s">
        <v>7096</v>
      </c>
      <c r="C1228" s="238" t="s">
        <v>7097</v>
      </c>
      <c r="D1228" s="239" t="s">
        <v>2480</v>
      </c>
      <c r="E1228" s="4" t="s">
        <v>3789</v>
      </c>
      <c r="F1228" s="265"/>
      <c r="G1228" s="580"/>
      <c r="H1228" s="267"/>
    </row>
    <row r="1229" spans="2:8" ht="33">
      <c r="B1229" s="264" t="s">
        <v>7098</v>
      </c>
      <c r="C1229" s="238" t="s">
        <v>7099</v>
      </c>
      <c r="D1229" s="239" t="s">
        <v>2319</v>
      </c>
      <c r="E1229" s="4" t="s">
        <v>3789</v>
      </c>
      <c r="F1229" s="265"/>
      <c r="G1229" s="580"/>
      <c r="H1229" s="267"/>
    </row>
    <row r="1230" spans="2:8" ht="33">
      <c r="B1230" s="264" t="s">
        <v>7100</v>
      </c>
      <c r="C1230" s="238" t="s">
        <v>7101</v>
      </c>
      <c r="D1230" s="239" t="s">
        <v>2968</v>
      </c>
      <c r="E1230" s="4" t="s">
        <v>3789</v>
      </c>
      <c r="F1230" s="265"/>
      <c r="G1230" s="580"/>
      <c r="H1230" s="267"/>
    </row>
    <row r="1231" spans="2:8" ht="33">
      <c r="B1231" s="264" t="s">
        <v>7102</v>
      </c>
      <c r="C1231" s="238" t="s">
        <v>7103</v>
      </c>
      <c r="D1231" s="239" t="s">
        <v>2480</v>
      </c>
      <c r="E1231" s="4" t="s">
        <v>3789</v>
      </c>
      <c r="F1231" s="265"/>
      <c r="G1231" s="580"/>
      <c r="H1231" s="267"/>
    </row>
    <row r="1232" spans="2:8" ht="33">
      <c r="B1232" s="264" t="s">
        <v>6830</v>
      </c>
      <c r="C1232" s="238" t="s">
        <v>7104</v>
      </c>
      <c r="D1232" s="239" t="s">
        <v>2319</v>
      </c>
      <c r="E1232" s="4" t="s">
        <v>3789</v>
      </c>
      <c r="F1232" s="265"/>
      <c r="G1232" s="580"/>
      <c r="H1232" s="267"/>
    </row>
    <row r="1233" spans="2:8" ht="17.25" thickBot="1">
      <c r="B1233" s="264" t="s">
        <v>7105</v>
      </c>
      <c r="C1233" s="238" t="s">
        <v>7106</v>
      </c>
      <c r="D1233" s="239" t="s">
        <v>2804</v>
      </c>
      <c r="E1233" s="4" t="s">
        <v>3789</v>
      </c>
      <c r="F1233" s="265"/>
      <c r="G1233" s="581"/>
      <c r="H1233" s="267"/>
    </row>
    <row r="1234" spans="2:8" ht="20.100000000000001" customHeight="1" thickBot="1">
      <c r="B1234" s="574" t="s">
        <v>6834</v>
      </c>
      <c r="C1234" s="564"/>
      <c r="D1234" s="565"/>
      <c r="E1234" s="575"/>
      <c r="F1234" s="575"/>
      <c r="G1234" s="576"/>
      <c r="H1234" s="267"/>
    </row>
    <row r="1235" spans="2:8" ht="30" customHeight="1">
      <c r="B1235" s="539" t="s">
        <v>7107</v>
      </c>
      <c r="C1235" s="232" t="s">
        <v>7108</v>
      </c>
      <c r="D1235" s="532" t="s">
        <v>2804</v>
      </c>
      <c r="E1235" s="577" t="s">
        <v>3789</v>
      </c>
      <c r="F1235" s="578"/>
      <c r="G1235" s="579" t="s">
        <v>7109</v>
      </c>
      <c r="H1235" s="267"/>
    </row>
    <row r="1236" spans="2:8">
      <c r="B1236" s="264" t="s">
        <v>6837</v>
      </c>
      <c r="C1236" s="238" t="s">
        <v>7110</v>
      </c>
      <c r="D1236" s="239" t="s">
        <v>2319</v>
      </c>
      <c r="E1236" s="4" t="s">
        <v>3789</v>
      </c>
      <c r="F1236" s="265"/>
      <c r="G1236" s="580"/>
      <c r="H1236" s="267"/>
    </row>
    <row r="1237" spans="2:8">
      <c r="B1237" s="264" t="s">
        <v>6839</v>
      </c>
      <c r="C1237" s="238" t="s">
        <v>7111</v>
      </c>
      <c r="D1237" s="239" t="s">
        <v>5613</v>
      </c>
      <c r="E1237" s="4" t="s">
        <v>3789</v>
      </c>
      <c r="F1237" s="265"/>
      <c r="G1237" s="580"/>
      <c r="H1237" s="267"/>
    </row>
    <row r="1238" spans="2:8">
      <c r="B1238" s="264" t="s">
        <v>6841</v>
      </c>
      <c r="C1238" s="238" t="s">
        <v>7112</v>
      </c>
      <c r="D1238" s="239" t="s">
        <v>2319</v>
      </c>
      <c r="E1238" s="4" t="s">
        <v>3789</v>
      </c>
      <c r="F1238" s="265"/>
      <c r="G1238" s="580"/>
      <c r="H1238" s="267"/>
    </row>
    <row r="1239" spans="2:8" ht="33">
      <c r="B1239" s="264" t="s">
        <v>7113</v>
      </c>
      <c r="C1239" s="238" t="s">
        <v>7114</v>
      </c>
      <c r="D1239" s="239" t="s">
        <v>2313</v>
      </c>
      <c r="E1239" s="4" t="s">
        <v>3556</v>
      </c>
      <c r="F1239" s="265"/>
      <c r="G1239" s="580"/>
      <c r="H1239" s="267"/>
    </row>
    <row r="1240" spans="2:8">
      <c r="B1240" s="264" t="s">
        <v>7115</v>
      </c>
      <c r="C1240" s="238" t="s">
        <v>7116</v>
      </c>
      <c r="D1240" s="239" t="s">
        <v>2319</v>
      </c>
      <c r="E1240" s="4" t="s">
        <v>3789</v>
      </c>
      <c r="F1240" s="265"/>
      <c r="G1240" s="580"/>
      <c r="H1240" s="267"/>
    </row>
    <row r="1241" spans="2:8" ht="33">
      <c r="B1241" s="264" t="s">
        <v>7117</v>
      </c>
      <c r="C1241" s="238" t="s">
        <v>7118</v>
      </c>
      <c r="D1241" s="239" t="s">
        <v>2480</v>
      </c>
      <c r="E1241" s="4" t="s">
        <v>3789</v>
      </c>
      <c r="F1241" s="265"/>
      <c r="G1241" s="580"/>
      <c r="H1241" s="267"/>
    </row>
    <row r="1242" spans="2:8" ht="33">
      <c r="B1242" s="264" t="s">
        <v>7119</v>
      </c>
      <c r="C1242" s="238" t="s">
        <v>7120</v>
      </c>
      <c r="D1242" s="239" t="s">
        <v>2319</v>
      </c>
      <c r="E1242" s="4" t="s">
        <v>3789</v>
      </c>
      <c r="F1242" s="265"/>
      <c r="G1242" s="580"/>
      <c r="H1242" s="267"/>
    </row>
    <row r="1243" spans="2:8" ht="33">
      <c r="B1243" s="264" t="s">
        <v>7121</v>
      </c>
      <c r="C1243" s="238" t="s">
        <v>7122</v>
      </c>
      <c r="D1243" s="239" t="s">
        <v>2968</v>
      </c>
      <c r="E1243" s="4" t="s">
        <v>3789</v>
      </c>
      <c r="F1243" s="265"/>
      <c r="G1243" s="580"/>
      <c r="H1243" s="267"/>
    </row>
    <row r="1244" spans="2:8" ht="33">
      <c r="B1244" s="264" t="s">
        <v>7123</v>
      </c>
      <c r="C1244" s="238" t="s">
        <v>7124</v>
      </c>
      <c r="D1244" s="239" t="s">
        <v>2480</v>
      </c>
      <c r="E1244" s="4" t="s">
        <v>3789</v>
      </c>
      <c r="F1244" s="265"/>
      <c r="G1244" s="580"/>
      <c r="H1244" s="267"/>
    </row>
    <row r="1245" spans="2:8" ht="33">
      <c r="B1245" s="264" t="s">
        <v>6855</v>
      </c>
      <c r="C1245" s="238" t="s">
        <v>7125</v>
      </c>
      <c r="D1245" s="239" t="s">
        <v>2319</v>
      </c>
      <c r="E1245" s="4" t="s">
        <v>3789</v>
      </c>
      <c r="F1245" s="265"/>
      <c r="G1245" s="580"/>
      <c r="H1245" s="267"/>
    </row>
    <row r="1246" spans="2:8">
      <c r="B1246" s="264" t="s">
        <v>7126</v>
      </c>
      <c r="C1246" s="238" t="s">
        <v>7127</v>
      </c>
      <c r="D1246" s="239" t="s">
        <v>2804</v>
      </c>
      <c r="E1246" s="4" t="s">
        <v>3789</v>
      </c>
      <c r="F1246" s="265"/>
      <c r="G1246" s="580"/>
      <c r="H1246" s="267"/>
    </row>
    <row r="1247" spans="2:8" ht="33">
      <c r="B1247" s="264" t="s">
        <v>7128</v>
      </c>
      <c r="C1247" s="238" t="s">
        <v>7129</v>
      </c>
      <c r="D1247" s="239" t="s">
        <v>2313</v>
      </c>
      <c r="E1247" s="4" t="s">
        <v>3556</v>
      </c>
      <c r="F1247" s="265"/>
      <c r="G1247" s="580"/>
      <c r="H1247" s="267"/>
    </row>
    <row r="1248" spans="2:8">
      <c r="B1248" s="264" t="s">
        <v>7130</v>
      </c>
      <c r="C1248" s="238" t="s">
        <v>7131</v>
      </c>
      <c r="D1248" s="239" t="s">
        <v>2319</v>
      </c>
      <c r="E1248" s="4" t="s">
        <v>3789</v>
      </c>
      <c r="F1248" s="265"/>
      <c r="G1248" s="580"/>
      <c r="H1248" s="267"/>
    </row>
    <row r="1249" spans="2:8" ht="33">
      <c r="B1249" s="264" t="s">
        <v>7132</v>
      </c>
      <c r="C1249" s="238" t="s">
        <v>7133</v>
      </c>
      <c r="D1249" s="239" t="s">
        <v>2480</v>
      </c>
      <c r="E1249" s="4" t="s">
        <v>3789</v>
      </c>
      <c r="F1249" s="265"/>
      <c r="G1249" s="580"/>
      <c r="H1249" s="267"/>
    </row>
    <row r="1250" spans="2:8" ht="33">
      <c r="B1250" s="264" t="s">
        <v>7134</v>
      </c>
      <c r="C1250" s="238" t="s">
        <v>7135</v>
      </c>
      <c r="D1250" s="239" t="s">
        <v>2319</v>
      </c>
      <c r="E1250" s="4" t="s">
        <v>3789</v>
      </c>
      <c r="F1250" s="265"/>
      <c r="G1250" s="580"/>
      <c r="H1250" s="267"/>
    </row>
    <row r="1251" spans="2:8" ht="33">
      <c r="B1251" s="264" t="s">
        <v>7136</v>
      </c>
      <c r="C1251" s="238" t="s">
        <v>7137</v>
      </c>
      <c r="D1251" s="239" t="s">
        <v>2968</v>
      </c>
      <c r="E1251" s="4" t="s">
        <v>3789</v>
      </c>
      <c r="F1251" s="265"/>
      <c r="G1251" s="580"/>
      <c r="H1251" s="267"/>
    </row>
    <row r="1252" spans="2:8" ht="33">
      <c r="B1252" s="264" t="s">
        <v>7138</v>
      </c>
      <c r="C1252" s="238" t="s">
        <v>7139</v>
      </c>
      <c r="D1252" s="239" t="s">
        <v>2480</v>
      </c>
      <c r="E1252" s="4" t="s">
        <v>3789</v>
      </c>
      <c r="F1252" s="265"/>
      <c r="G1252" s="580"/>
      <c r="H1252" s="267"/>
    </row>
    <row r="1253" spans="2:8" ht="33">
      <c r="B1253" s="264" t="s">
        <v>6871</v>
      </c>
      <c r="C1253" s="238" t="s">
        <v>7140</v>
      </c>
      <c r="D1253" s="239" t="s">
        <v>2319</v>
      </c>
      <c r="E1253" s="4" t="s">
        <v>3789</v>
      </c>
      <c r="F1253" s="265"/>
      <c r="G1253" s="580"/>
      <c r="H1253" s="267"/>
    </row>
    <row r="1254" spans="2:8">
      <c r="B1254" s="264" t="s">
        <v>7141</v>
      </c>
      <c r="C1254" s="238" t="s">
        <v>7142</v>
      </c>
      <c r="D1254" s="239" t="s">
        <v>2804</v>
      </c>
      <c r="E1254" s="4" t="s">
        <v>3789</v>
      </c>
      <c r="F1254" s="265"/>
      <c r="G1254" s="580"/>
      <c r="H1254" s="267"/>
    </row>
    <row r="1255" spans="2:8" ht="33">
      <c r="B1255" s="264" t="s">
        <v>7143</v>
      </c>
      <c r="C1255" s="238" t="s">
        <v>7144</v>
      </c>
      <c r="D1255" s="239" t="s">
        <v>2313</v>
      </c>
      <c r="E1255" s="4" t="s">
        <v>3556</v>
      </c>
      <c r="F1255" s="265"/>
      <c r="G1255" s="580"/>
      <c r="H1255" s="267"/>
    </row>
    <row r="1256" spans="2:8">
      <c r="B1256" s="264" t="s">
        <v>7145</v>
      </c>
      <c r="C1256" s="238" t="s">
        <v>7146</v>
      </c>
      <c r="D1256" s="239" t="s">
        <v>2319</v>
      </c>
      <c r="E1256" s="4" t="s">
        <v>3789</v>
      </c>
      <c r="F1256" s="265"/>
      <c r="G1256" s="580"/>
      <c r="H1256" s="267"/>
    </row>
    <row r="1257" spans="2:8" ht="33">
      <c r="B1257" s="264" t="s">
        <v>7147</v>
      </c>
      <c r="C1257" s="238" t="s">
        <v>7148</v>
      </c>
      <c r="D1257" s="239" t="s">
        <v>2480</v>
      </c>
      <c r="E1257" s="4" t="s">
        <v>3789</v>
      </c>
      <c r="F1257" s="265"/>
      <c r="G1257" s="580"/>
      <c r="H1257" s="267"/>
    </row>
    <row r="1258" spans="2:8" ht="33">
      <c r="B1258" s="264" t="s">
        <v>7149</v>
      </c>
      <c r="C1258" s="238" t="s">
        <v>7150</v>
      </c>
      <c r="D1258" s="239" t="s">
        <v>2319</v>
      </c>
      <c r="E1258" s="4" t="s">
        <v>3789</v>
      </c>
      <c r="F1258" s="265"/>
      <c r="G1258" s="580"/>
      <c r="H1258" s="267"/>
    </row>
    <row r="1259" spans="2:8" ht="33">
      <c r="B1259" s="264" t="s">
        <v>7151</v>
      </c>
      <c r="C1259" s="238" t="s">
        <v>7152</v>
      </c>
      <c r="D1259" s="239" t="s">
        <v>2968</v>
      </c>
      <c r="E1259" s="4" t="s">
        <v>3789</v>
      </c>
      <c r="F1259" s="265"/>
      <c r="G1259" s="580"/>
      <c r="H1259" s="267"/>
    </row>
    <row r="1260" spans="2:8" ht="33">
      <c r="B1260" s="264" t="s">
        <v>7153</v>
      </c>
      <c r="C1260" s="238" t="s">
        <v>7154</v>
      </c>
      <c r="D1260" s="239" t="s">
        <v>2480</v>
      </c>
      <c r="E1260" s="4" t="s">
        <v>3789</v>
      </c>
      <c r="F1260" s="265"/>
      <c r="G1260" s="580"/>
      <c r="H1260" s="267"/>
    </row>
    <row r="1261" spans="2:8" ht="33">
      <c r="B1261" s="264" t="s">
        <v>6887</v>
      </c>
      <c r="C1261" s="238" t="s">
        <v>7155</v>
      </c>
      <c r="D1261" s="239" t="s">
        <v>2319</v>
      </c>
      <c r="E1261" s="4" t="s">
        <v>3789</v>
      </c>
      <c r="F1261" s="265"/>
      <c r="G1261" s="580"/>
      <c r="H1261" s="267"/>
    </row>
    <row r="1262" spans="2:8" ht="17.25" thickBot="1">
      <c r="B1262" s="264" t="s">
        <v>7156</v>
      </c>
      <c r="C1262" s="238" t="s">
        <v>7157</v>
      </c>
      <c r="D1262" s="239" t="s">
        <v>2804</v>
      </c>
      <c r="E1262" s="4" t="s">
        <v>3789</v>
      </c>
      <c r="F1262" s="265"/>
      <c r="G1262" s="581"/>
      <c r="H1262" s="267"/>
    </row>
    <row r="1263" spans="2:8" ht="20.100000000000001" customHeight="1" thickBot="1">
      <c r="B1263" s="574" t="s">
        <v>6891</v>
      </c>
      <c r="C1263" s="564"/>
      <c r="D1263" s="565"/>
      <c r="E1263" s="575"/>
      <c r="F1263" s="575"/>
      <c r="G1263" s="576"/>
      <c r="H1263" s="267"/>
    </row>
    <row r="1264" spans="2:8" ht="20.100000000000001" customHeight="1" thickBot="1">
      <c r="B1264" s="574" t="s">
        <v>6711</v>
      </c>
      <c r="C1264" s="564"/>
      <c r="D1264" s="565"/>
      <c r="E1264" s="575"/>
      <c r="F1264" s="575"/>
      <c r="G1264" s="576"/>
      <c r="H1264" s="267"/>
    </row>
    <row r="1265" spans="2:8" ht="30" customHeight="1">
      <c r="B1265" s="539" t="s">
        <v>6712</v>
      </c>
      <c r="C1265" s="232" t="s">
        <v>7158</v>
      </c>
      <c r="D1265" s="532" t="s">
        <v>2319</v>
      </c>
      <c r="E1265" s="577" t="s">
        <v>5906</v>
      </c>
      <c r="F1265" s="578"/>
      <c r="G1265" s="579" t="s">
        <v>7008</v>
      </c>
      <c r="H1265" s="267"/>
    </row>
    <row r="1266" spans="2:8">
      <c r="B1266" s="264" t="s">
        <v>6714</v>
      </c>
      <c r="C1266" s="238" t="s">
        <v>7159</v>
      </c>
      <c r="D1266" s="239" t="s">
        <v>5613</v>
      </c>
      <c r="E1266" s="4" t="s">
        <v>5906</v>
      </c>
      <c r="F1266" s="265"/>
      <c r="G1266" s="580"/>
      <c r="H1266" s="267"/>
    </row>
    <row r="1267" spans="2:8">
      <c r="B1267" s="264" t="s">
        <v>6717</v>
      </c>
      <c r="C1267" s="238" t="s">
        <v>7160</v>
      </c>
      <c r="D1267" s="239" t="s">
        <v>2319</v>
      </c>
      <c r="E1267" s="4" t="s">
        <v>5906</v>
      </c>
      <c r="F1267" s="265"/>
      <c r="G1267" s="580"/>
      <c r="H1267" s="267"/>
    </row>
    <row r="1268" spans="2:8" ht="33">
      <c r="B1268" s="264" t="s">
        <v>7011</v>
      </c>
      <c r="C1268" s="238" t="s">
        <v>7161</v>
      </c>
      <c r="D1268" s="239" t="s">
        <v>2313</v>
      </c>
      <c r="E1268" s="4" t="s">
        <v>5911</v>
      </c>
      <c r="F1268" s="265"/>
      <c r="G1268" s="580"/>
      <c r="H1268" s="267"/>
    </row>
    <row r="1269" spans="2:8">
      <c r="B1269" s="264" t="s">
        <v>7013</v>
      </c>
      <c r="C1269" s="238" t="s">
        <v>7162</v>
      </c>
      <c r="D1269" s="239" t="s">
        <v>2319</v>
      </c>
      <c r="E1269" s="4" t="s">
        <v>5906</v>
      </c>
      <c r="F1269" s="265"/>
      <c r="G1269" s="580"/>
      <c r="H1269" s="267"/>
    </row>
    <row r="1270" spans="2:8" ht="33">
      <c r="B1270" s="264" t="s">
        <v>7015</v>
      </c>
      <c r="C1270" s="238" t="s">
        <v>7163</v>
      </c>
      <c r="D1270" s="239" t="s">
        <v>2480</v>
      </c>
      <c r="E1270" s="4" t="s">
        <v>5906</v>
      </c>
      <c r="F1270" s="265"/>
      <c r="G1270" s="580"/>
      <c r="H1270" s="267"/>
    </row>
    <row r="1271" spans="2:8" ht="33">
      <c r="B1271" s="264" t="s">
        <v>7017</v>
      </c>
      <c r="C1271" s="238" t="s">
        <v>7164</v>
      </c>
      <c r="D1271" s="239" t="s">
        <v>2319</v>
      </c>
      <c r="E1271" s="4" t="s">
        <v>5906</v>
      </c>
      <c r="F1271" s="265"/>
      <c r="G1271" s="580"/>
      <c r="H1271" s="267"/>
    </row>
    <row r="1272" spans="2:8" ht="33">
      <c r="B1272" s="264" t="s">
        <v>7019</v>
      </c>
      <c r="C1272" s="238" t="s">
        <v>7165</v>
      </c>
      <c r="D1272" s="239" t="s">
        <v>2968</v>
      </c>
      <c r="E1272" s="4" t="s">
        <v>5906</v>
      </c>
      <c r="F1272" s="265"/>
      <c r="G1272" s="580"/>
      <c r="H1272" s="267"/>
    </row>
    <row r="1273" spans="2:8" ht="33">
      <c r="B1273" s="264" t="s">
        <v>7021</v>
      </c>
      <c r="C1273" s="238" t="s">
        <v>7166</v>
      </c>
      <c r="D1273" s="239" t="s">
        <v>2480</v>
      </c>
      <c r="E1273" s="4" t="s">
        <v>5906</v>
      </c>
      <c r="F1273" s="265"/>
      <c r="G1273" s="580"/>
      <c r="H1273" s="267"/>
    </row>
    <row r="1274" spans="2:8" ht="33">
      <c r="B1274" s="264" t="s">
        <v>6735</v>
      </c>
      <c r="C1274" s="238" t="s">
        <v>7167</v>
      </c>
      <c r="D1274" s="239" t="s">
        <v>2319</v>
      </c>
      <c r="E1274" s="4" t="s">
        <v>5906</v>
      </c>
      <c r="F1274" s="265"/>
      <c r="G1274" s="580"/>
      <c r="H1274" s="267"/>
    </row>
    <row r="1275" spans="2:8">
      <c r="B1275" s="264" t="s">
        <v>7024</v>
      </c>
      <c r="C1275" s="238" t="s">
        <v>7168</v>
      </c>
      <c r="D1275" s="239" t="s">
        <v>2804</v>
      </c>
      <c r="E1275" s="4" t="s">
        <v>5906</v>
      </c>
      <c r="F1275" s="265"/>
      <c r="G1275" s="580"/>
      <c r="H1275" s="267"/>
    </row>
    <row r="1276" spans="2:8" ht="33">
      <c r="B1276" s="264" t="s">
        <v>7026</v>
      </c>
      <c r="C1276" s="238" t="s">
        <v>7169</v>
      </c>
      <c r="D1276" s="239" t="s">
        <v>2313</v>
      </c>
      <c r="E1276" s="4" t="s">
        <v>5911</v>
      </c>
      <c r="F1276" s="265"/>
      <c r="G1276" s="580"/>
      <c r="H1276" s="267"/>
    </row>
    <row r="1277" spans="2:8">
      <c r="B1277" s="264" t="s">
        <v>7028</v>
      </c>
      <c r="C1277" s="238" t="s">
        <v>7170</v>
      </c>
      <c r="D1277" s="239" t="s">
        <v>2319</v>
      </c>
      <c r="E1277" s="4" t="s">
        <v>5906</v>
      </c>
      <c r="F1277" s="265"/>
      <c r="G1277" s="580"/>
      <c r="H1277" s="267"/>
    </row>
    <row r="1278" spans="2:8" ht="33">
      <c r="B1278" s="264" t="s">
        <v>7030</v>
      </c>
      <c r="C1278" s="238" t="s">
        <v>7171</v>
      </c>
      <c r="D1278" s="239" t="s">
        <v>2480</v>
      </c>
      <c r="E1278" s="4" t="s">
        <v>5906</v>
      </c>
      <c r="F1278" s="265"/>
      <c r="G1278" s="580"/>
      <c r="H1278" s="267"/>
    </row>
    <row r="1279" spans="2:8" ht="33">
      <c r="B1279" s="264" t="s">
        <v>7032</v>
      </c>
      <c r="C1279" s="238" t="s">
        <v>7172</v>
      </c>
      <c r="D1279" s="239" t="s">
        <v>2319</v>
      </c>
      <c r="E1279" s="4" t="s">
        <v>5906</v>
      </c>
      <c r="F1279" s="265"/>
      <c r="G1279" s="580"/>
      <c r="H1279" s="267"/>
    </row>
    <row r="1280" spans="2:8" ht="33">
      <c r="B1280" s="264" t="s">
        <v>7034</v>
      </c>
      <c r="C1280" s="238" t="s">
        <v>7173</v>
      </c>
      <c r="D1280" s="239" t="s">
        <v>2968</v>
      </c>
      <c r="E1280" s="4" t="s">
        <v>5906</v>
      </c>
      <c r="F1280" s="265"/>
      <c r="G1280" s="580"/>
      <c r="H1280" s="267"/>
    </row>
    <row r="1281" spans="2:8" ht="33">
      <c r="B1281" s="264" t="s">
        <v>7036</v>
      </c>
      <c r="C1281" s="238" t="s">
        <v>7174</v>
      </c>
      <c r="D1281" s="239" t="s">
        <v>2480</v>
      </c>
      <c r="E1281" s="4" t="s">
        <v>5906</v>
      </c>
      <c r="F1281" s="265"/>
      <c r="G1281" s="580"/>
      <c r="H1281" s="267"/>
    </row>
    <row r="1282" spans="2:8" ht="33">
      <c r="B1282" s="264" t="s">
        <v>6754</v>
      </c>
      <c r="C1282" s="238" t="s">
        <v>7175</v>
      </c>
      <c r="D1282" s="239" t="s">
        <v>2319</v>
      </c>
      <c r="E1282" s="4" t="s">
        <v>5906</v>
      </c>
      <c r="F1282" s="265"/>
      <c r="G1282" s="580"/>
      <c r="H1282" s="267"/>
    </row>
    <row r="1283" spans="2:8">
      <c r="B1283" s="264" t="s">
        <v>7039</v>
      </c>
      <c r="C1283" s="238" t="s">
        <v>7176</v>
      </c>
      <c r="D1283" s="239" t="s">
        <v>2804</v>
      </c>
      <c r="E1283" s="4" t="s">
        <v>5906</v>
      </c>
      <c r="F1283" s="265"/>
      <c r="G1283" s="580"/>
      <c r="H1283" s="267"/>
    </row>
    <row r="1284" spans="2:8" ht="33">
      <c r="B1284" s="264" t="s">
        <v>7041</v>
      </c>
      <c r="C1284" s="238" t="s">
        <v>7177</v>
      </c>
      <c r="D1284" s="239" t="s">
        <v>2313</v>
      </c>
      <c r="E1284" s="4" t="s">
        <v>5911</v>
      </c>
      <c r="F1284" s="265"/>
      <c r="G1284" s="580"/>
      <c r="H1284" s="267"/>
    </row>
    <row r="1285" spans="2:8">
      <c r="B1285" s="264" t="s">
        <v>7043</v>
      </c>
      <c r="C1285" s="238" t="s">
        <v>7178</v>
      </c>
      <c r="D1285" s="239" t="s">
        <v>2319</v>
      </c>
      <c r="E1285" s="4" t="s">
        <v>5906</v>
      </c>
      <c r="F1285" s="265"/>
      <c r="G1285" s="580"/>
      <c r="H1285" s="267"/>
    </row>
    <row r="1286" spans="2:8" ht="33">
      <c r="B1286" s="264" t="s">
        <v>7045</v>
      </c>
      <c r="C1286" s="238" t="s">
        <v>7179</v>
      </c>
      <c r="D1286" s="239" t="s">
        <v>2480</v>
      </c>
      <c r="E1286" s="4" t="s">
        <v>5906</v>
      </c>
      <c r="F1286" s="265"/>
      <c r="G1286" s="580"/>
      <c r="H1286" s="267"/>
    </row>
    <row r="1287" spans="2:8" ht="33">
      <c r="B1287" s="264" t="s">
        <v>7047</v>
      </c>
      <c r="C1287" s="238" t="s">
        <v>7180</v>
      </c>
      <c r="D1287" s="239" t="s">
        <v>2319</v>
      </c>
      <c r="E1287" s="4" t="s">
        <v>5906</v>
      </c>
      <c r="F1287" s="265"/>
      <c r="G1287" s="580"/>
      <c r="H1287" s="267"/>
    </row>
    <row r="1288" spans="2:8" ht="33">
      <c r="B1288" s="264" t="s">
        <v>7049</v>
      </c>
      <c r="C1288" s="238" t="s">
        <v>7181</v>
      </c>
      <c r="D1288" s="239" t="s">
        <v>2968</v>
      </c>
      <c r="E1288" s="4" t="s">
        <v>5906</v>
      </c>
      <c r="F1288" s="265"/>
      <c r="G1288" s="580"/>
      <c r="H1288" s="267"/>
    </row>
    <row r="1289" spans="2:8" ht="33">
      <c r="B1289" s="264" t="s">
        <v>7051</v>
      </c>
      <c r="C1289" s="238" t="s">
        <v>7182</v>
      </c>
      <c r="D1289" s="239" t="s">
        <v>2480</v>
      </c>
      <c r="E1289" s="4" t="s">
        <v>5906</v>
      </c>
      <c r="F1289" s="265"/>
      <c r="G1289" s="580"/>
      <c r="H1289" s="267"/>
    </row>
    <row r="1290" spans="2:8" ht="33">
      <c r="B1290" s="264" t="s">
        <v>6771</v>
      </c>
      <c r="C1290" s="238" t="s">
        <v>7183</v>
      </c>
      <c r="D1290" s="239" t="s">
        <v>2319</v>
      </c>
      <c r="E1290" s="4" t="s">
        <v>5906</v>
      </c>
      <c r="F1290" s="265"/>
      <c r="G1290" s="580"/>
      <c r="H1290" s="267"/>
    </row>
    <row r="1291" spans="2:8" ht="17.25" thickBot="1">
      <c r="B1291" s="264" t="s">
        <v>7054</v>
      </c>
      <c r="C1291" s="238" t="s">
        <v>7184</v>
      </c>
      <c r="D1291" s="239" t="s">
        <v>2804</v>
      </c>
      <c r="E1291" s="4" t="s">
        <v>5906</v>
      </c>
      <c r="F1291" s="265"/>
      <c r="G1291" s="581"/>
      <c r="H1291" s="267"/>
    </row>
    <row r="1292" spans="2:8" ht="20.100000000000001" customHeight="1" thickBot="1">
      <c r="B1292" s="574" t="s">
        <v>6775</v>
      </c>
      <c r="C1292" s="564"/>
      <c r="D1292" s="565"/>
      <c r="E1292" s="575"/>
      <c r="F1292" s="575"/>
      <c r="G1292" s="576"/>
      <c r="H1292" s="267"/>
    </row>
    <row r="1293" spans="2:8" ht="30" customHeight="1">
      <c r="B1293" s="539" t="s">
        <v>7056</v>
      </c>
      <c r="C1293" s="232" t="s">
        <v>7185</v>
      </c>
      <c r="D1293" s="532" t="s">
        <v>2804</v>
      </c>
      <c r="E1293" s="577" t="s">
        <v>3789</v>
      </c>
      <c r="F1293" s="578"/>
      <c r="G1293" s="579" t="s">
        <v>7058</v>
      </c>
      <c r="H1293" s="267"/>
    </row>
    <row r="1294" spans="2:8">
      <c r="B1294" s="264" t="s">
        <v>6779</v>
      </c>
      <c r="C1294" s="238" t="s">
        <v>7186</v>
      </c>
      <c r="D1294" s="239" t="s">
        <v>2319</v>
      </c>
      <c r="E1294" s="4" t="s">
        <v>3789</v>
      </c>
      <c r="F1294" s="265"/>
      <c r="G1294" s="580"/>
      <c r="H1294" s="267"/>
    </row>
    <row r="1295" spans="2:8">
      <c r="B1295" s="264" t="s">
        <v>6782</v>
      </c>
      <c r="C1295" s="238" t="s">
        <v>7187</v>
      </c>
      <c r="D1295" s="239" t="s">
        <v>5613</v>
      </c>
      <c r="E1295" s="4" t="s">
        <v>3789</v>
      </c>
      <c r="F1295" s="265"/>
      <c r="G1295" s="580"/>
      <c r="H1295" s="267"/>
    </row>
    <row r="1296" spans="2:8">
      <c r="B1296" s="264" t="s">
        <v>6784</v>
      </c>
      <c r="C1296" s="238" t="s">
        <v>7188</v>
      </c>
      <c r="D1296" s="239" t="s">
        <v>2319</v>
      </c>
      <c r="E1296" s="4" t="s">
        <v>3789</v>
      </c>
      <c r="F1296" s="265"/>
      <c r="G1296" s="580"/>
      <c r="H1296" s="267"/>
    </row>
    <row r="1297" spans="2:8" ht="33">
      <c r="B1297" s="264" t="s">
        <v>7062</v>
      </c>
      <c r="C1297" s="238" t="s">
        <v>7189</v>
      </c>
      <c r="D1297" s="239" t="s">
        <v>2313</v>
      </c>
      <c r="E1297" s="4" t="s">
        <v>3556</v>
      </c>
      <c r="F1297" s="265"/>
      <c r="G1297" s="580"/>
      <c r="H1297" s="267"/>
    </row>
    <row r="1298" spans="2:8">
      <c r="B1298" s="264" t="s">
        <v>7064</v>
      </c>
      <c r="C1298" s="238" t="s">
        <v>7190</v>
      </c>
      <c r="D1298" s="239" t="s">
        <v>2319</v>
      </c>
      <c r="E1298" s="4" t="s">
        <v>3789</v>
      </c>
      <c r="F1298" s="265"/>
      <c r="G1298" s="580"/>
      <c r="H1298" s="267"/>
    </row>
    <row r="1299" spans="2:8" ht="33">
      <c r="B1299" s="264" t="s">
        <v>7066</v>
      </c>
      <c r="C1299" s="238" t="s">
        <v>7191</v>
      </c>
      <c r="D1299" s="239" t="s">
        <v>2480</v>
      </c>
      <c r="E1299" s="4" t="s">
        <v>3789</v>
      </c>
      <c r="F1299" s="265"/>
      <c r="G1299" s="580"/>
      <c r="H1299" s="267"/>
    </row>
    <row r="1300" spans="2:8" ht="33">
      <c r="B1300" s="264" t="s">
        <v>7068</v>
      </c>
      <c r="C1300" s="238" t="s">
        <v>7192</v>
      </c>
      <c r="D1300" s="239" t="s">
        <v>2319</v>
      </c>
      <c r="E1300" s="4" t="s">
        <v>3789</v>
      </c>
      <c r="F1300" s="265"/>
      <c r="G1300" s="580"/>
      <c r="H1300" s="267"/>
    </row>
    <row r="1301" spans="2:8" ht="33">
      <c r="B1301" s="264" t="s">
        <v>7070</v>
      </c>
      <c r="C1301" s="238" t="s">
        <v>7193</v>
      </c>
      <c r="D1301" s="239" t="s">
        <v>2968</v>
      </c>
      <c r="E1301" s="4" t="s">
        <v>3789</v>
      </c>
      <c r="F1301" s="265"/>
      <c r="G1301" s="580"/>
      <c r="H1301" s="267"/>
    </row>
    <row r="1302" spans="2:8" ht="33">
      <c r="B1302" s="264" t="s">
        <v>7072</v>
      </c>
      <c r="C1302" s="238" t="s">
        <v>7194</v>
      </c>
      <c r="D1302" s="239" t="s">
        <v>2480</v>
      </c>
      <c r="E1302" s="4" t="s">
        <v>3789</v>
      </c>
      <c r="F1302" s="265"/>
      <c r="G1302" s="580"/>
      <c r="H1302" s="267"/>
    </row>
    <row r="1303" spans="2:8" ht="33">
      <c r="B1303" s="264" t="s">
        <v>6798</v>
      </c>
      <c r="C1303" s="238" t="s">
        <v>7195</v>
      </c>
      <c r="D1303" s="239" t="s">
        <v>2319</v>
      </c>
      <c r="E1303" s="4" t="s">
        <v>3789</v>
      </c>
      <c r="F1303" s="265"/>
      <c r="G1303" s="580"/>
      <c r="H1303" s="267"/>
    </row>
    <row r="1304" spans="2:8">
      <c r="B1304" s="264" t="s">
        <v>7075</v>
      </c>
      <c r="C1304" s="238" t="s">
        <v>7196</v>
      </c>
      <c r="D1304" s="239" t="s">
        <v>2804</v>
      </c>
      <c r="E1304" s="4" t="s">
        <v>3789</v>
      </c>
      <c r="F1304" s="265"/>
      <c r="G1304" s="580"/>
      <c r="H1304" s="267"/>
    </row>
    <row r="1305" spans="2:8" ht="33">
      <c r="B1305" s="264" t="s">
        <v>7077</v>
      </c>
      <c r="C1305" s="238" t="s">
        <v>7197</v>
      </c>
      <c r="D1305" s="239" t="s">
        <v>2313</v>
      </c>
      <c r="E1305" s="4" t="s">
        <v>3556</v>
      </c>
      <c r="F1305" s="265"/>
      <c r="G1305" s="580"/>
      <c r="H1305" s="267"/>
    </row>
    <row r="1306" spans="2:8">
      <c r="B1306" s="264" t="s">
        <v>7079</v>
      </c>
      <c r="C1306" s="238" t="s">
        <v>7198</v>
      </c>
      <c r="D1306" s="239" t="s">
        <v>2319</v>
      </c>
      <c r="E1306" s="4" t="s">
        <v>3789</v>
      </c>
      <c r="F1306" s="265"/>
      <c r="G1306" s="580"/>
      <c r="H1306" s="267"/>
    </row>
    <row r="1307" spans="2:8" ht="33">
      <c r="B1307" s="264" t="s">
        <v>7081</v>
      </c>
      <c r="C1307" s="238" t="s">
        <v>7199</v>
      </c>
      <c r="D1307" s="239" t="s">
        <v>2480</v>
      </c>
      <c r="E1307" s="4" t="s">
        <v>3789</v>
      </c>
      <c r="F1307" s="265"/>
      <c r="G1307" s="580"/>
      <c r="H1307" s="267"/>
    </row>
    <row r="1308" spans="2:8" ht="33">
      <c r="B1308" s="264" t="s">
        <v>7083</v>
      </c>
      <c r="C1308" s="238" t="s">
        <v>7200</v>
      </c>
      <c r="D1308" s="239" t="s">
        <v>2319</v>
      </c>
      <c r="E1308" s="4" t="s">
        <v>3789</v>
      </c>
      <c r="F1308" s="265"/>
      <c r="G1308" s="580"/>
      <c r="H1308" s="267"/>
    </row>
    <row r="1309" spans="2:8" ht="33">
      <c r="B1309" s="264" t="s">
        <v>7085</v>
      </c>
      <c r="C1309" s="238" t="s">
        <v>7201</v>
      </c>
      <c r="D1309" s="239" t="s">
        <v>2968</v>
      </c>
      <c r="E1309" s="4" t="s">
        <v>3789</v>
      </c>
      <c r="F1309" s="265"/>
      <c r="G1309" s="580"/>
      <c r="H1309" s="267"/>
    </row>
    <row r="1310" spans="2:8" ht="33">
      <c r="B1310" s="264" t="s">
        <v>7087</v>
      </c>
      <c r="C1310" s="238" t="s">
        <v>7202</v>
      </c>
      <c r="D1310" s="239" t="s">
        <v>2480</v>
      </c>
      <c r="E1310" s="4" t="s">
        <v>3789</v>
      </c>
      <c r="F1310" s="265"/>
      <c r="G1310" s="580"/>
      <c r="H1310" s="267"/>
    </row>
    <row r="1311" spans="2:8" ht="33">
      <c r="B1311" s="264" t="s">
        <v>6814</v>
      </c>
      <c r="C1311" s="238" t="s">
        <v>7203</v>
      </c>
      <c r="D1311" s="239" t="s">
        <v>2319</v>
      </c>
      <c r="E1311" s="4" t="s">
        <v>3789</v>
      </c>
      <c r="F1311" s="265"/>
      <c r="G1311" s="580"/>
      <c r="H1311" s="267"/>
    </row>
    <row r="1312" spans="2:8">
      <c r="B1312" s="264" t="s">
        <v>7090</v>
      </c>
      <c r="C1312" s="238" t="s">
        <v>7204</v>
      </c>
      <c r="D1312" s="239" t="s">
        <v>2804</v>
      </c>
      <c r="E1312" s="4" t="s">
        <v>3789</v>
      </c>
      <c r="F1312" s="265"/>
      <c r="G1312" s="580"/>
      <c r="H1312" s="267"/>
    </row>
    <row r="1313" spans="2:8" ht="33">
      <c r="B1313" s="264" t="s">
        <v>7092</v>
      </c>
      <c r="C1313" s="238" t="s">
        <v>7205</v>
      </c>
      <c r="D1313" s="239" t="s">
        <v>2313</v>
      </c>
      <c r="E1313" s="4" t="s">
        <v>3556</v>
      </c>
      <c r="F1313" s="265"/>
      <c r="G1313" s="580"/>
      <c r="H1313" s="267"/>
    </row>
    <row r="1314" spans="2:8">
      <c r="B1314" s="264" t="s">
        <v>7094</v>
      </c>
      <c r="C1314" s="238" t="s">
        <v>7206</v>
      </c>
      <c r="D1314" s="239" t="s">
        <v>2319</v>
      </c>
      <c r="E1314" s="4" t="s">
        <v>3789</v>
      </c>
      <c r="F1314" s="265"/>
      <c r="G1314" s="580"/>
      <c r="H1314" s="267"/>
    </row>
    <row r="1315" spans="2:8" ht="33">
      <c r="B1315" s="264" t="s">
        <v>7096</v>
      </c>
      <c r="C1315" s="238" t="s">
        <v>7207</v>
      </c>
      <c r="D1315" s="239" t="s">
        <v>2480</v>
      </c>
      <c r="E1315" s="4" t="s">
        <v>3789</v>
      </c>
      <c r="F1315" s="265"/>
      <c r="G1315" s="580"/>
      <c r="H1315" s="267"/>
    </row>
    <row r="1316" spans="2:8" ht="33">
      <c r="B1316" s="264" t="s">
        <v>7098</v>
      </c>
      <c r="C1316" s="238" t="s">
        <v>7208</v>
      </c>
      <c r="D1316" s="239" t="s">
        <v>2319</v>
      </c>
      <c r="E1316" s="4" t="s">
        <v>3789</v>
      </c>
      <c r="F1316" s="265"/>
      <c r="G1316" s="580"/>
      <c r="H1316" s="267"/>
    </row>
    <row r="1317" spans="2:8" ht="33">
      <c r="B1317" s="264" t="s">
        <v>7100</v>
      </c>
      <c r="C1317" s="238" t="s">
        <v>7209</v>
      </c>
      <c r="D1317" s="239" t="s">
        <v>2968</v>
      </c>
      <c r="E1317" s="4" t="s">
        <v>3789</v>
      </c>
      <c r="F1317" s="265"/>
      <c r="G1317" s="580"/>
      <c r="H1317" s="267"/>
    </row>
    <row r="1318" spans="2:8" ht="33">
      <c r="B1318" s="264" t="s">
        <v>7102</v>
      </c>
      <c r="C1318" s="238" t="s">
        <v>7210</v>
      </c>
      <c r="D1318" s="239" t="s">
        <v>2480</v>
      </c>
      <c r="E1318" s="4" t="s">
        <v>3789</v>
      </c>
      <c r="F1318" s="265"/>
      <c r="G1318" s="580"/>
      <c r="H1318" s="267"/>
    </row>
    <row r="1319" spans="2:8" ht="33">
      <c r="B1319" s="264" t="s">
        <v>6830</v>
      </c>
      <c r="C1319" s="238" t="s">
        <v>7211</v>
      </c>
      <c r="D1319" s="239" t="s">
        <v>2319</v>
      </c>
      <c r="E1319" s="4" t="s">
        <v>3789</v>
      </c>
      <c r="F1319" s="265"/>
      <c r="G1319" s="580"/>
      <c r="H1319" s="267"/>
    </row>
    <row r="1320" spans="2:8" ht="17.25" thickBot="1">
      <c r="B1320" s="264" t="s">
        <v>7105</v>
      </c>
      <c r="C1320" s="238" t="s">
        <v>7212</v>
      </c>
      <c r="D1320" s="239" t="s">
        <v>2804</v>
      </c>
      <c r="E1320" s="4" t="s">
        <v>3789</v>
      </c>
      <c r="F1320" s="265"/>
      <c r="G1320" s="581"/>
      <c r="H1320" s="267"/>
    </row>
    <row r="1321" spans="2:8" ht="20.100000000000001" customHeight="1" thickBot="1">
      <c r="B1321" s="574" t="s">
        <v>6834</v>
      </c>
      <c r="C1321" s="564"/>
      <c r="D1321" s="565"/>
      <c r="E1321" s="575"/>
      <c r="F1321" s="575"/>
      <c r="G1321" s="576"/>
      <c r="H1321" s="267"/>
    </row>
    <row r="1322" spans="2:8" ht="30" customHeight="1">
      <c r="B1322" s="539" t="s">
        <v>7107</v>
      </c>
      <c r="C1322" s="232" t="s">
        <v>7213</v>
      </c>
      <c r="D1322" s="532" t="s">
        <v>2804</v>
      </c>
      <c r="E1322" s="577" t="s">
        <v>3789</v>
      </c>
      <c r="F1322" s="578"/>
      <c r="G1322" s="579" t="s">
        <v>7109</v>
      </c>
      <c r="H1322" s="267"/>
    </row>
    <row r="1323" spans="2:8">
      <c r="B1323" s="264" t="s">
        <v>6837</v>
      </c>
      <c r="C1323" s="238" t="s">
        <v>7214</v>
      </c>
      <c r="D1323" s="239" t="s">
        <v>2319</v>
      </c>
      <c r="E1323" s="4" t="s">
        <v>3789</v>
      </c>
      <c r="F1323" s="265"/>
      <c r="G1323" s="580"/>
      <c r="H1323" s="267"/>
    </row>
    <row r="1324" spans="2:8">
      <c r="B1324" s="264" t="s">
        <v>6839</v>
      </c>
      <c r="C1324" s="238" t="s">
        <v>7215</v>
      </c>
      <c r="D1324" s="239" t="s">
        <v>5613</v>
      </c>
      <c r="E1324" s="4" t="s">
        <v>3789</v>
      </c>
      <c r="F1324" s="265"/>
      <c r="G1324" s="580"/>
      <c r="H1324" s="267"/>
    </row>
    <row r="1325" spans="2:8">
      <c r="B1325" s="264" t="s">
        <v>6841</v>
      </c>
      <c r="C1325" s="238" t="s">
        <v>7216</v>
      </c>
      <c r="D1325" s="239" t="s">
        <v>2319</v>
      </c>
      <c r="E1325" s="4" t="s">
        <v>3789</v>
      </c>
      <c r="F1325" s="265"/>
      <c r="G1325" s="580"/>
      <c r="H1325" s="267"/>
    </row>
    <row r="1326" spans="2:8" ht="33">
      <c r="B1326" s="264" t="s">
        <v>7113</v>
      </c>
      <c r="C1326" s="238" t="s">
        <v>7217</v>
      </c>
      <c r="D1326" s="239" t="s">
        <v>2313</v>
      </c>
      <c r="E1326" s="4" t="s">
        <v>3556</v>
      </c>
      <c r="F1326" s="265"/>
      <c r="G1326" s="580"/>
      <c r="H1326" s="267"/>
    </row>
    <row r="1327" spans="2:8">
      <c r="B1327" s="264" t="s">
        <v>7115</v>
      </c>
      <c r="C1327" s="238" t="s">
        <v>7218</v>
      </c>
      <c r="D1327" s="239" t="s">
        <v>2319</v>
      </c>
      <c r="E1327" s="4" t="s">
        <v>3789</v>
      </c>
      <c r="F1327" s="265"/>
      <c r="G1327" s="580"/>
      <c r="H1327" s="267"/>
    </row>
    <row r="1328" spans="2:8" ht="33">
      <c r="B1328" s="264" t="s">
        <v>7117</v>
      </c>
      <c r="C1328" s="238" t="s">
        <v>7219</v>
      </c>
      <c r="D1328" s="239" t="s">
        <v>2480</v>
      </c>
      <c r="E1328" s="4" t="s">
        <v>3789</v>
      </c>
      <c r="F1328" s="265"/>
      <c r="G1328" s="580"/>
      <c r="H1328" s="267"/>
    </row>
    <row r="1329" spans="2:8" ht="33">
      <c r="B1329" s="264" t="s">
        <v>7119</v>
      </c>
      <c r="C1329" s="238" t="s">
        <v>7220</v>
      </c>
      <c r="D1329" s="239" t="s">
        <v>2319</v>
      </c>
      <c r="E1329" s="4" t="s">
        <v>3789</v>
      </c>
      <c r="F1329" s="265"/>
      <c r="G1329" s="580"/>
      <c r="H1329" s="267"/>
    </row>
    <row r="1330" spans="2:8" ht="33">
      <c r="B1330" s="264" t="s">
        <v>7121</v>
      </c>
      <c r="C1330" s="238" t="s">
        <v>7221</v>
      </c>
      <c r="D1330" s="239" t="s">
        <v>2968</v>
      </c>
      <c r="E1330" s="4" t="s">
        <v>3789</v>
      </c>
      <c r="F1330" s="265"/>
      <c r="G1330" s="580"/>
      <c r="H1330" s="267"/>
    </row>
    <row r="1331" spans="2:8" ht="33">
      <c r="B1331" s="264" t="s">
        <v>7123</v>
      </c>
      <c r="C1331" s="238" t="s">
        <v>7222</v>
      </c>
      <c r="D1331" s="239" t="s">
        <v>2480</v>
      </c>
      <c r="E1331" s="4" t="s">
        <v>3789</v>
      </c>
      <c r="F1331" s="265"/>
      <c r="G1331" s="580"/>
      <c r="H1331" s="267"/>
    </row>
    <row r="1332" spans="2:8" ht="33">
      <c r="B1332" s="264" t="s">
        <v>6855</v>
      </c>
      <c r="C1332" s="238" t="s">
        <v>7223</v>
      </c>
      <c r="D1332" s="239" t="s">
        <v>2319</v>
      </c>
      <c r="E1332" s="4" t="s">
        <v>3789</v>
      </c>
      <c r="F1332" s="265"/>
      <c r="G1332" s="580"/>
      <c r="H1332" s="267"/>
    </row>
    <row r="1333" spans="2:8">
      <c r="B1333" s="264" t="s">
        <v>7126</v>
      </c>
      <c r="C1333" s="238" t="s">
        <v>7224</v>
      </c>
      <c r="D1333" s="239" t="s">
        <v>2804</v>
      </c>
      <c r="E1333" s="4" t="s">
        <v>3789</v>
      </c>
      <c r="F1333" s="265"/>
      <c r="G1333" s="580"/>
      <c r="H1333" s="267"/>
    </row>
    <row r="1334" spans="2:8" ht="33">
      <c r="B1334" s="264" t="s">
        <v>7128</v>
      </c>
      <c r="C1334" s="238" t="s">
        <v>7225</v>
      </c>
      <c r="D1334" s="239" t="s">
        <v>2313</v>
      </c>
      <c r="E1334" s="4" t="s">
        <v>3556</v>
      </c>
      <c r="F1334" s="265"/>
      <c r="G1334" s="580"/>
      <c r="H1334" s="267"/>
    </row>
    <row r="1335" spans="2:8">
      <c r="B1335" s="264" t="s">
        <v>7130</v>
      </c>
      <c r="C1335" s="238" t="s">
        <v>7226</v>
      </c>
      <c r="D1335" s="239" t="s">
        <v>2319</v>
      </c>
      <c r="E1335" s="4" t="s">
        <v>3789</v>
      </c>
      <c r="F1335" s="265"/>
      <c r="G1335" s="580"/>
      <c r="H1335" s="267"/>
    </row>
    <row r="1336" spans="2:8" ht="33">
      <c r="B1336" s="264" t="s">
        <v>7132</v>
      </c>
      <c r="C1336" s="238" t="s">
        <v>7227</v>
      </c>
      <c r="D1336" s="239" t="s">
        <v>2480</v>
      </c>
      <c r="E1336" s="4" t="s">
        <v>3789</v>
      </c>
      <c r="F1336" s="265"/>
      <c r="G1336" s="580"/>
      <c r="H1336" s="267"/>
    </row>
    <row r="1337" spans="2:8" ht="33">
      <c r="B1337" s="264" t="s">
        <v>7134</v>
      </c>
      <c r="C1337" s="238" t="s">
        <v>7228</v>
      </c>
      <c r="D1337" s="239" t="s">
        <v>2319</v>
      </c>
      <c r="E1337" s="4" t="s">
        <v>3789</v>
      </c>
      <c r="F1337" s="265"/>
      <c r="G1337" s="580"/>
      <c r="H1337" s="267"/>
    </row>
    <row r="1338" spans="2:8" ht="33">
      <c r="B1338" s="264" t="s">
        <v>7136</v>
      </c>
      <c r="C1338" s="238" t="s">
        <v>7229</v>
      </c>
      <c r="D1338" s="239" t="s">
        <v>2968</v>
      </c>
      <c r="E1338" s="4" t="s">
        <v>3789</v>
      </c>
      <c r="F1338" s="265"/>
      <c r="G1338" s="580"/>
      <c r="H1338" s="267"/>
    </row>
    <row r="1339" spans="2:8" ht="33">
      <c r="B1339" s="264" t="s">
        <v>7138</v>
      </c>
      <c r="C1339" s="238" t="s">
        <v>7230</v>
      </c>
      <c r="D1339" s="239" t="s">
        <v>2480</v>
      </c>
      <c r="E1339" s="4" t="s">
        <v>3789</v>
      </c>
      <c r="F1339" s="265"/>
      <c r="G1339" s="580"/>
      <c r="H1339" s="267"/>
    </row>
    <row r="1340" spans="2:8" ht="33">
      <c r="B1340" s="264" t="s">
        <v>6871</v>
      </c>
      <c r="C1340" s="238" t="s">
        <v>7231</v>
      </c>
      <c r="D1340" s="239" t="s">
        <v>2319</v>
      </c>
      <c r="E1340" s="4" t="s">
        <v>3789</v>
      </c>
      <c r="F1340" s="265"/>
      <c r="G1340" s="580"/>
      <c r="H1340" s="267"/>
    </row>
    <row r="1341" spans="2:8">
      <c r="B1341" s="264" t="s">
        <v>7141</v>
      </c>
      <c r="C1341" s="238" t="s">
        <v>7232</v>
      </c>
      <c r="D1341" s="239" t="s">
        <v>2804</v>
      </c>
      <c r="E1341" s="4" t="s">
        <v>3789</v>
      </c>
      <c r="F1341" s="265"/>
      <c r="G1341" s="580"/>
      <c r="H1341" s="267"/>
    </row>
    <row r="1342" spans="2:8" ht="33">
      <c r="B1342" s="264" t="s">
        <v>7143</v>
      </c>
      <c r="C1342" s="238" t="s">
        <v>7233</v>
      </c>
      <c r="D1342" s="239" t="s">
        <v>2313</v>
      </c>
      <c r="E1342" s="4" t="s">
        <v>3556</v>
      </c>
      <c r="F1342" s="265"/>
      <c r="G1342" s="580"/>
      <c r="H1342" s="267"/>
    </row>
    <row r="1343" spans="2:8">
      <c r="B1343" s="264" t="s">
        <v>7145</v>
      </c>
      <c r="C1343" s="238" t="s">
        <v>7234</v>
      </c>
      <c r="D1343" s="239" t="s">
        <v>2319</v>
      </c>
      <c r="E1343" s="4" t="s">
        <v>3789</v>
      </c>
      <c r="F1343" s="265"/>
      <c r="G1343" s="580"/>
      <c r="H1343" s="267"/>
    </row>
    <row r="1344" spans="2:8" ht="33">
      <c r="B1344" s="264" t="s">
        <v>7147</v>
      </c>
      <c r="C1344" s="238" t="s">
        <v>7235</v>
      </c>
      <c r="D1344" s="239" t="s">
        <v>2480</v>
      </c>
      <c r="E1344" s="4" t="s">
        <v>3789</v>
      </c>
      <c r="F1344" s="265"/>
      <c r="G1344" s="580"/>
      <c r="H1344" s="267"/>
    </row>
    <row r="1345" spans="2:8" ht="33">
      <c r="B1345" s="264" t="s">
        <v>7149</v>
      </c>
      <c r="C1345" s="238" t="s">
        <v>7236</v>
      </c>
      <c r="D1345" s="239" t="s">
        <v>2319</v>
      </c>
      <c r="E1345" s="4" t="s">
        <v>3789</v>
      </c>
      <c r="F1345" s="265"/>
      <c r="G1345" s="580"/>
      <c r="H1345" s="267"/>
    </row>
    <row r="1346" spans="2:8" ht="33">
      <c r="B1346" s="264" t="s">
        <v>7151</v>
      </c>
      <c r="C1346" s="238" t="s">
        <v>7237</v>
      </c>
      <c r="D1346" s="239" t="s">
        <v>2968</v>
      </c>
      <c r="E1346" s="4" t="s">
        <v>3789</v>
      </c>
      <c r="F1346" s="265"/>
      <c r="G1346" s="580"/>
      <c r="H1346" s="267"/>
    </row>
    <row r="1347" spans="2:8" ht="33">
      <c r="B1347" s="264" t="s">
        <v>7153</v>
      </c>
      <c r="C1347" s="238" t="s">
        <v>7238</v>
      </c>
      <c r="D1347" s="239" t="s">
        <v>2480</v>
      </c>
      <c r="E1347" s="4" t="s">
        <v>3789</v>
      </c>
      <c r="F1347" s="265"/>
      <c r="G1347" s="580"/>
      <c r="H1347" s="267"/>
    </row>
    <row r="1348" spans="2:8" ht="33">
      <c r="B1348" s="264" t="s">
        <v>6887</v>
      </c>
      <c r="C1348" s="238" t="s">
        <v>7239</v>
      </c>
      <c r="D1348" s="239" t="s">
        <v>2319</v>
      </c>
      <c r="E1348" s="4" t="s">
        <v>3789</v>
      </c>
      <c r="F1348" s="265"/>
      <c r="G1348" s="580"/>
      <c r="H1348" s="267"/>
    </row>
    <row r="1349" spans="2:8" ht="17.25" thickBot="1">
      <c r="B1349" s="264" t="s">
        <v>7156</v>
      </c>
      <c r="C1349" s="238" t="s">
        <v>7240</v>
      </c>
      <c r="D1349" s="239" t="s">
        <v>2804</v>
      </c>
      <c r="E1349" s="4" t="s">
        <v>3789</v>
      </c>
      <c r="F1349" s="265"/>
      <c r="G1349" s="581"/>
      <c r="H1349" s="267"/>
    </row>
    <row r="1350" spans="2:8">
      <c r="B1350" s="568" t="s">
        <v>7241</v>
      </c>
      <c r="C1350" s="308"/>
      <c r="D1350" s="309"/>
      <c r="E1350" s="569"/>
      <c r="F1350" s="569"/>
      <c r="G1350" s="570"/>
      <c r="H1350" s="267"/>
    </row>
    <row r="1351" spans="2:8" ht="17.25" thickBot="1">
      <c r="B1351" s="571" t="s">
        <v>6978</v>
      </c>
      <c r="C1351" s="314"/>
      <c r="D1351" s="315"/>
      <c r="E1351" s="572"/>
      <c r="F1351" s="572"/>
      <c r="G1351" s="573"/>
      <c r="H1351" s="267"/>
    </row>
    <row r="1352" spans="2:8">
      <c r="B1352" s="539" t="s">
        <v>113</v>
      </c>
      <c r="C1352" s="232" t="s">
        <v>7242</v>
      </c>
      <c r="D1352" s="532" t="s">
        <v>2480</v>
      </c>
      <c r="E1352" s="577" t="s">
        <v>5574</v>
      </c>
      <c r="F1352" s="578"/>
      <c r="G1352" s="579" t="s">
        <v>7243</v>
      </c>
      <c r="H1352" s="267"/>
    </row>
    <row r="1353" spans="2:8">
      <c r="B1353" s="264" t="s">
        <v>6981</v>
      </c>
      <c r="C1353" s="238" t="s">
        <v>7244</v>
      </c>
      <c r="D1353" s="239" t="s">
        <v>2319</v>
      </c>
      <c r="E1353" s="4" t="s">
        <v>3789</v>
      </c>
      <c r="F1353" s="265"/>
      <c r="G1353" s="580"/>
      <c r="H1353" s="267"/>
    </row>
    <row r="1354" spans="2:8">
      <c r="B1354" s="264" t="s">
        <v>6984</v>
      </c>
      <c r="C1354" s="238" t="s">
        <v>7245</v>
      </c>
      <c r="D1354" s="239" t="s">
        <v>2319</v>
      </c>
      <c r="E1354" s="4" t="s">
        <v>3789</v>
      </c>
      <c r="F1354" s="265"/>
      <c r="G1354" s="580"/>
      <c r="H1354" s="267"/>
    </row>
    <row r="1355" spans="2:8">
      <c r="B1355" s="264" t="s">
        <v>6986</v>
      </c>
      <c r="C1355" s="238" t="s">
        <v>7246</v>
      </c>
      <c r="D1355" s="239" t="s">
        <v>2319</v>
      </c>
      <c r="E1355" s="4" t="s">
        <v>3789</v>
      </c>
      <c r="F1355" s="265"/>
      <c r="G1355" s="580"/>
      <c r="H1355" s="267"/>
    </row>
    <row r="1356" spans="2:8">
      <c r="B1356" s="264" t="s">
        <v>6988</v>
      </c>
      <c r="C1356" s="238" t="s">
        <v>7247</v>
      </c>
      <c r="D1356" s="239" t="s">
        <v>2968</v>
      </c>
      <c r="E1356" s="4" t="s">
        <v>3556</v>
      </c>
      <c r="F1356" s="265"/>
      <c r="G1356" s="580"/>
      <c r="H1356" s="267"/>
    </row>
    <row r="1357" spans="2:8">
      <c r="B1357" s="264" t="s">
        <v>6990</v>
      </c>
      <c r="C1357" s="238" t="s">
        <v>7248</v>
      </c>
      <c r="D1357" s="239" t="s">
        <v>2319</v>
      </c>
      <c r="E1357" s="4" t="s">
        <v>3789</v>
      </c>
      <c r="F1357" s="265"/>
      <c r="G1357" s="580"/>
      <c r="H1357" s="267"/>
    </row>
    <row r="1358" spans="2:8" ht="33">
      <c r="B1358" s="264" t="s">
        <v>6992</v>
      </c>
      <c r="C1358" s="238" t="s">
        <v>7249</v>
      </c>
      <c r="D1358" s="239" t="s">
        <v>2319</v>
      </c>
      <c r="E1358" s="4" t="s">
        <v>3789</v>
      </c>
      <c r="F1358" s="265"/>
      <c r="G1358" s="580"/>
      <c r="H1358" s="267"/>
    </row>
    <row r="1359" spans="2:8">
      <c r="B1359" s="264" t="s">
        <v>6994</v>
      </c>
      <c r="C1359" s="238" t="s">
        <v>7250</v>
      </c>
      <c r="D1359" s="239" t="s">
        <v>2319</v>
      </c>
      <c r="E1359" s="4" t="s">
        <v>3789</v>
      </c>
      <c r="F1359" s="265"/>
      <c r="G1359" s="580"/>
      <c r="H1359" s="267"/>
    </row>
    <row r="1360" spans="2:8">
      <c r="B1360" s="264" t="s">
        <v>6996</v>
      </c>
      <c r="C1360" s="238" t="s">
        <v>7251</v>
      </c>
      <c r="D1360" s="239" t="s">
        <v>2319</v>
      </c>
      <c r="E1360" s="4" t="s">
        <v>3789</v>
      </c>
      <c r="F1360" s="265"/>
      <c r="G1360" s="580"/>
      <c r="H1360" s="267"/>
    </row>
    <row r="1361" spans="2:8">
      <c r="B1361" s="264" t="s">
        <v>6998</v>
      </c>
      <c r="C1361" s="238" t="s">
        <v>7252</v>
      </c>
      <c r="D1361" s="239" t="s">
        <v>2319</v>
      </c>
      <c r="E1361" s="4" t="s">
        <v>3789</v>
      </c>
      <c r="F1361" s="265"/>
      <c r="G1361" s="580"/>
      <c r="H1361" s="267"/>
    </row>
    <row r="1362" spans="2:8">
      <c r="B1362" s="264" t="s">
        <v>553</v>
      </c>
      <c r="C1362" s="238" t="s">
        <v>7253</v>
      </c>
      <c r="D1362" s="239" t="s">
        <v>2968</v>
      </c>
      <c r="E1362" s="4" t="s">
        <v>3556</v>
      </c>
      <c r="F1362" s="265"/>
      <c r="G1362" s="580"/>
      <c r="H1362" s="267"/>
    </row>
    <row r="1363" spans="2:8">
      <c r="B1363" s="264" t="s">
        <v>7001</v>
      </c>
      <c r="C1363" s="238" t="s">
        <v>7254</v>
      </c>
      <c r="D1363" s="239" t="s">
        <v>2319</v>
      </c>
      <c r="E1363" s="4" t="s">
        <v>3789</v>
      </c>
      <c r="F1363" s="265"/>
      <c r="G1363" s="580"/>
      <c r="H1363" s="267"/>
    </row>
    <row r="1364" spans="2:8">
      <c r="B1364" s="264" t="s">
        <v>7003</v>
      </c>
      <c r="C1364" s="238" t="s">
        <v>7255</v>
      </c>
      <c r="D1364" s="239" t="s">
        <v>2319</v>
      </c>
      <c r="E1364" s="4" t="s">
        <v>3789</v>
      </c>
      <c r="F1364" s="265"/>
      <c r="G1364" s="580"/>
      <c r="H1364" s="267"/>
    </row>
    <row r="1365" spans="2:8" ht="17.25" thickBot="1">
      <c r="B1365" s="264" t="s">
        <v>7005</v>
      </c>
      <c r="C1365" s="238" t="s">
        <v>7256</v>
      </c>
      <c r="D1365" s="239" t="s">
        <v>2319</v>
      </c>
      <c r="E1365" s="4" t="s">
        <v>3789</v>
      </c>
      <c r="F1365" s="265"/>
      <c r="G1365" s="581"/>
      <c r="H1365" s="267"/>
    </row>
    <row r="1366" spans="2:8" ht="20.100000000000001" customHeight="1" thickBot="1">
      <c r="B1366" s="574" t="s">
        <v>6710</v>
      </c>
      <c r="C1366" s="564"/>
      <c r="D1366" s="565"/>
      <c r="E1366" s="575"/>
      <c r="F1366" s="575"/>
      <c r="G1366" s="576"/>
      <c r="H1366" s="267"/>
    </row>
    <row r="1367" spans="2:8" ht="20.100000000000001" customHeight="1" thickBot="1">
      <c r="B1367" s="574" t="s">
        <v>6711</v>
      </c>
      <c r="C1367" s="564"/>
      <c r="D1367" s="565"/>
      <c r="E1367" s="575"/>
      <c r="F1367" s="575"/>
      <c r="G1367" s="576"/>
      <c r="H1367" s="267"/>
    </row>
    <row r="1368" spans="2:8">
      <c r="B1368" s="539" t="s">
        <v>6712</v>
      </c>
      <c r="C1368" s="232" t="s">
        <v>7257</v>
      </c>
      <c r="D1368" s="532" t="s">
        <v>2319</v>
      </c>
      <c r="E1368" s="577" t="s">
        <v>5906</v>
      </c>
      <c r="F1368" s="578"/>
      <c r="G1368" s="592" t="s">
        <v>7258</v>
      </c>
      <c r="H1368" s="267"/>
    </row>
    <row r="1369" spans="2:8">
      <c r="B1369" s="264" t="s">
        <v>6714</v>
      </c>
      <c r="C1369" s="238" t="s">
        <v>7259</v>
      </c>
      <c r="D1369" s="239" t="s">
        <v>5613</v>
      </c>
      <c r="E1369" s="4" t="s">
        <v>5906</v>
      </c>
      <c r="F1369" s="265"/>
      <c r="G1369" s="590"/>
      <c r="H1369" s="267"/>
    </row>
    <row r="1370" spans="2:8">
      <c r="B1370" s="264" t="s">
        <v>6717</v>
      </c>
      <c r="C1370" s="238" t="s">
        <v>7260</v>
      </c>
      <c r="D1370" s="239" t="s">
        <v>2319</v>
      </c>
      <c r="E1370" s="4" t="s">
        <v>5906</v>
      </c>
      <c r="F1370" s="265"/>
      <c r="G1370" s="590"/>
      <c r="H1370" s="267"/>
    </row>
    <row r="1371" spans="2:8" ht="33">
      <c r="B1371" s="264" t="s">
        <v>7011</v>
      </c>
      <c r="C1371" s="238" t="s">
        <v>7261</v>
      </c>
      <c r="D1371" s="239" t="s">
        <v>2313</v>
      </c>
      <c r="E1371" s="4" t="s">
        <v>5911</v>
      </c>
      <c r="F1371" s="265"/>
      <c r="G1371" s="590"/>
      <c r="H1371" s="267"/>
    </row>
    <row r="1372" spans="2:8">
      <c r="B1372" s="264" t="s">
        <v>7013</v>
      </c>
      <c r="C1372" s="238" t="s">
        <v>7262</v>
      </c>
      <c r="D1372" s="239" t="s">
        <v>2319</v>
      </c>
      <c r="E1372" s="4" t="s">
        <v>5906</v>
      </c>
      <c r="F1372" s="265"/>
      <c r="G1372" s="590"/>
      <c r="H1372" s="267"/>
    </row>
    <row r="1373" spans="2:8" ht="33">
      <c r="B1373" s="264" t="s">
        <v>7015</v>
      </c>
      <c r="C1373" s="238" t="s">
        <v>7263</v>
      </c>
      <c r="D1373" s="239" t="s">
        <v>2480</v>
      </c>
      <c r="E1373" s="4" t="s">
        <v>5906</v>
      </c>
      <c r="F1373" s="265"/>
      <c r="G1373" s="590"/>
      <c r="H1373" s="267"/>
    </row>
    <row r="1374" spans="2:8" ht="33">
      <c r="B1374" s="264" t="s">
        <v>7017</v>
      </c>
      <c r="C1374" s="238" t="s">
        <v>7264</v>
      </c>
      <c r="D1374" s="239" t="s">
        <v>2319</v>
      </c>
      <c r="E1374" s="4" t="s">
        <v>5906</v>
      </c>
      <c r="F1374" s="265"/>
      <c r="G1374" s="590"/>
      <c r="H1374" s="267"/>
    </row>
    <row r="1375" spans="2:8" ht="33">
      <c r="B1375" s="264" t="s">
        <v>7019</v>
      </c>
      <c r="C1375" s="238" t="s">
        <v>7265</v>
      </c>
      <c r="D1375" s="239" t="s">
        <v>2968</v>
      </c>
      <c r="E1375" s="4" t="s">
        <v>5906</v>
      </c>
      <c r="F1375" s="265"/>
      <c r="G1375" s="590"/>
      <c r="H1375" s="267"/>
    </row>
    <row r="1376" spans="2:8" ht="33">
      <c r="B1376" s="264" t="s">
        <v>7021</v>
      </c>
      <c r="C1376" s="238" t="s">
        <v>7266</v>
      </c>
      <c r="D1376" s="239" t="s">
        <v>2480</v>
      </c>
      <c r="E1376" s="4" t="s">
        <v>5906</v>
      </c>
      <c r="F1376" s="265"/>
      <c r="G1376" s="590"/>
      <c r="H1376" s="267"/>
    </row>
    <row r="1377" spans="2:8" ht="33">
      <c r="B1377" s="264" t="s">
        <v>6735</v>
      </c>
      <c r="C1377" s="238" t="s">
        <v>7267</v>
      </c>
      <c r="D1377" s="239" t="s">
        <v>2319</v>
      </c>
      <c r="E1377" s="4" t="s">
        <v>5906</v>
      </c>
      <c r="F1377" s="265"/>
      <c r="G1377" s="590"/>
      <c r="H1377" s="267"/>
    </row>
    <row r="1378" spans="2:8">
      <c r="B1378" s="264" t="s">
        <v>7024</v>
      </c>
      <c r="C1378" s="238" t="s">
        <v>7268</v>
      </c>
      <c r="D1378" s="239" t="s">
        <v>2804</v>
      </c>
      <c r="E1378" s="4" t="s">
        <v>5906</v>
      </c>
      <c r="F1378" s="265"/>
      <c r="G1378" s="590"/>
      <c r="H1378" s="267"/>
    </row>
    <row r="1379" spans="2:8" ht="33">
      <c r="B1379" s="264" t="s">
        <v>7026</v>
      </c>
      <c r="C1379" s="238" t="s">
        <v>7269</v>
      </c>
      <c r="D1379" s="239" t="s">
        <v>2313</v>
      </c>
      <c r="E1379" s="4" t="s">
        <v>5911</v>
      </c>
      <c r="F1379" s="265"/>
      <c r="G1379" s="590"/>
      <c r="H1379" s="267"/>
    </row>
    <row r="1380" spans="2:8">
      <c r="B1380" s="264" t="s">
        <v>7028</v>
      </c>
      <c r="C1380" s="238" t="s">
        <v>7270</v>
      </c>
      <c r="D1380" s="239" t="s">
        <v>2319</v>
      </c>
      <c r="E1380" s="4" t="s">
        <v>5906</v>
      </c>
      <c r="F1380" s="265"/>
      <c r="G1380" s="590"/>
      <c r="H1380" s="267"/>
    </row>
    <row r="1381" spans="2:8" ht="33">
      <c r="B1381" s="264" t="s">
        <v>7030</v>
      </c>
      <c r="C1381" s="238" t="s">
        <v>7271</v>
      </c>
      <c r="D1381" s="239" t="s">
        <v>2480</v>
      </c>
      <c r="E1381" s="4" t="s">
        <v>5906</v>
      </c>
      <c r="F1381" s="265"/>
      <c r="G1381" s="590"/>
      <c r="H1381" s="267"/>
    </row>
    <row r="1382" spans="2:8" ht="33">
      <c r="B1382" s="264" t="s">
        <v>7032</v>
      </c>
      <c r="C1382" s="238" t="s">
        <v>7272</v>
      </c>
      <c r="D1382" s="239" t="s">
        <v>2319</v>
      </c>
      <c r="E1382" s="4" t="s">
        <v>5906</v>
      </c>
      <c r="F1382" s="265"/>
      <c r="G1382" s="590"/>
      <c r="H1382" s="267"/>
    </row>
    <row r="1383" spans="2:8" ht="33">
      <c r="B1383" s="264" t="s">
        <v>7034</v>
      </c>
      <c r="C1383" s="238" t="s">
        <v>7273</v>
      </c>
      <c r="D1383" s="239" t="s">
        <v>2968</v>
      </c>
      <c r="E1383" s="4" t="s">
        <v>5906</v>
      </c>
      <c r="F1383" s="265"/>
      <c r="G1383" s="590"/>
      <c r="H1383" s="267"/>
    </row>
    <row r="1384" spans="2:8" ht="33">
      <c r="B1384" s="264" t="s">
        <v>7036</v>
      </c>
      <c r="C1384" s="238" t="s">
        <v>7274</v>
      </c>
      <c r="D1384" s="239" t="s">
        <v>2480</v>
      </c>
      <c r="E1384" s="4" t="s">
        <v>5906</v>
      </c>
      <c r="F1384" s="265"/>
      <c r="G1384" s="590"/>
      <c r="H1384" s="267"/>
    </row>
    <row r="1385" spans="2:8" ht="33">
      <c r="B1385" s="264" t="s">
        <v>6754</v>
      </c>
      <c r="C1385" s="238" t="s">
        <v>7275</v>
      </c>
      <c r="D1385" s="239" t="s">
        <v>2319</v>
      </c>
      <c r="E1385" s="4" t="s">
        <v>5906</v>
      </c>
      <c r="F1385" s="265"/>
      <c r="G1385" s="590"/>
      <c r="H1385" s="267"/>
    </row>
    <row r="1386" spans="2:8">
      <c r="B1386" s="264" t="s">
        <v>7039</v>
      </c>
      <c r="C1386" s="238" t="s">
        <v>7276</v>
      </c>
      <c r="D1386" s="239" t="s">
        <v>2804</v>
      </c>
      <c r="E1386" s="4" t="s">
        <v>5906</v>
      </c>
      <c r="F1386" s="265"/>
      <c r="G1386" s="590"/>
      <c r="H1386" s="267"/>
    </row>
    <row r="1387" spans="2:8" ht="33">
      <c r="B1387" s="264" t="s">
        <v>7041</v>
      </c>
      <c r="C1387" s="238" t="s">
        <v>7277</v>
      </c>
      <c r="D1387" s="239" t="s">
        <v>2313</v>
      </c>
      <c r="E1387" s="4" t="s">
        <v>5911</v>
      </c>
      <c r="F1387" s="265"/>
      <c r="G1387" s="590"/>
      <c r="H1387" s="267"/>
    </row>
    <row r="1388" spans="2:8">
      <c r="B1388" s="264" t="s">
        <v>7043</v>
      </c>
      <c r="C1388" s="238" t="s">
        <v>7278</v>
      </c>
      <c r="D1388" s="239" t="s">
        <v>2319</v>
      </c>
      <c r="E1388" s="4" t="s">
        <v>5906</v>
      </c>
      <c r="F1388" s="265"/>
      <c r="G1388" s="590"/>
      <c r="H1388" s="267"/>
    </row>
    <row r="1389" spans="2:8" ht="33">
      <c r="B1389" s="264" t="s">
        <v>7045</v>
      </c>
      <c r="C1389" s="238" t="s">
        <v>7279</v>
      </c>
      <c r="D1389" s="239" t="s">
        <v>2480</v>
      </c>
      <c r="E1389" s="4" t="s">
        <v>5906</v>
      </c>
      <c r="F1389" s="265"/>
      <c r="G1389" s="590"/>
      <c r="H1389" s="267"/>
    </row>
    <row r="1390" spans="2:8" ht="33">
      <c r="B1390" s="264" t="s">
        <v>7047</v>
      </c>
      <c r="C1390" s="238" t="s">
        <v>7280</v>
      </c>
      <c r="D1390" s="239" t="s">
        <v>2319</v>
      </c>
      <c r="E1390" s="4" t="s">
        <v>5906</v>
      </c>
      <c r="F1390" s="265"/>
      <c r="G1390" s="590"/>
      <c r="H1390" s="267"/>
    </row>
    <row r="1391" spans="2:8" ht="33">
      <c r="B1391" s="264" t="s">
        <v>7049</v>
      </c>
      <c r="C1391" s="238" t="s">
        <v>7281</v>
      </c>
      <c r="D1391" s="239" t="s">
        <v>2968</v>
      </c>
      <c r="E1391" s="4" t="s">
        <v>5906</v>
      </c>
      <c r="F1391" s="265"/>
      <c r="G1391" s="590"/>
      <c r="H1391" s="267"/>
    </row>
    <row r="1392" spans="2:8" ht="33">
      <c r="B1392" s="264" t="s">
        <v>7051</v>
      </c>
      <c r="C1392" s="238" t="s">
        <v>7282</v>
      </c>
      <c r="D1392" s="239" t="s">
        <v>2480</v>
      </c>
      <c r="E1392" s="4" t="s">
        <v>5906</v>
      </c>
      <c r="F1392" s="265"/>
      <c r="G1392" s="590"/>
      <c r="H1392" s="267"/>
    </row>
    <row r="1393" spans="2:8" ht="33">
      <c r="B1393" s="264" t="s">
        <v>6771</v>
      </c>
      <c r="C1393" s="238" t="s">
        <v>7283</v>
      </c>
      <c r="D1393" s="239" t="s">
        <v>2319</v>
      </c>
      <c r="E1393" s="4" t="s">
        <v>5906</v>
      </c>
      <c r="F1393" s="265"/>
      <c r="G1393" s="590"/>
      <c r="H1393" s="267"/>
    </row>
    <row r="1394" spans="2:8" ht="17.25" thickBot="1">
      <c r="B1394" s="264" t="s">
        <v>7054</v>
      </c>
      <c r="C1394" s="238" t="s">
        <v>7284</v>
      </c>
      <c r="D1394" s="239" t="s">
        <v>2804</v>
      </c>
      <c r="E1394" s="4" t="s">
        <v>5906</v>
      </c>
      <c r="F1394" s="265"/>
      <c r="G1394" s="591"/>
      <c r="H1394" s="267"/>
    </row>
    <row r="1395" spans="2:8" ht="20.100000000000001" customHeight="1" thickBot="1">
      <c r="B1395" s="574" t="s">
        <v>6775</v>
      </c>
      <c r="C1395" s="564"/>
      <c r="D1395" s="565"/>
      <c r="E1395" s="575"/>
      <c r="F1395" s="575"/>
      <c r="G1395" s="576"/>
      <c r="H1395" s="267"/>
    </row>
    <row r="1396" spans="2:8">
      <c r="B1396" s="539" t="s">
        <v>7056</v>
      </c>
      <c r="C1396" s="232" t="s">
        <v>7285</v>
      </c>
      <c r="D1396" s="532" t="s">
        <v>2804</v>
      </c>
      <c r="E1396" s="577" t="s">
        <v>3789</v>
      </c>
      <c r="F1396" s="578"/>
      <c r="G1396" s="579" t="s">
        <v>7286</v>
      </c>
      <c r="H1396" s="267"/>
    </row>
    <row r="1397" spans="2:8" ht="30" customHeight="1">
      <c r="B1397" s="264" t="s">
        <v>6779</v>
      </c>
      <c r="C1397" s="238" t="s">
        <v>7287</v>
      </c>
      <c r="D1397" s="239" t="s">
        <v>2319</v>
      </c>
      <c r="E1397" s="4" t="s">
        <v>3789</v>
      </c>
      <c r="F1397" s="265"/>
      <c r="G1397" s="580"/>
      <c r="H1397" s="267"/>
    </row>
    <row r="1398" spans="2:8">
      <c r="B1398" s="264" t="s">
        <v>6782</v>
      </c>
      <c r="C1398" s="238" t="s">
        <v>7288</v>
      </c>
      <c r="D1398" s="239" t="s">
        <v>5613</v>
      </c>
      <c r="E1398" s="4" t="s">
        <v>3789</v>
      </c>
      <c r="F1398" s="265"/>
      <c r="G1398" s="580"/>
      <c r="H1398" s="267"/>
    </row>
    <row r="1399" spans="2:8">
      <c r="B1399" s="264" t="s">
        <v>6784</v>
      </c>
      <c r="C1399" s="238" t="s">
        <v>7289</v>
      </c>
      <c r="D1399" s="239" t="s">
        <v>2319</v>
      </c>
      <c r="E1399" s="4" t="s">
        <v>3789</v>
      </c>
      <c r="F1399" s="265"/>
      <c r="G1399" s="580"/>
      <c r="H1399" s="267"/>
    </row>
    <row r="1400" spans="2:8" ht="33">
      <c r="B1400" s="264" t="s">
        <v>7062</v>
      </c>
      <c r="C1400" s="238" t="s">
        <v>7290</v>
      </c>
      <c r="D1400" s="239" t="s">
        <v>2313</v>
      </c>
      <c r="E1400" s="4" t="s">
        <v>3556</v>
      </c>
      <c r="F1400" s="265"/>
      <c r="G1400" s="580"/>
      <c r="H1400" s="267"/>
    </row>
    <row r="1401" spans="2:8">
      <c r="B1401" s="264" t="s">
        <v>7064</v>
      </c>
      <c r="C1401" s="238" t="s">
        <v>7291</v>
      </c>
      <c r="D1401" s="239" t="s">
        <v>2319</v>
      </c>
      <c r="E1401" s="4" t="s">
        <v>3789</v>
      </c>
      <c r="F1401" s="265"/>
      <c r="G1401" s="580"/>
      <c r="H1401" s="267"/>
    </row>
    <row r="1402" spans="2:8" ht="33">
      <c r="B1402" s="264" t="s">
        <v>7066</v>
      </c>
      <c r="C1402" s="238" t="s">
        <v>7292</v>
      </c>
      <c r="D1402" s="239" t="s">
        <v>2480</v>
      </c>
      <c r="E1402" s="4" t="s">
        <v>3789</v>
      </c>
      <c r="F1402" s="265"/>
      <c r="G1402" s="580"/>
      <c r="H1402" s="267"/>
    </row>
    <row r="1403" spans="2:8" ht="33">
      <c r="B1403" s="264" t="s">
        <v>7068</v>
      </c>
      <c r="C1403" s="238" t="s">
        <v>7293</v>
      </c>
      <c r="D1403" s="239" t="s">
        <v>2319</v>
      </c>
      <c r="E1403" s="4" t="s">
        <v>3789</v>
      </c>
      <c r="F1403" s="265"/>
      <c r="G1403" s="580"/>
      <c r="H1403" s="267"/>
    </row>
    <row r="1404" spans="2:8" ht="33">
      <c r="B1404" s="264" t="s">
        <v>7070</v>
      </c>
      <c r="C1404" s="238" t="s">
        <v>7294</v>
      </c>
      <c r="D1404" s="239" t="s">
        <v>2968</v>
      </c>
      <c r="E1404" s="4" t="s">
        <v>3789</v>
      </c>
      <c r="F1404" s="265"/>
      <c r="G1404" s="580"/>
      <c r="H1404" s="267"/>
    </row>
    <row r="1405" spans="2:8" ht="33">
      <c r="B1405" s="264" t="s">
        <v>7072</v>
      </c>
      <c r="C1405" s="238" t="s">
        <v>7295</v>
      </c>
      <c r="D1405" s="239" t="s">
        <v>2480</v>
      </c>
      <c r="E1405" s="4" t="s">
        <v>3789</v>
      </c>
      <c r="F1405" s="265"/>
      <c r="G1405" s="580"/>
      <c r="H1405" s="267"/>
    </row>
    <row r="1406" spans="2:8" ht="33">
      <c r="B1406" s="264" t="s">
        <v>6798</v>
      </c>
      <c r="C1406" s="238" t="s">
        <v>7296</v>
      </c>
      <c r="D1406" s="239" t="s">
        <v>2319</v>
      </c>
      <c r="E1406" s="4" t="s">
        <v>3789</v>
      </c>
      <c r="F1406" s="265"/>
      <c r="G1406" s="580"/>
      <c r="H1406" s="267"/>
    </row>
    <row r="1407" spans="2:8">
      <c r="B1407" s="264" t="s">
        <v>7075</v>
      </c>
      <c r="C1407" s="238" t="s">
        <v>7297</v>
      </c>
      <c r="D1407" s="239" t="s">
        <v>2804</v>
      </c>
      <c r="E1407" s="4" t="s">
        <v>3789</v>
      </c>
      <c r="F1407" s="265"/>
      <c r="G1407" s="580"/>
      <c r="H1407" s="267"/>
    </row>
    <row r="1408" spans="2:8" ht="33">
      <c r="B1408" s="264" t="s">
        <v>7077</v>
      </c>
      <c r="C1408" s="238" t="s">
        <v>7298</v>
      </c>
      <c r="D1408" s="239" t="s">
        <v>2313</v>
      </c>
      <c r="E1408" s="4" t="s">
        <v>3556</v>
      </c>
      <c r="F1408" s="265"/>
      <c r="G1408" s="580"/>
      <c r="H1408" s="267"/>
    </row>
    <row r="1409" spans="2:8">
      <c r="B1409" s="264" t="s">
        <v>7079</v>
      </c>
      <c r="C1409" s="238" t="s">
        <v>7299</v>
      </c>
      <c r="D1409" s="239" t="s">
        <v>2319</v>
      </c>
      <c r="E1409" s="4" t="s">
        <v>3789</v>
      </c>
      <c r="F1409" s="265"/>
      <c r="G1409" s="580"/>
      <c r="H1409" s="267"/>
    </row>
    <row r="1410" spans="2:8" ht="33">
      <c r="B1410" s="264" t="s">
        <v>7081</v>
      </c>
      <c r="C1410" s="238" t="s">
        <v>7300</v>
      </c>
      <c r="D1410" s="239" t="s">
        <v>2480</v>
      </c>
      <c r="E1410" s="4" t="s">
        <v>3789</v>
      </c>
      <c r="F1410" s="265"/>
      <c r="G1410" s="580"/>
      <c r="H1410" s="267"/>
    </row>
    <row r="1411" spans="2:8" ht="33">
      <c r="B1411" s="264" t="s">
        <v>7083</v>
      </c>
      <c r="C1411" s="238" t="s">
        <v>7301</v>
      </c>
      <c r="D1411" s="239" t="s">
        <v>2319</v>
      </c>
      <c r="E1411" s="4" t="s">
        <v>3789</v>
      </c>
      <c r="F1411" s="265"/>
      <c r="G1411" s="580"/>
      <c r="H1411" s="267"/>
    </row>
    <row r="1412" spans="2:8" ht="33">
      <c r="B1412" s="264" t="s">
        <v>7085</v>
      </c>
      <c r="C1412" s="238" t="s">
        <v>7302</v>
      </c>
      <c r="D1412" s="239" t="s">
        <v>2968</v>
      </c>
      <c r="E1412" s="4" t="s">
        <v>3789</v>
      </c>
      <c r="F1412" s="265"/>
      <c r="G1412" s="580"/>
      <c r="H1412" s="267"/>
    </row>
    <row r="1413" spans="2:8" ht="33">
      <c r="B1413" s="264" t="s">
        <v>7087</v>
      </c>
      <c r="C1413" s="238" t="s">
        <v>7303</v>
      </c>
      <c r="D1413" s="239" t="s">
        <v>2480</v>
      </c>
      <c r="E1413" s="4" t="s">
        <v>3789</v>
      </c>
      <c r="F1413" s="265"/>
      <c r="G1413" s="580"/>
      <c r="H1413" s="267"/>
    </row>
    <row r="1414" spans="2:8" ht="33">
      <c r="B1414" s="264" t="s">
        <v>6814</v>
      </c>
      <c r="C1414" s="238" t="s">
        <v>7304</v>
      </c>
      <c r="D1414" s="239" t="s">
        <v>2319</v>
      </c>
      <c r="E1414" s="4" t="s">
        <v>3789</v>
      </c>
      <c r="F1414" s="265"/>
      <c r="G1414" s="580"/>
      <c r="H1414" s="267"/>
    </row>
    <row r="1415" spans="2:8">
      <c r="B1415" s="264" t="s">
        <v>7090</v>
      </c>
      <c r="C1415" s="238" t="s">
        <v>7305</v>
      </c>
      <c r="D1415" s="239" t="s">
        <v>2804</v>
      </c>
      <c r="E1415" s="4" t="s">
        <v>3789</v>
      </c>
      <c r="F1415" s="265"/>
      <c r="G1415" s="580"/>
      <c r="H1415" s="267"/>
    </row>
    <row r="1416" spans="2:8" ht="33">
      <c r="B1416" s="264" t="s">
        <v>7092</v>
      </c>
      <c r="C1416" s="238" t="s">
        <v>7306</v>
      </c>
      <c r="D1416" s="239" t="s">
        <v>2313</v>
      </c>
      <c r="E1416" s="4" t="s">
        <v>3556</v>
      </c>
      <c r="F1416" s="265"/>
      <c r="G1416" s="580"/>
      <c r="H1416" s="267"/>
    </row>
    <row r="1417" spans="2:8">
      <c r="B1417" s="264" t="s">
        <v>7094</v>
      </c>
      <c r="C1417" s="238" t="s">
        <v>7307</v>
      </c>
      <c r="D1417" s="239" t="s">
        <v>2319</v>
      </c>
      <c r="E1417" s="4" t="s">
        <v>3789</v>
      </c>
      <c r="F1417" s="265"/>
      <c r="G1417" s="580"/>
      <c r="H1417" s="267"/>
    </row>
    <row r="1418" spans="2:8" ht="33">
      <c r="B1418" s="264" t="s">
        <v>7096</v>
      </c>
      <c r="C1418" s="238" t="s">
        <v>7308</v>
      </c>
      <c r="D1418" s="239" t="s">
        <v>2480</v>
      </c>
      <c r="E1418" s="4" t="s">
        <v>3789</v>
      </c>
      <c r="F1418" s="265"/>
      <c r="G1418" s="580"/>
      <c r="H1418" s="267"/>
    </row>
    <row r="1419" spans="2:8" ht="33">
      <c r="B1419" s="264" t="s">
        <v>7098</v>
      </c>
      <c r="C1419" s="238" t="s">
        <v>7309</v>
      </c>
      <c r="D1419" s="239" t="s">
        <v>2319</v>
      </c>
      <c r="E1419" s="4" t="s">
        <v>3789</v>
      </c>
      <c r="F1419" s="265"/>
      <c r="G1419" s="580"/>
      <c r="H1419" s="267"/>
    </row>
    <row r="1420" spans="2:8" ht="33">
      <c r="B1420" s="264" t="s">
        <v>7100</v>
      </c>
      <c r="C1420" s="238" t="s">
        <v>7310</v>
      </c>
      <c r="D1420" s="239" t="s">
        <v>2968</v>
      </c>
      <c r="E1420" s="4" t="s">
        <v>3789</v>
      </c>
      <c r="F1420" s="265"/>
      <c r="G1420" s="580"/>
      <c r="H1420" s="267"/>
    </row>
    <row r="1421" spans="2:8" ht="33">
      <c r="B1421" s="264" t="s">
        <v>7102</v>
      </c>
      <c r="C1421" s="238" t="s">
        <v>7311</v>
      </c>
      <c r="D1421" s="239" t="s">
        <v>2480</v>
      </c>
      <c r="E1421" s="4" t="s">
        <v>3789</v>
      </c>
      <c r="F1421" s="265"/>
      <c r="G1421" s="580"/>
      <c r="H1421" s="267"/>
    </row>
    <row r="1422" spans="2:8" ht="33">
      <c r="B1422" s="264" t="s">
        <v>6830</v>
      </c>
      <c r="C1422" s="238" t="s">
        <v>7312</v>
      </c>
      <c r="D1422" s="239" t="s">
        <v>2319</v>
      </c>
      <c r="E1422" s="4" t="s">
        <v>3789</v>
      </c>
      <c r="F1422" s="265"/>
      <c r="G1422" s="580"/>
      <c r="H1422" s="267"/>
    </row>
    <row r="1423" spans="2:8" ht="17.25" thickBot="1">
      <c r="B1423" s="264" t="s">
        <v>7105</v>
      </c>
      <c r="C1423" s="238" t="s">
        <v>7313</v>
      </c>
      <c r="D1423" s="239" t="s">
        <v>2804</v>
      </c>
      <c r="E1423" s="4" t="s">
        <v>3789</v>
      </c>
      <c r="F1423" s="265"/>
      <c r="G1423" s="581"/>
      <c r="H1423" s="267"/>
    </row>
    <row r="1424" spans="2:8" ht="20.100000000000001" customHeight="1" thickBot="1">
      <c r="B1424" s="574" t="s">
        <v>6834</v>
      </c>
      <c r="C1424" s="564"/>
      <c r="D1424" s="565"/>
      <c r="E1424" s="575"/>
      <c r="F1424" s="575"/>
      <c r="G1424" s="576"/>
      <c r="H1424" s="267"/>
    </row>
    <row r="1425" spans="2:8" ht="30" customHeight="1">
      <c r="B1425" s="539" t="s">
        <v>7107</v>
      </c>
      <c r="C1425" s="232" t="s">
        <v>7314</v>
      </c>
      <c r="D1425" s="532" t="s">
        <v>2804</v>
      </c>
      <c r="E1425" s="577" t="s">
        <v>3789</v>
      </c>
      <c r="F1425" s="578"/>
      <c r="G1425" s="579" t="s">
        <v>7315</v>
      </c>
      <c r="H1425" s="267"/>
    </row>
    <row r="1426" spans="2:8">
      <c r="B1426" s="264" t="s">
        <v>6837</v>
      </c>
      <c r="C1426" s="238" t="s">
        <v>7316</v>
      </c>
      <c r="D1426" s="239" t="s">
        <v>2319</v>
      </c>
      <c r="E1426" s="4" t="s">
        <v>3789</v>
      </c>
      <c r="F1426" s="265"/>
      <c r="G1426" s="580"/>
      <c r="H1426" s="267"/>
    </row>
    <row r="1427" spans="2:8">
      <c r="B1427" s="264" t="s">
        <v>6839</v>
      </c>
      <c r="C1427" s="238" t="s">
        <v>7317</v>
      </c>
      <c r="D1427" s="239" t="s">
        <v>5613</v>
      </c>
      <c r="E1427" s="4" t="s">
        <v>3789</v>
      </c>
      <c r="F1427" s="265"/>
      <c r="G1427" s="580"/>
      <c r="H1427" s="267"/>
    </row>
    <row r="1428" spans="2:8">
      <c r="B1428" s="264" t="s">
        <v>6841</v>
      </c>
      <c r="C1428" s="238" t="s">
        <v>7318</v>
      </c>
      <c r="D1428" s="239" t="s">
        <v>2319</v>
      </c>
      <c r="E1428" s="4" t="s">
        <v>3789</v>
      </c>
      <c r="F1428" s="265"/>
      <c r="G1428" s="580"/>
      <c r="H1428" s="267"/>
    </row>
    <row r="1429" spans="2:8" ht="33">
      <c r="B1429" s="264" t="s">
        <v>7113</v>
      </c>
      <c r="C1429" s="238" t="s">
        <v>7319</v>
      </c>
      <c r="D1429" s="239" t="s">
        <v>2313</v>
      </c>
      <c r="E1429" s="4" t="s">
        <v>3556</v>
      </c>
      <c r="F1429" s="265"/>
      <c r="G1429" s="580"/>
      <c r="H1429" s="267"/>
    </row>
    <row r="1430" spans="2:8">
      <c r="B1430" s="264" t="s">
        <v>7115</v>
      </c>
      <c r="C1430" s="238" t="s">
        <v>7320</v>
      </c>
      <c r="D1430" s="239" t="s">
        <v>2319</v>
      </c>
      <c r="E1430" s="4" t="s">
        <v>3789</v>
      </c>
      <c r="F1430" s="265"/>
      <c r="G1430" s="580"/>
      <c r="H1430" s="267"/>
    </row>
    <row r="1431" spans="2:8" ht="33">
      <c r="B1431" s="264" t="s">
        <v>7117</v>
      </c>
      <c r="C1431" s="238" t="s">
        <v>7321</v>
      </c>
      <c r="D1431" s="239" t="s">
        <v>2480</v>
      </c>
      <c r="E1431" s="4" t="s">
        <v>3789</v>
      </c>
      <c r="F1431" s="265"/>
      <c r="G1431" s="580"/>
      <c r="H1431" s="267"/>
    </row>
    <row r="1432" spans="2:8" ht="33">
      <c r="B1432" s="264" t="s">
        <v>7119</v>
      </c>
      <c r="C1432" s="238" t="s">
        <v>7322</v>
      </c>
      <c r="D1432" s="239" t="s">
        <v>2319</v>
      </c>
      <c r="E1432" s="4" t="s">
        <v>3789</v>
      </c>
      <c r="F1432" s="265"/>
      <c r="G1432" s="580"/>
      <c r="H1432" s="267"/>
    </row>
    <row r="1433" spans="2:8" ht="33">
      <c r="B1433" s="264" t="s">
        <v>7121</v>
      </c>
      <c r="C1433" s="238" t="s">
        <v>7323</v>
      </c>
      <c r="D1433" s="239" t="s">
        <v>2968</v>
      </c>
      <c r="E1433" s="4" t="s">
        <v>3789</v>
      </c>
      <c r="F1433" s="265"/>
      <c r="G1433" s="580"/>
      <c r="H1433" s="267"/>
    </row>
    <row r="1434" spans="2:8" ht="33">
      <c r="B1434" s="264" t="s">
        <v>7123</v>
      </c>
      <c r="C1434" s="238" t="s">
        <v>7324</v>
      </c>
      <c r="D1434" s="239" t="s">
        <v>2480</v>
      </c>
      <c r="E1434" s="4" t="s">
        <v>3789</v>
      </c>
      <c r="F1434" s="265"/>
      <c r="G1434" s="580"/>
      <c r="H1434" s="267"/>
    </row>
    <row r="1435" spans="2:8" ht="33">
      <c r="B1435" s="264" t="s">
        <v>6855</v>
      </c>
      <c r="C1435" s="238" t="s">
        <v>7325</v>
      </c>
      <c r="D1435" s="239" t="s">
        <v>2319</v>
      </c>
      <c r="E1435" s="4" t="s">
        <v>3789</v>
      </c>
      <c r="F1435" s="265"/>
      <c r="G1435" s="580"/>
      <c r="H1435" s="267"/>
    </row>
    <row r="1436" spans="2:8">
      <c r="B1436" s="264" t="s">
        <v>7126</v>
      </c>
      <c r="C1436" s="238" t="s">
        <v>7326</v>
      </c>
      <c r="D1436" s="239" t="s">
        <v>2804</v>
      </c>
      <c r="E1436" s="4" t="s">
        <v>3789</v>
      </c>
      <c r="F1436" s="265"/>
      <c r="G1436" s="580"/>
      <c r="H1436" s="267"/>
    </row>
    <row r="1437" spans="2:8" ht="33">
      <c r="B1437" s="264" t="s">
        <v>7128</v>
      </c>
      <c r="C1437" s="238" t="s">
        <v>7327</v>
      </c>
      <c r="D1437" s="239" t="s">
        <v>2313</v>
      </c>
      <c r="E1437" s="4" t="s">
        <v>3556</v>
      </c>
      <c r="F1437" s="265"/>
      <c r="G1437" s="580"/>
      <c r="H1437" s="267"/>
    </row>
    <row r="1438" spans="2:8">
      <c r="B1438" s="264" t="s">
        <v>7130</v>
      </c>
      <c r="C1438" s="238" t="s">
        <v>7328</v>
      </c>
      <c r="D1438" s="239" t="s">
        <v>2319</v>
      </c>
      <c r="E1438" s="4" t="s">
        <v>3789</v>
      </c>
      <c r="F1438" s="265"/>
      <c r="G1438" s="580"/>
      <c r="H1438" s="267"/>
    </row>
    <row r="1439" spans="2:8" ht="33">
      <c r="B1439" s="264" t="s">
        <v>7132</v>
      </c>
      <c r="C1439" s="238" t="s">
        <v>7329</v>
      </c>
      <c r="D1439" s="239" t="s">
        <v>2480</v>
      </c>
      <c r="E1439" s="4" t="s">
        <v>3789</v>
      </c>
      <c r="F1439" s="265"/>
      <c r="G1439" s="580"/>
      <c r="H1439" s="267"/>
    </row>
    <row r="1440" spans="2:8" ht="33">
      <c r="B1440" s="264" t="s">
        <v>7134</v>
      </c>
      <c r="C1440" s="238" t="s">
        <v>7330</v>
      </c>
      <c r="D1440" s="239" t="s">
        <v>2319</v>
      </c>
      <c r="E1440" s="4" t="s">
        <v>3789</v>
      </c>
      <c r="F1440" s="265"/>
      <c r="G1440" s="580"/>
      <c r="H1440" s="267"/>
    </row>
    <row r="1441" spans="2:8" ht="33">
      <c r="B1441" s="264" t="s">
        <v>7136</v>
      </c>
      <c r="C1441" s="238" t="s">
        <v>7331</v>
      </c>
      <c r="D1441" s="239" t="s">
        <v>2968</v>
      </c>
      <c r="E1441" s="4" t="s">
        <v>3789</v>
      </c>
      <c r="F1441" s="265"/>
      <c r="G1441" s="580"/>
      <c r="H1441" s="267"/>
    </row>
    <row r="1442" spans="2:8" ht="33">
      <c r="B1442" s="264" t="s">
        <v>7138</v>
      </c>
      <c r="C1442" s="238" t="s">
        <v>7332</v>
      </c>
      <c r="D1442" s="239" t="s">
        <v>2480</v>
      </c>
      <c r="E1442" s="4" t="s">
        <v>3789</v>
      </c>
      <c r="F1442" s="265"/>
      <c r="G1442" s="580"/>
      <c r="H1442" s="267"/>
    </row>
    <row r="1443" spans="2:8" ht="33">
      <c r="B1443" s="264" t="s">
        <v>6871</v>
      </c>
      <c r="C1443" s="238" t="s">
        <v>7333</v>
      </c>
      <c r="D1443" s="239" t="s">
        <v>2319</v>
      </c>
      <c r="E1443" s="4" t="s">
        <v>3789</v>
      </c>
      <c r="F1443" s="265"/>
      <c r="G1443" s="580"/>
      <c r="H1443" s="267"/>
    </row>
    <row r="1444" spans="2:8">
      <c r="B1444" s="264" t="s">
        <v>7141</v>
      </c>
      <c r="C1444" s="238" t="s">
        <v>7334</v>
      </c>
      <c r="D1444" s="239" t="s">
        <v>2804</v>
      </c>
      <c r="E1444" s="4" t="s">
        <v>3789</v>
      </c>
      <c r="F1444" s="265"/>
      <c r="G1444" s="580"/>
      <c r="H1444" s="267"/>
    </row>
    <row r="1445" spans="2:8" ht="33">
      <c r="B1445" s="264" t="s">
        <v>7143</v>
      </c>
      <c r="C1445" s="238" t="s">
        <v>7335</v>
      </c>
      <c r="D1445" s="239" t="s">
        <v>2313</v>
      </c>
      <c r="E1445" s="4" t="s">
        <v>3556</v>
      </c>
      <c r="F1445" s="265"/>
      <c r="G1445" s="580"/>
      <c r="H1445" s="267"/>
    </row>
    <row r="1446" spans="2:8">
      <c r="B1446" s="264" t="s">
        <v>7145</v>
      </c>
      <c r="C1446" s="238" t="s">
        <v>7336</v>
      </c>
      <c r="D1446" s="239" t="s">
        <v>2319</v>
      </c>
      <c r="E1446" s="4" t="s">
        <v>3789</v>
      </c>
      <c r="F1446" s="265"/>
      <c r="G1446" s="580"/>
      <c r="H1446" s="267"/>
    </row>
    <row r="1447" spans="2:8" ht="33">
      <c r="B1447" s="264" t="s">
        <v>7147</v>
      </c>
      <c r="C1447" s="238" t="s">
        <v>7337</v>
      </c>
      <c r="D1447" s="239" t="s">
        <v>2480</v>
      </c>
      <c r="E1447" s="4" t="s">
        <v>3789</v>
      </c>
      <c r="F1447" s="265"/>
      <c r="G1447" s="580"/>
      <c r="H1447" s="267"/>
    </row>
    <row r="1448" spans="2:8" ht="33">
      <c r="B1448" s="264" t="s">
        <v>7149</v>
      </c>
      <c r="C1448" s="238" t="s">
        <v>7338</v>
      </c>
      <c r="D1448" s="239" t="s">
        <v>2319</v>
      </c>
      <c r="E1448" s="4" t="s">
        <v>3789</v>
      </c>
      <c r="F1448" s="265"/>
      <c r="G1448" s="580"/>
      <c r="H1448" s="267"/>
    </row>
    <row r="1449" spans="2:8" ht="33">
      <c r="B1449" s="264" t="s">
        <v>7151</v>
      </c>
      <c r="C1449" s="238" t="s">
        <v>7339</v>
      </c>
      <c r="D1449" s="239" t="s">
        <v>2968</v>
      </c>
      <c r="E1449" s="4" t="s">
        <v>3789</v>
      </c>
      <c r="F1449" s="265"/>
      <c r="G1449" s="580"/>
      <c r="H1449" s="267"/>
    </row>
    <row r="1450" spans="2:8" ht="33">
      <c r="B1450" s="264" t="s">
        <v>7153</v>
      </c>
      <c r="C1450" s="238" t="s">
        <v>7340</v>
      </c>
      <c r="D1450" s="239" t="s">
        <v>2480</v>
      </c>
      <c r="E1450" s="4" t="s">
        <v>3789</v>
      </c>
      <c r="F1450" s="265"/>
      <c r="G1450" s="580"/>
      <c r="H1450" s="267"/>
    </row>
    <row r="1451" spans="2:8" ht="33">
      <c r="B1451" s="264" t="s">
        <v>6887</v>
      </c>
      <c r="C1451" s="238" t="s">
        <v>7341</v>
      </c>
      <c r="D1451" s="239" t="s">
        <v>2319</v>
      </c>
      <c r="E1451" s="4" t="s">
        <v>3789</v>
      </c>
      <c r="F1451" s="265"/>
      <c r="G1451" s="580"/>
      <c r="H1451" s="267"/>
    </row>
    <row r="1452" spans="2:8" ht="17.25" thickBot="1">
      <c r="B1452" s="264" t="s">
        <v>7156</v>
      </c>
      <c r="C1452" s="238" t="s">
        <v>7342</v>
      </c>
      <c r="D1452" s="239" t="s">
        <v>2804</v>
      </c>
      <c r="E1452" s="4" t="s">
        <v>3789</v>
      </c>
      <c r="F1452" s="265"/>
      <c r="G1452" s="581"/>
      <c r="H1452" s="267"/>
    </row>
    <row r="1453" spans="2:8" ht="20.100000000000001" customHeight="1" thickBot="1">
      <c r="B1453" s="574" t="s">
        <v>6891</v>
      </c>
      <c r="C1453" s="564"/>
      <c r="D1453" s="565"/>
      <c r="E1453" s="575"/>
      <c r="F1453" s="575"/>
      <c r="G1453" s="576"/>
      <c r="H1453" s="267"/>
    </row>
    <row r="1454" spans="2:8" ht="20.100000000000001" customHeight="1" thickBot="1">
      <c r="B1454" s="574" t="s">
        <v>6711</v>
      </c>
      <c r="C1454" s="564"/>
      <c r="D1454" s="565"/>
      <c r="E1454" s="575"/>
      <c r="F1454" s="575"/>
      <c r="G1454" s="576"/>
      <c r="H1454" s="267"/>
    </row>
    <row r="1455" spans="2:8">
      <c r="B1455" s="539" t="s">
        <v>6712</v>
      </c>
      <c r="C1455" s="232" t="s">
        <v>7343</v>
      </c>
      <c r="D1455" s="532" t="s">
        <v>2319</v>
      </c>
      <c r="E1455" s="577" t="s">
        <v>5906</v>
      </c>
      <c r="F1455" s="578"/>
      <c r="G1455" s="579" t="s">
        <v>7258</v>
      </c>
      <c r="H1455" s="267"/>
    </row>
    <row r="1456" spans="2:8">
      <c r="B1456" s="264" t="s">
        <v>6714</v>
      </c>
      <c r="C1456" s="238" t="s">
        <v>7344</v>
      </c>
      <c r="D1456" s="239" t="s">
        <v>5613</v>
      </c>
      <c r="E1456" s="4" t="s">
        <v>5906</v>
      </c>
      <c r="F1456" s="265"/>
      <c r="G1456" s="580"/>
      <c r="H1456" s="267"/>
    </row>
    <row r="1457" spans="2:8">
      <c r="B1457" s="264" t="s">
        <v>6717</v>
      </c>
      <c r="C1457" s="238" t="s">
        <v>7345</v>
      </c>
      <c r="D1457" s="239" t="s">
        <v>2319</v>
      </c>
      <c r="E1457" s="4" t="s">
        <v>5906</v>
      </c>
      <c r="F1457" s="265"/>
      <c r="G1457" s="580"/>
      <c r="H1457" s="267"/>
    </row>
    <row r="1458" spans="2:8" ht="33">
      <c r="B1458" s="264" t="s">
        <v>7011</v>
      </c>
      <c r="C1458" s="238" t="s">
        <v>7346</v>
      </c>
      <c r="D1458" s="239" t="s">
        <v>2313</v>
      </c>
      <c r="E1458" s="4" t="s">
        <v>5911</v>
      </c>
      <c r="F1458" s="265"/>
      <c r="G1458" s="580"/>
      <c r="H1458" s="267"/>
    </row>
    <row r="1459" spans="2:8">
      <c r="B1459" s="264" t="s">
        <v>7013</v>
      </c>
      <c r="C1459" s="238" t="s">
        <v>7347</v>
      </c>
      <c r="D1459" s="239" t="s">
        <v>2319</v>
      </c>
      <c r="E1459" s="4" t="s">
        <v>5906</v>
      </c>
      <c r="F1459" s="265"/>
      <c r="G1459" s="580"/>
      <c r="H1459" s="267"/>
    </row>
    <row r="1460" spans="2:8" ht="33">
      <c r="B1460" s="264" t="s">
        <v>7015</v>
      </c>
      <c r="C1460" s="238" t="s">
        <v>7348</v>
      </c>
      <c r="D1460" s="239" t="s">
        <v>2480</v>
      </c>
      <c r="E1460" s="4" t="s">
        <v>5906</v>
      </c>
      <c r="F1460" s="265"/>
      <c r="G1460" s="580"/>
      <c r="H1460" s="267"/>
    </row>
    <row r="1461" spans="2:8" ht="33">
      <c r="B1461" s="264" t="s">
        <v>7017</v>
      </c>
      <c r="C1461" s="238" t="s">
        <v>7349</v>
      </c>
      <c r="D1461" s="239" t="s">
        <v>2319</v>
      </c>
      <c r="E1461" s="4" t="s">
        <v>5906</v>
      </c>
      <c r="F1461" s="265"/>
      <c r="G1461" s="580"/>
      <c r="H1461" s="267"/>
    </row>
    <row r="1462" spans="2:8" ht="33">
      <c r="B1462" s="264" t="s">
        <v>7019</v>
      </c>
      <c r="C1462" s="238" t="s">
        <v>7350</v>
      </c>
      <c r="D1462" s="239" t="s">
        <v>2968</v>
      </c>
      <c r="E1462" s="4" t="s">
        <v>5906</v>
      </c>
      <c r="F1462" s="265"/>
      <c r="G1462" s="580"/>
      <c r="H1462" s="267"/>
    </row>
    <row r="1463" spans="2:8" ht="33">
      <c r="B1463" s="264" t="s">
        <v>7021</v>
      </c>
      <c r="C1463" s="238" t="s">
        <v>7351</v>
      </c>
      <c r="D1463" s="239" t="s">
        <v>2480</v>
      </c>
      <c r="E1463" s="4" t="s">
        <v>5906</v>
      </c>
      <c r="F1463" s="265"/>
      <c r="G1463" s="580"/>
      <c r="H1463" s="267"/>
    </row>
    <row r="1464" spans="2:8" ht="33">
      <c r="B1464" s="264" t="s">
        <v>6735</v>
      </c>
      <c r="C1464" s="238" t="s">
        <v>7352</v>
      </c>
      <c r="D1464" s="239" t="s">
        <v>2319</v>
      </c>
      <c r="E1464" s="4" t="s">
        <v>5906</v>
      </c>
      <c r="F1464" s="265"/>
      <c r="G1464" s="580"/>
      <c r="H1464" s="267"/>
    </row>
    <row r="1465" spans="2:8">
      <c r="B1465" s="264" t="s">
        <v>7024</v>
      </c>
      <c r="C1465" s="238" t="s">
        <v>7353</v>
      </c>
      <c r="D1465" s="239" t="s">
        <v>2804</v>
      </c>
      <c r="E1465" s="4" t="s">
        <v>5906</v>
      </c>
      <c r="F1465" s="265"/>
      <c r="G1465" s="580"/>
      <c r="H1465" s="267"/>
    </row>
    <row r="1466" spans="2:8" ht="33">
      <c r="B1466" s="264" t="s">
        <v>7026</v>
      </c>
      <c r="C1466" s="238" t="s">
        <v>7354</v>
      </c>
      <c r="D1466" s="239" t="s">
        <v>2313</v>
      </c>
      <c r="E1466" s="4" t="s">
        <v>5911</v>
      </c>
      <c r="F1466" s="265"/>
      <c r="G1466" s="580"/>
      <c r="H1466" s="267"/>
    </row>
    <row r="1467" spans="2:8">
      <c r="B1467" s="264" t="s">
        <v>7028</v>
      </c>
      <c r="C1467" s="238" t="s">
        <v>7355</v>
      </c>
      <c r="D1467" s="239" t="s">
        <v>2319</v>
      </c>
      <c r="E1467" s="4" t="s">
        <v>5906</v>
      </c>
      <c r="F1467" s="265"/>
      <c r="G1467" s="580"/>
      <c r="H1467" s="267"/>
    </row>
    <row r="1468" spans="2:8" ht="33">
      <c r="B1468" s="264" t="s">
        <v>7030</v>
      </c>
      <c r="C1468" s="238" t="s">
        <v>7356</v>
      </c>
      <c r="D1468" s="239" t="s">
        <v>2480</v>
      </c>
      <c r="E1468" s="4" t="s">
        <v>5906</v>
      </c>
      <c r="F1468" s="265"/>
      <c r="G1468" s="580"/>
      <c r="H1468" s="267"/>
    </row>
    <row r="1469" spans="2:8" ht="33">
      <c r="B1469" s="264" t="s">
        <v>7032</v>
      </c>
      <c r="C1469" s="238" t="s">
        <v>7357</v>
      </c>
      <c r="D1469" s="239" t="s">
        <v>2319</v>
      </c>
      <c r="E1469" s="4" t="s">
        <v>5906</v>
      </c>
      <c r="F1469" s="265"/>
      <c r="G1469" s="580"/>
      <c r="H1469" s="267"/>
    </row>
    <row r="1470" spans="2:8" ht="33">
      <c r="B1470" s="264" t="s">
        <v>7034</v>
      </c>
      <c r="C1470" s="238" t="s">
        <v>7358</v>
      </c>
      <c r="D1470" s="239" t="s">
        <v>2968</v>
      </c>
      <c r="E1470" s="4" t="s">
        <v>5906</v>
      </c>
      <c r="F1470" s="265"/>
      <c r="G1470" s="580"/>
      <c r="H1470" s="267"/>
    </row>
    <row r="1471" spans="2:8" ht="33">
      <c r="B1471" s="264" t="s">
        <v>7036</v>
      </c>
      <c r="C1471" s="238" t="s">
        <v>7359</v>
      </c>
      <c r="D1471" s="239" t="s">
        <v>2480</v>
      </c>
      <c r="E1471" s="4" t="s">
        <v>5906</v>
      </c>
      <c r="F1471" s="265"/>
      <c r="G1471" s="580"/>
      <c r="H1471" s="267"/>
    </row>
    <row r="1472" spans="2:8" ht="33">
      <c r="B1472" s="264" t="s">
        <v>6754</v>
      </c>
      <c r="C1472" s="238" t="s">
        <v>7360</v>
      </c>
      <c r="D1472" s="239" t="s">
        <v>2319</v>
      </c>
      <c r="E1472" s="4" t="s">
        <v>5906</v>
      </c>
      <c r="F1472" s="265"/>
      <c r="G1472" s="580"/>
      <c r="H1472" s="267"/>
    </row>
    <row r="1473" spans="2:8">
      <c r="B1473" s="264" t="s">
        <v>7039</v>
      </c>
      <c r="C1473" s="238" t="s">
        <v>7361</v>
      </c>
      <c r="D1473" s="239" t="s">
        <v>2804</v>
      </c>
      <c r="E1473" s="4" t="s">
        <v>5906</v>
      </c>
      <c r="F1473" s="265"/>
      <c r="G1473" s="580"/>
      <c r="H1473" s="267"/>
    </row>
    <row r="1474" spans="2:8" ht="33">
      <c r="B1474" s="264" t="s">
        <v>7041</v>
      </c>
      <c r="C1474" s="238" t="s">
        <v>7362</v>
      </c>
      <c r="D1474" s="239" t="s">
        <v>2313</v>
      </c>
      <c r="E1474" s="4" t="s">
        <v>5911</v>
      </c>
      <c r="F1474" s="265"/>
      <c r="G1474" s="580"/>
      <c r="H1474" s="267"/>
    </row>
    <row r="1475" spans="2:8">
      <c r="B1475" s="264" t="s">
        <v>7043</v>
      </c>
      <c r="C1475" s="238" t="s">
        <v>7363</v>
      </c>
      <c r="D1475" s="239" t="s">
        <v>2319</v>
      </c>
      <c r="E1475" s="4" t="s">
        <v>5906</v>
      </c>
      <c r="F1475" s="265"/>
      <c r="G1475" s="580"/>
      <c r="H1475" s="267"/>
    </row>
    <row r="1476" spans="2:8" ht="33">
      <c r="B1476" s="264" t="s">
        <v>7045</v>
      </c>
      <c r="C1476" s="238" t="s">
        <v>7364</v>
      </c>
      <c r="D1476" s="239" t="s">
        <v>2480</v>
      </c>
      <c r="E1476" s="4" t="s">
        <v>5906</v>
      </c>
      <c r="F1476" s="265"/>
      <c r="G1476" s="580"/>
      <c r="H1476" s="267"/>
    </row>
    <row r="1477" spans="2:8" ht="33">
      <c r="B1477" s="264" t="s">
        <v>7047</v>
      </c>
      <c r="C1477" s="238" t="s">
        <v>7365</v>
      </c>
      <c r="D1477" s="239" t="s">
        <v>2319</v>
      </c>
      <c r="E1477" s="4" t="s">
        <v>5906</v>
      </c>
      <c r="F1477" s="265"/>
      <c r="G1477" s="580"/>
      <c r="H1477" s="267"/>
    </row>
    <row r="1478" spans="2:8" ht="33">
      <c r="B1478" s="264" t="s">
        <v>7049</v>
      </c>
      <c r="C1478" s="238" t="s">
        <v>7366</v>
      </c>
      <c r="D1478" s="239" t="s">
        <v>2968</v>
      </c>
      <c r="E1478" s="4" t="s">
        <v>5906</v>
      </c>
      <c r="F1478" s="265"/>
      <c r="G1478" s="580"/>
      <c r="H1478" s="267"/>
    </row>
    <row r="1479" spans="2:8" ht="33">
      <c r="B1479" s="264" t="s">
        <v>7051</v>
      </c>
      <c r="C1479" s="238" t="s">
        <v>7367</v>
      </c>
      <c r="D1479" s="239" t="s">
        <v>2480</v>
      </c>
      <c r="E1479" s="4" t="s">
        <v>5906</v>
      </c>
      <c r="F1479" s="265"/>
      <c r="G1479" s="580"/>
      <c r="H1479" s="267"/>
    </row>
    <row r="1480" spans="2:8" ht="33">
      <c r="B1480" s="264" t="s">
        <v>6771</v>
      </c>
      <c r="C1480" s="238" t="s">
        <v>7368</v>
      </c>
      <c r="D1480" s="239" t="s">
        <v>2319</v>
      </c>
      <c r="E1480" s="4" t="s">
        <v>5906</v>
      </c>
      <c r="F1480" s="265"/>
      <c r="G1480" s="580"/>
      <c r="H1480" s="267"/>
    </row>
    <row r="1481" spans="2:8" ht="17.25" thickBot="1">
      <c r="B1481" s="264" t="s">
        <v>7054</v>
      </c>
      <c r="C1481" s="238" t="s">
        <v>7369</v>
      </c>
      <c r="D1481" s="239" t="s">
        <v>2804</v>
      </c>
      <c r="E1481" s="4" t="s">
        <v>5906</v>
      </c>
      <c r="F1481" s="265"/>
      <c r="G1481" s="581"/>
      <c r="H1481" s="267"/>
    </row>
    <row r="1482" spans="2:8" ht="20.100000000000001" customHeight="1" thickBot="1">
      <c r="B1482" s="574" t="s">
        <v>6775</v>
      </c>
      <c r="C1482" s="564"/>
      <c r="D1482" s="565"/>
      <c r="E1482" s="575"/>
      <c r="F1482" s="575"/>
      <c r="G1482" s="576"/>
      <c r="H1482" s="267"/>
    </row>
    <row r="1483" spans="2:8">
      <c r="B1483" s="539" t="s">
        <v>7056</v>
      </c>
      <c r="C1483" s="232" t="s">
        <v>7370</v>
      </c>
      <c r="D1483" s="532" t="s">
        <v>2804</v>
      </c>
      <c r="E1483" s="577" t="s">
        <v>3789</v>
      </c>
      <c r="F1483" s="578"/>
      <c r="G1483" s="579" t="s">
        <v>7286</v>
      </c>
      <c r="H1483" s="267"/>
    </row>
    <row r="1484" spans="2:8">
      <c r="B1484" s="264" t="s">
        <v>6779</v>
      </c>
      <c r="C1484" s="238" t="s">
        <v>7371</v>
      </c>
      <c r="D1484" s="239" t="s">
        <v>2319</v>
      </c>
      <c r="E1484" s="4" t="s">
        <v>3789</v>
      </c>
      <c r="F1484" s="265"/>
      <c r="G1484" s="580"/>
      <c r="H1484" s="267"/>
    </row>
    <row r="1485" spans="2:8">
      <c r="B1485" s="264" t="s">
        <v>6782</v>
      </c>
      <c r="C1485" s="238" t="s">
        <v>7372</v>
      </c>
      <c r="D1485" s="239" t="s">
        <v>5613</v>
      </c>
      <c r="E1485" s="4" t="s">
        <v>3789</v>
      </c>
      <c r="F1485" s="265"/>
      <c r="G1485" s="580"/>
      <c r="H1485" s="267"/>
    </row>
    <row r="1486" spans="2:8">
      <c r="B1486" s="264" t="s">
        <v>6784</v>
      </c>
      <c r="C1486" s="238" t="s">
        <v>7373</v>
      </c>
      <c r="D1486" s="239" t="s">
        <v>2319</v>
      </c>
      <c r="E1486" s="4" t="s">
        <v>3789</v>
      </c>
      <c r="F1486" s="265"/>
      <c r="G1486" s="580"/>
      <c r="H1486" s="267"/>
    </row>
    <row r="1487" spans="2:8" ht="33">
      <c r="B1487" s="264" t="s">
        <v>7062</v>
      </c>
      <c r="C1487" s="238" t="s">
        <v>7374</v>
      </c>
      <c r="D1487" s="239" t="s">
        <v>2313</v>
      </c>
      <c r="E1487" s="4" t="s">
        <v>3556</v>
      </c>
      <c r="F1487" s="265"/>
      <c r="G1487" s="580"/>
      <c r="H1487" s="267"/>
    </row>
    <row r="1488" spans="2:8">
      <c r="B1488" s="264" t="s">
        <v>7064</v>
      </c>
      <c r="C1488" s="238" t="s">
        <v>7375</v>
      </c>
      <c r="D1488" s="239" t="s">
        <v>2319</v>
      </c>
      <c r="E1488" s="4" t="s">
        <v>3789</v>
      </c>
      <c r="F1488" s="265"/>
      <c r="G1488" s="580"/>
      <c r="H1488" s="267"/>
    </row>
    <row r="1489" spans="2:8" ht="33">
      <c r="B1489" s="264" t="s">
        <v>7066</v>
      </c>
      <c r="C1489" s="238" t="s">
        <v>7376</v>
      </c>
      <c r="D1489" s="239" t="s">
        <v>2480</v>
      </c>
      <c r="E1489" s="4" t="s">
        <v>3789</v>
      </c>
      <c r="F1489" s="265"/>
      <c r="G1489" s="580"/>
      <c r="H1489" s="267"/>
    </row>
    <row r="1490" spans="2:8" ht="33">
      <c r="B1490" s="264" t="s">
        <v>7068</v>
      </c>
      <c r="C1490" s="238" t="s">
        <v>7377</v>
      </c>
      <c r="D1490" s="239" t="s">
        <v>2319</v>
      </c>
      <c r="E1490" s="4" t="s">
        <v>3789</v>
      </c>
      <c r="F1490" s="265"/>
      <c r="G1490" s="580"/>
      <c r="H1490" s="267"/>
    </row>
    <row r="1491" spans="2:8" ht="33">
      <c r="B1491" s="264" t="s">
        <v>7070</v>
      </c>
      <c r="C1491" s="238" t="s">
        <v>7378</v>
      </c>
      <c r="D1491" s="239" t="s">
        <v>2968</v>
      </c>
      <c r="E1491" s="4" t="s">
        <v>3789</v>
      </c>
      <c r="F1491" s="265"/>
      <c r="G1491" s="580"/>
      <c r="H1491" s="267"/>
    </row>
    <row r="1492" spans="2:8" ht="33">
      <c r="B1492" s="264" t="s">
        <v>7072</v>
      </c>
      <c r="C1492" s="238" t="s">
        <v>7379</v>
      </c>
      <c r="D1492" s="239" t="s">
        <v>2480</v>
      </c>
      <c r="E1492" s="4" t="s">
        <v>3789</v>
      </c>
      <c r="F1492" s="265"/>
      <c r="G1492" s="580"/>
      <c r="H1492" s="267"/>
    </row>
    <row r="1493" spans="2:8" ht="33">
      <c r="B1493" s="264" t="s">
        <v>6798</v>
      </c>
      <c r="C1493" s="238" t="s">
        <v>7380</v>
      </c>
      <c r="D1493" s="239" t="s">
        <v>2319</v>
      </c>
      <c r="E1493" s="4" t="s">
        <v>3789</v>
      </c>
      <c r="F1493" s="265"/>
      <c r="G1493" s="580"/>
      <c r="H1493" s="267"/>
    </row>
    <row r="1494" spans="2:8">
      <c r="B1494" s="264" t="s">
        <v>7075</v>
      </c>
      <c r="C1494" s="238" t="s">
        <v>7381</v>
      </c>
      <c r="D1494" s="239" t="s">
        <v>2804</v>
      </c>
      <c r="E1494" s="4" t="s">
        <v>3789</v>
      </c>
      <c r="F1494" s="265"/>
      <c r="G1494" s="580"/>
      <c r="H1494" s="267"/>
    </row>
    <row r="1495" spans="2:8" ht="33">
      <c r="B1495" s="264" t="s">
        <v>7077</v>
      </c>
      <c r="C1495" s="238" t="s">
        <v>7382</v>
      </c>
      <c r="D1495" s="239" t="s">
        <v>2313</v>
      </c>
      <c r="E1495" s="4" t="s">
        <v>3556</v>
      </c>
      <c r="F1495" s="265"/>
      <c r="G1495" s="580"/>
      <c r="H1495" s="267"/>
    </row>
    <row r="1496" spans="2:8">
      <c r="B1496" s="264" t="s">
        <v>7079</v>
      </c>
      <c r="C1496" s="238" t="s">
        <v>7383</v>
      </c>
      <c r="D1496" s="239" t="s">
        <v>2319</v>
      </c>
      <c r="E1496" s="4" t="s">
        <v>3789</v>
      </c>
      <c r="F1496" s="265"/>
      <c r="G1496" s="580"/>
      <c r="H1496" s="267"/>
    </row>
    <row r="1497" spans="2:8" ht="33">
      <c r="B1497" s="264" t="s">
        <v>7081</v>
      </c>
      <c r="C1497" s="238" t="s">
        <v>7384</v>
      </c>
      <c r="D1497" s="239" t="s">
        <v>2480</v>
      </c>
      <c r="E1497" s="4" t="s">
        <v>3789</v>
      </c>
      <c r="F1497" s="265"/>
      <c r="G1497" s="580"/>
      <c r="H1497" s="267"/>
    </row>
    <row r="1498" spans="2:8" ht="33">
      <c r="B1498" s="264" t="s">
        <v>7083</v>
      </c>
      <c r="C1498" s="238" t="s">
        <v>7385</v>
      </c>
      <c r="D1498" s="239" t="s">
        <v>2319</v>
      </c>
      <c r="E1498" s="4" t="s">
        <v>3789</v>
      </c>
      <c r="F1498" s="265"/>
      <c r="G1498" s="580"/>
      <c r="H1498" s="267"/>
    </row>
    <row r="1499" spans="2:8" ht="33">
      <c r="B1499" s="264" t="s">
        <v>7085</v>
      </c>
      <c r="C1499" s="238" t="s">
        <v>7386</v>
      </c>
      <c r="D1499" s="239" t="s">
        <v>2968</v>
      </c>
      <c r="E1499" s="4" t="s">
        <v>3789</v>
      </c>
      <c r="F1499" s="265"/>
      <c r="G1499" s="580"/>
      <c r="H1499" s="267"/>
    </row>
    <row r="1500" spans="2:8" ht="33">
      <c r="B1500" s="264" t="s">
        <v>7087</v>
      </c>
      <c r="C1500" s="238" t="s">
        <v>7387</v>
      </c>
      <c r="D1500" s="239" t="s">
        <v>2480</v>
      </c>
      <c r="E1500" s="4" t="s">
        <v>3789</v>
      </c>
      <c r="F1500" s="265"/>
      <c r="G1500" s="580"/>
      <c r="H1500" s="267"/>
    </row>
    <row r="1501" spans="2:8" ht="33">
      <c r="B1501" s="264" t="s">
        <v>6814</v>
      </c>
      <c r="C1501" s="238" t="s">
        <v>7388</v>
      </c>
      <c r="D1501" s="239" t="s">
        <v>2319</v>
      </c>
      <c r="E1501" s="4" t="s">
        <v>3789</v>
      </c>
      <c r="F1501" s="265"/>
      <c r="G1501" s="580"/>
      <c r="H1501" s="267"/>
    </row>
    <row r="1502" spans="2:8">
      <c r="B1502" s="264" t="s">
        <v>7090</v>
      </c>
      <c r="C1502" s="238" t="s">
        <v>7389</v>
      </c>
      <c r="D1502" s="239" t="s">
        <v>2804</v>
      </c>
      <c r="E1502" s="4" t="s">
        <v>3789</v>
      </c>
      <c r="F1502" s="265"/>
      <c r="G1502" s="580"/>
      <c r="H1502" s="267"/>
    </row>
    <row r="1503" spans="2:8" ht="33">
      <c r="B1503" s="264" t="s">
        <v>7092</v>
      </c>
      <c r="C1503" s="238" t="s">
        <v>7390</v>
      </c>
      <c r="D1503" s="239" t="s">
        <v>2313</v>
      </c>
      <c r="E1503" s="4" t="s">
        <v>3556</v>
      </c>
      <c r="F1503" s="265"/>
      <c r="G1503" s="580"/>
      <c r="H1503" s="267"/>
    </row>
    <row r="1504" spans="2:8">
      <c r="B1504" s="264" t="s">
        <v>7094</v>
      </c>
      <c r="C1504" s="238" t="s">
        <v>7391</v>
      </c>
      <c r="D1504" s="239" t="s">
        <v>2319</v>
      </c>
      <c r="E1504" s="4" t="s">
        <v>3789</v>
      </c>
      <c r="F1504" s="265"/>
      <c r="G1504" s="580"/>
      <c r="H1504" s="267"/>
    </row>
    <row r="1505" spans="2:8" ht="33">
      <c r="B1505" s="264" t="s">
        <v>7096</v>
      </c>
      <c r="C1505" s="238" t="s">
        <v>7392</v>
      </c>
      <c r="D1505" s="239" t="s">
        <v>2480</v>
      </c>
      <c r="E1505" s="4" t="s">
        <v>3789</v>
      </c>
      <c r="F1505" s="265"/>
      <c r="G1505" s="580"/>
      <c r="H1505" s="267"/>
    </row>
    <row r="1506" spans="2:8" ht="33">
      <c r="B1506" s="264" t="s">
        <v>7098</v>
      </c>
      <c r="C1506" s="238" t="s">
        <v>7393</v>
      </c>
      <c r="D1506" s="239" t="s">
        <v>2319</v>
      </c>
      <c r="E1506" s="4" t="s">
        <v>3789</v>
      </c>
      <c r="F1506" s="265"/>
      <c r="G1506" s="580"/>
      <c r="H1506" s="267"/>
    </row>
    <row r="1507" spans="2:8" ht="33">
      <c r="B1507" s="264" t="s">
        <v>7100</v>
      </c>
      <c r="C1507" s="238" t="s">
        <v>7394</v>
      </c>
      <c r="D1507" s="239" t="s">
        <v>2968</v>
      </c>
      <c r="E1507" s="4" t="s">
        <v>3789</v>
      </c>
      <c r="F1507" s="265"/>
      <c r="G1507" s="580"/>
      <c r="H1507" s="267"/>
    </row>
    <row r="1508" spans="2:8" ht="33">
      <c r="B1508" s="264" t="s">
        <v>7102</v>
      </c>
      <c r="C1508" s="238" t="s">
        <v>7395</v>
      </c>
      <c r="D1508" s="239" t="s">
        <v>2480</v>
      </c>
      <c r="E1508" s="4" t="s">
        <v>3789</v>
      </c>
      <c r="F1508" s="265"/>
      <c r="G1508" s="580"/>
      <c r="H1508" s="267"/>
    </row>
    <row r="1509" spans="2:8" ht="33">
      <c r="B1509" s="264" t="s">
        <v>6830</v>
      </c>
      <c r="C1509" s="238" t="s">
        <v>7396</v>
      </c>
      <c r="D1509" s="239" t="s">
        <v>2319</v>
      </c>
      <c r="E1509" s="4" t="s">
        <v>3789</v>
      </c>
      <c r="F1509" s="265"/>
      <c r="G1509" s="580"/>
      <c r="H1509" s="267"/>
    </row>
    <row r="1510" spans="2:8" ht="17.25" thickBot="1">
      <c r="B1510" s="264" t="s">
        <v>7105</v>
      </c>
      <c r="C1510" s="238" t="s">
        <v>7397</v>
      </c>
      <c r="D1510" s="239" t="s">
        <v>2804</v>
      </c>
      <c r="E1510" s="4" t="s">
        <v>3789</v>
      </c>
      <c r="F1510" s="265"/>
      <c r="G1510" s="581"/>
      <c r="H1510" s="267"/>
    </row>
    <row r="1511" spans="2:8" ht="20.100000000000001" customHeight="1" thickBot="1">
      <c r="B1511" s="574" t="s">
        <v>6834</v>
      </c>
      <c r="C1511" s="564"/>
      <c r="D1511" s="565"/>
      <c r="E1511" s="575"/>
      <c r="F1511" s="575"/>
      <c r="G1511" s="576"/>
      <c r="H1511" s="267"/>
    </row>
    <row r="1512" spans="2:8">
      <c r="B1512" s="539" t="s">
        <v>7107</v>
      </c>
      <c r="C1512" s="232" t="s">
        <v>7398</v>
      </c>
      <c r="D1512" s="532" t="s">
        <v>2804</v>
      </c>
      <c r="E1512" s="577" t="s">
        <v>3789</v>
      </c>
      <c r="F1512" s="578"/>
      <c r="G1512" s="579" t="s">
        <v>7315</v>
      </c>
      <c r="H1512" s="267"/>
    </row>
    <row r="1513" spans="2:8">
      <c r="B1513" s="264" t="s">
        <v>6837</v>
      </c>
      <c r="C1513" s="238" t="s">
        <v>7399</v>
      </c>
      <c r="D1513" s="239" t="s">
        <v>2319</v>
      </c>
      <c r="E1513" s="4" t="s">
        <v>3789</v>
      </c>
      <c r="F1513" s="265"/>
      <c r="G1513" s="580"/>
      <c r="H1513" s="267"/>
    </row>
    <row r="1514" spans="2:8">
      <c r="B1514" s="264" t="s">
        <v>6839</v>
      </c>
      <c r="C1514" s="238" t="s">
        <v>7400</v>
      </c>
      <c r="D1514" s="239" t="s">
        <v>5613</v>
      </c>
      <c r="E1514" s="4" t="s">
        <v>3789</v>
      </c>
      <c r="F1514" s="265"/>
      <c r="G1514" s="580"/>
      <c r="H1514" s="267"/>
    </row>
    <row r="1515" spans="2:8">
      <c r="B1515" s="264" t="s">
        <v>6841</v>
      </c>
      <c r="C1515" s="238" t="s">
        <v>7401</v>
      </c>
      <c r="D1515" s="239" t="s">
        <v>2319</v>
      </c>
      <c r="E1515" s="4" t="s">
        <v>3789</v>
      </c>
      <c r="F1515" s="265"/>
      <c r="G1515" s="580"/>
      <c r="H1515" s="267"/>
    </row>
    <row r="1516" spans="2:8" ht="33">
      <c r="B1516" s="264" t="s">
        <v>7113</v>
      </c>
      <c r="C1516" s="238" t="s">
        <v>7402</v>
      </c>
      <c r="D1516" s="239" t="s">
        <v>2313</v>
      </c>
      <c r="E1516" s="4" t="s">
        <v>3556</v>
      </c>
      <c r="F1516" s="265"/>
      <c r="G1516" s="580"/>
      <c r="H1516" s="267"/>
    </row>
    <row r="1517" spans="2:8">
      <c r="B1517" s="264" t="s">
        <v>7115</v>
      </c>
      <c r="C1517" s="238" t="s">
        <v>7403</v>
      </c>
      <c r="D1517" s="239" t="s">
        <v>2319</v>
      </c>
      <c r="E1517" s="4" t="s">
        <v>3789</v>
      </c>
      <c r="F1517" s="265"/>
      <c r="G1517" s="580"/>
      <c r="H1517" s="267"/>
    </row>
    <row r="1518" spans="2:8" ht="33">
      <c r="B1518" s="264" t="s">
        <v>7117</v>
      </c>
      <c r="C1518" s="238" t="s">
        <v>7404</v>
      </c>
      <c r="D1518" s="239" t="s">
        <v>2480</v>
      </c>
      <c r="E1518" s="4" t="s">
        <v>3789</v>
      </c>
      <c r="F1518" s="265"/>
      <c r="G1518" s="580"/>
      <c r="H1518" s="267"/>
    </row>
    <row r="1519" spans="2:8" ht="33">
      <c r="B1519" s="264" t="s">
        <v>7119</v>
      </c>
      <c r="C1519" s="238" t="s">
        <v>7405</v>
      </c>
      <c r="D1519" s="239" t="s">
        <v>2319</v>
      </c>
      <c r="E1519" s="4" t="s">
        <v>3789</v>
      </c>
      <c r="F1519" s="265"/>
      <c r="G1519" s="580"/>
      <c r="H1519" s="267"/>
    </row>
    <row r="1520" spans="2:8" ht="33">
      <c r="B1520" s="264" t="s">
        <v>7121</v>
      </c>
      <c r="C1520" s="238" t="s">
        <v>7406</v>
      </c>
      <c r="D1520" s="239" t="s">
        <v>2968</v>
      </c>
      <c r="E1520" s="4" t="s">
        <v>3789</v>
      </c>
      <c r="F1520" s="265"/>
      <c r="G1520" s="580"/>
      <c r="H1520" s="267"/>
    </row>
    <row r="1521" spans="2:8" ht="33">
      <c r="B1521" s="264" t="s">
        <v>7123</v>
      </c>
      <c r="C1521" s="238" t="s">
        <v>7407</v>
      </c>
      <c r="D1521" s="239" t="s">
        <v>2480</v>
      </c>
      <c r="E1521" s="4" t="s">
        <v>3789</v>
      </c>
      <c r="F1521" s="265"/>
      <c r="G1521" s="580"/>
      <c r="H1521" s="267"/>
    </row>
    <row r="1522" spans="2:8" ht="33">
      <c r="B1522" s="264" t="s">
        <v>6855</v>
      </c>
      <c r="C1522" s="238" t="s">
        <v>7408</v>
      </c>
      <c r="D1522" s="239" t="s">
        <v>2319</v>
      </c>
      <c r="E1522" s="4" t="s">
        <v>3789</v>
      </c>
      <c r="F1522" s="265"/>
      <c r="G1522" s="580"/>
      <c r="H1522" s="267"/>
    </row>
    <row r="1523" spans="2:8">
      <c r="B1523" s="264" t="s">
        <v>7126</v>
      </c>
      <c r="C1523" s="238" t="s">
        <v>7409</v>
      </c>
      <c r="D1523" s="239" t="s">
        <v>2804</v>
      </c>
      <c r="E1523" s="4" t="s">
        <v>3789</v>
      </c>
      <c r="F1523" s="265"/>
      <c r="G1523" s="580"/>
      <c r="H1523" s="267"/>
    </row>
    <row r="1524" spans="2:8" ht="33">
      <c r="B1524" s="264" t="s">
        <v>7128</v>
      </c>
      <c r="C1524" s="238" t="s">
        <v>7410</v>
      </c>
      <c r="D1524" s="239" t="s">
        <v>2313</v>
      </c>
      <c r="E1524" s="4" t="s">
        <v>3556</v>
      </c>
      <c r="F1524" s="265"/>
      <c r="G1524" s="580"/>
      <c r="H1524" s="267"/>
    </row>
    <row r="1525" spans="2:8">
      <c r="B1525" s="264" t="s">
        <v>7130</v>
      </c>
      <c r="C1525" s="238" t="s">
        <v>7411</v>
      </c>
      <c r="D1525" s="239" t="s">
        <v>2319</v>
      </c>
      <c r="E1525" s="4" t="s">
        <v>3789</v>
      </c>
      <c r="F1525" s="265"/>
      <c r="G1525" s="580"/>
      <c r="H1525" s="267"/>
    </row>
    <row r="1526" spans="2:8" ht="33">
      <c r="B1526" s="264" t="s">
        <v>7132</v>
      </c>
      <c r="C1526" s="238" t="s">
        <v>7412</v>
      </c>
      <c r="D1526" s="239" t="s">
        <v>2480</v>
      </c>
      <c r="E1526" s="4" t="s">
        <v>3789</v>
      </c>
      <c r="F1526" s="265"/>
      <c r="G1526" s="580"/>
      <c r="H1526" s="267"/>
    </row>
    <row r="1527" spans="2:8" ht="33">
      <c r="B1527" s="264" t="s">
        <v>7134</v>
      </c>
      <c r="C1527" s="238" t="s">
        <v>7413</v>
      </c>
      <c r="D1527" s="239" t="s">
        <v>2319</v>
      </c>
      <c r="E1527" s="4" t="s">
        <v>3789</v>
      </c>
      <c r="F1527" s="265"/>
      <c r="G1527" s="580"/>
      <c r="H1527" s="267"/>
    </row>
    <row r="1528" spans="2:8" ht="33">
      <c r="B1528" s="264" t="s">
        <v>7136</v>
      </c>
      <c r="C1528" s="238" t="s">
        <v>7414</v>
      </c>
      <c r="D1528" s="239" t="s">
        <v>2968</v>
      </c>
      <c r="E1528" s="4" t="s">
        <v>3789</v>
      </c>
      <c r="F1528" s="265"/>
      <c r="G1528" s="580"/>
      <c r="H1528" s="267"/>
    </row>
    <row r="1529" spans="2:8" ht="33">
      <c r="B1529" s="264" t="s">
        <v>7138</v>
      </c>
      <c r="C1529" s="238" t="s">
        <v>7415</v>
      </c>
      <c r="D1529" s="239" t="s">
        <v>2480</v>
      </c>
      <c r="E1529" s="4" t="s">
        <v>3789</v>
      </c>
      <c r="F1529" s="265"/>
      <c r="G1529" s="580"/>
      <c r="H1529" s="267"/>
    </row>
    <row r="1530" spans="2:8" ht="33">
      <c r="B1530" s="264" t="s">
        <v>6871</v>
      </c>
      <c r="C1530" s="238" t="s">
        <v>7416</v>
      </c>
      <c r="D1530" s="239" t="s">
        <v>2319</v>
      </c>
      <c r="E1530" s="4" t="s">
        <v>3789</v>
      </c>
      <c r="F1530" s="265"/>
      <c r="G1530" s="580"/>
      <c r="H1530" s="267"/>
    </row>
    <row r="1531" spans="2:8">
      <c r="B1531" s="264" t="s">
        <v>7141</v>
      </c>
      <c r="C1531" s="238" t="s">
        <v>7417</v>
      </c>
      <c r="D1531" s="239" t="s">
        <v>2804</v>
      </c>
      <c r="E1531" s="4" t="s">
        <v>3789</v>
      </c>
      <c r="F1531" s="265"/>
      <c r="G1531" s="580"/>
      <c r="H1531" s="267"/>
    </row>
    <row r="1532" spans="2:8" ht="33">
      <c r="B1532" s="264" t="s">
        <v>7143</v>
      </c>
      <c r="C1532" s="238" t="s">
        <v>7418</v>
      </c>
      <c r="D1532" s="239" t="s">
        <v>2313</v>
      </c>
      <c r="E1532" s="4" t="s">
        <v>3556</v>
      </c>
      <c r="F1532" s="265"/>
      <c r="G1532" s="580"/>
      <c r="H1532" s="267"/>
    </row>
    <row r="1533" spans="2:8">
      <c r="B1533" s="264" t="s">
        <v>7145</v>
      </c>
      <c r="C1533" s="238" t="s">
        <v>7419</v>
      </c>
      <c r="D1533" s="239" t="s">
        <v>2319</v>
      </c>
      <c r="E1533" s="4" t="s">
        <v>3789</v>
      </c>
      <c r="F1533" s="265"/>
      <c r="G1533" s="580"/>
      <c r="H1533" s="267"/>
    </row>
    <row r="1534" spans="2:8" ht="33">
      <c r="B1534" s="264" t="s">
        <v>7147</v>
      </c>
      <c r="C1534" s="238" t="s">
        <v>7420</v>
      </c>
      <c r="D1534" s="239" t="s">
        <v>2480</v>
      </c>
      <c r="E1534" s="4" t="s">
        <v>3789</v>
      </c>
      <c r="F1534" s="265"/>
      <c r="G1534" s="580"/>
      <c r="H1534" s="267"/>
    </row>
    <row r="1535" spans="2:8" ht="33">
      <c r="B1535" s="264" t="s">
        <v>7149</v>
      </c>
      <c r="C1535" s="238" t="s">
        <v>7421</v>
      </c>
      <c r="D1535" s="239" t="s">
        <v>2319</v>
      </c>
      <c r="E1535" s="4" t="s">
        <v>3789</v>
      </c>
      <c r="F1535" s="265"/>
      <c r="G1535" s="580"/>
      <c r="H1535" s="267"/>
    </row>
    <row r="1536" spans="2:8" ht="33">
      <c r="B1536" s="264" t="s">
        <v>7151</v>
      </c>
      <c r="C1536" s="238" t="s">
        <v>7422</v>
      </c>
      <c r="D1536" s="239" t="s">
        <v>2968</v>
      </c>
      <c r="E1536" s="4" t="s">
        <v>3789</v>
      </c>
      <c r="F1536" s="265"/>
      <c r="G1536" s="580"/>
      <c r="H1536" s="267"/>
    </row>
    <row r="1537" spans="2:8" ht="33">
      <c r="B1537" s="264" t="s">
        <v>7153</v>
      </c>
      <c r="C1537" s="238" t="s">
        <v>7423</v>
      </c>
      <c r="D1537" s="239" t="s">
        <v>2480</v>
      </c>
      <c r="E1537" s="4" t="s">
        <v>3789</v>
      </c>
      <c r="F1537" s="265"/>
      <c r="G1537" s="580"/>
      <c r="H1537" s="267"/>
    </row>
    <row r="1538" spans="2:8" ht="33">
      <c r="B1538" s="264" t="s">
        <v>6887</v>
      </c>
      <c r="C1538" s="238" t="s">
        <v>7424</v>
      </c>
      <c r="D1538" s="239" t="s">
        <v>2319</v>
      </c>
      <c r="E1538" s="4" t="s">
        <v>3789</v>
      </c>
      <c r="F1538" s="265"/>
      <c r="G1538" s="580"/>
      <c r="H1538" s="267"/>
    </row>
    <row r="1539" spans="2:8" ht="17.25" thickBot="1">
      <c r="B1539" s="264" t="s">
        <v>7156</v>
      </c>
      <c r="C1539" s="238" t="s">
        <v>7425</v>
      </c>
      <c r="D1539" s="239" t="s">
        <v>2804</v>
      </c>
      <c r="E1539" s="4" t="s">
        <v>3789</v>
      </c>
      <c r="F1539" s="265"/>
      <c r="G1539" s="581"/>
      <c r="H1539" s="267"/>
    </row>
    <row r="1540" spans="2:8">
      <c r="B1540" s="568" t="s">
        <v>7426</v>
      </c>
      <c r="C1540" s="308"/>
      <c r="D1540" s="309"/>
      <c r="E1540" s="569"/>
      <c r="F1540" s="569"/>
      <c r="G1540" s="570"/>
      <c r="H1540" s="267"/>
    </row>
    <row r="1541" spans="2:8" ht="17.25" thickBot="1">
      <c r="B1541" s="571" t="s">
        <v>6978</v>
      </c>
      <c r="C1541" s="314"/>
      <c r="D1541" s="315"/>
      <c r="E1541" s="572"/>
      <c r="F1541" s="572"/>
      <c r="G1541" s="573"/>
      <c r="H1541" s="267"/>
    </row>
    <row r="1542" spans="2:8">
      <c r="B1542" s="539" t="s">
        <v>113</v>
      </c>
      <c r="C1542" s="232" t="s">
        <v>7427</v>
      </c>
      <c r="D1542" s="532" t="s">
        <v>2480</v>
      </c>
      <c r="E1542" s="577" t="s">
        <v>2958</v>
      </c>
      <c r="F1542" s="578"/>
      <c r="G1542" s="579" t="s">
        <v>7243</v>
      </c>
      <c r="H1542" s="267"/>
    </row>
    <row r="1543" spans="2:8">
      <c r="B1543" s="264" t="s">
        <v>6981</v>
      </c>
      <c r="C1543" s="238" t="s">
        <v>7428</v>
      </c>
      <c r="D1543" s="239" t="s">
        <v>2319</v>
      </c>
      <c r="E1543" s="4" t="s">
        <v>3789</v>
      </c>
      <c r="F1543" s="265"/>
      <c r="G1543" s="580"/>
      <c r="H1543" s="267"/>
    </row>
    <row r="1544" spans="2:8">
      <c r="B1544" s="264" t="s">
        <v>6984</v>
      </c>
      <c r="C1544" s="238" t="s">
        <v>7429</v>
      </c>
      <c r="D1544" s="239" t="s">
        <v>2319</v>
      </c>
      <c r="E1544" s="4" t="s">
        <v>3789</v>
      </c>
      <c r="F1544" s="265"/>
      <c r="G1544" s="580"/>
      <c r="H1544" s="267"/>
    </row>
    <row r="1545" spans="2:8">
      <c r="B1545" s="264" t="s">
        <v>6986</v>
      </c>
      <c r="C1545" s="238" t="s">
        <v>7430</v>
      </c>
      <c r="D1545" s="239" t="s">
        <v>2319</v>
      </c>
      <c r="E1545" s="4" t="s">
        <v>3789</v>
      </c>
      <c r="F1545" s="265"/>
      <c r="G1545" s="580"/>
      <c r="H1545" s="267"/>
    </row>
    <row r="1546" spans="2:8">
      <c r="B1546" s="264" t="s">
        <v>6988</v>
      </c>
      <c r="C1546" s="238" t="s">
        <v>7431</v>
      </c>
      <c r="D1546" s="239" t="s">
        <v>2968</v>
      </c>
      <c r="E1546" s="4" t="s">
        <v>3556</v>
      </c>
      <c r="F1546" s="265"/>
      <c r="G1546" s="580"/>
      <c r="H1546" s="267"/>
    </row>
    <row r="1547" spans="2:8">
      <c r="B1547" s="264" t="s">
        <v>6990</v>
      </c>
      <c r="C1547" s="238" t="s">
        <v>7432</v>
      </c>
      <c r="D1547" s="239" t="s">
        <v>2319</v>
      </c>
      <c r="E1547" s="4" t="s">
        <v>3789</v>
      </c>
      <c r="F1547" s="265"/>
      <c r="G1547" s="580"/>
      <c r="H1547" s="267"/>
    </row>
    <row r="1548" spans="2:8" ht="33">
      <c r="B1548" s="264" t="s">
        <v>6992</v>
      </c>
      <c r="C1548" s="238" t="s">
        <v>7433</v>
      </c>
      <c r="D1548" s="239" t="s">
        <v>2319</v>
      </c>
      <c r="E1548" s="4" t="s">
        <v>3789</v>
      </c>
      <c r="F1548" s="265"/>
      <c r="G1548" s="580"/>
      <c r="H1548" s="267"/>
    </row>
    <row r="1549" spans="2:8">
      <c r="B1549" s="264" t="s">
        <v>6994</v>
      </c>
      <c r="C1549" s="238" t="s">
        <v>7434</v>
      </c>
      <c r="D1549" s="239" t="s">
        <v>2319</v>
      </c>
      <c r="E1549" s="4" t="s">
        <v>3789</v>
      </c>
      <c r="F1549" s="265"/>
      <c r="G1549" s="580"/>
      <c r="H1549" s="267"/>
    </row>
    <row r="1550" spans="2:8">
      <c r="B1550" s="264" t="s">
        <v>6996</v>
      </c>
      <c r="C1550" s="238" t="s">
        <v>7435</v>
      </c>
      <c r="D1550" s="239" t="s">
        <v>2319</v>
      </c>
      <c r="E1550" s="4" t="s">
        <v>3789</v>
      </c>
      <c r="F1550" s="265"/>
      <c r="G1550" s="580"/>
      <c r="H1550" s="267"/>
    </row>
    <row r="1551" spans="2:8">
      <c r="B1551" s="264" t="s">
        <v>6998</v>
      </c>
      <c r="C1551" s="238" t="s">
        <v>7436</v>
      </c>
      <c r="D1551" s="239" t="s">
        <v>2319</v>
      </c>
      <c r="E1551" s="4" t="s">
        <v>3789</v>
      </c>
      <c r="F1551" s="265"/>
      <c r="G1551" s="580"/>
      <c r="H1551" s="267"/>
    </row>
    <row r="1552" spans="2:8">
      <c r="B1552" s="264" t="s">
        <v>553</v>
      </c>
      <c r="C1552" s="238" t="s">
        <v>7437</v>
      </c>
      <c r="D1552" s="239" t="s">
        <v>2968</v>
      </c>
      <c r="E1552" s="4" t="s">
        <v>3556</v>
      </c>
      <c r="F1552" s="265"/>
      <c r="G1552" s="580"/>
      <c r="H1552" s="267"/>
    </row>
    <row r="1553" spans="2:8">
      <c r="B1553" s="264" t="s">
        <v>7001</v>
      </c>
      <c r="C1553" s="238" t="s">
        <v>7438</v>
      </c>
      <c r="D1553" s="239" t="s">
        <v>2319</v>
      </c>
      <c r="E1553" s="4" t="s">
        <v>3789</v>
      </c>
      <c r="F1553" s="265"/>
      <c r="G1553" s="580"/>
      <c r="H1553" s="267"/>
    </row>
    <row r="1554" spans="2:8">
      <c r="B1554" s="264" t="s">
        <v>7003</v>
      </c>
      <c r="C1554" s="238" t="s">
        <v>7439</v>
      </c>
      <c r="D1554" s="239" t="s">
        <v>2319</v>
      </c>
      <c r="E1554" s="4" t="s">
        <v>3789</v>
      </c>
      <c r="F1554" s="265"/>
      <c r="G1554" s="580"/>
      <c r="H1554" s="267"/>
    </row>
    <row r="1555" spans="2:8" ht="17.25" thickBot="1">
      <c r="B1555" s="264" t="s">
        <v>7005</v>
      </c>
      <c r="C1555" s="238" t="s">
        <v>7440</v>
      </c>
      <c r="D1555" s="239" t="s">
        <v>2319</v>
      </c>
      <c r="E1555" s="4" t="s">
        <v>3789</v>
      </c>
      <c r="F1555" s="265"/>
      <c r="G1555" s="581"/>
      <c r="H1555" s="267"/>
    </row>
    <row r="1556" spans="2:8" ht="20.100000000000001" customHeight="1" thickBot="1">
      <c r="B1556" s="574" t="s">
        <v>6710</v>
      </c>
      <c r="C1556" s="564"/>
      <c r="D1556" s="565"/>
      <c r="E1556" s="575"/>
      <c r="F1556" s="575"/>
      <c r="G1556" s="576"/>
      <c r="H1556" s="267"/>
    </row>
    <row r="1557" spans="2:8" ht="20.100000000000001" customHeight="1" thickBot="1">
      <c r="B1557" s="574" t="s">
        <v>6711</v>
      </c>
      <c r="C1557" s="564"/>
      <c r="D1557" s="565"/>
      <c r="E1557" s="575"/>
      <c r="F1557" s="575"/>
      <c r="G1557" s="576"/>
      <c r="H1557" s="267"/>
    </row>
    <row r="1558" spans="2:8">
      <c r="B1558" s="539" t="s">
        <v>6712</v>
      </c>
      <c r="C1558" s="232" t="s">
        <v>7441</v>
      </c>
      <c r="D1558" s="532" t="s">
        <v>2319</v>
      </c>
      <c r="E1558" s="577" t="s">
        <v>5906</v>
      </c>
      <c r="F1558" s="578"/>
      <c r="G1558" s="579" t="s">
        <v>7258</v>
      </c>
      <c r="H1558" s="267"/>
    </row>
    <row r="1559" spans="2:8">
      <c r="B1559" s="264" t="s">
        <v>6714</v>
      </c>
      <c r="C1559" s="238" t="s">
        <v>7442</v>
      </c>
      <c r="D1559" s="239" t="s">
        <v>5613</v>
      </c>
      <c r="E1559" s="4" t="s">
        <v>5906</v>
      </c>
      <c r="F1559" s="265"/>
      <c r="G1559" s="580"/>
      <c r="H1559" s="267"/>
    </row>
    <row r="1560" spans="2:8">
      <c r="B1560" s="264" t="s">
        <v>6717</v>
      </c>
      <c r="C1560" s="238" t="s">
        <v>7443</v>
      </c>
      <c r="D1560" s="239" t="s">
        <v>2319</v>
      </c>
      <c r="E1560" s="4" t="s">
        <v>5906</v>
      </c>
      <c r="F1560" s="265"/>
      <c r="G1560" s="580"/>
      <c r="H1560" s="267"/>
    </row>
    <row r="1561" spans="2:8" ht="33">
      <c r="B1561" s="264" t="s">
        <v>7011</v>
      </c>
      <c r="C1561" s="238" t="s">
        <v>7444</v>
      </c>
      <c r="D1561" s="239" t="s">
        <v>2313</v>
      </c>
      <c r="E1561" s="4" t="s">
        <v>5911</v>
      </c>
      <c r="F1561" s="265"/>
      <c r="G1561" s="580"/>
      <c r="H1561" s="267"/>
    </row>
    <row r="1562" spans="2:8">
      <c r="B1562" s="264" t="s">
        <v>7013</v>
      </c>
      <c r="C1562" s="238" t="s">
        <v>7445</v>
      </c>
      <c r="D1562" s="239" t="s">
        <v>2319</v>
      </c>
      <c r="E1562" s="4" t="s">
        <v>5906</v>
      </c>
      <c r="F1562" s="265"/>
      <c r="G1562" s="580"/>
      <c r="H1562" s="267"/>
    </row>
    <row r="1563" spans="2:8" ht="33">
      <c r="B1563" s="264" t="s">
        <v>7015</v>
      </c>
      <c r="C1563" s="238" t="s">
        <v>7446</v>
      </c>
      <c r="D1563" s="239" t="s">
        <v>2480</v>
      </c>
      <c r="E1563" s="4" t="s">
        <v>5906</v>
      </c>
      <c r="F1563" s="265"/>
      <c r="G1563" s="580"/>
      <c r="H1563" s="267"/>
    </row>
    <row r="1564" spans="2:8" ht="33">
      <c r="B1564" s="264" t="s">
        <v>7017</v>
      </c>
      <c r="C1564" s="238" t="s">
        <v>7447</v>
      </c>
      <c r="D1564" s="239" t="s">
        <v>2319</v>
      </c>
      <c r="E1564" s="4" t="s">
        <v>5906</v>
      </c>
      <c r="F1564" s="265"/>
      <c r="G1564" s="580"/>
      <c r="H1564" s="267"/>
    </row>
    <row r="1565" spans="2:8" ht="33">
      <c r="B1565" s="264" t="s">
        <v>7019</v>
      </c>
      <c r="C1565" s="238" t="s">
        <v>7448</v>
      </c>
      <c r="D1565" s="239" t="s">
        <v>2968</v>
      </c>
      <c r="E1565" s="4" t="s">
        <v>5906</v>
      </c>
      <c r="F1565" s="265"/>
      <c r="G1565" s="580"/>
      <c r="H1565" s="267"/>
    </row>
    <row r="1566" spans="2:8" ht="33">
      <c r="B1566" s="264" t="s">
        <v>7021</v>
      </c>
      <c r="C1566" s="238" t="s">
        <v>7449</v>
      </c>
      <c r="D1566" s="239" t="s">
        <v>2480</v>
      </c>
      <c r="E1566" s="4" t="s">
        <v>5906</v>
      </c>
      <c r="F1566" s="265"/>
      <c r="G1566" s="580"/>
      <c r="H1566" s="267"/>
    </row>
    <row r="1567" spans="2:8" ht="33">
      <c r="B1567" s="264" t="s">
        <v>6735</v>
      </c>
      <c r="C1567" s="238" t="s">
        <v>7450</v>
      </c>
      <c r="D1567" s="239" t="s">
        <v>2319</v>
      </c>
      <c r="E1567" s="4" t="s">
        <v>5906</v>
      </c>
      <c r="F1567" s="265"/>
      <c r="G1567" s="580"/>
      <c r="H1567" s="267"/>
    </row>
    <row r="1568" spans="2:8">
      <c r="B1568" s="264" t="s">
        <v>7024</v>
      </c>
      <c r="C1568" s="238" t="s">
        <v>7451</v>
      </c>
      <c r="D1568" s="239" t="s">
        <v>2804</v>
      </c>
      <c r="E1568" s="4" t="s">
        <v>5906</v>
      </c>
      <c r="F1568" s="265"/>
      <c r="G1568" s="580"/>
      <c r="H1568" s="267"/>
    </row>
    <row r="1569" spans="2:8" ht="33">
      <c r="B1569" s="264" t="s">
        <v>7026</v>
      </c>
      <c r="C1569" s="238" t="s">
        <v>7452</v>
      </c>
      <c r="D1569" s="239" t="s">
        <v>2313</v>
      </c>
      <c r="E1569" s="4" t="s">
        <v>5911</v>
      </c>
      <c r="F1569" s="265"/>
      <c r="G1569" s="580"/>
      <c r="H1569" s="267"/>
    </row>
    <row r="1570" spans="2:8">
      <c r="B1570" s="264" t="s">
        <v>7028</v>
      </c>
      <c r="C1570" s="238" t="s">
        <v>7453</v>
      </c>
      <c r="D1570" s="239" t="s">
        <v>2319</v>
      </c>
      <c r="E1570" s="4" t="s">
        <v>5906</v>
      </c>
      <c r="F1570" s="265"/>
      <c r="G1570" s="580"/>
      <c r="H1570" s="267"/>
    </row>
    <row r="1571" spans="2:8" ht="33">
      <c r="B1571" s="264" t="s">
        <v>7030</v>
      </c>
      <c r="C1571" s="238" t="s">
        <v>7454</v>
      </c>
      <c r="D1571" s="239" t="s">
        <v>2480</v>
      </c>
      <c r="E1571" s="4" t="s">
        <v>5906</v>
      </c>
      <c r="F1571" s="265"/>
      <c r="G1571" s="580"/>
      <c r="H1571" s="267"/>
    </row>
    <row r="1572" spans="2:8" ht="33">
      <c r="B1572" s="264" t="s">
        <v>7032</v>
      </c>
      <c r="C1572" s="238" t="s">
        <v>7455</v>
      </c>
      <c r="D1572" s="239" t="s">
        <v>2319</v>
      </c>
      <c r="E1572" s="4" t="s">
        <v>5906</v>
      </c>
      <c r="F1572" s="265"/>
      <c r="G1572" s="580"/>
      <c r="H1572" s="267"/>
    </row>
    <row r="1573" spans="2:8" ht="33">
      <c r="B1573" s="264" t="s">
        <v>7034</v>
      </c>
      <c r="C1573" s="238" t="s">
        <v>7456</v>
      </c>
      <c r="D1573" s="239" t="s">
        <v>2968</v>
      </c>
      <c r="E1573" s="4" t="s">
        <v>5906</v>
      </c>
      <c r="F1573" s="265"/>
      <c r="G1573" s="580"/>
      <c r="H1573" s="267"/>
    </row>
    <row r="1574" spans="2:8" ht="33">
      <c r="B1574" s="264" t="s">
        <v>7036</v>
      </c>
      <c r="C1574" s="238" t="s">
        <v>7457</v>
      </c>
      <c r="D1574" s="239" t="s">
        <v>2480</v>
      </c>
      <c r="E1574" s="4" t="s">
        <v>5906</v>
      </c>
      <c r="F1574" s="265"/>
      <c r="G1574" s="580"/>
      <c r="H1574" s="267"/>
    </row>
    <row r="1575" spans="2:8" ht="33">
      <c r="B1575" s="264" t="s">
        <v>6754</v>
      </c>
      <c r="C1575" s="238" t="s">
        <v>7458</v>
      </c>
      <c r="D1575" s="239" t="s">
        <v>2319</v>
      </c>
      <c r="E1575" s="4" t="s">
        <v>5906</v>
      </c>
      <c r="F1575" s="265"/>
      <c r="G1575" s="580"/>
      <c r="H1575" s="267"/>
    </row>
    <row r="1576" spans="2:8">
      <c r="B1576" s="264" t="s">
        <v>7039</v>
      </c>
      <c r="C1576" s="238" t="s">
        <v>7459</v>
      </c>
      <c r="D1576" s="239" t="s">
        <v>2804</v>
      </c>
      <c r="E1576" s="4" t="s">
        <v>5906</v>
      </c>
      <c r="F1576" s="265"/>
      <c r="G1576" s="580"/>
      <c r="H1576" s="267"/>
    </row>
    <row r="1577" spans="2:8" ht="33">
      <c r="B1577" s="264" t="s">
        <v>7041</v>
      </c>
      <c r="C1577" s="238" t="s">
        <v>7460</v>
      </c>
      <c r="D1577" s="239" t="s">
        <v>2313</v>
      </c>
      <c r="E1577" s="4" t="s">
        <v>5911</v>
      </c>
      <c r="F1577" s="265"/>
      <c r="G1577" s="580"/>
      <c r="H1577" s="267"/>
    </row>
    <row r="1578" spans="2:8">
      <c r="B1578" s="264" t="s">
        <v>7043</v>
      </c>
      <c r="C1578" s="238" t="s">
        <v>7461</v>
      </c>
      <c r="D1578" s="239" t="s">
        <v>2319</v>
      </c>
      <c r="E1578" s="4" t="s">
        <v>5906</v>
      </c>
      <c r="F1578" s="265"/>
      <c r="G1578" s="580"/>
      <c r="H1578" s="267"/>
    </row>
    <row r="1579" spans="2:8" ht="33">
      <c r="B1579" s="264" t="s">
        <v>7045</v>
      </c>
      <c r="C1579" s="238" t="s">
        <v>7462</v>
      </c>
      <c r="D1579" s="239" t="s">
        <v>2480</v>
      </c>
      <c r="E1579" s="4" t="s">
        <v>5906</v>
      </c>
      <c r="F1579" s="265"/>
      <c r="G1579" s="580"/>
      <c r="H1579" s="267"/>
    </row>
    <row r="1580" spans="2:8" ht="33">
      <c r="B1580" s="264" t="s">
        <v>7047</v>
      </c>
      <c r="C1580" s="238" t="s">
        <v>7463</v>
      </c>
      <c r="D1580" s="239" t="s">
        <v>2319</v>
      </c>
      <c r="E1580" s="4" t="s">
        <v>5906</v>
      </c>
      <c r="F1580" s="265"/>
      <c r="G1580" s="580"/>
      <c r="H1580" s="267"/>
    </row>
    <row r="1581" spans="2:8" ht="33">
      <c r="B1581" s="264" t="s">
        <v>7049</v>
      </c>
      <c r="C1581" s="238" t="s">
        <v>7464</v>
      </c>
      <c r="D1581" s="239" t="s">
        <v>2968</v>
      </c>
      <c r="E1581" s="4" t="s">
        <v>5906</v>
      </c>
      <c r="F1581" s="265"/>
      <c r="G1581" s="580"/>
      <c r="H1581" s="267"/>
    </row>
    <row r="1582" spans="2:8" ht="33">
      <c r="B1582" s="264" t="s">
        <v>7051</v>
      </c>
      <c r="C1582" s="238" t="s">
        <v>7465</v>
      </c>
      <c r="D1582" s="239" t="s">
        <v>2480</v>
      </c>
      <c r="E1582" s="4" t="s">
        <v>5906</v>
      </c>
      <c r="F1582" s="265"/>
      <c r="G1582" s="580"/>
      <c r="H1582" s="267"/>
    </row>
    <row r="1583" spans="2:8" ht="33">
      <c r="B1583" s="264" t="s">
        <v>6771</v>
      </c>
      <c r="C1583" s="238" t="s">
        <v>7466</v>
      </c>
      <c r="D1583" s="239" t="s">
        <v>2319</v>
      </c>
      <c r="E1583" s="4" t="s">
        <v>5906</v>
      </c>
      <c r="F1583" s="265"/>
      <c r="G1583" s="580"/>
      <c r="H1583" s="267"/>
    </row>
    <row r="1584" spans="2:8" ht="17.25" thickBot="1">
      <c r="B1584" s="264" t="s">
        <v>7054</v>
      </c>
      <c r="C1584" s="238" t="s">
        <v>7467</v>
      </c>
      <c r="D1584" s="239" t="s">
        <v>2804</v>
      </c>
      <c r="E1584" s="4" t="s">
        <v>5906</v>
      </c>
      <c r="F1584" s="265"/>
      <c r="G1584" s="581"/>
      <c r="H1584" s="267"/>
    </row>
    <row r="1585" spans="2:8" ht="20.100000000000001" customHeight="1" thickBot="1">
      <c r="B1585" s="574" t="s">
        <v>6775</v>
      </c>
      <c r="C1585" s="564"/>
      <c r="D1585" s="565"/>
      <c r="E1585" s="575"/>
      <c r="F1585" s="575"/>
      <c r="G1585" s="576"/>
      <c r="H1585" s="267"/>
    </row>
    <row r="1586" spans="2:8">
      <c r="B1586" s="539" t="s">
        <v>7056</v>
      </c>
      <c r="C1586" s="232" t="s">
        <v>7468</v>
      </c>
      <c r="D1586" s="532" t="s">
        <v>2804</v>
      </c>
      <c r="E1586" s="577" t="s">
        <v>3789</v>
      </c>
      <c r="F1586" s="578"/>
      <c r="G1586" s="579" t="s">
        <v>7286</v>
      </c>
      <c r="H1586" s="267"/>
    </row>
    <row r="1587" spans="2:8" ht="30" customHeight="1">
      <c r="B1587" s="264" t="s">
        <v>6779</v>
      </c>
      <c r="C1587" s="238" t="s">
        <v>7469</v>
      </c>
      <c r="D1587" s="239" t="s">
        <v>2319</v>
      </c>
      <c r="E1587" s="4" t="s">
        <v>3789</v>
      </c>
      <c r="F1587" s="265"/>
      <c r="G1587" s="580"/>
      <c r="H1587" s="267"/>
    </row>
    <row r="1588" spans="2:8">
      <c r="B1588" s="264" t="s">
        <v>6782</v>
      </c>
      <c r="C1588" s="238" t="s">
        <v>7470</v>
      </c>
      <c r="D1588" s="239" t="s">
        <v>5613</v>
      </c>
      <c r="E1588" s="4" t="s">
        <v>3789</v>
      </c>
      <c r="F1588" s="265"/>
      <c r="G1588" s="580"/>
      <c r="H1588" s="267"/>
    </row>
    <row r="1589" spans="2:8">
      <c r="B1589" s="264" t="s">
        <v>6784</v>
      </c>
      <c r="C1589" s="238" t="s">
        <v>7471</v>
      </c>
      <c r="D1589" s="239" t="s">
        <v>2319</v>
      </c>
      <c r="E1589" s="4" t="s">
        <v>3789</v>
      </c>
      <c r="F1589" s="265"/>
      <c r="G1589" s="580"/>
      <c r="H1589" s="267"/>
    </row>
    <row r="1590" spans="2:8" ht="33">
      <c r="B1590" s="264" t="s">
        <v>7062</v>
      </c>
      <c r="C1590" s="238" t="s">
        <v>7472</v>
      </c>
      <c r="D1590" s="239" t="s">
        <v>2313</v>
      </c>
      <c r="E1590" s="4" t="s">
        <v>3556</v>
      </c>
      <c r="F1590" s="265"/>
      <c r="G1590" s="580"/>
      <c r="H1590" s="267"/>
    </row>
    <row r="1591" spans="2:8">
      <c r="B1591" s="264" t="s">
        <v>7064</v>
      </c>
      <c r="C1591" s="238" t="s">
        <v>7473</v>
      </c>
      <c r="D1591" s="239" t="s">
        <v>2319</v>
      </c>
      <c r="E1591" s="4" t="s">
        <v>3789</v>
      </c>
      <c r="F1591" s="265"/>
      <c r="G1591" s="580"/>
      <c r="H1591" s="267"/>
    </row>
    <row r="1592" spans="2:8" ht="33">
      <c r="B1592" s="264" t="s">
        <v>7066</v>
      </c>
      <c r="C1592" s="238" t="s">
        <v>7474</v>
      </c>
      <c r="D1592" s="239" t="s">
        <v>2480</v>
      </c>
      <c r="E1592" s="4" t="s">
        <v>3789</v>
      </c>
      <c r="F1592" s="265"/>
      <c r="G1592" s="580"/>
      <c r="H1592" s="267"/>
    </row>
    <row r="1593" spans="2:8" ht="33">
      <c r="B1593" s="264" t="s">
        <v>7068</v>
      </c>
      <c r="C1593" s="238" t="s">
        <v>7475</v>
      </c>
      <c r="D1593" s="239" t="s">
        <v>2319</v>
      </c>
      <c r="E1593" s="4" t="s">
        <v>3789</v>
      </c>
      <c r="F1593" s="265"/>
      <c r="G1593" s="580"/>
      <c r="H1593" s="267"/>
    </row>
    <row r="1594" spans="2:8" ht="33">
      <c r="B1594" s="264" t="s">
        <v>7070</v>
      </c>
      <c r="C1594" s="238" t="s">
        <v>7476</v>
      </c>
      <c r="D1594" s="239" t="s">
        <v>2968</v>
      </c>
      <c r="E1594" s="4" t="s">
        <v>3789</v>
      </c>
      <c r="F1594" s="265"/>
      <c r="G1594" s="580"/>
      <c r="H1594" s="267"/>
    </row>
    <row r="1595" spans="2:8" ht="33">
      <c r="B1595" s="264" t="s">
        <v>7072</v>
      </c>
      <c r="C1595" s="238" t="s">
        <v>7477</v>
      </c>
      <c r="D1595" s="239" t="s">
        <v>2480</v>
      </c>
      <c r="E1595" s="4" t="s">
        <v>3789</v>
      </c>
      <c r="F1595" s="265"/>
      <c r="G1595" s="580"/>
      <c r="H1595" s="267"/>
    </row>
    <row r="1596" spans="2:8" ht="33">
      <c r="B1596" s="264" t="s">
        <v>6798</v>
      </c>
      <c r="C1596" s="238" t="s">
        <v>7478</v>
      </c>
      <c r="D1596" s="239" t="s">
        <v>2319</v>
      </c>
      <c r="E1596" s="4" t="s">
        <v>3789</v>
      </c>
      <c r="F1596" s="265"/>
      <c r="G1596" s="580"/>
      <c r="H1596" s="267"/>
    </row>
    <row r="1597" spans="2:8">
      <c r="B1597" s="264" t="s">
        <v>7075</v>
      </c>
      <c r="C1597" s="238" t="s">
        <v>7479</v>
      </c>
      <c r="D1597" s="239" t="s">
        <v>2804</v>
      </c>
      <c r="E1597" s="4" t="s">
        <v>3789</v>
      </c>
      <c r="F1597" s="265"/>
      <c r="G1597" s="580"/>
      <c r="H1597" s="267"/>
    </row>
    <row r="1598" spans="2:8" ht="33">
      <c r="B1598" s="264" t="s">
        <v>7077</v>
      </c>
      <c r="C1598" s="238" t="s">
        <v>7480</v>
      </c>
      <c r="D1598" s="239" t="s">
        <v>2313</v>
      </c>
      <c r="E1598" s="4" t="s">
        <v>3556</v>
      </c>
      <c r="F1598" s="265"/>
      <c r="G1598" s="580"/>
      <c r="H1598" s="267"/>
    </row>
    <row r="1599" spans="2:8">
      <c r="B1599" s="264" t="s">
        <v>7079</v>
      </c>
      <c r="C1599" s="238" t="s">
        <v>7481</v>
      </c>
      <c r="D1599" s="239" t="s">
        <v>2319</v>
      </c>
      <c r="E1599" s="4" t="s">
        <v>3789</v>
      </c>
      <c r="F1599" s="265"/>
      <c r="G1599" s="580"/>
      <c r="H1599" s="267"/>
    </row>
    <row r="1600" spans="2:8" ht="33">
      <c r="B1600" s="264" t="s">
        <v>7081</v>
      </c>
      <c r="C1600" s="238" t="s">
        <v>7482</v>
      </c>
      <c r="D1600" s="239" t="s">
        <v>2480</v>
      </c>
      <c r="E1600" s="4" t="s">
        <v>3789</v>
      </c>
      <c r="F1600" s="265"/>
      <c r="G1600" s="580"/>
      <c r="H1600" s="267"/>
    </row>
    <row r="1601" spans="2:8" ht="33">
      <c r="B1601" s="264" t="s">
        <v>7083</v>
      </c>
      <c r="C1601" s="238" t="s">
        <v>7483</v>
      </c>
      <c r="D1601" s="239" t="s">
        <v>2319</v>
      </c>
      <c r="E1601" s="4" t="s">
        <v>3789</v>
      </c>
      <c r="F1601" s="265"/>
      <c r="G1601" s="580"/>
      <c r="H1601" s="267"/>
    </row>
    <row r="1602" spans="2:8" ht="33">
      <c r="B1602" s="264" t="s">
        <v>7085</v>
      </c>
      <c r="C1602" s="238" t="s">
        <v>7484</v>
      </c>
      <c r="D1602" s="239" t="s">
        <v>2968</v>
      </c>
      <c r="E1602" s="4" t="s">
        <v>3789</v>
      </c>
      <c r="F1602" s="265"/>
      <c r="G1602" s="580"/>
      <c r="H1602" s="267"/>
    </row>
    <row r="1603" spans="2:8" ht="33">
      <c r="B1603" s="264" t="s">
        <v>7087</v>
      </c>
      <c r="C1603" s="238" t="s">
        <v>7485</v>
      </c>
      <c r="D1603" s="239" t="s">
        <v>2480</v>
      </c>
      <c r="E1603" s="4" t="s">
        <v>3789</v>
      </c>
      <c r="F1603" s="265"/>
      <c r="G1603" s="580"/>
      <c r="H1603" s="267"/>
    </row>
    <row r="1604" spans="2:8" ht="33">
      <c r="B1604" s="264" t="s">
        <v>6814</v>
      </c>
      <c r="C1604" s="238" t="s">
        <v>7486</v>
      </c>
      <c r="D1604" s="239" t="s">
        <v>2319</v>
      </c>
      <c r="E1604" s="4" t="s">
        <v>3789</v>
      </c>
      <c r="F1604" s="265"/>
      <c r="G1604" s="580"/>
      <c r="H1604" s="267"/>
    </row>
    <row r="1605" spans="2:8">
      <c r="B1605" s="264" t="s">
        <v>7090</v>
      </c>
      <c r="C1605" s="238" t="s">
        <v>7487</v>
      </c>
      <c r="D1605" s="239" t="s">
        <v>2804</v>
      </c>
      <c r="E1605" s="4" t="s">
        <v>3789</v>
      </c>
      <c r="F1605" s="265"/>
      <c r="G1605" s="580"/>
      <c r="H1605" s="267"/>
    </row>
    <row r="1606" spans="2:8" ht="33">
      <c r="B1606" s="264" t="s">
        <v>7092</v>
      </c>
      <c r="C1606" s="238" t="s">
        <v>7488</v>
      </c>
      <c r="D1606" s="239" t="s">
        <v>2313</v>
      </c>
      <c r="E1606" s="4" t="s">
        <v>3556</v>
      </c>
      <c r="F1606" s="265"/>
      <c r="G1606" s="580"/>
      <c r="H1606" s="267"/>
    </row>
    <row r="1607" spans="2:8">
      <c r="B1607" s="264" t="s">
        <v>7094</v>
      </c>
      <c r="C1607" s="238" t="s">
        <v>7489</v>
      </c>
      <c r="D1607" s="239" t="s">
        <v>2319</v>
      </c>
      <c r="E1607" s="4" t="s">
        <v>3789</v>
      </c>
      <c r="F1607" s="265"/>
      <c r="G1607" s="580"/>
      <c r="H1607" s="267"/>
    </row>
    <row r="1608" spans="2:8" ht="33">
      <c r="B1608" s="264" t="s">
        <v>7096</v>
      </c>
      <c r="C1608" s="238" t="s">
        <v>7490</v>
      </c>
      <c r="D1608" s="239" t="s">
        <v>2480</v>
      </c>
      <c r="E1608" s="4" t="s">
        <v>3789</v>
      </c>
      <c r="F1608" s="265"/>
      <c r="G1608" s="580"/>
      <c r="H1608" s="267"/>
    </row>
    <row r="1609" spans="2:8" ht="33">
      <c r="B1609" s="264" t="s">
        <v>7098</v>
      </c>
      <c r="C1609" s="238" t="s">
        <v>7491</v>
      </c>
      <c r="D1609" s="239" t="s">
        <v>2319</v>
      </c>
      <c r="E1609" s="4" t="s">
        <v>3789</v>
      </c>
      <c r="F1609" s="265"/>
      <c r="G1609" s="580"/>
      <c r="H1609" s="267"/>
    </row>
    <row r="1610" spans="2:8" ht="33">
      <c r="B1610" s="264" t="s">
        <v>7100</v>
      </c>
      <c r="C1610" s="238" t="s">
        <v>7492</v>
      </c>
      <c r="D1610" s="239" t="s">
        <v>2968</v>
      </c>
      <c r="E1610" s="4" t="s">
        <v>3789</v>
      </c>
      <c r="F1610" s="265"/>
      <c r="G1610" s="580"/>
      <c r="H1610" s="267"/>
    </row>
    <row r="1611" spans="2:8" ht="33">
      <c r="B1611" s="264" t="s">
        <v>7102</v>
      </c>
      <c r="C1611" s="238" t="s">
        <v>7493</v>
      </c>
      <c r="D1611" s="239" t="s">
        <v>2480</v>
      </c>
      <c r="E1611" s="4" t="s">
        <v>3789</v>
      </c>
      <c r="F1611" s="265"/>
      <c r="G1611" s="580"/>
      <c r="H1611" s="267"/>
    </row>
    <row r="1612" spans="2:8" ht="33">
      <c r="B1612" s="264" t="s">
        <v>6830</v>
      </c>
      <c r="C1612" s="238" t="s">
        <v>7494</v>
      </c>
      <c r="D1612" s="239" t="s">
        <v>2319</v>
      </c>
      <c r="E1612" s="4" t="s">
        <v>3789</v>
      </c>
      <c r="F1612" s="265"/>
      <c r="G1612" s="580"/>
      <c r="H1612" s="267"/>
    </row>
    <row r="1613" spans="2:8" ht="17.25" thickBot="1">
      <c r="B1613" s="264" t="s">
        <v>7105</v>
      </c>
      <c r="C1613" s="238" t="s">
        <v>7495</v>
      </c>
      <c r="D1613" s="239" t="s">
        <v>2804</v>
      </c>
      <c r="E1613" s="4" t="s">
        <v>3789</v>
      </c>
      <c r="F1613" s="265"/>
      <c r="G1613" s="581"/>
      <c r="H1613" s="267"/>
    </row>
    <row r="1614" spans="2:8" ht="20.100000000000001" customHeight="1" thickBot="1">
      <c r="B1614" s="574" t="s">
        <v>6834</v>
      </c>
      <c r="C1614" s="564"/>
      <c r="D1614" s="565"/>
      <c r="E1614" s="575"/>
      <c r="F1614" s="575"/>
      <c r="G1614" s="576"/>
      <c r="H1614" s="267"/>
    </row>
    <row r="1615" spans="2:8" ht="30" customHeight="1">
      <c r="B1615" s="539" t="s">
        <v>7107</v>
      </c>
      <c r="C1615" s="232" t="s">
        <v>7496</v>
      </c>
      <c r="D1615" s="532" t="s">
        <v>2804</v>
      </c>
      <c r="E1615" s="577" t="s">
        <v>3789</v>
      </c>
      <c r="F1615" s="578"/>
      <c r="G1615" s="579" t="s">
        <v>7315</v>
      </c>
      <c r="H1615" s="267"/>
    </row>
    <row r="1616" spans="2:8">
      <c r="B1616" s="264" t="s">
        <v>6837</v>
      </c>
      <c r="C1616" s="238" t="s">
        <v>7497</v>
      </c>
      <c r="D1616" s="239" t="s">
        <v>2319</v>
      </c>
      <c r="E1616" s="4" t="s">
        <v>3789</v>
      </c>
      <c r="F1616" s="265"/>
      <c r="G1616" s="580"/>
      <c r="H1616" s="267"/>
    </row>
    <row r="1617" spans="2:8">
      <c r="B1617" s="264" t="s">
        <v>6839</v>
      </c>
      <c r="C1617" s="238" t="s">
        <v>7498</v>
      </c>
      <c r="D1617" s="239" t="s">
        <v>5613</v>
      </c>
      <c r="E1617" s="4" t="s">
        <v>3789</v>
      </c>
      <c r="F1617" s="265"/>
      <c r="G1617" s="580"/>
      <c r="H1617" s="267"/>
    </row>
    <row r="1618" spans="2:8">
      <c r="B1618" s="264" t="s">
        <v>6841</v>
      </c>
      <c r="C1618" s="238" t="s">
        <v>7499</v>
      </c>
      <c r="D1618" s="239" t="s">
        <v>2319</v>
      </c>
      <c r="E1618" s="4" t="s">
        <v>3789</v>
      </c>
      <c r="F1618" s="265"/>
      <c r="G1618" s="580"/>
      <c r="H1618" s="267"/>
    </row>
    <row r="1619" spans="2:8" ht="33">
      <c r="B1619" s="264" t="s">
        <v>7113</v>
      </c>
      <c r="C1619" s="238" t="s">
        <v>7500</v>
      </c>
      <c r="D1619" s="239" t="s">
        <v>2313</v>
      </c>
      <c r="E1619" s="4" t="s">
        <v>3556</v>
      </c>
      <c r="F1619" s="265"/>
      <c r="G1619" s="580"/>
      <c r="H1619" s="267"/>
    </row>
    <row r="1620" spans="2:8">
      <c r="B1620" s="264" t="s">
        <v>7115</v>
      </c>
      <c r="C1620" s="238" t="s">
        <v>7501</v>
      </c>
      <c r="D1620" s="239" t="s">
        <v>2319</v>
      </c>
      <c r="E1620" s="4" t="s">
        <v>3789</v>
      </c>
      <c r="F1620" s="265"/>
      <c r="G1620" s="580"/>
      <c r="H1620" s="267"/>
    </row>
    <row r="1621" spans="2:8" ht="33">
      <c r="B1621" s="264" t="s">
        <v>7117</v>
      </c>
      <c r="C1621" s="238" t="s">
        <v>7502</v>
      </c>
      <c r="D1621" s="239" t="s">
        <v>2480</v>
      </c>
      <c r="E1621" s="4" t="s">
        <v>3789</v>
      </c>
      <c r="F1621" s="265"/>
      <c r="G1621" s="580"/>
      <c r="H1621" s="267"/>
    </row>
    <row r="1622" spans="2:8" ht="33">
      <c r="B1622" s="264" t="s">
        <v>7119</v>
      </c>
      <c r="C1622" s="238" t="s">
        <v>7503</v>
      </c>
      <c r="D1622" s="239" t="s">
        <v>2319</v>
      </c>
      <c r="E1622" s="4" t="s">
        <v>3789</v>
      </c>
      <c r="F1622" s="265"/>
      <c r="G1622" s="580"/>
      <c r="H1622" s="267"/>
    </row>
    <row r="1623" spans="2:8" ht="33">
      <c r="B1623" s="264" t="s">
        <v>7121</v>
      </c>
      <c r="C1623" s="238" t="s">
        <v>7504</v>
      </c>
      <c r="D1623" s="239" t="s">
        <v>2968</v>
      </c>
      <c r="E1623" s="4" t="s">
        <v>3789</v>
      </c>
      <c r="F1623" s="265"/>
      <c r="G1623" s="580"/>
      <c r="H1623" s="267"/>
    </row>
    <row r="1624" spans="2:8" ht="33">
      <c r="B1624" s="264" t="s">
        <v>7123</v>
      </c>
      <c r="C1624" s="238" t="s">
        <v>7505</v>
      </c>
      <c r="D1624" s="239" t="s">
        <v>2480</v>
      </c>
      <c r="E1624" s="4" t="s">
        <v>3789</v>
      </c>
      <c r="F1624" s="265"/>
      <c r="G1624" s="580"/>
      <c r="H1624" s="267"/>
    </row>
    <row r="1625" spans="2:8" ht="33">
      <c r="B1625" s="264" t="s">
        <v>6855</v>
      </c>
      <c r="C1625" s="238" t="s">
        <v>7506</v>
      </c>
      <c r="D1625" s="239" t="s">
        <v>2319</v>
      </c>
      <c r="E1625" s="4" t="s">
        <v>3789</v>
      </c>
      <c r="F1625" s="265"/>
      <c r="G1625" s="580"/>
      <c r="H1625" s="267"/>
    </row>
    <row r="1626" spans="2:8">
      <c r="B1626" s="264" t="s">
        <v>7126</v>
      </c>
      <c r="C1626" s="238" t="s">
        <v>7507</v>
      </c>
      <c r="D1626" s="239" t="s">
        <v>2804</v>
      </c>
      <c r="E1626" s="4" t="s">
        <v>3789</v>
      </c>
      <c r="F1626" s="265"/>
      <c r="G1626" s="580"/>
      <c r="H1626" s="267"/>
    </row>
    <row r="1627" spans="2:8" ht="33">
      <c r="B1627" s="264" t="s">
        <v>7128</v>
      </c>
      <c r="C1627" s="238" t="s">
        <v>7508</v>
      </c>
      <c r="D1627" s="239" t="s">
        <v>2313</v>
      </c>
      <c r="E1627" s="4" t="s">
        <v>3556</v>
      </c>
      <c r="F1627" s="265"/>
      <c r="G1627" s="580"/>
      <c r="H1627" s="267"/>
    </row>
    <row r="1628" spans="2:8">
      <c r="B1628" s="264" t="s">
        <v>7130</v>
      </c>
      <c r="C1628" s="238" t="s">
        <v>7509</v>
      </c>
      <c r="D1628" s="239" t="s">
        <v>2319</v>
      </c>
      <c r="E1628" s="4" t="s">
        <v>3789</v>
      </c>
      <c r="F1628" s="265"/>
      <c r="G1628" s="580"/>
      <c r="H1628" s="267"/>
    </row>
    <row r="1629" spans="2:8" ht="33">
      <c r="B1629" s="264" t="s">
        <v>7132</v>
      </c>
      <c r="C1629" s="238" t="s">
        <v>7510</v>
      </c>
      <c r="D1629" s="239" t="s">
        <v>2480</v>
      </c>
      <c r="E1629" s="4" t="s">
        <v>3789</v>
      </c>
      <c r="F1629" s="265"/>
      <c r="G1629" s="580"/>
      <c r="H1629" s="267"/>
    </row>
    <row r="1630" spans="2:8" ht="33">
      <c r="B1630" s="264" t="s">
        <v>7134</v>
      </c>
      <c r="C1630" s="238" t="s">
        <v>7511</v>
      </c>
      <c r="D1630" s="239" t="s">
        <v>2319</v>
      </c>
      <c r="E1630" s="4" t="s">
        <v>3789</v>
      </c>
      <c r="F1630" s="265"/>
      <c r="G1630" s="580"/>
      <c r="H1630" s="267"/>
    </row>
    <row r="1631" spans="2:8" ht="33">
      <c r="B1631" s="264" t="s">
        <v>7136</v>
      </c>
      <c r="C1631" s="238" t="s">
        <v>7512</v>
      </c>
      <c r="D1631" s="239" t="s">
        <v>2968</v>
      </c>
      <c r="E1631" s="4" t="s">
        <v>3789</v>
      </c>
      <c r="F1631" s="265"/>
      <c r="G1631" s="580"/>
      <c r="H1631" s="267"/>
    </row>
    <row r="1632" spans="2:8" ht="33">
      <c r="B1632" s="264" t="s">
        <v>7138</v>
      </c>
      <c r="C1632" s="238" t="s">
        <v>7513</v>
      </c>
      <c r="D1632" s="239" t="s">
        <v>2480</v>
      </c>
      <c r="E1632" s="4" t="s">
        <v>3789</v>
      </c>
      <c r="F1632" s="265"/>
      <c r="G1632" s="580"/>
      <c r="H1632" s="267"/>
    </row>
    <row r="1633" spans="2:8" ht="33">
      <c r="B1633" s="264" t="s">
        <v>6871</v>
      </c>
      <c r="C1633" s="238" t="s">
        <v>7514</v>
      </c>
      <c r="D1633" s="239" t="s">
        <v>2319</v>
      </c>
      <c r="E1633" s="4" t="s">
        <v>3789</v>
      </c>
      <c r="F1633" s="265"/>
      <c r="G1633" s="580"/>
      <c r="H1633" s="267"/>
    </row>
    <row r="1634" spans="2:8">
      <c r="B1634" s="264" t="s">
        <v>7141</v>
      </c>
      <c r="C1634" s="238" t="s">
        <v>7515</v>
      </c>
      <c r="D1634" s="239" t="s">
        <v>2804</v>
      </c>
      <c r="E1634" s="4" t="s">
        <v>3789</v>
      </c>
      <c r="F1634" s="265"/>
      <c r="G1634" s="580"/>
      <c r="H1634" s="267"/>
    </row>
    <row r="1635" spans="2:8" ht="33">
      <c r="B1635" s="264" t="s">
        <v>7143</v>
      </c>
      <c r="C1635" s="238" t="s">
        <v>7516</v>
      </c>
      <c r="D1635" s="239" t="s">
        <v>2313</v>
      </c>
      <c r="E1635" s="4" t="s">
        <v>3556</v>
      </c>
      <c r="F1635" s="265"/>
      <c r="G1635" s="580"/>
      <c r="H1635" s="267"/>
    </row>
    <row r="1636" spans="2:8">
      <c r="B1636" s="264" t="s">
        <v>7145</v>
      </c>
      <c r="C1636" s="238" t="s">
        <v>7517</v>
      </c>
      <c r="D1636" s="239" t="s">
        <v>2319</v>
      </c>
      <c r="E1636" s="4" t="s">
        <v>3789</v>
      </c>
      <c r="F1636" s="265"/>
      <c r="G1636" s="580"/>
      <c r="H1636" s="267"/>
    </row>
    <row r="1637" spans="2:8" ht="33">
      <c r="B1637" s="264" t="s">
        <v>7147</v>
      </c>
      <c r="C1637" s="238" t="s">
        <v>7518</v>
      </c>
      <c r="D1637" s="239" t="s">
        <v>2480</v>
      </c>
      <c r="E1637" s="4" t="s">
        <v>3789</v>
      </c>
      <c r="F1637" s="265"/>
      <c r="G1637" s="580"/>
      <c r="H1637" s="267"/>
    </row>
    <row r="1638" spans="2:8" ht="33">
      <c r="B1638" s="264" t="s">
        <v>7149</v>
      </c>
      <c r="C1638" s="238" t="s">
        <v>7519</v>
      </c>
      <c r="D1638" s="239" t="s">
        <v>2319</v>
      </c>
      <c r="E1638" s="4" t="s">
        <v>3789</v>
      </c>
      <c r="F1638" s="265"/>
      <c r="G1638" s="580"/>
      <c r="H1638" s="267"/>
    </row>
    <row r="1639" spans="2:8" ht="33">
      <c r="B1639" s="264" t="s">
        <v>7151</v>
      </c>
      <c r="C1639" s="238" t="s">
        <v>7520</v>
      </c>
      <c r="D1639" s="239" t="s">
        <v>2968</v>
      </c>
      <c r="E1639" s="4" t="s">
        <v>3789</v>
      </c>
      <c r="F1639" s="265"/>
      <c r="G1639" s="580"/>
      <c r="H1639" s="267"/>
    </row>
    <row r="1640" spans="2:8" ht="33">
      <c r="B1640" s="264" t="s">
        <v>7153</v>
      </c>
      <c r="C1640" s="238" t="s">
        <v>7521</v>
      </c>
      <c r="D1640" s="239" t="s">
        <v>2480</v>
      </c>
      <c r="E1640" s="4" t="s">
        <v>3789</v>
      </c>
      <c r="F1640" s="265"/>
      <c r="G1640" s="580"/>
      <c r="H1640" s="267"/>
    </row>
    <row r="1641" spans="2:8" ht="33">
      <c r="B1641" s="264" t="s">
        <v>6887</v>
      </c>
      <c r="C1641" s="238" t="s">
        <v>7522</v>
      </c>
      <c r="D1641" s="239" t="s">
        <v>2319</v>
      </c>
      <c r="E1641" s="4" t="s">
        <v>3789</v>
      </c>
      <c r="F1641" s="265"/>
      <c r="G1641" s="580"/>
      <c r="H1641" s="267"/>
    </row>
    <row r="1642" spans="2:8" ht="17.25" thickBot="1">
      <c r="B1642" s="264" t="s">
        <v>7156</v>
      </c>
      <c r="C1642" s="238" t="s">
        <v>7523</v>
      </c>
      <c r="D1642" s="239" t="s">
        <v>2804</v>
      </c>
      <c r="E1642" s="4" t="s">
        <v>3789</v>
      </c>
      <c r="F1642" s="265"/>
      <c r="G1642" s="581"/>
      <c r="H1642" s="267"/>
    </row>
    <row r="1643" spans="2:8" ht="20.100000000000001" customHeight="1" thickBot="1">
      <c r="B1643" s="574" t="s">
        <v>6891</v>
      </c>
      <c r="C1643" s="564"/>
      <c r="D1643" s="565"/>
      <c r="E1643" s="575"/>
      <c r="F1643" s="575"/>
      <c r="G1643" s="576"/>
      <c r="H1643" s="267"/>
    </row>
    <row r="1644" spans="2:8" ht="20.100000000000001" customHeight="1" thickBot="1">
      <c r="B1644" s="574" t="s">
        <v>6711</v>
      </c>
      <c r="C1644" s="564"/>
      <c r="D1644" s="565"/>
      <c r="E1644" s="575"/>
      <c r="F1644" s="575"/>
      <c r="G1644" s="576"/>
      <c r="H1644" s="267"/>
    </row>
    <row r="1645" spans="2:8">
      <c r="B1645" s="539" t="s">
        <v>6712</v>
      </c>
      <c r="C1645" s="232" t="s">
        <v>7524</v>
      </c>
      <c r="D1645" s="532" t="s">
        <v>2319</v>
      </c>
      <c r="E1645" s="577" t="s">
        <v>5906</v>
      </c>
      <c r="F1645" s="578"/>
      <c r="G1645" s="579" t="s">
        <v>7258</v>
      </c>
      <c r="H1645" s="267"/>
    </row>
    <row r="1646" spans="2:8">
      <c r="B1646" s="264" t="s">
        <v>6714</v>
      </c>
      <c r="C1646" s="238" t="s">
        <v>7525</v>
      </c>
      <c r="D1646" s="239" t="s">
        <v>5613</v>
      </c>
      <c r="E1646" s="4" t="s">
        <v>5906</v>
      </c>
      <c r="F1646" s="265"/>
      <c r="G1646" s="580"/>
      <c r="H1646" s="267"/>
    </row>
    <row r="1647" spans="2:8">
      <c r="B1647" s="264" t="s">
        <v>6717</v>
      </c>
      <c r="C1647" s="238" t="s">
        <v>7526</v>
      </c>
      <c r="D1647" s="239" t="s">
        <v>2319</v>
      </c>
      <c r="E1647" s="4" t="s">
        <v>5906</v>
      </c>
      <c r="F1647" s="265"/>
      <c r="G1647" s="580"/>
      <c r="H1647" s="267"/>
    </row>
    <row r="1648" spans="2:8" ht="33">
      <c r="B1648" s="264" t="s">
        <v>7011</v>
      </c>
      <c r="C1648" s="238" t="s">
        <v>7527</v>
      </c>
      <c r="D1648" s="239" t="s">
        <v>2313</v>
      </c>
      <c r="E1648" s="4" t="s">
        <v>5911</v>
      </c>
      <c r="F1648" s="265"/>
      <c r="G1648" s="580"/>
      <c r="H1648" s="267"/>
    </row>
    <row r="1649" spans="2:8">
      <c r="B1649" s="264" t="s">
        <v>7013</v>
      </c>
      <c r="C1649" s="238" t="s">
        <v>7528</v>
      </c>
      <c r="D1649" s="239" t="s">
        <v>2319</v>
      </c>
      <c r="E1649" s="4" t="s">
        <v>5906</v>
      </c>
      <c r="F1649" s="265"/>
      <c r="G1649" s="580"/>
      <c r="H1649" s="267"/>
    </row>
    <row r="1650" spans="2:8" ht="33">
      <c r="B1650" s="264" t="s">
        <v>7015</v>
      </c>
      <c r="C1650" s="238" t="s">
        <v>7529</v>
      </c>
      <c r="D1650" s="239" t="s">
        <v>2480</v>
      </c>
      <c r="E1650" s="4" t="s">
        <v>5906</v>
      </c>
      <c r="F1650" s="265"/>
      <c r="G1650" s="580"/>
      <c r="H1650" s="267"/>
    </row>
    <row r="1651" spans="2:8" ht="33">
      <c r="B1651" s="264" t="s">
        <v>7017</v>
      </c>
      <c r="C1651" s="238" t="s">
        <v>7530</v>
      </c>
      <c r="D1651" s="239" t="s">
        <v>2319</v>
      </c>
      <c r="E1651" s="4" t="s">
        <v>5906</v>
      </c>
      <c r="F1651" s="265"/>
      <c r="G1651" s="580"/>
      <c r="H1651" s="267"/>
    </row>
    <row r="1652" spans="2:8" ht="33">
      <c r="B1652" s="264" t="s">
        <v>7019</v>
      </c>
      <c r="C1652" s="238" t="s">
        <v>7531</v>
      </c>
      <c r="D1652" s="239" t="s">
        <v>2968</v>
      </c>
      <c r="E1652" s="4" t="s">
        <v>5906</v>
      </c>
      <c r="F1652" s="265"/>
      <c r="G1652" s="580"/>
      <c r="H1652" s="267"/>
    </row>
    <row r="1653" spans="2:8" ht="33">
      <c r="B1653" s="264" t="s">
        <v>7021</v>
      </c>
      <c r="C1653" s="238" t="s">
        <v>7532</v>
      </c>
      <c r="D1653" s="239" t="s">
        <v>2480</v>
      </c>
      <c r="E1653" s="4" t="s">
        <v>5906</v>
      </c>
      <c r="F1653" s="265"/>
      <c r="G1653" s="580"/>
      <c r="H1653" s="267"/>
    </row>
    <row r="1654" spans="2:8" ht="33">
      <c r="B1654" s="264" t="s">
        <v>6735</v>
      </c>
      <c r="C1654" s="238" t="s">
        <v>7533</v>
      </c>
      <c r="D1654" s="239" t="s">
        <v>2319</v>
      </c>
      <c r="E1654" s="4" t="s">
        <v>5906</v>
      </c>
      <c r="F1654" s="265"/>
      <c r="G1654" s="580"/>
      <c r="H1654" s="267"/>
    </row>
    <row r="1655" spans="2:8">
      <c r="B1655" s="264" t="s">
        <v>7024</v>
      </c>
      <c r="C1655" s="238" t="s">
        <v>7534</v>
      </c>
      <c r="D1655" s="239" t="s">
        <v>2804</v>
      </c>
      <c r="E1655" s="4" t="s">
        <v>5906</v>
      </c>
      <c r="F1655" s="265"/>
      <c r="G1655" s="580"/>
      <c r="H1655" s="267"/>
    </row>
    <row r="1656" spans="2:8" ht="33">
      <c r="B1656" s="264" t="s">
        <v>7026</v>
      </c>
      <c r="C1656" s="238" t="s">
        <v>7535</v>
      </c>
      <c r="D1656" s="239" t="s">
        <v>2313</v>
      </c>
      <c r="E1656" s="4" t="s">
        <v>5911</v>
      </c>
      <c r="F1656" s="265"/>
      <c r="G1656" s="580"/>
      <c r="H1656" s="267"/>
    </row>
    <row r="1657" spans="2:8">
      <c r="B1657" s="264" t="s">
        <v>7028</v>
      </c>
      <c r="C1657" s="238" t="s">
        <v>7536</v>
      </c>
      <c r="D1657" s="239" t="s">
        <v>2319</v>
      </c>
      <c r="E1657" s="4" t="s">
        <v>5906</v>
      </c>
      <c r="F1657" s="265"/>
      <c r="G1657" s="580"/>
      <c r="H1657" s="267"/>
    </row>
    <row r="1658" spans="2:8" ht="33">
      <c r="B1658" s="264" t="s">
        <v>7030</v>
      </c>
      <c r="C1658" s="238" t="s">
        <v>7537</v>
      </c>
      <c r="D1658" s="239" t="s">
        <v>2480</v>
      </c>
      <c r="E1658" s="4" t="s">
        <v>5906</v>
      </c>
      <c r="F1658" s="265"/>
      <c r="G1658" s="580"/>
      <c r="H1658" s="267"/>
    </row>
    <row r="1659" spans="2:8" ht="33">
      <c r="B1659" s="264" t="s">
        <v>7032</v>
      </c>
      <c r="C1659" s="238" t="s">
        <v>7538</v>
      </c>
      <c r="D1659" s="239" t="s">
        <v>2319</v>
      </c>
      <c r="E1659" s="4" t="s">
        <v>5906</v>
      </c>
      <c r="F1659" s="265"/>
      <c r="G1659" s="580"/>
      <c r="H1659" s="267"/>
    </row>
    <row r="1660" spans="2:8" ht="33">
      <c r="B1660" s="264" t="s">
        <v>7034</v>
      </c>
      <c r="C1660" s="238" t="s">
        <v>7539</v>
      </c>
      <c r="D1660" s="239" t="s">
        <v>2968</v>
      </c>
      <c r="E1660" s="4" t="s">
        <v>5906</v>
      </c>
      <c r="F1660" s="265"/>
      <c r="G1660" s="580"/>
      <c r="H1660" s="267"/>
    </row>
    <row r="1661" spans="2:8" ht="33">
      <c r="B1661" s="264" t="s">
        <v>7036</v>
      </c>
      <c r="C1661" s="238" t="s">
        <v>7540</v>
      </c>
      <c r="D1661" s="239" t="s">
        <v>2480</v>
      </c>
      <c r="E1661" s="4" t="s">
        <v>5906</v>
      </c>
      <c r="F1661" s="265"/>
      <c r="G1661" s="580"/>
      <c r="H1661" s="267"/>
    </row>
    <row r="1662" spans="2:8" ht="33">
      <c r="B1662" s="264" t="s">
        <v>6754</v>
      </c>
      <c r="C1662" s="238" t="s">
        <v>7541</v>
      </c>
      <c r="D1662" s="239" t="s">
        <v>2319</v>
      </c>
      <c r="E1662" s="4" t="s">
        <v>5906</v>
      </c>
      <c r="F1662" s="265"/>
      <c r="G1662" s="580"/>
      <c r="H1662" s="267"/>
    </row>
    <row r="1663" spans="2:8">
      <c r="B1663" s="264" t="s">
        <v>7039</v>
      </c>
      <c r="C1663" s="238" t="s">
        <v>7542</v>
      </c>
      <c r="D1663" s="239" t="s">
        <v>2804</v>
      </c>
      <c r="E1663" s="4" t="s">
        <v>5906</v>
      </c>
      <c r="F1663" s="265"/>
      <c r="G1663" s="580"/>
      <c r="H1663" s="267"/>
    </row>
    <row r="1664" spans="2:8" ht="33">
      <c r="B1664" s="264" t="s">
        <v>7041</v>
      </c>
      <c r="C1664" s="238" t="s">
        <v>7543</v>
      </c>
      <c r="D1664" s="239" t="s">
        <v>2313</v>
      </c>
      <c r="E1664" s="4" t="s">
        <v>5911</v>
      </c>
      <c r="F1664" s="265"/>
      <c r="G1664" s="580"/>
      <c r="H1664" s="267"/>
    </row>
    <row r="1665" spans="2:8">
      <c r="B1665" s="264" t="s">
        <v>7043</v>
      </c>
      <c r="C1665" s="238" t="s">
        <v>7544</v>
      </c>
      <c r="D1665" s="239" t="s">
        <v>2319</v>
      </c>
      <c r="E1665" s="4" t="s">
        <v>5906</v>
      </c>
      <c r="F1665" s="265"/>
      <c r="G1665" s="580"/>
      <c r="H1665" s="267"/>
    </row>
    <row r="1666" spans="2:8" ht="33">
      <c r="B1666" s="264" t="s">
        <v>7045</v>
      </c>
      <c r="C1666" s="238" t="s">
        <v>7545</v>
      </c>
      <c r="D1666" s="239" t="s">
        <v>2480</v>
      </c>
      <c r="E1666" s="4" t="s">
        <v>5906</v>
      </c>
      <c r="F1666" s="265"/>
      <c r="G1666" s="580"/>
      <c r="H1666" s="267"/>
    </row>
    <row r="1667" spans="2:8" ht="33">
      <c r="B1667" s="264" t="s">
        <v>7047</v>
      </c>
      <c r="C1667" s="238" t="s">
        <v>7546</v>
      </c>
      <c r="D1667" s="239" t="s">
        <v>2319</v>
      </c>
      <c r="E1667" s="4" t="s">
        <v>5906</v>
      </c>
      <c r="F1667" s="265"/>
      <c r="G1667" s="580"/>
      <c r="H1667" s="267"/>
    </row>
    <row r="1668" spans="2:8" ht="33">
      <c r="B1668" s="264" t="s">
        <v>7049</v>
      </c>
      <c r="C1668" s="238" t="s">
        <v>7547</v>
      </c>
      <c r="D1668" s="239" t="s">
        <v>2968</v>
      </c>
      <c r="E1668" s="4" t="s">
        <v>5906</v>
      </c>
      <c r="F1668" s="265"/>
      <c r="G1668" s="580"/>
      <c r="H1668" s="267"/>
    </row>
    <row r="1669" spans="2:8" ht="33">
      <c r="B1669" s="264" t="s">
        <v>7051</v>
      </c>
      <c r="C1669" s="238" t="s">
        <v>7548</v>
      </c>
      <c r="D1669" s="239" t="s">
        <v>2480</v>
      </c>
      <c r="E1669" s="4" t="s">
        <v>5906</v>
      </c>
      <c r="F1669" s="265"/>
      <c r="G1669" s="580"/>
      <c r="H1669" s="267"/>
    </row>
    <row r="1670" spans="2:8" ht="33">
      <c r="B1670" s="264" t="s">
        <v>6771</v>
      </c>
      <c r="C1670" s="238" t="s">
        <v>7549</v>
      </c>
      <c r="D1670" s="239" t="s">
        <v>2319</v>
      </c>
      <c r="E1670" s="4" t="s">
        <v>5906</v>
      </c>
      <c r="F1670" s="265"/>
      <c r="G1670" s="580"/>
      <c r="H1670" s="267"/>
    </row>
    <row r="1671" spans="2:8" ht="17.25" thickBot="1">
      <c r="B1671" s="264" t="s">
        <v>7054</v>
      </c>
      <c r="C1671" s="238" t="s">
        <v>7550</v>
      </c>
      <c r="D1671" s="239" t="s">
        <v>2804</v>
      </c>
      <c r="E1671" s="4" t="s">
        <v>5906</v>
      </c>
      <c r="F1671" s="265"/>
      <c r="G1671" s="581"/>
      <c r="H1671" s="267"/>
    </row>
    <row r="1672" spans="2:8" ht="20.100000000000001" customHeight="1" thickBot="1">
      <c r="B1672" s="574" t="s">
        <v>6775</v>
      </c>
      <c r="C1672" s="564"/>
      <c r="D1672" s="565"/>
      <c r="E1672" s="575"/>
      <c r="F1672" s="575"/>
      <c r="G1672" s="576"/>
      <c r="H1672" s="267"/>
    </row>
    <row r="1673" spans="2:8">
      <c r="B1673" s="539" t="s">
        <v>7056</v>
      </c>
      <c r="C1673" s="232" t="s">
        <v>7551</v>
      </c>
      <c r="D1673" s="532" t="s">
        <v>2804</v>
      </c>
      <c r="E1673" s="577" t="s">
        <v>3789</v>
      </c>
      <c r="F1673" s="578"/>
      <c r="G1673" s="579" t="s">
        <v>7286</v>
      </c>
      <c r="H1673" s="267"/>
    </row>
    <row r="1674" spans="2:8">
      <c r="B1674" s="264" t="s">
        <v>6779</v>
      </c>
      <c r="C1674" s="238" t="s">
        <v>7552</v>
      </c>
      <c r="D1674" s="239" t="s">
        <v>2319</v>
      </c>
      <c r="E1674" s="4" t="s">
        <v>3789</v>
      </c>
      <c r="F1674" s="265"/>
      <c r="G1674" s="580"/>
      <c r="H1674" s="267"/>
    </row>
    <row r="1675" spans="2:8">
      <c r="B1675" s="264" t="s">
        <v>6782</v>
      </c>
      <c r="C1675" s="238" t="s">
        <v>7553</v>
      </c>
      <c r="D1675" s="239" t="s">
        <v>5613</v>
      </c>
      <c r="E1675" s="4" t="s">
        <v>3789</v>
      </c>
      <c r="F1675" s="265"/>
      <c r="G1675" s="580"/>
      <c r="H1675" s="267"/>
    </row>
    <row r="1676" spans="2:8">
      <c r="B1676" s="264" t="s">
        <v>6784</v>
      </c>
      <c r="C1676" s="238" t="s">
        <v>7554</v>
      </c>
      <c r="D1676" s="239" t="s">
        <v>2319</v>
      </c>
      <c r="E1676" s="4" t="s">
        <v>3789</v>
      </c>
      <c r="F1676" s="265"/>
      <c r="G1676" s="580"/>
      <c r="H1676" s="267"/>
    </row>
    <row r="1677" spans="2:8" ht="33">
      <c r="B1677" s="264" t="s">
        <v>7062</v>
      </c>
      <c r="C1677" s="238" t="s">
        <v>7555</v>
      </c>
      <c r="D1677" s="239" t="s">
        <v>2313</v>
      </c>
      <c r="E1677" s="4" t="s">
        <v>3556</v>
      </c>
      <c r="F1677" s="265"/>
      <c r="G1677" s="580"/>
      <c r="H1677" s="267"/>
    </row>
    <row r="1678" spans="2:8">
      <c r="B1678" s="264" t="s">
        <v>7064</v>
      </c>
      <c r="C1678" s="238" t="s">
        <v>7556</v>
      </c>
      <c r="D1678" s="239" t="s">
        <v>2319</v>
      </c>
      <c r="E1678" s="4" t="s">
        <v>3789</v>
      </c>
      <c r="F1678" s="265"/>
      <c r="G1678" s="580"/>
      <c r="H1678" s="267"/>
    </row>
    <row r="1679" spans="2:8" ht="33">
      <c r="B1679" s="264" t="s">
        <v>7066</v>
      </c>
      <c r="C1679" s="238" t="s">
        <v>7557</v>
      </c>
      <c r="D1679" s="239" t="s">
        <v>2480</v>
      </c>
      <c r="E1679" s="4" t="s">
        <v>3789</v>
      </c>
      <c r="F1679" s="265"/>
      <c r="G1679" s="580"/>
      <c r="H1679" s="267"/>
    </row>
    <row r="1680" spans="2:8" ht="33">
      <c r="B1680" s="264" t="s">
        <v>7068</v>
      </c>
      <c r="C1680" s="238" t="s">
        <v>7558</v>
      </c>
      <c r="D1680" s="239" t="s">
        <v>2319</v>
      </c>
      <c r="E1680" s="4" t="s">
        <v>3789</v>
      </c>
      <c r="F1680" s="265"/>
      <c r="G1680" s="580"/>
      <c r="H1680" s="267"/>
    </row>
    <row r="1681" spans="2:8" ht="33">
      <c r="B1681" s="264" t="s">
        <v>7070</v>
      </c>
      <c r="C1681" s="238" t="s">
        <v>7559</v>
      </c>
      <c r="D1681" s="239" t="s">
        <v>2968</v>
      </c>
      <c r="E1681" s="4" t="s">
        <v>3789</v>
      </c>
      <c r="F1681" s="265"/>
      <c r="G1681" s="580"/>
      <c r="H1681" s="267"/>
    </row>
    <row r="1682" spans="2:8" ht="33">
      <c r="B1682" s="264" t="s">
        <v>7072</v>
      </c>
      <c r="C1682" s="238" t="s">
        <v>7560</v>
      </c>
      <c r="D1682" s="239" t="s">
        <v>2480</v>
      </c>
      <c r="E1682" s="4" t="s">
        <v>3789</v>
      </c>
      <c r="F1682" s="265"/>
      <c r="G1682" s="580"/>
      <c r="H1682" s="267"/>
    </row>
    <row r="1683" spans="2:8" ht="33">
      <c r="B1683" s="264" t="s">
        <v>6798</v>
      </c>
      <c r="C1683" s="238" t="s">
        <v>7561</v>
      </c>
      <c r="D1683" s="239" t="s">
        <v>2319</v>
      </c>
      <c r="E1683" s="4" t="s">
        <v>3789</v>
      </c>
      <c r="F1683" s="265"/>
      <c r="G1683" s="580"/>
      <c r="H1683" s="267"/>
    </row>
    <row r="1684" spans="2:8">
      <c r="B1684" s="264" t="s">
        <v>7075</v>
      </c>
      <c r="C1684" s="238" t="s">
        <v>7562</v>
      </c>
      <c r="D1684" s="239" t="s">
        <v>2804</v>
      </c>
      <c r="E1684" s="4" t="s">
        <v>3789</v>
      </c>
      <c r="F1684" s="265"/>
      <c r="G1684" s="580"/>
      <c r="H1684" s="267"/>
    </row>
    <row r="1685" spans="2:8" ht="33">
      <c r="B1685" s="264" t="s">
        <v>7077</v>
      </c>
      <c r="C1685" s="238" t="s">
        <v>7563</v>
      </c>
      <c r="D1685" s="239" t="s">
        <v>2313</v>
      </c>
      <c r="E1685" s="4" t="s">
        <v>3556</v>
      </c>
      <c r="F1685" s="265"/>
      <c r="G1685" s="580"/>
      <c r="H1685" s="267"/>
    </row>
    <row r="1686" spans="2:8">
      <c r="B1686" s="264" t="s">
        <v>7079</v>
      </c>
      <c r="C1686" s="238" t="s">
        <v>7564</v>
      </c>
      <c r="D1686" s="239" t="s">
        <v>2319</v>
      </c>
      <c r="E1686" s="4" t="s">
        <v>3789</v>
      </c>
      <c r="F1686" s="265"/>
      <c r="G1686" s="580"/>
      <c r="H1686" s="267"/>
    </row>
    <row r="1687" spans="2:8" ht="33">
      <c r="B1687" s="264" t="s">
        <v>7081</v>
      </c>
      <c r="C1687" s="238" t="s">
        <v>7565</v>
      </c>
      <c r="D1687" s="239" t="s">
        <v>2480</v>
      </c>
      <c r="E1687" s="4" t="s">
        <v>3789</v>
      </c>
      <c r="F1687" s="265"/>
      <c r="G1687" s="580"/>
      <c r="H1687" s="267"/>
    </row>
    <row r="1688" spans="2:8" ht="33">
      <c r="B1688" s="264" t="s">
        <v>7083</v>
      </c>
      <c r="C1688" s="238" t="s">
        <v>7566</v>
      </c>
      <c r="D1688" s="239" t="s">
        <v>2319</v>
      </c>
      <c r="E1688" s="4" t="s">
        <v>3789</v>
      </c>
      <c r="F1688" s="265"/>
      <c r="G1688" s="580"/>
      <c r="H1688" s="267"/>
    </row>
    <row r="1689" spans="2:8" ht="33">
      <c r="B1689" s="264" t="s">
        <v>7085</v>
      </c>
      <c r="C1689" s="238" t="s">
        <v>7567</v>
      </c>
      <c r="D1689" s="239" t="s">
        <v>2968</v>
      </c>
      <c r="E1689" s="4" t="s">
        <v>3789</v>
      </c>
      <c r="F1689" s="265"/>
      <c r="G1689" s="580"/>
      <c r="H1689" s="267"/>
    </row>
    <row r="1690" spans="2:8" ht="33">
      <c r="B1690" s="264" t="s">
        <v>7087</v>
      </c>
      <c r="C1690" s="238" t="s">
        <v>7568</v>
      </c>
      <c r="D1690" s="239" t="s">
        <v>2480</v>
      </c>
      <c r="E1690" s="4" t="s">
        <v>3789</v>
      </c>
      <c r="F1690" s="265"/>
      <c r="G1690" s="580"/>
      <c r="H1690" s="267"/>
    </row>
    <row r="1691" spans="2:8" ht="33">
      <c r="B1691" s="264" t="s">
        <v>6814</v>
      </c>
      <c r="C1691" s="238" t="s">
        <v>7569</v>
      </c>
      <c r="D1691" s="239" t="s">
        <v>2319</v>
      </c>
      <c r="E1691" s="4" t="s">
        <v>3789</v>
      </c>
      <c r="F1691" s="265"/>
      <c r="G1691" s="580"/>
      <c r="H1691" s="267"/>
    </row>
    <row r="1692" spans="2:8">
      <c r="B1692" s="264" t="s">
        <v>7090</v>
      </c>
      <c r="C1692" s="238" t="s">
        <v>7570</v>
      </c>
      <c r="D1692" s="239" t="s">
        <v>2804</v>
      </c>
      <c r="E1692" s="4" t="s">
        <v>3789</v>
      </c>
      <c r="F1692" s="265"/>
      <c r="G1692" s="580"/>
      <c r="H1692" s="267"/>
    </row>
    <row r="1693" spans="2:8" ht="33">
      <c r="B1693" s="264" t="s">
        <v>7092</v>
      </c>
      <c r="C1693" s="238" t="s">
        <v>7571</v>
      </c>
      <c r="D1693" s="239" t="s">
        <v>2313</v>
      </c>
      <c r="E1693" s="4" t="s">
        <v>3556</v>
      </c>
      <c r="F1693" s="265"/>
      <c r="G1693" s="580"/>
      <c r="H1693" s="267"/>
    </row>
    <row r="1694" spans="2:8">
      <c r="B1694" s="264" t="s">
        <v>7094</v>
      </c>
      <c r="C1694" s="238" t="s">
        <v>7572</v>
      </c>
      <c r="D1694" s="239" t="s">
        <v>2319</v>
      </c>
      <c r="E1694" s="4" t="s">
        <v>3789</v>
      </c>
      <c r="F1694" s="265"/>
      <c r="G1694" s="580"/>
      <c r="H1694" s="267"/>
    </row>
    <row r="1695" spans="2:8" ht="33">
      <c r="B1695" s="264" t="s">
        <v>7096</v>
      </c>
      <c r="C1695" s="238" t="s">
        <v>7573</v>
      </c>
      <c r="D1695" s="239" t="s">
        <v>2480</v>
      </c>
      <c r="E1695" s="4" t="s">
        <v>3789</v>
      </c>
      <c r="F1695" s="265"/>
      <c r="G1695" s="580"/>
      <c r="H1695" s="267"/>
    </row>
    <row r="1696" spans="2:8" ht="33">
      <c r="B1696" s="264" t="s">
        <v>7098</v>
      </c>
      <c r="C1696" s="238" t="s">
        <v>7574</v>
      </c>
      <c r="D1696" s="239" t="s">
        <v>2319</v>
      </c>
      <c r="E1696" s="4" t="s">
        <v>3789</v>
      </c>
      <c r="F1696" s="265"/>
      <c r="G1696" s="580"/>
      <c r="H1696" s="267"/>
    </row>
    <row r="1697" spans="2:8" ht="33">
      <c r="B1697" s="264" t="s">
        <v>7100</v>
      </c>
      <c r="C1697" s="238" t="s">
        <v>7575</v>
      </c>
      <c r="D1697" s="239" t="s">
        <v>2968</v>
      </c>
      <c r="E1697" s="4" t="s">
        <v>3789</v>
      </c>
      <c r="F1697" s="265"/>
      <c r="G1697" s="580"/>
      <c r="H1697" s="267"/>
    </row>
    <row r="1698" spans="2:8" ht="33">
      <c r="B1698" s="264" t="s">
        <v>7102</v>
      </c>
      <c r="C1698" s="238" t="s">
        <v>7576</v>
      </c>
      <c r="D1698" s="239" t="s">
        <v>2480</v>
      </c>
      <c r="E1698" s="4" t="s">
        <v>3789</v>
      </c>
      <c r="F1698" s="265"/>
      <c r="G1698" s="580"/>
      <c r="H1698" s="267"/>
    </row>
    <row r="1699" spans="2:8" ht="33">
      <c r="B1699" s="264" t="s">
        <v>6830</v>
      </c>
      <c r="C1699" s="238" t="s">
        <v>7577</v>
      </c>
      <c r="D1699" s="239" t="s">
        <v>2319</v>
      </c>
      <c r="E1699" s="4" t="s">
        <v>3789</v>
      </c>
      <c r="F1699" s="265"/>
      <c r="G1699" s="580"/>
      <c r="H1699" s="267"/>
    </row>
    <row r="1700" spans="2:8" ht="17.25" thickBot="1">
      <c r="B1700" s="264" t="s">
        <v>7105</v>
      </c>
      <c r="C1700" s="238" t="s">
        <v>7578</v>
      </c>
      <c r="D1700" s="239" t="s">
        <v>2804</v>
      </c>
      <c r="E1700" s="4" t="s">
        <v>3789</v>
      </c>
      <c r="F1700" s="265"/>
      <c r="G1700" s="581"/>
      <c r="H1700" s="267"/>
    </row>
    <row r="1701" spans="2:8" ht="20.100000000000001" customHeight="1" thickBot="1">
      <c r="B1701" s="574" t="s">
        <v>6834</v>
      </c>
      <c r="C1701" s="564"/>
      <c r="D1701" s="565"/>
      <c r="E1701" s="575"/>
      <c r="F1701" s="575"/>
      <c r="G1701" s="576"/>
      <c r="H1701" s="267"/>
    </row>
    <row r="1702" spans="2:8">
      <c r="B1702" s="539" t="s">
        <v>7107</v>
      </c>
      <c r="C1702" s="232" t="s">
        <v>7579</v>
      </c>
      <c r="D1702" s="532" t="s">
        <v>2804</v>
      </c>
      <c r="E1702" s="577" t="s">
        <v>3789</v>
      </c>
      <c r="F1702" s="578"/>
      <c r="G1702" s="579" t="s">
        <v>7315</v>
      </c>
      <c r="H1702" s="267"/>
    </row>
    <row r="1703" spans="2:8">
      <c r="B1703" s="264" t="s">
        <v>6837</v>
      </c>
      <c r="C1703" s="238" t="s">
        <v>7580</v>
      </c>
      <c r="D1703" s="239" t="s">
        <v>2319</v>
      </c>
      <c r="E1703" s="4" t="s">
        <v>3789</v>
      </c>
      <c r="F1703" s="265"/>
      <c r="G1703" s="580"/>
      <c r="H1703" s="267"/>
    </row>
    <row r="1704" spans="2:8">
      <c r="B1704" s="264" t="s">
        <v>6839</v>
      </c>
      <c r="C1704" s="238" t="s">
        <v>7581</v>
      </c>
      <c r="D1704" s="239" t="s">
        <v>5613</v>
      </c>
      <c r="E1704" s="4" t="s">
        <v>3789</v>
      </c>
      <c r="F1704" s="265"/>
      <c r="G1704" s="580"/>
      <c r="H1704" s="267"/>
    </row>
    <row r="1705" spans="2:8">
      <c r="B1705" s="264" t="s">
        <v>6841</v>
      </c>
      <c r="C1705" s="238" t="s">
        <v>7582</v>
      </c>
      <c r="D1705" s="239" t="s">
        <v>2319</v>
      </c>
      <c r="E1705" s="4" t="s">
        <v>3789</v>
      </c>
      <c r="F1705" s="265"/>
      <c r="G1705" s="580"/>
      <c r="H1705" s="267"/>
    </row>
    <row r="1706" spans="2:8" ht="33">
      <c r="B1706" s="264" t="s">
        <v>7113</v>
      </c>
      <c r="C1706" s="238" t="s">
        <v>7583</v>
      </c>
      <c r="D1706" s="239" t="s">
        <v>2313</v>
      </c>
      <c r="E1706" s="4" t="s">
        <v>3556</v>
      </c>
      <c r="F1706" s="265"/>
      <c r="G1706" s="580"/>
      <c r="H1706" s="267"/>
    </row>
    <row r="1707" spans="2:8">
      <c r="B1707" s="264" t="s">
        <v>7115</v>
      </c>
      <c r="C1707" s="238" t="s">
        <v>7584</v>
      </c>
      <c r="D1707" s="239" t="s">
        <v>2319</v>
      </c>
      <c r="E1707" s="4" t="s">
        <v>3789</v>
      </c>
      <c r="F1707" s="265"/>
      <c r="G1707" s="580"/>
      <c r="H1707" s="267"/>
    </row>
    <row r="1708" spans="2:8" ht="33">
      <c r="B1708" s="264" t="s">
        <v>7117</v>
      </c>
      <c r="C1708" s="238" t="s">
        <v>7585</v>
      </c>
      <c r="D1708" s="239" t="s">
        <v>2480</v>
      </c>
      <c r="E1708" s="4" t="s">
        <v>3789</v>
      </c>
      <c r="F1708" s="265"/>
      <c r="G1708" s="580"/>
      <c r="H1708" s="267"/>
    </row>
    <row r="1709" spans="2:8" ht="33">
      <c r="B1709" s="264" t="s">
        <v>7119</v>
      </c>
      <c r="C1709" s="238" t="s">
        <v>7586</v>
      </c>
      <c r="D1709" s="239" t="s">
        <v>2319</v>
      </c>
      <c r="E1709" s="4" t="s">
        <v>3789</v>
      </c>
      <c r="F1709" s="265"/>
      <c r="G1709" s="580"/>
      <c r="H1709" s="267"/>
    </row>
    <row r="1710" spans="2:8" ht="33">
      <c r="B1710" s="264" t="s">
        <v>7121</v>
      </c>
      <c r="C1710" s="238" t="s">
        <v>7587</v>
      </c>
      <c r="D1710" s="239" t="s">
        <v>2968</v>
      </c>
      <c r="E1710" s="4" t="s">
        <v>3789</v>
      </c>
      <c r="F1710" s="265"/>
      <c r="G1710" s="580"/>
      <c r="H1710" s="267"/>
    </row>
    <row r="1711" spans="2:8" ht="33">
      <c r="B1711" s="264" t="s">
        <v>7123</v>
      </c>
      <c r="C1711" s="238" t="s">
        <v>7588</v>
      </c>
      <c r="D1711" s="239" t="s">
        <v>2480</v>
      </c>
      <c r="E1711" s="4" t="s">
        <v>3789</v>
      </c>
      <c r="F1711" s="265"/>
      <c r="G1711" s="580"/>
      <c r="H1711" s="267"/>
    </row>
    <row r="1712" spans="2:8" ht="33">
      <c r="B1712" s="264" t="s">
        <v>6855</v>
      </c>
      <c r="C1712" s="238" t="s">
        <v>7589</v>
      </c>
      <c r="D1712" s="239" t="s">
        <v>2319</v>
      </c>
      <c r="E1712" s="4" t="s">
        <v>3789</v>
      </c>
      <c r="F1712" s="265"/>
      <c r="G1712" s="580"/>
      <c r="H1712" s="267"/>
    </row>
    <row r="1713" spans="2:8">
      <c r="B1713" s="264" t="s">
        <v>7126</v>
      </c>
      <c r="C1713" s="238" t="s">
        <v>7590</v>
      </c>
      <c r="D1713" s="239" t="s">
        <v>2804</v>
      </c>
      <c r="E1713" s="4" t="s">
        <v>3789</v>
      </c>
      <c r="F1713" s="265"/>
      <c r="G1713" s="580"/>
      <c r="H1713" s="267"/>
    </row>
    <row r="1714" spans="2:8" ht="33">
      <c r="B1714" s="264" t="s">
        <v>7128</v>
      </c>
      <c r="C1714" s="238" t="s">
        <v>7591</v>
      </c>
      <c r="D1714" s="239" t="s">
        <v>2313</v>
      </c>
      <c r="E1714" s="4" t="s">
        <v>3556</v>
      </c>
      <c r="F1714" s="265"/>
      <c r="G1714" s="580"/>
      <c r="H1714" s="267"/>
    </row>
    <row r="1715" spans="2:8">
      <c r="B1715" s="264" t="s">
        <v>7130</v>
      </c>
      <c r="C1715" s="238" t="s">
        <v>7592</v>
      </c>
      <c r="D1715" s="239" t="s">
        <v>2319</v>
      </c>
      <c r="E1715" s="4" t="s">
        <v>3789</v>
      </c>
      <c r="F1715" s="265"/>
      <c r="G1715" s="580"/>
      <c r="H1715" s="267"/>
    </row>
    <row r="1716" spans="2:8" ht="33">
      <c r="B1716" s="264" t="s">
        <v>7132</v>
      </c>
      <c r="C1716" s="238" t="s">
        <v>7593</v>
      </c>
      <c r="D1716" s="239" t="s">
        <v>2480</v>
      </c>
      <c r="E1716" s="4" t="s">
        <v>3789</v>
      </c>
      <c r="F1716" s="265"/>
      <c r="G1716" s="580"/>
      <c r="H1716" s="267"/>
    </row>
    <row r="1717" spans="2:8" ht="33">
      <c r="B1717" s="264" t="s">
        <v>7134</v>
      </c>
      <c r="C1717" s="238" t="s">
        <v>7594</v>
      </c>
      <c r="D1717" s="239" t="s">
        <v>2319</v>
      </c>
      <c r="E1717" s="4" t="s">
        <v>3789</v>
      </c>
      <c r="F1717" s="265"/>
      <c r="G1717" s="580"/>
      <c r="H1717" s="267"/>
    </row>
    <row r="1718" spans="2:8" ht="33">
      <c r="B1718" s="264" t="s">
        <v>7136</v>
      </c>
      <c r="C1718" s="238" t="s">
        <v>7595</v>
      </c>
      <c r="D1718" s="239" t="s">
        <v>2968</v>
      </c>
      <c r="E1718" s="4" t="s">
        <v>3789</v>
      </c>
      <c r="F1718" s="265"/>
      <c r="G1718" s="580"/>
      <c r="H1718" s="267"/>
    </row>
    <row r="1719" spans="2:8" ht="33">
      <c r="B1719" s="264" t="s">
        <v>7138</v>
      </c>
      <c r="C1719" s="238" t="s">
        <v>7596</v>
      </c>
      <c r="D1719" s="239" t="s">
        <v>2480</v>
      </c>
      <c r="E1719" s="4" t="s">
        <v>3789</v>
      </c>
      <c r="F1719" s="265"/>
      <c r="G1719" s="580"/>
      <c r="H1719" s="267"/>
    </row>
    <row r="1720" spans="2:8" ht="33">
      <c r="B1720" s="264" t="s">
        <v>6871</v>
      </c>
      <c r="C1720" s="238" t="s">
        <v>7597</v>
      </c>
      <c r="D1720" s="239" t="s">
        <v>2319</v>
      </c>
      <c r="E1720" s="4" t="s">
        <v>3789</v>
      </c>
      <c r="F1720" s="265"/>
      <c r="G1720" s="580"/>
      <c r="H1720" s="267"/>
    </row>
    <row r="1721" spans="2:8">
      <c r="B1721" s="264" t="s">
        <v>7141</v>
      </c>
      <c r="C1721" s="238" t="s">
        <v>7598</v>
      </c>
      <c r="D1721" s="239" t="s">
        <v>2804</v>
      </c>
      <c r="E1721" s="4" t="s">
        <v>3789</v>
      </c>
      <c r="F1721" s="265"/>
      <c r="G1721" s="580"/>
      <c r="H1721" s="267"/>
    </row>
    <row r="1722" spans="2:8" ht="33">
      <c r="B1722" s="264" t="s">
        <v>7143</v>
      </c>
      <c r="C1722" s="238" t="s">
        <v>7599</v>
      </c>
      <c r="D1722" s="239" t="s">
        <v>2313</v>
      </c>
      <c r="E1722" s="4" t="s">
        <v>3556</v>
      </c>
      <c r="F1722" s="265"/>
      <c r="G1722" s="580"/>
      <c r="H1722" s="267"/>
    </row>
    <row r="1723" spans="2:8">
      <c r="B1723" s="264" t="s">
        <v>7145</v>
      </c>
      <c r="C1723" s="238" t="s">
        <v>7600</v>
      </c>
      <c r="D1723" s="239" t="s">
        <v>2319</v>
      </c>
      <c r="E1723" s="4" t="s">
        <v>3789</v>
      </c>
      <c r="F1723" s="265"/>
      <c r="G1723" s="580"/>
      <c r="H1723" s="267"/>
    </row>
    <row r="1724" spans="2:8" ht="33">
      <c r="B1724" s="264" t="s">
        <v>7147</v>
      </c>
      <c r="C1724" s="238" t="s">
        <v>7601</v>
      </c>
      <c r="D1724" s="239" t="s">
        <v>2480</v>
      </c>
      <c r="E1724" s="4" t="s">
        <v>3789</v>
      </c>
      <c r="F1724" s="265"/>
      <c r="G1724" s="580"/>
      <c r="H1724" s="267"/>
    </row>
    <row r="1725" spans="2:8" ht="33">
      <c r="B1725" s="264" t="s">
        <v>7149</v>
      </c>
      <c r="C1725" s="238" t="s">
        <v>7602</v>
      </c>
      <c r="D1725" s="239" t="s">
        <v>2319</v>
      </c>
      <c r="E1725" s="4" t="s">
        <v>3789</v>
      </c>
      <c r="F1725" s="265"/>
      <c r="G1725" s="580"/>
      <c r="H1725" s="267"/>
    </row>
    <row r="1726" spans="2:8" ht="33">
      <c r="B1726" s="264" t="s">
        <v>7151</v>
      </c>
      <c r="C1726" s="238" t="s">
        <v>7603</v>
      </c>
      <c r="D1726" s="239" t="s">
        <v>2968</v>
      </c>
      <c r="E1726" s="4" t="s">
        <v>3789</v>
      </c>
      <c r="F1726" s="265"/>
      <c r="G1726" s="580"/>
      <c r="H1726" s="267"/>
    </row>
    <row r="1727" spans="2:8" ht="33">
      <c r="B1727" s="264" t="s">
        <v>7153</v>
      </c>
      <c r="C1727" s="238" t="s">
        <v>7604</v>
      </c>
      <c r="D1727" s="239" t="s">
        <v>2480</v>
      </c>
      <c r="E1727" s="4" t="s">
        <v>3789</v>
      </c>
      <c r="F1727" s="265"/>
      <c r="G1727" s="580"/>
      <c r="H1727" s="267"/>
    </row>
    <row r="1728" spans="2:8" ht="33">
      <c r="B1728" s="264" t="s">
        <v>6887</v>
      </c>
      <c r="C1728" s="238" t="s">
        <v>7605</v>
      </c>
      <c r="D1728" s="239" t="s">
        <v>2319</v>
      </c>
      <c r="E1728" s="4" t="s">
        <v>3789</v>
      </c>
      <c r="F1728" s="265"/>
      <c r="G1728" s="580"/>
      <c r="H1728" s="267"/>
    </row>
    <row r="1729" spans="2:8" ht="17.25" thickBot="1">
      <c r="B1729" s="264" t="s">
        <v>7156</v>
      </c>
      <c r="C1729" s="238" t="s">
        <v>7606</v>
      </c>
      <c r="D1729" s="239" t="s">
        <v>2804</v>
      </c>
      <c r="E1729" s="4" t="s">
        <v>3789</v>
      </c>
      <c r="F1729" s="265"/>
      <c r="G1729" s="581"/>
      <c r="H1729" s="267"/>
    </row>
    <row r="1730" spans="2:8">
      <c r="B1730" s="568" t="s">
        <v>7607</v>
      </c>
      <c r="C1730" s="308"/>
      <c r="D1730" s="309"/>
      <c r="E1730" s="569"/>
      <c r="F1730" s="569"/>
      <c r="G1730" s="570"/>
      <c r="H1730" s="267"/>
    </row>
    <row r="1731" spans="2:8" ht="17.25" thickBot="1">
      <c r="B1731" s="571" t="s">
        <v>6978</v>
      </c>
      <c r="C1731" s="314"/>
      <c r="D1731" s="315"/>
      <c r="E1731" s="572"/>
      <c r="F1731" s="572"/>
      <c r="G1731" s="573"/>
      <c r="H1731" s="267"/>
    </row>
    <row r="1732" spans="2:8">
      <c r="B1732" s="539" t="s">
        <v>113</v>
      </c>
      <c r="C1732" s="232" t="s">
        <v>7608</v>
      </c>
      <c r="D1732" s="532" t="s">
        <v>2480</v>
      </c>
      <c r="E1732" s="577" t="s">
        <v>2958</v>
      </c>
      <c r="F1732" s="578"/>
      <c r="G1732" s="579" t="s">
        <v>7243</v>
      </c>
      <c r="H1732" s="267"/>
    </row>
    <row r="1733" spans="2:8">
      <c r="B1733" s="264" t="s">
        <v>6981</v>
      </c>
      <c r="C1733" s="238" t="s">
        <v>7609</v>
      </c>
      <c r="D1733" s="239" t="s">
        <v>2319</v>
      </c>
      <c r="E1733" s="4" t="s">
        <v>3789</v>
      </c>
      <c r="F1733" s="265"/>
      <c r="G1733" s="580"/>
      <c r="H1733" s="267"/>
    </row>
    <row r="1734" spans="2:8">
      <c r="B1734" s="264" t="s">
        <v>6984</v>
      </c>
      <c r="C1734" s="238" t="s">
        <v>7610</v>
      </c>
      <c r="D1734" s="239" t="s">
        <v>2319</v>
      </c>
      <c r="E1734" s="4" t="s">
        <v>3789</v>
      </c>
      <c r="F1734" s="265"/>
      <c r="G1734" s="580"/>
      <c r="H1734" s="267"/>
    </row>
    <row r="1735" spans="2:8">
      <c r="B1735" s="264" t="s">
        <v>6986</v>
      </c>
      <c r="C1735" s="238" t="s">
        <v>7611</v>
      </c>
      <c r="D1735" s="239" t="s">
        <v>2319</v>
      </c>
      <c r="E1735" s="4" t="s">
        <v>3789</v>
      </c>
      <c r="F1735" s="265"/>
      <c r="G1735" s="580"/>
      <c r="H1735" s="267"/>
    </row>
    <row r="1736" spans="2:8">
      <c r="B1736" s="264" t="s">
        <v>6988</v>
      </c>
      <c r="C1736" s="238" t="s">
        <v>7612</v>
      </c>
      <c r="D1736" s="239" t="s">
        <v>2968</v>
      </c>
      <c r="E1736" s="4" t="s">
        <v>3556</v>
      </c>
      <c r="F1736" s="265"/>
      <c r="G1736" s="580"/>
      <c r="H1736" s="267"/>
    </row>
    <row r="1737" spans="2:8">
      <c r="B1737" s="264" t="s">
        <v>6990</v>
      </c>
      <c r="C1737" s="238" t="s">
        <v>7613</v>
      </c>
      <c r="D1737" s="239" t="s">
        <v>2319</v>
      </c>
      <c r="E1737" s="4" t="s">
        <v>3789</v>
      </c>
      <c r="F1737" s="265"/>
      <c r="G1737" s="580"/>
      <c r="H1737" s="267"/>
    </row>
    <row r="1738" spans="2:8" ht="33">
      <c r="B1738" s="264" t="s">
        <v>6992</v>
      </c>
      <c r="C1738" s="238" t="s">
        <v>7614</v>
      </c>
      <c r="D1738" s="239" t="s">
        <v>2319</v>
      </c>
      <c r="E1738" s="4" t="s">
        <v>3789</v>
      </c>
      <c r="F1738" s="265"/>
      <c r="G1738" s="580"/>
      <c r="H1738" s="267"/>
    </row>
    <row r="1739" spans="2:8">
      <c r="B1739" s="264" t="s">
        <v>6994</v>
      </c>
      <c r="C1739" s="238" t="s">
        <v>7615</v>
      </c>
      <c r="D1739" s="239" t="s">
        <v>2319</v>
      </c>
      <c r="E1739" s="4" t="s">
        <v>3789</v>
      </c>
      <c r="F1739" s="265"/>
      <c r="G1739" s="580"/>
      <c r="H1739" s="267"/>
    </row>
    <row r="1740" spans="2:8">
      <c r="B1740" s="264" t="s">
        <v>6996</v>
      </c>
      <c r="C1740" s="238" t="s">
        <v>7616</v>
      </c>
      <c r="D1740" s="239" t="s">
        <v>2319</v>
      </c>
      <c r="E1740" s="4" t="s">
        <v>3789</v>
      </c>
      <c r="F1740" s="265"/>
      <c r="G1740" s="580"/>
      <c r="H1740" s="267"/>
    </row>
    <row r="1741" spans="2:8">
      <c r="B1741" s="264" t="s">
        <v>6998</v>
      </c>
      <c r="C1741" s="238" t="s">
        <v>7617</v>
      </c>
      <c r="D1741" s="239" t="s">
        <v>2319</v>
      </c>
      <c r="E1741" s="4" t="s">
        <v>3789</v>
      </c>
      <c r="F1741" s="265"/>
      <c r="G1741" s="580"/>
      <c r="H1741" s="267"/>
    </row>
    <row r="1742" spans="2:8">
      <c r="B1742" s="264" t="s">
        <v>553</v>
      </c>
      <c r="C1742" s="238" t="s">
        <v>7618</v>
      </c>
      <c r="D1742" s="239" t="s">
        <v>2968</v>
      </c>
      <c r="E1742" s="4" t="s">
        <v>3556</v>
      </c>
      <c r="F1742" s="265"/>
      <c r="G1742" s="580"/>
      <c r="H1742" s="267"/>
    </row>
    <row r="1743" spans="2:8">
      <c r="B1743" s="264" t="s">
        <v>7001</v>
      </c>
      <c r="C1743" s="238" t="s">
        <v>7619</v>
      </c>
      <c r="D1743" s="239" t="s">
        <v>2319</v>
      </c>
      <c r="E1743" s="4" t="s">
        <v>3789</v>
      </c>
      <c r="F1743" s="265"/>
      <c r="G1743" s="580"/>
      <c r="H1743" s="267"/>
    </row>
    <row r="1744" spans="2:8">
      <c r="B1744" s="264" t="s">
        <v>7003</v>
      </c>
      <c r="C1744" s="238" t="s">
        <v>7620</v>
      </c>
      <c r="D1744" s="239" t="s">
        <v>2319</v>
      </c>
      <c r="E1744" s="4" t="s">
        <v>3789</v>
      </c>
      <c r="F1744" s="265"/>
      <c r="G1744" s="580"/>
      <c r="H1744" s="267"/>
    </row>
    <row r="1745" spans="2:8" ht="17.25" thickBot="1">
      <c r="B1745" s="264" t="s">
        <v>7005</v>
      </c>
      <c r="C1745" s="238" t="s">
        <v>7621</v>
      </c>
      <c r="D1745" s="239" t="s">
        <v>2319</v>
      </c>
      <c r="E1745" s="4" t="s">
        <v>3789</v>
      </c>
      <c r="F1745" s="265"/>
      <c r="G1745" s="581"/>
      <c r="H1745" s="267"/>
    </row>
    <row r="1746" spans="2:8" ht="20.100000000000001" customHeight="1" thickBot="1">
      <c r="B1746" s="574" t="s">
        <v>6710</v>
      </c>
      <c r="C1746" s="564"/>
      <c r="D1746" s="565"/>
      <c r="E1746" s="575"/>
      <c r="F1746" s="575"/>
      <c r="G1746" s="576"/>
      <c r="H1746" s="267"/>
    </row>
    <row r="1747" spans="2:8" ht="20.100000000000001" customHeight="1" thickBot="1">
      <c r="B1747" s="574" t="s">
        <v>6711</v>
      </c>
      <c r="C1747" s="564"/>
      <c r="D1747" s="565"/>
      <c r="E1747" s="575"/>
      <c r="F1747" s="575"/>
      <c r="G1747" s="576"/>
      <c r="H1747" s="267"/>
    </row>
    <row r="1748" spans="2:8">
      <c r="B1748" s="539" t="s">
        <v>6712</v>
      </c>
      <c r="C1748" s="232" t="s">
        <v>7622</v>
      </c>
      <c r="D1748" s="532" t="s">
        <v>2319</v>
      </c>
      <c r="E1748" s="577" t="s">
        <v>5906</v>
      </c>
      <c r="F1748" s="578"/>
      <c r="G1748" s="579" t="s">
        <v>7258</v>
      </c>
      <c r="H1748" s="267"/>
    </row>
    <row r="1749" spans="2:8">
      <c r="B1749" s="264" t="s">
        <v>6714</v>
      </c>
      <c r="C1749" s="238" t="s">
        <v>7623</v>
      </c>
      <c r="D1749" s="239" t="s">
        <v>5613</v>
      </c>
      <c r="E1749" s="4" t="s">
        <v>5906</v>
      </c>
      <c r="F1749" s="265"/>
      <c r="G1749" s="580"/>
      <c r="H1749" s="267"/>
    </row>
    <row r="1750" spans="2:8">
      <c r="B1750" s="264" t="s">
        <v>6717</v>
      </c>
      <c r="C1750" s="238" t="s">
        <v>7624</v>
      </c>
      <c r="D1750" s="239" t="s">
        <v>2319</v>
      </c>
      <c r="E1750" s="4" t="s">
        <v>5906</v>
      </c>
      <c r="F1750" s="265"/>
      <c r="G1750" s="580"/>
      <c r="H1750" s="267"/>
    </row>
    <row r="1751" spans="2:8" ht="33">
      <c r="B1751" s="264" t="s">
        <v>7011</v>
      </c>
      <c r="C1751" s="238" t="s">
        <v>7625</v>
      </c>
      <c r="D1751" s="239" t="s">
        <v>2313</v>
      </c>
      <c r="E1751" s="4" t="s">
        <v>5911</v>
      </c>
      <c r="F1751" s="265"/>
      <c r="G1751" s="580"/>
      <c r="H1751" s="267"/>
    </row>
    <row r="1752" spans="2:8">
      <c r="B1752" s="264" t="s">
        <v>7013</v>
      </c>
      <c r="C1752" s="238" t="s">
        <v>7626</v>
      </c>
      <c r="D1752" s="239" t="s">
        <v>2319</v>
      </c>
      <c r="E1752" s="4" t="s">
        <v>5906</v>
      </c>
      <c r="F1752" s="265"/>
      <c r="G1752" s="580"/>
      <c r="H1752" s="267"/>
    </row>
    <row r="1753" spans="2:8" ht="33">
      <c r="B1753" s="264" t="s">
        <v>7015</v>
      </c>
      <c r="C1753" s="238" t="s">
        <v>7627</v>
      </c>
      <c r="D1753" s="239" t="s">
        <v>2480</v>
      </c>
      <c r="E1753" s="4" t="s">
        <v>5906</v>
      </c>
      <c r="F1753" s="265"/>
      <c r="G1753" s="580"/>
      <c r="H1753" s="267"/>
    </row>
    <row r="1754" spans="2:8" ht="33">
      <c r="B1754" s="264" t="s">
        <v>7017</v>
      </c>
      <c r="C1754" s="238" t="s">
        <v>7628</v>
      </c>
      <c r="D1754" s="239" t="s">
        <v>2319</v>
      </c>
      <c r="E1754" s="4" t="s">
        <v>5906</v>
      </c>
      <c r="F1754" s="265"/>
      <c r="G1754" s="580"/>
      <c r="H1754" s="267"/>
    </row>
    <row r="1755" spans="2:8" ht="33">
      <c r="B1755" s="264" t="s">
        <v>7019</v>
      </c>
      <c r="C1755" s="238" t="s">
        <v>7629</v>
      </c>
      <c r="D1755" s="239" t="s">
        <v>2968</v>
      </c>
      <c r="E1755" s="4" t="s">
        <v>5906</v>
      </c>
      <c r="F1755" s="265"/>
      <c r="G1755" s="580"/>
      <c r="H1755" s="267"/>
    </row>
    <row r="1756" spans="2:8" ht="33">
      <c r="B1756" s="264" t="s">
        <v>7021</v>
      </c>
      <c r="C1756" s="238" t="s">
        <v>7630</v>
      </c>
      <c r="D1756" s="239" t="s">
        <v>2480</v>
      </c>
      <c r="E1756" s="4" t="s">
        <v>5906</v>
      </c>
      <c r="F1756" s="265"/>
      <c r="G1756" s="580"/>
      <c r="H1756" s="267"/>
    </row>
    <row r="1757" spans="2:8" ht="33">
      <c r="B1757" s="264" t="s">
        <v>6735</v>
      </c>
      <c r="C1757" s="238" t="s">
        <v>7631</v>
      </c>
      <c r="D1757" s="239" t="s">
        <v>2319</v>
      </c>
      <c r="E1757" s="4" t="s">
        <v>5906</v>
      </c>
      <c r="F1757" s="265"/>
      <c r="G1757" s="580"/>
      <c r="H1757" s="267"/>
    </row>
    <row r="1758" spans="2:8">
      <c r="B1758" s="264" t="s">
        <v>7024</v>
      </c>
      <c r="C1758" s="238" t="s">
        <v>7632</v>
      </c>
      <c r="D1758" s="239" t="s">
        <v>2804</v>
      </c>
      <c r="E1758" s="4" t="s">
        <v>5906</v>
      </c>
      <c r="F1758" s="265"/>
      <c r="G1758" s="580"/>
      <c r="H1758" s="267"/>
    </row>
    <row r="1759" spans="2:8" ht="33">
      <c r="B1759" s="264" t="s">
        <v>7026</v>
      </c>
      <c r="C1759" s="238" t="s">
        <v>7633</v>
      </c>
      <c r="D1759" s="239" t="s">
        <v>2313</v>
      </c>
      <c r="E1759" s="4" t="s">
        <v>5911</v>
      </c>
      <c r="F1759" s="265"/>
      <c r="G1759" s="580"/>
      <c r="H1759" s="267"/>
    </row>
    <row r="1760" spans="2:8">
      <c r="B1760" s="264" t="s">
        <v>7028</v>
      </c>
      <c r="C1760" s="238" t="s">
        <v>7634</v>
      </c>
      <c r="D1760" s="239" t="s">
        <v>2319</v>
      </c>
      <c r="E1760" s="4" t="s">
        <v>5906</v>
      </c>
      <c r="F1760" s="265"/>
      <c r="G1760" s="580"/>
      <c r="H1760" s="267"/>
    </row>
    <row r="1761" spans="2:8" ht="33">
      <c r="B1761" s="264" t="s">
        <v>7030</v>
      </c>
      <c r="C1761" s="238" t="s">
        <v>7635</v>
      </c>
      <c r="D1761" s="239" t="s">
        <v>2480</v>
      </c>
      <c r="E1761" s="4" t="s">
        <v>5906</v>
      </c>
      <c r="F1761" s="265"/>
      <c r="G1761" s="580"/>
      <c r="H1761" s="267"/>
    </row>
    <row r="1762" spans="2:8" ht="33">
      <c r="B1762" s="264" t="s">
        <v>7032</v>
      </c>
      <c r="C1762" s="238" t="s">
        <v>7636</v>
      </c>
      <c r="D1762" s="239" t="s">
        <v>2319</v>
      </c>
      <c r="E1762" s="4" t="s">
        <v>5906</v>
      </c>
      <c r="F1762" s="265"/>
      <c r="G1762" s="580"/>
      <c r="H1762" s="267"/>
    </row>
    <row r="1763" spans="2:8" ht="33">
      <c r="B1763" s="264" t="s">
        <v>7034</v>
      </c>
      <c r="C1763" s="238" t="s">
        <v>7637</v>
      </c>
      <c r="D1763" s="239" t="s">
        <v>2968</v>
      </c>
      <c r="E1763" s="4" t="s">
        <v>5906</v>
      </c>
      <c r="F1763" s="265"/>
      <c r="G1763" s="580"/>
      <c r="H1763" s="267"/>
    </row>
    <row r="1764" spans="2:8" ht="33">
      <c r="B1764" s="264" t="s">
        <v>7036</v>
      </c>
      <c r="C1764" s="238" t="s">
        <v>7638</v>
      </c>
      <c r="D1764" s="239" t="s">
        <v>2480</v>
      </c>
      <c r="E1764" s="4" t="s">
        <v>5906</v>
      </c>
      <c r="F1764" s="265"/>
      <c r="G1764" s="580"/>
      <c r="H1764" s="267"/>
    </row>
    <row r="1765" spans="2:8" ht="33">
      <c r="B1765" s="264" t="s">
        <v>6754</v>
      </c>
      <c r="C1765" s="238" t="s">
        <v>7639</v>
      </c>
      <c r="D1765" s="239" t="s">
        <v>2319</v>
      </c>
      <c r="E1765" s="4" t="s">
        <v>5906</v>
      </c>
      <c r="F1765" s="265"/>
      <c r="G1765" s="580"/>
      <c r="H1765" s="267"/>
    </row>
    <row r="1766" spans="2:8">
      <c r="B1766" s="264" t="s">
        <v>7039</v>
      </c>
      <c r="C1766" s="238" t="s">
        <v>7640</v>
      </c>
      <c r="D1766" s="239" t="s">
        <v>2804</v>
      </c>
      <c r="E1766" s="4" t="s">
        <v>5906</v>
      </c>
      <c r="F1766" s="265"/>
      <c r="G1766" s="580"/>
      <c r="H1766" s="267"/>
    </row>
    <row r="1767" spans="2:8" ht="33">
      <c r="B1767" s="264" t="s">
        <v>7041</v>
      </c>
      <c r="C1767" s="238" t="s">
        <v>7641</v>
      </c>
      <c r="D1767" s="239" t="s">
        <v>2313</v>
      </c>
      <c r="E1767" s="4" t="s">
        <v>5911</v>
      </c>
      <c r="F1767" s="265"/>
      <c r="G1767" s="580"/>
      <c r="H1767" s="267"/>
    </row>
    <row r="1768" spans="2:8">
      <c r="B1768" s="264" t="s">
        <v>7043</v>
      </c>
      <c r="C1768" s="238" t="s">
        <v>7642</v>
      </c>
      <c r="D1768" s="239" t="s">
        <v>2319</v>
      </c>
      <c r="E1768" s="4" t="s">
        <v>5906</v>
      </c>
      <c r="F1768" s="265"/>
      <c r="G1768" s="580"/>
      <c r="H1768" s="267"/>
    </row>
    <row r="1769" spans="2:8" ht="33">
      <c r="B1769" s="264" t="s">
        <v>7045</v>
      </c>
      <c r="C1769" s="238" t="s">
        <v>7643</v>
      </c>
      <c r="D1769" s="239" t="s">
        <v>2480</v>
      </c>
      <c r="E1769" s="4" t="s">
        <v>5906</v>
      </c>
      <c r="F1769" s="265"/>
      <c r="G1769" s="580"/>
      <c r="H1769" s="267"/>
    </row>
    <row r="1770" spans="2:8" ht="33">
      <c r="B1770" s="264" t="s">
        <v>7047</v>
      </c>
      <c r="C1770" s="238" t="s">
        <v>7644</v>
      </c>
      <c r="D1770" s="239" t="s">
        <v>2319</v>
      </c>
      <c r="E1770" s="4" t="s">
        <v>5906</v>
      </c>
      <c r="F1770" s="265"/>
      <c r="G1770" s="580"/>
      <c r="H1770" s="267"/>
    </row>
    <row r="1771" spans="2:8" ht="33">
      <c r="B1771" s="264" t="s">
        <v>7049</v>
      </c>
      <c r="C1771" s="238" t="s">
        <v>7645</v>
      </c>
      <c r="D1771" s="239" t="s">
        <v>2968</v>
      </c>
      <c r="E1771" s="4" t="s">
        <v>5906</v>
      </c>
      <c r="F1771" s="265"/>
      <c r="G1771" s="580"/>
      <c r="H1771" s="267"/>
    </row>
    <row r="1772" spans="2:8" ht="33">
      <c r="B1772" s="264" t="s">
        <v>7051</v>
      </c>
      <c r="C1772" s="238" t="s">
        <v>7646</v>
      </c>
      <c r="D1772" s="239" t="s">
        <v>2480</v>
      </c>
      <c r="E1772" s="4" t="s">
        <v>5906</v>
      </c>
      <c r="F1772" s="265"/>
      <c r="G1772" s="580"/>
      <c r="H1772" s="267"/>
    </row>
    <row r="1773" spans="2:8" ht="33">
      <c r="B1773" s="264" t="s">
        <v>6771</v>
      </c>
      <c r="C1773" s="238" t="s">
        <v>7647</v>
      </c>
      <c r="D1773" s="239" t="s">
        <v>2319</v>
      </c>
      <c r="E1773" s="4" t="s">
        <v>5906</v>
      </c>
      <c r="F1773" s="265"/>
      <c r="G1773" s="580"/>
      <c r="H1773" s="267"/>
    </row>
    <row r="1774" spans="2:8" ht="17.25" thickBot="1">
      <c r="B1774" s="264" t="s">
        <v>7054</v>
      </c>
      <c r="C1774" s="238" t="s">
        <v>7648</v>
      </c>
      <c r="D1774" s="239" t="s">
        <v>2804</v>
      </c>
      <c r="E1774" s="4" t="s">
        <v>5906</v>
      </c>
      <c r="F1774" s="265"/>
      <c r="G1774" s="581"/>
      <c r="H1774" s="267"/>
    </row>
    <row r="1775" spans="2:8" ht="20.100000000000001" customHeight="1" thickBot="1">
      <c r="B1775" s="574" t="s">
        <v>6775</v>
      </c>
      <c r="C1775" s="564"/>
      <c r="D1775" s="565"/>
      <c r="E1775" s="575"/>
      <c r="F1775" s="575"/>
      <c r="G1775" s="576"/>
      <c r="H1775" s="267"/>
    </row>
    <row r="1776" spans="2:8">
      <c r="B1776" s="539" t="s">
        <v>7056</v>
      </c>
      <c r="C1776" s="232" t="s">
        <v>7649</v>
      </c>
      <c r="D1776" s="532" t="s">
        <v>2804</v>
      </c>
      <c r="E1776" s="577" t="s">
        <v>3789</v>
      </c>
      <c r="F1776" s="578"/>
      <c r="G1776" s="579" t="s">
        <v>7286</v>
      </c>
      <c r="H1776" s="267"/>
    </row>
    <row r="1777" spans="2:8" ht="30" customHeight="1">
      <c r="B1777" s="264" t="s">
        <v>6779</v>
      </c>
      <c r="C1777" s="238" t="s">
        <v>7650</v>
      </c>
      <c r="D1777" s="239" t="s">
        <v>2319</v>
      </c>
      <c r="E1777" s="4" t="s">
        <v>3789</v>
      </c>
      <c r="F1777" s="265"/>
      <c r="G1777" s="580"/>
      <c r="H1777" s="267"/>
    </row>
    <row r="1778" spans="2:8">
      <c r="B1778" s="264" t="s">
        <v>6782</v>
      </c>
      <c r="C1778" s="238" t="s">
        <v>7651</v>
      </c>
      <c r="D1778" s="239" t="s">
        <v>5613</v>
      </c>
      <c r="E1778" s="4" t="s">
        <v>3789</v>
      </c>
      <c r="F1778" s="265"/>
      <c r="G1778" s="580"/>
      <c r="H1778" s="267"/>
    </row>
    <row r="1779" spans="2:8">
      <c r="B1779" s="264" t="s">
        <v>6784</v>
      </c>
      <c r="C1779" s="238" t="s">
        <v>7652</v>
      </c>
      <c r="D1779" s="239" t="s">
        <v>2319</v>
      </c>
      <c r="E1779" s="4" t="s">
        <v>3789</v>
      </c>
      <c r="F1779" s="265"/>
      <c r="G1779" s="580"/>
      <c r="H1779" s="267"/>
    </row>
    <row r="1780" spans="2:8" ht="33">
      <c r="B1780" s="264" t="s">
        <v>7062</v>
      </c>
      <c r="C1780" s="238" t="s">
        <v>7653</v>
      </c>
      <c r="D1780" s="239" t="s">
        <v>2313</v>
      </c>
      <c r="E1780" s="4" t="s">
        <v>3556</v>
      </c>
      <c r="F1780" s="265"/>
      <c r="G1780" s="580"/>
      <c r="H1780" s="267"/>
    </row>
    <row r="1781" spans="2:8">
      <c r="B1781" s="264" t="s">
        <v>7064</v>
      </c>
      <c r="C1781" s="238" t="s">
        <v>7654</v>
      </c>
      <c r="D1781" s="239" t="s">
        <v>2319</v>
      </c>
      <c r="E1781" s="4" t="s">
        <v>3789</v>
      </c>
      <c r="F1781" s="265"/>
      <c r="G1781" s="580"/>
      <c r="H1781" s="267"/>
    </row>
    <row r="1782" spans="2:8" ht="33">
      <c r="B1782" s="264" t="s">
        <v>7066</v>
      </c>
      <c r="C1782" s="238" t="s">
        <v>7655</v>
      </c>
      <c r="D1782" s="239" t="s">
        <v>2480</v>
      </c>
      <c r="E1782" s="4" t="s">
        <v>3789</v>
      </c>
      <c r="F1782" s="265"/>
      <c r="G1782" s="580"/>
      <c r="H1782" s="267"/>
    </row>
    <row r="1783" spans="2:8" ht="33">
      <c r="B1783" s="264" t="s">
        <v>7068</v>
      </c>
      <c r="C1783" s="238" t="s">
        <v>7656</v>
      </c>
      <c r="D1783" s="239" t="s">
        <v>2319</v>
      </c>
      <c r="E1783" s="4" t="s">
        <v>3789</v>
      </c>
      <c r="F1783" s="265"/>
      <c r="G1783" s="580"/>
      <c r="H1783" s="267"/>
    </row>
    <row r="1784" spans="2:8" ht="33">
      <c r="B1784" s="264" t="s">
        <v>7070</v>
      </c>
      <c r="C1784" s="238" t="s">
        <v>7657</v>
      </c>
      <c r="D1784" s="239" t="s">
        <v>2968</v>
      </c>
      <c r="E1784" s="4" t="s">
        <v>3789</v>
      </c>
      <c r="F1784" s="265"/>
      <c r="G1784" s="580"/>
      <c r="H1784" s="267"/>
    </row>
    <row r="1785" spans="2:8" ht="33">
      <c r="B1785" s="264" t="s">
        <v>7072</v>
      </c>
      <c r="C1785" s="238" t="s">
        <v>7658</v>
      </c>
      <c r="D1785" s="239" t="s">
        <v>2480</v>
      </c>
      <c r="E1785" s="4" t="s">
        <v>3789</v>
      </c>
      <c r="F1785" s="265"/>
      <c r="G1785" s="580"/>
      <c r="H1785" s="267"/>
    </row>
    <row r="1786" spans="2:8" ht="33">
      <c r="B1786" s="264" t="s">
        <v>6798</v>
      </c>
      <c r="C1786" s="238" t="s">
        <v>7659</v>
      </c>
      <c r="D1786" s="239" t="s">
        <v>2319</v>
      </c>
      <c r="E1786" s="4" t="s">
        <v>3789</v>
      </c>
      <c r="F1786" s="265"/>
      <c r="G1786" s="580"/>
      <c r="H1786" s="267"/>
    </row>
    <row r="1787" spans="2:8">
      <c r="B1787" s="264" t="s">
        <v>7075</v>
      </c>
      <c r="C1787" s="238" t="s">
        <v>7660</v>
      </c>
      <c r="D1787" s="239" t="s">
        <v>2804</v>
      </c>
      <c r="E1787" s="4" t="s">
        <v>3789</v>
      </c>
      <c r="F1787" s="265"/>
      <c r="G1787" s="580"/>
      <c r="H1787" s="267"/>
    </row>
    <row r="1788" spans="2:8" ht="33">
      <c r="B1788" s="264" t="s">
        <v>7077</v>
      </c>
      <c r="C1788" s="238" t="s">
        <v>7661</v>
      </c>
      <c r="D1788" s="239" t="s">
        <v>2313</v>
      </c>
      <c r="E1788" s="4" t="s">
        <v>3556</v>
      </c>
      <c r="F1788" s="265"/>
      <c r="G1788" s="580"/>
      <c r="H1788" s="267"/>
    </row>
    <row r="1789" spans="2:8">
      <c r="B1789" s="264" t="s">
        <v>7079</v>
      </c>
      <c r="C1789" s="238" t="s">
        <v>7662</v>
      </c>
      <c r="D1789" s="239" t="s">
        <v>2319</v>
      </c>
      <c r="E1789" s="4" t="s">
        <v>3789</v>
      </c>
      <c r="F1789" s="265"/>
      <c r="G1789" s="580"/>
      <c r="H1789" s="267"/>
    </row>
    <row r="1790" spans="2:8" ht="33">
      <c r="B1790" s="264" t="s">
        <v>7081</v>
      </c>
      <c r="C1790" s="238" t="s">
        <v>7663</v>
      </c>
      <c r="D1790" s="239" t="s">
        <v>2480</v>
      </c>
      <c r="E1790" s="4" t="s">
        <v>3789</v>
      </c>
      <c r="F1790" s="265"/>
      <c r="G1790" s="580"/>
      <c r="H1790" s="267"/>
    </row>
    <row r="1791" spans="2:8" ht="33">
      <c r="B1791" s="264" t="s">
        <v>7083</v>
      </c>
      <c r="C1791" s="238" t="s">
        <v>7664</v>
      </c>
      <c r="D1791" s="239" t="s">
        <v>2319</v>
      </c>
      <c r="E1791" s="4" t="s">
        <v>3789</v>
      </c>
      <c r="F1791" s="265"/>
      <c r="G1791" s="580"/>
      <c r="H1791" s="267"/>
    </row>
    <row r="1792" spans="2:8" ht="33">
      <c r="B1792" s="264" t="s">
        <v>7085</v>
      </c>
      <c r="C1792" s="238" t="s">
        <v>7665</v>
      </c>
      <c r="D1792" s="239" t="s">
        <v>2968</v>
      </c>
      <c r="E1792" s="4" t="s">
        <v>3789</v>
      </c>
      <c r="F1792" s="265"/>
      <c r="G1792" s="580"/>
      <c r="H1792" s="267"/>
    </row>
    <row r="1793" spans="2:8" ht="33">
      <c r="B1793" s="264" t="s">
        <v>7087</v>
      </c>
      <c r="C1793" s="238" t="s">
        <v>7666</v>
      </c>
      <c r="D1793" s="239" t="s">
        <v>2480</v>
      </c>
      <c r="E1793" s="4" t="s">
        <v>3789</v>
      </c>
      <c r="F1793" s="265"/>
      <c r="G1793" s="580"/>
      <c r="H1793" s="267"/>
    </row>
    <row r="1794" spans="2:8" ht="33">
      <c r="B1794" s="264" t="s">
        <v>6814</v>
      </c>
      <c r="C1794" s="238" t="s">
        <v>7667</v>
      </c>
      <c r="D1794" s="239" t="s">
        <v>2319</v>
      </c>
      <c r="E1794" s="4" t="s">
        <v>3789</v>
      </c>
      <c r="F1794" s="265"/>
      <c r="G1794" s="580"/>
      <c r="H1794" s="267"/>
    </row>
    <row r="1795" spans="2:8">
      <c r="B1795" s="264" t="s">
        <v>7090</v>
      </c>
      <c r="C1795" s="238" t="s">
        <v>7668</v>
      </c>
      <c r="D1795" s="239" t="s">
        <v>2804</v>
      </c>
      <c r="E1795" s="4" t="s">
        <v>3789</v>
      </c>
      <c r="F1795" s="265"/>
      <c r="G1795" s="580"/>
      <c r="H1795" s="267"/>
    </row>
    <row r="1796" spans="2:8" ht="33">
      <c r="B1796" s="264" t="s">
        <v>7092</v>
      </c>
      <c r="C1796" s="238" t="s">
        <v>7669</v>
      </c>
      <c r="D1796" s="239" t="s">
        <v>2313</v>
      </c>
      <c r="E1796" s="4" t="s">
        <v>3556</v>
      </c>
      <c r="F1796" s="265"/>
      <c r="G1796" s="580"/>
      <c r="H1796" s="267"/>
    </row>
    <row r="1797" spans="2:8">
      <c r="B1797" s="264" t="s">
        <v>7094</v>
      </c>
      <c r="C1797" s="238" t="s">
        <v>7670</v>
      </c>
      <c r="D1797" s="239" t="s">
        <v>2319</v>
      </c>
      <c r="E1797" s="4" t="s">
        <v>3789</v>
      </c>
      <c r="F1797" s="265"/>
      <c r="G1797" s="580"/>
      <c r="H1797" s="267"/>
    </row>
    <row r="1798" spans="2:8" ht="33">
      <c r="B1798" s="264" t="s">
        <v>7096</v>
      </c>
      <c r="C1798" s="238" t="s">
        <v>7671</v>
      </c>
      <c r="D1798" s="239" t="s">
        <v>2480</v>
      </c>
      <c r="E1798" s="4" t="s">
        <v>3789</v>
      </c>
      <c r="F1798" s="265"/>
      <c r="G1798" s="580"/>
      <c r="H1798" s="267"/>
    </row>
    <row r="1799" spans="2:8" ht="33">
      <c r="B1799" s="264" t="s">
        <v>7098</v>
      </c>
      <c r="C1799" s="238" t="s">
        <v>7672</v>
      </c>
      <c r="D1799" s="239" t="s">
        <v>2319</v>
      </c>
      <c r="E1799" s="4" t="s">
        <v>3789</v>
      </c>
      <c r="F1799" s="265"/>
      <c r="G1799" s="580"/>
      <c r="H1799" s="267"/>
    </row>
    <row r="1800" spans="2:8" ht="33">
      <c r="B1800" s="264" t="s">
        <v>7100</v>
      </c>
      <c r="C1800" s="238" t="s">
        <v>7673</v>
      </c>
      <c r="D1800" s="239" t="s">
        <v>2968</v>
      </c>
      <c r="E1800" s="4" t="s">
        <v>3789</v>
      </c>
      <c r="F1800" s="265"/>
      <c r="G1800" s="580"/>
      <c r="H1800" s="267"/>
    </row>
    <row r="1801" spans="2:8" ht="33">
      <c r="B1801" s="264" t="s">
        <v>7102</v>
      </c>
      <c r="C1801" s="238" t="s">
        <v>7674</v>
      </c>
      <c r="D1801" s="239" t="s">
        <v>2480</v>
      </c>
      <c r="E1801" s="4" t="s">
        <v>3789</v>
      </c>
      <c r="F1801" s="265"/>
      <c r="G1801" s="580"/>
      <c r="H1801" s="267"/>
    </row>
    <row r="1802" spans="2:8" ht="33">
      <c r="B1802" s="264" t="s">
        <v>6830</v>
      </c>
      <c r="C1802" s="238" t="s">
        <v>7675</v>
      </c>
      <c r="D1802" s="239" t="s">
        <v>2319</v>
      </c>
      <c r="E1802" s="4" t="s">
        <v>3789</v>
      </c>
      <c r="F1802" s="265"/>
      <c r="G1802" s="580"/>
      <c r="H1802" s="267"/>
    </row>
    <row r="1803" spans="2:8" ht="17.25" thickBot="1">
      <c r="B1803" s="264" t="s">
        <v>7105</v>
      </c>
      <c r="C1803" s="238" t="s">
        <v>7676</v>
      </c>
      <c r="D1803" s="239" t="s">
        <v>2804</v>
      </c>
      <c r="E1803" s="4" t="s">
        <v>3789</v>
      </c>
      <c r="F1803" s="265"/>
      <c r="G1803" s="581"/>
      <c r="H1803" s="267"/>
    </row>
    <row r="1804" spans="2:8" ht="20.100000000000001" customHeight="1" thickBot="1">
      <c r="B1804" s="574" t="s">
        <v>6834</v>
      </c>
      <c r="C1804" s="564"/>
      <c r="D1804" s="565"/>
      <c r="E1804" s="575"/>
      <c r="F1804" s="575"/>
      <c r="G1804" s="576"/>
      <c r="H1804" s="267"/>
    </row>
    <row r="1805" spans="2:8" ht="30" customHeight="1">
      <c r="B1805" s="539" t="s">
        <v>7107</v>
      </c>
      <c r="C1805" s="232" t="s">
        <v>7677</v>
      </c>
      <c r="D1805" s="532" t="s">
        <v>2804</v>
      </c>
      <c r="E1805" s="577" t="s">
        <v>3789</v>
      </c>
      <c r="F1805" s="578"/>
      <c r="G1805" s="579" t="s">
        <v>7315</v>
      </c>
      <c r="H1805" s="267"/>
    </row>
    <row r="1806" spans="2:8">
      <c r="B1806" s="264" t="s">
        <v>6837</v>
      </c>
      <c r="C1806" s="238" t="s">
        <v>7678</v>
      </c>
      <c r="D1806" s="239" t="s">
        <v>2319</v>
      </c>
      <c r="E1806" s="4" t="s">
        <v>3789</v>
      </c>
      <c r="F1806" s="265"/>
      <c r="G1806" s="580"/>
      <c r="H1806" s="267"/>
    </row>
    <row r="1807" spans="2:8">
      <c r="B1807" s="264" t="s">
        <v>6839</v>
      </c>
      <c r="C1807" s="238" t="s">
        <v>7679</v>
      </c>
      <c r="D1807" s="239" t="s">
        <v>5613</v>
      </c>
      <c r="E1807" s="4" t="s">
        <v>3789</v>
      </c>
      <c r="F1807" s="265"/>
      <c r="G1807" s="580"/>
      <c r="H1807" s="267"/>
    </row>
    <row r="1808" spans="2:8">
      <c r="B1808" s="264" t="s">
        <v>6841</v>
      </c>
      <c r="C1808" s="238" t="s">
        <v>7680</v>
      </c>
      <c r="D1808" s="239" t="s">
        <v>2319</v>
      </c>
      <c r="E1808" s="4" t="s">
        <v>3789</v>
      </c>
      <c r="F1808" s="265"/>
      <c r="G1808" s="580"/>
      <c r="H1808" s="267"/>
    </row>
    <row r="1809" spans="2:8" ht="33">
      <c r="B1809" s="264" t="s">
        <v>7113</v>
      </c>
      <c r="C1809" s="238" t="s">
        <v>7681</v>
      </c>
      <c r="D1809" s="239" t="s">
        <v>2313</v>
      </c>
      <c r="E1809" s="4" t="s">
        <v>3556</v>
      </c>
      <c r="F1809" s="265"/>
      <c r="G1809" s="580"/>
      <c r="H1809" s="267"/>
    </row>
    <row r="1810" spans="2:8">
      <c r="B1810" s="264" t="s">
        <v>7115</v>
      </c>
      <c r="C1810" s="238" t="s">
        <v>7682</v>
      </c>
      <c r="D1810" s="239" t="s">
        <v>2319</v>
      </c>
      <c r="E1810" s="4" t="s">
        <v>3789</v>
      </c>
      <c r="F1810" s="265"/>
      <c r="G1810" s="580"/>
      <c r="H1810" s="267"/>
    </row>
    <row r="1811" spans="2:8" ht="33">
      <c r="B1811" s="264" t="s">
        <v>7117</v>
      </c>
      <c r="C1811" s="238" t="s">
        <v>7683</v>
      </c>
      <c r="D1811" s="239" t="s">
        <v>2480</v>
      </c>
      <c r="E1811" s="4" t="s">
        <v>3789</v>
      </c>
      <c r="F1811" s="265"/>
      <c r="G1811" s="580"/>
      <c r="H1811" s="267"/>
    </row>
    <row r="1812" spans="2:8" ht="33">
      <c r="B1812" s="264" t="s">
        <v>7119</v>
      </c>
      <c r="C1812" s="238" t="s">
        <v>7684</v>
      </c>
      <c r="D1812" s="239" t="s">
        <v>2319</v>
      </c>
      <c r="E1812" s="4" t="s">
        <v>3789</v>
      </c>
      <c r="F1812" s="265"/>
      <c r="G1812" s="580"/>
      <c r="H1812" s="267"/>
    </row>
    <row r="1813" spans="2:8" ht="33">
      <c r="B1813" s="264" t="s">
        <v>7121</v>
      </c>
      <c r="C1813" s="238" t="s">
        <v>7685</v>
      </c>
      <c r="D1813" s="239" t="s">
        <v>2968</v>
      </c>
      <c r="E1813" s="4" t="s">
        <v>3789</v>
      </c>
      <c r="F1813" s="265"/>
      <c r="G1813" s="580"/>
      <c r="H1813" s="267"/>
    </row>
    <row r="1814" spans="2:8" ht="33">
      <c r="B1814" s="264" t="s">
        <v>7123</v>
      </c>
      <c r="C1814" s="238" t="s">
        <v>7686</v>
      </c>
      <c r="D1814" s="239" t="s">
        <v>2480</v>
      </c>
      <c r="E1814" s="4" t="s">
        <v>3789</v>
      </c>
      <c r="F1814" s="265"/>
      <c r="G1814" s="580"/>
      <c r="H1814" s="267"/>
    </row>
    <row r="1815" spans="2:8" ht="33">
      <c r="B1815" s="264" t="s">
        <v>6855</v>
      </c>
      <c r="C1815" s="238" t="s">
        <v>7687</v>
      </c>
      <c r="D1815" s="239" t="s">
        <v>2319</v>
      </c>
      <c r="E1815" s="4" t="s">
        <v>3789</v>
      </c>
      <c r="F1815" s="265"/>
      <c r="G1815" s="580"/>
      <c r="H1815" s="267"/>
    </row>
    <row r="1816" spans="2:8">
      <c r="B1816" s="264" t="s">
        <v>7126</v>
      </c>
      <c r="C1816" s="238" t="s">
        <v>7688</v>
      </c>
      <c r="D1816" s="239" t="s">
        <v>2804</v>
      </c>
      <c r="E1816" s="4" t="s">
        <v>3789</v>
      </c>
      <c r="F1816" s="265"/>
      <c r="G1816" s="580"/>
      <c r="H1816" s="267"/>
    </row>
    <row r="1817" spans="2:8" ht="33">
      <c r="B1817" s="264" t="s">
        <v>7128</v>
      </c>
      <c r="C1817" s="238" t="s">
        <v>7689</v>
      </c>
      <c r="D1817" s="239" t="s">
        <v>2313</v>
      </c>
      <c r="E1817" s="4" t="s">
        <v>3556</v>
      </c>
      <c r="F1817" s="265"/>
      <c r="G1817" s="580"/>
      <c r="H1817" s="267"/>
    </row>
    <row r="1818" spans="2:8">
      <c r="B1818" s="264" t="s">
        <v>7130</v>
      </c>
      <c r="C1818" s="238" t="s">
        <v>7690</v>
      </c>
      <c r="D1818" s="239" t="s">
        <v>2319</v>
      </c>
      <c r="E1818" s="4" t="s">
        <v>3789</v>
      </c>
      <c r="F1818" s="265"/>
      <c r="G1818" s="580"/>
      <c r="H1818" s="267"/>
    </row>
    <row r="1819" spans="2:8" ht="33">
      <c r="B1819" s="264" t="s">
        <v>7132</v>
      </c>
      <c r="C1819" s="238" t="s">
        <v>7691</v>
      </c>
      <c r="D1819" s="239" t="s">
        <v>2480</v>
      </c>
      <c r="E1819" s="4" t="s">
        <v>3789</v>
      </c>
      <c r="F1819" s="265"/>
      <c r="G1819" s="580"/>
      <c r="H1819" s="267"/>
    </row>
    <row r="1820" spans="2:8" ht="33">
      <c r="B1820" s="264" t="s">
        <v>7134</v>
      </c>
      <c r="C1820" s="238" t="s">
        <v>7692</v>
      </c>
      <c r="D1820" s="239" t="s">
        <v>2319</v>
      </c>
      <c r="E1820" s="4" t="s">
        <v>3789</v>
      </c>
      <c r="F1820" s="265"/>
      <c r="G1820" s="580"/>
      <c r="H1820" s="267"/>
    </row>
    <row r="1821" spans="2:8" ht="33">
      <c r="B1821" s="264" t="s">
        <v>7136</v>
      </c>
      <c r="C1821" s="238" t="s">
        <v>7693</v>
      </c>
      <c r="D1821" s="239" t="s">
        <v>2968</v>
      </c>
      <c r="E1821" s="4" t="s">
        <v>3789</v>
      </c>
      <c r="F1821" s="265"/>
      <c r="G1821" s="580"/>
      <c r="H1821" s="267"/>
    </row>
    <row r="1822" spans="2:8" ht="33">
      <c r="B1822" s="264" t="s">
        <v>7138</v>
      </c>
      <c r="C1822" s="238" t="s">
        <v>7694</v>
      </c>
      <c r="D1822" s="239" t="s">
        <v>2480</v>
      </c>
      <c r="E1822" s="4" t="s">
        <v>3789</v>
      </c>
      <c r="F1822" s="265"/>
      <c r="G1822" s="580"/>
      <c r="H1822" s="267"/>
    </row>
    <row r="1823" spans="2:8" ht="33">
      <c r="B1823" s="264" t="s">
        <v>6871</v>
      </c>
      <c r="C1823" s="238" t="s">
        <v>7695</v>
      </c>
      <c r="D1823" s="239" t="s">
        <v>2319</v>
      </c>
      <c r="E1823" s="4" t="s">
        <v>3789</v>
      </c>
      <c r="F1823" s="265"/>
      <c r="G1823" s="580"/>
      <c r="H1823" s="267"/>
    </row>
    <row r="1824" spans="2:8">
      <c r="B1824" s="264" t="s">
        <v>7141</v>
      </c>
      <c r="C1824" s="238" t="s">
        <v>7696</v>
      </c>
      <c r="D1824" s="239" t="s">
        <v>2804</v>
      </c>
      <c r="E1824" s="4" t="s">
        <v>3789</v>
      </c>
      <c r="F1824" s="265"/>
      <c r="G1824" s="580"/>
      <c r="H1824" s="267"/>
    </row>
    <row r="1825" spans="2:8" ht="33">
      <c r="B1825" s="264" t="s">
        <v>7143</v>
      </c>
      <c r="C1825" s="238" t="s">
        <v>7697</v>
      </c>
      <c r="D1825" s="239" t="s">
        <v>2313</v>
      </c>
      <c r="E1825" s="4" t="s">
        <v>3556</v>
      </c>
      <c r="F1825" s="265"/>
      <c r="G1825" s="580"/>
      <c r="H1825" s="267"/>
    </row>
    <row r="1826" spans="2:8">
      <c r="B1826" s="264" t="s">
        <v>7145</v>
      </c>
      <c r="C1826" s="238" t="s">
        <v>7698</v>
      </c>
      <c r="D1826" s="239" t="s">
        <v>2319</v>
      </c>
      <c r="E1826" s="4" t="s">
        <v>3789</v>
      </c>
      <c r="F1826" s="265"/>
      <c r="G1826" s="580"/>
      <c r="H1826" s="267"/>
    </row>
    <row r="1827" spans="2:8" ht="33">
      <c r="B1827" s="264" t="s">
        <v>7147</v>
      </c>
      <c r="C1827" s="238" t="s">
        <v>7699</v>
      </c>
      <c r="D1827" s="239" t="s">
        <v>2480</v>
      </c>
      <c r="E1827" s="4" t="s">
        <v>3789</v>
      </c>
      <c r="F1827" s="265"/>
      <c r="G1827" s="580"/>
      <c r="H1827" s="267"/>
    </row>
    <row r="1828" spans="2:8" ht="33">
      <c r="B1828" s="264" t="s">
        <v>7149</v>
      </c>
      <c r="C1828" s="238" t="s">
        <v>7700</v>
      </c>
      <c r="D1828" s="239" t="s">
        <v>2319</v>
      </c>
      <c r="E1828" s="4" t="s">
        <v>3789</v>
      </c>
      <c r="F1828" s="265"/>
      <c r="G1828" s="580"/>
      <c r="H1828" s="267"/>
    </row>
    <row r="1829" spans="2:8" ht="33">
      <c r="B1829" s="264" t="s">
        <v>7151</v>
      </c>
      <c r="C1829" s="238" t="s">
        <v>7701</v>
      </c>
      <c r="D1829" s="239" t="s">
        <v>2968</v>
      </c>
      <c r="E1829" s="4" t="s">
        <v>3789</v>
      </c>
      <c r="F1829" s="265"/>
      <c r="G1829" s="580"/>
      <c r="H1829" s="267"/>
    </row>
    <row r="1830" spans="2:8" ht="33">
      <c r="B1830" s="264" t="s">
        <v>7153</v>
      </c>
      <c r="C1830" s="238" t="s">
        <v>7702</v>
      </c>
      <c r="D1830" s="239" t="s">
        <v>2480</v>
      </c>
      <c r="E1830" s="4" t="s">
        <v>3789</v>
      </c>
      <c r="F1830" s="265"/>
      <c r="G1830" s="580"/>
      <c r="H1830" s="267"/>
    </row>
    <row r="1831" spans="2:8" ht="33">
      <c r="B1831" s="264" t="s">
        <v>6887</v>
      </c>
      <c r="C1831" s="238" t="s">
        <v>7703</v>
      </c>
      <c r="D1831" s="239" t="s">
        <v>2319</v>
      </c>
      <c r="E1831" s="4" t="s">
        <v>3789</v>
      </c>
      <c r="F1831" s="265"/>
      <c r="G1831" s="580"/>
      <c r="H1831" s="267"/>
    </row>
    <row r="1832" spans="2:8" ht="17.25" thickBot="1">
      <c r="B1832" s="264" t="s">
        <v>7156</v>
      </c>
      <c r="C1832" s="238" t="s">
        <v>7704</v>
      </c>
      <c r="D1832" s="239" t="s">
        <v>2804</v>
      </c>
      <c r="E1832" s="4" t="s">
        <v>3789</v>
      </c>
      <c r="F1832" s="265"/>
      <c r="G1832" s="581"/>
      <c r="H1832" s="267"/>
    </row>
    <row r="1833" spans="2:8" ht="20.100000000000001" customHeight="1" thickBot="1">
      <c r="B1833" s="574" t="s">
        <v>6891</v>
      </c>
      <c r="C1833" s="564"/>
      <c r="D1833" s="565"/>
      <c r="E1833" s="575"/>
      <c r="F1833" s="575"/>
      <c r="G1833" s="576"/>
      <c r="H1833" s="267"/>
    </row>
    <row r="1834" spans="2:8" ht="20.100000000000001" customHeight="1" thickBot="1">
      <c r="B1834" s="574" t="s">
        <v>6711</v>
      </c>
      <c r="C1834" s="564"/>
      <c r="D1834" s="565"/>
      <c r="E1834" s="575"/>
      <c r="F1834" s="575"/>
      <c r="G1834" s="576"/>
      <c r="H1834" s="267"/>
    </row>
    <row r="1835" spans="2:8">
      <c r="B1835" s="539" t="s">
        <v>6712</v>
      </c>
      <c r="C1835" s="232" t="s">
        <v>7705</v>
      </c>
      <c r="D1835" s="532" t="s">
        <v>2319</v>
      </c>
      <c r="E1835" s="577" t="s">
        <v>5906</v>
      </c>
      <c r="F1835" s="578"/>
      <c r="G1835" s="579" t="s">
        <v>7258</v>
      </c>
      <c r="H1835" s="267"/>
    </row>
    <row r="1836" spans="2:8">
      <c r="B1836" s="264" t="s">
        <v>6714</v>
      </c>
      <c r="C1836" s="238" t="s">
        <v>7706</v>
      </c>
      <c r="D1836" s="239" t="s">
        <v>5613</v>
      </c>
      <c r="E1836" s="4" t="s">
        <v>5906</v>
      </c>
      <c r="F1836" s="265"/>
      <c r="G1836" s="580"/>
      <c r="H1836" s="267"/>
    </row>
    <row r="1837" spans="2:8">
      <c r="B1837" s="264" t="s">
        <v>6717</v>
      </c>
      <c r="C1837" s="238" t="s">
        <v>7707</v>
      </c>
      <c r="D1837" s="239" t="s">
        <v>2319</v>
      </c>
      <c r="E1837" s="4" t="s">
        <v>5906</v>
      </c>
      <c r="F1837" s="265"/>
      <c r="G1837" s="580"/>
      <c r="H1837" s="267"/>
    </row>
    <row r="1838" spans="2:8" ht="33">
      <c r="B1838" s="264" t="s">
        <v>7011</v>
      </c>
      <c r="C1838" s="238" t="s">
        <v>7708</v>
      </c>
      <c r="D1838" s="239" t="s">
        <v>2313</v>
      </c>
      <c r="E1838" s="4" t="s">
        <v>5911</v>
      </c>
      <c r="F1838" s="265"/>
      <c r="G1838" s="580"/>
      <c r="H1838" s="267"/>
    </row>
    <row r="1839" spans="2:8">
      <c r="B1839" s="264" t="s">
        <v>7013</v>
      </c>
      <c r="C1839" s="238" t="s">
        <v>7709</v>
      </c>
      <c r="D1839" s="239" t="s">
        <v>2319</v>
      </c>
      <c r="E1839" s="4" t="s">
        <v>5906</v>
      </c>
      <c r="F1839" s="265"/>
      <c r="G1839" s="580"/>
      <c r="H1839" s="267"/>
    </row>
    <row r="1840" spans="2:8" ht="33">
      <c r="B1840" s="264" t="s">
        <v>7015</v>
      </c>
      <c r="C1840" s="238" t="s">
        <v>7710</v>
      </c>
      <c r="D1840" s="239" t="s">
        <v>2480</v>
      </c>
      <c r="E1840" s="4" t="s">
        <v>5906</v>
      </c>
      <c r="F1840" s="265"/>
      <c r="G1840" s="580"/>
      <c r="H1840" s="267"/>
    </row>
    <row r="1841" spans="2:8" ht="33">
      <c r="B1841" s="264" t="s">
        <v>7017</v>
      </c>
      <c r="C1841" s="238" t="s">
        <v>7711</v>
      </c>
      <c r="D1841" s="239" t="s">
        <v>2319</v>
      </c>
      <c r="E1841" s="4" t="s">
        <v>5906</v>
      </c>
      <c r="F1841" s="265"/>
      <c r="G1841" s="580"/>
      <c r="H1841" s="267"/>
    </row>
    <row r="1842" spans="2:8" ht="33">
      <c r="B1842" s="264" t="s">
        <v>7019</v>
      </c>
      <c r="C1842" s="238" t="s">
        <v>7712</v>
      </c>
      <c r="D1842" s="239" t="s">
        <v>2968</v>
      </c>
      <c r="E1842" s="4" t="s">
        <v>5906</v>
      </c>
      <c r="F1842" s="265"/>
      <c r="G1842" s="580"/>
      <c r="H1842" s="267"/>
    </row>
    <row r="1843" spans="2:8" ht="33">
      <c r="B1843" s="264" t="s">
        <v>7021</v>
      </c>
      <c r="C1843" s="238" t="s">
        <v>7713</v>
      </c>
      <c r="D1843" s="239" t="s">
        <v>2480</v>
      </c>
      <c r="E1843" s="4" t="s">
        <v>5906</v>
      </c>
      <c r="F1843" s="265"/>
      <c r="G1843" s="580"/>
      <c r="H1843" s="267"/>
    </row>
    <row r="1844" spans="2:8" ht="33">
      <c r="B1844" s="264" t="s">
        <v>6735</v>
      </c>
      <c r="C1844" s="238" t="s">
        <v>7714</v>
      </c>
      <c r="D1844" s="239" t="s">
        <v>2319</v>
      </c>
      <c r="E1844" s="4" t="s">
        <v>5906</v>
      </c>
      <c r="F1844" s="265"/>
      <c r="G1844" s="580"/>
      <c r="H1844" s="267"/>
    </row>
    <row r="1845" spans="2:8">
      <c r="B1845" s="264" t="s">
        <v>7024</v>
      </c>
      <c r="C1845" s="238" t="s">
        <v>7715</v>
      </c>
      <c r="D1845" s="239" t="s">
        <v>2804</v>
      </c>
      <c r="E1845" s="4" t="s">
        <v>5906</v>
      </c>
      <c r="F1845" s="265"/>
      <c r="G1845" s="580"/>
      <c r="H1845" s="267"/>
    </row>
    <row r="1846" spans="2:8" ht="33">
      <c r="B1846" s="264" t="s">
        <v>7026</v>
      </c>
      <c r="C1846" s="238" t="s">
        <v>7716</v>
      </c>
      <c r="D1846" s="239" t="s">
        <v>2313</v>
      </c>
      <c r="E1846" s="4" t="s">
        <v>5911</v>
      </c>
      <c r="F1846" s="265"/>
      <c r="G1846" s="580"/>
      <c r="H1846" s="267"/>
    </row>
    <row r="1847" spans="2:8">
      <c r="B1847" s="264" t="s">
        <v>7028</v>
      </c>
      <c r="C1847" s="238" t="s">
        <v>7717</v>
      </c>
      <c r="D1847" s="239" t="s">
        <v>2319</v>
      </c>
      <c r="E1847" s="4" t="s">
        <v>5906</v>
      </c>
      <c r="F1847" s="265"/>
      <c r="G1847" s="580"/>
      <c r="H1847" s="267"/>
    </row>
    <row r="1848" spans="2:8" ht="33">
      <c r="B1848" s="264" t="s">
        <v>7030</v>
      </c>
      <c r="C1848" s="238" t="s">
        <v>7718</v>
      </c>
      <c r="D1848" s="239" t="s">
        <v>2480</v>
      </c>
      <c r="E1848" s="4" t="s">
        <v>5906</v>
      </c>
      <c r="F1848" s="265"/>
      <c r="G1848" s="580"/>
      <c r="H1848" s="267"/>
    </row>
    <row r="1849" spans="2:8" ht="33">
      <c r="B1849" s="264" t="s">
        <v>7032</v>
      </c>
      <c r="C1849" s="238" t="s">
        <v>7719</v>
      </c>
      <c r="D1849" s="239" t="s">
        <v>2319</v>
      </c>
      <c r="E1849" s="4" t="s">
        <v>5906</v>
      </c>
      <c r="F1849" s="265"/>
      <c r="G1849" s="580"/>
      <c r="H1849" s="267"/>
    </row>
    <row r="1850" spans="2:8" ht="33">
      <c r="B1850" s="264" t="s">
        <v>7034</v>
      </c>
      <c r="C1850" s="238" t="s">
        <v>7720</v>
      </c>
      <c r="D1850" s="239" t="s">
        <v>2968</v>
      </c>
      <c r="E1850" s="4" t="s">
        <v>5906</v>
      </c>
      <c r="F1850" s="265"/>
      <c r="G1850" s="580"/>
      <c r="H1850" s="267"/>
    </row>
    <row r="1851" spans="2:8" ht="33">
      <c r="B1851" s="264" t="s">
        <v>7036</v>
      </c>
      <c r="C1851" s="238" t="s">
        <v>7721</v>
      </c>
      <c r="D1851" s="239" t="s">
        <v>2480</v>
      </c>
      <c r="E1851" s="4" t="s">
        <v>5906</v>
      </c>
      <c r="F1851" s="265"/>
      <c r="G1851" s="580"/>
      <c r="H1851" s="267"/>
    </row>
    <row r="1852" spans="2:8" ht="33">
      <c r="B1852" s="264" t="s">
        <v>6754</v>
      </c>
      <c r="C1852" s="238" t="s">
        <v>7722</v>
      </c>
      <c r="D1852" s="239" t="s">
        <v>2319</v>
      </c>
      <c r="E1852" s="4" t="s">
        <v>5906</v>
      </c>
      <c r="F1852" s="265"/>
      <c r="G1852" s="580"/>
      <c r="H1852" s="267"/>
    </row>
    <row r="1853" spans="2:8">
      <c r="B1853" s="264" t="s">
        <v>7039</v>
      </c>
      <c r="C1853" s="238" t="s">
        <v>7723</v>
      </c>
      <c r="D1853" s="239" t="s">
        <v>2804</v>
      </c>
      <c r="E1853" s="4" t="s">
        <v>5906</v>
      </c>
      <c r="F1853" s="265"/>
      <c r="G1853" s="580"/>
      <c r="H1853" s="267"/>
    </row>
    <row r="1854" spans="2:8" ht="33">
      <c r="B1854" s="264" t="s">
        <v>7041</v>
      </c>
      <c r="C1854" s="238" t="s">
        <v>7724</v>
      </c>
      <c r="D1854" s="239" t="s">
        <v>2313</v>
      </c>
      <c r="E1854" s="4" t="s">
        <v>5911</v>
      </c>
      <c r="F1854" s="265"/>
      <c r="G1854" s="580"/>
      <c r="H1854" s="267"/>
    </row>
    <row r="1855" spans="2:8">
      <c r="B1855" s="264" t="s">
        <v>7043</v>
      </c>
      <c r="C1855" s="238" t="s">
        <v>7725</v>
      </c>
      <c r="D1855" s="239" t="s">
        <v>2319</v>
      </c>
      <c r="E1855" s="4" t="s">
        <v>5906</v>
      </c>
      <c r="F1855" s="265"/>
      <c r="G1855" s="580"/>
      <c r="H1855" s="267"/>
    </row>
    <row r="1856" spans="2:8" ht="33">
      <c r="B1856" s="264" t="s">
        <v>7045</v>
      </c>
      <c r="C1856" s="238" t="s">
        <v>7726</v>
      </c>
      <c r="D1856" s="239" t="s">
        <v>2480</v>
      </c>
      <c r="E1856" s="4" t="s">
        <v>5906</v>
      </c>
      <c r="F1856" s="265"/>
      <c r="G1856" s="580"/>
      <c r="H1856" s="267"/>
    </row>
    <row r="1857" spans="2:8" ht="33">
      <c r="B1857" s="264" t="s">
        <v>7047</v>
      </c>
      <c r="C1857" s="238" t="s">
        <v>7727</v>
      </c>
      <c r="D1857" s="239" t="s">
        <v>2319</v>
      </c>
      <c r="E1857" s="4" t="s">
        <v>5906</v>
      </c>
      <c r="F1857" s="265"/>
      <c r="G1857" s="580"/>
      <c r="H1857" s="267"/>
    </row>
    <row r="1858" spans="2:8" ht="33">
      <c r="B1858" s="264" t="s">
        <v>7049</v>
      </c>
      <c r="C1858" s="238" t="s">
        <v>7728</v>
      </c>
      <c r="D1858" s="239" t="s">
        <v>2968</v>
      </c>
      <c r="E1858" s="4" t="s">
        <v>5906</v>
      </c>
      <c r="F1858" s="265"/>
      <c r="G1858" s="580"/>
      <c r="H1858" s="267"/>
    </row>
    <row r="1859" spans="2:8" ht="33">
      <c r="B1859" s="264" t="s">
        <v>7051</v>
      </c>
      <c r="C1859" s="238" t="s">
        <v>7729</v>
      </c>
      <c r="D1859" s="239" t="s">
        <v>2480</v>
      </c>
      <c r="E1859" s="4" t="s">
        <v>5906</v>
      </c>
      <c r="F1859" s="265"/>
      <c r="G1859" s="580"/>
      <c r="H1859" s="267"/>
    </row>
    <row r="1860" spans="2:8" ht="33">
      <c r="B1860" s="264" t="s">
        <v>6771</v>
      </c>
      <c r="C1860" s="238" t="s">
        <v>7730</v>
      </c>
      <c r="D1860" s="239" t="s">
        <v>2319</v>
      </c>
      <c r="E1860" s="4" t="s">
        <v>5906</v>
      </c>
      <c r="F1860" s="265"/>
      <c r="G1860" s="580"/>
      <c r="H1860" s="267"/>
    </row>
    <row r="1861" spans="2:8" ht="17.25" thickBot="1">
      <c r="B1861" s="264" t="s">
        <v>7054</v>
      </c>
      <c r="C1861" s="238" t="s">
        <v>7731</v>
      </c>
      <c r="D1861" s="239" t="s">
        <v>2804</v>
      </c>
      <c r="E1861" s="4" t="s">
        <v>5906</v>
      </c>
      <c r="F1861" s="265"/>
      <c r="G1861" s="581"/>
      <c r="H1861" s="267"/>
    </row>
    <row r="1862" spans="2:8" ht="20.100000000000001" customHeight="1" thickBot="1">
      <c r="B1862" s="574" t="s">
        <v>6775</v>
      </c>
      <c r="C1862" s="564"/>
      <c r="D1862" s="565"/>
      <c r="E1862" s="575"/>
      <c r="F1862" s="575"/>
      <c r="G1862" s="576"/>
      <c r="H1862" s="267"/>
    </row>
    <row r="1863" spans="2:8">
      <c r="B1863" s="539" t="s">
        <v>7056</v>
      </c>
      <c r="C1863" s="232" t="s">
        <v>7732</v>
      </c>
      <c r="D1863" s="532" t="s">
        <v>2804</v>
      </c>
      <c r="E1863" s="577" t="s">
        <v>3789</v>
      </c>
      <c r="F1863" s="578"/>
      <c r="G1863" s="579" t="s">
        <v>7286</v>
      </c>
      <c r="H1863" s="267"/>
    </row>
    <row r="1864" spans="2:8">
      <c r="B1864" s="264" t="s">
        <v>6779</v>
      </c>
      <c r="C1864" s="238" t="s">
        <v>7733</v>
      </c>
      <c r="D1864" s="239" t="s">
        <v>2319</v>
      </c>
      <c r="E1864" s="4" t="s">
        <v>3789</v>
      </c>
      <c r="F1864" s="265"/>
      <c r="G1864" s="580"/>
      <c r="H1864" s="267"/>
    </row>
    <row r="1865" spans="2:8">
      <c r="B1865" s="264" t="s">
        <v>6782</v>
      </c>
      <c r="C1865" s="238" t="s">
        <v>7734</v>
      </c>
      <c r="D1865" s="239" t="s">
        <v>5613</v>
      </c>
      <c r="E1865" s="4" t="s">
        <v>3789</v>
      </c>
      <c r="F1865" s="265"/>
      <c r="G1865" s="580"/>
      <c r="H1865" s="267"/>
    </row>
    <row r="1866" spans="2:8">
      <c r="B1866" s="264" t="s">
        <v>6784</v>
      </c>
      <c r="C1866" s="238" t="s">
        <v>7735</v>
      </c>
      <c r="D1866" s="239" t="s">
        <v>2319</v>
      </c>
      <c r="E1866" s="4" t="s">
        <v>3789</v>
      </c>
      <c r="F1866" s="265"/>
      <c r="G1866" s="580"/>
      <c r="H1866" s="267"/>
    </row>
    <row r="1867" spans="2:8" ht="33">
      <c r="B1867" s="264" t="s">
        <v>7062</v>
      </c>
      <c r="C1867" s="238" t="s">
        <v>7736</v>
      </c>
      <c r="D1867" s="239" t="s">
        <v>2313</v>
      </c>
      <c r="E1867" s="4" t="s">
        <v>3556</v>
      </c>
      <c r="F1867" s="265"/>
      <c r="G1867" s="580"/>
      <c r="H1867" s="267"/>
    </row>
    <row r="1868" spans="2:8">
      <c r="B1868" s="264" t="s">
        <v>7064</v>
      </c>
      <c r="C1868" s="238" t="s">
        <v>7737</v>
      </c>
      <c r="D1868" s="239" t="s">
        <v>2319</v>
      </c>
      <c r="E1868" s="4" t="s">
        <v>3789</v>
      </c>
      <c r="F1868" s="265"/>
      <c r="G1868" s="580"/>
      <c r="H1868" s="267"/>
    </row>
    <row r="1869" spans="2:8" ht="33">
      <c r="B1869" s="264" t="s">
        <v>7066</v>
      </c>
      <c r="C1869" s="238" t="s">
        <v>7738</v>
      </c>
      <c r="D1869" s="239" t="s">
        <v>2480</v>
      </c>
      <c r="E1869" s="4" t="s">
        <v>3789</v>
      </c>
      <c r="F1869" s="265"/>
      <c r="G1869" s="580"/>
      <c r="H1869" s="267"/>
    </row>
    <row r="1870" spans="2:8" ht="33">
      <c r="B1870" s="264" t="s">
        <v>7068</v>
      </c>
      <c r="C1870" s="238" t="s">
        <v>7739</v>
      </c>
      <c r="D1870" s="239" t="s">
        <v>2319</v>
      </c>
      <c r="E1870" s="4" t="s">
        <v>3789</v>
      </c>
      <c r="F1870" s="265"/>
      <c r="G1870" s="580"/>
      <c r="H1870" s="267"/>
    </row>
    <row r="1871" spans="2:8" ht="33">
      <c r="B1871" s="264" t="s">
        <v>7070</v>
      </c>
      <c r="C1871" s="238" t="s">
        <v>7740</v>
      </c>
      <c r="D1871" s="239" t="s">
        <v>2968</v>
      </c>
      <c r="E1871" s="4" t="s">
        <v>3789</v>
      </c>
      <c r="F1871" s="265"/>
      <c r="G1871" s="580"/>
      <c r="H1871" s="267"/>
    </row>
    <row r="1872" spans="2:8" ht="33">
      <c r="B1872" s="264" t="s">
        <v>7072</v>
      </c>
      <c r="C1872" s="238" t="s">
        <v>7741</v>
      </c>
      <c r="D1872" s="239" t="s">
        <v>2480</v>
      </c>
      <c r="E1872" s="4" t="s">
        <v>3789</v>
      </c>
      <c r="F1872" s="265"/>
      <c r="G1872" s="580"/>
      <c r="H1872" s="267"/>
    </row>
    <row r="1873" spans="2:8" ht="33">
      <c r="B1873" s="264" t="s">
        <v>6798</v>
      </c>
      <c r="C1873" s="238" t="s">
        <v>7742</v>
      </c>
      <c r="D1873" s="239" t="s">
        <v>2319</v>
      </c>
      <c r="E1873" s="4" t="s">
        <v>3789</v>
      </c>
      <c r="F1873" s="265"/>
      <c r="G1873" s="580"/>
      <c r="H1873" s="267"/>
    </row>
    <row r="1874" spans="2:8">
      <c r="B1874" s="264" t="s">
        <v>7075</v>
      </c>
      <c r="C1874" s="238" t="s">
        <v>7743</v>
      </c>
      <c r="D1874" s="239" t="s">
        <v>2804</v>
      </c>
      <c r="E1874" s="4" t="s">
        <v>3789</v>
      </c>
      <c r="F1874" s="265"/>
      <c r="G1874" s="580"/>
      <c r="H1874" s="267"/>
    </row>
    <row r="1875" spans="2:8" ht="33">
      <c r="B1875" s="264" t="s">
        <v>7077</v>
      </c>
      <c r="C1875" s="238" t="s">
        <v>7744</v>
      </c>
      <c r="D1875" s="239" t="s">
        <v>2313</v>
      </c>
      <c r="E1875" s="4" t="s">
        <v>3556</v>
      </c>
      <c r="F1875" s="265"/>
      <c r="G1875" s="580"/>
      <c r="H1875" s="267"/>
    </row>
    <row r="1876" spans="2:8">
      <c r="B1876" s="264" t="s">
        <v>7079</v>
      </c>
      <c r="C1876" s="238" t="s">
        <v>7745</v>
      </c>
      <c r="D1876" s="239" t="s">
        <v>2319</v>
      </c>
      <c r="E1876" s="4" t="s">
        <v>3789</v>
      </c>
      <c r="F1876" s="265"/>
      <c r="G1876" s="580"/>
      <c r="H1876" s="267"/>
    </row>
    <row r="1877" spans="2:8" ht="33">
      <c r="B1877" s="264" t="s">
        <v>7081</v>
      </c>
      <c r="C1877" s="238" t="s">
        <v>7746</v>
      </c>
      <c r="D1877" s="239" t="s">
        <v>2480</v>
      </c>
      <c r="E1877" s="4" t="s">
        <v>3789</v>
      </c>
      <c r="F1877" s="265"/>
      <c r="G1877" s="580"/>
      <c r="H1877" s="267"/>
    </row>
    <row r="1878" spans="2:8" ht="33">
      <c r="B1878" s="264" t="s">
        <v>7083</v>
      </c>
      <c r="C1878" s="238" t="s">
        <v>7747</v>
      </c>
      <c r="D1878" s="239" t="s">
        <v>2319</v>
      </c>
      <c r="E1878" s="4" t="s">
        <v>3789</v>
      </c>
      <c r="F1878" s="265"/>
      <c r="G1878" s="580"/>
      <c r="H1878" s="267"/>
    </row>
    <row r="1879" spans="2:8" ht="33">
      <c r="B1879" s="264" t="s">
        <v>7085</v>
      </c>
      <c r="C1879" s="238" t="s">
        <v>7748</v>
      </c>
      <c r="D1879" s="239" t="s">
        <v>2968</v>
      </c>
      <c r="E1879" s="4" t="s">
        <v>3789</v>
      </c>
      <c r="F1879" s="265"/>
      <c r="G1879" s="580"/>
      <c r="H1879" s="267"/>
    </row>
    <row r="1880" spans="2:8" ht="33">
      <c r="B1880" s="264" t="s">
        <v>7087</v>
      </c>
      <c r="C1880" s="238" t="s">
        <v>7749</v>
      </c>
      <c r="D1880" s="239" t="s">
        <v>2480</v>
      </c>
      <c r="E1880" s="4" t="s">
        <v>3789</v>
      </c>
      <c r="F1880" s="265"/>
      <c r="G1880" s="580"/>
      <c r="H1880" s="267"/>
    </row>
    <row r="1881" spans="2:8" ht="33">
      <c r="B1881" s="264" t="s">
        <v>6814</v>
      </c>
      <c r="C1881" s="238" t="s">
        <v>7750</v>
      </c>
      <c r="D1881" s="239" t="s">
        <v>2319</v>
      </c>
      <c r="E1881" s="4" t="s">
        <v>3789</v>
      </c>
      <c r="F1881" s="265"/>
      <c r="G1881" s="580"/>
      <c r="H1881" s="267"/>
    </row>
    <row r="1882" spans="2:8">
      <c r="B1882" s="264" t="s">
        <v>7090</v>
      </c>
      <c r="C1882" s="238" t="s">
        <v>7751</v>
      </c>
      <c r="D1882" s="239" t="s">
        <v>2804</v>
      </c>
      <c r="E1882" s="4" t="s">
        <v>3789</v>
      </c>
      <c r="F1882" s="265"/>
      <c r="G1882" s="580"/>
      <c r="H1882" s="267"/>
    </row>
    <row r="1883" spans="2:8" ht="33">
      <c r="B1883" s="264" t="s">
        <v>7092</v>
      </c>
      <c r="C1883" s="238" t="s">
        <v>7752</v>
      </c>
      <c r="D1883" s="239" t="s">
        <v>2313</v>
      </c>
      <c r="E1883" s="4" t="s">
        <v>3556</v>
      </c>
      <c r="F1883" s="265"/>
      <c r="G1883" s="580"/>
      <c r="H1883" s="267"/>
    </row>
    <row r="1884" spans="2:8">
      <c r="B1884" s="264" t="s">
        <v>7094</v>
      </c>
      <c r="C1884" s="238" t="s">
        <v>7753</v>
      </c>
      <c r="D1884" s="239" t="s">
        <v>2319</v>
      </c>
      <c r="E1884" s="4" t="s">
        <v>3789</v>
      </c>
      <c r="F1884" s="265"/>
      <c r="G1884" s="580"/>
      <c r="H1884" s="267"/>
    </row>
    <row r="1885" spans="2:8" ht="33">
      <c r="B1885" s="264" t="s">
        <v>7096</v>
      </c>
      <c r="C1885" s="238" t="s">
        <v>7754</v>
      </c>
      <c r="D1885" s="239" t="s">
        <v>2480</v>
      </c>
      <c r="E1885" s="4" t="s">
        <v>3789</v>
      </c>
      <c r="F1885" s="265"/>
      <c r="G1885" s="580"/>
      <c r="H1885" s="267"/>
    </row>
    <row r="1886" spans="2:8" ht="33">
      <c r="B1886" s="264" t="s">
        <v>7098</v>
      </c>
      <c r="C1886" s="238" t="s">
        <v>7755</v>
      </c>
      <c r="D1886" s="239" t="s">
        <v>2319</v>
      </c>
      <c r="E1886" s="4" t="s">
        <v>3789</v>
      </c>
      <c r="F1886" s="265"/>
      <c r="G1886" s="580"/>
      <c r="H1886" s="267"/>
    </row>
    <row r="1887" spans="2:8" ht="33">
      <c r="B1887" s="264" t="s">
        <v>7100</v>
      </c>
      <c r="C1887" s="238" t="s">
        <v>7756</v>
      </c>
      <c r="D1887" s="239" t="s">
        <v>2968</v>
      </c>
      <c r="E1887" s="4" t="s">
        <v>3789</v>
      </c>
      <c r="F1887" s="265"/>
      <c r="G1887" s="580"/>
      <c r="H1887" s="267"/>
    </row>
    <row r="1888" spans="2:8" ht="33">
      <c r="B1888" s="264" t="s">
        <v>7102</v>
      </c>
      <c r="C1888" s="238" t="s">
        <v>7757</v>
      </c>
      <c r="D1888" s="239" t="s">
        <v>2480</v>
      </c>
      <c r="E1888" s="4" t="s">
        <v>3789</v>
      </c>
      <c r="F1888" s="265"/>
      <c r="G1888" s="580"/>
      <c r="H1888" s="267"/>
    </row>
    <row r="1889" spans="2:8" ht="33">
      <c r="B1889" s="264" t="s">
        <v>6830</v>
      </c>
      <c r="C1889" s="238" t="s">
        <v>7758</v>
      </c>
      <c r="D1889" s="239" t="s">
        <v>2319</v>
      </c>
      <c r="E1889" s="4" t="s">
        <v>3789</v>
      </c>
      <c r="F1889" s="265"/>
      <c r="G1889" s="580"/>
      <c r="H1889" s="267"/>
    </row>
    <row r="1890" spans="2:8" ht="17.25" thickBot="1">
      <c r="B1890" s="264" t="s">
        <v>7105</v>
      </c>
      <c r="C1890" s="238" t="s">
        <v>7759</v>
      </c>
      <c r="D1890" s="239" t="s">
        <v>2804</v>
      </c>
      <c r="E1890" s="4" t="s">
        <v>3789</v>
      </c>
      <c r="F1890" s="265"/>
      <c r="G1890" s="581"/>
      <c r="H1890" s="267"/>
    </row>
    <row r="1891" spans="2:8" ht="20.100000000000001" customHeight="1" thickBot="1">
      <c r="B1891" s="574" t="s">
        <v>6834</v>
      </c>
      <c r="C1891" s="564"/>
      <c r="D1891" s="565"/>
      <c r="E1891" s="575"/>
      <c r="F1891" s="575"/>
      <c r="G1891" s="576"/>
      <c r="H1891" s="267"/>
    </row>
    <row r="1892" spans="2:8">
      <c r="B1892" s="539" t="s">
        <v>7107</v>
      </c>
      <c r="C1892" s="232" t="s">
        <v>7760</v>
      </c>
      <c r="D1892" s="532" t="s">
        <v>2804</v>
      </c>
      <c r="E1892" s="577" t="s">
        <v>3789</v>
      </c>
      <c r="F1892" s="578"/>
      <c r="G1892" s="579" t="s">
        <v>7315</v>
      </c>
      <c r="H1892" s="267"/>
    </row>
    <row r="1893" spans="2:8">
      <c r="B1893" s="264" t="s">
        <v>6837</v>
      </c>
      <c r="C1893" s="238" t="s">
        <v>7761</v>
      </c>
      <c r="D1893" s="239" t="s">
        <v>2319</v>
      </c>
      <c r="E1893" s="4" t="s">
        <v>3789</v>
      </c>
      <c r="F1893" s="265"/>
      <c r="G1893" s="580"/>
      <c r="H1893" s="267"/>
    </row>
    <row r="1894" spans="2:8">
      <c r="B1894" s="264" t="s">
        <v>6839</v>
      </c>
      <c r="C1894" s="238" t="s">
        <v>7762</v>
      </c>
      <c r="D1894" s="239" t="s">
        <v>5613</v>
      </c>
      <c r="E1894" s="4" t="s">
        <v>3789</v>
      </c>
      <c r="F1894" s="265"/>
      <c r="G1894" s="580"/>
      <c r="H1894" s="267"/>
    </row>
    <row r="1895" spans="2:8">
      <c r="B1895" s="264" t="s">
        <v>6841</v>
      </c>
      <c r="C1895" s="238" t="s">
        <v>7763</v>
      </c>
      <c r="D1895" s="239" t="s">
        <v>2319</v>
      </c>
      <c r="E1895" s="4" t="s">
        <v>3789</v>
      </c>
      <c r="F1895" s="265"/>
      <c r="G1895" s="580"/>
      <c r="H1895" s="267"/>
    </row>
    <row r="1896" spans="2:8" ht="33">
      <c r="B1896" s="264" t="s">
        <v>7113</v>
      </c>
      <c r="C1896" s="238" t="s">
        <v>7764</v>
      </c>
      <c r="D1896" s="239" t="s">
        <v>2313</v>
      </c>
      <c r="E1896" s="4" t="s">
        <v>3556</v>
      </c>
      <c r="F1896" s="265"/>
      <c r="G1896" s="580"/>
      <c r="H1896" s="267"/>
    </row>
    <row r="1897" spans="2:8">
      <c r="B1897" s="264" t="s">
        <v>7115</v>
      </c>
      <c r="C1897" s="238" t="s">
        <v>7765</v>
      </c>
      <c r="D1897" s="239" t="s">
        <v>2319</v>
      </c>
      <c r="E1897" s="4" t="s">
        <v>3789</v>
      </c>
      <c r="F1897" s="265"/>
      <c r="G1897" s="580"/>
      <c r="H1897" s="267"/>
    </row>
    <row r="1898" spans="2:8" ht="33">
      <c r="B1898" s="264" t="s">
        <v>7117</v>
      </c>
      <c r="C1898" s="238" t="s">
        <v>7766</v>
      </c>
      <c r="D1898" s="239" t="s">
        <v>2480</v>
      </c>
      <c r="E1898" s="4" t="s">
        <v>3789</v>
      </c>
      <c r="F1898" s="265"/>
      <c r="G1898" s="580"/>
      <c r="H1898" s="267"/>
    </row>
    <row r="1899" spans="2:8" ht="33">
      <c r="B1899" s="264" t="s">
        <v>7119</v>
      </c>
      <c r="C1899" s="238" t="s">
        <v>7767</v>
      </c>
      <c r="D1899" s="239" t="s">
        <v>2319</v>
      </c>
      <c r="E1899" s="4" t="s">
        <v>3789</v>
      </c>
      <c r="F1899" s="265"/>
      <c r="G1899" s="580"/>
      <c r="H1899" s="267"/>
    </row>
    <row r="1900" spans="2:8" ht="33">
      <c r="B1900" s="264" t="s">
        <v>7121</v>
      </c>
      <c r="C1900" s="238" t="s">
        <v>7768</v>
      </c>
      <c r="D1900" s="239" t="s">
        <v>2968</v>
      </c>
      <c r="E1900" s="4" t="s">
        <v>3789</v>
      </c>
      <c r="F1900" s="265"/>
      <c r="G1900" s="580"/>
      <c r="H1900" s="267"/>
    </row>
    <row r="1901" spans="2:8" ht="33">
      <c r="B1901" s="264" t="s">
        <v>7123</v>
      </c>
      <c r="C1901" s="238" t="s">
        <v>7769</v>
      </c>
      <c r="D1901" s="239" t="s">
        <v>2480</v>
      </c>
      <c r="E1901" s="4" t="s">
        <v>3789</v>
      </c>
      <c r="F1901" s="265"/>
      <c r="G1901" s="580"/>
      <c r="H1901" s="267"/>
    </row>
    <row r="1902" spans="2:8" ht="33">
      <c r="B1902" s="264" t="s">
        <v>6855</v>
      </c>
      <c r="C1902" s="238" t="s">
        <v>7770</v>
      </c>
      <c r="D1902" s="239" t="s">
        <v>2319</v>
      </c>
      <c r="E1902" s="4" t="s">
        <v>3789</v>
      </c>
      <c r="F1902" s="265"/>
      <c r="G1902" s="580"/>
      <c r="H1902" s="267"/>
    </row>
    <row r="1903" spans="2:8">
      <c r="B1903" s="264" t="s">
        <v>7126</v>
      </c>
      <c r="C1903" s="238" t="s">
        <v>7771</v>
      </c>
      <c r="D1903" s="239" t="s">
        <v>2804</v>
      </c>
      <c r="E1903" s="4" t="s">
        <v>3789</v>
      </c>
      <c r="F1903" s="265"/>
      <c r="G1903" s="580"/>
      <c r="H1903" s="267"/>
    </row>
    <row r="1904" spans="2:8" ht="33">
      <c r="B1904" s="264" t="s">
        <v>7128</v>
      </c>
      <c r="C1904" s="238" t="s">
        <v>7772</v>
      </c>
      <c r="D1904" s="239" t="s">
        <v>2313</v>
      </c>
      <c r="E1904" s="4" t="s">
        <v>3556</v>
      </c>
      <c r="F1904" s="265"/>
      <c r="G1904" s="580"/>
      <c r="H1904" s="267"/>
    </row>
    <row r="1905" spans="2:8">
      <c r="B1905" s="264" t="s">
        <v>7130</v>
      </c>
      <c r="C1905" s="238" t="s">
        <v>7773</v>
      </c>
      <c r="D1905" s="239" t="s">
        <v>2319</v>
      </c>
      <c r="E1905" s="4" t="s">
        <v>3789</v>
      </c>
      <c r="F1905" s="265"/>
      <c r="G1905" s="580"/>
      <c r="H1905" s="267"/>
    </row>
    <row r="1906" spans="2:8" ht="33">
      <c r="B1906" s="264" t="s">
        <v>7132</v>
      </c>
      <c r="C1906" s="238" t="s">
        <v>7774</v>
      </c>
      <c r="D1906" s="239" t="s">
        <v>2480</v>
      </c>
      <c r="E1906" s="4" t="s">
        <v>3789</v>
      </c>
      <c r="F1906" s="265"/>
      <c r="G1906" s="580"/>
      <c r="H1906" s="267"/>
    </row>
    <row r="1907" spans="2:8" ht="33">
      <c r="B1907" s="264" t="s">
        <v>7134</v>
      </c>
      <c r="C1907" s="238" t="s">
        <v>7775</v>
      </c>
      <c r="D1907" s="239" t="s">
        <v>2319</v>
      </c>
      <c r="E1907" s="4" t="s">
        <v>3789</v>
      </c>
      <c r="F1907" s="265"/>
      <c r="G1907" s="580"/>
      <c r="H1907" s="267"/>
    </row>
    <row r="1908" spans="2:8" ht="33">
      <c r="B1908" s="264" t="s">
        <v>7136</v>
      </c>
      <c r="C1908" s="238" t="s">
        <v>7776</v>
      </c>
      <c r="D1908" s="239" t="s">
        <v>2968</v>
      </c>
      <c r="E1908" s="4" t="s">
        <v>3789</v>
      </c>
      <c r="F1908" s="265"/>
      <c r="G1908" s="580"/>
      <c r="H1908" s="267"/>
    </row>
    <row r="1909" spans="2:8" ht="33">
      <c r="B1909" s="264" t="s">
        <v>7138</v>
      </c>
      <c r="C1909" s="238" t="s">
        <v>7777</v>
      </c>
      <c r="D1909" s="239" t="s">
        <v>2480</v>
      </c>
      <c r="E1909" s="4" t="s">
        <v>3789</v>
      </c>
      <c r="F1909" s="265"/>
      <c r="G1909" s="580"/>
      <c r="H1909" s="267"/>
    </row>
    <row r="1910" spans="2:8" ht="33">
      <c r="B1910" s="264" t="s">
        <v>6871</v>
      </c>
      <c r="C1910" s="238" t="s">
        <v>7778</v>
      </c>
      <c r="D1910" s="239" t="s">
        <v>2319</v>
      </c>
      <c r="E1910" s="4" t="s">
        <v>3789</v>
      </c>
      <c r="F1910" s="265"/>
      <c r="G1910" s="580"/>
      <c r="H1910" s="267"/>
    </row>
    <row r="1911" spans="2:8">
      <c r="B1911" s="264" t="s">
        <v>7141</v>
      </c>
      <c r="C1911" s="238" t="s">
        <v>7779</v>
      </c>
      <c r="D1911" s="239" t="s">
        <v>2804</v>
      </c>
      <c r="E1911" s="4" t="s">
        <v>3789</v>
      </c>
      <c r="F1911" s="265"/>
      <c r="G1911" s="580"/>
      <c r="H1911" s="267"/>
    </row>
    <row r="1912" spans="2:8" ht="33">
      <c r="B1912" s="264" t="s">
        <v>7143</v>
      </c>
      <c r="C1912" s="238" t="s">
        <v>7780</v>
      </c>
      <c r="D1912" s="239" t="s">
        <v>2313</v>
      </c>
      <c r="E1912" s="4" t="s">
        <v>3556</v>
      </c>
      <c r="F1912" s="265"/>
      <c r="G1912" s="580"/>
      <c r="H1912" s="267"/>
    </row>
    <row r="1913" spans="2:8">
      <c r="B1913" s="264" t="s">
        <v>7145</v>
      </c>
      <c r="C1913" s="238" t="s">
        <v>7781</v>
      </c>
      <c r="D1913" s="239" t="s">
        <v>2319</v>
      </c>
      <c r="E1913" s="4" t="s">
        <v>3789</v>
      </c>
      <c r="F1913" s="265"/>
      <c r="G1913" s="580"/>
      <c r="H1913" s="267"/>
    </row>
    <row r="1914" spans="2:8" ht="33">
      <c r="B1914" s="264" t="s">
        <v>7147</v>
      </c>
      <c r="C1914" s="238" t="s">
        <v>7782</v>
      </c>
      <c r="D1914" s="239" t="s">
        <v>2480</v>
      </c>
      <c r="E1914" s="4" t="s">
        <v>3789</v>
      </c>
      <c r="F1914" s="265"/>
      <c r="G1914" s="580"/>
      <c r="H1914" s="267"/>
    </row>
    <row r="1915" spans="2:8" ht="33">
      <c r="B1915" s="264" t="s">
        <v>7149</v>
      </c>
      <c r="C1915" s="238" t="s">
        <v>7783</v>
      </c>
      <c r="D1915" s="239" t="s">
        <v>2319</v>
      </c>
      <c r="E1915" s="4" t="s">
        <v>3789</v>
      </c>
      <c r="F1915" s="265"/>
      <c r="G1915" s="580"/>
      <c r="H1915" s="267"/>
    </row>
    <row r="1916" spans="2:8" ht="33">
      <c r="B1916" s="264" t="s">
        <v>7151</v>
      </c>
      <c r="C1916" s="238" t="s">
        <v>7784</v>
      </c>
      <c r="D1916" s="239" t="s">
        <v>2968</v>
      </c>
      <c r="E1916" s="4" t="s">
        <v>3789</v>
      </c>
      <c r="F1916" s="265"/>
      <c r="G1916" s="580"/>
      <c r="H1916" s="267"/>
    </row>
    <row r="1917" spans="2:8" ht="33">
      <c r="B1917" s="264" t="s">
        <v>7153</v>
      </c>
      <c r="C1917" s="238" t="s">
        <v>7785</v>
      </c>
      <c r="D1917" s="239" t="s">
        <v>2480</v>
      </c>
      <c r="E1917" s="4" t="s">
        <v>3789</v>
      </c>
      <c r="F1917" s="265"/>
      <c r="G1917" s="580"/>
      <c r="H1917" s="267"/>
    </row>
    <row r="1918" spans="2:8" ht="33">
      <c r="B1918" s="264" t="s">
        <v>6887</v>
      </c>
      <c r="C1918" s="238" t="s">
        <v>7786</v>
      </c>
      <c r="D1918" s="239" t="s">
        <v>2319</v>
      </c>
      <c r="E1918" s="4" t="s">
        <v>3789</v>
      </c>
      <c r="F1918" s="265"/>
      <c r="G1918" s="580"/>
      <c r="H1918" s="267"/>
    </row>
    <row r="1919" spans="2:8" ht="17.25" thickBot="1">
      <c r="B1919" s="264" t="s">
        <v>7156</v>
      </c>
      <c r="C1919" s="238" t="s">
        <v>7787</v>
      </c>
      <c r="D1919" s="239" t="s">
        <v>2804</v>
      </c>
      <c r="E1919" s="4" t="s">
        <v>3789</v>
      </c>
      <c r="F1919" s="265"/>
      <c r="G1919" s="581"/>
      <c r="H1919" s="267"/>
    </row>
    <row r="1920" spans="2:8" ht="20.100000000000001" customHeight="1">
      <c r="B1920" s="252"/>
      <c r="C1920" s="252"/>
      <c r="D1920" s="253"/>
      <c r="E1920" s="254"/>
      <c r="F1920" s="254"/>
      <c r="G1920" s="252"/>
      <c r="H1920"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outlinePr summaryBelow="0"/>
    <pageSetUpPr fitToPage="1"/>
  </sheetPr>
  <dimension ref="A1:H9"/>
  <sheetViews>
    <sheetView showGridLines="0" zoomScaleNormal="100" zoomScaleSheetLayoutView="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326" t="s">
        <v>7788</v>
      </c>
      <c r="C2" s="327"/>
      <c r="D2" s="327"/>
      <c r="E2" s="327"/>
      <c r="F2" s="327"/>
      <c r="G2" s="328"/>
      <c r="H2" s="220"/>
    </row>
    <row r="3" spans="1:8" s="273" customFormat="1" ht="13.5" customHeight="1">
      <c r="A3" s="269"/>
      <c r="B3" s="270"/>
      <c r="C3" s="270"/>
      <c r="D3" s="270"/>
      <c r="E3" s="270"/>
      <c r="F3" s="270"/>
      <c r="G3" s="270"/>
      <c r="H3" s="222"/>
    </row>
    <row r="4" spans="1:8" s="273" customFormat="1" ht="13.5" customHeight="1">
      <c r="A4" s="269"/>
      <c r="B4" s="42" t="s">
        <v>7789</v>
      </c>
      <c r="C4" s="42"/>
      <c r="D4" s="42"/>
      <c r="E4" s="42"/>
      <c r="F4" s="42"/>
      <c r="G4" s="42"/>
      <c r="H4" s="222"/>
    </row>
    <row r="5" spans="1:8" s="273" customFormat="1" ht="13.5" customHeight="1" thickBot="1">
      <c r="A5" s="269"/>
      <c r="B5" s="274"/>
      <c r="C5" s="274"/>
      <c r="D5" s="274"/>
      <c r="E5" s="274"/>
      <c r="F5" s="274"/>
      <c r="G5" s="274"/>
      <c r="H5" s="222"/>
    </row>
    <row r="6" spans="1:8" ht="20.25" customHeight="1" thickBot="1">
      <c r="A6" s="45"/>
      <c r="B6" s="223" t="s">
        <v>24</v>
      </c>
      <c r="C6" s="224" t="s">
        <v>2308</v>
      </c>
      <c r="D6" s="224" t="s">
        <v>2309</v>
      </c>
      <c r="E6" s="224" t="s">
        <v>2310</v>
      </c>
      <c r="F6" s="225" t="s">
        <v>2311</v>
      </c>
      <c r="G6" s="226" t="s">
        <v>1571</v>
      </c>
      <c r="H6" s="45"/>
    </row>
    <row r="7" spans="1:8">
      <c r="B7" s="329" t="s">
        <v>7790</v>
      </c>
      <c r="C7" s="352" t="s">
        <v>7791</v>
      </c>
      <c r="D7" s="233" t="s">
        <v>7792</v>
      </c>
      <c r="E7" s="234" t="s">
        <v>2314</v>
      </c>
      <c r="F7" s="235" t="s">
        <v>2315</v>
      </c>
      <c r="G7" s="236" t="s">
        <v>2322</v>
      </c>
      <c r="H7" s="230"/>
    </row>
    <row r="8" spans="1:8" ht="17.25" thickBot="1">
      <c r="B8" s="593" t="s">
        <v>7793</v>
      </c>
      <c r="C8" s="246" t="s">
        <v>7794</v>
      </c>
      <c r="D8" s="594" t="s">
        <v>7795</v>
      </c>
      <c r="E8" s="595" t="s">
        <v>2317</v>
      </c>
      <c r="F8" s="249"/>
      <c r="G8" s="350"/>
      <c r="H8" s="230"/>
    </row>
    <row r="9" spans="1:8" ht="20.100000000000001" customHeight="1">
      <c r="B9" s="252"/>
      <c r="C9" s="252"/>
      <c r="D9" s="253"/>
      <c r="E9" s="254"/>
      <c r="F9" s="254"/>
      <c r="G9" s="252"/>
      <c r="H9"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4">
    <outlinePr summaryBelow="0"/>
    <pageSetUpPr fitToPage="1"/>
  </sheetPr>
  <dimension ref="A1:H9"/>
  <sheetViews>
    <sheetView showGridLines="0" zoomScaleNormal="100" zoomScaleSheetLayoutView="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326" t="s">
        <v>7796</v>
      </c>
      <c r="C2" s="327"/>
      <c r="D2" s="327"/>
      <c r="E2" s="327"/>
      <c r="F2" s="327"/>
      <c r="G2" s="328"/>
      <c r="H2" s="220"/>
    </row>
    <row r="3" spans="1:8" s="273" customFormat="1" ht="13.5" customHeight="1">
      <c r="A3" s="269"/>
      <c r="B3" s="270"/>
      <c r="C3" s="270"/>
      <c r="D3" s="270"/>
      <c r="E3" s="270"/>
      <c r="F3" s="270"/>
      <c r="G3" s="270"/>
      <c r="H3" s="222"/>
    </row>
    <row r="4" spans="1:8" s="273" customFormat="1" ht="13.5" customHeight="1">
      <c r="A4" s="269"/>
      <c r="B4" s="42" t="s">
        <v>7789</v>
      </c>
      <c r="C4" s="42"/>
      <c r="D4" s="42"/>
      <c r="E4" s="42"/>
      <c r="F4" s="42"/>
      <c r="G4" s="42"/>
      <c r="H4" s="222"/>
    </row>
    <row r="5" spans="1:8" s="273" customFormat="1" ht="13.5" customHeight="1" thickBot="1">
      <c r="A5" s="269"/>
      <c r="B5" s="274"/>
      <c r="C5" s="274"/>
      <c r="D5" s="274"/>
      <c r="E5" s="274"/>
      <c r="F5" s="274"/>
      <c r="G5" s="274"/>
      <c r="H5" s="222"/>
    </row>
    <row r="6" spans="1:8" ht="20.25" customHeight="1" thickBot="1">
      <c r="A6" s="45"/>
      <c r="B6" s="223" t="s">
        <v>24</v>
      </c>
      <c r="C6" s="224" t="s">
        <v>2308</v>
      </c>
      <c r="D6" s="224" t="s">
        <v>2309</v>
      </c>
      <c r="E6" s="224" t="s">
        <v>2310</v>
      </c>
      <c r="F6" s="225" t="s">
        <v>2311</v>
      </c>
      <c r="G6" s="226" t="s">
        <v>1571</v>
      </c>
      <c r="H6" s="45"/>
    </row>
    <row r="7" spans="1:8">
      <c r="B7" s="329" t="s">
        <v>7797</v>
      </c>
      <c r="C7" s="352" t="s">
        <v>7798</v>
      </c>
      <c r="D7" s="233" t="s">
        <v>2432</v>
      </c>
      <c r="E7" s="234" t="s">
        <v>2314</v>
      </c>
      <c r="F7" s="235" t="s">
        <v>2315</v>
      </c>
      <c r="G7" s="236" t="s">
        <v>2322</v>
      </c>
      <c r="H7" s="230"/>
    </row>
    <row r="8" spans="1:8" ht="17.25" thickBot="1">
      <c r="B8" s="593" t="s">
        <v>7799</v>
      </c>
      <c r="C8" s="246" t="s">
        <v>7800</v>
      </c>
      <c r="D8" s="594" t="s">
        <v>2324</v>
      </c>
      <c r="E8" s="595" t="s">
        <v>2317</v>
      </c>
      <c r="F8" s="249"/>
      <c r="G8" s="350"/>
      <c r="H8" s="230"/>
    </row>
    <row r="9" spans="1:8" ht="20.100000000000001" customHeight="1">
      <c r="B9" s="252"/>
      <c r="C9" s="252"/>
      <c r="D9" s="253"/>
      <c r="E9" s="254"/>
      <c r="F9" s="254"/>
      <c r="G9" s="252"/>
      <c r="H9"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outlinePr summaryBelow="0"/>
    <pageSetUpPr fitToPage="1"/>
  </sheetPr>
  <dimension ref="A1:H14"/>
  <sheetViews>
    <sheetView showGridLines="0" zoomScaleNormal="100" zoomScaleSheetLayoutView="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649</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24</v>
      </c>
      <c r="C4" s="224" t="s">
        <v>2308</v>
      </c>
      <c r="D4" s="224" t="s">
        <v>2309</v>
      </c>
      <c r="E4" s="224" t="s">
        <v>2310</v>
      </c>
      <c r="F4" s="225" t="s">
        <v>2311</v>
      </c>
      <c r="G4" s="226" t="s">
        <v>1571</v>
      </c>
      <c r="H4" s="45"/>
    </row>
    <row r="5" spans="1:8">
      <c r="B5" s="231" t="s">
        <v>7801</v>
      </c>
      <c r="C5" s="232" t="s">
        <v>7802</v>
      </c>
      <c r="D5" s="233" t="s">
        <v>2313</v>
      </c>
      <c r="E5" s="234" t="s">
        <v>2314</v>
      </c>
      <c r="F5" s="235" t="s">
        <v>2315</v>
      </c>
      <c r="G5" s="236" t="s">
        <v>2322</v>
      </c>
      <c r="H5" s="230"/>
    </row>
    <row r="6" spans="1:8">
      <c r="B6" s="237" t="s">
        <v>7803</v>
      </c>
      <c r="C6" s="238" t="s">
        <v>7804</v>
      </c>
      <c r="D6" s="239" t="s">
        <v>2333</v>
      </c>
      <c r="E6" s="240" t="s">
        <v>7805</v>
      </c>
      <c r="F6" s="241"/>
      <c r="G6" s="350"/>
      <c r="H6" s="230"/>
    </row>
    <row r="7" spans="1:8">
      <c r="B7" s="237" t="s">
        <v>7806</v>
      </c>
      <c r="C7" s="238" t="s">
        <v>7807</v>
      </c>
      <c r="D7" s="239" t="s">
        <v>2333</v>
      </c>
      <c r="E7" s="240" t="s">
        <v>7805</v>
      </c>
      <c r="F7" s="241"/>
      <c r="G7" s="350"/>
      <c r="H7" s="230"/>
    </row>
    <row r="8" spans="1:8">
      <c r="B8" s="237" t="s">
        <v>7808</v>
      </c>
      <c r="C8" s="238" t="s">
        <v>7809</v>
      </c>
      <c r="D8" s="239" t="s">
        <v>3108</v>
      </c>
      <c r="E8" s="240" t="s">
        <v>2314</v>
      </c>
      <c r="F8" s="241"/>
      <c r="G8" s="350" t="s">
        <v>2322</v>
      </c>
      <c r="H8" s="230"/>
    </row>
    <row r="9" spans="1:8">
      <c r="B9" s="237" t="s">
        <v>7810</v>
      </c>
      <c r="C9" s="238" t="s">
        <v>7811</v>
      </c>
      <c r="D9" s="239" t="s">
        <v>2313</v>
      </c>
      <c r="E9" s="240" t="s">
        <v>2314</v>
      </c>
      <c r="F9" s="241"/>
      <c r="G9" s="261" t="s">
        <v>2322</v>
      </c>
      <c r="H9" s="230"/>
    </row>
    <row r="10" spans="1:8">
      <c r="B10" s="237" t="s">
        <v>7812</v>
      </c>
      <c r="C10" s="238" t="s">
        <v>7813</v>
      </c>
      <c r="D10" s="239" t="s">
        <v>2313</v>
      </c>
      <c r="E10" s="240" t="s">
        <v>2314</v>
      </c>
      <c r="F10" s="241"/>
      <c r="G10" s="262"/>
      <c r="H10" s="230"/>
    </row>
    <row r="11" spans="1:8">
      <c r="B11" s="237" t="s">
        <v>7814</v>
      </c>
      <c r="C11" s="238" t="s">
        <v>7815</v>
      </c>
      <c r="D11" s="239" t="s">
        <v>2313</v>
      </c>
      <c r="E11" s="240" t="s">
        <v>2314</v>
      </c>
      <c r="F11" s="241"/>
      <c r="G11" s="262"/>
      <c r="H11" s="230"/>
    </row>
    <row r="12" spans="1:8">
      <c r="B12" s="237" t="s">
        <v>7816</v>
      </c>
      <c r="C12" s="238" t="s">
        <v>7817</v>
      </c>
      <c r="D12" s="239" t="s">
        <v>2313</v>
      </c>
      <c r="E12" s="240" t="s">
        <v>2314</v>
      </c>
      <c r="F12" s="241"/>
      <c r="G12" s="262"/>
      <c r="H12" s="230"/>
    </row>
    <row r="13" spans="1:8" ht="17.25" thickBot="1">
      <c r="B13" s="237" t="s">
        <v>7818</v>
      </c>
      <c r="C13" s="238" t="s">
        <v>7819</v>
      </c>
      <c r="D13" s="239" t="s">
        <v>2313</v>
      </c>
      <c r="E13" s="240" t="s">
        <v>2314</v>
      </c>
      <c r="F13" s="241"/>
      <c r="G13" s="288"/>
      <c r="H13" s="230"/>
    </row>
    <row r="14" spans="1:8" ht="20.100000000000001" customHeight="1">
      <c r="B14" s="252"/>
      <c r="C14" s="252"/>
      <c r="D14" s="253"/>
      <c r="E14" s="254"/>
      <c r="F14" s="254"/>
      <c r="G14" s="252"/>
      <c r="H14"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7820</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24</v>
      </c>
      <c r="C4" s="224" t="s">
        <v>2308</v>
      </c>
      <c r="D4" s="224" t="s">
        <v>2309</v>
      </c>
      <c r="E4" s="224" t="s">
        <v>2310</v>
      </c>
      <c r="F4" s="225" t="s">
        <v>2311</v>
      </c>
      <c r="G4" s="226" t="s">
        <v>1571</v>
      </c>
      <c r="H4" s="45"/>
    </row>
    <row r="5" spans="1:8">
      <c r="B5" s="231" t="s">
        <v>7821</v>
      </c>
      <c r="C5" s="232" t="s">
        <v>7822</v>
      </c>
      <c r="D5" s="233" t="s">
        <v>2313</v>
      </c>
      <c r="E5" s="234" t="s">
        <v>2314</v>
      </c>
      <c r="F5" s="235" t="s">
        <v>2315</v>
      </c>
      <c r="G5" s="236" t="s">
        <v>2322</v>
      </c>
      <c r="H5" s="230"/>
    </row>
    <row r="6" spans="1:8" ht="17.25" thickBot="1">
      <c r="B6" s="237" t="s">
        <v>7823</v>
      </c>
      <c r="C6" s="238" t="s">
        <v>7824</v>
      </c>
      <c r="D6" s="239" t="s">
        <v>2333</v>
      </c>
      <c r="E6" s="240" t="s">
        <v>2317</v>
      </c>
      <c r="F6" s="241"/>
      <c r="G6" s="350"/>
      <c r="H6" s="230"/>
    </row>
    <row r="7" spans="1:8" ht="20.100000000000001" customHeight="1">
      <c r="B7" s="252"/>
      <c r="C7" s="252"/>
      <c r="D7" s="253"/>
      <c r="E7" s="254"/>
      <c r="F7" s="254"/>
      <c r="G7" s="252"/>
      <c r="H7"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18"/>
  <sheetViews>
    <sheetView showGridLines="0" zoomScaleNormal="100" zoomScaleSheetLayoutView="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3.9" customHeight="1" thickBot="1">
      <c r="A2" s="42"/>
      <c r="B2" s="217" t="s">
        <v>7</v>
      </c>
      <c r="C2" s="218"/>
      <c r="D2" s="218"/>
      <c r="E2" s="218"/>
      <c r="F2" s="218"/>
      <c r="G2" s="219"/>
      <c r="H2" s="220"/>
    </row>
    <row r="3" spans="1:8" ht="13.5" customHeight="1">
      <c r="A3" s="46"/>
      <c r="B3" s="270"/>
      <c r="C3" s="270"/>
      <c r="D3" s="270"/>
      <c r="E3" s="270"/>
      <c r="F3" s="270"/>
      <c r="G3" s="270"/>
      <c r="H3" s="222"/>
    </row>
    <row r="4" spans="1:8" ht="13.5" customHeight="1">
      <c r="A4" s="46"/>
      <c r="B4" s="42"/>
      <c r="C4" s="42"/>
      <c r="D4" s="42"/>
      <c r="E4" s="42"/>
      <c r="F4" s="42"/>
      <c r="G4" s="549" t="s">
        <v>7825</v>
      </c>
      <c r="H4" s="222"/>
    </row>
    <row r="5" spans="1:8" ht="13.5" customHeight="1" thickBot="1">
      <c r="A5" s="46"/>
      <c r="B5" s="42"/>
      <c r="C5" s="42"/>
      <c r="D5" s="42"/>
      <c r="E5" s="42"/>
      <c r="F5" s="42"/>
      <c r="G5" s="42"/>
      <c r="H5" s="222"/>
    </row>
    <row r="6" spans="1:8" ht="20.25" customHeight="1" thickBot="1">
      <c r="A6" s="45"/>
      <c r="B6" s="550" t="s">
        <v>24</v>
      </c>
      <c r="C6" s="551" t="s">
        <v>2308</v>
      </c>
      <c r="D6" s="551" t="s">
        <v>2309</v>
      </c>
      <c r="E6" s="551" t="s">
        <v>2310</v>
      </c>
      <c r="F6" s="552" t="s">
        <v>2311</v>
      </c>
      <c r="G6" s="553" t="s">
        <v>1571</v>
      </c>
      <c r="H6" s="45"/>
    </row>
    <row r="7" spans="1:8" s="45" customFormat="1" ht="20.100000000000001" customHeight="1" thickBot="1">
      <c r="A7" s="8"/>
      <c r="B7" s="227" t="s">
        <v>7826</v>
      </c>
      <c r="C7" s="525"/>
      <c r="D7" s="526"/>
      <c r="E7" s="527"/>
      <c r="F7" s="527"/>
      <c r="G7" s="528"/>
      <c r="H7" s="230"/>
    </row>
    <row r="8" spans="1:8">
      <c r="B8" s="536" t="s">
        <v>7827</v>
      </c>
      <c r="C8" s="360" t="s">
        <v>7828</v>
      </c>
      <c r="D8" s="430" t="s">
        <v>2327</v>
      </c>
      <c r="E8" s="596" t="s">
        <v>5538</v>
      </c>
      <c r="F8" s="597" t="s">
        <v>2315</v>
      </c>
      <c r="G8" s="262"/>
      <c r="H8" s="230"/>
    </row>
    <row r="9" spans="1:8">
      <c r="B9" s="289" t="s">
        <v>7829</v>
      </c>
      <c r="C9" s="290" t="s">
        <v>7830</v>
      </c>
      <c r="D9" s="291" t="s">
        <v>2437</v>
      </c>
      <c r="E9" s="292" t="s">
        <v>7831</v>
      </c>
      <c r="F9" s="293"/>
      <c r="G9" s="261"/>
      <c r="H9" s="230"/>
    </row>
    <row r="10" spans="1:8">
      <c r="B10" s="289" t="s">
        <v>7832</v>
      </c>
      <c r="C10" s="290" t="s">
        <v>7833</v>
      </c>
      <c r="D10" s="291" t="s">
        <v>5003</v>
      </c>
      <c r="E10" s="292" t="s">
        <v>7831</v>
      </c>
      <c r="F10" s="293"/>
      <c r="G10" s="350"/>
      <c r="H10" s="230"/>
    </row>
    <row r="11" spans="1:8" ht="51.75" thickBot="1">
      <c r="B11" s="289" t="s">
        <v>7834</v>
      </c>
      <c r="C11" s="290" t="s">
        <v>7835</v>
      </c>
      <c r="D11" s="291" t="s">
        <v>2319</v>
      </c>
      <c r="E11" s="292" t="s">
        <v>3246</v>
      </c>
      <c r="F11" s="293" t="s">
        <v>3072</v>
      </c>
      <c r="G11" s="335" t="s">
        <v>7836</v>
      </c>
      <c r="H11" s="230"/>
    </row>
    <row r="12" spans="1:8" ht="17.25" thickBot="1">
      <c r="B12" s="227" t="s">
        <v>7837</v>
      </c>
      <c r="C12" s="525"/>
      <c r="D12" s="526"/>
      <c r="E12" s="527"/>
      <c r="F12" s="527"/>
      <c r="G12" s="528"/>
      <c r="H12" s="230"/>
    </row>
    <row r="13" spans="1:8">
      <c r="B13" s="536" t="s">
        <v>7838</v>
      </c>
      <c r="C13" s="360" t="s">
        <v>7839</v>
      </c>
      <c r="D13" s="430" t="s">
        <v>2480</v>
      </c>
      <c r="E13" s="596" t="s">
        <v>7840</v>
      </c>
      <c r="F13" s="597" t="s">
        <v>2315</v>
      </c>
      <c r="G13" s="262"/>
      <c r="H13" s="230"/>
    </row>
    <row r="14" spans="1:8" ht="30">
      <c r="B14" s="289" t="s">
        <v>7841</v>
      </c>
      <c r="C14" s="290" t="s">
        <v>7842</v>
      </c>
      <c r="D14" s="291" t="s">
        <v>3076</v>
      </c>
      <c r="E14" s="292" t="s">
        <v>7831</v>
      </c>
      <c r="F14" s="293" t="s">
        <v>2315</v>
      </c>
      <c r="G14" s="261" t="s">
        <v>7843</v>
      </c>
      <c r="H14" s="230"/>
    </row>
    <row r="15" spans="1:8" ht="30">
      <c r="B15" s="289" t="s">
        <v>7844</v>
      </c>
      <c r="C15" s="290" t="s">
        <v>7845</v>
      </c>
      <c r="D15" s="291" t="s">
        <v>3076</v>
      </c>
      <c r="E15" s="292" t="s">
        <v>7831</v>
      </c>
      <c r="F15" s="293"/>
      <c r="G15" s="261" t="s">
        <v>7846</v>
      </c>
      <c r="H15" s="230"/>
    </row>
    <row r="16" spans="1:8" ht="30.75" thickBot="1">
      <c r="B16" s="237" t="s">
        <v>5010</v>
      </c>
      <c r="C16" s="238" t="s">
        <v>7847</v>
      </c>
      <c r="D16" s="239" t="s">
        <v>3120</v>
      </c>
      <c r="E16" s="240" t="s">
        <v>4004</v>
      </c>
      <c r="F16" s="241"/>
      <c r="G16" s="350" t="s">
        <v>7848</v>
      </c>
      <c r="H16" s="230"/>
    </row>
    <row r="17" spans="2:8">
      <c r="B17" s="307"/>
      <c r="C17" s="308"/>
      <c r="D17" s="309"/>
      <c r="E17" s="255"/>
      <c r="F17" s="255"/>
      <c r="G17" s="311"/>
      <c r="H17" s="312"/>
    </row>
    <row r="18" spans="2:8" ht="18.75">
      <c r="B18" s="598"/>
      <c r="C18" s="598"/>
      <c r="D18" s="599"/>
      <c r="E18" s="600"/>
      <c r="F18" s="600"/>
      <c r="G18" s="598"/>
      <c r="H18"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outlinePr summaryBelow="0"/>
    <pageSetUpPr fitToPage="1"/>
  </sheetPr>
  <dimension ref="A1:H8"/>
  <sheetViews>
    <sheetView showGridLines="0" zoomScaleNormal="100" zoomScaleSheetLayoutView="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650</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24</v>
      </c>
      <c r="C4" s="224" t="s">
        <v>2308</v>
      </c>
      <c r="D4" s="224" t="s">
        <v>2309</v>
      </c>
      <c r="E4" s="224" t="s">
        <v>2310</v>
      </c>
      <c r="F4" s="225" t="s">
        <v>2311</v>
      </c>
      <c r="G4" s="226" t="s">
        <v>1571</v>
      </c>
      <c r="H4" s="45"/>
    </row>
    <row r="5" spans="1:8">
      <c r="B5" s="231" t="s">
        <v>7849</v>
      </c>
      <c r="C5" s="232" t="s">
        <v>7850</v>
      </c>
      <c r="D5" s="233" t="s">
        <v>2431</v>
      </c>
      <c r="E5" s="234" t="s">
        <v>2314</v>
      </c>
      <c r="F5" s="235" t="s">
        <v>2315</v>
      </c>
      <c r="G5" s="236" t="s">
        <v>2322</v>
      </c>
      <c r="H5" s="230"/>
    </row>
    <row r="6" spans="1:8">
      <c r="B6" s="237" t="s">
        <v>7851</v>
      </c>
      <c r="C6" s="238" t="s">
        <v>7852</v>
      </c>
      <c r="D6" s="239" t="s">
        <v>3388</v>
      </c>
      <c r="E6" s="240" t="s">
        <v>2317</v>
      </c>
      <c r="F6" s="241"/>
      <c r="G6" s="350"/>
      <c r="H6" s="230"/>
    </row>
    <row r="7" spans="1:8" ht="17.25" thickBot="1">
      <c r="B7" s="237" t="s">
        <v>2351</v>
      </c>
      <c r="C7" s="238" t="s">
        <v>7853</v>
      </c>
      <c r="D7" s="239" t="s">
        <v>2328</v>
      </c>
      <c r="E7" s="240" t="s">
        <v>2314</v>
      </c>
      <c r="F7" s="241"/>
      <c r="G7" s="350"/>
      <c r="H7" s="230"/>
    </row>
    <row r="8" spans="1:8" ht="20.100000000000001" customHeight="1">
      <c r="B8" s="252"/>
      <c r="C8" s="252"/>
      <c r="D8" s="253"/>
      <c r="E8" s="254"/>
      <c r="F8" s="254"/>
      <c r="G8" s="252"/>
      <c r="H8"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25"/>
  <sheetViews>
    <sheetView showGridLines="0" zoomScaleNormal="100" zoomScaleSheetLayoutView="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3.9" customHeight="1" thickBot="1">
      <c r="A2" s="42"/>
      <c r="B2" s="217" t="s">
        <v>909</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24</v>
      </c>
      <c r="C4" s="224" t="s">
        <v>2308</v>
      </c>
      <c r="D4" s="224" t="s">
        <v>2309</v>
      </c>
      <c r="E4" s="224" t="s">
        <v>2310</v>
      </c>
      <c r="F4" s="225" t="s">
        <v>2311</v>
      </c>
      <c r="G4" s="226" t="s">
        <v>1571</v>
      </c>
      <c r="H4" s="45"/>
    </row>
    <row r="5" spans="1:8" ht="20.100000000000001" customHeight="1" thickBot="1">
      <c r="A5" s="212"/>
      <c r="B5" s="227" t="s">
        <v>7855</v>
      </c>
      <c r="C5" s="525"/>
      <c r="D5" s="526"/>
      <c r="E5" s="527"/>
      <c r="F5" s="527"/>
      <c r="G5" s="528"/>
      <c r="H5" s="230"/>
    </row>
    <row r="6" spans="1:8">
      <c r="B6" s="231" t="s">
        <v>7856</v>
      </c>
      <c r="C6" s="232" t="s">
        <v>7857</v>
      </c>
      <c r="D6" s="233" t="s">
        <v>2496</v>
      </c>
      <c r="E6" s="234" t="s">
        <v>2314</v>
      </c>
      <c r="F6" s="235" t="s">
        <v>2315</v>
      </c>
      <c r="G6" s="236"/>
      <c r="H6" s="230"/>
    </row>
    <row r="7" spans="1:8" ht="17.25" thickBot="1">
      <c r="B7" s="237" t="s">
        <v>7858</v>
      </c>
      <c r="C7" s="238" t="s">
        <v>7859</v>
      </c>
      <c r="D7" s="239" t="s">
        <v>2437</v>
      </c>
      <c r="E7" s="240" t="s">
        <v>7860</v>
      </c>
      <c r="F7" s="241"/>
      <c r="G7" s="350"/>
      <c r="H7" s="230"/>
    </row>
    <row r="8" spans="1:8" ht="20.100000000000001" customHeight="1" thickBot="1">
      <c r="B8" s="227" t="s">
        <v>7854</v>
      </c>
      <c r="C8" s="525"/>
      <c r="D8" s="526"/>
      <c r="E8" s="527"/>
      <c r="F8" s="527"/>
      <c r="G8" s="528"/>
      <c r="H8" s="230"/>
    </row>
    <row r="9" spans="1:8">
      <c r="B9" s="231" t="s">
        <v>7861</v>
      </c>
      <c r="C9" s="232" t="s">
        <v>7862</v>
      </c>
      <c r="D9" s="233" t="s">
        <v>2327</v>
      </c>
      <c r="E9" s="234" t="s">
        <v>3310</v>
      </c>
      <c r="F9" s="235" t="s">
        <v>2315</v>
      </c>
      <c r="G9" s="236"/>
      <c r="H9" s="230"/>
    </row>
    <row r="10" spans="1:8">
      <c r="B10" s="237" t="s">
        <v>5005</v>
      </c>
      <c r="C10" s="238" t="s">
        <v>7863</v>
      </c>
      <c r="D10" s="239" t="s">
        <v>2496</v>
      </c>
      <c r="E10" s="240" t="s">
        <v>3736</v>
      </c>
      <c r="F10" s="241" t="s">
        <v>2315</v>
      </c>
      <c r="G10" s="350"/>
      <c r="H10" s="230"/>
    </row>
    <row r="11" spans="1:8">
      <c r="B11" s="237" t="s">
        <v>7864</v>
      </c>
      <c r="C11" s="238" t="s">
        <v>7865</v>
      </c>
      <c r="D11" s="239" t="s">
        <v>4081</v>
      </c>
      <c r="E11" s="240" t="s">
        <v>5552</v>
      </c>
      <c r="F11" s="241"/>
      <c r="G11" s="350"/>
      <c r="H11" s="230"/>
    </row>
    <row r="12" spans="1:8">
      <c r="B12" s="237" t="s">
        <v>7866</v>
      </c>
      <c r="C12" s="238" t="s">
        <v>7867</v>
      </c>
      <c r="D12" s="239" t="s">
        <v>2319</v>
      </c>
      <c r="E12" s="240" t="s">
        <v>3310</v>
      </c>
      <c r="F12" s="241" t="s">
        <v>2315</v>
      </c>
      <c r="G12" s="350" t="s">
        <v>7868</v>
      </c>
      <c r="H12" s="230"/>
    </row>
    <row r="13" spans="1:8">
      <c r="B13" s="237" t="s">
        <v>7869</v>
      </c>
      <c r="C13" s="238" t="s">
        <v>7870</v>
      </c>
      <c r="D13" s="239" t="s">
        <v>5006</v>
      </c>
      <c r="E13" s="240" t="s">
        <v>7871</v>
      </c>
      <c r="F13" s="241" t="s">
        <v>2315</v>
      </c>
      <c r="G13" s="350"/>
      <c r="H13" s="230"/>
    </row>
    <row r="14" spans="1:8">
      <c r="B14" s="237" t="s">
        <v>7872</v>
      </c>
      <c r="C14" s="238" t="s">
        <v>7873</v>
      </c>
      <c r="D14" s="239" t="s">
        <v>2324</v>
      </c>
      <c r="E14" s="240" t="s">
        <v>7874</v>
      </c>
      <c r="F14" s="241"/>
      <c r="G14" s="350"/>
      <c r="H14" s="230"/>
    </row>
    <row r="15" spans="1:8">
      <c r="B15" s="237" t="s">
        <v>7875</v>
      </c>
      <c r="C15" s="238" t="s">
        <v>7876</v>
      </c>
      <c r="D15" s="239" t="s">
        <v>2324</v>
      </c>
      <c r="E15" s="240" t="s">
        <v>2314</v>
      </c>
      <c r="F15" s="241"/>
      <c r="G15" s="350"/>
      <c r="H15" s="230"/>
    </row>
    <row r="16" spans="1:8" ht="17.25" thickBot="1">
      <c r="B16" s="237" t="s">
        <v>7877</v>
      </c>
      <c r="C16" s="238" t="s">
        <v>7878</v>
      </c>
      <c r="D16" s="239" t="s">
        <v>2437</v>
      </c>
      <c r="E16" s="240" t="s">
        <v>5538</v>
      </c>
      <c r="F16" s="241"/>
      <c r="G16" s="350"/>
      <c r="H16" s="230"/>
    </row>
    <row r="17" spans="2:8" ht="18">
      <c r="B17" s="279" t="s">
        <v>7880</v>
      </c>
      <c r="C17" s="601"/>
      <c r="D17" s="555"/>
      <c r="E17" s="556"/>
      <c r="F17" s="556"/>
      <c r="G17" s="557"/>
      <c r="H17" s="230"/>
    </row>
    <row r="18" spans="2:8" ht="18.75" thickBot="1">
      <c r="B18" s="282" t="s">
        <v>7881</v>
      </c>
      <c r="C18" s="559"/>
      <c r="D18" s="560"/>
      <c r="E18" s="561"/>
      <c r="F18" s="561"/>
      <c r="G18" s="562"/>
      <c r="H18" s="230"/>
    </row>
    <row r="19" spans="2:8" ht="30">
      <c r="B19" s="231" t="s">
        <v>7882</v>
      </c>
      <c r="C19" s="232" t="s">
        <v>7883</v>
      </c>
      <c r="D19" s="233" t="s">
        <v>2319</v>
      </c>
      <c r="E19" s="234" t="s">
        <v>2371</v>
      </c>
      <c r="F19" s="235"/>
      <c r="G19" s="236" t="s">
        <v>7879</v>
      </c>
      <c r="H19" s="230"/>
    </row>
    <row r="20" spans="2:8" ht="30">
      <c r="B20" s="237" t="s">
        <v>7884</v>
      </c>
      <c r="C20" s="238" t="s">
        <v>7885</v>
      </c>
      <c r="D20" s="239" t="s">
        <v>2319</v>
      </c>
      <c r="E20" s="240" t="s">
        <v>2371</v>
      </c>
      <c r="F20" s="241"/>
      <c r="G20" s="350" t="s">
        <v>7879</v>
      </c>
      <c r="H20" s="230"/>
    </row>
    <row r="21" spans="2:8" ht="60">
      <c r="B21" s="237" t="s">
        <v>7886</v>
      </c>
      <c r="C21" s="238" t="s">
        <v>7887</v>
      </c>
      <c r="D21" s="239" t="s">
        <v>2328</v>
      </c>
      <c r="E21" s="240" t="s">
        <v>2371</v>
      </c>
      <c r="F21" s="241" t="s">
        <v>7888</v>
      </c>
      <c r="G21" s="350" t="s">
        <v>7889</v>
      </c>
      <c r="H21" s="230"/>
    </row>
    <row r="22" spans="2:8" ht="75">
      <c r="B22" s="237" t="s">
        <v>7890</v>
      </c>
      <c r="C22" s="238" t="s">
        <v>7891</v>
      </c>
      <c r="D22" s="239" t="s">
        <v>2496</v>
      </c>
      <c r="E22" s="240" t="s">
        <v>2371</v>
      </c>
      <c r="F22" s="241"/>
      <c r="G22" s="350" t="s">
        <v>7892</v>
      </c>
      <c r="H22" s="230"/>
    </row>
    <row r="23" spans="2:8" ht="75">
      <c r="B23" s="237" t="s">
        <v>7893</v>
      </c>
      <c r="C23" s="238" t="s">
        <v>7894</v>
      </c>
      <c r="D23" s="239" t="s">
        <v>2319</v>
      </c>
      <c r="E23" s="240" t="s">
        <v>3310</v>
      </c>
      <c r="F23" s="241"/>
      <c r="G23" s="350" t="s">
        <v>7895</v>
      </c>
      <c r="H23" s="230"/>
    </row>
    <row r="24" spans="2:8" ht="75.75" thickBot="1">
      <c r="B24" s="237" t="s">
        <v>7896</v>
      </c>
      <c r="C24" s="238" t="s">
        <v>7897</v>
      </c>
      <c r="D24" s="239" t="s">
        <v>2319</v>
      </c>
      <c r="E24" s="240" t="s">
        <v>3310</v>
      </c>
      <c r="F24" s="241"/>
      <c r="G24" s="350" t="s">
        <v>7895</v>
      </c>
      <c r="H24" s="230"/>
    </row>
    <row r="25" spans="2:8" ht="18.75">
      <c r="B25" s="252"/>
      <c r="C25" s="252"/>
      <c r="D25" s="253"/>
      <c r="E25" s="254"/>
      <c r="F25" s="254"/>
      <c r="G25" s="252"/>
      <c r="H25"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tabColor rgb="FF333333"/>
    <pageSetUpPr fitToPage="1"/>
  </sheetPr>
  <dimension ref="B1:VSQ59"/>
  <sheetViews>
    <sheetView zoomScaleNormal="100" workbookViewId="0"/>
  </sheetViews>
  <sheetFormatPr defaultColWidth="9.140625" defaultRowHeight="16.5"/>
  <cols>
    <col min="1" max="1" width="4.7109375" style="1" customWidth="1"/>
    <col min="2" max="47" width="2.5703125" style="1" customWidth="1"/>
    <col min="48" max="48" width="4.7109375" style="1" customWidth="1"/>
    <col min="49" max="16384" width="9.140625" style="1"/>
  </cols>
  <sheetData>
    <row r="1" spans="2:15383" ht="10.35" customHeight="1"/>
    <row r="2" spans="2:15383" ht="60" customHeight="1">
      <c r="B2" s="11" t="s">
        <v>20</v>
      </c>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row>
    <row r="3" spans="2:15383" ht="15" customHeight="1"/>
    <row r="4" spans="2:15383" ht="15" customHeight="1">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row>
    <row r="5" spans="2:15383" ht="15" customHeight="1" thickBot="1">
      <c r="B5" s="3"/>
      <c r="C5" s="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3"/>
      <c r="AU5" s="3"/>
    </row>
    <row r="6" spans="2:15383" ht="15" customHeight="1">
      <c r="B6" s="3"/>
      <c r="C6" s="3"/>
      <c r="D6" s="14"/>
      <c r="E6" s="15"/>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7"/>
      <c r="AT6" s="3"/>
      <c r="AU6" s="3"/>
    </row>
    <row r="7" spans="2:15383" ht="20.100000000000001" customHeight="1">
      <c r="B7" s="3"/>
      <c r="C7" s="3"/>
      <c r="D7" s="18"/>
      <c r="E7" s="19" t="s">
        <v>21</v>
      </c>
      <c r="F7" s="20"/>
      <c r="G7" s="20"/>
      <c r="H7" s="20"/>
      <c r="I7" s="20"/>
      <c r="J7" s="20"/>
      <c r="K7" s="20"/>
      <c r="L7" s="20"/>
      <c r="M7" s="20"/>
      <c r="N7" s="20"/>
      <c r="O7" s="20"/>
      <c r="P7" s="20"/>
      <c r="Q7" s="20"/>
      <c r="R7" s="20"/>
      <c r="S7" s="20"/>
      <c r="T7" s="21"/>
      <c r="U7" s="20"/>
      <c r="V7" s="22"/>
      <c r="W7" s="23"/>
      <c r="X7" s="20"/>
      <c r="Y7" s="20"/>
      <c r="Z7" s="20"/>
      <c r="AA7" s="20"/>
      <c r="AB7" s="20"/>
      <c r="AC7" s="20"/>
      <c r="AD7" s="20"/>
      <c r="AE7" s="20"/>
      <c r="AF7" s="20"/>
      <c r="AG7" s="20"/>
      <c r="AH7" s="20"/>
      <c r="AI7" s="20"/>
      <c r="AJ7" s="20"/>
      <c r="AK7" s="20"/>
      <c r="AL7" s="20"/>
      <c r="AM7" s="20"/>
      <c r="AN7" s="20"/>
      <c r="AO7" s="20"/>
      <c r="AP7" s="20"/>
      <c r="AQ7" s="20"/>
      <c r="AR7" s="20"/>
      <c r="AS7" s="24"/>
      <c r="AT7" s="3"/>
      <c r="AU7" s="3"/>
    </row>
    <row r="8" spans="2:15383" s="3" customFormat="1" ht="20.100000000000001" customHeight="1">
      <c r="D8" s="18"/>
      <c r="E8" s="25"/>
      <c r="F8" s="23"/>
      <c r="G8" s="23"/>
      <c r="H8" s="23"/>
      <c r="I8" s="23"/>
      <c r="J8" s="23"/>
      <c r="K8" s="23"/>
      <c r="L8" s="23"/>
      <c r="M8" s="23"/>
      <c r="N8" s="23"/>
      <c r="O8" s="23"/>
      <c r="P8" s="23"/>
      <c r="Q8" s="23"/>
      <c r="R8" s="23"/>
      <c r="S8" s="23"/>
      <c r="T8" s="23"/>
      <c r="U8" s="23"/>
      <c r="V8" s="686" t="str">
        <f>HYPERLINK("#'販売管理科目データ'!A1","販売管理科目データ")</f>
        <v>販売管理科目データ</v>
      </c>
      <c r="W8" s="686"/>
      <c r="X8" s="686"/>
      <c r="Y8" s="686"/>
      <c r="Z8" s="686"/>
      <c r="AA8" s="686"/>
      <c r="AB8" s="686"/>
      <c r="AC8" s="686"/>
      <c r="AD8" s="686"/>
      <c r="AE8" s="686"/>
      <c r="AF8" s="686"/>
      <c r="AG8" s="686"/>
      <c r="AH8" s="686"/>
      <c r="AI8" s="686"/>
      <c r="AJ8" s="686"/>
      <c r="AK8" s="686"/>
      <c r="AL8" s="686"/>
      <c r="AM8" s="686"/>
      <c r="AN8" s="20"/>
      <c r="AO8" s="20"/>
      <c r="AP8" s="20"/>
      <c r="AQ8" s="20"/>
      <c r="AR8" s="20"/>
      <c r="AS8" s="24"/>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c r="ZE8" s="1"/>
      <c r="ZF8" s="1"/>
      <c r="ZG8" s="1"/>
      <c r="ZH8" s="1"/>
      <c r="ZI8" s="1"/>
      <c r="ZJ8" s="1"/>
      <c r="ZK8" s="1"/>
      <c r="ZL8" s="1"/>
      <c r="ZM8" s="1"/>
      <c r="ZN8" s="1"/>
      <c r="ZO8" s="1"/>
      <c r="ZP8" s="1"/>
      <c r="ZQ8" s="1"/>
      <c r="ZR8" s="1"/>
      <c r="ZS8" s="1"/>
      <c r="ZT8" s="1"/>
      <c r="ZU8" s="1"/>
      <c r="ZV8" s="1"/>
      <c r="ZW8" s="1"/>
      <c r="ZX8" s="1"/>
      <c r="ZY8" s="1"/>
      <c r="ZZ8" s="1"/>
      <c r="AAA8" s="1"/>
      <c r="AAB8" s="1"/>
      <c r="AAC8" s="1"/>
      <c r="AAD8" s="1"/>
      <c r="AAE8" s="1"/>
      <c r="AAF8" s="1"/>
      <c r="AAG8" s="1"/>
      <c r="AAH8" s="1"/>
      <c r="AAI8" s="1"/>
      <c r="AAJ8" s="1"/>
      <c r="AAK8" s="1"/>
      <c r="AAL8" s="1"/>
      <c r="AAM8" s="1"/>
      <c r="AAN8" s="1"/>
      <c r="AAO8" s="1"/>
      <c r="AAP8" s="1"/>
      <c r="AAQ8" s="1"/>
      <c r="AAR8" s="1"/>
      <c r="AAS8" s="1"/>
      <c r="AAT8" s="1"/>
      <c r="AAU8" s="1"/>
      <c r="AAV8" s="1"/>
      <c r="AAW8" s="1"/>
      <c r="AAX8" s="1"/>
      <c r="AAY8" s="1"/>
      <c r="AAZ8" s="1"/>
      <c r="ABA8" s="1"/>
      <c r="ABB8" s="1"/>
      <c r="ABC8" s="1"/>
      <c r="ABD8" s="1"/>
      <c r="ABE8" s="1"/>
      <c r="ABF8" s="1"/>
      <c r="ABG8" s="1"/>
      <c r="ABH8" s="1"/>
      <c r="ABI8" s="1"/>
      <c r="ABJ8" s="1"/>
      <c r="ABK8" s="1"/>
      <c r="ABL8" s="1"/>
      <c r="ABM8" s="1"/>
      <c r="ABN8" s="1"/>
      <c r="ABO8" s="1"/>
      <c r="ABP8" s="1"/>
      <c r="ABQ8" s="1"/>
      <c r="ABR8" s="1"/>
      <c r="ABS8" s="1"/>
      <c r="ABT8" s="1"/>
      <c r="ABU8" s="1"/>
      <c r="ABV8" s="1"/>
      <c r="ABW8" s="1"/>
      <c r="ABX8" s="1"/>
      <c r="ABY8" s="1"/>
      <c r="ABZ8" s="1"/>
      <c r="ACA8" s="1"/>
      <c r="ACB8" s="1"/>
      <c r="ACC8" s="1"/>
      <c r="ACD8" s="1"/>
      <c r="ACE8" s="1"/>
      <c r="ACF8" s="1"/>
      <c r="ACG8" s="1"/>
      <c r="ACH8" s="1"/>
      <c r="ACI8" s="1"/>
      <c r="ACJ8" s="1"/>
      <c r="ACK8" s="1"/>
      <c r="ACL8" s="1"/>
      <c r="ACM8" s="1"/>
      <c r="ACN8" s="1"/>
      <c r="ACO8" s="1"/>
      <c r="ACP8" s="1"/>
      <c r="ACQ8" s="1"/>
      <c r="ACR8" s="1"/>
      <c r="ACS8" s="1"/>
      <c r="ACT8" s="1"/>
      <c r="ACU8" s="1"/>
      <c r="ACV8" s="1"/>
      <c r="ACW8" s="1"/>
      <c r="ACX8" s="1"/>
      <c r="ACY8" s="1"/>
      <c r="ACZ8" s="1"/>
      <c r="ADA8" s="1"/>
      <c r="ADB8" s="1"/>
      <c r="ADC8" s="1"/>
      <c r="ADD8" s="1"/>
      <c r="ADE8" s="1"/>
      <c r="ADF8" s="1"/>
      <c r="ADG8" s="1"/>
      <c r="ADH8" s="1"/>
      <c r="ADI8" s="1"/>
      <c r="ADJ8" s="1"/>
      <c r="ADK8" s="1"/>
      <c r="ADL8" s="1"/>
      <c r="ADM8" s="1"/>
      <c r="ADN8" s="1"/>
      <c r="ADO8" s="1"/>
      <c r="ADP8" s="1"/>
      <c r="ADQ8" s="1"/>
      <c r="ADR8" s="1"/>
      <c r="ADS8" s="1"/>
      <c r="ADT8" s="1"/>
      <c r="ADU8" s="1"/>
      <c r="ADV8" s="1"/>
      <c r="ADW8" s="1"/>
      <c r="ADX8" s="1"/>
      <c r="ADY8" s="1"/>
      <c r="ADZ8" s="1"/>
      <c r="AEA8" s="1"/>
      <c r="AEB8" s="1"/>
      <c r="AEC8" s="1"/>
      <c r="AED8" s="1"/>
      <c r="AEE8" s="1"/>
      <c r="AEF8" s="1"/>
      <c r="AEG8" s="1"/>
      <c r="AEH8" s="1"/>
      <c r="AEI8" s="1"/>
      <c r="AEJ8" s="1"/>
      <c r="AEK8" s="1"/>
      <c r="AEL8" s="1"/>
      <c r="AEM8" s="1"/>
      <c r="AEN8" s="1"/>
      <c r="AEO8" s="1"/>
      <c r="AEP8" s="1"/>
      <c r="AEQ8" s="1"/>
      <c r="AER8" s="1"/>
      <c r="AES8" s="1"/>
      <c r="AET8" s="1"/>
      <c r="AEU8" s="1"/>
      <c r="AEV8" s="1"/>
      <c r="AEW8" s="1"/>
      <c r="AEX8" s="1"/>
      <c r="AEY8" s="1"/>
      <c r="AEZ8" s="1"/>
      <c r="AFA8" s="1"/>
      <c r="AFB8" s="1"/>
      <c r="AFC8" s="1"/>
      <c r="AFD8" s="1"/>
      <c r="AFE8" s="1"/>
      <c r="AFF8" s="1"/>
      <c r="AFG8" s="1"/>
      <c r="AFH8" s="1"/>
      <c r="AFI8" s="1"/>
      <c r="AFJ8" s="1"/>
      <c r="AFK8" s="1"/>
      <c r="AFL8" s="1"/>
      <c r="AFM8" s="1"/>
      <c r="AFN8" s="1"/>
      <c r="AFO8" s="1"/>
      <c r="AFP8" s="1"/>
      <c r="AFQ8" s="1"/>
      <c r="AFR8" s="1"/>
      <c r="AFS8" s="1"/>
      <c r="AFT8" s="1"/>
      <c r="AFU8" s="1"/>
      <c r="AFV8" s="1"/>
      <c r="AFW8" s="1"/>
      <c r="AFX8" s="1"/>
      <c r="AFY8" s="1"/>
      <c r="AFZ8" s="1"/>
      <c r="AGA8" s="1"/>
      <c r="AGB8" s="1"/>
      <c r="AGC8" s="1"/>
      <c r="AGD8" s="1"/>
      <c r="AGE8" s="1"/>
      <c r="AGF8" s="1"/>
      <c r="AGG8" s="1"/>
      <c r="AGH8" s="1"/>
      <c r="AGI8" s="1"/>
      <c r="AGJ8" s="1"/>
      <c r="AGK8" s="1"/>
      <c r="AGL8" s="1"/>
      <c r="AGM8" s="1"/>
      <c r="AGN8" s="1"/>
      <c r="AGO8" s="1"/>
      <c r="AGP8" s="1"/>
      <c r="AGQ8" s="1"/>
      <c r="AGR8" s="1"/>
      <c r="AGS8" s="1"/>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c r="ALU8" s="1"/>
      <c r="ALV8" s="1"/>
      <c r="ALW8" s="1"/>
      <c r="ALX8" s="1"/>
      <c r="ALY8" s="1"/>
      <c r="ALZ8" s="1"/>
      <c r="AMA8" s="1"/>
      <c r="AMB8" s="1"/>
      <c r="AMC8" s="1"/>
      <c r="AMD8" s="1"/>
      <c r="AME8" s="1"/>
      <c r="AMF8" s="1"/>
      <c r="AMG8" s="1"/>
      <c r="AMH8" s="1"/>
      <c r="AMI8" s="1"/>
      <c r="AMJ8" s="1"/>
      <c r="AMK8" s="1"/>
      <c r="AML8" s="1"/>
      <c r="AMM8" s="1"/>
      <c r="AMN8" s="1"/>
      <c r="AMO8" s="1"/>
      <c r="AMP8" s="1"/>
      <c r="AMQ8" s="1"/>
      <c r="AMR8" s="1"/>
      <c r="AMS8" s="1"/>
      <c r="AMT8" s="1"/>
      <c r="AMU8" s="1"/>
      <c r="AMV8" s="1"/>
      <c r="AMW8" s="1"/>
      <c r="AMX8" s="1"/>
      <c r="AMY8" s="1"/>
      <c r="AMZ8" s="1"/>
      <c r="ANA8" s="1"/>
      <c r="ANB8" s="1"/>
      <c r="ANC8" s="1"/>
      <c r="AND8" s="1"/>
      <c r="ANE8" s="1"/>
      <c r="ANF8" s="1"/>
      <c r="ANG8" s="1"/>
      <c r="ANH8" s="1"/>
      <c r="ANI8" s="1"/>
      <c r="ANJ8" s="1"/>
      <c r="ANK8" s="1"/>
      <c r="ANL8" s="1"/>
      <c r="ANM8" s="1"/>
      <c r="ANN8" s="1"/>
      <c r="ANO8" s="1"/>
      <c r="ANP8" s="1"/>
      <c r="ANQ8" s="1"/>
      <c r="ANR8" s="1"/>
      <c r="ANS8" s="1"/>
      <c r="ANT8" s="1"/>
      <c r="ANU8" s="1"/>
      <c r="ANV8" s="1"/>
      <c r="ANW8" s="1"/>
      <c r="ANX8" s="1"/>
      <c r="ANY8" s="1"/>
      <c r="ANZ8" s="1"/>
      <c r="AOA8" s="1"/>
      <c r="AOB8" s="1"/>
      <c r="AOC8" s="1"/>
      <c r="AOD8" s="1"/>
      <c r="AOE8" s="1"/>
      <c r="AOF8" s="1"/>
      <c r="AOG8" s="1"/>
      <c r="AOH8" s="1"/>
      <c r="AOI8" s="1"/>
      <c r="AOJ8" s="1"/>
      <c r="AOK8" s="1"/>
      <c r="AOL8" s="1"/>
      <c r="AOM8" s="1"/>
      <c r="AON8" s="1"/>
      <c r="AOO8" s="1"/>
      <c r="AOP8" s="1"/>
      <c r="AOQ8" s="1"/>
      <c r="AOR8" s="1"/>
      <c r="AOS8" s="1"/>
      <c r="AOT8" s="1"/>
      <c r="AOU8" s="1"/>
      <c r="AOV8" s="1"/>
      <c r="AOW8" s="1"/>
      <c r="AOX8" s="1"/>
      <c r="AOY8" s="1"/>
      <c r="AOZ8" s="1"/>
      <c r="APA8" s="1"/>
      <c r="APB8" s="1"/>
      <c r="APC8" s="1"/>
      <c r="APD8" s="1"/>
      <c r="APE8" s="1"/>
      <c r="APF8" s="1"/>
      <c r="APG8" s="1"/>
      <c r="APH8" s="1"/>
      <c r="API8" s="1"/>
      <c r="APJ8" s="1"/>
      <c r="APK8" s="1"/>
      <c r="APL8" s="1"/>
      <c r="APM8" s="1"/>
      <c r="APN8" s="1"/>
      <c r="APO8" s="1"/>
      <c r="APP8" s="1"/>
      <c r="APQ8" s="1"/>
      <c r="APR8" s="1"/>
      <c r="APS8" s="1"/>
      <c r="APT8" s="1"/>
      <c r="APU8" s="1"/>
      <c r="APV8" s="1"/>
      <c r="APW8" s="1"/>
      <c r="APX8" s="1"/>
      <c r="APY8" s="1"/>
      <c r="APZ8" s="1"/>
      <c r="AQA8" s="1"/>
      <c r="AQB8" s="1"/>
      <c r="AQC8" s="1"/>
      <c r="AQD8" s="1"/>
      <c r="AQE8" s="1"/>
      <c r="AQF8" s="1"/>
      <c r="AQG8" s="1"/>
      <c r="AQH8" s="1"/>
      <c r="AQI8" s="1"/>
      <c r="AQJ8" s="1"/>
      <c r="AQK8" s="1"/>
      <c r="AQL8" s="1"/>
      <c r="AQM8" s="1"/>
      <c r="AQN8" s="1"/>
      <c r="AQO8" s="1"/>
      <c r="AQP8" s="1"/>
      <c r="AQQ8" s="1"/>
      <c r="AQR8" s="1"/>
      <c r="AQS8" s="1"/>
      <c r="AQT8" s="1"/>
      <c r="AQU8" s="1"/>
      <c r="AQV8" s="1"/>
      <c r="AQW8" s="1"/>
      <c r="AQX8" s="1"/>
      <c r="AQY8" s="1"/>
      <c r="AQZ8" s="1"/>
      <c r="ARA8" s="1"/>
      <c r="ARB8" s="1"/>
      <c r="ARC8" s="1"/>
      <c r="ARD8" s="1"/>
      <c r="ARE8" s="1"/>
      <c r="ARF8" s="1"/>
      <c r="ARG8" s="1"/>
      <c r="ARH8" s="1"/>
      <c r="ARI8" s="1"/>
      <c r="ARJ8" s="1"/>
      <c r="ARK8" s="1"/>
      <c r="ARL8" s="1"/>
      <c r="ARM8" s="1"/>
      <c r="ARN8" s="1"/>
      <c r="ARO8" s="1"/>
      <c r="ARP8" s="1"/>
      <c r="ARQ8" s="1"/>
      <c r="ARR8" s="1"/>
      <c r="ARS8" s="1"/>
      <c r="ART8" s="1"/>
      <c r="ARU8" s="1"/>
      <c r="ARV8" s="1"/>
      <c r="ARW8" s="1"/>
      <c r="ARX8" s="1"/>
      <c r="ARY8" s="1"/>
      <c r="ARZ8" s="1"/>
      <c r="ASA8" s="1"/>
      <c r="ASB8" s="1"/>
      <c r="ASC8" s="1"/>
      <c r="ASD8" s="1"/>
      <c r="ASE8" s="1"/>
      <c r="ASF8" s="1"/>
      <c r="ASG8" s="1"/>
      <c r="ASH8" s="1"/>
      <c r="ASI8" s="1"/>
      <c r="ASJ8" s="1"/>
      <c r="ASK8" s="1"/>
      <c r="ASL8" s="1"/>
      <c r="ASM8" s="1"/>
      <c r="ASN8" s="1"/>
      <c r="ASO8" s="1"/>
      <c r="ASP8" s="1"/>
      <c r="ASQ8" s="1"/>
      <c r="ASR8" s="1"/>
      <c r="ASS8" s="1"/>
      <c r="AST8" s="1"/>
      <c r="ASU8" s="1"/>
      <c r="ASV8" s="1"/>
      <c r="ASW8" s="1"/>
      <c r="ASX8" s="1"/>
      <c r="ASY8" s="1"/>
      <c r="ASZ8" s="1"/>
      <c r="ATA8" s="1"/>
      <c r="ATB8" s="1"/>
      <c r="ATC8" s="1"/>
      <c r="ATD8" s="1"/>
      <c r="ATE8" s="1"/>
      <c r="ATF8" s="1"/>
      <c r="ATG8" s="1"/>
      <c r="ATH8" s="1"/>
      <c r="ATI8" s="1"/>
      <c r="ATJ8" s="1"/>
      <c r="ATK8" s="1"/>
      <c r="ATL8" s="1"/>
      <c r="ATM8" s="1"/>
      <c r="ATN8" s="1"/>
      <c r="ATO8" s="1"/>
      <c r="ATP8" s="1"/>
      <c r="ATQ8" s="1"/>
      <c r="ATR8" s="1"/>
      <c r="ATS8" s="1"/>
      <c r="ATT8" s="1"/>
      <c r="ATU8" s="1"/>
      <c r="ATV8" s="1"/>
      <c r="ATW8" s="1"/>
      <c r="ATX8" s="1"/>
      <c r="ATY8" s="1"/>
      <c r="ATZ8" s="1"/>
      <c r="AUA8" s="1"/>
      <c r="AUB8" s="1"/>
      <c r="AUC8" s="1"/>
      <c r="AUD8" s="1"/>
      <c r="AUE8" s="1"/>
      <c r="AUF8" s="1"/>
      <c r="AUG8" s="1"/>
      <c r="AUH8" s="1"/>
      <c r="AUI8" s="1"/>
      <c r="AUJ8" s="1"/>
      <c r="AUK8" s="1"/>
      <c r="AUL8" s="1"/>
      <c r="AUM8" s="1"/>
      <c r="AUN8" s="1"/>
      <c r="AUO8" s="1"/>
      <c r="AUP8" s="1"/>
      <c r="AUQ8" s="1"/>
      <c r="AUR8" s="1"/>
      <c r="AUS8" s="1"/>
      <c r="AUT8" s="1"/>
      <c r="AUU8" s="1"/>
      <c r="AUV8" s="1"/>
      <c r="AUW8" s="1"/>
      <c r="AUX8" s="1"/>
      <c r="AUY8" s="1"/>
      <c r="AUZ8" s="1"/>
      <c r="AVA8" s="1"/>
      <c r="AVB8" s="1"/>
      <c r="AVC8" s="1"/>
      <c r="AVD8" s="1"/>
      <c r="AVE8" s="1"/>
      <c r="AVF8" s="1"/>
      <c r="AVG8" s="1"/>
      <c r="AVH8" s="1"/>
      <c r="AVI8" s="1"/>
      <c r="AVJ8" s="1"/>
      <c r="AVK8" s="1"/>
      <c r="AVL8" s="1"/>
      <c r="AVM8" s="1"/>
      <c r="AVN8" s="1"/>
      <c r="AVO8" s="1"/>
      <c r="AVP8" s="1"/>
      <c r="AVQ8" s="1"/>
      <c r="AVR8" s="1"/>
      <c r="AVS8" s="1"/>
      <c r="AVT8" s="1"/>
      <c r="AVU8" s="1"/>
      <c r="AVV8" s="1"/>
      <c r="AVW8" s="1"/>
      <c r="AVX8" s="1"/>
      <c r="AVY8" s="1"/>
      <c r="AVZ8" s="1"/>
      <c r="AWA8" s="1"/>
      <c r="AWB8" s="1"/>
      <c r="AWC8" s="1"/>
      <c r="AWD8" s="1"/>
      <c r="AWE8" s="1"/>
      <c r="AWF8" s="1"/>
      <c r="AWG8" s="1"/>
      <c r="AWH8" s="1"/>
      <c r="AWI8" s="1"/>
      <c r="AWJ8" s="1"/>
      <c r="AWK8" s="1"/>
      <c r="AWL8" s="1"/>
      <c r="AWM8" s="1"/>
      <c r="AWN8" s="1"/>
      <c r="AWO8" s="1"/>
      <c r="AWP8" s="1"/>
      <c r="AWQ8" s="1"/>
      <c r="AWR8" s="1"/>
      <c r="AWS8" s="1"/>
      <c r="AWT8" s="1"/>
      <c r="AWU8" s="1"/>
      <c r="AWV8" s="1"/>
      <c r="AWW8" s="1"/>
      <c r="AWX8" s="1"/>
      <c r="AWY8" s="1"/>
      <c r="AWZ8" s="1"/>
      <c r="AXA8" s="1"/>
      <c r="AXB8" s="1"/>
      <c r="AXC8" s="1"/>
      <c r="AXD8" s="1"/>
      <c r="AXE8" s="1"/>
      <c r="AXF8" s="1"/>
      <c r="AXG8" s="1"/>
      <c r="AXH8" s="1"/>
      <c r="AXI8" s="1"/>
      <c r="AXJ8" s="1"/>
      <c r="AXK8" s="1"/>
      <c r="AXL8" s="1"/>
      <c r="AXM8" s="1"/>
      <c r="AXN8" s="1"/>
      <c r="AXO8" s="1"/>
      <c r="AXP8" s="1"/>
      <c r="AXQ8" s="1"/>
      <c r="AXR8" s="1"/>
      <c r="AXS8" s="1"/>
      <c r="AXT8" s="1"/>
      <c r="AXU8" s="1"/>
      <c r="AXV8" s="1"/>
      <c r="AXW8" s="1"/>
      <c r="AXX8" s="1"/>
      <c r="AXY8" s="1"/>
      <c r="AXZ8" s="1"/>
      <c r="AYA8" s="1"/>
      <c r="AYB8" s="1"/>
      <c r="AYC8" s="1"/>
      <c r="AYD8" s="1"/>
      <c r="AYE8" s="1"/>
      <c r="AYF8" s="1"/>
      <c r="AYG8" s="1"/>
      <c r="AYH8" s="1"/>
      <c r="AYI8" s="1"/>
      <c r="AYJ8" s="1"/>
      <c r="AYK8" s="1"/>
      <c r="AYL8" s="1"/>
      <c r="AYM8" s="1"/>
      <c r="AYN8" s="1"/>
      <c r="AYO8" s="1"/>
      <c r="AYP8" s="1"/>
      <c r="AYQ8" s="1"/>
      <c r="AYR8" s="1"/>
      <c r="AYS8" s="1"/>
      <c r="AYT8" s="1"/>
      <c r="AYU8" s="1"/>
      <c r="AYV8" s="1"/>
      <c r="AYW8" s="1"/>
      <c r="AYX8" s="1"/>
      <c r="AYY8" s="1"/>
      <c r="AYZ8" s="1"/>
      <c r="AZA8" s="1"/>
      <c r="AZB8" s="1"/>
      <c r="AZC8" s="1"/>
      <c r="AZD8" s="1"/>
      <c r="AZE8" s="1"/>
      <c r="AZF8" s="1"/>
      <c r="AZG8" s="1"/>
      <c r="AZH8" s="1"/>
      <c r="AZI8" s="1"/>
      <c r="AZJ8" s="1"/>
      <c r="AZK8" s="1"/>
      <c r="AZL8" s="1"/>
      <c r="AZM8" s="1"/>
      <c r="AZN8" s="1"/>
      <c r="AZO8" s="1"/>
      <c r="AZP8" s="1"/>
      <c r="AZQ8" s="1"/>
      <c r="AZR8" s="1"/>
      <c r="AZS8" s="1"/>
      <c r="AZT8" s="1"/>
      <c r="AZU8" s="1"/>
      <c r="AZV8" s="1"/>
      <c r="AZW8" s="1"/>
      <c r="AZX8" s="1"/>
      <c r="AZY8" s="1"/>
      <c r="AZZ8" s="1"/>
      <c r="BAA8" s="1"/>
      <c r="BAB8" s="1"/>
      <c r="BAC8" s="1"/>
      <c r="BAD8" s="1"/>
      <c r="BAE8" s="1"/>
      <c r="BAF8" s="1"/>
      <c r="BAG8" s="1"/>
      <c r="BAH8" s="1"/>
      <c r="BAI8" s="1"/>
      <c r="BAJ8" s="1"/>
      <c r="BAK8" s="1"/>
      <c r="BAL8" s="1"/>
      <c r="BAM8" s="1"/>
      <c r="BAN8" s="1"/>
      <c r="BAO8" s="1"/>
      <c r="BAP8" s="1"/>
      <c r="BAQ8" s="1"/>
      <c r="BAR8" s="1"/>
      <c r="BAS8" s="1"/>
      <c r="BAT8" s="1"/>
      <c r="BAU8" s="1"/>
      <c r="BAV8" s="1"/>
      <c r="BAW8" s="1"/>
      <c r="BAX8" s="1"/>
      <c r="BAY8" s="1"/>
      <c r="BAZ8" s="1"/>
      <c r="BBA8" s="1"/>
      <c r="BBB8" s="1"/>
      <c r="BBC8" s="1"/>
      <c r="BBD8" s="1"/>
      <c r="BBE8" s="1"/>
      <c r="BBF8" s="1"/>
      <c r="BBG8" s="1"/>
      <c r="BBH8" s="1"/>
      <c r="BBI8" s="1"/>
      <c r="BBJ8" s="1"/>
      <c r="BBK8" s="1"/>
      <c r="BBL8" s="1"/>
      <c r="BBM8" s="1"/>
      <c r="BBN8" s="1"/>
      <c r="BBO8" s="1"/>
      <c r="BBP8" s="1"/>
      <c r="BBQ8" s="1"/>
      <c r="BBR8" s="1"/>
      <c r="BBS8" s="1"/>
      <c r="BBT8" s="1"/>
      <c r="BBU8" s="1"/>
      <c r="BBV8" s="1"/>
      <c r="BBW8" s="1"/>
      <c r="BBX8" s="1"/>
      <c r="BBY8" s="1"/>
      <c r="BBZ8" s="1"/>
      <c r="BCA8" s="1"/>
      <c r="BCB8" s="1"/>
      <c r="BCC8" s="1"/>
      <c r="BCD8" s="1"/>
      <c r="BCE8" s="1"/>
      <c r="BCF8" s="1"/>
      <c r="BCG8" s="1"/>
      <c r="BCH8" s="1"/>
      <c r="BCI8" s="1"/>
      <c r="BCJ8" s="1"/>
      <c r="BCK8" s="1"/>
      <c r="BCL8" s="1"/>
      <c r="BCM8" s="1"/>
      <c r="BCN8" s="1"/>
      <c r="BCO8" s="1"/>
      <c r="BCP8" s="1"/>
      <c r="BCQ8" s="1"/>
      <c r="BCR8" s="1"/>
      <c r="BCS8" s="1"/>
      <c r="BCT8" s="1"/>
      <c r="BCU8" s="1"/>
      <c r="BCV8" s="1"/>
      <c r="BCW8" s="1"/>
      <c r="BCX8" s="1"/>
      <c r="BCY8" s="1"/>
      <c r="BCZ8" s="1"/>
      <c r="BDA8" s="1"/>
      <c r="BDB8" s="1"/>
      <c r="BDC8" s="1"/>
      <c r="BDD8" s="1"/>
      <c r="BDE8" s="1"/>
      <c r="BDF8" s="1"/>
      <c r="BDG8" s="1"/>
      <c r="BDH8" s="1"/>
      <c r="BDI8" s="1"/>
      <c r="BDJ8" s="1"/>
      <c r="BDK8" s="1"/>
      <c r="BDL8" s="1"/>
      <c r="BDM8" s="1"/>
      <c r="BDN8" s="1"/>
      <c r="BDO8" s="1"/>
      <c r="BDP8" s="1"/>
      <c r="BDQ8" s="1"/>
      <c r="BDR8" s="1"/>
      <c r="BDS8" s="1"/>
      <c r="BDT8" s="1"/>
      <c r="BDU8" s="1"/>
      <c r="BDV8" s="1"/>
      <c r="BDW8" s="1"/>
      <c r="BDX8" s="1"/>
      <c r="BDY8" s="1"/>
      <c r="BDZ8" s="1"/>
      <c r="BEA8" s="1"/>
      <c r="BEB8" s="1"/>
      <c r="BEC8" s="1"/>
      <c r="BED8" s="1"/>
      <c r="BEE8" s="1"/>
      <c r="BEF8" s="1"/>
      <c r="BEG8" s="1"/>
      <c r="BEH8" s="1"/>
      <c r="BEI8" s="1"/>
      <c r="BEJ8" s="1"/>
      <c r="BEK8" s="1"/>
      <c r="BEL8" s="1"/>
      <c r="BEM8" s="1"/>
      <c r="BEN8" s="1"/>
      <c r="BEO8" s="1"/>
      <c r="BEP8" s="1"/>
      <c r="BEQ8" s="1"/>
      <c r="BER8" s="1"/>
      <c r="BES8" s="1"/>
      <c r="BET8" s="1"/>
      <c r="BEU8" s="1"/>
      <c r="BEV8" s="1"/>
      <c r="BEW8" s="1"/>
      <c r="BEX8" s="1"/>
      <c r="BEY8" s="1"/>
      <c r="BEZ8" s="1"/>
      <c r="BFA8" s="1"/>
      <c r="BFB8" s="1"/>
      <c r="BFC8" s="1"/>
      <c r="BFD8" s="1"/>
      <c r="BFE8" s="1"/>
      <c r="BFF8" s="1"/>
      <c r="BFG8" s="1"/>
      <c r="BFH8" s="1"/>
      <c r="BFI8" s="1"/>
      <c r="BFJ8" s="1"/>
      <c r="BFK8" s="1"/>
      <c r="BFL8" s="1"/>
      <c r="BFM8" s="1"/>
      <c r="BFN8" s="1"/>
      <c r="BFO8" s="1"/>
      <c r="BFP8" s="1"/>
      <c r="BFQ8" s="1"/>
      <c r="BFR8" s="1"/>
      <c r="BFS8" s="1"/>
      <c r="BFT8" s="1"/>
      <c r="BFU8" s="1"/>
      <c r="BFV8" s="1"/>
      <c r="BFW8" s="1"/>
      <c r="BFX8" s="1"/>
      <c r="BFY8" s="1"/>
      <c r="BFZ8" s="1"/>
      <c r="BGA8" s="1"/>
      <c r="BGB8" s="1"/>
      <c r="BGC8" s="1"/>
      <c r="BGD8" s="1"/>
      <c r="BGE8" s="1"/>
      <c r="BGF8" s="1"/>
      <c r="BGG8" s="1"/>
      <c r="BGH8" s="1"/>
      <c r="BGI8" s="1"/>
      <c r="BGJ8" s="1"/>
      <c r="BGK8" s="1"/>
      <c r="BGL8" s="1"/>
      <c r="BGM8" s="1"/>
      <c r="BGN8" s="1"/>
      <c r="BGO8" s="1"/>
      <c r="BGP8" s="1"/>
      <c r="BGQ8" s="1"/>
      <c r="BGR8" s="1"/>
      <c r="BGS8" s="1"/>
      <c r="BGT8" s="1"/>
      <c r="BGU8" s="1"/>
      <c r="BGV8" s="1"/>
      <c r="BGW8" s="1"/>
      <c r="BGX8" s="1"/>
      <c r="BGY8" s="1"/>
      <c r="BGZ8" s="1"/>
      <c r="BHA8" s="1"/>
      <c r="BHB8" s="1"/>
      <c r="BHC8" s="1"/>
      <c r="BHD8" s="1"/>
      <c r="BHE8" s="1"/>
      <c r="BHF8" s="1"/>
      <c r="BHG8" s="1"/>
      <c r="BHH8" s="1"/>
      <c r="BHI8" s="1"/>
      <c r="BHJ8" s="1"/>
      <c r="BHK8" s="1"/>
      <c r="BHL8" s="1"/>
      <c r="BHM8" s="1"/>
      <c r="BHN8" s="1"/>
      <c r="BHO8" s="1"/>
      <c r="BHP8" s="1"/>
      <c r="BHQ8" s="1"/>
      <c r="BHR8" s="1"/>
      <c r="BHS8" s="1"/>
      <c r="BHT8" s="1"/>
      <c r="BHU8" s="1"/>
      <c r="BHV8" s="1"/>
      <c r="BHW8" s="1"/>
      <c r="BHX8" s="1"/>
      <c r="BHY8" s="1"/>
      <c r="BHZ8" s="1"/>
      <c r="BIA8" s="1"/>
      <c r="BIB8" s="1"/>
      <c r="BIC8" s="1"/>
      <c r="BID8" s="1"/>
      <c r="BIE8" s="1"/>
      <c r="BIF8" s="1"/>
      <c r="BIG8" s="1"/>
      <c r="BIH8" s="1"/>
      <c r="BII8" s="1"/>
      <c r="BIJ8" s="1"/>
      <c r="BIK8" s="1"/>
      <c r="BIL8" s="1"/>
      <c r="BIM8" s="1"/>
      <c r="BIN8" s="1"/>
      <c r="BIO8" s="1"/>
      <c r="BIP8" s="1"/>
      <c r="BIQ8" s="1"/>
      <c r="BIR8" s="1"/>
      <c r="BIS8" s="1"/>
      <c r="BIT8" s="1"/>
      <c r="BIU8" s="1"/>
      <c r="BIV8" s="1"/>
      <c r="BIW8" s="1"/>
      <c r="BIX8" s="1"/>
      <c r="BIY8" s="1"/>
      <c r="BIZ8" s="1"/>
      <c r="BJA8" s="1"/>
      <c r="BJB8" s="1"/>
      <c r="BJC8" s="1"/>
      <c r="BJD8" s="1"/>
      <c r="BJE8" s="1"/>
      <c r="BJF8" s="1"/>
      <c r="BJG8" s="1"/>
      <c r="BJH8" s="1"/>
      <c r="BJI8" s="1"/>
      <c r="BJJ8" s="1"/>
      <c r="BJK8" s="1"/>
      <c r="BJL8" s="1"/>
      <c r="BJM8" s="1"/>
      <c r="BJN8" s="1"/>
      <c r="BJO8" s="1"/>
      <c r="BJP8" s="1"/>
      <c r="BJQ8" s="1"/>
      <c r="BJR8" s="1"/>
      <c r="BJS8" s="1"/>
      <c r="BJT8" s="1"/>
      <c r="BJU8" s="1"/>
      <c r="BJV8" s="1"/>
      <c r="BJW8" s="1"/>
      <c r="BJX8" s="1"/>
      <c r="BJY8" s="1"/>
      <c r="BJZ8" s="1"/>
      <c r="BKA8" s="1"/>
      <c r="BKB8" s="1"/>
      <c r="BKC8" s="1"/>
      <c r="BKD8" s="1"/>
      <c r="BKE8" s="1"/>
      <c r="BKF8" s="1"/>
      <c r="BKG8" s="1"/>
      <c r="BKH8" s="1"/>
      <c r="BKI8" s="1"/>
      <c r="BKJ8" s="1"/>
      <c r="BKK8" s="1"/>
      <c r="BKL8" s="1"/>
      <c r="BKM8" s="1"/>
      <c r="BKN8" s="1"/>
      <c r="BKO8" s="1"/>
      <c r="BKP8" s="1"/>
      <c r="BKQ8" s="1"/>
      <c r="BKR8" s="1"/>
      <c r="BKS8" s="1"/>
      <c r="BKT8" s="1"/>
      <c r="BKU8" s="1"/>
      <c r="BKV8" s="1"/>
      <c r="BKW8" s="1"/>
      <c r="BKX8" s="1"/>
      <c r="BKY8" s="1"/>
      <c r="BKZ8" s="1"/>
      <c r="BLA8" s="1"/>
      <c r="BLB8" s="1"/>
      <c r="BLC8" s="1"/>
      <c r="BLD8" s="1"/>
      <c r="BLE8" s="1"/>
      <c r="BLF8" s="1"/>
      <c r="BLG8" s="1"/>
      <c r="BLH8" s="1"/>
      <c r="BLI8" s="1"/>
      <c r="BLJ8" s="1"/>
      <c r="BLK8" s="1"/>
      <c r="BLL8" s="1"/>
      <c r="BLM8" s="1"/>
      <c r="BLN8" s="1"/>
      <c r="BLO8" s="1"/>
      <c r="BLP8" s="1"/>
      <c r="BLQ8" s="1"/>
      <c r="BLR8" s="1"/>
      <c r="BLS8" s="1"/>
      <c r="BLT8" s="1"/>
      <c r="BLU8" s="1"/>
      <c r="BLV8" s="1"/>
      <c r="BLW8" s="1"/>
      <c r="BLX8" s="1"/>
      <c r="BLY8" s="1"/>
      <c r="BLZ8" s="1"/>
      <c r="BMA8" s="1"/>
      <c r="BMB8" s="1"/>
      <c r="BMC8" s="1"/>
      <c r="BMD8" s="1"/>
      <c r="BME8" s="1"/>
      <c r="BMF8" s="1"/>
      <c r="BMG8" s="1"/>
      <c r="BMH8" s="1"/>
      <c r="BMI8" s="1"/>
      <c r="BMJ8" s="1"/>
      <c r="BMK8" s="1"/>
      <c r="BML8" s="1"/>
      <c r="BMM8" s="1"/>
      <c r="BMN8" s="1"/>
      <c r="BMO8" s="1"/>
      <c r="BMP8" s="1"/>
      <c r="BMQ8" s="1"/>
      <c r="BMR8" s="1"/>
      <c r="BMS8" s="1"/>
      <c r="BMT8" s="1"/>
      <c r="BMU8" s="1"/>
      <c r="BMV8" s="1"/>
      <c r="BMW8" s="1"/>
      <c r="BMX8" s="1"/>
      <c r="BMY8" s="1"/>
      <c r="BMZ8" s="1"/>
      <c r="BNA8" s="1"/>
      <c r="BNB8" s="1"/>
      <c r="BNC8" s="1"/>
      <c r="BND8" s="1"/>
      <c r="BNE8" s="1"/>
      <c r="BNF8" s="1"/>
      <c r="BNG8" s="1"/>
      <c r="BNH8" s="1"/>
      <c r="BNI8" s="1"/>
      <c r="BNJ8" s="1"/>
      <c r="BNK8" s="1"/>
      <c r="BNL8" s="1"/>
      <c r="BNM8" s="1"/>
      <c r="BNN8" s="1"/>
      <c r="BNO8" s="1"/>
      <c r="BNP8" s="1"/>
      <c r="BNQ8" s="1"/>
      <c r="BNR8" s="1"/>
      <c r="BNS8" s="1"/>
      <c r="BNT8" s="1"/>
      <c r="BNU8" s="1"/>
      <c r="BNV8" s="1"/>
      <c r="BNW8" s="1"/>
      <c r="BNX8" s="1"/>
      <c r="BNY8" s="1"/>
      <c r="BNZ8" s="1"/>
      <c r="BOA8" s="1"/>
      <c r="BOB8" s="1"/>
      <c r="BOC8" s="1"/>
      <c r="BOD8" s="1"/>
      <c r="BOE8" s="1"/>
      <c r="BOF8" s="1"/>
      <c r="BOG8" s="1"/>
      <c r="BOH8" s="1"/>
      <c r="BOI8" s="1"/>
      <c r="BOJ8" s="1"/>
      <c r="BOK8" s="1"/>
      <c r="BOL8" s="1"/>
      <c r="BOM8" s="1"/>
      <c r="BON8" s="1"/>
      <c r="BOO8" s="1"/>
      <c r="BOP8" s="1"/>
      <c r="BOQ8" s="1"/>
      <c r="BOR8" s="1"/>
      <c r="BOS8" s="1"/>
      <c r="BOT8" s="1"/>
      <c r="BOU8" s="1"/>
      <c r="BOV8" s="1"/>
      <c r="BOW8" s="1"/>
      <c r="BOX8" s="1"/>
      <c r="BOY8" s="1"/>
      <c r="BOZ8" s="1"/>
      <c r="BPA8" s="1"/>
      <c r="BPB8" s="1"/>
      <c r="BPC8" s="1"/>
      <c r="BPD8" s="1"/>
      <c r="BPE8" s="1"/>
      <c r="BPF8" s="1"/>
      <c r="BPG8" s="1"/>
      <c r="BPH8" s="1"/>
      <c r="BPI8" s="1"/>
      <c r="BPJ8" s="1"/>
      <c r="BPK8" s="1"/>
      <c r="BPL8" s="1"/>
      <c r="BPM8" s="1"/>
      <c r="BPN8" s="1"/>
      <c r="BPO8" s="1"/>
      <c r="BPP8" s="1"/>
      <c r="BPQ8" s="1"/>
      <c r="BPR8" s="1"/>
      <c r="BPS8" s="1"/>
      <c r="BPT8" s="1"/>
      <c r="BPU8" s="1"/>
      <c r="BPV8" s="1"/>
      <c r="BPW8" s="1"/>
      <c r="BPX8" s="1"/>
      <c r="BPY8" s="1"/>
      <c r="BPZ8" s="1"/>
      <c r="BQA8" s="1"/>
      <c r="BQB8" s="1"/>
      <c r="BQC8" s="1"/>
      <c r="BQD8" s="1"/>
      <c r="BQE8" s="1"/>
      <c r="BQF8" s="1"/>
      <c r="BQG8" s="1"/>
      <c r="BQH8" s="1"/>
      <c r="BQI8" s="1"/>
      <c r="BQJ8" s="1"/>
      <c r="BQK8" s="1"/>
      <c r="BQL8" s="1"/>
      <c r="BQM8" s="1"/>
      <c r="BQN8" s="1"/>
      <c r="BQO8" s="1"/>
      <c r="BQP8" s="1"/>
      <c r="BQQ8" s="1"/>
      <c r="BQR8" s="1"/>
      <c r="BQS8" s="1"/>
      <c r="BQT8" s="1"/>
      <c r="BQU8" s="1"/>
      <c r="BQV8" s="1"/>
      <c r="BQW8" s="1"/>
      <c r="BQX8" s="1"/>
      <c r="BQY8" s="1"/>
      <c r="BQZ8" s="1"/>
      <c r="BRA8" s="1"/>
      <c r="BRB8" s="1"/>
      <c r="BRC8" s="1"/>
      <c r="BRD8" s="1"/>
      <c r="BRE8" s="1"/>
      <c r="BRF8" s="1"/>
      <c r="BRG8" s="1"/>
      <c r="BRH8" s="1"/>
      <c r="BRI8" s="1"/>
      <c r="BRJ8" s="1"/>
      <c r="BRK8" s="1"/>
      <c r="BRL8" s="1"/>
      <c r="BRM8" s="1"/>
      <c r="BRN8" s="1"/>
      <c r="BRO8" s="1"/>
      <c r="BRP8" s="1"/>
      <c r="BRQ8" s="1"/>
      <c r="BRR8" s="1"/>
      <c r="BRS8" s="1"/>
      <c r="BRT8" s="1"/>
      <c r="BRU8" s="1"/>
      <c r="BRV8" s="1"/>
      <c r="BRW8" s="1"/>
      <c r="BRX8" s="1"/>
      <c r="BRY8" s="1"/>
      <c r="BRZ8" s="1"/>
      <c r="BSA8" s="1"/>
      <c r="BSB8" s="1"/>
      <c r="BSC8" s="1"/>
      <c r="BSD8" s="1"/>
      <c r="BSE8" s="1"/>
      <c r="BSF8" s="1"/>
      <c r="BSG8" s="1"/>
      <c r="BSH8" s="1"/>
      <c r="BSI8" s="1"/>
      <c r="BSJ8" s="1"/>
      <c r="BSK8" s="1"/>
      <c r="BSL8" s="1"/>
      <c r="BSM8" s="1"/>
      <c r="BSN8" s="1"/>
      <c r="BSO8" s="1"/>
      <c r="BSP8" s="1"/>
      <c r="BSQ8" s="1"/>
      <c r="BSR8" s="1"/>
      <c r="BSS8" s="1"/>
      <c r="BST8" s="1"/>
      <c r="BSU8" s="1"/>
      <c r="BSV8" s="1"/>
      <c r="BSW8" s="1"/>
      <c r="BSX8" s="1"/>
      <c r="BSY8" s="1"/>
      <c r="BSZ8" s="1"/>
      <c r="BTA8" s="1"/>
      <c r="BTB8" s="1"/>
      <c r="BTC8" s="1"/>
      <c r="BTD8" s="1"/>
      <c r="BTE8" s="1"/>
      <c r="BTF8" s="1"/>
      <c r="BTG8" s="1"/>
      <c r="BTH8" s="1"/>
      <c r="BTI8" s="1"/>
      <c r="BTJ8" s="1"/>
      <c r="BTK8" s="1"/>
      <c r="BTL8" s="1"/>
      <c r="BTM8" s="1"/>
      <c r="BTN8" s="1"/>
      <c r="BTO8" s="1"/>
      <c r="BTP8" s="1"/>
      <c r="BTQ8" s="1"/>
      <c r="BTR8" s="1"/>
      <c r="BTS8" s="1"/>
      <c r="BTT8" s="1"/>
      <c r="BTU8" s="1"/>
      <c r="BTV8" s="1"/>
      <c r="BTW8" s="1"/>
      <c r="BTX8" s="1"/>
      <c r="BTY8" s="1"/>
      <c r="BTZ8" s="1"/>
      <c r="BUA8" s="1"/>
      <c r="BUB8" s="1"/>
      <c r="BUC8" s="1"/>
      <c r="BUD8" s="1"/>
      <c r="BUE8" s="1"/>
      <c r="BUF8" s="1"/>
      <c r="BUG8" s="1"/>
      <c r="BUH8" s="1"/>
      <c r="BUI8" s="1"/>
      <c r="BUJ8" s="1"/>
      <c r="BUK8" s="1"/>
      <c r="BUL8" s="1"/>
      <c r="BUM8" s="1"/>
      <c r="BUN8" s="1"/>
      <c r="BUO8" s="1"/>
      <c r="BUP8" s="1"/>
      <c r="BUQ8" s="1"/>
      <c r="BUR8" s="1"/>
      <c r="BUS8" s="1"/>
      <c r="BUT8" s="1"/>
      <c r="BUU8" s="1"/>
      <c r="BUV8" s="1"/>
      <c r="BUW8" s="1"/>
      <c r="BUX8" s="1"/>
      <c r="BUY8" s="1"/>
      <c r="BUZ8" s="1"/>
      <c r="BVA8" s="1"/>
      <c r="BVB8" s="1"/>
      <c r="BVC8" s="1"/>
      <c r="BVD8" s="1"/>
      <c r="BVE8" s="1"/>
      <c r="BVF8" s="1"/>
      <c r="BVG8" s="1"/>
      <c r="BVH8" s="1"/>
      <c r="BVI8" s="1"/>
      <c r="BVJ8" s="1"/>
      <c r="BVK8" s="1"/>
      <c r="BVL8" s="1"/>
      <c r="BVM8" s="1"/>
      <c r="BVN8" s="1"/>
      <c r="BVO8" s="1"/>
      <c r="BVP8" s="1"/>
      <c r="BVQ8" s="1"/>
      <c r="BVR8" s="1"/>
      <c r="BVS8" s="1"/>
      <c r="BVT8" s="1"/>
      <c r="BVU8" s="1"/>
      <c r="BVV8" s="1"/>
      <c r="BVW8" s="1"/>
      <c r="BVX8" s="1"/>
      <c r="BVY8" s="1"/>
      <c r="BVZ8" s="1"/>
      <c r="BWA8" s="1"/>
      <c r="BWB8" s="1"/>
      <c r="BWC8" s="1"/>
      <c r="BWD8" s="1"/>
      <c r="BWE8" s="1"/>
      <c r="BWF8" s="1"/>
      <c r="BWG8" s="1"/>
      <c r="BWH8" s="1"/>
      <c r="BWI8" s="1"/>
      <c r="BWJ8" s="1"/>
      <c r="BWK8" s="1"/>
      <c r="BWL8" s="1"/>
      <c r="BWM8" s="1"/>
      <c r="BWN8" s="1"/>
      <c r="BWO8" s="1"/>
      <c r="BWP8" s="1"/>
      <c r="BWQ8" s="1"/>
      <c r="BWR8" s="1"/>
      <c r="BWS8" s="1"/>
      <c r="BWT8" s="1"/>
      <c r="BWU8" s="1"/>
      <c r="BWV8" s="1"/>
      <c r="BWW8" s="1"/>
      <c r="BWX8" s="1"/>
      <c r="BWY8" s="1"/>
      <c r="BWZ8" s="1"/>
      <c r="BXA8" s="1"/>
      <c r="BXB8" s="1"/>
      <c r="BXC8" s="1"/>
      <c r="BXD8" s="1"/>
      <c r="BXE8" s="1"/>
      <c r="BXF8" s="1"/>
      <c r="BXG8" s="1"/>
      <c r="BXH8" s="1"/>
      <c r="BXI8" s="1"/>
      <c r="BXJ8" s="1"/>
      <c r="BXK8" s="1"/>
      <c r="BXL8" s="1"/>
      <c r="BXM8" s="1"/>
      <c r="BXN8" s="1"/>
      <c r="BXO8" s="1"/>
      <c r="BXP8" s="1"/>
      <c r="BXQ8" s="1"/>
      <c r="BXR8" s="1"/>
      <c r="BXS8" s="1"/>
      <c r="BXT8" s="1"/>
      <c r="BXU8" s="1"/>
      <c r="BXV8" s="1"/>
      <c r="BXW8" s="1"/>
      <c r="BXX8" s="1"/>
      <c r="BXY8" s="1"/>
      <c r="BXZ8" s="1"/>
      <c r="BYA8" s="1"/>
      <c r="BYB8" s="1"/>
      <c r="BYC8" s="1"/>
      <c r="BYD8" s="1"/>
      <c r="BYE8" s="1"/>
      <c r="BYF8" s="1"/>
      <c r="BYG8" s="1"/>
      <c r="BYH8" s="1"/>
      <c r="BYI8" s="1"/>
      <c r="BYJ8" s="1"/>
      <c r="BYK8" s="1"/>
      <c r="BYL8" s="1"/>
      <c r="BYM8" s="1"/>
      <c r="BYN8" s="1"/>
      <c r="BYO8" s="1"/>
      <c r="BYP8" s="1"/>
      <c r="BYQ8" s="1"/>
      <c r="BYR8" s="1"/>
      <c r="BYS8" s="1"/>
      <c r="BYT8" s="1"/>
      <c r="BYU8" s="1"/>
      <c r="BYV8" s="1"/>
      <c r="BYW8" s="1"/>
      <c r="BYX8" s="1"/>
      <c r="BYY8" s="1"/>
      <c r="BYZ8" s="1"/>
      <c r="BZA8" s="1"/>
      <c r="BZB8" s="1"/>
      <c r="BZC8" s="1"/>
      <c r="BZD8" s="1"/>
      <c r="BZE8" s="1"/>
      <c r="BZF8" s="1"/>
      <c r="BZG8" s="1"/>
      <c r="BZH8" s="1"/>
      <c r="BZI8" s="1"/>
      <c r="BZJ8" s="1"/>
      <c r="BZK8" s="1"/>
      <c r="BZL8" s="1"/>
      <c r="BZM8" s="1"/>
      <c r="BZN8" s="1"/>
      <c r="BZO8" s="1"/>
      <c r="BZP8" s="1"/>
      <c r="BZQ8" s="1"/>
      <c r="BZR8" s="1"/>
      <c r="BZS8" s="1"/>
      <c r="BZT8" s="1"/>
      <c r="BZU8" s="1"/>
      <c r="BZV8" s="1"/>
      <c r="BZW8" s="1"/>
      <c r="BZX8" s="1"/>
      <c r="BZY8" s="1"/>
      <c r="BZZ8" s="1"/>
      <c r="CAA8" s="1"/>
      <c r="CAB8" s="1"/>
      <c r="CAC8" s="1"/>
      <c r="CAD8" s="1"/>
      <c r="CAE8" s="1"/>
      <c r="CAF8" s="1"/>
      <c r="CAG8" s="1"/>
      <c r="CAH8" s="1"/>
      <c r="CAI8" s="1"/>
      <c r="CAJ8" s="1"/>
      <c r="CAK8" s="1"/>
      <c r="CAL8" s="1"/>
      <c r="CAM8" s="1"/>
      <c r="CAN8" s="1"/>
      <c r="CAO8" s="1"/>
      <c r="CAP8" s="1"/>
      <c r="CAQ8" s="1"/>
      <c r="CAR8" s="1"/>
      <c r="CAS8" s="1"/>
      <c r="CAT8" s="1"/>
      <c r="CAU8" s="1"/>
      <c r="CAV8" s="1"/>
      <c r="CAW8" s="1"/>
      <c r="CAX8" s="1"/>
      <c r="CAY8" s="1"/>
      <c r="CAZ8" s="1"/>
      <c r="CBA8" s="1"/>
      <c r="CBB8" s="1"/>
      <c r="CBC8" s="1"/>
      <c r="CBD8" s="1"/>
      <c r="CBE8" s="1"/>
      <c r="CBF8" s="1"/>
      <c r="CBG8" s="1"/>
      <c r="CBH8" s="1"/>
      <c r="CBI8" s="1"/>
      <c r="CBJ8" s="1"/>
      <c r="CBK8" s="1"/>
      <c r="CBL8" s="1"/>
      <c r="CBM8" s="1"/>
      <c r="CBN8" s="1"/>
      <c r="CBO8" s="1"/>
      <c r="CBP8" s="1"/>
      <c r="CBQ8" s="1"/>
      <c r="CBR8" s="1"/>
      <c r="CBS8" s="1"/>
      <c r="CBT8" s="1"/>
      <c r="CBU8" s="1"/>
      <c r="CBV8" s="1"/>
      <c r="CBW8" s="1"/>
      <c r="CBX8" s="1"/>
      <c r="CBY8" s="1"/>
      <c r="CBZ8" s="1"/>
      <c r="CCA8" s="1"/>
      <c r="CCB8" s="1"/>
      <c r="CCC8" s="1"/>
      <c r="CCD8" s="1"/>
      <c r="CCE8" s="1"/>
      <c r="CCF8" s="1"/>
      <c r="CCG8" s="1"/>
      <c r="CCH8" s="1"/>
      <c r="CCI8" s="1"/>
      <c r="CCJ8" s="1"/>
      <c r="CCK8" s="1"/>
      <c r="CCL8" s="1"/>
      <c r="CCM8" s="1"/>
      <c r="CCN8" s="1"/>
      <c r="CCO8" s="1"/>
      <c r="CCP8" s="1"/>
      <c r="CCQ8" s="1"/>
      <c r="CCR8" s="1"/>
      <c r="CCS8" s="1"/>
      <c r="CCT8" s="1"/>
      <c r="CCU8" s="1"/>
      <c r="CCV8" s="1"/>
      <c r="CCW8" s="1"/>
      <c r="CCX8" s="1"/>
      <c r="CCY8" s="1"/>
      <c r="CCZ8" s="1"/>
      <c r="CDA8" s="1"/>
      <c r="CDB8" s="1"/>
      <c r="CDC8" s="1"/>
      <c r="CDD8" s="1"/>
      <c r="CDE8" s="1"/>
      <c r="CDF8" s="1"/>
      <c r="CDG8" s="1"/>
      <c r="CDH8" s="1"/>
      <c r="CDI8" s="1"/>
      <c r="CDJ8" s="1"/>
      <c r="CDK8" s="1"/>
      <c r="CDL8" s="1"/>
      <c r="CDM8" s="1"/>
      <c r="CDN8" s="1"/>
      <c r="CDO8" s="1"/>
      <c r="CDP8" s="1"/>
      <c r="CDQ8" s="1"/>
      <c r="CDR8" s="1"/>
      <c r="CDS8" s="1"/>
      <c r="CDT8" s="1"/>
      <c r="CDU8" s="1"/>
      <c r="CDV8" s="1"/>
      <c r="CDW8" s="1"/>
      <c r="CDX8" s="1"/>
      <c r="CDY8" s="1"/>
      <c r="CDZ8" s="1"/>
      <c r="CEA8" s="1"/>
      <c r="CEB8" s="1"/>
      <c r="CEC8" s="1"/>
      <c r="CED8" s="1"/>
      <c r="CEE8" s="1"/>
      <c r="CEF8" s="1"/>
      <c r="CEG8" s="1"/>
      <c r="CEH8" s="1"/>
      <c r="CEI8" s="1"/>
      <c r="CEJ8" s="1"/>
      <c r="CEK8" s="1"/>
      <c r="CEL8" s="1"/>
      <c r="CEM8" s="1"/>
      <c r="CEN8" s="1"/>
      <c r="CEO8" s="1"/>
      <c r="CEP8" s="1"/>
      <c r="CEQ8" s="1"/>
      <c r="CER8" s="1"/>
      <c r="CES8" s="1"/>
      <c r="CET8" s="1"/>
      <c r="CEU8" s="1"/>
      <c r="CEV8" s="1"/>
      <c r="CEW8" s="1"/>
      <c r="CEX8" s="1"/>
      <c r="CEY8" s="1"/>
      <c r="CEZ8" s="1"/>
      <c r="CFA8" s="1"/>
      <c r="CFB8" s="1"/>
      <c r="CFC8" s="1"/>
      <c r="CFD8" s="1"/>
      <c r="CFE8" s="1"/>
      <c r="CFF8" s="1"/>
      <c r="CFG8" s="1"/>
      <c r="CFH8" s="1"/>
      <c r="CFI8" s="1"/>
      <c r="CFJ8" s="1"/>
      <c r="CFK8" s="1"/>
      <c r="CFL8" s="1"/>
      <c r="CFM8" s="1"/>
      <c r="CFN8" s="1"/>
      <c r="CFO8" s="1"/>
      <c r="CFP8" s="1"/>
      <c r="CFQ8" s="1"/>
      <c r="CFR8" s="1"/>
      <c r="CFS8" s="1"/>
      <c r="CFT8" s="1"/>
      <c r="CFU8" s="1"/>
      <c r="CFV8" s="1"/>
      <c r="CFW8" s="1"/>
      <c r="CFX8" s="1"/>
      <c r="CFY8" s="1"/>
      <c r="CFZ8" s="1"/>
      <c r="CGA8" s="1"/>
      <c r="CGB8" s="1"/>
      <c r="CGC8" s="1"/>
      <c r="CGD8" s="1"/>
      <c r="CGE8" s="1"/>
      <c r="CGF8" s="1"/>
      <c r="CGG8" s="1"/>
      <c r="CGH8" s="1"/>
      <c r="CGI8" s="1"/>
      <c r="CGJ8" s="1"/>
      <c r="CGK8" s="1"/>
      <c r="CGL8" s="1"/>
      <c r="CGM8" s="1"/>
      <c r="CGN8" s="1"/>
      <c r="CGO8" s="1"/>
      <c r="CGP8" s="1"/>
      <c r="CGQ8" s="1"/>
      <c r="CGR8" s="1"/>
      <c r="CGS8" s="1"/>
      <c r="CGT8" s="1"/>
      <c r="CGU8" s="1"/>
      <c r="CGV8" s="1"/>
      <c r="CGW8" s="1"/>
      <c r="CGX8" s="1"/>
      <c r="CGY8" s="1"/>
      <c r="CGZ8" s="1"/>
      <c r="CHA8" s="1"/>
      <c r="CHB8" s="1"/>
      <c r="CHC8" s="1"/>
      <c r="CHD8" s="1"/>
      <c r="CHE8" s="1"/>
      <c r="CHF8" s="1"/>
      <c r="CHG8" s="1"/>
      <c r="CHH8" s="1"/>
      <c r="CHI8" s="1"/>
      <c r="CHJ8" s="1"/>
      <c r="CHK8" s="1"/>
      <c r="CHL8" s="1"/>
      <c r="CHM8" s="1"/>
      <c r="CHN8" s="1"/>
      <c r="CHO8" s="1"/>
      <c r="CHP8" s="1"/>
      <c r="CHQ8" s="1"/>
      <c r="CHR8" s="1"/>
      <c r="CHS8" s="1"/>
      <c r="CHT8" s="1"/>
      <c r="CHU8" s="1"/>
      <c r="CHV8" s="1"/>
      <c r="CHW8" s="1"/>
      <c r="CHX8" s="1"/>
      <c r="CHY8" s="1"/>
      <c r="CHZ8" s="1"/>
      <c r="CIA8" s="1"/>
      <c r="CIB8" s="1"/>
      <c r="CIC8" s="1"/>
      <c r="CID8" s="1"/>
      <c r="CIE8" s="1"/>
      <c r="CIF8" s="1"/>
      <c r="CIG8" s="1"/>
      <c r="CIH8" s="1"/>
      <c r="CII8" s="1"/>
      <c r="CIJ8" s="1"/>
      <c r="CIK8" s="1"/>
      <c r="CIL8" s="1"/>
      <c r="CIM8" s="1"/>
      <c r="CIN8" s="1"/>
      <c r="CIO8" s="1"/>
      <c r="CIP8" s="1"/>
      <c r="CIQ8" s="1"/>
      <c r="CIR8" s="1"/>
      <c r="CIS8" s="1"/>
      <c r="CIT8" s="1"/>
      <c r="CIU8" s="1"/>
      <c r="CIV8" s="1"/>
      <c r="CIW8" s="1"/>
      <c r="CIX8" s="1"/>
      <c r="CIY8" s="1"/>
      <c r="CIZ8" s="1"/>
      <c r="CJA8" s="1"/>
      <c r="CJB8" s="1"/>
      <c r="CJC8" s="1"/>
      <c r="CJD8" s="1"/>
      <c r="CJE8" s="1"/>
      <c r="CJF8" s="1"/>
      <c r="CJG8" s="1"/>
      <c r="CJH8" s="1"/>
      <c r="CJI8" s="1"/>
      <c r="CJJ8" s="1"/>
      <c r="CJK8" s="1"/>
      <c r="CJL8" s="1"/>
      <c r="CJM8" s="1"/>
      <c r="CJN8" s="1"/>
      <c r="CJO8" s="1"/>
      <c r="CJP8" s="1"/>
      <c r="CJQ8" s="1"/>
      <c r="CJR8" s="1"/>
      <c r="CJS8" s="1"/>
      <c r="CJT8" s="1"/>
      <c r="CJU8" s="1"/>
      <c r="CJV8" s="1"/>
      <c r="CJW8" s="1"/>
      <c r="CJX8" s="1"/>
      <c r="CJY8" s="1"/>
      <c r="CJZ8" s="1"/>
      <c r="CKA8" s="1"/>
      <c r="CKB8" s="1"/>
      <c r="CKC8" s="1"/>
      <c r="CKD8" s="1"/>
      <c r="CKE8" s="1"/>
      <c r="CKF8" s="1"/>
      <c r="CKG8" s="1"/>
      <c r="CKH8" s="1"/>
      <c r="CKI8" s="1"/>
      <c r="CKJ8" s="1"/>
      <c r="CKK8" s="1"/>
      <c r="CKL8" s="1"/>
      <c r="CKM8" s="1"/>
      <c r="CKN8" s="1"/>
      <c r="CKO8" s="1"/>
      <c r="CKP8" s="1"/>
      <c r="CKQ8" s="1"/>
      <c r="CKR8" s="1"/>
      <c r="CKS8" s="1"/>
      <c r="CKT8" s="1"/>
      <c r="CKU8" s="1"/>
      <c r="CKV8" s="1"/>
      <c r="CKW8" s="1"/>
      <c r="CKX8" s="1"/>
      <c r="CKY8" s="1"/>
      <c r="CKZ8" s="1"/>
      <c r="CLA8" s="1"/>
      <c r="CLB8" s="1"/>
      <c r="CLC8" s="1"/>
      <c r="CLD8" s="1"/>
      <c r="CLE8" s="1"/>
      <c r="CLF8" s="1"/>
      <c r="CLG8" s="1"/>
      <c r="CLH8" s="1"/>
      <c r="CLI8" s="1"/>
      <c r="CLJ8" s="1"/>
      <c r="CLK8" s="1"/>
      <c r="CLL8" s="1"/>
      <c r="CLM8" s="1"/>
      <c r="CLN8" s="1"/>
      <c r="CLO8" s="1"/>
      <c r="CLP8" s="1"/>
      <c r="CLQ8" s="1"/>
      <c r="CLR8" s="1"/>
      <c r="CLS8" s="1"/>
      <c r="CLT8" s="1"/>
      <c r="CLU8" s="1"/>
      <c r="CLV8" s="1"/>
      <c r="CLW8" s="1"/>
      <c r="CLX8" s="1"/>
      <c r="CLY8" s="1"/>
      <c r="CLZ8" s="1"/>
      <c r="CMA8" s="1"/>
      <c r="CMB8" s="1"/>
      <c r="CMC8" s="1"/>
      <c r="CMD8" s="1"/>
      <c r="CME8" s="1"/>
      <c r="CMF8" s="1"/>
      <c r="CMG8" s="1"/>
      <c r="CMH8" s="1"/>
      <c r="CMI8" s="1"/>
      <c r="CMJ8" s="1"/>
      <c r="CMK8" s="1"/>
      <c r="CML8" s="1"/>
      <c r="CMM8" s="1"/>
      <c r="CMN8" s="1"/>
      <c r="CMO8" s="1"/>
      <c r="CMP8" s="1"/>
      <c r="CMQ8" s="1"/>
      <c r="CMR8" s="1"/>
      <c r="CMS8" s="1"/>
      <c r="CMT8" s="1"/>
      <c r="CMU8" s="1"/>
      <c r="CMV8" s="1"/>
      <c r="CMW8" s="1"/>
      <c r="CMX8" s="1"/>
      <c r="CMY8" s="1"/>
      <c r="CMZ8" s="1"/>
      <c r="CNA8" s="1"/>
      <c r="CNB8" s="1"/>
      <c r="CNC8" s="1"/>
      <c r="CND8" s="1"/>
      <c r="CNE8" s="1"/>
      <c r="CNF8" s="1"/>
      <c r="CNG8" s="1"/>
      <c r="CNH8" s="1"/>
      <c r="CNI8" s="1"/>
      <c r="CNJ8" s="1"/>
      <c r="CNK8" s="1"/>
      <c r="CNL8" s="1"/>
      <c r="CNM8" s="1"/>
      <c r="CNN8" s="1"/>
      <c r="CNO8" s="1"/>
      <c r="CNP8" s="1"/>
      <c r="CNQ8" s="1"/>
      <c r="CNR8" s="1"/>
      <c r="CNS8" s="1"/>
      <c r="CNT8" s="1"/>
      <c r="CNU8" s="1"/>
      <c r="CNV8" s="1"/>
      <c r="CNW8" s="1"/>
      <c r="CNX8" s="1"/>
      <c r="CNY8" s="1"/>
      <c r="CNZ8" s="1"/>
      <c r="COA8" s="1"/>
      <c r="COB8" s="1"/>
      <c r="COC8" s="1"/>
      <c r="COD8" s="1"/>
      <c r="COE8" s="1"/>
      <c r="COF8" s="1"/>
      <c r="COG8" s="1"/>
      <c r="COH8" s="1"/>
      <c r="COI8" s="1"/>
      <c r="COJ8" s="1"/>
      <c r="COK8" s="1"/>
      <c r="COL8" s="1"/>
      <c r="COM8" s="1"/>
      <c r="CON8" s="1"/>
      <c r="COO8" s="1"/>
      <c r="COP8" s="1"/>
      <c r="COQ8" s="1"/>
      <c r="COR8" s="1"/>
      <c r="COS8" s="1"/>
      <c r="COT8" s="1"/>
      <c r="COU8" s="1"/>
      <c r="COV8" s="1"/>
      <c r="COW8" s="1"/>
      <c r="COX8" s="1"/>
      <c r="COY8" s="1"/>
      <c r="COZ8" s="1"/>
      <c r="CPA8" s="1"/>
      <c r="CPB8" s="1"/>
      <c r="CPC8" s="1"/>
      <c r="CPD8" s="1"/>
      <c r="CPE8" s="1"/>
      <c r="CPF8" s="1"/>
      <c r="CPG8" s="1"/>
      <c r="CPH8" s="1"/>
      <c r="CPI8" s="1"/>
      <c r="CPJ8" s="1"/>
      <c r="CPK8" s="1"/>
      <c r="CPL8" s="1"/>
      <c r="CPM8" s="1"/>
      <c r="CPN8" s="1"/>
      <c r="CPO8" s="1"/>
      <c r="CPP8" s="1"/>
      <c r="CPQ8" s="1"/>
      <c r="CPR8" s="1"/>
      <c r="CPS8" s="1"/>
      <c r="CPT8" s="1"/>
      <c r="CPU8" s="1"/>
      <c r="CPV8" s="1"/>
      <c r="CPW8" s="1"/>
      <c r="CPX8" s="1"/>
      <c r="CPY8" s="1"/>
      <c r="CPZ8" s="1"/>
      <c r="CQA8" s="1"/>
      <c r="CQB8" s="1"/>
      <c r="CQC8" s="1"/>
      <c r="CQD8" s="1"/>
      <c r="CQE8" s="1"/>
      <c r="CQF8" s="1"/>
      <c r="CQG8" s="1"/>
      <c r="CQH8" s="1"/>
      <c r="CQI8" s="1"/>
      <c r="CQJ8" s="1"/>
      <c r="CQK8" s="1"/>
      <c r="CQL8" s="1"/>
      <c r="CQM8" s="1"/>
      <c r="CQN8" s="1"/>
      <c r="CQO8" s="1"/>
      <c r="CQP8" s="1"/>
      <c r="CQQ8" s="1"/>
      <c r="CQR8" s="1"/>
      <c r="CQS8" s="1"/>
      <c r="CQT8" s="1"/>
      <c r="CQU8" s="1"/>
      <c r="CQV8" s="1"/>
      <c r="CQW8" s="1"/>
      <c r="CQX8" s="1"/>
      <c r="CQY8" s="1"/>
      <c r="CQZ8" s="1"/>
      <c r="CRA8" s="1"/>
      <c r="CRB8" s="1"/>
      <c r="CRC8" s="1"/>
      <c r="CRD8" s="1"/>
      <c r="CRE8" s="1"/>
      <c r="CRF8" s="1"/>
      <c r="CRG8" s="1"/>
      <c r="CRH8" s="1"/>
      <c r="CRI8" s="1"/>
      <c r="CRJ8" s="1"/>
      <c r="CRK8" s="1"/>
      <c r="CRL8" s="1"/>
      <c r="CRM8" s="1"/>
      <c r="CRN8" s="1"/>
      <c r="CRO8" s="1"/>
      <c r="CRP8" s="1"/>
      <c r="CRQ8" s="1"/>
      <c r="CRR8" s="1"/>
      <c r="CRS8" s="1"/>
      <c r="CRT8" s="1"/>
      <c r="CRU8" s="1"/>
      <c r="CRV8" s="1"/>
      <c r="CRW8" s="1"/>
      <c r="CRX8" s="1"/>
      <c r="CRY8" s="1"/>
      <c r="CRZ8" s="1"/>
      <c r="CSA8" s="1"/>
      <c r="CSB8" s="1"/>
      <c r="CSC8" s="1"/>
      <c r="CSD8" s="1"/>
      <c r="CSE8" s="1"/>
      <c r="CSF8" s="1"/>
      <c r="CSG8" s="1"/>
      <c r="CSH8" s="1"/>
      <c r="CSI8" s="1"/>
      <c r="CSJ8" s="1"/>
      <c r="CSK8" s="1"/>
      <c r="CSL8" s="1"/>
      <c r="CSM8" s="1"/>
      <c r="CSN8" s="1"/>
      <c r="CSO8" s="1"/>
      <c r="CSP8" s="1"/>
      <c r="CSQ8" s="1"/>
      <c r="CSR8" s="1"/>
      <c r="CSS8" s="1"/>
      <c r="CST8" s="1"/>
      <c r="CSU8" s="1"/>
      <c r="CSV8" s="1"/>
      <c r="CSW8" s="1"/>
      <c r="CSX8" s="1"/>
      <c r="CSY8" s="1"/>
      <c r="CSZ8" s="1"/>
      <c r="CTA8" s="1"/>
      <c r="CTB8" s="1"/>
      <c r="CTC8" s="1"/>
      <c r="CTD8" s="1"/>
      <c r="CTE8" s="1"/>
      <c r="CTF8" s="1"/>
      <c r="CTG8" s="1"/>
      <c r="CTH8" s="1"/>
      <c r="CTI8" s="1"/>
      <c r="CTJ8" s="1"/>
      <c r="CTK8" s="1"/>
      <c r="CTL8" s="1"/>
      <c r="CTM8" s="1"/>
      <c r="CTN8" s="1"/>
      <c r="CTO8" s="1"/>
      <c r="CTP8" s="1"/>
      <c r="CTQ8" s="1"/>
      <c r="CTR8" s="1"/>
      <c r="CTS8" s="1"/>
      <c r="CTT8" s="1"/>
      <c r="CTU8" s="1"/>
      <c r="CTV8" s="1"/>
      <c r="CTW8" s="1"/>
      <c r="CTX8" s="1"/>
      <c r="CTY8" s="1"/>
      <c r="CTZ8" s="1"/>
      <c r="CUA8" s="1"/>
      <c r="CUB8" s="1"/>
      <c r="CUC8" s="1"/>
      <c r="CUD8" s="1"/>
      <c r="CUE8" s="1"/>
      <c r="CUF8" s="1"/>
      <c r="CUG8" s="1"/>
      <c r="CUH8" s="1"/>
      <c r="CUI8" s="1"/>
      <c r="CUJ8" s="1"/>
      <c r="CUK8" s="1"/>
      <c r="CUL8" s="1"/>
      <c r="CUM8" s="1"/>
      <c r="CUN8" s="1"/>
      <c r="CUO8" s="1"/>
      <c r="CUP8" s="1"/>
      <c r="CUQ8" s="1"/>
      <c r="CUR8" s="1"/>
      <c r="CUS8" s="1"/>
      <c r="CUT8" s="1"/>
      <c r="CUU8" s="1"/>
      <c r="CUV8" s="1"/>
      <c r="CUW8" s="1"/>
      <c r="CUX8" s="1"/>
      <c r="CUY8" s="1"/>
      <c r="CUZ8" s="1"/>
      <c r="CVA8" s="1"/>
      <c r="CVB8" s="1"/>
      <c r="CVC8" s="1"/>
      <c r="CVD8" s="1"/>
      <c r="CVE8" s="1"/>
      <c r="CVF8" s="1"/>
      <c r="CVG8" s="1"/>
      <c r="CVH8" s="1"/>
      <c r="CVI8" s="1"/>
      <c r="CVJ8" s="1"/>
      <c r="CVK8" s="1"/>
      <c r="CVL8" s="1"/>
      <c r="CVM8" s="1"/>
      <c r="CVN8" s="1"/>
      <c r="CVO8" s="1"/>
      <c r="CVP8" s="1"/>
      <c r="CVQ8" s="1"/>
      <c r="CVR8" s="1"/>
      <c r="CVS8" s="1"/>
      <c r="CVT8" s="1"/>
      <c r="CVU8" s="1"/>
      <c r="CVV8" s="1"/>
      <c r="CVW8" s="1"/>
      <c r="CVX8" s="1"/>
      <c r="CVY8" s="1"/>
      <c r="CVZ8" s="1"/>
      <c r="CWA8" s="1"/>
      <c r="CWB8" s="1"/>
      <c r="CWC8" s="1"/>
      <c r="CWD8" s="1"/>
      <c r="CWE8" s="1"/>
      <c r="CWF8" s="1"/>
      <c r="CWG8" s="1"/>
      <c r="CWH8" s="1"/>
      <c r="CWI8" s="1"/>
      <c r="CWJ8" s="1"/>
      <c r="CWK8" s="1"/>
      <c r="CWL8" s="1"/>
      <c r="CWM8" s="1"/>
      <c r="CWN8" s="1"/>
      <c r="CWO8" s="1"/>
      <c r="CWP8" s="1"/>
      <c r="CWQ8" s="1"/>
      <c r="CWR8" s="1"/>
      <c r="CWS8" s="1"/>
      <c r="CWT8" s="1"/>
      <c r="CWU8" s="1"/>
      <c r="CWV8" s="1"/>
      <c r="CWW8" s="1"/>
      <c r="CWX8" s="1"/>
      <c r="CWY8" s="1"/>
      <c r="CWZ8" s="1"/>
      <c r="CXA8" s="1"/>
      <c r="CXB8" s="1"/>
      <c r="CXC8" s="1"/>
      <c r="CXD8" s="1"/>
      <c r="CXE8" s="1"/>
      <c r="CXF8" s="1"/>
      <c r="CXG8" s="1"/>
      <c r="CXH8" s="1"/>
      <c r="CXI8" s="1"/>
      <c r="CXJ8" s="1"/>
      <c r="CXK8" s="1"/>
      <c r="CXL8" s="1"/>
      <c r="CXM8" s="1"/>
      <c r="CXN8" s="1"/>
      <c r="CXO8" s="1"/>
      <c r="CXP8" s="1"/>
      <c r="CXQ8" s="1"/>
      <c r="CXR8" s="1"/>
      <c r="CXS8" s="1"/>
      <c r="CXT8" s="1"/>
      <c r="CXU8" s="1"/>
      <c r="CXV8" s="1"/>
      <c r="CXW8" s="1"/>
      <c r="CXX8" s="1"/>
      <c r="CXY8" s="1"/>
      <c r="CXZ8" s="1"/>
      <c r="CYA8" s="1"/>
      <c r="CYB8" s="1"/>
      <c r="CYC8" s="1"/>
      <c r="CYD8" s="1"/>
      <c r="CYE8" s="1"/>
      <c r="CYF8" s="1"/>
      <c r="CYG8" s="1"/>
      <c r="CYH8" s="1"/>
      <c r="CYI8" s="1"/>
      <c r="CYJ8" s="1"/>
      <c r="CYK8" s="1"/>
      <c r="CYL8" s="1"/>
      <c r="CYM8" s="1"/>
      <c r="CYN8" s="1"/>
      <c r="CYO8" s="1"/>
      <c r="CYP8" s="1"/>
      <c r="CYQ8" s="1"/>
      <c r="CYR8" s="1"/>
      <c r="CYS8" s="1"/>
      <c r="CYT8" s="1"/>
      <c r="CYU8" s="1"/>
      <c r="CYV8" s="1"/>
      <c r="CYW8" s="1"/>
      <c r="CYX8" s="1"/>
      <c r="CYY8" s="1"/>
      <c r="CYZ8" s="1"/>
      <c r="CZA8" s="1"/>
      <c r="CZB8" s="1"/>
      <c r="CZC8" s="1"/>
      <c r="CZD8" s="1"/>
      <c r="CZE8" s="1"/>
      <c r="CZF8" s="1"/>
      <c r="CZG8" s="1"/>
      <c r="CZH8" s="1"/>
      <c r="CZI8" s="1"/>
      <c r="CZJ8" s="1"/>
      <c r="CZK8" s="1"/>
      <c r="CZL8" s="1"/>
      <c r="CZM8" s="1"/>
      <c r="CZN8" s="1"/>
      <c r="CZO8" s="1"/>
      <c r="CZP8" s="1"/>
      <c r="CZQ8" s="1"/>
      <c r="CZR8" s="1"/>
      <c r="CZS8" s="1"/>
      <c r="CZT8" s="1"/>
      <c r="CZU8" s="1"/>
      <c r="CZV8" s="1"/>
      <c r="CZW8" s="1"/>
      <c r="CZX8" s="1"/>
      <c r="CZY8" s="1"/>
      <c r="CZZ8" s="1"/>
      <c r="DAA8" s="1"/>
      <c r="DAB8" s="1"/>
      <c r="DAC8" s="1"/>
      <c r="DAD8" s="1"/>
      <c r="DAE8" s="1"/>
      <c r="DAF8" s="1"/>
      <c r="DAG8" s="1"/>
      <c r="DAH8" s="1"/>
      <c r="DAI8" s="1"/>
      <c r="DAJ8" s="1"/>
      <c r="DAK8" s="1"/>
      <c r="DAL8" s="1"/>
      <c r="DAM8" s="1"/>
      <c r="DAN8" s="1"/>
      <c r="DAO8" s="1"/>
      <c r="DAP8" s="1"/>
      <c r="DAQ8" s="1"/>
      <c r="DAR8" s="1"/>
      <c r="DAS8" s="1"/>
      <c r="DAT8" s="1"/>
      <c r="DAU8" s="1"/>
      <c r="DAV8" s="1"/>
      <c r="DAW8" s="1"/>
      <c r="DAX8" s="1"/>
      <c r="DAY8" s="1"/>
      <c r="DAZ8" s="1"/>
      <c r="DBA8" s="1"/>
      <c r="DBB8" s="1"/>
      <c r="DBC8" s="1"/>
      <c r="DBD8" s="1"/>
      <c r="DBE8" s="1"/>
      <c r="DBF8" s="1"/>
      <c r="DBG8" s="1"/>
      <c r="DBH8" s="1"/>
      <c r="DBI8" s="1"/>
      <c r="DBJ8" s="1"/>
      <c r="DBK8" s="1"/>
      <c r="DBL8" s="1"/>
      <c r="DBM8" s="1"/>
      <c r="DBN8" s="1"/>
      <c r="DBO8" s="1"/>
      <c r="DBP8" s="1"/>
      <c r="DBQ8" s="1"/>
      <c r="DBR8" s="1"/>
      <c r="DBS8" s="1"/>
      <c r="DBT8" s="1"/>
      <c r="DBU8" s="1"/>
      <c r="DBV8" s="1"/>
      <c r="DBW8" s="1"/>
      <c r="DBX8" s="1"/>
      <c r="DBY8" s="1"/>
      <c r="DBZ8" s="1"/>
      <c r="DCA8" s="1"/>
      <c r="DCB8" s="1"/>
      <c r="DCC8" s="1"/>
      <c r="DCD8" s="1"/>
      <c r="DCE8" s="1"/>
      <c r="DCF8" s="1"/>
      <c r="DCG8" s="1"/>
      <c r="DCH8" s="1"/>
      <c r="DCI8" s="1"/>
      <c r="DCJ8" s="1"/>
      <c r="DCK8" s="1"/>
      <c r="DCL8" s="1"/>
      <c r="DCM8" s="1"/>
      <c r="DCN8" s="1"/>
      <c r="DCO8" s="1"/>
      <c r="DCP8" s="1"/>
      <c r="DCQ8" s="1"/>
      <c r="DCR8" s="1"/>
      <c r="DCS8" s="1"/>
      <c r="DCT8" s="1"/>
      <c r="DCU8" s="1"/>
      <c r="DCV8" s="1"/>
      <c r="DCW8" s="1"/>
      <c r="DCX8" s="1"/>
      <c r="DCY8" s="1"/>
      <c r="DCZ8" s="1"/>
      <c r="DDA8" s="1"/>
      <c r="DDB8" s="1"/>
      <c r="DDC8" s="1"/>
      <c r="DDD8" s="1"/>
      <c r="DDE8" s="1"/>
      <c r="DDF8" s="1"/>
      <c r="DDG8" s="1"/>
      <c r="DDH8" s="1"/>
      <c r="DDI8" s="1"/>
      <c r="DDJ8" s="1"/>
      <c r="DDK8" s="1"/>
      <c r="DDL8" s="1"/>
      <c r="DDM8" s="1"/>
      <c r="DDN8" s="1"/>
      <c r="DDO8" s="1"/>
      <c r="DDP8" s="1"/>
      <c r="DDQ8" s="1"/>
      <c r="DDR8" s="1"/>
      <c r="DDS8" s="1"/>
      <c r="DDT8" s="1"/>
      <c r="DDU8" s="1"/>
      <c r="DDV8" s="1"/>
      <c r="DDW8" s="1"/>
      <c r="DDX8" s="1"/>
      <c r="DDY8" s="1"/>
      <c r="DDZ8" s="1"/>
      <c r="DEA8" s="1"/>
      <c r="DEB8" s="1"/>
      <c r="DEC8" s="1"/>
      <c r="DED8" s="1"/>
      <c r="DEE8" s="1"/>
      <c r="DEF8" s="1"/>
      <c r="DEG8" s="1"/>
      <c r="DEH8" s="1"/>
      <c r="DEI8" s="1"/>
      <c r="DEJ8" s="1"/>
      <c r="DEK8" s="1"/>
      <c r="DEL8" s="1"/>
      <c r="DEM8" s="1"/>
      <c r="DEN8" s="1"/>
      <c r="DEO8" s="1"/>
      <c r="DEP8" s="1"/>
      <c r="DEQ8" s="1"/>
      <c r="DER8" s="1"/>
      <c r="DES8" s="1"/>
      <c r="DET8" s="1"/>
      <c r="DEU8" s="1"/>
      <c r="DEV8" s="1"/>
      <c r="DEW8" s="1"/>
      <c r="DEX8" s="1"/>
      <c r="DEY8" s="1"/>
      <c r="DEZ8" s="1"/>
      <c r="DFA8" s="1"/>
      <c r="DFB8" s="1"/>
      <c r="DFC8" s="1"/>
      <c r="DFD8" s="1"/>
      <c r="DFE8" s="1"/>
      <c r="DFF8" s="1"/>
      <c r="DFG8" s="1"/>
      <c r="DFH8" s="1"/>
      <c r="DFI8" s="1"/>
      <c r="DFJ8" s="1"/>
      <c r="DFK8" s="1"/>
      <c r="DFL8" s="1"/>
      <c r="DFM8" s="1"/>
      <c r="DFN8" s="1"/>
      <c r="DFO8" s="1"/>
      <c r="DFP8" s="1"/>
      <c r="DFQ8" s="1"/>
      <c r="DFR8" s="1"/>
      <c r="DFS8" s="1"/>
      <c r="DFT8" s="1"/>
      <c r="DFU8" s="1"/>
      <c r="DFV8" s="1"/>
      <c r="DFW8" s="1"/>
      <c r="DFX8" s="1"/>
      <c r="DFY8" s="1"/>
      <c r="DFZ8" s="1"/>
      <c r="DGA8" s="1"/>
      <c r="DGB8" s="1"/>
      <c r="DGC8" s="1"/>
      <c r="DGD8" s="1"/>
      <c r="DGE8" s="1"/>
      <c r="DGF8" s="1"/>
      <c r="DGG8" s="1"/>
      <c r="DGH8" s="1"/>
      <c r="DGI8" s="1"/>
      <c r="DGJ8" s="1"/>
      <c r="DGK8" s="1"/>
      <c r="DGL8" s="1"/>
      <c r="DGM8" s="1"/>
      <c r="DGN8" s="1"/>
      <c r="DGO8" s="1"/>
      <c r="DGP8" s="1"/>
      <c r="DGQ8" s="1"/>
      <c r="DGR8" s="1"/>
      <c r="DGS8" s="1"/>
      <c r="DGT8" s="1"/>
      <c r="DGU8" s="1"/>
      <c r="DGV8" s="1"/>
      <c r="DGW8" s="1"/>
      <c r="DGX8" s="1"/>
      <c r="DGY8" s="1"/>
      <c r="DGZ8" s="1"/>
      <c r="DHA8" s="1"/>
      <c r="DHB8" s="1"/>
      <c r="DHC8" s="1"/>
      <c r="DHD8" s="1"/>
      <c r="DHE8" s="1"/>
      <c r="DHF8" s="1"/>
      <c r="DHG8" s="1"/>
      <c r="DHH8" s="1"/>
      <c r="DHI8" s="1"/>
      <c r="DHJ8" s="1"/>
      <c r="DHK8" s="1"/>
      <c r="DHL8" s="1"/>
      <c r="DHM8" s="1"/>
      <c r="DHN8" s="1"/>
      <c r="DHO8" s="1"/>
      <c r="DHP8" s="1"/>
      <c r="DHQ8" s="1"/>
      <c r="DHR8" s="1"/>
      <c r="DHS8" s="1"/>
      <c r="DHT8" s="1"/>
      <c r="DHU8" s="1"/>
      <c r="DHV8" s="1"/>
      <c r="DHW8" s="1"/>
      <c r="DHX8" s="1"/>
      <c r="DHY8" s="1"/>
      <c r="DHZ8" s="1"/>
      <c r="DIA8" s="1"/>
      <c r="DIB8" s="1"/>
      <c r="DIC8" s="1"/>
      <c r="DID8" s="1"/>
      <c r="DIE8" s="1"/>
      <c r="DIF8" s="1"/>
      <c r="DIG8" s="1"/>
      <c r="DIH8" s="1"/>
      <c r="DII8" s="1"/>
      <c r="DIJ8" s="1"/>
      <c r="DIK8" s="1"/>
      <c r="DIL8" s="1"/>
      <c r="DIM8" s="1"/>
      <c r="DIN8" s="1"/>
      <c r="DIO8" s="1"/>
      <c r="DIP8" s="1"/>
      <c r="DIQ8" s="1"/>
      <c r="DIR8" s="1"/>
      <c r="DIS8" s="1"/>
      <c r="DIT8" s="1"/>
      <c r="DIU8" s="1"/>
      <c r="DIV8" s="1"/>
      <c r="DIW8" s="1"/>
      <c r="DIX8" s="1"/>
      <c r="DIY8" s="1"/>
      <c r="DIZ8" s="1"/>
      <c r="DJA8" s="1"/>
      <c r="DJB8" s="1"/>
      <c r="DJC8" s="1"/>
      <c r="DJD8" s="1"/>
      <c r="DJE8" s="1"/>
      <c r="DJF8" s="1"/>
      <c r="DJG8" s="1"/>
      <c r="DJH8" s="1"/>
      <c r="DJI8" s="1"/>
      <c r="DJJ8" s="1"/>
      <c r="DJK8" s="1"/>
      <c r="DJL8" s="1"/>
      <c r="DJM8" s="1"/>
      <c r="DJN8" s="1"/>
      <c r="DJO8" s="1"/>
      <c r="DJP8" s="1"/>
      <c r="DJQ8" s="1"/>
      <c r="DJR8" s="1"/>
      <c r="DJS8" s="1"/>
      <c r="DJT8" s="1"/>
      <c r="DJU8" s="1"/>
      <c r="DJV8" s="1"/>
      <c r="DJW8" s="1"/>
      <c r="DJX8" s="1"/>
      <c r="DJY8" s="1"/>
      <c r="DJZ8" s="1"/>
      <c r="DKA8" s="1"/>
      <c r="DKB8" s="1"/>
      <c r="DKC8" s="1"/>
      <c r="DKD8" s="1"/>
      <c r="DKE8" s="1"/>
      <c r="DKF8" s="1"/>
      <c r="DKG8" s="1"/>
      <c r="DKH8" s="1"/>
      <c r="DKI8" s="1"/>
      <c r="DKJ8" s="1"/>
      <c r="DKK8" s="1"/>
      <c r="DKL8" s="1"/>
      <c r="DKM8" s="1"/>
      <c r="DKN8" s="1"/>
      <c r="DKO8" s="1"/>
      <c r="DKP8" s="1"/>
      <c r="DKQ8" s="1"/>
      <c r="DKR8" s="1"/>
      <c r="DKS8" s="1"/>
      <c r="DKT8" s="1"/>
      <c r="DKU8" s="1"/>
      <c r="DKV8" s="1"/>
      <c r="DKW8" s="1"/>
      <c r="DKX8" s="1"/>
      <c r="DKY8" s="1"/>
      <c r="DKZ8" s="1"/>
      <c r="DLA8" s="1"/>
      <c r="DLB8" s="1"/>
      <c r="DLC8" s="1"/>
      <c r="DLD8" s="1"/>
      <c r="DLE8" s="1"/>
      <c r="DLF8" s="1"/>
      <c r="DLG8" s="1"/>
      <c r="DLH8" s="1"/>
      <c r="DLI8" s="1"/>
      <c r="DLJ8" s="1"/>
      <c r="DLK8" s="1"/>
      <c r="DLL8" s="1"/>
      <c r="DLM8" s="1"/>
      <c r="DLN8" s="1"/>
      <c r="DLO8" s="1"/>
      <c r="DLP8" s="1"/>
      <c r="DLQ8" s="1"/>
      <c r="DLR8" s="1"/>
      <c r="DLS8" s="1"/>
      <c r="DLT8" s="1"/>
      <c r="DLU8" s="1"/>
      <c r="DLV8" s="1"/>
      <c r="DLW8" s="1"/>
      <c r="DLX8" s="1"/>
      <c r="DLY8" s="1"/>
      <c r="DLZ8" s="1"/>
      <c r="DMA8" s="1"/>
      <c r="DMB8" s="1"/>
      <c r="DMC8" s="1"/>
      <c r="DMD8" s="1"/>
      <c r="DME8" s="1"/>
      <c r="DMF8" s="1"/>
      <c r="DMG8" s="1"/>
      <c r="DMH8" s="1"/>
      <c r="DMI8" s="1"/>
      <c r="DMJ8" s="1"/>
      <c r="DMK8" s="1"/>
      <c r="DML8" s="1"/>
      <c r="DMM8" s="1"/>
      <c r="DMN8" s="1"/>
      <c r="DMO8" s="1"/>
      <c r="DMP8" s="1"/>
      <c r="DMQ8" s="1"/>
      <c r="DMR8" s="1"/>
      <c r="DMS8" s="1"/>
      <c r="DMT8" s="1"/>
      <c r="DMU8" s="1"/>
      <c r="DMV8" s="1"/>
      <c r="DMW8" s="1"/>
      <c r="DMX8" s="1"/>
      <c r="DMY8" s="1"/>
      <c r="DMZ8" s="1"/>
      <c r="DNA8" s="1"/>
      <c r="DNB8" s="1"/>
      <c r="DNC8" s="1"/>
      <c r="DND8" s="1"/>
      <c r="DNE8" s="1"/>
      <c r="DNF8" s="1"/>
      <c r="DNG8" s="1"/>
      <c r="DNH8" s="1"/>
      <c r="DNI8" s="1"/>
      <c r="DNJ8" s="1"/>
      <c r="DNK8" s="1"/>
      <c r="DNL8" s="1"/>
      <c r="DNM8" s="1"/>
      <c r="DNN8" s="1"/>
      <c r="DNO8" s="1"/>
      <c r="DNP8" s="1"/>
      <c r="DNQ8" s="1"/>
      <c r="DNR8" s="1"/>
      <c r="DNS8" s="1"/>
      <c r="DNT8" s="1"/>
      <c r="DNU8" s="1"/>
      <c r="DNV8" s="1"/>
      <c r="DNW8" s="1"/>
      <c r="DNX8" s="1"/>
      <c r="DNY8" s="1"/>
      <c r="DNZ8" s="1"/>
      <c r="DOA8" s="1"/>
      <c r="DOB8" s="1"/>
      <c r="DOC8" s="1"/>
      <c r="DOD8" s="1"/>
      <c r="DOE8" s="1"/>
      <c r="DOF8" s="1"/>
      <c r="DOG8" s="1"/>
      <c r="DOH8" s="1"/>
      <c r="DOI8" s="1"/>
      <c r="DOJ8" s="1"/>
      <c r="DOK8" s="1"/>
      <c r="DOL8" s="1"/>
      <c r="DOM8" s="1"/>
      <c r="DON8" s="1"/>
      <c r="DOO8" s="1"/>
      <c r="DOP8" s="1"/>
      <c r="DOQ8" s="1"/>
      <c r="DOR8" s="1"/>
      <c r="DOS8" s="1"/>
      <c r="DOT8" s="1"/>
      <c r="DOU8" s="1"/>
      <c r="DOV8" s="1"/>
      <c r="DOW8" s="1"/>
      <c r="DOX8" s="1"/>
      <c r="DOY8" s="1"/>
      <c r="DOZ8" s="1"/>
      <c r="DPA8" s="1"/>
      <c r="DPB8" s="1"/>
      <c r="DPC8" s="1"/>
      <c r="DPD8" s="1"/>
      <c r="DPE8" s="1"/>
      <c r="DPF8" s="1"/>
      <c r="DPG8" s="1"/>
      <c r="DPH8" s="1"/>
      <c r="DPI8" s="1"/>
      <c r="DPJ8" s="1"/>
      <c r="DPK8" s="1"/>
      <c r="DPL8" s="1"/>
      <c r="DPM8" s="1"/>
      <c r="DPN8" s="1"/>
      <c r="DPO8" s="1"/>
      <c r="DPP8" s="1"/>
      <c r="DPQ8" s="1"/>
      <c r="DPR8" s="1"/>
      <c r="DPS8" s="1"/>
      <c r="DPT8" s="1"/>
      <c r="DPU8" s="1"/>
      <c r="DPV8" s="1"/>
      <c r="DPW8" s="1"/>
      <c r="DPX8" s="1"/>
      <c r="DPY8" s="1"/>
      <c r="DPZ8" s="1"/>
      <c r="DQA8" s="1"/>
      <c r="DQB8" s="1"/>
      <c r="DQC8" s="1"/>
      <c r="DQD8" s="1"/>
      <c r="DQE8" s="1"/>
      <c r="DQF8" s="1"/>
      <c r="DQG8" s="1"/>
      <c r="DQH8" s="1"/>
      <c r="DQI8" s="1"/>
      <c r="DQJ8" s="1"/>
      <c r="DQK8" s="1"/>
      <c r="DQL8" s="1"/>
      <c r="DQM8" s="1"/>
      <c r="DQN8" s="1"/>
      <c r="DQO8" s="1"/>
      <c r="DQP8" s="1"/>
      <c r="DQQ8" s="1"/>
      <c r="DQR8" s="1"/>
      <c r="DQS8" s="1"/>
      <c r="DQT8" s="1"/>
      <c r="DQU8" s="1"/>
      <c r="DQV8" s="1"/>
      <c r="DQW8" s="1"/>
      <c r="DQX8" s="1"/>
      <c r="DQY8" s="1"/>
      <c r="DQZ8" s="1"/>
      <c r="DRA8" s="1"/>
      <c r="DRB8" s="1"/>
      <c r="DRC8" s="1"/>
      <c r="DRD8" s="1"/>
      <c r="DRE8" s="1"/>
      <c r="DRF8" s="1"/>
      <c r="DRG8" s="1"/>
      <c r="DRH8" s="1"/>
      <c r="DRI8" s="1"/>
      <c r="DRJ8" s="1"/>
      <c r="DRK8" s="1"/>
      <c r="DRL8" s="1"/>
      <c r="DRM8" s="1"/>
      <c r="DRN8" s="1"/>
      <c r="DRO8" s="1"/>
      <c r="DRP8" s="1"/>
      <c r="DRQ8" s="1"/>
      <c r="DRR8" s="1"/>
      <c r="DRS8" s="1"/>
      <c r="DRT8" s="1"/>
      <c r="DRU8" s="1"/>
      <c r="DRV8" s="1"/>
      <c r="DRW8" s="1"/>
      <c r="DRX8" s="1"/>
      <c r="DRY8" s="1"/>
      <c r="DRZ8" s="1"/>
      <c r="DSA8" s="1"/>
      <c r="DSB8" s="1"/>
      <c r="DSC8" s="1"/>
      <c r="DSD8" s="1"/>
      <c r="DSE8" s="1"/>
      <c r="DSF8" s="1"/>
      <c r="DSG8" s="1"/>
      <c r="DSH8" s="1"/>
      <c r="DSI8" s="1"/>
      <c r="DSJ8" s="1"/>
      <c r="DSK8" s="1"/>
      <c r="DSL8" s="1"/>
      <c r="DSM8" s="1"/>
      <c r="DSN8" s="1"/>
      <c r="DSO8" s="1"/>
      <c r="DSP8" s="1"/>
      <c r="DSQ8" s="1"/>
      <c r="DSR8" s="1"/>
      <c r="DSS8" s="1"/>
      <c r="DST8" s="1"/>
      <c r="DSU8" s="1"/>
      <c r="DSV8" s="1"/>
      <c r="DSW8" s="1"/>
      <c r="DSX8" s="1"/>
      <c r="DSY8" s="1"/>
      <c r="DSZ8" s="1"/>
      <c r="DTA8" s="1"/>
      <c r="DTB8" s="1"/>
      <c r="DTC8" s="1"/>
      <c r="DTD8" s="1"/>
      <c r="DTE8" s="1"/>
      <c r="DTF8" s="1"/>
      <c r="DTG8" s="1"/>
      <c r="DTH8" s="1"/>
      <c r="DTI8" s="1"/>
      <c r="DTJ8" s="1"/>
      <c r="DTK8" s="1"/>
      <c r="DTL8" s="1"/>
      <c r="DTM8" s="1"/>
      <c r="DTN8" s="1"/>
      <c r="DTO8" s="1"/>
      <c r="DTP8" s="1"/>
      <c r="DTQ8" s="1"/>
      <c r="DTR8" s="1"/>
      <c r="DTS8" s="1"/>
      <c r="DTT8" s="1"/>
      <c r="DTU8" s="1"/>
      <c r="DTV8" s="1"/>
      <c r="DTW8" s="1"/>
      <c r="DTX8" s="1"/>
      <c r="DTY8" s="1"/>
      <c r="DTZ8" s="1"/>
      <c r="DUA8" s="1"/>
      <c r="DUB8" s="1"/>
      <c r="DUC8" s="1"/>
      <c r="DUD8" s="1"/>
      <c r="DUE8" s="1"/>
      <c r="DUF8" s="1"/>
      <c r="DUG8" s="1"/>
      <c r="DUH8" s="1"/>
      <c r="DUI8" s="1"/>
      <c r="DUJ8" s="1"/>
      <c r="DUK8" s="1"/>
      <c r="DUL8" s="1"/>
      <c r="DUM8" s="1"/>
      <c r="DUN8" s="1"/>
      <c r="DUO8" s="1"/>
      <c r="DUP8" s="1"/>
      <c r="DUQ8" s="1"/>
      <c r="DUR8" s="1"/>
      <c r="DUS8" s="1"/>
      <c r="DUT8" s="1"/>
      <c r="DUU8" s="1"/>
      <c r="DUV8" s="1"/>
      <c r="DUW8" s="1"/>
      <c r="DUX8" s="1"/>
      <c r="DUY8" s="1"/>
      <c r="DUZ8" s="1"/>
      <c r="DVA8" s="1"/>
      <c r="DVB8" s="1"/>
      <c r="DVC8" s="1"/>
      <c r="DVD8" s="1"/>
      <c r="DVE8" s="1"/>
      <c r="DVF8" s="1"/>
      <c r="DVG8" s="1"/>
      <c r="DVH8" s="1"/>
      <c r="DVI8" s="1"/>
      <c r="DVJ8" s="1"/>
      <c r="DVK8" s="1"/>
      <c r="DVL8" s="1"/>
      <c r="DVM8" s="1"/>
      <c r="DVN8" s="1"/>
      <c r="DVO8" s="1"/>
      <c r="DVP8" s="1"/>
      <c r="DVQ8" s="1"/>
      <c r="DVR8" s="1"/>
      <c r="DVS8" s="1"/>
      <c r="DVT8" s="1"/>
      <c r="DVU8" s="1"/>
      <c r="DVV8" s="1"/>
      <c r="DVW8" s="1"/>
      <c r="DVX8" s="1"/>
      <c r="DVY8" s="1"/>
      <c r="DVZ8" s="1"/>
      <c r="DWA8" s="1"/>
      <c r="DWB8" s="1"/>
      <c r="DWC8" s="1"/>
      <c r="DWD8" s="1"/>
      <c r="DWE8" s="1"/>
      <c r="DWF8" s="1"/>
      <c r="DWG8" s="1"/>
      <c r="DWH8" s="1"/>
      <c r="DWI8" s="1"/>
      <c r="DWJ8" s="1"/>
      <c r="DWK8" s="1"/>
      <c r="DWL8" s="1"/>
      <c r="DWM8" s="1"/>
      <c r="DWN8" s="1"/>
      <c r="DWO8" s="1"/>
      <c r="DWP8" s="1"/>
      <c r="DWQ8" s="1"/>
      <c r="DWR8" s="1"/>
      <c r="DWS8" s="1"/>
      <c r="DWT8" s="1"/>
      <c r="DWU8" s="1"/>
      <c r="DWV8" s="1"/>
      <c r="DWW8" s="1"/>
      <c r="DWX8" s="1"/>
      <c r="DWY8" s="1"/>
      <c r="DWZ8" s="1"/>
      <c r="DXA8" s="1"/>
      <c r="DXB8" s="1"/>
      <c r="DXC8" s="1"/>
      <c r="DXD8" s="1"/>
      <c r="DXE8" s="1"/>
      <c r="DXF8" s="1"/>
      <c r="DXG8" s="1"/>
      <c r="DXH8" s="1"/>
      <c r="DXI8" s="1"/>
      <c r="DXJ8" s="1"/>
      <c r="DXK8" s="1"/>
      <c r="DXL8" s="1"/>
      <c r="DXM8" s="1"/>
      <c r="DXN8" s="1"/>
      <c r="DXO8" s="1"/>
      <c r="DXP8" s="1"/>
      <c r="DXQ8" s="1"/>
      <c r="DXR8" s="1"/>
      <c r="DXS8" s="1"/>
      <c r="DXT8" s="1"/>
      <c r="DXU8" s="1"/>
      <c r="DXV8" s="1"/>
      <c r="DXW8" s="1"/>
      <c r="DXX8" s="1"/>
      <c r="DXY8" s="1"/>
      <c r="DXZ8" s="1"/>
      <c r="DYA8" s="1"/>
      <c r="DYB8" s="1"/>
      <c r="DYC8" s="1"/>
      <c r="DYD8" s="1"/>
      <c r="DYE8" s="1"/>
      <c r="DYF8" s="1"/>
      <c r="DYG8" s="1"/>
      <c r="DYH8" s="1"/>
      <c r="DYI8" s="1"/>
      <c r="DYJ8" s="1"/>
      <c r="DYK8" s="1"/>
      <c r="DYL8" s="1"/>
      <c r="DYM8" s="1"/>
      <c r="DYN8" s="1"/>
      <c r="DYO8" s="1"/>
      <c r="DYP8" s="1"/>
      <c r="DYQ8" s="1"/>
      <c r="DYR8" s="1"/>
      <c r="DYS8" s="1"/>
      <c r="DYT8" s="1"/>
      <c r="DYU8" s="1"/>
      <c r="DYV8" s="1"/>
      <c r="DYW8" s="1"/>
      <c r="DYX8" s="1"/>
      <c r="DYY8" s="1"/>
      <c r="DYZ8" s="1"/>
      <c r="DZA8" s="1"/>
      <c r="DZB8" s="1"/>
      <c r="DZC8" s="1"/>
      <c r="DZD8" s="1"/>
      <c r="DZE8" s="1"/>
      <c r="DZF8" s="1"/>
      <c r="DZG8" s="1"/>
      <c r="DZH8" s="1"/>
      <c r="DZI8" s="1"/>
      <c r="DZJ8" s="1"/>
      <c r="DZK8" s="1"/>
      <c r="DZL8" s="1"/>
      <c r="DZM8" s="1"/>
      <c r="DZN8" s="1"/>
      <c r="DZO8" s="1"/>
      <c r="DZP8" s="1"/>
      <c r="DZQ8" s="1"/>
      <c r="DZR8" s="1"/>
      <c r="DZS8" s="1"/>
      <c r="DZT8" s="1"/>
      <c r="DZU8" s="1"/>
      <c r="DZV8" s="1"/>
      <c r="DZW8" s="1"/>
      <c r="DZX8" s="1"/>
      <c r="DZY8" s="1"/>
      <c r="DZZ8" s="1"/>
      <c r="EAA8" s="1"/>
      <c r="EAB8" s="1"/>
      <c r="EAC8" s="1"/>
      <c r="EAD8" s="1"/>
      <c r="EAE8" s="1"/>
      <c r="EAF8" s="1"/>
      <c r="EAG8" s="1"/>
      <c r="EAH8" s="1"/>
      <c r="EAI8" s="1"/>
      <c r="EAJ8" s="1"/>
      <c r="EAK8" s="1"/>
      <c r="EAL8" s="1"/>
      <c r="EAM8" s="1"/>
      <c r="EAN8" s="1"/>
      <c r="EAO8" s="1"/>
      <c r="EAP8" s="1"/>
      <c r="EAQ8" s="1"/>
      <c r="EAR8" s="1"/>
      <c r="EAS8" s="1"/>
      <c r="EAT8" s="1"/>
      <c r="EAU8" s="1"/>
      <c r="EAV8" s="1"/>
      <c r="EAW8" s="1"/>
      <c r="EAX8" s="1"/>
      <c r="EAY8" s="1"/>
      <c r="EAZ8" s="1"/>
      <c r="EBA8" s="1"/>
      <c r="EBB8" s="1"/>
      <c r="EBC8" s="1"/>
      <c r="EBD8" s="1"/>
      <c r="EBE8" s="1"/>
      <c r="EBF8" s="1"/>
      <c r="EBG8" s="1"/>
      <c r="EBH8" s="1"/>
      <c r="EBI8" s="1"/>
      <c r="EBJ8" s="1"/>
      <c r="EBK8" s="1"/>
      <c r="EBL8" s="1"/>
      <c r="EBM8" s="1"/>
      <c r="EBN8" s="1"/>
      <c r="EBO8" s="1"/>
      <c r="EBP8" s="1"/>
      <c r="EBQ8" s="1"/>
      <c r="EBR8" s="1"/>
      <c r="EBS8" s="1"/>
      <c r="EBT8" s="1"/>
      <c r="EBU8" s="1"/>
      <c r="EBV8" s="1"/>
      <c r="EBW8" s="1"/>
      <c r="EBX8" s="1"/>
      <c r="EBY8" s="1"/>
      <c r="EBZ8" s="1"/>
      <c r="ECA8" s="1"/>
      <c r="ECB8" s="1"/>
      <c r="ECC8" s="1"/>
      <c r="ECD8" s="1"/>
      <c r="ECE8" s="1"/>
      <c r="ECF8" s="1"/>
      <c r="ECG8" s="1"/>
      <c r="ECH8" s="1"/>
      <c r="ECI8" s="1"/>
      <c r="ECJ8" s="1"/>
      <c r="ECK8" s="1"/>
      <c r="ECL8" s="1"/>
      <c r="ECM8" s="1"/>
      <c r="ECN8" s="1"/>
      <c r="ECO8" s="1"/>
      <c r="ECP8" s="1"/>
      <c r="ECQ8" s="1"/>
      <c r="ECR8" s="1"/>
      <c r="ECS8" s="1"/>
      <c r="ECT8" s="1"/>
      <c r="ECU8" s="1"/>
      <c r="ECV8" s="1"/>
      <c r="ECW8" s="1"/>
      <c r="ECX8" s="1"/>
      <c r="ECY8" s="1"/>
      <c r="ECZ8" s="1"/>
      <c r="EDA8" s="1"/>
      <c r="EDB8" s="1"/>
      <c r="EDC8" s="1"/>
      <c r="EDD8" s="1"/>
      <c r="EDE8" s="1"/>
      <c r="EDF8" s="1"/>
      <c r="EDG8" s="1"/>
      <c r="EDH8" s="1"/>
      <c r="EDI8" s="1"/>
      <c r="EDJ8" s="1"/>
      <c r="EDK8" s="1"/>
      <c r="EDL8" s="1"/>
      <c r="EDM8" s="1"/>
      <c r="EDN8" s="1"/>
      <c r="EDO8" s="1"/>
      <c r="EDP8" s="1"/>
      <c r="EDQ8" s="1"/>
      <c r="EDR8" s="1"/>
      <c r="EDS8" s="1"/>
      <c r="EDT8" s="1"/>
      <c r="EDU8" s="1"/>
      <c r="EDV8" s="1"/>
      <c r="EDW8" s="1"/>
      <c r="EDX8" s="1"/>
      <c r="EDY8" s="1"/>
      <c r="EDZ8" s="1"/>
      <c r="EEA8" s="1"/>
      <c r="EEB8" s="1"/>
      <c r="EEC8" s="1"/>
      <c r="EED8" s="1"/>
      <c r="EEE8" s="1"/>
      <c r="EEF8" s="1"/>
      <c r="EEG8" s="1"/>
      <c r="EEH8" s="1"/>
      <c r="EEI8" s="1"/>
      <c r="EEJ8" s="1"/>
      <c r="EEK8" s="1"/>
      <c r="EEL8" s="1"/>
      <c r="EEM8" s="1"/>
      <c r="EEN8" s="1"/>
      <c r="EEO8" s="1"/>
      <c r="EEP8" s="1"/>
      <c r="EEQ8" s="1"/>
      <c r="EER8" s="1"/>
      <c r="EES8" s="1"/>
      <c r="EET8" s="1"/>
      <c r="EEU8" s="1"/>
      <c r="EEV8" s="1"/>
      <c r="EEW8" s="1"/>
      <c r="EEX8" s="1"/>
      <c r="EEY8" s="1"/>
      <c r="EEZ8" s="1"/>
      <c r="EFA8" s="1"/>
      <c r="EFB8" s="1"/>
      <c r="EFC8" s="1"/>
      <c r="EFD8" s="1"/>
      <c r="EFE8" s="1"/>
      <c r="EFF8" s="1"/>
      <c r="EFG8" s="1"/>
      <c r="EFH8" s="1"/>
      <c r="EFI8" s="1"/>
      <c r="EFJ8" s="1"/>
      <c r="EFK8" s="1"/>
      <c r="EFL8" s="1"/>
      <c r="EFM8" s="1"/>
      <c r="EFN8" s="1"/>
      <c r="EFO8" s="1"/>
      <c r="EFP8" s="1"/>
      <c r="EFQ8" s="1"/>
      <c r="EFR8" s="1"/>
      <c r="EFS8" s="1"/>
      <c r="EFT8" s="1"/>
      <c r="EFU8" s="1"/>
      <c r="EFV8" s="1"/>
      <c r="EFW8" s="1"/>
      <c r="EFX8" s="1"/>
      <c r="EFY8" s="1"/>
      <c r="EFZ8" s="1"/>
      <c r="EGA8" s="1"/>
      <c r="EGB8" s="1"/>
      <c r="EGC8" s="1"/>
      <c r="EGD8" s="1"/>
      <c r="EGE8" s="1"/>
      <c r="EGF8" s="1"/>
      <c r="EGG8" s="1"/>
      <c r="EGH8" s="1"/>
      <c r="EGI8" s="1"/>
      <c r="EGJ8" s="1"/>
      <c r="EGK8" s="1"/>
      <c r="EGL8" s="1"/>
      <c r="EGM8" s="1"/>
      <c r="EGN8" s="1"/>
      <c r="EGO8" s="1"/>
      <c r="EGP8" s="1"/>
      <c r="EGQ8" s="1"/>
      <c r="EGR8" s="1"/>
      <c r="EGS8" s="1"/>
      <c r="EGT8" s="1"/>
      <c r="EGU8" s="1"/>
      <c r="EGV8" s="1"/>
      <c r="EGW8" s="1"/>
      <c r="EGX8" s="1"/>
      <c r="EGY8" s="1"/>
      <c r="EGZ8" s="1"/>
      <c r="EHA8" s="1"/>
      <c r="EHB8" s="1"/>
      <c r="EHC8" s="1"/>
      <c r="EHD8" s="1"/>
      <c r="EHE8" s="1"/>
      <c r="EHF8" s="1"/>
      <c r="EHG8" s="1"/>
      <c r="EHH8" s="1"/>
      <c r="EHI8" s="1"/>
      <c r="EHJ8" s="1"/>
      <c r="EHK8" s="1"/>
      <c r="EHL8" s="1"/>
      <c r="EHM8" s="1"/>
      <c r="EHN8" s="1"/>
      <c r="EHO8" s="1"/>
      <c r="EHP8" s="1"/>
      <c r="EHQ8" s="1"/>
      <c r="EHR8" s="1"/>
      <c r="EHS8" s="1"/>
      <c r="EHT8" s="1"/>
      <c r="EHU8" s="1"/>
      <c r="EHV8" s="1"/>
      <c r="EHW8" s="1"/>
      <c r="EHX8" s="1"/>
      <c r="EHY8" s="1"/>
      <c r="EHZ8" s="1"/>
      <c r="EIA8" s="1"/>
      <c r="EIB8" s="1"/>
      <c r="EIC8" s="1"/>
      <c r="EID8" s="1"/>
      <c r="EIE8" s="1"/>
      <c r="EIF8" s="1"/>
      <c r="EIG8" s="1"/>
      <c r="EIH8" s="1"/>
      <c r="EII8" s="1"/>
      <c r="EIJ8" s="1"/>
      <c r="EIK8" s="1"/>
      <c r="EIL8" s="1"/>
      <c r="EIM8" s="1"/>
      <c r="EIN8" s="1"/>
      <c r="EIO8" s="1"/>
      <c r="EIP8" s="1"/>
      <c r="EIQ8" s="1"/>
      <c r="EIR8" s="1"/>
      <c r="EIS8" s="1"/>
      <c r="EIT8" s="1"/>
      <c r="EIU8" s="1"/>
      <c r="EIV8" s="1"/>
      <c r="EIW8" s="1"/>
      <c r="EIX8" s="1"/>
      <c r="EIY8" s="1"/>
      <c r="EIZ8" s="1"/>
      <c r="EJA8" s="1"/>
      <c r="EJB8" s="1"/>
      <c r="EJC8" s="1"/>
      <c r="EJD8" s="1"/>
      <c r="EJE8" s="1"/>
      <c r="EJF8" s="1"/>
      <c r="EJG8" s="1"/>
      <c r="EJH8" s="1"/>
      <c r="EJI8" s="1"/>
      <c r="EJJ8" s="1"/>
      <c r="EJK8" s="1"/>
      <c r="EJL8" s="1"/>
      <c r="EJM8" s="1"/>
      <c r="EJN8" s="1"/>
      <c r="EJO8" s="1"/>
      <c r="EJP8" s="1"/>
      <c r="EJQ8" s="1"/>
      <c r="EJR8" s="1"/>
      <c r="EJS8" s="1"/>
      <c r="EJT8" s="1"/>
      <c r="EJU8" s="1"/>
      <c r="EJV8" s="1"/>
      <c r="EJW8" s="1"/>
      <c r="EJX8" s="1"/>
      <c r="EJY8" s="1"/>
      <c r="EJZ8" s="1"/>
      <c r="EKA8" s="1"/>
      <c r="EKB8" s="1"/>
      <c r="EKC8" s="1"/>
      <c r="EKD8" s="1"/>
      <c r="EKE8" s="1"/>
      <c r="EKF8" s="1"/>
      <c r="EKG8" s="1"/>
      <c r="EKH8" s="1"/>
      <c r="EKI8" s="1"/>
      <c r="EKJ8" s="1"/>
      <c r="EKK8" s="1"/>
      <c r="EKL8" s="1"/>
      <c r="EKM8" s="1"/>
      <c r="EKN8" s="1"/>
      <c r="EKO8" s="1"/>
      <c r="EKP8" s="1"/>
      <c r="EKQ8" s="1"/>
      <c r="EKR8" s="1"/>
      <c r="EKS8" s="1"/>
      <c r="EKT8" s="1"/>
      <c r="EKU8" s="1"/>
      <c r="EKV8" s="1"/>
      <c r="EKW8" s="1"/>
      <c r="EKX8" s="1"/>
      <c r="EKY8" s="1"/>
      <c r="EKZ8" s="1"/>
      <c r="ELA8" s="1"/>
      <c r="ELB8" s="1"/>
      <c r="ELC8" s="1"/>
      <c r="ELD8" s="1"/>
      <c r="ELE8" s="1"/>
      <c r="ELF8" s="1"/>
      <c r="ELG8" s="1"/>
      <c r="ELH8" s="1"/>
      <c r="ELI8" s="1"/>
      <c r="ELJ8" s="1"/>
      <c r="ELK8" s="1"/>
      <c r="ELL8" s="1"/>
      <c r="ELM8" s="1"/>
      <c r="ELN8" s="1"/>
      <c r="ELO8" s="1"/>
      <c r="ELP8" s="1"/>
      <c r="ELQ8" s="1"/>
      <c r="ELR8" s="1"/>
      <c r="ELS8" s="1"/>
      <c r="ELT8" s="1"/>
      <c r="ELU8" s="1"/>
      <c r="ELV8" s="1"/>
      <c r="ELW8" s="1"/>
      <c r="ELX8" s="1"/>
      <c r="ELY8" s="1"/>
      <c r="ELZ8" s="1"/>
      <c r="EMA8" s="1"/>
      <c r="EMB8" s="1"/>
      <c r="EMC8" s="1"/>
      <c r="EMD8" s="1"/>
      <c r="EME8" s="1"/>
      <c r="EMF8" s="1"/>
      <c r="EMG8" s="1"/>
      <c r="EMH8" s="1"/>
      <c r="EMI8" s="1"/>
      <c r="EMJ8" s="1"/>
      <c r="EMK8" s="1"/>
      <c r="EML8" s="1"/>
      <c r="EMM8" s="1"/>
      <c r="EMN8" s="1"/>
      <c r="EMO8" s="1"/>
      <c r="EMP8" s="1"/>
      <c r="EMQ8" s="1"/>
      <c r="EMR8" s="1"/>
      <c r="EMS8" s="1"/>
      <c r="EMT8" s="1"/>
      <c r="EMU8" s="1"/>
      <c r="EMV8" s="1"/>
      <c r="EMW8" s="1"/>
      <c r="EMX8" s="1"/>
      <c r="EMY8" s="1"/>
      <c r="EMZ8" s="1"/>
      <c r="ENA8" s="1"/>
      <c r="ENB8" s="1"/>
      <c r="ENC8" s="1"/>
      <c r="END8" s="1"/>
      <c r="ENE8" s="1"/>
      <c r="ENF8" s="1"/>
      <c r="ENG8" s="1"/>
      <c r="ENH8" s="1"/>
      <c r="ENI8" s="1"/>
      <c r="ENJ8" s="1"/>
      <c r="ENK8" s="1"/>
      <c r="ENL8" s="1"/>
      <c r="ENM8" s="1"/>
      <c r="ENN8" s="1"/>
      <c r="ENO8" s="1"/>
      <c r="ENP8" s="1"/>
      <c r="ENQ8" s="1"/>
      <c r="ENR8" s="1"/>
      <c r="ENS8" s="1"/>
      <c r="ENT8" s="1"/>
      <c r="ENU8" s="1"/>
      <c r="ENV8" s="1"/>
      <c r="ENW8" s="1"/>
      <c r="ENX8" s="1"/>
      <c r="ENY8" s="1"/>
      <c r="ENZ8" s="1"/>
      <c r="EOA8" s="1"/>
      <c r="EOB8" s="1"/>
      <c r="EOC8" s="1"/>
      <c r="EOD8" s="1"/>
      <c r="EOE8" s="1"/>
      <c r="EOF8" s="1"/>
      <c r="EOG8" s="1"/>
      <c r="EOH8" s="1"/>
      <c r="EOI8" s="1"/>
      <c r="EOJ8" s="1"/>
      <c r="EOK8" s="1"/>
      <c r="EOL8" s="1"/>
      <c r="EOM8" s="1"/>
      <c r="EON8" s="1"/>
      <c r="EOO8" s="1"/>
      <c r="EOP8" s="1"/>
      <c r="EOQ8" s="1"/>
      <c r="EOR8" s="1"/>
      <c r="EOS8" s="1"/>
      <c r="EOT8" s="1"/>
      <c r="EOU8" s="1"/>
      <c r="EOV8" s="1"/>
      <c r="EOW8" s="1"/>
      <c r="EOX8" s="1"/>
      <c r="EOY8" s="1"/>
      <c r="EOZ8" s="1"/>
      <c r="EPA8" s="1"/>
      <c r="EPB8" s="1"/>
      <c r="EPC8" s="1"/>
      <c r="EPD8" s="1"/>
      <c r="EPE8" s="1"/>
      <c r="EPF8" s="1"/>
      <c r="EPG8" s="1"/>
      <c r="EPH8" s="1"/>
      <c r="EPI8" s="1"/>
      <c r="EPJ8" s="1"/>
      <c r="EPK8" s="1"/>
      <c r="EPL8" s="1"/>
      <c r="EPM8" s="1"/>
      <c r="EPN8" s="1"/>
      <c r="EPO8" s="1"/>
      <c r="EPP8" s="1"/>
      <c r="EPQ8" s="1"/>
      <c r="EPR8" s="1"/>
      <c r="EPS8" s="1"/>
      <c r="EPT8" s="1"/>
      <c r="EPU8" s="1"/>
      <c r="EPV8" s="1"/>
      <c r="EPW8" s="1"/>
      <c r="EPX8" s="1"/>
      <c r="EPY8" s="1"/>
      <c r="EPZ8" s="1"/>
      <c r="EQA8" s="1"/>
      <c r="EQB8" s="1"/>
      <c r="EQC8" s="1"/>
      <c r="EQD8" s="1"/>
      <c r="EQE8" s="1"/>
      <c r="EQF8" s="1"/>
      <c r="EQG8" s="1"/>
      <c r="EQH8" s="1"/>
      <c r="EQI8" s="1"/>
      <c r="EQJ8" s="1"/>
      <c r="EQK8" s="1"/>
      <c r="EQL8" s="1"/>
      <c r="EQM8" s="1"/>
      <c r="EQN8" s="1"/>
      <c r="EQO8" s="1"/>
      <c r="EQP8" s="1"/>
      <c r="EQQ8" s="1"/>
      <c r="EQR8" s="1"/>
      <c r="EQS8" s="1"/>
      <c r="EQT8" s="1"/>
      <c r="EQU8" s="1"/>
      <c r="EQV8" s="1"/>
      <c r="EQW8" s="1"/>
      <c r="EQX8" s="1"/>
      <c r="EQY8" s="1"/>
      <c r="EQZ8" s="1"/>
      <c r="ERA8" s="1"/>
      <c r="ERB8" s="1"/>
      <c r="ERC8" s="1"/>
      <c r="ERD8" s="1"/>
      <c r="ERE8" s="1"/>
      <c r="ERF8" s="1"/>
      <c r="ERG8" s="1"/>
      <c r="ERH8" s="1"/>
      <c r="ERI8" s="1"/>
      <c r="ERJ8" s="1"/>
      <c r="ERK8" s="1"/>
      <c r="ERL8" s="1"/>
      <c r="ERM8" s="1"/>
      <c r="ERN8" s="1"/>
      <c r="ERO8" s="1"/>
      <c r="ERP8" s="1"/>
      <c r="ERQ8" s="1"/>
      <c r="ERR8" s="1"/>
      <c r="ERS8" s="1"/>
      <c r="ERT8" s="1"/>
      <c r="ERU8" s="1"/>
      <c r="ERV8" s="1"/>
      <c r="ERW8" s="1"/>
      <c r="ERX8" s="1"/>
      <c r="ERY8" s="1"/>
      <c r="ERZ8" s="1"/>
      <c r="ESA8" s="1"/>
      <c r="ESB8" s="1"/>
      <c r="ESC8" s="1"/>
      <c r="ESD8" s="1"/>
      <c r="ESE8" s="1"/>
      <c r="ESF8" s="1"/>
      <c r="ESG8" s="1"/>
      <c r="ESH8" s="1"/>
      <c r="ESI8" s="1"/>
      <c r="ESJ8" s="1"/>
      <c r="ESK8" s="1"/>
      <c r="ESL8" s="1"/>
      <c r="ESM8" s="1"/>
      <c r="ESN8" s="1"/>
      <c r="ESO8" s="1"/>
      <c r="ESP8" s="1"/>
      <c r="ESQ8" s="1"/>
      <c r="ESR8" s="1"/>
      <c r="ESS8" s="1"/>
      <c r="EST8" s="1"/>
      <c r="ESU8" s="1"/>
      <c r="ESV8" s="1"/>
      <c r="ESW8" s="1"/>
      <c r="ESX8" s="1"/>
      <c r="ESY8" s="1"/>
      <c r="ESZ8" s="1"/>
      <c r="ETA8" s="1"/>
      <c r="ETB8" s="1"/>
      <c r="ETC8" s="1"/>
      <c r="ETD8" s="1"/>
      <c r="ETE8" s="1"/>
      <c r="ETF8" s="1"/>
      <c r="ETG8" s="1"/>
      <c r="ETH8" s="1"/>
      <c r="ETI8" s="1"/>
      <c r="ETJ8" s="1"/>
      <c r="ETK8" s="1"/>
      <c r="ETL8" s="1"/>
      <c r="ETM8" s="1"/>
      <c r="ETN8" s="1"/>
      <c r="ETO8" s="1"/>
      <c r="ETP8" s="1"/>
      <c r="ETQ8" s="1"/>
      <c r="ETR8" s="1"/>
      <c r="ETS8" s="1"/>
      <c r="ETT8" s="1"/>
      <c r="ETU8" s="1"/>
      <c r="ETV8" s="1"/>
      <c r="ETW8" s="1"/>
      <c r="ETX8" s="1"/>
      <c r="ETY8" s="1"/>
      <c r="ETZ8" s="1"/>
      <c r="EUA8" s="1"/>
      <c r="EUB8" s="1"/>
      <c r="EUC8" s="1"/>
      <c r="EUD8" s="1"/>
      <c r="EUE8" s="1"/>
      <c r="EUF8" s="1"/>
      <c r="EUG8" s="1"/>
      <c r="EUH8" s="1"/>
      <c r="EUI8" s="1"/>
      <c r="EUJ8" s="1"/>
      <c r="EUK8" s="1"/>
      <c r="EUL8" s="1"/>
      <c r="EUM8" s="1"/>
      <c r="EUN8" s="1"/>
      <c r="EUO8" s="1"/>
      <c r="EUP8" s="1"/>
      <c r="EUQ8" s="1"/>
      <c r="EUR8" s="1"/>
      <c r="EUS8" s="1"/>
      <c r="EUT8" s="1"/>
      <c r="EUU8" s="1"/>
      <c r="EUV8" s="1"/>
      <c r="EUW8" s="1"/>
      <c r="EUX8" s="1"/>
      <c r="EUY8" s="1"/>
      <c r="EUZ8" s="1"/>
      <c r="EVA8" s="1"/>
      <c r="EVB8" s="1"/>
      <c r="EVC8" s="1"/>
      <c r="EVD8" s="1"/>
      <c r="EVE8" s="1"/>
      <c r="EVF8" s="1"/>
      <c r="EVG8" s="1"/>
      <c r="EVH8" s="1"/>
      <c r="EVI8" s="1"/>
      <c r="EVJ8" s="1"/>
      <c r="EVK8" s="1"/>
      <c r="EVL8" s="1"/>
      <c r="EVM8" s="1"/>
      <c r="EVN8" s="1"/>
      <c r="EVO8" s="1"/>
      <c r="EVP8" s="1"/>
      <c r="EVQ8" s="1"/>
      <c r="EVR8" s="1"/>
      <c r="EVS8" s="1"/>
      <c r="EVT8" s="1"/>
      <c r="EVU8" s="1"/>
      <c r="EVV8" s="1"/>
      <c r="EVW8" s="1"/>
      <c r="EVX8" s="1"/>
      <c r="EVY8" s="1"/>
      <c r="EVZ8" s="1"/>
      <c r="EWA8" s="1"/>
      <c r="EWB8" s="1"/>
      <c r="EWC8" s="1"/>
      <c r="EWD8" s="1"/>
      <c r="EWE8" s="1"/>
      <c r="EWF8" s="1"/>
      <c r="EWG8" s="1"/>
      <c r="EWH8" s="1"/>
      <c r="EWI8" s="1"/>
      <c r="EWJ8" s="1"/>
      <c r="EWK8" s="1"/>
      <c r="EWL8" s="1"/>
      <c r="EWM8" s="1"/>
      <c r="EWN8" s="1"/>
      <c r="EWO8" s="1"/>
      <c r="EWP8" s="1"/>
      <c r="EWQ8" s="1"/>
      <c r="EWR8" s="1"/>
      <c r="EWS8" s="1"/>
      <c r="EWT8" s="1"/>
      <c r="EWU8" s="1"/>
      <c r="EWV8" s="1"/>
      <c r="EWW8" s="1"/>
      <c r="EWX8" s="1"/>
      <c r="EWY8" s="1"/>
      <c r="EWZ8" s="1"/>
      <c r="EXA8" s="1"/>
      <c r="EXB8" s="1"/>
      <c r="EXC8" s="1"/>
      <c r="EXD8" s="1"/>
      <c r="EXE8" s="1"/>
      <c r="EXF8" s="1"/>
      <c r="EXG8" s="1"/>
      <c r="EXH8" s="1"/>
      <c r="EXI8" s="1"/>
      <c r="EXJ8" s="1"/>
      <c r="EXK8" s="1"/>
      <c r="EXL8" s="1"/>
      <c r="EXM8" s="1"/>
      <c r="EXN8" s="1"/>
      <c r="EXO8" s="1"/>
      <c r="EXP8" s="1"/>
      <c r="EXQ8" s="1"/>
      <c r="EXR8" s="1"/>
      <c r="EXS8" s="1"/>
      <c r="EXT8" s="1"/>
      <c r="EXU8" s="1"/>
      <c r="EXV8" s="1"/>
      <c r="EXW8" s="1"/>
      <c r="EXX8" s="1"/>
      <c r="EXY8" s="1"/>
      <c r="EXZ8" s="1"/>
      <c r="EYA8" s="1"/>
      <c r="EYB8" s="1"/>
      <c r="EYC8" s="1"/>
      <c r="EYD8" s="1"/>
      <c r="EYE8" s="1"/>
      <c r="EYF8" s="1"/>
      <c r="EYG8" s="1"/>
      <c r="EYH8" s="1"/>
      <c r="EYI8" s="1"/>
      <c r="EYJ8" s="1"/>
      <c r="EYK8" s="1"/>
      <c r="EYL8" s="1"/>
      <c r="EYM8" s="1"/>
      <c r="EYN8" s="1"/>
      <c r="EYO8" s="1"/>
      <c r="EYP8" s="1"/>
      <c r="EYQ8" s="1"/>
      <c r="EYR8" s="1"/>
      <c r="EYS8" s="1"/>
      <c r="EYT8" s="1"/>
      <c r="EYU8" s="1"/>
      <c r="EYV8" s="1"/>
      <c r="EYW8" s="1"/>
      <c r="EYX8" s="1"/>
      <c r="EYY8" s="1"/>
      <c r="EYZ8" s="1"/>
      <c r="EZA8" s="1"/>
      <c r="EZB8" s="1"/>
      <c r="EZC8" s="1"/>
      <c r="EZD8" s="1"/>
      <c r="EZE8" s="1"/>
      <c r="EZF8" s="1"/>
      <c r="EZG8" s="1"/>
      <c r="EZH8" s="1"/>
      <c r="EZI8" s="1"/>
      <c r="EZJ8" s="1"/>
      <c r="EZK8" s="1"/>
      <c r="EZL8" s="1"/>
      <c r="EZM8" s="1"/>
      <c r="EZN8" s="1"/>
      <c r="EZO8" s="1"/>
      <c r="EZP8" s="1"/>
      <c r="EZQ8" s="1"/>
      <c r="EZR8" s="1"/>
      <c r="EZS8" s="1"/>
      <c r="EZT8" s="1"/>
      <c r="EZU8" s="1"/>
      <c r="EZV8" s="1"/>
      <c r="EZW8" s="1"/>
      <c r="EZX8" s="1"/>
      <c r="EZY8" s="1"/>
      <c r="EZZ8" s="1"/>
      <c r="FAA8" s="1"/>
      <c r="FAB8" s="1"/>
      <c r="FAC8" s="1"/>
      <c r="FAD8" s="1"/>
      <c r="FAE8" s="1"/>
      <c r="FAF8" s="1"/>
      <c r="FAG8" s="1"/>
      <c r="FAH8" s="1"/>
      <c r="FAI8" s="1"/>
      <c r="FAJ8" s="1"/>
      <c r="FAK8" s="1"/>
      <c r="FAL8" s="1"/>
      <c r="FAM8" s="1"/>
      <c r="FAN8" s="1"/>
      <c r="FAO8" s="1"/>
      <c r="FAP8" s="1"/>
      <c r="FAQ8" s="1"/>
      <c r="FAR8" s="1"/>
      <c r="FAS8" s="1"/>
      <c r="FAT8" s="1"/>
      <c r="FAU8" s="1"/>
      <c r="FAV8" s="1"/>
      <c r="FAW8" s="1"/>
      <c r="FAX8" s="1"/>
      <c r="FAY8" s="1"/>
      <c r="FAZ8" s="1"/>
      <c r="FBA8" s="1"/>
      <c r="FBB8" s="1"/>
      <c r="FBC8" s="1"/>
      <c r="FBD8" s="1"/>
      <c r="FBE8" s="1"/>
      <c r="FBF8" s="1"/>
      <c r="FBG8" s="1"/>
      <c r="FBH8" s="1"/>
      <c r="FBI8" s="1"/>
      <c r="FBJ8" s="1"/>
      <c r="FBK8" s="1"/>
      <c r="FBL8" s="1"/>
      <c r="FBM8" s="1"/>
      <c r="FBN8" s="1"/>
      <c r="FBO8" s="1"/>
      <c r="FBP8" s="1"/>
      <c r="FBQ8" s="1"/>
      <c r="FBR8" s="1"/>
      <c r="FBS8" s="1"/>
      <c r="FBT8" s="1"/>
      <c r="FBU8" s="1"/>
      <c r="FBV8" s="1"/>
      <c r="FBW8" s="1"/>
      <c r="FBX8" s="1"/>
      <c r="FBY8" s="1"/>
      <c r="FBZ8" s="1"/>
      <c r="FCA8" s="1"/>
      <c r="FCB8" s="1"/>
      <c r="FCC8" s="1"/>
      <c r="FCD8" s="1"/>
      <c r="FCE8" s="1"/>
      <c r="FCF8" s="1"/>
      <c r="FCG8" s="1"/>
      <c r="FCH8" s="1"/>
      <c r="FCI8" s="1"/>
      <c r="FCJ8" s="1"/>
      <c r="FCK8" s="1"/>
      <c r="FCL8" s="1"/>
      <c r="FCM8" s="1"/>
      <c r="FCN8" s="1"/>
      <c r="FCO8" s="1"/>
      <c r="FCP8" s="1"/>
      <c r="FCQ8" s="1"/>
      <c r="FCR8" s="1"/>
      <c r="FCS8" s="1"/>
      <c r="FCT8" s="1"/>
      <c r="FCU8" s="1"/>
      <c r="FCV8" s="1"/>
      <c r="FCW8" s="1"/>
      <c r="FCX8" s="1"/>
      <c r="FCY8" s="1"/>
      <c r="FCZ8" s="1"/>
      <c r="FDA8" s="1"/>
      <c r="FDB8" s="1"/>
      <c r="FDC8" s="1"/>
      <c r="FDD8" s="1"/>
      <c r="FDE8" s="1"/>
      <c r="FDF8" s="1"/>
      <c r="FDG8" s="1"/>
      <c r="FDH8" s="1"/>
      <c r="FDI8" s="1"/>
      <c r="FDJ8" s="1"/>
      <c r="FDK8" s="1"/>
      <c r="FDL8" s="1"/>
      <c r="FDM8" s="1"/>
      <c r="FDN8" s="1"/>
      <c r="FDO8" s="1"/>
      <c r="FDP8" s="1"/>
      <c r="FDQ8" s="1"/>
      <c r="FDR8" s="1"/>
      <c r="FDS8" s="1"/>
      <c r="FDT8" s="1"/>
      <c r="FDU8" s="1"/>
      <c r="FDV8" s="1"/>
      <c r="FDW8" s="1"/>
      <c r="FDX8" s="1"/>
      <c r="FDY8" s="1"/>
      <c r="FDZ8" s="1"/>
      <c r="FEA8" s="1"/>
      <c r="FEB8" s="1"/>
      <c r="FEC8" s="1"/>
      <c r="FED8" s="1"/>
      <c r="FEE8" s="1"/>
      <c r="FEF8" s="1"/>
      <c r="FEG8" s="1"/>
      <c r="FEH8" s="1"/>
      <c r="FEI8" s="1"/>
      <c r="FEJ8" s="1"/>
      <c r="FEK8" s="1"/>
      <c r="FEL8" s="1"/>
      <c r="FEM8" s="1"/>
      <c r="FEN8" s="1"/>
      <c r="FEO8" s="1"/>
      <c r="FEP8" s="1"/>
      <c r="FEQ8" s="1"/>
      <c r="FER8" s="1"/>
      <c r="FES8" s="1"/>
      <c r="FET8" s="1"/>
      <c r="FEU8" s="1"/>
      <c r="FEV8" s="1"/>
      <c r="FEW8" s="1"/>
      <c r="FEX8" s="1"/>
      <c r="FEY8" s="1"/>
      <c r="FEZ8" s="1"/>
      <c r="FFA8" s="1"/>
      <c r="FFB8" s="1"/>
      <c r="FFC8" s="1"/>
      <c r="FFD8" s="1"/>
      <c r="FFE8" s="1"/>
      <c r="FFF8" s="1"/>
      <c r="FFG8" s="1"/>
      <c r="FFH8" s="1"/>
      <c r="FFI8" s="1"/>
      <c r="FFJ8" s="1"/>
      <c r="FFK8" s="1"/>
      <c r="FFL8" s="1"/>
      <c r="FFM8" s="1"/>
      <c r="FFN8" s="1"/>
      <c r="FFO8" s="1"/>
      <c r="FFP8" s="1"/>
      <c r="FFQ8" s="1"/>
      <c r="FFR8" s="1"/>
      <c r="FFS8" s="1"/>
      <c r="FFT8" s="1"/>
      <c r="FFU8" s="1"/>
      <c r="FFV8" s="1"/>
      <c r="FFW8" s="1"/>
      <c r="FFX8" s="1"/>
      <c r="FFY8" s="1"/>
      <c r="FFZ8" s="1"/>
      <c r="FGA8" s="1"/>
      <c r="FGB8" s="1"/>
      <c r="FGC8" s="1"/>
      <c r="FGD8" s="1"/>
      <c r="FGE8" s="1"/>
      <c r="FGF8" s="1"/>
      <c r="FGG8" s="1"/>
      <c r="FGH8" s="1"/>
      <c r="FGI8" s="1"/>
      <c r="FGJ8" s="1"/>
      <c r="FGK8" s="1"/>
      <c r="FGL8" s="1"/>
      <c r="FGM8" s="1"/>
      <c r="FGN8" s="1"/>
      <c r="FGO8" s="1"/>
      <c r="FGP8" s="1"/>
      <c r="FGQ8" s="1"/>
      <c r="FGR8" s="1"/>
      <c r="FGS8" s="1"/>
      <c r="FGT8" s="1"/>
      <c r="FGU8" s="1"/>
      <c r="FGV8" s="1"/>
      <c r="FGW8" s="1"/>
      <c r="FGX8" s="1"/>
      <c r="FGY8" s="1"/>
      <c r="FGZ8" s="1"/>
      <c r="FHA8" s="1"/>
      <c r="FHB8" s="1"/>
      <c r="FHC8" s="1"/>
      <c r="FHD8" s="1"/>
      <c r="FHE8" s="1"/>
      <c r="FHF8" s="1"/>
      <c r="FHG8" s="1"/>
      <c r="FHH8" s="1"/>
      <c r="FHI8" s="1"/>
      <c r="FHJ8" s="1"/>
      <c r="FHK8" s="1"/>
      <c r="FHL8" s="1"/>
      <c r="FHM8" s="1"/>
      <c r="FHN8" s="1"/>
      <c r="FHO8" s="1"/>
      <c r="FHP8" s="1"/>
      <c r="FHQ8" s="1"/>
      <c r="FHR8" s="1"/>
      <c r="FHS8" s="1"/>
      <c r="FHT8" s="1"/>
      <c r="FHU8" s="1"/>
      <c r="FHV8" s="1"/>
      <c r="FHW8" s="1"/>
      <c r="FHX8" s="1"/>
      <c r="FHY8" s="1"/>
      <c r="FHZ8" s="1"/>
      <c r="FIA8" s="1"/>
      <c r="FIB8" s="1"/>
      <c r="FIC8" s="1"/>
      <c r="FID8" s="1"/>
      <c r="FIE8" s="1"/>
      <c r="FIF8" s="1"/>
      <c r="FIG8" s="1"/>
      <c r="FIH8" s="1"/>
      <c r="FII8" s="1"/>
      <c r="FIJ8" s="1"/>
      <c r="FIK8" s="1"/>
      <c r="FIL8" s="1"/>
      <c r="FIM8" s="1"/>
      <c r="FIN8" s="1"/>
      <c r="FIO8" s="1"/>
      <c r="FIP8" s="1"/>
      <c r="FIQ8" s="1"/>
      <c r="FIR8" s="1"/>
      <c r="FIS8" s="1"/>
      <c r="FIT8" s="1"/>
      <c r="FIU8" s="1"/>
      <c r="FIV8" s="1"/>
      <c r="FIW8" s="1"/>
      <c r="FIX8" s="1"/>
      <c r="FIY8" s="1"/>
      <c r="FIZ8" s="1"/>
      <c r="FJA8" s="1"/>
      <c r="FJB8" s="1"/>
      <c r="FJC8" s="1"/>
      <c r="FJD8" s="1"/>
      <c r="FJE8" s="1"/>
      <c r="FJF8" s="1"/>
      <c r="FJG8" s="1"/>
      <c r="FJH8" s="1"/>
      <c r="FJI8" s="1"/>
      <c r="FJJ8" s="1"/>
      <c r="FJK8" s="1"/>
      <c r="FJL8" s="1"/>
      <c r="FJM8" s="1"/>
      <c r="FJN8" s="1"/>
      <c r="FJO8" s="1"/>
      <c r="FJP8" s="1"/>
      <c r="FJQ8" s="1"/>
      <c r="FJR8" s="1"/>
      <c r="FJS8" s="1"/>
      <c r="FJT8" s="1"/>
      <c r="FJU8" s="1"/>
      <c r="FJV8" s="1"/>
      <c r="FJW8" s="1"/>
      <c r="FJX8" s="1"/>
      <c r="FJY8" s="1"/>
      <c r="FJZ8" s="1"/>
      <c r="FKA8" s="1"/>
      <c r="FKB8" s="1"/>
      <c r="FKC8" s="1"/>
      <c r="FKD8" s="1"/>
      <c r="FKE8" s="1"/>
      <c r="FKF8" s="1"/>
      <c r="FKG8" s="1"/>
      <c r="FKH8" s="1"/>
      <c r="FKI8" s="1"/>
      <c r="FKJ8" s="1"/>
      <c r="FKK8" s="1"/>
      <c r="FKL8" s="1"/>
      <c r="FKM8" s="1"/>
      <c r="FKN8" s="1"/>
      <c r="FKO8" s="1"/>
      <c r="FKP8" s="1"/>
      <c r="FKQ8" s="1"/>
      <c r="FKR8" s="1"/>
      <c r="FKS8" s="1"/>
      <c r="FKT8" s="1"/>
      <c r="FKU8" s="1"/>
      <c r="FKV8" s="1"/>
      <c r="FKW8" s="1"/>
      <c r="FKX8" s="1"/>
      <c r="FKY8" s="1"/>
      <c r="FKZ8" s="1"/>
      <c r="FLA8" s="1"/>
      <c r="FLB8" s="1"/>
      <c r="FLC8" s="1"/>
      <c r="FLD8" s="1"/>
      <c r="FLE8" s="1"/>
      <c r="FLF8" s="1"/>
      <c r="FLG8" s="1"/>
      <c r="FLH8" s="1"/>
      <c r="FLI8" s="1"/>
      <c r="FLJ8" s="1"/>
      <c r="FLK8" s="1"/>
      <c r="FLL8" s="1"/>
      <c r="FLM8" s="1"/>
      <c r="FLN8" s="1"/>
      <c r="FLO8" s="1"/>
      <c r="FLP8" s="1"/>
      <c r="FLQ8" s="1"/>
      <c r="FLR8" s="1"/>
      <c r="FLS8" s="1"/>
      <c r="FLT8" s="1"/>
      <c r="FLU8" s="1"/>
      <c r="FLV8" s="1"/>
      <c r="FLW8" s="1"/>
      <c r="FLX8" s="1"/>
      <c r="FLY8" s="1"/>
      <c r="FLZ8" s="1"/>
      <c r="FMA8" s="1"/>
      <c r="FMB8" s="1"/>
      <c r="FMC8" s="1"/>
      <c r="FMD8" s="1"/>
      <c r="FME8" s="1"/>
      <c r="FMF8" s="1"/>
      <c r="FMG8" s="1"/>
      <c r="FMH8" s="1"/>
      <c r="FMI8" s="1"/>
      <c r="FMJ8" s="1"/>
      <c r="FMK8" s="1"/>
      <c r="FML8" s="1"/>
      <c r="FMM8" s="1"/>
      <c r="FMN8" s="1"/>
      <c r="FMO8" s="1"/>
      <c r="FMP8" s="1"/>
      <c r="FMQ8" s="1"/>
      <c r="FMR8" s="1"/>
      <c r="FMS8" s="1"/>
      <c r="FMT8" s="1"/>
      <c r="FMU8" s="1"/>
      <c r="FMV8" s="1"/>
      <c r="FMW8" s="1"/>
      <c r="FMX8" s="1"/>
      <c r="FMY8" s="1"/>
      <c r="FMZ8" s="1"/>
      <c r="FNA8" s="1"/>
      <c r="FNB8" s="1"/>
      <c r="FNC8" s="1"/>
      <c r="FND8" s="1"/>
      <c r="FNE8" s="1"/>
      <c r="FNF8" s="1"/>
      <c r="FNG8" s="1"/>
      <c r="FNH8" s="1"/>
      <c r="FNI8" s="1"/>
      <c r="FNJ8" s="1"/>
      <c r="FNK8" s="1"/>
      <c r="FNL8" s="1"/>
      <c r="FNM8" s="1"/>
      <c r="FNN8" s="1"/>
      <c r="FNO8" s="1"/>
      <c r="FNP8" s="1"/>
      <c r="FNQ8" s="1"/>
      <c r="FNR8" s="1"/>
      <c r="FNS8" s="1"/>
      <c r="FNT8" s="1"/>
      <c r="FNU8" s="1"/>
      <c r="FNV8" s="1"/>
      <c r="FNW8" s="1"/>
      <c r="FNX8" s="1"/>
      <c r="FNY8" s="1"/>
      <c r="FNZ8" s="1"/>
      <c r="FOA8" s="1"/>
      <c r="FOB8" s="1"/>
      <c r="FOC8" s="1"/>
      <c r="FOD8" s="1"/>
      <c r="FOE8" s="1"/>
      <c r="FOF8" s="1"/>
      <c r="FOG8" s="1"/>
      <c r="FOH8" s="1"/>
      <c r="FOI8" s="1"/>
      <c r="FOJ8" s="1"/>
      <c r="FOK8" s="1"/>
      <c r="FOL8" s="1"/>
      <c r="FOM8" s="1"/>
      <c r="FON8" s="1"/>
      <c r="FOO8" s="1"/>
      <c r="FOP8" s="1"/>
      <c r="FOQ8" s="1"/>
      <c r="FOR8" s="1"/>
      <c r="FOS8" s="1"/>
      <c r="FOT8" s="1"/>
      <c r="FOU8" s="1"/>
      <c r="FOV8" s="1"/>
      <c r="FOW8" s="1"/>
      <c r="FOX8" s="1"/>
      <c r="FOY8" s="1"/>
      <c r="FOZ8" s="1"/>
      <c r="FPA8" s="1"/>
      <c r="FPB8" s="1"/>
      <c r="FPC8" s="1"/>
      <c r="FPD8" s="1"/>
      <c r="FPE8" s="1"/>
      <c r="FPF8" s="1"/>
      <c r="FPG8" s="1"/>
      <c r="FPH8" s="1"/>
      <c r="FPI8" s="1"/>
      <c r="FPJ8" s="1"/>
      <c r="FPK8" s="1"/>
      <c r="FPL8" s="1"/>
      <c r="FPM8" s="1"/>
      <c r="FPN8" s="1"/>
      <c r="FPO8" s="1"/>
      <c r="FPP8" s="1"/>
      <c r="FPQ8" s="1"/>
      <c r="FPR8" s="1"/>
      <c r="FPS8" s="1"/>
      <c r="FPT8" s="1"/>
      <c r="FPU8" s="1"/>
      <c r="FPV8" s="1"/>
      <c r="FPW8" s="1"/>
      <c r="FPX8" s="1"/>
      <c r="FPY8" s="1"/>
      <c r="FPZ8" s="1"/>
      <c r="FQA8" s="1"/>
      <c r="FQB8" s="1"/>
      <c r="FQC8" s="1"/>
      <c r="FQD8" s="1"/>
      <c r="FQE8" s="1"/>
      <c r="FQF8" s="1"/>
      <c r="FQG8" s="1"/>
      <c r="FQH8" s="1"/>
      <c r="FQI8" s="1"/>
      <c r="FQJ8" s="1"/>
      <c r="FQK8" s="1"/>
      <c r="FQL8" s="1"/>
      <c r="FQM8" s="1"/>
      <c r="FQN8" s="1"/>
      <c r="FQO8" s="1"/>
      <c r="FQP8" s="1"/>
      <c r="FQQ8" s="1"/>
      <c r="FQR8" s="1"/>
      <c r="FQS8" s="1"/>
      <c r="FQT8" s="1"/>
      <c r="FQU8" s="1"/>
      <c r="FQV8" s="1"/>
      <c r="FQW8" s="1"/>
      <c r="FQX8" s="1"/>
      <c r="FQY8" s="1"/>
      <c r="FQZ8" s="1"/>
      <c r="FRA8" s="1"/>
      <c r="FRB8" s="1"/>
      <c r="FRC8" s="1"/>
      <c r="FRD8" s="1"/>
      <c r="FRE8" s="1"/>
      <c r="FRF8" s="1"/>
      <c r="FRG8" s="1"/>
      <c r="FRH8" s="1"/>
      <c r="FRI8" s="1"/>
      <c r="FRJ8" s="1"/>
      <c r="FRK8" s="1"/>
      <c r="FRL8" s="1"/>
      <c r="FRM8" s="1"/>
      <c r="FRN8" s="1"/>
      <c r="FRO8" s="1"/>
      <c r="FRP8" s="1"/>
      <c r="FRQ8" s="1"/>
      <c r="FRR8" s="1"/>
      <c r="FRS8" s="1"/>
      <c r="FRT8" s="1"/>
      <c r="FRU8" s="1"/>
      <c r="FRV8" s="1"/>
      <c r="FRW8" s="1"/>
      <c r="FRX8" s="1"/>
      <c r="FRY8" s="1"/>
      <c r="FRZ8" s="1"/>
      <c r="FSA8" s="1"/>
      <c r="FSB8" s="1"/>
      <c r="FSC8" s="1"/>
      <c r="FSD8" s="1"/>
      <c r="FSE8" s="1"/>
      <c r="FSF8" s="1"/>
      <c r="FSG8" s="1"/>
      <c r="FSH8" s="1"/>
      <c r="FSI8" s="1"/>
      <c r="FSJ8" s="1"/>
      <c r="FSK8" s="1"/>
      <c r="FSL8" s="1"/>
      <c r="FSM8" s="1"/>
      <c r="FSN8" s="1"/>
      <c r="FSO8" s="1"/>
      <c r="FSP8" s="1"/>
      <c r="FSQ8" s="1"/>
      <c r="FSR8" s="1"/>
      <c r="FSS8" s="1"/>
      <c r="FST8" s="1"/>
      <c r="FSU8" s="1"/>
      <c r="FSV8" s="1"/>
      <c r="FSW8" s="1"/>
      <c r="FSX8" s="1"/>
      <c r="FSY8" s="1"/>
      <c r="FSZ8" s="1"/>
      <c r="FTA8" s="1"/>
      <c r="FTB8" s="1"/>
      <c r="FTC8" s="1"/>
      <c r="FTD8" s="1"/>
      <c r="FTE8" s="1"/>
      <c r="FTF8" s="1"/>
      <c r="FTG8" s="1"/>
      <c r="FTH8" s="1"/>
      <c r="FTI8" s="1"/>
      <c r="FTJ8" s="1"/>
      <c r="FTK8" s="1"/>
      <c r="FTL8" s="1"/>
      <c r="FTM8" s="1"/>
      <c r="FTN8" s="1"/>
      <c r="FTO8" s="1"/>
      <c r="FTP8" s="1"/>
      <c r="FTQ8" s="1"/>
      <c r="FTR8" s="1"/>
      <c r="FTS8" s="1"/>
      <c r="FTT8" s="1"/>
      <c r="FTU8" s="1"/>
      <c r="FTV8" s="1"/>
      <c r="FTW8" s="1"/>
      <c r="FTX8" s="1"/>
      <c r="FTY8" s="1"/>
      <c r="FTZ8" s="1"/>
      <c r="FUA8" s="1"/>
      <c r="FUB8" s="1"/>
      <c r="FUC8" s="1"/>
      <c r="FUD8" s="1"/>
      <c r="FUE8" s="1"/>
      <c r="FUF8" s="1"/>
      <c r="FUG8" s="1"/>
      <c r="FUH8" s="1"/>
      <c r="FUI8" s="1"/>
      <c r="FUJ8" s="1"/>
      <c r="FUK8" s="1"/>
      <c r="FUL8" s="1"/>
      <c r="FUM8" s="1"/>
      <c r="FUN8" s="1"/>
      <c r="FUO8" s="1"/>
      <c r="FUP8" s="1"/>
      <c r="FUQ8" s="1"/>
      <c r="FUR8" s="1"/>
      <c r="FUS8" s="1"/>
      <c r="FUT8" s="1"/>
      <c r="FUU8" s="1"/>
      <c r="FUV8" s="1"/>
      <c r="FUW8" s="1"/>
      <c r="FUX8" s="1"/>
      <c r="FUY8" s="1"/>
      <c r="FUZ8" s="1"/>
      <c r="FVA8" s="1"/>
      <c r="FVB8" s="1"/>
      <c r="FVC8" s="1"/>
      <c r="FVD8" s="1"/>
      <c r="FVE8" s="1"/>
      <c r="FVF8" s="1"/>
      <c r="FVG8" s="1"/>
      <c r="FVH8" s="1"/>
      <c r="FVI8" s="1"/>
      <c r="FVJ8" s="1"/>
      <c r="FVK8" s="1"/>
      <c r="FVL8" s="1"/>
      <c r="FVM8" s="1"/>
      <c r="FVN8" s="1"/>
      <c r="FVO8" s="1"/>
      <c r="FVP8" s="1"/>
      <c r="FVQ8" s="1"/>
      <c r="FVR8" s="1"/>
      <c r="FVS8" s="1"/>
      <c r="FVT8" s="1"/>
      <c r="FVU8" s="1"/>
      <c r="FVV8" s="1"/>
      <c r="FVW8" s="1"/>
      <c r="FVX8" s="1"/>
      <c r="FVY8" s="1"/>
      <c r="FVZ8" s="1"/>
      <c r="FWA8" s="1"/>
      <c r="FWB8" s="1"/>
      <c r="FWC8" s="1"/>
      <c r="FWD8" s="1"/>
      <c r="FWE8" s="1"/>
      <c r="FWF8" s="1"/>
      <c r="FWG8" s="1"/>
      <c r="FWH8" s="1"/>
      <c r="FWI8" s="1"/>
      <c r="FWJ8" s="1"/>
      <c r="FWK8" s="1"/>
      <c r="FWL8" s="1"/>
      <c r="FWM8" s="1"/>
      <c r="FWN8" s="1"/>
      <c r="FWO8" s="1"/>
      <c r="FWP8" s="1"/>
      <c r="FWQ8" s="1"/>
      <c r="FWR8" s="1"/>
      <c r="FWS8" s="1"/>
      <c r="FWT8" s="1"/>
      <c r="FWU8" s="1"/>
      <c r="FWV8" s="1"/>
      <c r="FWW8" s="1"/>
      <c r="FWX8" s="1"/>
      <c r="FWY8" s="1"/>
      <c r="FWZ8" s="1"/>
      <c r="FXA8" s="1"/>
      <c r="FXB8" s="1"/>
      <c r="FXC8" s="1"/>
      <c r="FXD8" s="1"/>
      <c r="FXE8" s="1"/>
      <c r="FXF8" s="1"/>
      <c r="FXG8" s="1"/>
      <c r="FXH8" s="1"/>
      <c r="FXI8" s="1"/>
      <c r="FXJ8" s="1"/>
      <c r="FXK8" s="1"/>
      <c r="FXL8" s="1"/>
      <c r="FXM8" s="1"/>
      <c r="FXN8" s="1"/>
      <c r="FXO8" s="1"/>
      <c r="FXP8" s="1"/>
      <c r="FXQ8" s="1"/>
      <c r="FXR8" s="1"/>
      <c r="FXS8" s="1"/>
      <c r="FXT8" s="1"/>
      <c r="FXU8" s="1"/>
      <c r="FXV8" s="1"/>
      <c r="FXW8" s="1"/>
      <c r="FXX8" s="1"/>
      <c r="FXY8" s="1"/>
      <c r="FXZ8" s="1"/>
      <c r="FYA8" s="1"/>
      <c r="FYB8" s="1"/>
      <c r="FYC8" s="1"/>
      <c r="FYD8" s="1"/>
      <c r="FYE8" s="1"/>
      <c r="FYF8" s="1"/>
      <c r="FYG8" s="1"/>
      <c r="FYH8" s="1"/>
      <c r="FYI8" s="1"/>
      <c r="FYJ8" s="1"/>
      <c r="FYK8" s="1"/>
      <c r="FYL8" s="1"/>
      <c r="FYM8" s="1"/>
      <c r="FYN8" s="1"/>
      <c r="FYO8" s="1"/>
      <c r="FYP8" s="1"/>
      <c r="FYQ8" s="1"/>
      <c r="FYR8" s="1"/>
      <c r="FYS8" s="1"/>
      <c r="FYT8" s="1"/>
      <c r="FYU8" s="1"/>
      <c r="FYV8" s="1"/>
      <c r="FYW8" s="1"/>
      <c r="FYX8" s="1"/>
      <c r="FYY8" s="1"/>
      <c r="FYZ8" s="1"/>
      <c r="FZA8" s="1"/>
      <c r="FZB8" s="1"/>
      <c r="FZC8" s="1"/>
      <c r="FZD8" s="1"/>
      <c r="FZE8" s="1"/>
      <c r="FZF8" s="1"/>
      <c r="FZG8" s="1"/>
      <c r="FZH8" s="1"/>
      <c r="FZI8" s="1"/>
      <c r="FZJ8" s="1"/>
      <c r="FZK8" s="1"/>
      <c r="FZL8" s="1"/>
      <c r="FZM8" s="1"/>
      <c r="FZN8" s="1"/>
      <c r="FZO8" s="1"/>
      <c r="FZP8" s="1"/>
      <c r="FZQ8" s="1"/>
      <c r="FZR8" s="1"/>
      <c r="FZS8" s="1"/>
      <c r="FZT8" s="1"/>
      <c r="FZU8" s="1"/>
      <c r="FZV8" s="1"/>
      <c r="FZW8" s="1"/>
      <c r="FZX8" s="1"/>
      <c r="FZY8" s="1"/>
      <c r="FZZ8" s="1"/>
      <c r="GAA8" s="1"/>
      <c r="GAB8" s="1"/>
      <c r="GAC8" s="1"/>
      <c r="GAD8" s="1"/>
      <c r="GAE8" s="1"/>
      <c r="GAF8" s="1"/>
      <c r="GAG8" s="1"/>
      <c r="GAH8" s="1"/>
      <c r="GAI8" s="1"/>
      <c r="GAJ8" s="1"/>
      <c r="GAK8" s="1"/>
      <c r="GAL8" s="1"/>
      <c r="GAM8" s="1"/>
      <c r="GAN8" s="1"/>
      <c r="GAO8" s="1"/>
      <c r="GAP8" s="1"/>
      <c r="GAQ8" s="1"/>
      <c r="GAR8" s="1"/>
      <c r="GAS8" s="1"/>
      <c r="GAT8" s="1"/>
      <c r="GAU8" s="1"/>
      <c r="GAV8" s="1"/>
      <c r="GAW8" s="1"/>
      <c r="GAX8" s="1"/>
      <c r="GAY8" s="1"/>
      <c r="GAZ8" s="1"/>
      <c r="GBA8" s="1"/>
      <c r="GBB8" s="1"/>
      <c r="GBC8" s="1"/>
      <c r="GBD8" s="1"/>
      <c r="GBE8" s="1"/>
      <c r="GBF8" s="1"/>
      <c r="GBG8" s="1"/>
      <c r="GBH8" s="1"/>
      <c r="GBI8" s="1"/>
      <c r="GBJ8" s="1"/>
      <c r="GBK8" s="1"/>
      <c r="GBL8" s="1"/>
      <c r="GBM8" s="1"/>
      <c r="GBN8" s="1"/>
      <c r="GBO8" s="1"/>
      <c r="GBP8" s="1"/>
      <c r="GBQ8" s="1"/>
      <c r="GBR8" s="1"/>
      <c r="GBS8" s="1"/>
      <c r="GBT8" s="1"/>
      <c r="GBU8" s="1"/>
      <c r="GBV8" s="1"/>
      <c r="GBW8" s="1"/>
      <c r="GBX8" s="1"/>
      <c r="GBY8" s="1"/>
      <c r="GBZ8" s="1"/>
      <c r="GCA8" s="1"/>
      <c r="GCB8" s="1"/>
      <c r="GCC8" s="1"/>
      <c r="GCD8" s="1"/>
      <c r="GCE8" s="1"/>
      <c r="GCF8" s="1"/>
      <c r="GCG8" s="1"/>
      <c r="GCH8" s="1"/>
      <c r="GCI8" s="1"/>
      <c r="GCJ8" s="1"/>
      <c r="GCK8" s="1"/>
      <c r="GCL8" s="1"/>
      <c r="GCM8" s="1"/>
      <c r="GCN8" s="1"/>
      <c r="GCO8" s="1"/>
      <c r="GCP8" s="1"/>
      <c r="GCQ8" s="1"/>
      <c r="GCR8" s="1"/>
      <c r="GCS8" s="1"/>
      <c r="GCT8" s="1"/>
      <c r="GCU8" s="1"/>
      <c r="GCV8" s="1"/>
      <c r="GCW8" s="1"/>
      <c r="GCX8" s="1"/>
      <c r="GCY8" s="1"/>
      <c r="GCZ8" s="1"/>
      <c r="GDA8" s="1"/>
      <c r="GDB8" s="1"/>
      <c r="GDC8" s="1"/>
      <c r="GDD8" s="1"/>
      <c r="GDE8" s="1"/>
      <c r="GDF8" s="1"/>
      <c r="GDG8" s="1"/>
      <c r="GDH8" s="1"/>
      <c r="GDI8" s="1"/>
      <c r="GDJ8" s="1"/>
      <c r="GDK8" s="1"/>
      <c r="GDL8" s="1"/>
      <c r="GDM8" s="1"/>
      <c r="GDN8" s="1"/>
      <c r="GDO8" s="1"/>
      <c r="GDP8" s="1"/>
      <c r="GDQ8" s="1"/>
      <c r="GDR8" s="1"/>
      <c r="GDS8" s="1"/>
      <c r="GDT8" s="1"/>
      <c r="GDU8" s="1"/>
      <c r="GDV8" s="1"/>
      <c r="GDW8" s="1"/>
      <c r="GDX8" s="1"/>
      <c r="GDY8" s="1"/>
      <c r="GDZ8" s="1"/>
      <c r="GEA8" s="1"/>
      <c r="GEB8" s="1"/>
      <c r="GEC8" s="1"/>
      <c r="GED8" s="1"/>
      <c r="GEE8" s="1"/>
      <c r="GEF8" s="1"/>
      <c r="GEG8" s="1"/>
      <c r="GEH8" s="1"/>
      <c r="GEI8" s="1"/>
      <c r="GEJ8" s="1"/>
      <c r="GEK8" s="1"/>
      <c r="GEL8" s="1"/>
      <c r="GEM8" s="1"/>
      <c r="GEN8" s="1"/>
      <c r="GEO8" s="1"/>
      <c r="GEP8" s="1"/>
      <c r="GEQ8" s="1"/>
      <c r="GER8" s="1"/>
      <c r="GES8" s="1"/>
      <c r="GET8" s="1"/>
      <c r="GEU8" s="1"/>
      <c r="GEV8" s="1"/>
      <c r="GEW8" s="1"/>
      <c r="GEX8" s="1"/>
      <c r="GEY8" s="1"/>
      <c r="GEZ8" s="1"/>
      <c r="GFA8" s="1"/>
      <c r="GFB8" s="1"/>
      <c r="GFC8" s="1"/>
      <c r="GFD8" s="1"/>
      <c r="GFE8" s="1"/>
      <c r="GFF8" s="1"/>
      <c r="GFG8" s="1"/>
      <c r="GFH8" s="1"/>
      <c r="GFI8" s="1"/>
      <c r="GFJ8" s="1"/>
      <c r="GFK8" s="1"/>
      <c r="GFL8" s="1"/>
      <c r="GFM8" s="1"/>
      <c r="GFN8" s="1"/>
      <c r="GFO8" s="1"/>
      <c r="GFP8" s="1"/>
      <c r="GFQ8" s="1"/>
      <c r="GFR8" s="1"/>
      <c r="GFS8" s="1"/>
      <c r="GFT8" s="1"/>
      <c r="GFU8" s="1"/>
      <c r="GFV8" s="1"/>
      <c r="GFW8" s="1"/>
      <c r="GFX8" s="1"/>
      <c r="GFY8" s="1"/>
      <c r="GFZ8" s="1"/>
      <c r="GGA8" s="1"/>
      <c r="GGB8" s="1"/>
      <c r="GGC8" s="1"/>
      <c r="GGD8" s="1"/>
      <c r="GGE8" s="1"/>
      <c r="GGF8" s="1"/>
      <c r="GGG8" s="1"/>
      <c r="GGH8" s="1"/>
      <c r="GGI8" s="1"/>
      <c r="GGJ8" s="1"/>
      <c r="GGK8" s="1"/>
      <c r="GGL8" s="1"/>
      <c r="GGM8" s="1"/>
      <c r="GGN8" s="1"/>
      <c r="GGO8" s="1"/>
      <c r="GGP8" s="1"/>
      <c r="GGQ8" s="1"/>
      <c r="GGR8" s="1"/>
      <c r="GGS8" s="1"/>
      <c r="GGT8" s="1"/>
      <c r="GGU8" s="1"/>
      <c r="GGV8" s="1"/>
      <c r="GGW8" s="1"/>
      <c r="GGX8" s="1"/>
      <c r="GGY8" s="1"/>
      <c r="GGZ8" s="1"/>
      <c r="GHA8" s="1"/>
      <c r="GHB8" s="1"/>
      <c r="GHC8" s="1"/>
      <c r="GHD8" s="1"/>
      <c r="GHE8" s="1"/>
      <c r="GHF8" s="1"/>
      <c r="GHG8" s="1"/>
      <c r="GHH8" s="1"/>
      <c r="GHI8" s="1"/>
      <c r="GHJ8" s="1"/>
      <c r="GHK8" s="1"/>
      <c r="GHL8" s="1"/>
      <c r="GHM8" s="1"/>
      <c r="GHN8" s="1"/>
      <c r="GHO8" s="1"/>
      <c r="GHP8" s="1"/>
      <c r="GHQ8" s="1"/>
      <c r="GHR8" s="1"/>
      <c r="GHS8" s="1"/>
      <c r="GHT8" s="1"/>
      <c r="GHU8" s="1"/>
      <c r="GHV8" s="1"/>
      <c r="GHW8" s="1"/>
      <c r="GHX8" s="1"/>
      <c r="GHY8" s="1"/>
      <c r="GHZ8" s="1"/>
      <c r="GIA8" s="1"/>
      <c r="GIB8" s="1"/>
      <c r="GIC8" s="1"/>
      <c r="GID8" s="1"/>
      <c r="GIE8" s="1"/>
      <c r="GIF8" s="1"/>
      <c r="GIG8" s="1"/>
      <c r="GIH8" s="1"/>
      <c r="GII8" s="1"/>
      <c r="GIJ8" s="1"/>
      <c r="GIK8" s="1"/>
      <c r="GIL8" s="1"/>
      <c r="GIM8" s="1"/>
      <c r="GIN8" s="1"/>
      <c r="GIO8" s="1"/>
      <c r="GIP8" s="1"/>
      <c r="GIQ8" s="1"/>
      <c r="GIR8" s="1"/>
      <c r="GIS8" s="1"/>
      <c r="GIT8" s="1"/>
      <c r="GIU8" s="1"/>
      <c r="GIV8" s="1"/>
      <c r="GIW8" s="1"/>
      <c r="GIX8" s="1"/>
      <c r="GIY8" s="1"/>
      <c r="GIZ8" s="1"/>
      <c r="GJA8" s="1"/>
      <c r="GJB8" s="1"/>
      <c r="GJC8" s="1"/>
      <c r="GJD8" s="1"/>
      <c r="GJE8" s="1"/>
      <c r="GJF8" s="1"/>
      <c r="GJG8" s="1"/>
      <c r="GJH8" s="1"/>
      <c r="GJI8" s="1"/>
      <c r="GJJ8" s="1"/>
      <c r="GJK8" s="1"/>
      <c r="GJL8" s="1"/>
      <c r="GJM8" s="1"/>
      <c r="GJN8" s="1"/>
      <c r="GJO8" s="1"/>
      <c r="GJP8" s="1"/>
      <c r="GJQ8" s="1"/>
      <c r="GJR8" s="1"/>
      <c r="GJS8" s="1"/>
      <c r="GJT8" s="1"/>
      <c r="GJU8" s="1"/>
      <c r="GJV8" s="1"/>
      <c r="GJW8" s="1"/>
      <c r="GJX8" s="1"/>
      <c r="GJY8" s="1"/>
      <c r="GJZ8" s="1"/>
      <c r="GKA8" s="1"/>
      <c r="GKB8" s="1"/>
      <c r="GKC8" s="1"/>
      <c r="GKD8" s="1"/>
      <c r="GKE8" s="1"/>
      <c r="GKF8" s="1"/>
      <c r="GKG8" s="1"/>
      <c r="GKH8" s="1"/>
      <c r="GKI8" s="1"/>
      <c r="GKJ8" s="1"/>
      <c r="GKK8" s="1"/>
      <c r="GKL8" s="1"/>
      <c r="GKM8" s="1"/>
      <c r="GKN8" s="1"/>
      <c r="GKO8" s="1"/>
      <c r="GKP8" s="1"/>
      <c r="GKQ8" s="1"/>
      <c r="GKR8" s="1"/>
      <c r="GKS8" s="1"/>
      <c r="GKT8" s="1"/>
      <c r="GKU8" s="1"/>
      <c r="GKV8" s="1"/>
      <c r="GKW8" s="1"/>
      <c r="GKX8" s="1"/>
      <c r="GKY8" s="1"/>
      <c r="GKZ8" s="1"/>
      <c r="GLA8" s="1"/>
      <c r="GLB8" s="1"/>
      <c r="GLC8" s="1"/>
      <c r="GLD8" s="1"/>
      <c r="GLE8" s="1"/>
      <c r="GLF8" s="1"/>
      <c r="GLG8" s="1"/>
      <c r="GLH8" s="1"/>
      <c r="GLI8" s="1"/>
      <c r="GLJ8" s="1"/>
      <c r="GLK8" s="1"/>
      <c r="GLL8" s="1"/>
      <c r="GLM8" s="1"/>
      <c r="GLN8" s="1"/>
      <c r="GLO8" s="1"/>
      <c r="GLP8" s="1"/>
      <c r="GLQ8" s="1"/>
      <c r="GLR8" s="1"/>
      <c r="GLS8" s="1"/>
      <c r="GLT8" s="1"/>
      <c r="GLU8" s="1"/>
      <c r="GLV8" s="1"/>
      <c r="GLW8" s="1"/>
      <c r="GLX8" s="1"/>
      <c r="GLY8" s="1"/>
      <c r="GLZ8" s="1"/>
      <c r="GMA8" s="1"/>
      <c r="GMB8" s="1"/>
      <c r="GMC8" s="1"/>
      <c r="GMD8" s="1"/>
      <c r="GME8" s="1"/>
      <c r="GMF8" s="1"/>
      <c r="GMG8" s="1"/>
      <c r="GMH8" s="1"/>
      <c r="GMI8" s="1"/>
      <c r="GMJ8" s="1"/>
      <c r="GMK8" s="1"/>
      <c r="GML8" s="1"/>
      <c r="GMM8" s="1"/>
      <c r="GMN8" s="1"/>
      <c r="GMO8" s="1"/>
      <c r="GMP8" s="1"/>
      <c r="GMQ8" s="1"/>
      <c r="GMR8" s="1"/>
      <c r="GMS8" s="1"/>
      <c r="GMT8" s="1"/>
      <c r="GMU8" s="1"/>
      <c r="GMV8" s="1"/>
      <c r="GMW8" s="1"/>
      <c r="GMX8" s="1"/>
      <c r="GMY8" s="1"/>
      <c r="GMZ8" s="1"/>
      <c r="GNA8" s="1"/>
      <c r="GNB8" s="1"/>
      <c r="GNC8" s="1"/>
      <c r="GND8" s="1"/>
      <c r="GNE8" s="1"/>
      <c r="GNF8" s="1"/>
      <c r="GNG8" s="1"/>
      <c r="GNH8" s="1"/>
      <c r="GNI8" s="1"/>
      <c r="GNJ8" s="1"/>
      <c r="GNK8" s="1"/>
      <c r="GNL8" s="1"/>
      <c r="GNM8" s="1"/>
      <c r="GNN8" s="1"/>
      <c r="GNO8" s="1"/>
      <c r="GNP8" s="1"/>
      <c r="GNQ8" s="1"/>
      <c r="GNR8" s="1"/>
      <c r="GNS8" s="1"/>
      <c r="GNT8" s="1"/>
      <c r="GNU8" s="1"/>
      <c r="GNV8" s="1"/>
      <c r="GNW8" s="1"/>
      <c r="GNX8" s="1"/>
      <c r="GNY8" s="1"/>
      <c r="GNZ8" s="1"/>
      <c r="GOA8" s="1"/>
      <c r="GOB8" s="1"/>
      <c r="GOC8" s="1"/>
      <c r="GOD8" s="1"/>
      <c r="GOE8" s="1"/>
      <c r="GOF8" s="1"/>
      <c r="GOG8" s="1"/>
      <c r="GOH8" s="1"/>
      <c r="GOI8" s="1"/>
      <c r="GOJ8" s="1"/>
      <c r="GOK8" s="1"/>
      <c r="GOL8" s="1"/>
      <c r="GOM8" s="1"/>
      <c r="GON8" s="1"/>
      <c r="GOO8" s="1"/>
      <c r="GOP8" s="1"/>
      <c r="GOQ8" s="1"/>
      <c r="GOR8" s="1"/>
      <c r="GOS8" s="1"/>
      <c r="GOT8" s="1"/>
      <c r="GOU8" s="1"/>
      <c r="GOV8" s="1"/>
      <c r="GOW8" s="1"/>
      <c r="GOX8" s="1"/>
      <c r="GOY8" s="1"/>
      <c r="GOZ8" s="1"/>
      <c r="GPA8" s="1"/>
      <c r="GPB8" s="1"/>
      <c r="GPC8" s="1"/>
      <c r="GPD8" s="1"/>
      <c r="GPE8" s="1"/>
      <c r="GPF8" s="1"/>
      <c r="GPG8" s="1"/>
      <c r="GPH8" s="1"/>
      <c r="GPI8" s="1"/>
      <c r="GPJ8" s="1"/>
      <c r="GPK8" s="1"/>
      <c r="GPL8" s="1"/>
      <c r="GPM8" s="1"/>
      <c r="GPN8" s="1"/>
      <c r="GPO8" s="1"/>
      <c r="GPP8" s="1"/>
      <c r="GPQ8" s="1"/>
      <c r="GPR8" s="1"/>
      <c r="GPS8" s="1"/>
      <c r="GPT8" s="1"/>
      <c r="GPU8" s="1"/>
      <c r="GPV8" s="1"/>
      <c r="GPW8" s="1"/>
      <c r="GPX8" s="1"/>
      <c r="GPY8" s="1"/>
      <c r="GPZ8" s="1"/>
      <c r="GQA8" s="1"/>
      <c r="GQB8" s="1"/>
      <c r="GQC8" s="1"/>
      <c r="GQD8" s="1"/>
      <c r="GQE8" s="1"/>
      <c r="GQF8" s="1"/>
      <c r="GQG8" s="1"/>
      <c r="GQH8" s="1"/>
      <c r="GQI8" s="1"/>
      <c r="GQJ8" s="1"/>
      <c r="GQK8" s="1"/>
      <c r="GQL8" s="1"/>
      <c r="GQM8" s="1"/>
      <c r="GQN8" s="1"/>
      <c r="GQO8" s="1"/>
      <c r="GQP8" s="1"/>
      <c r="GQQ8" s="1"/>
      <c r="GQR8" s="1"/>
      <c r="GQS8" s="1"/>
      <c r="GQT8" s="1"/>
      <c r="GQU8" s="1"/>
      <c r="GQV8" s="1"/>
      <c r="GQW8" s="1"/>
      <c r="GQX8" s="1"/>
      <c r="GQY8" s="1"/>
      <c r="GQZ8" s="1"/>
      <c r="GRA8" s="1"/>
      <c r="GRB8" s="1"/>
      <c r="GRC8" s="1"/>
      <c r="GRD8" s="1"/>
      <c r="GRE8" s="1"/>
      <c r="GRF8" s="1"/>
      <c r="GRG8" s="1"/>
      <c r="GRH8" s="1"/>
      <c r="GRI8" s="1"/>
      <c r="GRJ8" s="1"/>
      <c r="GRK8" s="1"/>
      <c r="GRL8" s="1"/>
      <c r="GRM8" s="1"/>
      <c r="GRN8" s="1"/>
      <c r="GRO8" s="1"/>
      <c r="GRP8" s="1"/>
      <c r="GRQ8" s="1"/>
      <c r="GRR8" s="1"/>
      <c r="GRS8" s="1"/>
      <c r="GRT8" s="1"/>
      <c r="GRU8" s="1"/>
      <c r="GRV8" s="1"/>
      <c r="GRW8" s="1"/>
      <c r="GRX8" s="1"/>
      <c r="GRY8" s="1"/>
      <c r="GRZ8" s="1"/>
      <c r="GSA8" s="1"/>
      <c r="GSB8" s="1"/>
      <c r="GSC8" s="1"/>
      <c r="GSD8" s="1"/>
      <c r="GSE8" s="1"/>
      <c r="GSF8" s="1"/>
      <c r="GSG8" s="1"/>
      <c r="GSH8" s="1"/>
      <c r="GSI8" s="1"/>
      <c r="GSJ8" s="1"/>
      <c r="GSK8" s="1"/>
      <c r="GSL8" s="1"/>
      <c r="GSM8" s="1"/>
      <c r="GSN8" s="1"/>
      <c r="GSO8" s="1"/>
      <c r="GSP8" s="1"/>
      <c r="GSQ8" s="1"/>
      <c r="GSR8" s="1"/>
      <c r="GSS8" s="1"/>
      <c r="GST8" s="1"/>
      <c r="GSU8" s="1"/>
      <c r="GSV8" s="1"/>
      <c r="GSW8" s="1"/>
      <c r="GSX8" s="1"/>
      <c r="GSY8" s="1"/>
      <c r="GSZ8" s="1"/>
      <c r="GTA8" s="1"/>
      <c r="GTB8" s="1"/>
      <c r="GTC8" s="1"/>
      <c r="GTD8" s="1"/>
      <c r="GTE8" s="1"/>
      <c r="GTF8" s="1"/>
      <c r="GTG8" s="1"/>
      <c r="GTH8" s="1"/>
      <c r="GTI8" s="1"/>
      <c r="GTJ8" s="1"/>
      <c r="GTK8" s="1"/>
      <c r="GTL8" s="1"/>
      <c r="GTM8" s="1"/>
      <c r="GTN8" s="1"/>
      <c r="GTO8" s="1"/>
      <c r="GTP8" s="1"/>
      <c r="GTQ8" s="1"/>
      <c r="GTR8" s="1"/>
      <c r="GTS8" s="1"/>
      <c r="GTT8" s="1"/>
      <c r="GTU8" s="1"/>
      <c r="GTV8" s="1"/>
      <c r="GTW8" s="1"/>
      <c r="GTX8" s="1"/>
      <c r="GTY8" s="1"/>
      <c r="GTZ8" s="1"/>
      <c r="GUA8" s="1"/>
      <c r="GUB8" s="1"/>
      <c r="GUC8" s="1"/>
      <c r="GUD8" s="1"/>
      <c r="GUE8" s="1"/>
      <c r="GUF8" s="1"/>
      <c r="GUG8" s="1"/>
      <c r="GUH8" s="1"/>
      <c r="GUI8" s="1"/>
      <c r="GUJ8" s="1"/>
      <c r="GUK8" s="1"/>
      <c r="GUL8" s="1"/>
      <c r="GUM8" s="1"/>
      <c r="GUN8" s="1"/>
      <c r="GUO8" s="1"/>
      <c r="GUP8" s="1"/>
      <c r="GUQ8" s="1"/>
      <c r="GUR8" s="1"/>
      <c r="GUS8" s="1"/>
      <c r="GUT8" s="1"/>
      <c r="GUU8" s="1"/>
      <c r="GUV8" s="1"/>
      <c r="GUW8" s="1"/>
      <c r="GUX8" s="1"/>
      <c r="GUY8" s="1"/>
      <c r="GUZ8" s="1"/>
      <c r="GVA8" s="1"/>
      <c r="GVB8" s="1"/>
      <c r="GVC8" s="1"/>
      <c r="GVD8" s="1"/>
      <c r="GVE8" s="1"/>
      <c r="GVF8" s="1"/>
      <c r="GVG8" s="1"/>
      <c r="GVH8" s="1"/>
      <c r="GVI8" s="1"/>
      <c r="GVJ8" s="1"/>
      <c r="GVK8" s="1"/>
      <c r="GVL8" s="1"/>
      <c r="GVM8" s="1"/>
      <c r="GVN8" s="1"/>
      <c r="GVO8" s="1"/>
      <c r="GVP8" s="1"/>
      <c r="GVQ8" s="1"/>
      <c r="GVR8" s="1"/>
      <c r="GVS8" s="1"/>
      <c r="GVT8" s="1"/>
      <c r="GVU8" s="1"/>
      <c r="GVV8" s="1"/>
      <c r="GVW8" s="1"/>
      <c r="GVX8" s="1"/>
      <c r="GVY8" s="1"/>
      <c r="GVZ8" s="1"/>
      <c r="GWA8" s="1"/>
      <c r="GWB8" s="1"/>
      <c r="GWC8" s="1"/>
      <c r="GWD8" s="1"/>
      <c r="GWE8" s="1"/>
      <c r="GWF8" s="1"/>
      <c r="GWG8" s="1"/>
      <c r="GWH8" s="1"/>
      <c r="GWI8" s="1"/>
      <c r="GWJ8" s="1"/>
      <c r="GWK8" s="1"/>
      <c r="GWL8" s="1"/>
      <c r="GWM8" s="1"/>
      <c r="GWN8" s="1"/>
      <c r="GWO8" s="1"/>
      <c r="GWP8" s="1"/>
      <c r="GWQ8" s="1"/>
      <c r="GWR8" s="1"/>
      <c r="GWS8" s="1"/>
      <c r="GWT8" s="1"/>
      <c r="GWU8" s="1"/>
      <c r="GWV8" s="1"/>
      <c r="GWW8" s="1"/>
      <c r="GWX8" s="1"/>
      <c r="GWY8" s="1"/>
      <c r="GWZ8" s="1"/>
      <c r="GXA8" s="1"/>
      <c r="GXB8" s="1"/>
      <c r="GXC8" s="1"/>
      <c r="GXD8" s="1"/>
      <c r="GXE8" s="1"/>
      <c r="GXF8" s="1"/>
      <c r="GXG8" s="1"/>
      <c r="GXH8" s="1"/>
      <c r="GXI8" s="1"/>
      <c r="GXJ8" s="1"/>
      <c r="GXK8" s="1"/>
      <c r="GXL8" s="1"/>
      <c r="GXM8" s="1"/>
      <c r="GXN8" s="1"/>
      <c r="GXO8" s="1"/>
      <c r="GXP8" s="1"/>
      <c r="GXQ8" s="1"/>
      <c r="GXR8" s="1"/>
      <c r="GXS8" s="1"/>
      <c r="GXT8" s="1"/>
      <c r="GXU8" s="1"/>
      <c r="GXV8" s="1"/>
      <c r="GXW8" s="1"/>
      <c r="GXX8" s="1"/>
      <c r="GXY8" s="1"/>
      <c r="GXZ8" s="1"/>
      <c r="GYA8" s="1"/>
      <c r="GYB8" s="1"/>
      <c r="GYC8" s="1"/>
      <c r="GYD8" s="1"/>
      <c r="GYE8" s="1"/>
      <c r="GYF8" s="1"/>
      <c r="GYG8" s="1"/>
      <c r="GYH8" s="1"/>
      <c r="GYI8" s="1"/>
      <c r="GYJ8" s="1"/>
      <c r="GYK8" s="1"/>
      <c r="GYL8" s="1"/>
      <c r="GYM8" s="1"/>
      <c r="GYN8" s="1"/>
      <c r="GYO8" s="1"/>
      <c r="GYP8" s="1"/>
      <c r="GYQ8" s="1"/>
      <c r="GYR8" s="1"/>
      <c r="GYS8" s="1"/>
      <c r="GYT8" s="1"/>
      <c r="GYU8" s="1"/>
      <c r="GYV8" s="1"/>
      <c r="GYW8" s="1"/>
      <c r="GYX8" s="1"/>
      <c r="GYY8" s="1"/>
      <c r="GYZ8" s="1"/>
      <c r="GZA8" s="1"/>
      <c r="GZB8" s="1"/>
      <c r="GZC8" s="1"/>
      <c r="GZD8" s="1"/>
      <c r="GZE8" s="1"/>
      <c r="GZF8" s="1"/>
      <c r="GZG8" s="1"/>
      <c r="GZH8" s="1"/>
      <c r="GZI8" s="1"/>
      <c r="GZJ8" s="1"/>
      <c r="GZK8" s="1"/>
      <c r="GZL8" s="1"/>
      <c r="GZM8" s="1"/>
      <c r="GZN8" s="1"/>
      <c r="GZO8" s="1"/>
      <c r="GZP8" s="1"/>
      <c r="GZQ8" s="1"/>
      <c r="GZR8" s="1"/>
      <c r="GZS8" s="1"/>
      <c r="GZT8" s="1"/>
      <c r="GZU8" s="1"/>
      <c r="GZV8" s="1"/>
      <c r="GZW8" s="1"/>
      <c r="GZX8" s="1"/>
      <c r="GZY8" s="1"/>
      <c r="GZZ8" s="1"/>
      <c r="HAA8" s="1"/>
      <c r="HAB8" s="1"/>
      <c r="HAC8" s="1"/>
      <c r="HAD8" s="1"/>
      <c r="HAE8" s="1"/>
      <c r="HAF8" s="1"/>
      <c r="HAG8" s="1"/>
      <c r="HAH8" s="1"/>
      <c r="HAI8" s="1"/>
      <c r="HAJ8" s="1"/>
      <c r="HAK8" s="1"/>
      <c r="HAL8" s="1"/>
      <c r="HAM8" s="1"/>
      <c r="HAN8" s="1"/>
      <c r="HAO8" s="1"/>
      <c r="HAP8" s="1"/>
      <c r="HAQ8" s="1"/>
      <c r="HAR8" s="1"/>
      <c r="HAS8" s="1"/>
      <c r="HAT8" s="1"/>
      <c r="HAU8" s="1"/>
      <c r="HAV8" s="1"/>
      <c r="HAW8" s="1"/>
      <c r="HAX8" s="1"/>
      <c r="HAY8" s="1"/>
      <c r="HAZ8" s="1"/>
      <c r="HBA8" s="1"/>
      <c r="HBB8" s="1"/>
      <c r="HBC8" s="1"/>
      <c r="HBD8" s="1"/>
      <c r="HBE8" s="1"/>
      <c r="HBF8" s="1"/>
      <c r="HBG8" s="1"/>
      <c r="HBH8" s="1"/>
      <c r="HBI8" s="1"/>
      <c r="HBJ8" s="1"/>
      <c r="HBK8" s="1"/>
      <c r="HBL8" s="1"/>
      <c r="HBM8" s="1"/>
      <c r="HBN8" s="1"/>
      <c r="HBO8" s="1"/>
      <c r="HBP8" s="1"/>
      <c r="HBQ8" s="1"/>
      <c r="HBR8" s="1"/>
      <c r="HBS8" s="1"/>
      <c r="HBT8" s="1"/>
      <c r="HBU8" s="1"/>
      <c r="HBV8" s="1"/>
      <c r="HBW8" s="1"/>
      <c r="HBX8" s="1"/>
      <c r="HBY8" s="1"/>
      <c r="HBZ8" s="1"/>
      <c r="HCA8" s="1"/>
      <c r="HCB8" s="1"/>
      <c r="HCC8" s="1"/>
      <c r="HCD8" s="1"/>
      <c r="HCE8" s="1"/>
      <c r="HCF8" s="1"/>
      <c r="HCG8" s="1"/>
      <c r="HCH8" s="1"/>
      <c r="HCI8" s="1"/>
      <c r="HCJ8" s="1"/>
      <c r="HCK8" s="1"/>
      <c r="HCL8" s="1"/>
      <c r="HCM8" s="1"/>
      <c r="HCN8" s="1"/>
      <c r="HCO8" s="1"/>
      <c r="HCP8" s="1"/>
      <c r="HCQ8" s="1"/>
      <c r="HCR8" s="1"/>
      <c r="HCS8" s="1"/>
      <c r="HCT8" s="1"/>
      <c r="HCU8" s="1"/>
      <c r="HCV8" s="1"/>
      <c r="HCW8" s="1"/>
      <c r="HCX8" s="1"/>
      <c r="HCY8" s="1"/>
      <c r="HCZ8" s="1"/>
      <c r="HDA8" s="1"/>
      <c r="HDB8" s="1"/>
      <c r="HDC8" s="1"/>
      <c r="HDD8" s="1"/>
      <c r="HDE8" s="1"/>
      <c r="HDF8" s="1"/>
      <c r="HDG8" s="1"/>
      <c r="HDH8" s="1"/>
      <c r="HDI8" s="1"/>
      <c r="HDJ8" s="1"/>
      <c r="HDK8" s="1"/>
      <c r="HDL8" s="1"/>
      <c r="HDM8" s="1"/>
      <c r="HDN8" s="1"/>
      <c r="HDO8" s="1"/>
      <c r="HDP8" s="1"/>
      <c r="HDQ8" s="1"/>
      <c r="HDR8" s="1"/>
      <c r="HDS8" s="1"/>
      <c r="HDT8" s="1"/>
      <c r="HDU8" s="1"/>
      <c r="HDV8" s="1"/>
      <c r="HDW8" s="1"/>
      <c r="HDX8" s="1"/>
      <c r="HDY8" s="1"/>
      <c r="HDZ8" s="1"/>
      <c r="HEA8" s="1"/>
      <c r="HEB8" s="1"/>
      <c r="HEC8" s="1"/>
      <c r="HED8" s="1"/>
      <c r="HEE8" s="1"/>
      <c r="HEF8" s="1"/>
      <c r="HEG8" s="1"/>
      <c r="HEH8" s="1"/>
      <c r="HEI8" s="1"/>
      <c r="HEJ8" s="1"/>
      <c r="HEK8" s="1"/>
      <c r="HEL8" s="1"/>
      <c r="HEM8" s="1"/>
      <c r="HEN8" s="1"/>
      <c r="HEO8" s="1"/>
      <c r="HEP8" s="1"/>
      <c r="HEQ8" s="1"/>
      <c r="HER8" s="1"/>
      <c r="HES8" s="1"/>
      <c r="HET8" s="1"/>
      <c r="HEU8" s="1"/>
      <c r="HEV8" s="1"/>
      <c r="HEW8" s="1"/>
      <c r="HEX8" s="1"/>
      <c r="HEY8" s="1"/>
      <c r="HEZ8" s="1"/>
      <c r="HFA8" s="1"/>
      <c r="HFB8" s="1"/>
      <c r="HFC8" s="1"/>
      <c r="HFD8" s="1"/>
      <c r="HFE8" s="1"/>
      <c r="HFF8" s="1"/>
      <c r="HFG8" s="1"/>
      <c r="HFH8" s="1"/>
      <c r="HFI8" s="1"/>
      <c r="HFJ8" s="1"/>
      <c r="HFK8" s="1"/>
      <c r="HFL8" s="1"/>
      <c r="HFM8" s="1"/>
      <c r="HFN8" s="1"/>
      <c r="HFO8" s="1"/>
      <c r="HFP8" s="1"/>
      <c r="HFQ8" s="1"/>
      <c r="HFR8" s="1"/>
      <c r="HFS8" s="1"/>
      <c r="HFT8" s="1"/>
      <c r="HFU8" s="1"/>
      <c r="HFV8" s="1"/>
      <c r="HFW8" s="1"/>
      <c r="HFX8" s="1"/>
      <c r="HFY8" s="1"/>
      <c r="HFZ8" s="1"/>
      <c r="HGA8" s="1"/>
      <c r="HGB8" s="1"/>
      <c r="HGC8" s="1"/>
      <c r="HGD8" s="1"/>
      <c r="HGE8" s="1"/>
      <c r="HGF8" s="1"/>
      <c r="HGG8" s="1"/>
      <c r="HGH8" s="1"/>
      <c r="HGI8" s="1"/>
      <c r="HGJ8" s="1"/>
      <c r="HGK8" s="1"/>
      <c r="HGL8" s="1"/>
      <c r="HGM8" s="1"/>
      <c r="HGN8" s="1"/>
      <c r="HGO8" s="1"/>
      <c r="HGP8" s="1"/>
      <c r="HGQ8" s="1"/>
      <c r="HGR8" s="1"/>
      <c r="HGS8" s="1"/>
      <c r="HGT8" s="1"/>
      <c r="HGU8" s="1"/>
      <c r="HGV8" s="1"/>
      <c r="HGW8" s="1"/>
      <c r="HGX8" s="1"/>
      <c r="HGY8" s="1"/>
      <c r="HGZ8" s="1"/>
      <c r="HHA8" s="1"/>
      <c r="HHB8" s="1"/>
      <c r="HHC8" s="1"/>
      <c r="HHD8" s="1"/>
      <c r="HHE8" s="1"/>
      <c r="HHF8" s="1"/>
      <c r="HHG8" s="1"/>
      <c r="HHH8" s="1"/>
      <c r="HHI8" s="1"/>
      <c r="HHJ8" s="1"/>
      <c r="HHK8" s="1"/>
      <c r="HHL8" s="1"/>
      <c r="HHM8" s="1"/>
      <c r="HHN8" s="1"/>
      <c r="HHO8" s="1"/>
      <c r="HHP8" s="1"/>
      <c r="HHQ8" s="1"/>
      <c r="HHR8" s="1"/>
      <c r="HHS8" s="1"/>
      <c r="HHT8" s="1"/>
      <c r="HHU8" s="1"/>
      <c r="HHV8" s="1"/>
      <c r="HHW8" s="1"/>
      <c r="HHX8" s="1"/>
      <c r="HHY8" s="1"/>
      <c r="HHZ8" s="1"/>
      <c r="HIA8" s="1"/>
      <c r="HIB8" s="1"/>
      <c r="HIC8" s="1"/>
      <c r="HID8" s="1"/>
      <c r="HIE8" s="1"/>
      <c r="HIF8" s="1"/>
      <c r="HIG8" s="1"/>
      <c r="HIH8" s="1"/>
      <c r="HII8" s="1"/>
      <c r="HIJ8" s="1"/>
      <c r="HIK8" s="1"/>
      <c r="HIL8" s="1"/>
      <c r="HIM8" s="1"/>
      <c r="HIN8" s="1"/>
      <c r="HIO8" s="1"/>
      <c r="HIP8" s="1"/>
      <c r="HIQ8" s="1"/>
      <c r="HIR8" s="1"/>
      <c r="HIS8" s="1"/>
      <c r="HIT8" s="1"/>
      <c r="HIU8" s="1"/>
      <c r="HIV8" s="1"/>
      <c r="HIW8" s="1"/>
      <c r="HIX8" s="1"/>
      <c r="HIY8" s="1"/>
      <c r="HIZ8" s="1"/>
      <c r="HJA8" s="1"/>
      <c r="HJB8" s="1"/>
      <c r="HJC8" s="1"/>
      <c r="HJD8" s="1"/>
      <c r="HJE8" s="1"/>
      <c r="HJF8" s="1"/>
      <c r="HJG8" s="1"/>
      <c r="HJH8" s="1"/>
      <c r="HJI8" s="1"/>
      <c r="HJJ8" s="1"/>
      <c r="HJK8" s="1"/>
      <c r="HJL8" s="1"/>
      <c r="HJM8" s="1"/>
      <c r="HJN8" s="1"/>
      <c r="HJO8" s="1"/>
      <c r="HJP8" s="1"/>
      <c r="HJQ8" s="1"/>
      <c r="HJR8" s="1"/>
      <c r="HJS8" s="1"/>
      <c r="HJT8" s="1"/>
      <c r="HJU8" s="1"/>
      <c r="HJV8" s="1"/>
      <c r="HJW8" s="1"/>
      <c r="HJX8" s="1"/>
      <c r="HJY8" s="1"/>
      <c r="HJZ8" s="1"/>
      <c r="HKA8" s="1"/>
      <c r="HKB8" s="1"/>
      <c r="HKC8" s="1"/>
      <c r="HKD8" s="1"/>
      <c r="HKE8" s="1"/>
      <c r="HKF8" s="1"/>
      <c r="HKG8" s="1"/>
      <c r="HKH8" s="1"/>
      <c r="HKI8" s="1"/>
      <c r="HKJ8" s="1"/>
      <c r="HKK8" s="1"/>
      <c r="HKL8" s="1"/>
      <c r="HKM8" s="1"/>
      <c r="HKN8" s="1"/>
      <c r="HKO8" s="1"/>
      <c r="HKP8" s="1"/>
      <c r="HKQ8" s="1"/>
      <c r="HKR8" s="1"/>
      <c r="HKS8" s="1"/>
      <c r="HKT8" s="1"/>
      <c r="HKU8" s="1"/>
      <c r="HKV8" s="1"/>
      <c r="HKW8" s="1"/>
      <c r="HKX8" s="1"/>
      <c r="HKY8" s="1"/>
      <c r="HKZ8" s="1"/>
      <c r="HLA8" s="1"/>
      <c r="HLB8" s="1"/>
      <c r="HLC8" s="1"/>
      <c r="HLD8" s="1"/>
      <c r="HLE8" s="1"/>
      <c r="HLF8" s="1"/>
      <c r="HLG8" s="1"/>
      <c r="HLH8" s="1"/>
      <c r="HLI8" s="1"/>
      <c r="HLJ8" s="1"/>
      <c r="HLK8" s="1"/>
      <c r="HLL8" s="1"/>
      <c r="HLM8" s="1"/>
      <c r="HLN8" s="1"/>
      <c r="HLO8" s="1"/>
      <c r="HLP8" s="1"/>
      <c r="HLQ8" s="1"/>
      <c r="HLR8" s="1"/>
      <c r="HLS8" s="1"/>
      <c r="HLT8" s="1"/>
      <c r="HLU8" s="1"/>
      <c r="HLV8" s="1"/>
      <c r="HLW8" s="1"/>
      <c r="HLX8" s="1"/>
      <c r="HLY8" s="1"/>
      <c r="HLZ8" s="1"/>
      <c r="HMA8" s="1"/>
      <c r="HMB8" s="1"/>
      <c r="HMC8" s="1"/>
      <c r="HMD8" s="1"/>
      <c r="HME8" s="1"/>
      <c r="HMF8" s="1"/>
      <c r="HMG8" s="1"/>
      <c r="HMH8" s="1"/>
      <c r="HMI8" s="1"/>
      <c r="HMJ8" s="1"/>
      <c r="HMK8" s="1"/>
      <c r="HML8" s="1"/>
      <c r="HMM8" s="1"/>
      <c r="HMN8" s="1"/>
      <c r="HMO8" s="1"/>
      <c r="HMP8" s="1"/>
      <c r="HMQ8" s="1"/>
      <c r="HMR8" s="1"/>
      <c r="HMS8" s="1"/>
      <c r="HMT8" s="1"/>
      <c r="HMU8" s="1"/>
      <c r="HMV8" s="1"/>
      <c r="HMW8" s="1"/>
      <c r="HMX8" s="1"/>
      <c r="HMY8" s="1"/>
      <c r="HMZ8" s="1"/>
      <c r="HNA8" s="1"/>
      <c r="HNB8" s="1"/>
      <c r="HNC8" s="1"/>
      <c r="HND8" s="1"/>
      <c r="HNE8" s="1"/>
      <c r="HNF8" s="1"/>
      <c r="HNG8" s="1"/>
      <c r="HNH8" s="1"/>
      <c r="HNI8" s="1"/>
      <c r="HNJ8" s="1"/>
      <c r="HNK8" s="1"/>
      <c r="HNL8" s="1"/>
      <c r="HNM8" s="1"/>
      <c r="HNN8" s="1"/>
      <c r="HNO8" s="1"/>
      <c r="HNP8" s="1"/>
      <c r="HNQ8" s="1"/>
      <c r="HNR8" s="1"/>
      <c r="HNS8" s="1"/>
      <c r="HNT8" s="1"/>
      <c r="HNU8" s="1"/>
      <c r="HNV8" s="1"/>
      <c r="HNW8" s="1"/>
      <c r="HNX8" s="1"/>
      <c r="HNY8" s="1"/>
      <c r="HNZ8" s="1"/>
      <c r="HOA8" s="1"/>
      <c r="HOB8" s="1"/>
      <c r="HOC8" s="1"/>
      <c r="HOD8" s="1"/>
      <c r="HOE8" s="1"/>
      <c r="HOF8" s="1"/>
      <c r="HOG8" s="1"/>
      <c r="HOH8" s="1"/>
      <c r="HOI8" s="1"/>
      <c r="HOJ8" s="1"/>
      <c r="HOK8" s="1"/>
      <c r="HOL8" s="1"/>
      <c r="HOM8" s="1"/>
      <c r="HON8" s="1"/>
      <c r="HOO8" s="1"/>
      <c r="HOP8" s="1"/>
      <c r="HOQ8" s="1"/>
      <c r="HOR8" s="1"/>
      <c r="HOS8" s="1"/>
      <c r="HOT8" s="1"/>
      <c r="HOU8" s="1"/>
      <c r="HOV8" s="1"/>
      <c r="HOW8" s="1"/>
      <c r="HOX8" s="1"/>
      <c r="HOY8" s="1"/>
      <c r="HOZ8" s="1"/>
      <c r="HPA8" s="1"/>
      <c r="HPB8" s="1"/>
      <c r="HPC8" s="1"/>
      <c r="HPD8" s="1"/>
      <c r="HPE8" s="1"/>
      <c r="HPF8" s="1"/>
      <c r="HPG8" s="1"/>
      <c r="HPH8" s="1"/>
      <c r="HPI8" s="1"/>
      <c r="HPJ8" s="1"/>
      <c r="HPK8" s="1"/>
      <c r="HPL8" s="1"/>
      <c r="HPM8" s="1"/>
      <c r="HPN8" s="1"/>
      <c r="HPO8" s="1"/>
      <c r="HPP8" s="1"/>
      <c r="HPQ8" s="1"/>
      <c r="HPR8" s="1"/>
      <c r="HPS8" s="1"/>
      <c r="HPT8" s="1"/>
      <c r="HPU8" s="1"/>
      <c r="HPV8" s="1"/>
      <c r="HPW8" s="1"/>
      <c r="HPX8" s="1"/>
      <c r="HPY8" s="1"/>
      <c r="HPZ8" s="1"/>
      <c r="HQA8" s="1"/>
      <c r="HQB8" s="1"/>
      <c r="HQC8" s="1"/>
      <c r="HQD8" s="1"/>
      <c r="HQE8" s="1"/>
      <c r="HQF8" s="1"/>
      <c r="HQG8" s="1"/>
      <c r="HQH8" s="1"/>
      <c r="HQI8" s="1"/>
      <c r="HQJ8" s="1"/>
      <c r="HQK8" s="1"/>
      <c r="HQL8" s="1"/>
      <c r="HQM8" s="1"/>
      <c r="HQN8" s="1"/>
      <c r="HQO8" s="1"/>
      <c r="HQP8" s="1"/>
      <c r="HQQ8" s="1"/>
      <c r="HQR8" s="1"/>
      <c r="HQS8" s="1"/>
      <c r="HQT8" s="1"/>
      <c r="HQU8" s="1"/>
      <c r="HQV8" s="1"/>
      <c r="HQW8" s="1"/>
      <c r="HQX8" s="1"/>
      <c r="HQY8" s="1"/>
      <c r="HQZ8" s="1"/>
      <c r="HRA8" s="1"/>
      <c r="HRB8" s="1"/>
      <c r="HRC8" s="1"/>
      <c r="HRD8" s="1"/>
      <c r="HRE8" s="1"/>
      <c r="HRF8" s="1"/>
      <c r="HRG8" s="1"/>
      <c r="HRH8" s="1"/>
      <c r="HRI8" s="1"/>
      <c r="HRJ8" s="1"/>
      <c r="HRK8" s="1"/>
      <c r="HRL8" s="1"/>
      <c r="HRM8" s="1"/>
      <c r="HRN8" s="1"/>
      <c r="HRO8" s="1"/>
      <c r="HRP8" s="1"/>
      <c r="HRQ8" s="1"/>
      <c r="HRR8" s="1"/>
      <c r="HRS8" s="1"/>
      <c r="HRT8" s="1"/>
      <c r="HRU8" s="1"/>
      <c r="HRV8" s="1"/>
      <c r="HRW8" s="1"/>
      <c r="HRX8" s="1"/>
      <c r="HRY8" s="1"/>
      <c r="HRZ8" s="1"/>
      <c r="HSA8" s="1"/>
      <c r="HSB8" s="1"/>
      <c r="HSC8" s="1"/>
      <c r="HSD8" s="1"/>
      <c r="HSE8" s="1"/>
      <c r="HSF8" s="1"/>
      <c r="HSG8" s="1"/>
      <c r="HSH8" s="1"/>
      <c r="HSI8" s="1"/>
      <c r="HSJ8" s="1"/>
      <c r="HSK8" s="1"/>
      <c r="HSL8" s="1"/>
      <c r="HSM8" s="1"/>
      <c r="HSN8" s="1"/>
      <c r="HSO8" s="1"/>
      <c r="HSP8" s="1"/>
      <c r="HSQ8" s="1"/>
      <c r="HSR8" s="1"/>
      <c r="HSS8" s="1"/>
      <c r="HST8" s="1"/>
      <c r="HSU8" s="1"/>
      <c r="HSV8" s="1"/>
      <c r="HSW8" s="1"/>
      <c r="HSX8" s="1"/>
      <c r="HSY8" s="1"/>
      <c r="HSZ8" s="1"/>
      <c r="HTA8" s="1"/>
      <c r="HTB8" s="1"/>
      <c r="HTC8" s="1"/>
      <c r="HTD8" s="1"/>
      <c r="HTE8" s="1"/>
      <c r="HTF8" s="1"/>
      <c r="HTG8" s="1"/>
      <c r="HTH8" s="1"/>
      <c r="HTI8" s="1"/>
      <c r="HTJ8" s="1"/>
      <c r="HTK8" s="1"/>
      <c r="HTL8" s="1"/>
      <c r="HTM8" s="1"/>
      <c r="HTN8" s="1"/>
      <c r="HTO8" s="1"/>
      <c r="HTP8" s="1"/>
      <c r="HTQ8" s="1"/>
      <c r="HTR8" s="1"/>
      <c r="HTS8" s="1"/>
      <c r="HTT8" s="1"/>
      <c r="HTU8" s="1"/>
      <c r="HTV8" s="1"/>
      <c r="HTW8" s="1"/>
      <c r="HTX8" s="1"/>
      <c r="HTY8" s="1"/>
      <c r="HTZ8" s="1"/>
      <c r="HUA8" s="1"/>
      <c r="HUB8" s="1"/>
      <c r="HUC8" s="1"/>
      <c r="HUD8" s="1"/>
      <c r="HUE8" s="1"/>
      <c r="HUF8" s="1"/>
      <c r="HUG8" s="1"/>
      <c r="HUH8" s="1"/>
      <c r="HUI8" s="1"/>
      <c r="HUJ8" s="1"/>
      <c r="HUK8" s="1"/>
      <c r="HUL8" s="1"/>
      <c r="HUM8" s="1"/>
      <c r="HUN8" s="1"/>
      <c r="HUO8" s="1"/>
      <c r="HUP8" s="1"/>
      <c r="HUQ8" s="1"/>
      <c r="HUR8" s="1"/>
      <c r="HUS8" s="1"/>
      <c r="HUT8" s="1"/>
      <c r="HUU8" s="1"/>
      <c r="HUV8" s="1"/>
      <c r="HUW8" s="1"/>
      <c r="HUX8" s="1"/>
      <c r="HUY8" s="1"/>
      <c r="HUZ8" s="1"/>
      <c r="HVA8" s="1"/>
      <c r="HVB8" s="1"/>
      <c r="HVC8" s="1"/>
      <c r="HVD8" s="1"/>
      <c r="HVE8" s="1"/>
      <c r="HVF8" s="1"/>
      <c r="HVG8" s="1"/>
      <c r="HVH8" s="1"/>
      <c r="HVI8" s="1"/>
      <c r="HVJ8" s="1"/>
      <c r="HVK8" s="1"/>
      <c r="HVL8" s="1"/>
      <c r="HVM8" s="1"/>
      <c r="HVN8" s="1"/>
      <c r="HVO8" s="1"/>
      <c r="HVP8" s="1"/>
      <c r="HVQ8" s="1"/>
      <c r="HVR8" s="1"/>
      <c r="HVS8" s="1"/>
      <c r="HVT8" s="1"/>
      <c r="HVU8" s="1"/>
      <c r="HVV8" s="1"/>
      <c r="HVW8" s="1"/>
      <c r="HVX8" s="1"/>
      <c r="HVY8" s="1"/>
      <c r="HVZ8" s="1"/>
      <c r="HWA8" s="1"/>
      <c r="HWB8" s="1"/>
      <c r="HWC8" s="1"/>
      <c r="HWD8" s="1"/>
      <c r="HWE8" s="1"/>
      <c r="HWF8" s="1"/>
      <c r="HWG8" s="1"/>
      <c r="HWH8" s="1"/>
      <c r="HWI8" s="1"/>
      <c r="HWJ8" s="1"/>
      <c r="HWK8" s="1"/>
      <c r="HWL8" s="1"/>
      <c r="HWM8" s="1"/>
      <c r="HWN8" s="1"/>
      <c r="HWO8" s="1"/>
      <c r="HWP8" s="1"/>
      <c r="HWQ8" s="1"/>
      <c r="HWR8" s="1"/>
      <c r="HWS8" s="1"/>
      <c r="HWT8" s="1"/>
      <c r="HWU8" s="1"/>
      <c r="HWV8" s="1"/>
      <c r="HWW8" s="1"/>
      <c r="HWX8" s="1"/>
      <c r="HWY8" s="1"/>
      <c r="HWZ8" s="1"/>
      <c r="HXA8" s="1"/>
      <c r="HXB8" s="1"/>
      <c r="HXC8" s="1"/>
      <c r="HXD8" s="1"/>
      <c r="HXE8" s="1"/>
      <c r="HXF8" s="1"/>
      <c r="HXG8" s="1"/>
      <c r="HXH8" s="1"/>
      <c r="HXI8" s="1"/>
      <c r="HXJ8" s="1"/>
      <c r="HXK8" s="1"/>
      <c r="HXL8" s="1"/>
      <c r="HXM8" s="1"/>
      <c r="HXN8" s="1"/>
      <c r="HXO8" s="1"/>
      <c r="HXP8" s="1"/>
      <c r="HXQ8" s="1"/>
      <c r="HXR8" s="1"/>
      <c r="HXS8" s="1"/>
      <c r="HXT8" s="1"/>
      <c r="HXU8" s="1"/>
      <c r="HXV8" s="1"/>
      <c r="HXW8" s="1"/>
      <c r="HXX8" s="1"/>
      <c r="HXY8" s="1"/>
      <c r="HXZ8" s="1"/>
      <c r="HYA8" s="1"/>
      <c r="HYB8" s="1"/>
      <c r="HYC8" s="1"/>
      <c r="HYD8" s="1"/>
      <c r="HYE8" s="1"/>
      <c r="HYF8" s="1"/>
      <c r="HYG8" s="1"/>
      <c r="HYH8" s="1"/>
      <c r="HYI8" s="1"/>
      <c r="HYJ8" s="1"/>
      <c r="HYK8" s="1"/>
      <c r="HYL8" s="1"/>
      <c r="HYM8" s="1"/>
      <c r="HYN8" s="1"/>
      <c r="HYO8" s="1"/>
      <c r="HYP8" s="1"/>
      <c r="HYQ8" s="1"/>
      <c r="HYR8" s="1"/>
      <c r="HYS8" s="1"/>
      <c r="HYT8" s="1"/>
      <c r="HYU8" s="1"/>
      <c r="HYV8" s="1"/>
      <c r="HYW8" s="1"/>
      <c r="HYX8" s="1"/>
      <c r="HYY8" s="1"/>
      <c r="HYZ8" s="1"/>
      <c r="HZA8" s="1"/>
      <c r="HZB8" s="1"/>
      <c r="HZC8" s="1"/>
      <c r="HZD8" s="1"/>
      <c r="HZE8" s="1"/>
      <c r="HZF8" s="1"/>
      <c r="HZG8" s="1"/>
      <c r="HZH8" s="1"/>
      <c r="HZI8" s="1"/>
      <c r="HZJ8" s="1"/>
      <c r="HZK8" s="1"/>
      <c r="HZL8" s="1"/>
      <c r="HZM8" s="1"/>
      <c r="HZN8" s="1"/>
      <c r="HZO8" s="1"/>
      <c r="HZP8" s="1"/>
      <c r="HZQ8" s="1"/>
      <c r="HZR8" s="1"/>
      <c r="HZS8" s="1"/>
      <c r="HZT8" s="1"/>
      <c r="HZU8" s="1"/>
      <c r="HZV8" s="1"/>
      <c r="HZW8" s="1"/>
      <c r="HZX8" s="1"/>
      <c r="HZY8" s="1"/>
      <c r="HZZ8" s="1"/>
      <c r="IAA8" s="1"/>
      <c r="IAB8" s="1"/>
      <c r="IAC8" s="1"/>
      <c r="IAD8" s="1"/>
      <c r="IAE8" s="1"/>
      <c r="IAF8" s="1"/>
      <c r="IAG8" s="1"/>
      <c r="IAH8" s="1"/>
      <c r="IAI8" s="1"/>
      <c r="IAJ8" s="1"/>
      <c r="IAK8" s="1"/>
      <c r="IAL8" s="1"/>
      <c r="IAM8" s="1"/>
      <c r="IAN8" s="1"/>
      <c r="IAO8" s="1"/>
      <c r="IAP8" s="1"/>
      <c r="IAQ8" s="1"/>
      <c r="IAR8" s="1"/>
      <c r="IAS8" s="1"/>
      <c r="IAT8" s="1"/>
      <c r="IAU8" s="1"/>
      <c r="IAV8" s="1"/>
      <c r="IAW8" s="1"/>
      <c r="IAX8" s="1"/>
      <c r="IAY8" s="1"/>
      <c r="IAZ8" s="1"/>
      <c r="IBA8" s="1"/>
      <c r="IBB8" s="1"/>
      <c r="IBC8" s="1"/>
      <c r="IBD8" s="1"/>
      <c r="IBE8" s="1"/>
      <c r="IBF8" s="1"/>
      <c r="IBG8" s="1"/>
      <c r="IBH8" s="1"/>
      <c r="IBI8" s="1"/>
      <c r="IBJ8" s="1"/>
      <c r="IBK8" s="1"/>
      <c r="IBL8" s="1"/>
      <c r="IBM8" s="1"/>
      <c r="IBN8" s="1"/>
      <c r="IBO8" s="1"/>
      <c r="IBP8" s="1"/>
      <c r="IBQ8" s="1"/>
      <c r="IBR8" s="1"/>
      <c r="IBS8" s="1"/>
      <c r="IBT8" s="1"/>
      <c r="IBU8" s="1"/>
      <c r="IBV8" s="1"/>
      <c r="IBW8" s="1"/>
      <c r="IBX8" s="1"/>
      <c r="IBY8" s="1"/>
      <c r="IBZ8" s="1"/>
      <c r="ICA8" s="1"/>
      <c r="ICB8" s="1"/>
      <c r="ICC8" s="1"/>
      <c r="ICD8" s="1"/>
      <c r="ICE8" s="1"/>
      <c r="ICF8" s="1"/>
      <c r="ICG8" s="1"/>
      <c r="ICH8" s="1"/>
      <c r="ICI8" s="1"/>
      <c r="ICJ8" s="1"/>
      <c r="ICK8" s="1"/>
      <c r="ICL8" s="1"/>
      <c r="ICM8" s="1"/>
      <c r="ICN8" s="1"/>
      <c r="ICO8" s="1"/>
      <c r="ICP8" s="1"/>
      <c r="ICQ8" s="1"/>
      <c r="ICR8" s="1"/>
      <c r="ICS8" s="1"/>
      <c r="ICT8" s="1"/>
      <c r="ICU8" s="1"/>
      <c r="ICV8" s="1"/>
      <c r="ICW8" s="1"/>
      <c r="ICX8" s="1"/>
      <c r="ICY8" s="1"/>
      <c r="ICZ8" s="1"/>
      <c r="IDA8" s="1"/>
      <c r="IDB8" s="1"/>
      <c r="IDC8" s="1"/>
      <c r="IDD8" s="1"/>
      <c r="IDE8" s="1"/>
      <c r="IDF8" s="1"/>
      <c r="IDG8" s="1"/>
      <c r="IDH8" s="1"/>
      <c r="IDI8" s="1"/>
      <c r="IDJ8" s="1"/>
      <c r="IDK8" s="1"/>
      <c r="IDL8" s="1"/>
      <c r="IDM8" s="1"/>
      <c r="IDN8" s="1"/>
      <c r="IDO8" s="1"/>
      <c r="IDP8" s="1"/>
      <c r="IDQ8" s="1"/>
      <c r="IDR8" s="1"/>
      <c r="IDS8" s="1"/>
      <c r="IDT8" s="1"/>
      <c r="IDU8" s="1"/>
      <c r="IDV8" s="1"/>
      <c r="IDW8" s="1"/>
      <c r="IDX8" s="1"/>
      <c r="IDY8" s="1"/>
      <c r="IDZ8" s="1"/>
      <c r="IEA8" s="1"/>
      <c r="IEB8" s="1"/>
      <c r="IEC8" s="1"/>
      <c r="IED8" s="1"/>
      <c r="IEE8" s="1"/>
      <c r="IEF8" s="1"/>
      <c r="IEG8" s="1"/>
      <c r="IEH8" s="1"/>
      <c r="IEI8" s="1"/>
      <c r="IEJ8" s="1"/>
      <c r="IEK8" s="1"/>
      <c r="IEL8" s="1"/>
      <c r="IEM8" s="1"/>
      <c r="IEN8" s="1"/>
      <c r="IEO8" s="1"/>
      <c r="IEP8" s="1"/>
      <c r="IEQ8" s="1"/>
      <c r="IER8" s="1"/>
      <c r="IES8" s="1"/>
      <c r="IET8" s="1"/>
      <c r="IEU8" s="1"/>
      <c r="IEV8" s="1"/>
      <c r="IEW8" s="1"/>
      <c r="IEX8" s="1"/>
      <c r="IEY8" s="1"/>
      <c r="IEZ8" s="1"/>
      <c r="IFA8" s="1"/>
      <c r="IFB8" s="1"/>
      <c r="IFC8" s="1"/>
      <c r="IFD8" s="1"/>
      <c r="IFE8" s="1"/>
      <c r="IFF8" s="1"/>
      <c r="IFG8" s="1"/>
      <c r="IFH8" s="1"/>
      <c r="IFI8" s="1"/>
      <c r="IFJ8" s="1"/>
      <c r="IFK8" s="1"/>
      <c r="IFL8" s="1"/>
      <c r="IFM8" s="1"/>
      <c r="IFN8" s="1"/>
      <c r="IFO8" s="1"/>
      <c r="IFP8" s="1"/>
      <c r="IFQ8" s="1"/>
      <c r="IFR8" s="1"/>
      <c r="IFS8" s="1"/>
      <c r="IFT8" s="1"/>
      <c r="IFU8" s="1"/>
      <c r="IFV8" s="1"/>
      <c r="IFW8" s="1"/>
      <c r="IFX8" s="1"/>
      <c r="IFY8" s="1"/>
      <c r="IFZ8" s="1"/>
      <c r="IGA8" s="1"/>
      <c r="IGB8" s="1"/>
      <c r="IGC8" s="1"/>
      <c r="IGD8" s="1"/>
      <c r="IGE8" s="1"/>
      <c r="IGF8" s="1"/>
      <c r="IGG8" s="1"/>
      <c r="IGH8" s="1"/>
      <c r="IGI8" s="1"/>
      <c r="IGJ8" s="1"/>
      <c r="IGK8" s="1"/>
      <c r="IGL8" s="1"/>
      <c r="IGM8" s="1"/>
      <c r="IGN8" s="1"/>
      <c r="IGO8" s="1"/>
      <c r="IGP8" s="1"/>
      <c r="IGQ8" s="1"/>
      <c r="IGR8" s="1"/>
      <c r="IGS8" s="1"/>
      <c r="IGT8" s="1"/>
      <c r="IGU8" s="1"/>
      <c r="IGV8" s="1"/>
      <c r="IGW8" s="1"/>
      <c r="IGX8" s="1"/>
      <c r="IGY8" s="1"/>
      <c r="IGZ8" s="1"/>
      <c r="IHA8" s="1"/>
      <c r="IHB8" s="1"/>
      <c r="IHC8" s="1"/>
      <c r="IHD8" s="1"/>
      <c r="IHE8" s="1"/>
      <c r="IHF8" s="1"/>
      <c r="IHG8" s="1"/>
      <c r="IHH8" s="1"/>
      <c r="IHI8" s="1"/>
      <c r="IHJ8" s="1"/>
      <c r="IHK8" s="1"/>
      <c r="IHL8" s="1"/>
      <c r="IHM8" s="1"/>
      <c r="IHN8" s="1"/>
      <c r="IHO8" s="1"/>
      <c r="IHP8" s="1"/>
      <c r="IHQ8" s="1"/>
      <c r="IHR8" s="1"/>
      <c r="IHS8" s="1"/>
      <c r="IHT8" s="1"/>
      <c r="IHU8" s="1"/>
      <c r="IHV8" s="1"/>
      <c r="IHW8" s="1"/>
      <c r="IHX8" s="1"/>
      <c r="IHY8" s="1"/>
      <c r="IHZ8" s="1"/>
      <c r="IIA8" s="1"/>
      <c r="IIB8" s="1"/>
      <c r="IIC8" s="1"/>
      <c r="IID8" s="1"/>
      <c r="IIE8" s="1"/>
      <c r="IIF8" s="1"/>
      <c r="IIG8" s="1"/>
      <c r="IIH8" s="1"/>
      <c r="III8" s="1"/>
      <c r="IIJ8" s="1"/>
      <c r="IIK8" s="1"/>
      <c r="IIL8" s="1"/>
      <c r="IIM8" s="1"/>
      <c r="IIN8" s="1"/>
      <c r="IIO8" s="1"/>
      <c r="IIP8" s="1"/>
      <c r="IIQ8" s="1"/>
      <c r="IIR8" s="1"/>
      <c r="IIS8" s="1"/>
      <c r="IIT8" s="1"/>
      <c r="IIU8" s="1"/>
      <c r="IIV8" s="1"/>
      <c r="IIW8" s="1"/>
      <c r="IIX8" s="1"/>
      <c r="IIY8" s="1"/>
      <c r="IIZ8" s="1"/>
      <c r="IJA8" s="1"/>
      <c r="IJB8" s="1"/>
      <c r="IJC8" s="1"/>
      <c r="IJD8" s="1"/>
      <c r="IJE8" s="1"/>
      <c r="IJF8" s="1"/>
      <c r="IJG8" s="1"/>
      <c r="IJH8" s="1"/>
      <c r="IJI8" s="1"/>
      <c r="IJJ8" s="1"/>
      <c r="IJK8" s="1"/>
      <c r="IJL8" s="1"/>
      <c r="IJM8" s="1"/>
      <c r="IJN8" s="1"/>
      <c r="IJO8" s="1"/>
      <c r="IJP8" s="1"/>
      <c r="IJQ8" s="1"/>
      <c r="IJR8" s="1"/>
      <c r="IJS8" s="1"/>
      <c r="IJT8" s="1"/>
      <c r="IJU8" s="1"/>
      <c r="IJV8" s="1"/>
      <c r="IJW8" s="1"/>
      <c r="IJX8" s="1"/>
      <c r="IJY8" s="1"/>
      <c r="IJZ8" s="1"/>
      <c r="IKA8" s="1"/>
      <c r="IKB8" s="1"/>
      <c r="IKC8" s="1"/>
      <c r="IKD8" s="1"/>
      <c r="IKE8" s="1"/>
      <c r="IKF8" s="1"/>
      <c r="IKG8" s="1"/>
      <c r="IKH8" s="1"/>
      <c r="IKI8" s="1"/>
      <c r="IKJ8" s="1"/>
      <c r="IKK8" s="1"/>
      <c r="IKL8" s="1"/>
      <c r="IKM8" s="1"/>
      <c r="IKN8" s="1"/>
      <c r="IKO8" s="1"/>
      <c r="IKP8" s="1"/>
      <c r="IKQ8" s="1"/>
      <c r="IKR8" s="1"/>
      <c r="IKS8" s="1"/>
      <c r="IKT8" s="1"/>
      <c r="IKU8" s="1"/>
      <c r="IKV8" s="1"/>
      <c r="IKW8" s="1"/>
      <c r="IKX8" s="1"/>
      <c r="IKY8" s="1"/>
      <c r="IKZ8" s="1"/>
      <c r="ILA8" s="1"/>
      <c r="ILB8" s="1"/>
      <c r="ILC8" s="1"/>
      <c r="ILD8" s="1"/>
      <c r="ILE8" s="1"/>
      <c r="ILF8" s="1"/>
      <c r="ILG8" s="1"/>
      <c r="ILH8" s="1"/>
      <c r="ILI8" s="1"/>
      <c r="ILJ8" s="1"/>
      <c r="ILK8" s="1"/>
      <c r="ILL8" s="1"/>
      <c r="ILM8" s="1"/>
      <c r="ILN8" s="1"/>
      <c r="ILO8" s="1"/>
      <c r="ILP8" s="1"/>
      <c r="ILQ8" s="1"/>
      <c r="ILR8" s="1"/>
      <c r="ILS8" s="1"/>
      <c r="ILT8" s="1"/>
      <c r="ILU8" s="1"/>
      <c r="ILV8" s="1"/>
      <c r="ILW8" s="1"/>
      <c r="ILX8" s="1"/>
      <c r="ILY8" s="1"/>
      <c r="ILZ8" s="1"/>
      <c r="IMA8" s="1"/>
      <c r="IMB8" s="1"/>
      <c r="IMC8" s="1"/>
      <c r="IMD8" s="1"/>
      <c r="IME8" s="1"/>
      <c r="IMF8" s="1"/>
      <c r="IMG8" s="1"/>
      <c r="IMH8" s="1"/>
      <c r="IMI8" s="1"/>
      <c r="IMJ8" s="1"/>
      <c r="IMK8" s="1"/>
      <c r="IML8" s="1"/>
      <c r="IMM8" s="1"/>
      <c r="IMN8" s="1"/>
      <c r="IMO8" s="1"/>
      <c r="IMP8" s="1"/>
      <c r="IMQ8" s="1"/>
      <c r="IMR8" s="1"/>
      <c r="IMS8" s="1"/>
      <c r="IMT8" s="1"/>
      <c r="IMU8" s="1"/>
      <c r="IMV8" s="1"/>
      <c r="IMW8" s="1"/>
      <c r="IMX8" s="1"/>
      <c r="IMY8" s="1"/>
      <c r="IMZ8" s="1"/>
      <c r="INA8" s="1"/>
      <c r="INB8" s="1"/>
      <c r="INC8" s="1"/>
      <c r="IND8" s="1"/>
      <c r="INE8" s="1"/>
      <c r="INF8" s="1"/>
      <c r="ING8" s="1"/>
      <c r="INH8" s="1"/>
      <c r="INI8" s="1"/>
      <c r="INJ8" s="1"/>
      <c r="INK8" s="1"/>
      <c r="INL8" s="1"/>
      <c r="INM8" s="1"/>
      <c r="INN8" s="1"/>
      <c r="INO8" s="1"/>
      <c r="INP8" s="1"/>
      <c r="INQ8" s="1"/>
      <c r="INR8" s="1"/>
      <c r="INS8" s="1"/>
      <c r="INT8" s="1"/>
      <c r="INU8" s="1"/>
      <c r="INV8" s="1"/>
      <c r="INW8" s="1"/>
      <c r="INX8" s="1"/>
      <c r="INY8" s="1"/>
      <c r="INZ8" s="1"/>
      <c r="IOA8" s="1"/>
      <c r="IOB8" s="1"/>
      <c r="IOC8" s="1"/>
      <c r="IOD8" s="1"/>
      <c r="IOE8" s="1"/>
      <c r="IOF8" s="1"/>
      <c r="IOG8" s="1"/>
      <c r="IOH8" s="1"/>
      <c r="IOI8" s="1"/>
      <c r="IOJ8" s="1"/>
      <c r="IOK8" s="1"/>
      <c r="IOL8" s="1"/>
      <c r="IOM8" s="1"/>
      <c r="ION8" s="1"/>
      <c r="IOO8" s="1"/>
      <c r="IOP8" s="1"/>
      <c r="IOQ8" s="1"/>
      <c r="IOR8" s="1"/>
      <c r="IOS8" s="1"/>
      <c r="IOT8" s="1"/>
      <c r="IOU8" s="1"/>
      <c r="IOV8" s="1"/>
      <c r="IOW8" s="1"/>
      <c r="IOX8" s="1"/>
      <c r="IOY8" s="1"/>
      <c r="IOZ8" s="1"/>
      <c r="IPA8" s="1"/>
      <c r="IPB8" s="1"/>
      <c r="IPC8" s="1"/>
      <c r="IPD8" s="1"/>
      <c r="IPE8" s="1"/>
      <c r="IPF8" s="1"/>
      <c r="IPG8" s="1"/>
      <c r="IPH8" s="1"/>
      <c r="IPI8" s="1"/>
      <c r="IPJ8" s="1"/>
      <c r="IPK8" s="1"/>
      <c r="IPL8" s="1"/>
      <c r="IPM8" s="1"/>
      <c r="IPN8" s="1"/>
      <c r="IPO8" s="1"/>
      <c r="IPP8" s="1"/>
      <c r="IPQ8" s="1"/>
      <c r="IPR8" s="1"/>
      <c r="IPS8" s="1"/>
      <c r="IPT8" s="1"/>
      <c r="IPU8" s="1"/>
      <c r="IPV8" s="1"/>
      <c r="IPW8" s="1"/>
      <c r="IPX8" s="1"/>
      <c r="IPY8" s="1"/>
      <c r="IPZ8" s="1"/>
      <c r="IQA8" s="1"/>
      <c r="IQB8" s="1"/>
      <c r="IQC8" s="1"/>
      <c r="IQD8" s="1"/>
      <c r="IQE8" s="1"/>
      <c r="IQF8" s="1"/>
      <c r="IQG8" s="1"/>
      <c r="IQH8" s="1"/>
      <c r="IQI8" s="1"/>
      <c r="IQJ8" s="1"/>
      <c r="IQK8" s="1"/>
      <c r="IQL8" s="1"/>
      <c r="IQM8" s="1"/>
      <c r="IQN8" s="1"/>
      <c r="IQO8" s="1"/>
      <c r="IQP8" s="1"/>
      <c r="IQQ8" s="1"/>
      <c r="IQR8" s="1"/>
      <c r="IQS8" s="1"/>
      <c r="IQT8" s="1"/>
      <c r="IQU8" s="1"/>
      <c r="IQV8" s="1"/>
      <c r="IQW8" s="1"/>
      <c r="IQX8" s="1"/>
      <c r="IQY8" s="1"/>
      <c r="IQZ8" s="1"/>
      <c r="IRA8" s="1"/>
      <c r="IRB8" s="1"/>
      <c r="IRC8" s="1"/>
      <c r="IRD8" s="1"/>
      <c r="IRE8" s="1"/>
      <c r="IRF8" s="1"/>
      <c r="IRG8" s="1"/>
      <c r="IRH8" s="1"/>
      <c r="IRI8" s="1"/>
      <c r="IRJ8" s="1"/>
      <c r="IRK8" s="1"/>
      <c r="IRL8" s="1"/>
      <c r="IRM8" s="1"/>
      <c r="IRN8" s="1"/>
      <c r="IRO8" s="1"/>
      <c r="IRP8" s="1"/>
      <c r="IRQ8" s="1"/>
      <c r="IRR8" s="1"/>
      <c r="IRS8" s="1"/>
      <c r="IRT8" s="1"/>
      <c r="IRU8" s="1"/>
      <c r="IRV8" s="1"/>
      <c r="IRW8" s="1"/>
      <c r="IRX8" s="1"/>
      <c r="IRY8" s="1"/>
      <c r="IRZ8" s="1"/>
      <c r="ISA8" s="1"/>
      <c r="ISB8" s="1"/>
      <c r="ISC8" s="1"/>
      <c r="ISD8" s="1"/>
      <c r="ISE8" s="1"/>
      <c r="ISF8" s="1"/>
      <c r="ISG8" s="1"/>
      <c r="ISH8" s="1"/>
      <c r="ISI8" s="1"/>
      <c r="ISJ8" s="1"/>
      <c r="ISK8" s="1"/>
      <c r="ISL8" s="1"/>
      <c r="ISM8" s="1"/>
      <c r="ISN8" s="1"/>
      <c r="ISO8" s="1"/>
      <c r="ISP8" s="1"/>
      <c r="ISQ8" s="1"/>
      <c r="ISR8" s="1"/>
      <c r="ISS8" s="1"/>
      <c r="IST8" s="1"/>
      <c r="ISU8" s="1"/>
      <c r="ISV8" s="1"/>
      <c r="ISW8" s="1"/>
      <c r="ISX8" s="1"/>
      <c r="ISY8" s="1"/>
      <c r="ISZ8" s="1"/>
      <c r="ITA8" s="1"/>
      <c r="ITB8" s="1"/>
      <c r="ITC8" s="1"/>
      <c r="ITD8" s="1"/>
      <c r="ITE8" s="1"/>
      <c r="ITF8" s="1"/>
      <c r="ITG8" s="1"/>
      <c r="ITH8" s="1"/>
      <c r="ITI8" s="1"/>
      <c r="ITJ8" s="1"/>
      <c r="ITK8" s="1"/>
      <c r="ITL8" s="1"/>
      <c r="ITM8" s="1"/>
      <c r="ITN8" s="1"/>
      <c r="ITO8" s="1"/>
      <c r="ITP8" s="1"/>
      <c r="ITQ8" s="1"/>
      <c r="ITR8" s="1"/>
      <c r="ITS8" s="1"/>
      <c r="ITT8" s="1"/>
      <c r="ITU8" s="1"/>
      <c r="ITV8" s="1"/>
      <c r="ITW8" s="1"/>
      <c r="ITX8" s="1"/>
      <c r="ITY8" s="1"/>
      <c r="ITZ8" s="1"/>
      <c r="IUA8" s="1"/>
      <c r="IUB8" s="1"/>
      <c r="IUC8" s="1"/>
      <c r="IUD8" s="1"/>
      <c r="IUE8" s="1"/>
      <c r="IUF8" s="1"/>
      <c r="IUG8" s="1"/>
      <c r="IUH8" s="1"/>
      <c r="IUI8" s="1"/>
      <c r="IUJ8" s="1"/>
      <c r="IUK8" s="1"/>
      <c r="IUL8" s="1"/>
      <c r="IUM8" s="1"/>
      <c r="IUN8" s="1"/>
      <c r="IUO8" s="1"/>
      <c r="IUP8" s="1"/>
      <c r="IUQ8" s="1"/>
      <c r="IUR8" s="1"/>
      <c r="IUS8" s="1"/>
      <c r="IUT8" s="1"/>
      <c r="IUU8" s="1"/>
      <c r="IUV8" s="1"/>
      <c r="IUW8" s="1"/>
      <c r="IUX8" s="1"/>
      <c r="IUY8" s="1"/>
      <c r="IUZ8" s="1"/>
      <c r="IVA8" s="1"/>
      <c r="IVB8" s="1"/>
      <c r="IVC8" s="1"/>
      <c r="IVD8" s="1"/>
      <c r="IVE8" s="1"/>
      <c r="IVF8" s="1"/>
      <c r="IVG8" s="1"/>
      <c r="IVH8" s="1"/>
      <c r="IVI8" s="1"/>
      <c r="IVJ8" s="1"/>
      <c r="IVK8" s="1"/>
      <c r="IVL8" s="1"/>
      <c r="IVM8" s="1"/>
      <c r="IVN8" s="1"/>
      <c r="IVO8" s="1"/>
      <c r="IVP8" s="1"/>
      <c r="IVQ8" s="1"/>
      <c r="IVR8" s="1"/>
      <c r="IVS8" s="1"/>
      <c r="IVT8" s="1"/>
      <c r="IVU8" s="1"/>
      <c r="IVV8" s="1"/>
      <c r="IVW8" s="1"/>
      <c r="IVX8" s="1"/>
      <c r="IVY8" s="1"/>
      <c r="IVZ8" s="1"/>
      <c r="IWA8" s="1"/>
      <c r="IWB8" s="1"/>
      <c r="IWC8" s="1"/>
      <c r="IWD8" s="1"/>
      <c r="IWE8" s="1"/>
      <c r="IWF8" s="1"/>
      <c r="IWG8" s="1"/>
      <c r="IWH8" s="1"/>
      <c r="IWI8" s="1"/>
      <c r="IWJ8" s="1"/>
      <c r="IWK8" s="1"/>
      <c r="IWL8" s="1"/>
      <c r="IWM8" s="1"/>
      <c r="IWN8" s="1"/>
      <c r="IWO8" s="1"/>
      <c r="IWP8" s="1"/>
      <c r="IWQ8" s="1"/>
      <c r="IWR8" s="1"/>
      <c r="IWS8" s="1"/>
      <c r="IWT8" s="1"/>
      <c r="IWU8" s="1"/>
      <c r="IWV8" s="1"/>
      <c r="IWW8" s="1"/>
      <c r="IWX8" s="1"/>
      <c r="IWY8" s="1"/>
      <c r="IWZ8" s="1"/>
      <c r="IXA8" s="1"/>
      <c r="IXB8" s="1"/>
      <c r="IXC8" s="1"/>
      <c r="IXD8" s="1"/>
      <c r="IXE8" s="1"/>
      <c r="IXF8" s="1"/>
      <c r="IXG8" s="1"/>
      <c r="IXH8" s="1"/>
      <c r="IXI8" s="1"/>
      <c r="IXJ8" s="1"/>
      <c r="IXK8" s="1"/>
      <c r="IXL8" s="1"/>
      <c r="IXM8" s="1"/>
      <c r="IXN8" s="1"/>
      <c r="IXO8" s="1"/>
      <c r="IXP8" s="1"/>
      <c r="IXQ8" s="1"/>
      <c r="IXR8" s="1"/>
      <c r="IXS8" s="1"/>
      <c r="IXT8" s="1"/>
      <c r="IXU8" s="1"/>
      <c r="IXV8" s="1"/>
      <c r="IXW8" s="1"/>
      <c r="IXX8" s="1"/>
      <c r="IXY8" s="1"/>
      <c r="IXZ8" s="1"/>
      <c r="IYA8" s="1"/>
      <c r="IYB8" s="1"/>
      <c r="IYC8" s="1"/>
      <c r="IYD8" s="1"/>
      <c r="IYE8" s="1"/>
      <c r="IYF8" s="1"/>
      <c r="IYG8" s="1"/>
      <c r="IYH8" s="1"/>
      <c r="IYI8" s="1"/>
      <c r="IYJ8" s="1"/>
      <c r="IYK8" s="1"/>
      <c r="IYL8" s="1"/>
      <c r="IYM8" s="1"/>
      <c r="IYN8" s="1"/>
      <c r="IYO8" s="1"/>
      <c r="IYP8" s="1"/>
      <c r="IYQ8" s="1"/>
      <c r="IYR8" s="1"/>
      <c r="IYS8" s="1"/>
      <c r="IYT8" s="1"/>
      <c r="IYU8" s="1"/>
      <c r="IYV8" s="1"/>
      <c r="IYW8" s="1"/>
      <c r="IYX8" s="1"/>
      <c r="IYY8" s="1"/>
      <c r="IYZ8" s="1"/>
      <c r="IZA8" s="1"/>
      <c r="IZB8" s="1"/>
      <c r="IZC8" s="1"/>
      <c r="IZD8" s="1"/>
      <c r="IZE8" s="1"/>
      <c r="IZF8" s="1"/>
      <c r="IZG8" s="1"/>
      <c r="IZH8" s="1"/>
      <c r="IZI8" s="1"/>
      <c r="IZJ8" s="1"/>
      <c r="IZK8" s="1"/>
      <c r="IZL8" s="1"/>
      <c r="IZM8" s="1"/>
      <c r="IZN8" s="1"/>
      <c r="IZO8" s="1"/>
      <c r="IZP8" s="1"/>
      <c r="IZQ8" s="1"/>
      <c r="IZR8" s="1"/>
      <c r="IZS8" s="1"/>
      <c r="IZT8" s="1"/>
      <c r="IZU8" s="1"/>
      <c r="IZV8" s="1"/>
      <c r="IZW8" s="1"/>
      <c r="IZX8" s="1"/>
      <c r="IZY8" s="1"/>
      <c r="IZZ8" s="1"/>
      <c r="JAA8" s="1"/>
      <c r="JAB8" s="1"/>
      <c r="JAC8" s="1"/>
      <c r="JAD8" s="1"/>
      <c r="JAE8" s="1"/>
      <c r="JAF8" s="1"/>
      <c r="JAG8" s="1"/>
      <c r="JAH8" s="1"/>
      <c r="JAI8" s="1"/>
      <c r="JAJ8" s="1"/>
      <c r="JAK8" s="1"/>
      <c r="JAL8" s="1"/>
      <c r="JAM8" s="1"/>
      <c r="JAN8" s="1"/>
      <c r="JAO8" s="1"/>
      <c r="JAP8" s="1"/>
      <c r="JAQ8" s="1"/>
      <c r="JAR8" s="1"/>
      <c r="JAS8" s="1"/>
      <c r="JAT8" s="1"/>
      <c r="JAU8" s="1"/>
      <c r="JAV8" s="1"/>
      <c r="JAW8" s="1"/>
      <c r="JAX8" s="1"/>
      <c r="JAY8" s="1"/>
      <c r="JAZ8" s="1"/>
      <c r="JBA8" s="1"/>
      <c r="JBB8" s="1"/>
      <c r="JBC8" s="1"/>
      <c r="JBD8" s="1"/>
      <c r="JBE8" s="1"/>
      <c r="JBF8" s="1"/>
      <c r="JBG8" s="1"/>
      <c r="JBH8" s="1"/>
      <c r="JBI8" s="1"/>
      <c r="JBJ8" s="1"/>
      <c r="JBK8" s="1"/>
      <c r="JBL8" s="1"/>
      <c r="JBM8" s="1"/>
      <c r="JBN8" s="1"/>
      <c r="JBO8" s="1"/>
      <c r="JBP8" s="1"/>
      <c r="JBQ8" s="1"/>
      <c r="JBR8" s="1"/>
      <c r="JBS8" s="1"/>
      <c r="JBT8" s="1"/>
      <c r="JBU8" s="1"/>
      <c r="JBV8" s="1"/>
      <c r="JBW8" s="1"/>
      <c r="JBX8" s="1"/>
      <c r="JBY8" s="1"/>
      <c r="JBZ8" s="1"/>
      <c r="JCA8" s="1"/>
      <c r="JCB8" s="1"/>
      <c r="JCC8" s="1"/>
      <c r="JCD8" s="1"/>
      <c r="JCE8" s="1"/>
      <c r="JCF8" s="1"/>
      <c r="JCG8" s="1"/>
      <c r="JCH8" s="1"/>
      <c r="JCI8" s="1"/>
      <c r="JCJ8" s="1"/>
      <c r="JCK8" s="1"/>
      <c r="JCL8" s="1"/>
      <c r="JCM8" s="1"/>
      <c r="JCN8" s="1"/>
      <c r="JCO8" s="1"/>
      <c r="JCP8" s="1"/>
      <c r="JCQ8" s="1"/>
      <c r="JCR8" s="1"/>
      <c r="JCS8" s="1"/>
      <c r="JCT8" s="1"/>
      <c r="JCU8" s="1"/>
      <c r="JCV8" s="1"/>
      <c r="JCW8" s="1"/>
      <c r="JCX8" s="1"/>
      <c r="JCY8" s="1"/>
      <c r="JCZ8" s="1"/>
      <c r="JDA8" s="1"/>
      <c r="JDB8" s="1"/>
      <c r="JDC8" s="1"/>
      <c r="JDD8" s="1"/>
      <c r="JDE8" s="1"/>
      <c r="JDF8" s="1"/>
      <c r="JDG8" s="1"/>
      <c r="JDH8" s="1"/>
      <c r="JDI8" s="1"/>
      <c r="JDJ8" s="1"/>
      <c r="JDK8" s="1"/>
      <c r="JDL8" s="1"/>
      <c r="JDM8" s="1"/>
      <c r="JDN8" s="1"/>
      <c r="JDO8" s="1"/>
      <c r="JDP8" s="1"/>
      <c r="JDQ8" s="1"/>
      <c r="JDR8" s="1"/>
      <c r="JDS8" s="1"/>
      <c r="JDT8" s="1"/>
      <c r="JDU8" s="1"/>
      <c r="JDV8" s="1"/>
      <c r="JDW8" s="1"/>
      <c r="JDX8" s="1"/>
      <c r="JDY8" s="1"/>
      <c r="JDZ8" s="1"/>
      <c r="JEA8" s="1"/>
      <c r="JEB8" s="1"/>
      <c r="JEC8" s="1"/>
      <c r="JED8" s="1"/>
      <c r="JEE8" s="1"/>
      <c r="JEF8" s="1"/>
      <c r="JEG8" s="1"/>
      <c r="JEH8" s="1"/>
      <c r="JEI8" s="1"/>
      <c r="JEJ8" s="1"/>
      <c r="JEK8" s="1"/>
      <c r="JEL8" s="1"/>
      <c r="JEM8" s="1"/>
      <c r="JEN8" s="1"/>
      <c r="JEO8" s="1"/>
      <c r="JEP8" s="1"/>
      <c r="JEQ8" s="1"/>
      <c r="JER8" s="1"/>
      <c r="JES8" s="1"/>
      <c r="JET8" s="1"/>
      <c r="JEU8" s="1"/>
      <c r="JEV8" s="1"/>
      <c r="JEW8" s="1"/>
      <c r="JEX8" s="1"/>
      <c r="JEY8" s="1"/>
      <c r="JEZ8" s="1"/>
      <c r="JFA8" s="1"/>
      <c r="JFB8" s="1"/>
      <c r="JFC8" s="1"/>
      <c r="JFD8" s="1"/>
      <c r="JFE8" s="1"/>
      <c r="JFF8" s="1"/>
      <c r="JFG8" s="1"/>
      <c r="JFH8" s="1"/>
      <c r="JFI8" s="1"/>
      <c r="JFJ8" s="1"/>
      <c r="JFK8" s="1"/>
      <c r="JFL8" s="1"/>
      <c r="JFM8" s="1"/>
      <c r="JFN8" s="1"/>
      <c r="JFO8" s="1"/>
      <c r="JFP8" s="1"/>
      <c r="JFQ8" s="1"/>
      <c r="JFR8" s="1"/>
      <c r="JFS8" s="1"/>
      <c r="JFT8" s="1"/>
      <c r="JFU8" s="1"/>
      <c r="JFV8" s="1"/>
      <c r="JFW8" s="1"/>
      <c r="JFX8" s="1"/>
      <c r="JFY8" s="1"/>
      <c r="JFZ8" s="1"/>
      <c r="JGA8" s="1"/>
      <c r="JGB8" s="1"/>
      <c r="JGC8" s="1"/>
      <c r="JGD8" s="1"/>
      <c r="JGE8" s="1"/>
      <c r="JGF8" s="1"/>
      <c r="JGG8" s="1"/>
      <c r="JGH8" s="1"/>
      <c r="JGI8" s="1"/>
      <c r="JGJ8" s="1"/>
      <c r="JGK8" s="1"/>
      <c r="JGL8" s="1"/>
      <c r="JGM8" s="1"/>
      <c r="JGN8" s="1"/>
      <c r="JGO8" s="1"/>
      <c r="JGP8" s="1"/>
      <c r="JGQ8" s="1"/>
      <c r="JGR8" s="1"/>
      <c r="JGS8" s="1"/>
      <c r="JGT8" s="1"/>
      <c r="JGU8" s="1"/>
      <c r="JGV8" s="1"/>
      <c r="JGW8" s="1"/>
      <c r="JGX8" s="1"/>
      <c r="JGY8" s="1"/>
      <c r="JGZ8" s="1"/>
      <c r="JHA8" s="1"/>
      <c r="JHB8" s="1"/>
      <c r="JHC8" s="1"/>
      <c r="JHD8" s="1"/>
      <c r="JHE8" s="1"/>
      <c r="JHF8" s="1"/>
      <c r="JHG8" s="1"/>
      <c r="JHH8" s="1"/>
      <c r="JHI8" s="1"/>
      <c r="JHJ8" s="1"/>
      <c r="JHK8" s="1"/>
      <c r="JHL8" s="1"/>
      <c r="JHM8" s="1"/>
      <c r="JHN8" s="1"/>
      <c r="JHO8" s="1"/>
      <c r="JHP8" s="1"/>
      <c r="JHQ8" s="1"/>
      <c r="JHR8" s="1"/>
      <c r="JHS8" s="1"/>
      <c r="JHT8" s="1"/>
      <c r="JHU8" s="1"/>
      <c r="JHV8" s="1"/>
      <c r="JHW8" s="1"/>
      <c r="JHX8" s="1"/>
      <c r="JHY8" s="1"/>
      <c r="JHZ8" s="1"/>
      <c r="JIA8" s="1"/>
      <c r="JIB8" s="1"/>
      <c r="JIC8" s="1"/>
      <c r="JID8" s="1"/>
      <c r="JIE8" s="1"/>
      <c r="JIF8" s="1"/>
      <c r="JIG8" s="1"/>
      <c r="JIH8" s="1"/>
      <c r="JII8" s="1"/>
      <c r="JIJ8" s="1"/>
      <c r="JIK8" s="1"/>
      <c r="JIL8" s="1"/>
      <c r="JIM8" s="1"/>
      <c r="JIN8" s="1"/>
      <c r="JIO8" s="1"/>
      <c r="JIP8" s="1"/>
      <c r="JIQ8" s="1"/>
      <c r="JIR8" s="1"/>
      <c r="JIS8" s="1"/>
      <c r="JIT8" s="1"/>
      <c r="JIU8" s="1"/>
      <c r="JIV8" s="1"/>
      <c r="JIW8" s="1"/>
      <c r="JIX8" s="1"/>
      <c r="JIY8" s="1"/>
      <c r="JIZ8" s="1"/>
      <c r="JJA8" s="1"/>
      <c r="JJB8" s="1"/>
      <c r="JJC8" s="1"/>
      <c r="JJD8" s="1"/>
      <c r="JJE8" s="1"/>
      <c r="JJF8" s="1"/>
      <c r="JJG8" s="1"/>
      <c r="JJH8" s="1"/>
      <c r="JJI8" s="1"/>
      <c r="JJJ8" s="1"/>
      <c r="JJK8" s="1"/>
      <c r="JJL8" s="1"/>
      <c r="JJM8" s="1"/>
      <c r="JJN8" s="1"/>
      <c r="JJO8" s="1"/>
      <c r="JJP8" s="1"/>
      <c r="JJQ8" s="1"/>
      <c r="JJR8" s="1"/>
      <c r="JJS8" s="1"/>
      <c r="JJT8" s="1"/>
      <c r="JJU8" s="1"/>
      <c r="JJV8" s="1"/>
      <c r="JJW8" s="1"/>
      <c r="JJX8" s="1"/>
      <c r="JJY8" s="1"/>
      <c r="JJZ8" s="1"/>
      <c r="JKA8" s="1"/>
      <c r="JKB8" s="1"/>
      <c r="JKC8" s="1"/>
      <c r="JKD8" s="1"/>
      <c r="JKE8" s="1"/>
      <c r="JKF8" s="1"/>
      <c r="JKG8" s="1"/>
      <c r="JKH8" s="1"/>
      <c r="JKI8" s="1"/>
      <c r="JKJ8" s="1"/>
      <c r="JKK8" s="1"/>
      <c r="JKL8" s="1"/>
      <c r="JKM8" s="1"/>
      <c r="JKN8" s="1"/>
      <c r="JKO8" s="1"/>
      <c r="JKP8" s="1"/>
      <c r="JKQ8" s="1"/>
      <c r="JKR8" s="1"/>
      <c r="JKS8" s="1"/>
      <c r="JKT8" s="1"/>
      <c r="JKU8" s="1"/>
      <c r="JKV8" s="1"/>
      <c r="JKW8" s="1"/>
      <c r="JKX8" s="1"/>
      <c r="JKY8" s="1"/>
      <c r="JKZ8" s="1"/>
      <c r="JLA8" s="1"/>
      <c r="JLB8" s="1"/>
      <c r="JLC8" s="1"/>
      <c r="JLD8" s="1"/>
      <c r="JLE8" s="1"/>
      <c r="JLF8" s="1"/>
      <c r="JLG8" s="1"/>
      <c r="JLH8" s="1"/>
      <c r="JLI8" s="1"/>
      <c r="JLJ8" s="1"/>
      <c r="JLK8" s="1"/>
      <c r="JLL8" s="1"/>
      <c r="JLM8" s="1"/>
      <c r="JLN8" s="1"/>
      <c r="JLO8" s="1"/>
      <c r="JLP8" s="1"/>
      <c r="JLQ8" s="1"/>
      <c r="JLR8" s="1"/>
      <c r="JLS8" s="1"/>
      <c r="JLT8" s="1"/>
      <c r="JLU8" s="1"/>
      <c r="JLV8" s="1"/>
      <c r="JLW8" s="1"/>
      <c r="JLX8" s="1"/>
      <c r="JLY8" s="1"/>
      <c r="JLZ8" s="1"/>
      <c r="JMA8" s="1"/>
      <c r="JMB8" s="1"/>
      <c r="JMC8" s="1"/>
      <c r="JMD8" s="1"/>
      <c r="JME8" s="1"/>
      <c r="JMF8" s="1"/>
      <c r="JMG8" s="1"/>
      <c r="JMH8" s="1"/>
      <c r="JMI8" s="1"/>
      <c r="JMJ8" s="1"/>
      <c r="JMK8" s="1"/>
      <c r="JML8" s="1"/>
      <c r="JMM8" s="1"/>
      <c r="JMN8" s="1"/>
      <c r="JMO8" s="1"/>
      <c r="JMP8" s="1"/>
      <c r="JMQ8" s="1"/>
      <c r="JMR8" s="1"/>
      <c r="JMS8" s="1"/>
      <c r="JMT8" s="1"/>
      <c r="JMU8" s="1"/>
      <c r="JMV8" s="1"/>
      <c r="JMW8" s="1"/>
      <c r="JMX8" s="1"/>
      <c r="JMY8" s="1"/>
      <c r="JMZ8" s="1"/>
      <c r="JNA8" s="1"/>
      <c r="JNB8" s="1"/>
      <c r="JNC8" s="1"/>
      <c r="JND8" s="1"/>
      <c r="JNE8" s="1"/>
      <c r="JNF8" s="1"/>
      <c r="JNG8" s="1"/>
      <c r="JNH8" s="1"/>
      <c r="JNI8" s="1"/>
      <c r="JNJ8" s="1"/>
      <c r="JNK8" s="1"/>
      <c r="JNL8" s="1"/>
      <c r="JNM8" s="1"/>
      <c r="JNN8" s="1"/>
      <c r="JNO8" s="1"/>
      <c r="JNP8" s="1"/>
      <c r="JNQ8" s="1"/>
      <c r="JNR8" s="1"/>
      <c r="JNS8" s="1"/>
      <c r="JNT8" s="1"/>
      <c r="JNU8" s="1"/>
      <c r="JNV8" s="1"/>
      <c r="JNW8" s="1"/>
      <c r="JNX8" s="1"/>
      <c r="JNY8" s="1"/>
      <c r="JNZ8" s="1"/>
      <c r="JOA8" s="1"/>
      <c r="JOB8" s="1"/>
      <c r="JOC8" s="1"/>
      <c r="JOD8" s="1"/>
      <c r="JOE8" s="1"/>
      <c r="JOF8" s="1"/>
      <c r="JOG8" s="1"/>
      <c r="JOH8" s="1"/>
      <c r="JOI8" s="1"/>
      <c r="JOJ8" s="1"/>
      <c r="JOK8" s="1"/>
      <c r="JOL8" s="1"/>
      <c r="JOM8" s="1"/>
      <c r="JON8" s="1"/>
      <c r="JOO8" s="1"/>
      <c r="JOP8" s="1"/>
      <c r="JOQ8" s="1"/>
      <c r="JOR8" s="1"/>
      <c r="JOS8" s="1"/>
      <c r="JOT8" s="1"/>
      <c r="JOU8" s="1"/>
      <c r="JOV8" s="1"/>
      <c r="JOW8" s="1"/>
      <c r="JOX8" s="1"/>
      <c r="JOY8" s="1"/>
      <c r="JOZ8" s="1"/>
      <c r="JPA8" s="1"/>
      <c r="JPB8" s="1"/>
      <c r="JPC8" s="1"/>
      <c r="JPD8" s="1"/>
      <c r="JPE8" s="1"/>
      <c r="JPF8" s="1"/>
      <c r="JPG8" s="1"/>
      <c r="JPH8" s="1"/>
      <c r="JPI8" s="1"/>
      <c r="JPJ8" s="1"/>
      <c r="JPK8" s="1"/>
      <c r="JPL8" s="1"/>
      <c r="JPM8" s="1"/>
      <c r="JPN8" s="1"/>
      <c r="JPO8" s="1"/>
      <c r="JPP8" s="1"/>
      <c r="JPQ8" s="1"/>
      <c r="JPR8" s="1"/>
      <c r="JPS8" s="1"/>
      <c r="JPT8" s="1"/>
      <c r="JPU8" s="1"/>
      <c r="JPV8" s="1"/>
      <c r="JPW8" s="1"/>
      <c r="JPX8" s="1"/>
      <c r="JPY8" s="1"/>
      <c r="JPZ8" s="1"/>
      <c r="JQA8" s="1"/>
      <c r="JQB8" s="1"/>
      <c r="JQC8" s="1"/>
      <c r="JQD8" s="1"/>
      <c r="JQE8" s="1"/>
      <c r="JQF8" s="1"/>
      <c r="JQG8" s="1"/>
      <c r="JQH8" s="1"/>
      <c r="JQI8" s="1"/>
      <c r="JQJ8" s="1"/>
      <c r="JQK8" s="1"/>
      <c r="JQL8" s="1"/>
      <c r="JQM8" s="1"/>
      <c r="JQN8" s="1"/>
      <c r="JQO8" s="1"/>
      <c r="JQP8" s="1"/>
      <c r="JQQ8" s="1"/>
      <c r="JQR8" s="1"/>
      <c r="JQS8" s="1"/>
      <c r="JQT8" s="1"/>
      <c r="JQU8" s="1"/>
      <c r="JQV8" s="1"/>
      <c r="JQW8" s="1"/>
      <c r="JQX8" s="1"/>
      <c r="JQY8" s="1"/>
      <c r="JQZ8" s="1"/>
      <c r="JRA8" s="1"/>
      <c r="JRB8" s="1"/>
      <c r="JRC8" s="1"/>
      <c r="JRD8" s="1"/>
      <c r="JRE8" s="1"/>
      <c r="JRF8" s="1"/>
      <c r="JRG8" s="1"/>
      <c r="JRH8" s="1"/>
      <c r="JRI8" s="1"/>
      <c r="JRJ8" s="1"/>
      <c r="JRK8" s="1"/>
      <c r="JRL8" s="1"/>
      <c r="JRM8" s="1"/>
      <c r="JRN8" s="1"/>
      <c r="JRO8" s="1"/>
      <c r="JRP8" s="1"/>
      <c r="JRQ8" s="1"/>
      <c r="JRR8" s="1"/>
      <c r="JRS8" s="1"/>
      <c r="JRT8" s="1"/>
      <c r="JRU8" s="1"/>
      <c r="JRV8" s="1"/>
      <c r="JRW8" s="1"/>
      <c r="JRX8" s="1"/>
      <c r="JRY8" s="1"/>
      <c r="JRZ8" s="1"/>
      <c r="JSA8" s="1"/>
      <c r="JSB8" s="1"/>
      <c r="JSC8" s="1"/>
      <c r="JSD8" s="1"/>
      <c r="JSE8" s="1"/>
      <c r="JSF8" s="1"/>
      <c r="JSG8" s="1"/>
      <c r="JSH8" s="1"/>
      <c r="JSI8" s="1"/>
      <c r="JSJ8" s="1"/>
      <c r="JSK8" s="1"/>
      <c r="JSL8" s="1"/>
      <c r="JSM8" s="1"/>
      <c r="JSN8" s="1"/>
      <c r="JSO8" s="1"/>
      <c r="JSP8" s="1"/>
      <c r="JSQ8" s="1"/>
      <c r="JSR8" s="1"/>
      <c r="JSS8" s="1"/>
      <c r="JST8" s="1"/>
      <c r="JSU8" s="1"/>
      <c r="JSV8" s="1"/>
      <c r="JSW8" s="1"/>
      <c r="JSX8" s="1"/>
      <c r="JSY8" s="1"/>
      <c r="JSZ8" s="1"/>
      <c r="JTA8" s="1"/>
      <c r="JTB8" s="1"/>
      <c r="JTC8" s="1"/>
      <c r="JTD8" s="1"/>
      <c r="JTE8" s="1"/>
      <c r="JTF8" s="1"/>
      <c r="JTG8" s="1"/>
      <c r="JTH8" s="1"/>
      <c r="JTI8" s="1"/>
      <c r="JTJ8" s="1"/>
      <c r="JTK8" s="1"/>
      <c r="JTL8" s="1"/>
      <c r="JTM8" s="1"/>
      <c r="JTN8" s="1"/>
      <c r="JTO8" s="1"/>
      <c r="JTP8" s="1"/>
      <c r="JTQ8" s="1"/>
      <c r="JTR8" s="1"/>
      <c r="JTS8" s="1"/>
      <c r="JTT8" s="1"/>
      <c r="JTU8" s="1"/>
      <c r="JTV8" s="1"/>
      <c r="JTW8" s="1"/>
      <c r="JTX8" s="1"/>
      <c r="JTY8" s="1"/>
      <c r="JTZ8" s="1"/>
      <c r="JUA8" s="1"/>
      <c r="JUB8" s="1"/>
      <c r="JUC8" s="1"/>
      <c r="JUD8" s="1"/>
      <c r="JUE8" s="1"/>
      <c r="JUF8" s="1"/>
      <c r="JUG8" s="1"/>
      <c r="JUH8" s="1"/>
      <c r="JUI8" s="1"/>
      <c r="JUJ8" s="1"/>
      <c r="JUK8" s="1"/>
      <c r="JUL8" s="1"/>
      <c r="JUM8" s="1"/>
      <c r="JUN8" s="1"/>
      <c r="JUO8" s="1"/>
      <c r="JUP8" s="1"/>
      <c r="JUQ8" s="1"/>
      <c r="JUR8" s="1"/>
      <c r="JUS8" s="1"/>
      <c r="JUT8" s="1"/>
      <c r="JUU8" s="1"/>
      <c r="JUV8" s="1"/>
      <c r="JUW8" s="1"/>
      <c r="JUX8" s="1"/>
      <c r="JUY8" s="1"/>
      <c r="JUZ8" s="1"/>
      <c r="JVA8" s="1"/>
      <c r="JVB8" s="1"/>
      <c r="JVC8" s="1"/>
      <c r="JVD8" s="1"/>
      <c r="JVE8" s="1"/>
      <c r="JVF8" s="1"/>
      <c r="JVG8" s="1"/>
      <c r="JVH8" s="1"/>
      <c r="JVI8" s="1"/>
      <c r="JVJ8" s="1"/>
      <c r="JVK8" s="1"/>
      <c r="JVL8" s="1"/>
      <c r="JVM8" s="1"/>
      <c r="JVN8" s="1"/>
      <c r="JVO8" s="1"/>
      <c r="JVP8" s="1"/>
      <c r="JVQ8" s="1"/>
      <c r="JVR8" s="1"/>
      <c r="JVS8" s="1"/>
      <c r="JVT8" s="1"/>
      <c r="JVU8" s="1"/>
      <c r="JVV8" s="1"/>
      <c r="JVW8" s="1"/>
      <c r="JVX8" s="1"/>
      <c r="JVY8" s="1"/>
      <c r="JVZ8" s="1"/>
      <c r="JWA8" s="1"/>
      <c r="JWB8" s="1"/>
      <c r="JWC8" s="1"/>
      <c r="JWD8" s="1"/>
      <c r="JWE8" s="1"/>
      <c r="JWF8" s="1"/>
      <c r="JWG8" s="1"/>
      <c r="JWH8" s="1"/>
      <c r="JWI8" s="1"/>
      <c r="JWJ8" s="1"/>
      <c r="JWK8" s="1"/>
      <c r="JWL8" s="1"/>
      <c r="JWM8" s="1"/>
      <c r="JWN8" s="1"/>
      <c r="JWO8" s="1"/>
      <c r="JWP8" s="1"/>
      <c r="JWQ8" s="1"/>
      <c r="JWR8" s="1"/>
      <c r="JWS8" s="1"/>
      <c r="JWT8" s="1"/>
      <c r="JWU8" s="1"/>
      <c r="JWV8" s="1"/>
      <c r="JWW8" s="1"/>
      <c r="JWX8" s="1"/>
      <c r="JWY8" s="1"/>
      <c r="JWZ8" s="1"/>
      <c r="JXA8" s="1"/>
      <c r="JXB8" s="1"/>
      <c r="JXC8" s="1"/>
      <c r="JXD8" s="1"/>
      <c r="JXE8" s="1"/>
      <c r="JXF8" s="1"/>
      <c r="JXG8" s="1"/>
      <c r="JXH8" s="1"/>
      <c r="JXI8" s="1"/>
      <c r="JXJ8" s="1"/>
      <c r="JXK8" s="1"/>
      <c r="JXL8" s="1"/>
      <c r="JXM8" s="1"/>
      <c r="JXN8" s="1"/>
      <c r="JXO8" s="1"/>
      <c r="JXP8" s="1"/>
      <c r="JXQ8" s="1"/>
      <c r="JXR8" s="1"/>
      <c r="JXS8" s="1"/>
      <c r="JXT8" s="1"/>
      <c r="JXU8" s="1"/>
      <c r="JXV8" s="1"/>
      <c r="JXW8" s="1"/>
      <c r="JXX8" s="1"/>
      <c r="JXY8" s="1"/>
      <c r="JXZ8" s="1"/>
      <c r="JYA8" s="1"/>
      <c r="JYB8" s="1"/>
      <c r="JYC8" s="1"/>
      <c r="JYD8" s="1"/>
      <c r="JYE8" s="1"/>
      <c r="JYF8" s="1"/>
      <c r="JYG8" s="1"/>
      <c r="JYH8" s="1"/>
      <c r="JYI8" s="1"/>
      <c r="JYJ8" s="1"/>
      <c r="JYK8" s="1"/>
      <c r="JYL8" s="1"/>
      <c r="JYM8" s="1"/>
      <c r="JYN8" s="1"/>
      <c r="JYO8" s="1"/>
      <c r="JYP8" s="1"/>
      <c r="JYQ8" s="1"/>
      <c r="JYR8" s="1"/>
      <c r="JYS8" s="1"/>
      <c r="JYT8" s="1"/>
      <c r="JYU8" s="1"/>
      <c r="JYV8" s="1"/>
      <c r="JYW8" s="1"/>
      <c r="JYX8" s="1"/>
      <c r="JYY8" s="1"/>
      <c r="JYZ8" s="1"/>
      <c r="JZA8" s="1"/>
      <c r="JZB8" s="1"/>
      <c r="JZC8" s="1"/>
      <c r="JZD8" s="1"/>
      <c r="JZE8" s="1"/>
      <c r="JZF8" s="1"/>
      <c r="JZG8" s="1"/>
      <c r="JZH8" s="1"/>
      <c r="JZI8" s="1"/>
      <c r="JZJ8" s="1"/>
      <c r="JZK8" s="1"/>
      <c r="JZL8" s="1"/>
      <c r="JZM8" s="1"/>
      <c r="JZN8" s="1"/>
      <c r="JZO8" s="1"/>
      <c r="JZP8" s="1"/>
      <c r="JZQ8" s="1"/>
      <c r="JZR8" s="1"/>
      <c r="JZS8" s="1"/>
      <c r="JZT8" s="1"/>
      <c r="JZU8" s="1"/>
      <c r="JZV8" s="1"/>
      <c r="JZW8" s="1"/>
      <c r="JZX8" s="1"/>
      <c r="JZY8" s="1"/>
      <c r="JZZ8" s="1"/>
      <c r="KAA8" s="1"/>
      <c r="KAB8" s="1"/>
      <c r="KAC8" s="1"/>
      <c r="KAD8" s="1"/>
      <c r="KAE8" s="1"/>
      <c r="KAF8" s="1"/>
      <c r="KAG8" s="1"/>
      <c r="KAH8" s="1"/>
      <c r="KAI8" s="1"/>
      <c r="KAJ8" s="1"/>
      <c r="KAK8" s="1"/>
      <c r="KAL8" s="1"/>
      <c r="KAM8" s="1"/>
      <c r="KAN8" s="1"/>
      <c r="KAO8" s="1"/>
      <c r="KAP8" s="1"/>
      <c r="KAQ8" s="1"/>
      <c r="KAR8" s="1"/>
      <c r="KAS8" s="1"/>
      <c r="KAT8" s="1"/>
      <c r="KAU8" s="1"/>
      <c r="KAV8" s="1"/>
      <c r="KAW8" s="1"/>
      <c r="KAX8" s="1"/>
      <c r="KAY8" s="1"/>
      <c r="KAZ8" s="1"/>
      <c r="KBA8" s="1"/>
      <c r="KBB8" s="1"/>
      <c r="KBC8" s="1"/>
      <c r="KBD8" s="1"/>
      <c r="KBE8" s="1"/>
      <c r="KBF8" s="1"/>
      <c r="KBG8" s="1"/>
      <c r="KBH8" s="1"/>
      <c r="KBI8" s="1"/>
      <c r="KBJ8" s="1"/>
      <c r="KBK8" s="1"/>
      <c r="KBL8" s="1"/>
      <c r="KBM8" s="1"/>
      <c r="KBN8" s="1"/>
      <c r="KBO8" s="1"/>
      <c r="KBP8" s="1"/>
      <c r="KBQ8" s="1"/>
      <c r="KBR8" s="1"/>
      <c r="KBS8" s="1"/>
      <c r="KBT8" s="1"/>
      <c r="KBU8" s="1"/>
      <c r="KBV8" s="1"/>
      <c r="KBW8" s="1"/>
      <c r="KBX8" s="1"/>
      <c r="KBY8" s="1"/>
      <c r="KBZ8" s="1"/>
      <c r="KCA8" s="1"/>
      <c r="KCB8" s="1"/>
      <c r="KCC8" s="1"/>
      <c r="KCD8" s="1"/>
      <c r="KCE8" s="1"/>
      <c r="KCF8" s="1"/>
      <c r="KCG8" s="1"/>
      <c r="KCH8" s="1"/>
      <c r="KCI8" s="1"/>
      <c r="KCJ8" s="1"/>
      <c r="KCK8" s="1"/>
      <c r="KCL8" s="1"/>
      <c r="KCM8" s="1"/>
      <c r="KCN8" s="1"/>
      <c r="KCO8" s="1"/>
      <c r="KCP8" s="1"/>
      <c r="KCQ8" s="1"/>
      <c r="KCR8" s="1"/>
      <c r="KCS8" s="1"/>
      <c r="KCT8" s="1"/>
      <c r="KCU8" s="1"/>
      <c r="KCV8" s="1"/>
      <c r="KCW8" s="1"/>
      <c r="KCX8" s="1"/>
      <c r="KCY8" s="1"/>
      <c r="KCZ8" s="1"/>
      <c r="KDA8" s="1"/>
      <c r="KDB8" s="1"/>
      <c r="KDC8" s="1"/>
      <c r="KDD8" s="1"/>
      <c r="KDE8" s="1"/>
      <c r="KDF8" s="1"/>
      <c r="KDG8" s="1"/>
      <c r="KDH8" s="1"/>
      <c r="KDI8" s="1"/>
      <c r="KDJ8" s="1"/>
      <c r="KDK8" s="1"/>
      <c r="KDL8" s="1"/>
      <c r="KDM8" s="1"/>
      <c r="KDN8" s="1"/>
      <c r="KDO8" s="1"/>
      <c r="KDP8" s="1"/>
      <c r="KDQ8" s="1"/>
      <c r="KDR8" s="1"/>
      <c r="KDS8" s="1"/>
      <c r="KDT8" s="1"/>
      <c r="KDU8" s="1"/>
      <c r="KDV8" s="1"/>
      <c r="KDW8" s="1"/>
      <c r="KDX8" s="1"/>
      <c r="KDY8" s="1"/>
      <c r="KDZ8" s="1"/>
      <c r="KEA8" s="1"/>
      <c r="KEB8" s="1"/>
      <c r="KEC8" s="1"/>
      <c r="KED8" s="1"/>
      <c r="KEE8" s="1"/>
      <c r="KEF8" s="1"/>
      <c r="KEG8" s="1"/>
      <c r="KEH8" s="1"/>
      <c r="KEI8" s="1"/>
      <c r="KEJ8" s="1"/>
      <c r="KEK8" s="1"/>
      <c r="KEL8" s="1"/>
      <c r="KEM8" s="1"/>
      <c r="KEN8" s="1"/>
      <c r="KEO8" s="1"/>
      <c r="KEP8" s="1"/>
      <c r="KEQ8" s="1"/>
      <c r="KER8" s="1"/>
      <c r="KES8" s="1"/>
      <c r="KET8" s="1"/>
      <c r="KEU8" s="1"/>
      <c r="KEV8" s="1"/>
      <c r="KEW8" s="1"/>
      <c r="KEX8" s="1"/>
      <c r="KEY8" s="1"/>
      <c r="KEZ8" s="1"/>
      <c r="KFA8" s="1"/>
      <c r="KFB8" s="1"/>
      <c r="KFC8" s="1"/>
      <c r="KFD8" s="1"/>
      <c r="KFE8" s="1"/>
      <c r="KFF8" s="1"/>
      <c r="KFG8" s="1"/>
      <c r="KFH8" s="1"/>
      <c r="KFI8" s="1"/>
      <c r="KFJ8" s="1"/>
      <c r="KFK8" s="1"/>
      <c r="KFL8" s="1"/>
      <c r="KFM8" s="1"/>
      <c r="KFN8" s="1"/>
      <c r="KFO8" s="1"/>
      <c r="KFP8" s="1"/>
      <c r="KFQ8" s="1"/>
      <c r="KFR8" s="1"/>
      <c r="KFS8" s="1"/>
      <c r="KFT8" s="1"/>
      <c r="KFU8" s="1"/>
      <c r="KFV8" s="1"/>
      <c r="KFW8" s="1"/>
      <c r="KFX8" s="1"/>
      <c r="KFY8" s="1"/>
      <c r="KFZ8" s="1"/>
      <c r="KGA8" s="1"/>
      <c r="KGB8" s="1"/>
      <c r="KGC8" s="1"/>
      <c r="KGD8" s="1"/>
      <c r="KGE8" s="1"/>
      <c r="KGF8" s="1"/>
      <c r="KGG8" s="1"/>
      <c r="KGH8" s="1"/>
      <c r="KGI8" s="1"/>
      <c r="KGJ8" s="1"/>
      <c r="KGK8" s="1"/>
      <c r="KGL8" s="1"/>
      <c r="KGM8" s="1"/>
      <c r="KGN8" s="1"/>
      <c r="KGO8" s="1"/>
      <c r="KGP8" s="1"/>
      <c r="KGQ8" s="1"/>
      <c r="KGR8" s="1"/>
      <c r="KGS8" s="1"/>
      <c r="KGT8" s="1"/>
      <c r="KGU8" s="1"/>
      <c r="KGV8" s="1"/>
      <c r="KGW8" s="1"/>
      <c r="KGX8" s="1"/>
      <c r="KGY8" s="1"/>
      <c r="KGZ8" s="1"/>
      <c r="KHA8" s="1"/>
      <c r="KHB8" s="1"/>
      <c r="KHC8" s="1"/>
      <c r="KHD8" s="1"/>
      <c r="KHE8" s="1"/>
      <c r="KHF8" s="1"/>
      <c r="KHG8" s="1"/>
      <c r="KHH8" s="1"/>
      <c r="KHI8" s="1"/>
      <c r="KHJ8" s="1"/>
      <c r="KHK8" s="1"/>
      <c r="KHL8" s="1"/>
      <c r="KHM8" s="1"/>
      <c r="KHN8" s="1"/>
      <c r="KHO8" s="1"/>
      <c r="KHP8" s="1"/>
      <c r="KHQ8" s="1"/>
      <c r="KHR8" s="1"/>
      <c r="KHS8" s="1"/>
      <c r="KHT8" s="1"/>
      <c r="KHU8" s="1"/>
      <c r="KHV8" s="1"/>
      <c r="KHW8" s="1"/>
      <c r="KHX8" s="1"/>
      <c r="KHY8" s="1"/>
      <c r="KHZ8" s="1"/>
      <c r="KIA8" s="1"/>
      <c r="KIB8" s="1"/>
      <c r="KIC8" s="1"/>
      <c r="KID8" s="1"/>
      <c r="KIE8" s="1"/>
      <c r="KIF8" s="1"/>
      <c r="KIG8" s="1"/>
      <c r="KIH8" s="1"/>
      <c r="KII8" s="1"/>
      <c r="KIJ8" s="1"/>
      <c r="KIK8" s="1"/>
      <c r="KIL8" s="1"/>
      <c r="KIM8" s="1"/>
      <c r="KIN8" s="1"/>
      <c r="KIO8" s="1"/>
      <c r="KIP8" s="1"/>
      <c r="KIQ8" s="1"/>
      <c r="KIR8" s="1"/>
      <c r="KIS8" s="1"/>
      <c r="KIT8" s="1"/>
      <c r="KIU8" s="1"/>
      <c r="KIV8" s="1"/>
      <c r="KIW8" s="1"/>
      <c r="KIX8" s="1"/>
      <c r="KIY8" s="1"/>
      <c r="KIZ8" s="1"/>
      <c r="KJA8" s="1"/>
      <c r="KJB8" s="1"/>
      <c r="KJC8" s="1"/>
      <c r="KJD8" s="1"/>
      <c r="KJE8" s="1"/>
      <c r="KJF8" s="1"/>
      <c r="KJG8" s="1"/>
      <c r="KJH8" s="1"/>
      <c r="KJI8" s="1"/>
      <c r="KJJ8" s="1"/>
      <c r="KJK8" s="1"/>
      <c r="KJL8" s="1"/>
      <c r="KJM8" s="1"/>
      <c r="KJN8" s="1"/>
      <c r="KJO8" s="1"/>
      <c r="KJP8" s="1"/>
      <c r="KJQ8" s="1"/>
      <c r="KJR8" s="1"/>
      <c r="KJS8" s="1"/>
      <c r="KJT8" s="1"/>
      <c r="KJU8" s="1"/>
      <c r="KJV8" s="1"/>
      <c r="KJW8" s="1"/>
      <c r="KJX8" s="1"/>
      <c r="KJY8" s="1"/>
      <c r="KJZ8" s="1"/>
      <c r="KKA8" s="1"/>
      <c r="KKB8" s="1"/>
      <c r="KKC8" s="1"/>
      <c r="KKD8" s="1"/>
      <c r="KKE8" s="1"/>
      <c r="KKF8" s="1"/>
      <c r="KKG8" s="1"/>
      <c r="KKH8" s="1"/>
      <c r="KKI8" s="1"/>
      <c r="KKJ8" s="1"/>
      <c r="KKK8" s="1"/>
      <c r="KKL8" s="1"/>
      <c r="KKM8" s="1"/>
      <c r="KKN8" s="1"/>
      <c r="KKO8" s="1"/>
      <c r="KKP8" s="1"/>
      <c r="KKQ8" s="1"/>
      <c r="KKR8" s="1"/>
      <c r="KKS8" s="1"/>
      <c r="KKT8" s="1"/>
      <c r="KKU8" s="1"/>
      <c r="KKV8" s="1"/>
      <c r="KKW8" s="1"/>
      <c r="KKX8" s="1"/>
      <c r="KKY8" s="1"/>
      <c r="KKZ8" s="1"/>
      <c r="KLA8" s="1"/>
      <c r="KLB8" s="1"/>
      <c r="KLC8" s="1"/>
      <c r="KLD8" s="1"/>
      <c r="KLE8" s="1"/>
      <c r="KLF8" s="1"/>
      <c r="KLG8" s="1"/>
      <c r="KLH8" s="1"/>
      <c r="KLI8" s="1"/>
      <c r="KLJ8" s="1"/>
      <c r="KLK8" s="1"/>
      <c r="KLL8" s="1"/>
      <c r="KLM8" s="1"/>
      <c r="KLN8" s="1"/>
      <c r="KLO8" s="1"/>
      <c r="KLP8" s="1"/>
      <c r="KLQ8" s="1"/>
      <c r="KLR8" s="1"/>
      <c r="KLS8" s="1"/>
      <c r="KLT8" s="1"/>
      <c r="KLU8" s="1"/>
      <c r="KLV8" s="1"/>
      <c r="KLW8" s="1"/>
      <c r="KLX8" s="1"/>
      <c r="KLY8" s="1"/>
      <c r="KLZ8" s="1"/>
      <c r="KMA8" s="1"/>
      <c r="KMB8" s="1"/>
      <c r="KMC8" s="1"/>
      <c r="KMD8" s="1"/>
      <c r="KME8" s="1"/>
      <c r="KMF8" s="1"/>
      <c r="KMG8" s="1"/>
      <c r="KMH8" s="1"/>
      <c r="KMI8" s="1"/>
      <c r="KMJ8" s="1"/>
      <c r="KMK8" s="1"/>
      <c r="KML8" s="1"/>
      <c r="KMM8" s="1"/>
      <c r="KMN8" s="1"/>
      <c r="KMO8" s="1"/>
      <c r="KMP8" s="1"/>
      <c r="KMQ8" s="1"/>
      <c r="KMR8" s="1"/>
      <c r="KMS8" s="1"/>
      <c r="KMT8" s="1"/>
      <c r="KMU8" s="1"/>
      <c r="KMV8" s="1"/>
      <c r="KMW8" s="1"/>
      <c r="KMX8" s="1"/>
      <c r="KMY8" s="1"/>
      <c r="KMZ8" s="1"/>
      <c r="KNA8" s="1"/>
      <c r="KNB8" s="1"/>
      <c r="KNC8" s="1"/>
      <c r="KND8" s="1"/>
      <c r="KNE8" s="1"/>
      <c r="KNF8" s="1"/>
      <c r="KNG8" s="1"/>
      <c r="KNH8" s="1"/>
      <c r="KNI8" s="1"/>
      <c r="KNJ8" s="1"/>
      <c r="KNK8" s="1"/>
      <c r="KNL8" s="1"/>
      <c r="KNM8" s="1"/>
      <c r="KNN8" s="1"/>
      <c r="KNO8" s="1"/>
      <c r="KNP8" s="1"/>
      <c r="KNQ8" s="1"/>
      <c r="KNR8" s="1"/>
      <c r="KNS8" s="1"/>
      <c r="KNT8" s="1"/>
      <c r="KNU8" s="1"/>
      <c r="KNV8" s="1"/>
      <c r="KNW8" s="1"/>
      <c r="KNX8" s="1"/>
      <c r="KNY8" s="1"/>
      <c r="KNZ8" s="1"/>
      <c r="KOA8" s="1"/>
      <c r="KOB8" s="1"/>
      <c r="KOC8" s="1"/>
      <c r="KOD8" s="1"/>
      <c r="KOE8" s="1"/>
      <c r="KOF8" s="1"/>
      <c r="KOG8" s="1"/>
      <c r="KOH8" s="1"/>
      <c r="KOI8" s="1"/>
      <c r="KOJ8" s="1"/>
      <c r="KOK8" s="1"/>
      <c r="KOL8" s="1"/>
      <c r="KOM8" s="1"/>
      <c r="KON8" s="1"/>
      <c r="KOO8" s="1"/>
      <c r="KOP8" s="1"/>
      <c r="KOQ8" s="1"/>
      <c r="KOR8" s="1"/>
      <c r="KOS8" s="1"/>
      <c r="KOT8" s="1"/>
      <c r="KOU8" s="1"/>
      <c r="KOV8" s="1"/>
      <c r="KOW8" s="1"/>
      <c r="KOX8" s="1"/>
      <c r="KOY8" s="1"/>
      <c r="KOZ8" s="1"/>
      <c r="KPA8" s="1"/>
      <c r="KPB8" s="1"/>
      <c r="KPC8" s="1"/>
      <c r="KPD8" s="1"/>
      <c r="KPE8" s="1"/>
      <c r="KPF8" s="1"/>
      <c r="KPG8" s="1"/>
      <c r="KPH8" s="1"/>
      <c r="KPI8" s="1"/>
      <c r="KPJ8" s="1"/>
      <c r="KPK8" s="1"/>
      <c r="KPL8" s="1"/>
      <c r="KPM8" s="1"/>
      <c r="KPN8" s="1"/>
      <c r="KPO8" s="1"/>
      <c r="KPP8" s="1"/>
      <c r="KPQ8" s="1"/>
      <c r="KPR8" s="1"/>
      <c r="KPS8" s="1"/>
      <c r="KPT8" s="1"/>
      <c r="KPU8" s="1"/>
      <c r="KPV8" s="1"/>
      <c r="KPW8" s="1"/>
      <c r="KPX8" s="1"/>
      <c r="KPY8" s="1"/>
      <c r="KPZ8" s="1"/>
      <c r="KQA8" s="1"/>
      <c r="KQB8" s="1"/>
      <c r="KQC8" s="1"/>
      <c r="KQD8" s="1"/>
      <c r="KQE8" s="1"/>
      <c r="KQF8" s="1"/>
      <c r="KQG8" s="1"/>
      <c r="KQH8" s="1"/>
      <c r="KQI8" s="1"/>
      <c r="KQJ8" s="1"/>
      <c r="KQK8" s="1"/>
      <c r="KQL8" s="1"/>
      <c r="KQM8" s="1"/>
      <c r="KQN8" s="1"/>
      <c r="KQO8" s="1"/>
      <c r="KQP8" s="1"/>
      <c r="KQQ8" s="1"/>
      <c r="KQR8" s="1"/>
      <c r="KQS8" s="1"/>
      <c r="KQT8" s="1"/>
      <c r="KQU8" s="1"/>
      <c r="KQV8" s="1"/>
      <c r="KQW8" s="1"/>
      <c r="KQX8" s="1"/>
      <c r="KQY8" s="1"/>
      <c r="KQZ8" s="1"/>
      <c r="KRA8" s="1"/>
      <c r="KRB8" s="1"/>
      <c r="KRC8" s="1"/>
      <c r="KRD8" s="1"/>
      <c r="KRE8" s="1"/>
      <c r="KRF8" s="1"/>
      <c r="KRG8" s="1"/>
      <c r="KRH8" s="1"/>
      <c r="KRI8" s="1"/>
      <c r="KRJ8" s="1"/>
      <c r="KRK8" s="1"/>
      <c r="KRL8" s="1"/>
      <c r="KRM8" s="1"/>
      <c r="KRN8" s="1"/>
      <c r="KRO8" s="1"/>
      <c r="KRP8" s="1"/>
      <c r="KRQ8" s="1"/>
      <c r="KRR8" s="1"/>
      <c r="KRS8" s="1"/>
      <c r="KRT8" s="1"/>
      <c r="KRU8" s="1"/>
      <c r="KRV8" s="1"/>
      <c r="KRW8" s="1"/>
      <c r="KRX8" s="1"/>
      <c r="KRY8" s="1"/>
      <c r="KRZ8" s="1"/>
      <c r="KSA8" s="1"/>
      <c r="KSB8" s="1"/>
      <c r="KSC8" s="1"/>
      <c r="KSD8" s="1"/>
      <c r="KSE8" s="1"/>
      <c r="KSF8" s="1"/>
      <c r="KSG8" s="1"/>
      <c r="KSH8" s="1"/>
      <c r="KSI8" s="1"/>
      <c r="KSJ8" s="1"/>
      <c r="KSK8" s="1"/>
      <c r="KSL8" s="1"/>
      <c r="KSM8" s="1"/>
      <c r="KSN8" s="1"/>
      <c r="KSO8" s="1"/>
      <c r="KSP8" s="1"/>
      <c r="KSQ8" s="1"/>
      <c r="KSR8" s="1"/>
      <c r="KSS8" s="1"/>
      <c r="KST8" s="1"/>
      <c r="KSU8" s="1"/>
      <c r="KSV8" s="1"/>
      <c r="KSW8" s="1"/>
      <c r="KSX8" s="1"/>
      <c r="KSY8" s="1"/>
      <c r="KSZ8" s="1"/>
      <c r="KTA8" s="1"/>
      <c r="KTB8" s="1"/>
      <c r="KTC8" s="1"/>
      <c r="KTD8" s="1"/>
      <c r="KTE8" s="1"/>
      <c r="KTF8" s="1"/>
      <c r="KTG8" s="1"/>
      <c r="KTH8" s="1"/>
      <c r="KTI8" s="1"/>
      <c r="KTJ8" s="1"/>
      <c r="KTK8" s="1"/>
      <c r="KTL8" s="1"/>
      <c r="KTM8" s="1"/>
      <c r="KTN8" s="1"/>
      <c r="KTO8" s="1"/>
      <c r="KTP8" s="1"/>
      <c r="KTQ8" s="1"/>
      <c r="KTR8" s="1"/>
      <c r="KTS8" s="1"/>
      <c r="KTT8" s="1"/>
      <c r="KTU8" s="1"/>
      <c r="KTV8" s="1"/>
      <c r="KTW8" s="1"/>
      <c r="KTX8" s="1"/>
      <c r="KTY8" s="1"/>
      <c r="KTZ8" s="1"/>
      <c r="KUA8" s="1"/>
      <c r="KUB8" s="1"/>
      <c r="KUC8" s="1"/>
      <c r="KUD8" s="1"/>
      <c r="KUE8" s="1"/>
      <c r="KUF8" s="1"/>
      <c r="KUG8" s="1"/>
      <c r="KUH8" s="1"/>
      <c r="KUI8" s="1"/>
      <c r="KUJ8" s="1"/>
      <c r="KUK8" s="1"/>
      <c r="KUL8" s="1"/>
      <c r="KUM8" s="1"/>
      <c r="KUN8" s="1"/>
      <c r="KUO8" s="1"/>
      <c r="KUP8" s="1"/>
      <c r="KUQ8" s="1"/>
      <c r="KUR8" s="1"/>
      <c r="KUS8" s="1"/>
      <c r="KUT8" s="1"/>
      <c r="KUU8" s="1"/>
      <c r="KUV8" s="1"/>
      <c r="KUW8" s="1"/>
      <c r="KUX8" s="1"/>
      <c r="KUY8" s="1"/>
      <c r="KUZ8" s="1"/>
      <c r="KVA8" s="1"/>
      <c r="KVB8" s="1"/>
      <c r="KVC8" s="1"/>
      <c r="KVD8" s="1"/>
      <c r="KVE8" s="1"/>
      <c r="KVF8" s="1"/>
      <c r="KVG8" s="1"/>
      <c r="KVH8" s="1"/>
      <c r="KVI8" s="1"/>
      <c r="KVJ8" s="1"/>
      <c r="KVK8" s="1"/>
      <c r="KVL8" s="1"/>
      <c r="KVM8" s="1"/>
      <c r="KVN8" s="1"/>
      <c r="KVO8" s="1"/>
      <c r="KVP8" s="1"/>
      <c r="KVQ8" s="1"/>
      <c r="KVR8" s="1"/>
      <c r="KVS8" s="1"/>
      <c r="KVT8" s="1"/>
      <c r="KVU8" s="1"/>
      <c r="KVV8" s="1"/>
      <c r="KVW8" s="1"/>
      <c r="KVX8" s="1"/>
      <c r="KVY8" s="1"/>
      <c r="KVZ8" s="1"/>
      <c r="KWA8" s="1"/>
      <c r="KWB8" s="1"/>
      <c r="KWC8" s="1"/>
      <c r="KWD8" s="1"/>
      <c r="KWE8" s="1"/>
      <c r="KWF8" s="1"/>
      <c r="KWG8" s="1"/>
      <c r="KWH8" s="1"/>
      <c r="KWI8" s="1"/>
      <c r="KWJ8" s="1"/>
      <c r="KWK8" s="1"/>
      <c r="KWL8" s="1"/>
      <c r="KWM8" s="1"/>
      <c r="KWN8" s="1"/>
      <c r="KWO8" s="1"/>
      <c r="KWP8" s="1"/>
      <c r="KWQ8" s="1"/>
      <c r="KWR8" s="1"/>
      <c r="KWS8" s="1"/>
      <c r="KWT8" s="1"/>
      <c r="KWU8" s="1"/>
      <c r="KWV8" s="1"/>
      <c r="KWW8" s="1"/>
      <c r="KWX8" s="1"/>
      <c r="KWY8" s="1"/>
      <c r="KWZ8" s="1"/>
      <c r="KXA8" s="1"/>
      <c r="KXB8" s="1"/>
      <c r="KXC8" s="1"/>
      <c r="KXD8" s="1"/>
      <c r="KXE8" s="1"/>
      <c r="KXF8" s="1"/>
      <c r="KXG8" s="1"/>
      <c r="KXH8" s="1"/>
      <c r="KXI8" s="1"/>
      <c r="KXJ8" s="1"/>
      <c r="KXK8" s="1"/>
      <c r="KXL8" s="1"/>
      <c r="KXM8" s="1"/>
      <c r="KXN8" s="1"/>
      <c r="KXO8" s="1"/>
      <c r="KXP8" s="1"/>
      <c r="KXQ8" s="1"/>
      <c r="KXR8" s="1"/>
      <c r="KXS8" s="1"/>
      <c r="KXT8" s="1"/>
      <c r="KXU8" s="1"/>
      <c r="KXV8" s="1"/>
      <c r="KXW8" s="1"/>
      <c r="KXX8" s="1"/>
      <c r="KXY8" s="1"/>
      <c r="KXZ8" s="1"/>
      <c r="KYA8" s="1"/>
      <c r="KYB8" s="1"/>
      <c r="KYC8" s="1"/>
      <c r="KYD8" s="1"/>
      <c r="KYE8" s="1"/>
      <c r="KYF8" s="1"/>
      <c r="KYG8" s="1"/>
      <c r="KYH8" s="1"/>
      <c r="KYI8" s="1"/>
      <c r="KYJ8" s="1"/>
      <c r="KYK8" s="1"/>
      <c r="KYL8" s="1"/>
      <c r="KYM8" s="1"/>
      <c r="KYN8" s="1"/>
      <c r="KYO8" s="1"/>
      <c r="KYP8" s="1"/>
      <c r="KYQ8" s="1"/>
      <c r="KYR8" s="1"/>
      <c r="KYS8" s="1"/>
      <c r="KYT8" s="1"/>
      <c r="KYU8" s="1"/>
      <c r="KYV8" s="1"/>
      <c r="KYW8" s="1"/>
      <c r="KYX8" s="1"/>
      <c r="KYY8" s="1"/>
      <c r="KYZ8" s="1"/>
      <c r="KZA8" s="1"/>
      <c r="KZB8" s="1"/>
      <c r="KZC8" s="1"/>
      <c r="KZD8" s="1"/>
      <c r="KZE8" s="1"/>
      <c r="KZF8" s="1"/>
      <c r="KZG8" s="1"/>
      <c r="KZH8" s="1"/>
      <c r="KZI8" s="1"/>
      <c r="KZJ8" s="1"/>
      <c r="KZK8" s="1"/>
      <c r="KZL8" s="1"/>
      <c r="KZM8" s="1"/>
      <c r="KZN8" s="1"/>
      <c r="KZO8" s="1"/>
      <c r="KZP8" s="1"/>
      <c r="KZQ8" s="1"/>
      <c r="KZR8" s="1"/>
      <c r="KZS8" s="1"/>
      <c r="KZT8" s="1"/>
      <c r="KZU8" s="1"/>
      <c r="KZV8" s="1"/>
      <c r="KZW8" s="1"/>
      <c r="KZX8" s="1"/>
      <c r="KZY8" s="1"/>
      <c r="KZZ8" s="1"/>
      <c r="LAA8" s="1"/>
      <c r="LAB8" s="1"/>
      <c r="LAC8" s="1"/>
      <c r="LAD8" s="1"/>
      <c r="LAE8" s="1"/>
      <c r="LAF8" s="1"/>
      <c r="LAG8" s="1"/>
      <c r="LAH8" s="1"/>
      <c r="LAI8" s="1"/>
      <c r="LAJ8" s="1"/>
      <c r="LAK8" s="1"/>
      <c r="LAL8" s="1"/>
      <c r="LAM8" s="1"/>
      <c r="LAN8" s="1"/>
      <c r="LAO8" s="1"/>
      <c r="LAP8" s="1"/>
      <c r="LAQ8" s="1"/>
      <c r="LAR8" s="1"/>
      <c r="LAS8" s="1"/>
      <c r="LAT8" s="1"/>
      <c r="LAU8" s="1"/>
      <c r="LAV8" s="1"/>
      <c r="LAW8" s="1"/>
      <c r="LAX8" s="1"/>
      <c r="LAY8" s="1"/>
      <c r="LAZ8" s="1"/>
      <c r="LBA8" s="1"/>
      <c r="LBB8" s="1"/>
      <c r="LBC8" s="1"/>
      <c r="LBD8" s="1"/>
      <c r="LBE8" s="1"/>
      <c r="LBF8" s="1"/>
      <c r="LBG8" s="1"/>
      <c r="LBH8" s="1"/>
      <c r="LBI8" s="1"/>
      <c r="LBJ8" s="1"/>
      <c r="LBK8" s="1"/>
      <c r="LBL8" s="1"/>
      <c r="LBM8" s="1"/>
      <c r="LBN8" s="1"/>
      <c r="LBO8" s="1"/>
      <c r="LBP8" s="1"/>
      <c r="LBQ8" s="1"/>
      <c r="LBR8" s="1"/>
      <c r="LBS8" s="1"/>
      <c r="LBT8" s="1"/>
      <c r="LBU8" s="1"/>
      <c r="LBV8" s="1"/>
      <c r="LBW8" s="1"/>
      <c r="LBX8" s="1"/>
      <c r="LBY8" s="1"/>
      <c r="LBZ8" s="1"/>
      <c r="LCA8" s="1"/>
      <c r="LCB8" s="1"/>
      <c r="LCC8" s="1"/>
      <c r="LCD8" s="1"/>
      <c r="LCE8" s="1"/>
      <c r="LCF8" s="1"/>
      <c r="LCG8" s="1"/>
      <c r="LCH8" s="1"/>
      <c r="LCI8" s="1"/>
      <c r="LCJ8" s="1"/>
      <c r="LCK8" s="1"/>
      <c r="LCL8" s="1"/>
      <c r="LCM8" s="1"/>
      <c r="LCN8" s="1"/>
      <c r="LCO8" s="1"/>
      <c r="LCP8" s="1"/>
      <c r="LCQ8" s="1"/>
      <c r="LCR8" s="1"/>
      <c r="LCS8" s="1"/>
      <c r="LCT8" s="1"/>
      <c r="LCU8" s="1"/>
      <c r="LCV8" s="1"/>
      <c r="LCW8" s="1"/>
      <c r="LCX8" s="1"/>
      <c r="LCY8" s="1"/>
      <c r="LCZ8" s="1"/>
      <c r="LDA8" s="1"/>
      <c r="LDB8" s="1"/>
      <c r="LDC8" s="1"/>
      <c r="LDD8" s="1"/>
      <c r="LDE8" s="1"/>
      <c r="LDF8" s="1"/>
      <c r="LDG8" s="1"/>
      <c r="LDH8" s="1"/>
      <c r="LDI8" s="1"/>
      <c r="LDJ8" s="1"/>
      <c r="LDK8" s="1"/>
      <c r="LDL8" s="1"/>
      <c r="LDM8" s="1"/>
      <c r="LDN8" s="1"/>
      <c r="LDO8" s="1"/>
      <c r="LDP8" s="1"/>
      <c r="LDQ8" s="1"/>
      <c r="LDR8" s="1"/>
      <c r="LDS8" s="1"/>
      <c r="LDT8" s="1"/>
      <c r="LDU8" s="1"/>
      <c r="LDV8" s="1"/>
      <c r="LDW8" s="1"/>
      <c r="LDX8" s="1"/>
      <c r="LDY8" s="1"/>
      <c r="LDZ8" s="1"/>
      <c r="LEA8" s="1"/>
      <c r="LEB8" s="1"/>
      <c r="LEC8" s="1"/>
      <c r="LED8" s="1"/>
      <c r="LEE8" s="1"/>
      <c r="LEF8" s="1"/>
      <c r="LEG8" s="1"/>
      <c r="LEH8" s="1"/>
      <c r="LEI8" s="1"/>
      <c r="LEJ8" s="1"/>
      <c r="LEK8" s="1"/>
      <c r="LEL8" s="1"/>
      <c r="LEM8" s="1"/>
      <c r="LEN8" s="1"/>
      <c r="LEO8" s="1"/>
      <c r="LEP8" s="1"/>
      <c r="LEQ8" s="1"/>
      <c r="LER8" s="1"/>
      <c r="LES8" s="1"/>
      <c r="LET8" s="1"/>
      <c r="LEU8" s="1"/>
      <c r="LEV8" s="1"/>
      <c r="LEW8" s="1"/>
      <c r="LEX8" s="1"/>
      <c r="LEY8" s="1"/>
      <c r="LEZ8" s="1"/>
      <c r="LFA8" s="1"/>
      <c r="LFB8" s="1"/>
      <c r="LFC8" s="1"/>
      <c r="LFD8" s="1"/>
      <c r="LFE8" s="1"/>
      <c r="LFF8" s="1"/>
      <c r="LFG8" s="1"/>
      <c r="LFH8" s="1"/>
      <c r="LFI8" s="1"/>
      <c r="LFJ8" s="1"/>
      <c r="LFK8" s="1"/>
      <c r="LFL8" s="1"/>
      <c r="LFM8" s="1"/>
      <c r="LFN8" s="1"/>
      <c r="LFO8" s="1"/>
      <c r="LFP8" s="1"/>
      <c r="LFQ8" s="1"/>
      <c r="LFR8" s="1"/>
      <c r="LFS8" s="1"/>
      <c r="LFT8" s="1"/>
      <c r="LFU8" s="1"/>
      <c r="LFV8" s="1"/>
      <c r="LFW8" s="1"/>
      <c r="LFX8" s="1"/>
      <c r="LFY8" s="1"/>
      <c r="LFZ8" s="1"/>
      <c r="LGA8" s="1"/>
      <c r="LGB8" s="1"/>
      <c r="LGC8" s="1"/>
      <c r="LGD8" s="1"/>
      <c r="LGE8" s="1"/>
      <c r="LGF8" s="1"/>
      <c r="LGG8" s="1"/>
      <c r="LGH8" s="1"/>
      <c r="LGI8" s="1"/>
      <c r="LGJ8" s="1"/>
      <c r="LGK8" s="1"/>
      <c r="LGL8" s="1"/>
      <c r="LGM8" s="1"/>
      <c r="LGN8" s="1"/>
      <c r="LGO8" s="1"/>
      <c r="LGP8" s="1"/>
      <c r="LGQ8" s="1"/>
      <c r="LGR8" s="1"/>
      <c r="LGS8" s="1"/>
      <c r="LGT8" s="1"/>
      <c r="LGU8" s="1"/>
      <c r="LGV8" s="1"/>
      <c r="LGW8" s="1"/>
      <c r="LGX8" s="1"/>
      <c r="LGY8" s="1"/>
      <c r="LGZ8" s="1"/>
      <c r="LHA8" s="1"/>
      <c r="LHB8" s="1"/>
      <c r="LHC8" s="1"/>
      <c r="LHD8" s="1"/>
      <c r="LHE8" s="1"/>
      <c r="LHF8" s="1"/>
      <c r="LHG8" s="1"/>
      <c r="LHH8" s="1"/>
      <c r="LHI8" s="1"/>
      <c r="LHJ8" s="1"/>
      <c r="LHK8" s="1"/>
      <c r="LHL8" s="1"/>
      <c r="LHM8" s="1"/>
      <c r="LHN8" s="1"/>
      <c r="LHO8" s="1"/>
      <c r="LHP8" s="1"/>
      <c r="LHQ8" s="1"/>
      <c r="LHR8" s="1"/>
      <c r="LHS8" s="1"/>
      <c r="LHT8" s="1"/>
      <c r="LHU8" s="1"/>
      <c r="LHV8" s="1"/>
      <c r="LHW8" s="1"/>
      <c r="LHX8" s="1"/>
      <c r="LHY8" s="1"/>
      <c r="LHZ8" s="1"/>
      <c r="LIA8" s="1"/>
      <c r="LIB8" s="1"/>
      <c r="LIC8" s="1"/>
      <c r="LID8" s="1"/>
      <c r="LIE8" s="1"/>
      <c r="LIF8" s="1"/>
      <c r="LIG8" s="1"/>
      <c r="LIH8" s="1"/>
      <c r="LII8" s="1"/>
      <c r="LIJ8" s="1"/>
      <c r="LIK8" s="1"/>
      <c r="LIL8" s="1"/>
      <c r="LIM8" s="1"/>
      <c r="LIN8" s="1"/>
      <c r="LIO8" s="1"/>
      <c r="LIP8" s="1"/>
      <c r="LIQ8" s="1"/>
      <c r="LIR8" s="1"/>
      <c r="LIS8" s="1"/>
      <c r="LIT8" s="1"/>
      <c r="LIU8" s="1"/>
      <c r="LIV8" s="1"/>
      <c r="LIW8" s="1"/>
      <c r="LIX8" s="1"/>
      <c r="LIY8" s="1"/>
      <c r="LIZ8" s="1"/>
      <c r="LJA8" s="1"/>
      <c r="LJB8" s="1"/>
      <c r="LJC8" s="1"/>
      <c r="LJD8" s="1"/>
      <c r="LJE8" s="1"/>
      <c r="LJF8" s="1"/>
      <c r="LJG8" s="1"/>
      <c r="LJH8" s="1"/>
      <c r="LJI8" s="1"/>
      <c r="LJJ8" s="1"/>
      <c r="LJK8" s="1"/>
      <c r="LJL8" s="1"/>
      <c r="LJM8" s="1"/>
      <c r="LJN8" s="1"/>
      <c r="LJO8" s="1"/>
      <c r="LJP8" s="1"/>
      <c r="LJQ8" s="1"/>
      <c r="LJR8" s="1"/>
      <c r="LJS8" s="1"/>
      <c r="LJT8" s="1"/>
      <c r="LJU8" s="1"/>
      <c r="LJV8" s="1"/>
      <c r="LJW8" s="1"/>
      <c r="LJX8" s="1"/>
      <c r="LJY8" s="1"/>
      <c r="LJZ8" s="1"/>
      <c r="LKA8" s="1"/>
      <c r="LKB8" s="1"/>
      <c r="LKC8" s="1"/>
      <c r="LKD8" s="1"/>
      <c r="LKE8" s="1"/>
      <c r="LKF8" s="1"/>
      <c r="LKG8" s="1"/>
      <c r="LKH8" s="1"/>
      <c r="LKI8" s="1"/>
      <c r="LKJ8" s="1"/>
      <c r="LKK8" s="1"/>
      <c r="LKL8" s="1"/>
      <c r="LKM8" s="1"/>
      <c r="LKN8" s="1"/>
      <c r="LKO8" s="1"/>
      <c r="LKP8" s="1"/>
      <c r="LKQ8" s="1"/>
      <c r="LKR8" s="1"/>
      <c r="LKS8" s="1"/>
      <c r="LKT8" s="1"/>
      <c r="LKU8" s="1"/>
      <c r="LKV8" s="1"/>
      <c r="LKW8" s="1"/>
      <c r="LKX8" s="1"/>
      <c r="LKY8" s="1"/>
      <c r="LKZ8" s="1"/>
      <c r="LLA8" s="1"/>
      <c r="LLB8" s="1"/>
      <c r="LLC8" s="1"/>
      <c r="LLD8" s="1"/>
      <c r="LLE8" s="1"/>
      <c r="LLF8" s="1"/>
      <c r="LLG8" s="1"/>
      <c r="LLH8" s="1"/>
      <c r="LLI8" s="1"/>
      <c r="LLJ8" s="1"/>
      <c r="LLK8" s="1"/>
      <c r="LLL8" s="1"/>
      <c r="LLM8" s="1"/>
      <c r="LLN8" s="1"/>
      <c r="LLO8" s="1"/>
      <c r="LLP8" s="1"/>
      <c r="LLQ8" s="1"/>
      <c r="LLR8" s="1"/>
      <c r="LLS8" s="1"/>
      <c r="LLT8" s="1"/>
      <c r="LLU8" s="1"/>
      <c r="LLV8" s="1"/>
      <c r="LLW8" s="1"/>
      <c r="LLX8" s="1"/>
      <c r="LLY8" s="1"/>
      <c r="LLZ8" s="1"/>
      <c r="LMA8" s="1"/>
      <c r="LMB8" s="1"/>
      <c r="LMC8" s="1"/>
      <c r="LMD8" s="1"/>
      <c r="LME8" s="1"/>
      <c r="LMF8" s="1"/>
      <c r="LMG8" s="1"/>
      <c r="LMH8" s="1"/>
      <c r="LMI8" s="1"/>
      <c r="LMJ8" s="1"/>
      <c r="LMK8" s="1"/>
      <c r="LML8" s="1"/>
      <c r="LMM8" s="1"/>
      <c r="LMN8" s="1"/>
      <c r="LMO8" s="1"/>
      <c r="LMP8" s="1"/>
      <c r="LMQ8" s="1"/>
      <c r="LMR8" s="1"/>
      <c r="LMS8" s="1"/>
      <c r="LMT8" s="1"/>
      <c r="LMU8" s="1"/>
      <c r="LMV8" s="1"/>
      <c r="LMW8" s="1"/>
      <c r="LMX8" s="1"/>
      <c r="LMY8" s="1"/>
      <c r="LMZ8" s="1"/>
      <c r="LNA8" s="1"/>
      <c r="LNB8" s="1"/>
      <c r="LNC8" s="1"/>
      <c r="LND8" s="1"/>
      <c r="LNE8" s="1"/>
      <c r="LNF8" s="1"/>
      <c r="LNG8" s="1"/>
      <c r="LNH8" s="1"/>
      <c r="LNI8" s="1"/>
      <c r="LNJ8" s="1"/>
      <c r="LNK8" s="1"/>
      <c r="LNL8" s="1"/>
      <c r="LNM8" s="1"/>
      <c r="LNN8" s="1"/>
      <c r="LNO8" s="1"/>
      <c r="LNP8" s="1"/>
      <c r="LNQ8" s="1"/>
      <c r="LNR8" s="1"/>
      <c r="LNS8" s="1"/>
      <c r="LNT8" s="1"/>
      <c r="LNU8" s="1"/>
      <c r="LNV8" s="1"/>
      <c r="LNW8" s="1"/>
      <c r="LNX8" s="1"/>
      <c r="LNY8" s="1"/>
      <c r="LNZ8" s="1"/>
      <c r="LOA8" s="1"/>
      <c r="LOB8" s="1"/>
      <c r="LOC8" s="1"/>
      <c r="LOD8" s="1"/>
      <c r="LOE8" s="1"/>
      <c r="LOF8" s="1"/>
      <c r="LOG8" s="1"/>
      <c r="LOH8" s="1"/>
      <c r="LOI8" s="1"/>
      <c r="LOJ8" s="1"/>
      <c r="LOK8" s="1"/>
      <c r="LOL8" s="1"/>
      <c r="LOM8" s="1"/>
      <c r="LON8" s="1"/>
      <c r="LOO8" s="1"/>
      <c r="LOP8" s="1"/>
      <c r="LOQ8" s="1"/>
      <c r="LOR8" s="1"/>
      <c r="LOS8" s="1"/>
      <c r="LOT8" s="1"/>
      <c r="LOU8" s="1"/>
      <c r="LOV8" s="1"/>
      <c r="LOW8" s="1"/>
      <c r="LOX8" s="1"/>
      <c r="LOY8" s="1"/>
      <c r="LOZ8" s="1"/>
      <c r="LPA8" s="1"/>
      <c r="LPB8" s="1"/>
      <c r="LPC8" s="1"/>
      <c r="LPD8" s="1"/>
      <c r="LPE8" s="1"/>
      <c r="LPF8" s="1"/>
      <c r="LPG8" s="1"/>
      <c r="LPH8" s="1"/>
      <c r="LPI8" s="1"/>
      <c r="LPJ8" s="1"/>
      <c r="LPK8" s="1"/>
      <c r="LPL8" s="1"/>
      <c r="LPM8" s="1"/>
      <c r="LPN8" s="1"/>
      <c r="LPO8" s="1"/>
      <c r="LPP8" s="1"/>
      <c r="LPQ8" s="1"/>
      <c r="LPR8" s="1"/>
      <c r="LPS8" s="1"/>
      <c r="LPT8" s="1"/>
      <c r="LPU8" s="1"/>
      <c r="LPV8" s="1"/>
      <c r="LPW8" s="1"/>
      <c r="LPX8" s="1"/>
      <c r="LPY8" s="1"/>
      <c r="LPZ8" s="1"/>
      <c r="LQA8" s="1"/>
      <c r="LQB8" s="1"/>
      <c r="LQC8" s="1"/>
      <c r="LQD8" s="1"/>
      <c r="LQE8" s="1"/>
      <c r="LQF8" s="1"/>
      <c r="LQG8" s="1"/>
      <c r="LQH8" s="1"/>
      <c r="LQI8" s="1"/>
      <c r="LQJ8" s="1"/>
      <c r="LQK8" s="1"/>
      <c r="LQL8" s="1"/>
      <c r="LQM8" s="1"/>
      <c r="LQN8" s="1"/>
      <c r="LQO8" s="1"/>
      <c r="LQP8" s="1"/>
      <c r="LQQ8" s="1"/>
      <c r="LQR8" s="1"/>
      <c r="LQS8" s="1"/>
      <c r="LQT8" s="1"/>
      <c r="LQU8" s="1"/>
      <c r="LQV8" s="1"/>
      <c r="LQW8" s="1"/>
      <c r="LQX8" s="1"/>
      <c r="LQY8" s="1"/>
      <c r="LQZ8" s="1"/>
      <c r="LRA8" s="1"/>
      <c r="LRB8" s="1"/>
      <c r="LRC8" s="1"/>
      <c r="LRD8" s="1"/>
      <c r="LRE8" s="1"/>
      <c r="LRF8" s="1"/>
      <c r="LRG8" s="1"/>
      <c r="LRH8" s="1"/>
      <c r="LRI8" s="1"/>
      <c r="LRJ8" s="1"/>
      <c r="LRK8" s="1"/>
      <c r="LRL8" s="1"/>
      <c r="LRM8" s="1"/>
      <c r="LRN8" s="1"/>
      <c r="LRO8" s="1"/>
      <c r="LRP8" s="1"/>
      <c r="LRQ8" s="1"/>
      <c r="LRR8" s="1"/>
      <c r="LRS8" s="1"/>
      <c r="LRT8" s="1"/>
      <c r="LRU8" s="1"/>
      <c r="LRV8" s="1"/>
      <c r="LRW8" s="1"/>
      <c r="LRX8" s="1"/>
      <c r="LRY8" s="1"/>
      <c r="LRZ8" s="1"/>
      <c r="LSA8" s="1"/>
      <c r="LSB8" s="1"/>
      <c r="LSC8" s="1"/>
      <c r="LSD8" s="1"/>
      <c r="LSE8" s="1"/>
      <c r="LSF8" s="1"/>
      <c r="LSG8" s="1"/>
      <c r="LSH8" s="1"/>
      <c r="LSI8" s="1"/>
      <c r="LSJ8" s="1"/>
      <c r="LSK8" s="1"/>
      <c r="LSL8" s="1"/>
      <c r="LSM8" s="1"/>
      <c r="LSN8" s="1"/>
      <c r="LSO8" s="1"/>
      <c r="LSP8" s="1"/>
      <c r="LSQ8" s="1"/>
      <c r="LSR8" s="1"/>
      <c r="LSS8" s="1"/>
      <c r="LST8" s="1"/>
      <c r="LSU8" s="1"/>
      <c r="LSV8" s="1"/>
      <c r="LSW8" s="1"/>
      <c r="LSX8" s="1"/>
      <c r="LSY8" s="1"/>
      <c r="LSZ8" s="1"/>
      <c r="LTA8" s="1"/>
      <c r="LTB8" s="1"/>
      <c r="LTC8" s="1"/>
      <c r="LTD8" s="1"/>
      <c r="LTE8" s="1"/>
      <c r="LTF8" s="1"/>
      <c r="LTG8" s="1"/>
      <c r="LTH8" s="1"/>
      <c r="LTI8" s="1"/>
      <c r="LTJ8" s="1"/>
      <c r="LTK8" s="1"/>
      <c r="LTL8" s="1"/>
      <c r="LTM8" s="1"/>
      <c r="LTN8" s="1"/>
      <c r="LTO8" s="1"/>
      <c r="LTP8" s="1"/>
      <c r="LTQ8" s="1"/>
      <c r="LTR8" s="1"/>
      <c r="LTS8" s="1"/>
      <c r="LTT8" s="1"/>
      <c r="LTU8" s="1"/>
      <c r="LTV8" s="1"/>
      <c r="LTW8" s="1"/>
      <c r="LTX8" s="1"/>
      <c r="LTY8" s="1"/>
      <c r="LTZ8" s="1"/>
      <c r="LUA8" s="1"/>
      <c r="LUB8" s="1"/>
      <c r="LUC8" s="1"/>
      <c r="LUD8" s="1"/>
      <c r="LUE8" s="1"/>
      <c r="LUF8" s="1"/>
      <c r="LUG8" s="1"/>
      <c r="LUH8" s="1"/>
      <c r="LUI8" s="1"/>
      <c r="LUJ8" s="1"/>
      <c r="LUK8" s="1"/>
      <c r="LUL8" s="1"/>
      <c r="LUM8" s="1"/>
      <c r="LUN8" s="1"/>
      <c r="LUO8" s="1"/>
      <c r="LUP8" s="1"/>
      <c r="LUQ8" s="1"/>
      <c r="LUR8" s="1"/>
      <c r="LUS8" s="1"/>
      <c r="LUT8" s="1"/>
      <c r="LUU8" s="1"/>
      <c r="LUV8" s="1"/>
      <c r="LUW8" s="1"/>
      <c r="LUX8" s="1"/>
      <c r="LUY8" s="1"/>
      <c r="LUZ8" s="1"/>
      <c r="LVA8" s="1"/>
      <c r="LVB8" s="1"/>
      <c r="LVC8" s="1"/>
      <c r="LVD8" s="1"/>
      <c r="LVE8" s="1"/>
      <c r="LVF8" s="1"/>
      <c r="LVG8" s="1"/>
      <c r="LVH8" s="1"/>
      <c r="LVI8" s="1"/>
      <c r="LVJ8" s="1"/>
      <c r="LVK8" s="1"/>
      <c r="LVL8" s="1"/>
      <c r="LVM8" s="1"/>
      <c r="LVN8" s="1"/>
      <c r="LVO8" s="1"/>
      <c r="LVP8" s="1"/>
      <c r="LVQ8" s="1"/>
      <c r="LVR8" s="1"/>
      <c r="LVS8" s="1"/>
      <c r="LVT8" s="1"/>
      <c r="LVU8" s="1"/>
      <c r="LVV8" s="1"/>
      <c r="LVW8" s="1"/>
      <c r="LVX8" s="1"/>
      <c r="LVY8" s="1"/>
      <c r="LVZ8" s="1"/>
      <c r="LWA8" s="1"/>
      <c r="LWB8" s="1"/>
      <c r="LWC8" s="1"/>
      <c r="LWD8" s="1"/>
      <c r="LWE8" s="1"/>
      <c r="LWF8" s="1"/>
      <c r="LWG8" s="1"/>
      <c r="LWH8" s="1"/>
      <c r="LWI8" s="1"/>
      <c r="LWJ8" s="1"/>
      <c r="LWK8" s="1"/>
      <c r="LWL8" s="1"/>
      <c r="LWM8" s="1"/>
      <c r="LWN8" s="1"/>
      <c r="LWO8" s="1"/>
      <c r="LWP8" s="1"/>
      <c r="LWQ8" s="1"/>
      <c r="LWR8" s="1"/>
      <c r="LWS8" s="1"/>
      <c r="LWT8" s="1"/>
      <c r="LWU8" s="1"/>
      <c r="LWV8" s="1"/>
      <c r="LWW8" s="1"/>
      <c r="LWX8" s="1"/>
      <c r="LWY8" s="1"/>
      <c r="LWZ8" s="1"/>
      <c r="LXA8" s="1"/>
      <c r="LXB8" s="1"/>
      <c r="LXC8" s="1"/>
      <c r="LXD8" s="1"/>
      <c r="LXE8" s="1"/>
      <c r="LXF8" s="1"/>
      <c r="LXG8" s="1"/>
      <c r="LXH8" s="1"/>
      <c r="LXI8" s="1"/>
      <c r="LXJ8" s="1"/>
      <c r="LXK8" s="1"/>
      <c r="LXL8" s="1"/>
      <c r="LXM8" s="1"/>
      <c r="LXN8" s="1"/>
      <c r="LXO8" s="1"/>
      <c r="LXP8" s="1"/>
      <c r="LXQ8" s="1"/>
      <c r="LXR8" s="1"/>
      <c r="LXS8" s="1"/>
      <c r="LXT8" s="1"/>
      <c r="LXU8" s="1"/>
      <c r="LXV8" s="1"/>
      <c r="LXW8" s="1"/>
      <c r="LXX8" s="1"/>
      <c r="LXY8" s="1"/>
      <c r="LXZ8" s="1"/>
      <c r="LYA8" s="1"/>
      <c r="LYB8" s="1"/>
      <c r="LYC8" s="1"/>
      <c r="LYD8" s="1"/>
      <c r="LYE8" s="1"/>
      <c r="LYF8" s="1"/>
      <c r="LYG8" s="1"/>
      <c r="LYH8" s="1"/>
      <c r="LYI8" s="1"/>
      <c r="LYJ8" s="1"/>
      <c r="LYK8" s="1"/>
      <c r="LYL8" s="1"/>
      <c r="LYM8" s="1"/>
      <c r="LYN8" s="1"/>
      <c r="LYO8" s="1"/>
      <c r="LYP8" s="1"/>
      <c r="LYQ8" s="1"/>
      <c r="LYR8" s="1"/>
      <c r="LYS8" s="1"/>
      <c r="LYT8" s="1"/>
      <c r="LYU8" s="1"/>
      <c r="LYV8" s="1"/>
      <c r="LYW8" s="1"/>
      <c r="LYX8" s="1"/>
      <c r="LYY8" s="1"/>
      <c r="LYZ8" s="1"/>
      <c r="LZA8" s="1"/>
      <c r="LZB8" s="1"/>
      <c r="LZC8" s="1"/>
      <c r="LZD8" s="1"/>
      <c r="LZE8" s="1"/>
      <c r="LZF8" s="1"/>
      <c r="LZG8" s="1"/>
      <c r="LZH8" s="1"/>
      <c r="LZI8" s="1"/>
      <c r="LZJ8" s="1"/>
      <c r="LZK8" s="1"/>
      <c r="LZL8" s="1"/>
      <c r="LZM8" s="1"/>
      <c r="LZN8" s="1"/>
      <c r="LZO8" s="1"/>
      <c r="LZP8" s="1"/>
      <c r="LZQ8" s="1"/>
      <c r="LZR8" s="1"/>
      <c r="LZS8" s="1"/>
      <c r="LZT8" s="1"/>
      <c r="LZU8" s="1"/>
      <c r="LZV8" s="1"/>
      <c r="LZW8" s="1"/>
      <c r="LZX8" s="1"/>
      <c r="LZY8" s="1"/>
      <c r="LZZ8" s="1"/>
      <c r="MAA8" s="1"/>
      <c r="MAB8" s="1"/>
      <c r="MAC8" s="1"/>
      <c r="MAD8" s="1"/>
      <c r="MAE8" s="1"/>
      <c r="MAF8" s="1"/>
      <c r="MAG8" s="1"/>
      <c r="MAH8" s="1"/>
      <c r="MAI8" s="1"/>
      <c r="MAJ8" s="1"/>
      <c r="MAK8" s="1"/>
      <c r="MAL8" s="1"/>
      <c r="MAM8" s="1"/>
      <c r="MAN8" s="1"/>
      <c r="MAO8" s="1"/>
      <c r="MAP8" s="1"/>
      <c r="MAQ8" s="1"/>
      <c r="MAR8" s="1"/>
      <c r="MAS8" s="1"/>
      <c r="MAT8" s="1"/>
      <c r="MAU8" s="1"/>
      <c r="MAV8" s="1"/>
      <c r="MAW8" s="1"/>
      <c r="MAX8" s="1"/>
      <c r="MAY8" s="1"/>
      <c r="MAZ8" s="1"/>
      <c r="MBA8" s="1"/>
      <c r="MBB8" s="1"/>
      <c r="MBC8" s="1"/>
      <c r="MBD8" s="1"/>
      <c r="MBE8" s="1"/>
      <c r="MBF8" s="1"/>
      <c r="MBG8" s="1"/>
      <c r="MBH8" s="1"/>
      <c r="MBI8" s="1"/>
      <c r="MBJ8" s="1"/>
      <c r="MBK8" s="1"/>
      <c r="MBL8" s="1"/>
      <c r="MBM8" s="1"/>
      <c r="MBN8" s="1"/>
      <c r="MBO8" s="1"/>
      <c r="MBP8" s="1"/>
      <c r="MBQ8" s="1"/>
      <c r="MBR8" s="1"/>
      <c r="MBS8" s="1"/>
      <c r="MBT8" s="1"/>
      <c r="MBU8" s="1"/>
      <c r="MBV8" s="1"/>
      <c r="MBW8" s="1"/>
      <c r="MBX8" s="1"/>
      <c r="MBY8" s="1"/>
      <c r="MBZ8" s="1"/>
      <c r="MCA8" s="1"/>
      <c r="MCB8" s="1"/>
      <c r="MCC8" s="1"/>
      <c r="MCD8" s="1"/>
      <c r="MCE8" s="1"/>
      <c r="MCF8" s="1"/>
      <c r="MCG8" s="1"/>
      <c r="MCH8" s="1"/>
      <c r="MCI8" s="1"/>
      <c r="MCJ8" s="1"/>
      <c r="MCK8" s="1"/>
      <c r="MCL8" s="1"/>
      <c r="MCM8" s="1"/>
      <c r="MCN8" s="1"/>
      <c r="MCO8" s="1"/>
      <c r="MCP8" s="1"/>
      <c r="MCQ8" s="1"/>
      <c r="MCR8" s="1"/>
      <c r="MCS8" s="1"/>
      <c r="MCT8" s="1"/>
      <c r="MCU8" s="1"/>
      <c r="MCV8" s="1"/>
      <c r="MCW8" s="1"/>
      <c r="MCX8" s="1"/>
      <c r="MCY8" s="1"/>
      <c r="MCZ8" s="1"/>
      <c r="MDA8" s="1"/>
      <c r="MDB8" s="1"/>
      <c r="MDC8" s="1"/>
      <c r="MDD8" s="1"/>
      <c r="MDE8" s="1"/>
      <c r="MDF8" s="1"/>
      <c r="MDG8" s="1"/>
      <c r="MDH8" s="1"/>
      <c r="MDI8" s="1"/>
      <c r="MDJ8" s="1"/>
      <c r="MDK8" s="1"/>
      <c r="MDL8" s="1"/>
      <c r="MDM8" s="1"/>
      <c r="MDN8" s="1"/>
      <c r="MDO8" s="1"/>
      <c r="MDP8" s="1"/>
      <c r="MDQ8" s="1"/>
      <c r="MDR8" s="1"/>
      <c r="MDS8" s="1"/>
      <c r="MDT8" s="1"/>
      <c r="MDU8" s="1"/>
      <c r="MDV8" s="1"/>
      <c r="MDW8" s="1"/>
      <c r="MDX8" s="1"/>
      <c r="MDY8" s="1"/>
      <c r="MDZ8" s="1"/>
      <c r="MEA8" s="1"/>
      <c r="MEB8" s="1"/>
      <c r="MEC8" s="1"/>
      <c r="MED8" s="1"/>
      <c r="MEE8" s="1"/>
      <c r="MEF8" s="1"/>
      <c r="MEG8" s="1"/>
      <c r="MEH8" s="1"/>
      <c r="MEI8" s="1"/>
      <c r="MEJ8" s="1"/>
      <c r="MEK8" s="1"/>
      <c r="MEL8" s="1"/>
      <c r="MEM8" s="1"/>
      <c r="MEN8" s="1"/>
      <c r="MEO8" s="1"/>
      <c r="MEP8" s="1"/>
      <c r="MEQ8" s="1"/>
      <c r="MER8" s="1"/>
      <c r="MES8" s="1"/>
      <c r="MET8" s="1"/>
      <c r="MEU8" s="1"/>
      <c r="MEV8" s="1"/>
      <c r="MEW8" s="1"/>
      <c r="MEX8" s="1"/>
      <c r="MEY8" s="1"/>
      <c r="MEZ8" s="1"/>
      <c r="MFA8" s="1"/>
      <c r="MFB8" s="1"/>
      <c r="MFC8" s="1"/>
      <c r="MFD8" s="1"/>
      <c r="MFE8" s="1"/>
      <c r="MFF8" s="1"/>
      <c r="MFG8" s="1"/>
      <c r="MFH8" s="1"/>
      <c r="MFI8" s="1"/>
      <c r="MFJ8" s="1"/>
      <c r="MFK8" s="1"/>
      <c r="MFL8" s="1"/>
      <c r="MFM8" s="1"/>
      <c r="MFN8" s="1"/>
      <c r="MFO8" s="1"/>
      <c r="MFP8" s="1"/>
      <c r="MFQ8" s="1"/>
      <c r="MFR8" s="1"/>
      <c r="MFS8" s="1"/>
      <c r="MFT8" s="1"/>
      <c r="MFU8" s="1"/>
      <c r="MFV8" s="1"/>
      <c r="MFW8" s="1"/>
      <c r="MFX8" s="1"/>
      <c r="MFY8" s="1"/>
      <c r="MFZ8" s="1"/>
      <c r="MGA8" s="1"/>
      <c r="MGB8" s="1"/>
      <c r="MGC8" s="1"/>
      <c r="MGD8" s="1"/>
      <c r="MGE8" s="1"/>
      <c r="MGF8" s="1"/>
      <c r="MGG8" s="1"/>
      <c r="MGH8" s="1"/>
      <c r="MGI8" s="1"/>
      <c r="MGJ8" s="1"/>
      <c r="MGK8" s="1"/>
      <c r="MGL8" s="1"/>
      <c r="MGM8" s="1"/>
      <c r="MGN8" s="1"/>
      <c r="MGO8" s="1"/>
      <c r="MGP8" s="1"/>
      <c r="MGQ8" s="1"/>
      <c r="MGR8" s="1"/>
      <c r="MGS8" s="1"/>
      <c r="MGT8" s="1"/>
      <c r="MGU8" s="1"/>
      <c r="MGV8" s="1"/>
      <c r="MGW8" s="1"/>
      <c r="MGX8" s="1"/>
      <c r="MGY8" s="1"/>
      <c r="MGZ8" s="1"/>
      <c r="MHA8" s="1"/>
      <c r="MHB8" s="1"/>
      <c r="MHC8" s="1"/>
      <c r="MHD8" s="1"/>
      <c r="MHE8" s="1"/>
      <c r="MHF8" s="1"/>
      <c r="MHG8" s="1"/>
      <c r="MHH8" s="1"/>
      <c r="MHI8" s="1"/>
      <c r="MHJ8" s="1"/>
      <c r="MHK8" s="1"/>
      <c r="MHL8" s="1"/>
      <c r="MHM8" s="1"/>
      <c r="MHN8" s="1"/>
      <c r="MHO8" s="1"/>
      <c r="MHP8" s="1"/>
      <c r="MHQ8" s="1"/>
      <c r="MHR8" s="1"/>
      <c r="MHS8" s="1"/>
      <c r="MHT8" s="1"/>
      <c r="MHU8" s="1"/>
      <c r="MHV8" s="1"/>
      <c r="MHW8" s="1"/>
      <c r="MHX8" s="1"/>
      <c r="MHY8" s="1"/>
      <c r="MHZ8" s="1"/>
      <c r="MIA8" s="1"/>
      <c r="MIB8" s="1"/>
      <c r="MIC8" s="1"/>
      <c r="MID8" s="1"/>
      <c r="MIE8" s="1"/>
      <c r="MIF8" s="1"/>
      <c r="MIG8" s="1"/>
      <c r="MIH8" s="1"/>
      <c r="MII8" s="1"/>
      <c r="MIJ8" s="1"/>
      <c r="MIK8" s="1"/>
      <c r="MIL8" s="1"/>
      <c r="MIM8" s="1"/>
      <c r="MIN8" s="1"/>
      <c r="MIO8" s="1"/>
      <c r="MIP8" s="1"/>
      <c r="MIQ8" s="1"/>
      <c r="MIR8" s="1"/>
      <c r="MIS8" s="1"/>
      <c r="MIT8" s="1"/>
      <c r="MIU8" s="1"/>
      <c r="MIV8" s="1"/>
      <c r="MIW8" s="1"/>
      <c r="MIX8" s="1"/>
      <c r="MIY8" s="1"/>
      <c r="MIZ8" s="1"/>
      <c r="MJA8" s="1"/>
      <c r="MJB8" s="1"/>
      <c r="MJC8" s="1"/>
      <c r="MJD8" s="1"/>
      <c r="MJE8" s="1"/>
      <c r="MJF8" s="1"/>
      <c r="MJG8" s="1"/>
      <c r="MJH8" s="1"/>
      <c r="MJI8" s="1"/>
      <c r="MJJ8" s="1"/>
      <c r="MJK8" s="1"/>
      <c r="MJL8" s="1"/>
      <c r="MJM8" s="1"/>
      <c r="MJN8" s="1"/>
      <c r="MJO8" s="1"/>
      <c r="MJP8" s="1"/>
      <c r="MJQ8" s="1"/>
      <c r="MJR8" s="1"/>
      <c r="MJS8" s="1"/>
      <c r="MJT8" s="1"/>
      <c r="MJU8" s="1"/>
      <c r="MJV8" s="1"/>
      <c r="MJW8" s="1"/>
      <c r="MJX8" s="1"/>
      <c r="MJY8" s="1"/>
      <c r="MJZ8" s="1"/>
      <c r="MKA8" s="1"/>
      <c r="MKB8" s="1"/>
      <c r="MKC8" s="1"/>
      <c r="MKD8" s="1"/>
      <c r="MKE8" s="1"/>
      <c r="MKF8" s="1"/>
      <c r="MKG8" s="1"/>
      <c r="MKH8" s="1"/>
      <c r="MKI8" s="1"/>
      <c r="MKJ8" s="1"/>
      <c r="MKK8" s="1"/>
      <c r="MKL8" s="1"/>
      <c r="MKM8" s="1"/>
      <c r="MKN8" s="1"/>
      <c r="MKO8" s="1"/>
      <c r="MKP8" s="1"/>
      <c r="MKQ8" s="1"/>
      <c r="MKR8" s="1"/>
      <c r="MKS8" s="1"/>
      <c r="MKT8" s="1"/>
      <c r="MKU8" s="1"/>
      <c r="MKV8" s="1"/>
      <c r="MKW8" s="1"/>
      <c r="MKX8" s="1"/>
      <c r="MKY8" s="1"/>
      <c r="MKZ8" s="1"/>
      <c r="MLA8" s="1"/>
      <c r="MLB8" s="1"/>
      <c r="MLC8" s="1"/>
      <c r="MLD8" s="1"/>
      <c r="MLE8" s="1"/>
      <c r="MLF8" s="1"/>
      <c r="MLG8" s="1"/>
      <c r="MLH8" s="1"/>
      <c r="MLI8" s="1"/>
      <c r="MLJ8" s="1"/>
      <c r="MLK8" s="1"/>
      <c r="MLL8" s="1"/>
      <c r="MLM8" s="1"/>
      <c r="MLN8" s="1"/>
      <c r="MLO8" s="1"/>
      <c r="MLP8" s="1"/>
      <c r="MLQ8" s="1"/>
      <c r="MLR8" s="1"/>
      <c r="MLS8" s="1"/>
      <c r="MLT8" s="1"/>
      <c r="MLU8" s="1"/>
      <c r="MLV8" s="1"/>
      <c r="MLW8" s="1"/>
      <c r="MLX8" s="1"/>
      <c r="MLY8" s="1"/>
      <c r="MLZ8" s="1"/>
      <c r="MMA8" s="1"/>
      <c r="MMB8" s="1"/>
      <c r="MMC8" s="1"/>
      <c r="MMD8" s="1"/>
      <c r="MME8" s="1"/>
      <c r="MMF8" s="1"/>
      <c r="MMG8" s="1"/>
      <c r="MMH8" s="1"/>
      <c r="MMI8" s="1"/>
      <c r="MMJ8" s="1"/>
      <c r="MMK8" s="1"/>
      <c r="MML8" s="1"/>
      <c r="MMM8" s="1"/>
      <c r="MMN8" s="1"/>
      <c r="MMO8" s="1"/>
      <c r="MMP8" s="1"/>
      <c r="MMQ8" s="1"/>
      <c r="MMR8" s="1"/>
      <c r="MMS8" s="1"/>
      <c r="MMT8" s="1"/>
      <c r="MMU8" s="1"/>
      <c r="MMV8" s="1"/>
      <c r="MMW8" s="1"/>
      <c r="MMX8" s="1"/>
      <c r="MMY8" s="1"/>
      <c r="MMZ8" s="1"/>
      <c r="MNA8" s="1"/>
      <c r="MNB8" s="1"/>
      <c r="MNC8" s="1"/>
      <c r="MND8" s="1"/>
      <c r="MNE8" s="1"/>
      <c r="MNF8" s="1"/>
      <c r="MNG8" s="1"/>
      <c r="MNH8" s="1"/>
      <c r="MNI8" s="1"/>
      <c r="MNJ8" s="1"/>
      <c r="MNK8" s="1"/>
      <c r="MNL8" s="1"/>
      <c r="MNM8" s="1"/>
      <c r="MNN8" s="1"/>
      <c r="MNO8" s="1"/>
      <c r="MNP8" s="1"/>
      <c r="MNQ8" s="1"/>
      <c r="MNR8" s="1"/>
      <c r="MNS8" s="1"/>
      <c r="MNT8" s="1"/>
      <c r="MNU8" s="1"/>
      <c r="MNV8" s="1"/>
      <c r="MNW8" s="1"/>
      <c r="MNX8" s="1"/>
      <c r="MNY8" s="1"/>
      <c r="MNZ8" s="1"/>
      <c r="MOA8" s="1"/>
      <c r="MOB8" s="1"/>
      <c r="MOC8" s="1"/>
      <c r="MOD8" s="1"/>
      <c r="MOE8" s="1"/>
      <c r="MOF8" s="1"/>
      <c r="MOG8" s="1"/>
      <c r="MOH8" s="1"/>
      <c r="MOI8" s="1"/>
      <c r="MOJ8" s="1"/>
      <c r="MOK8" s="1"/>
      <c r="MOL8" s="1"/>
      <c r="MOM8" s="1"/>
      <c r="MON8" s="1"/>
      <c r="MOO8" s="1"/>
      <c r="MOP8" s="1"/>
      <c r="MOQ8" s="1"/>
      <c r="MOR8" s="1"/>
      <c r="MOS8" s="1"/>
      <c r="MOT8" s="1"/>
      <c r="MOU8" s="1"/>
      <c r="MOV8" s="1"/>
      <c r="MOW8" s="1"/>
      <c r="MOX8" s="1"/>
      <c r="MOY8" s="1"/>
      <c r="MOZ8" s="1"/>
      <c r="MPA8" s="1"/>
      <c r="MPB8" s="1"/>
      <c r="MPC8" s="1"/>
      <c r="MPD8" s="1"/>
      <c r="MPE8" s="1"/>
      <c r="MPF8" s="1"/>
      <c r="MPG8" s="1"/>
      <c r="MPH8" s="1"/>
      <c r="MPI8" s="1"/>
      <c r="MPJ8" s="1"/>
      <c r="MPK8" s="1"/>
      <c r="MPL8" s="1"/>
      <c r="MPM8" s="1"/>
      <c r="MPN8" s="1"/>
      <c r="MPO8" s="1"/>
      <c r="MPP8" s="1"/>
      <c r="MPQ8" s="1"/>
      <c r="MPR8" s="1"/>
      <c r="MPS8" s="1"/>
      <c r="MPT8" s="1"/>
      <c r="MPU8" s="1"/>
      <c r="MPV8" s="1"/>
      <c r="MPW8" s="1"/>
      <c r="MPX8" s="1"/>
      <c r="MPY8" s="1"/>
      <c r="MPZ8" s="1"/>
      <c r="MQA8" s="1"/>
      <c r="MQB8" s="1"/>
      <c r="MQC8" s="1"/>
      <c r="MQD8" s="1"/>
      <c r="MQE8" s="1"/>
      <c r="MQF8" s="1"/>
      <c r="MQG8" s="1"/>
      <c r="MQH8" s="1"/>
      <c r="MQI8" s="1"/>
      <c r="MQJ8" s="1"/>
      <c r="MQK8" s="1"/>
      <c r="MQL8" s="1"/>
      <c r="MQM8" s="1"/>
      <c r="MQN8" s="1"/>
      <c r="MQO8" s="1"/>
      <c r="MQP8" s="1"/>
      <c r="MQQ8" s="1"/>
      <c r="MQR8" s="1"/>
      <c r="MQS8" s="1"/>
      <c r="MQT8" s="1"/>
      <c r="MQU8" s="1"/>
      <c r="MQV8" s="1"/>
      <c r="MQW8" s="1"/>
      <c r="MQX8" s="1"/>
      <c r="MQY8" s="1"/>
      <c r="MQZ8" s="1"/>
      <c r="MRA8" s="1"/>
      <c r="MRB8" s="1"/>
      <c r="MRC8" s="1"/>
      <c r="MRD8" s="1"/>
      <c r="MRE8" s="1"/>
      <c r="MRF8" s="1"/>
      <c r="MRG8" s="1"/>
      <c r="MRH8" s="1"/>
      <c r="MRI8" s="1"/>
      <c r="MRJ8" s="1"/>
      <c r="MRK8" s="1"/>
      <c r="MRL8" s="1"/>
      <c r="MRM8" s="1"/>
      <c r="MRN8" s="1"/>
      <c r="MRO8" s="1"/>
      <c r="MRP8" s="1"/>
      <c r="MRQ8" s="1"/>
      <c r="MRR8" s="1"/>
      <c r="MRS8" s="1"/>
      <c r="MRT8" s="1"/>
      <c r="MRU8" s="1"/>
      <c r="MRV8" s="1"/>
      <c r="MRW8" s="1"/>
      <c r="MRX8" s="1"/>
      <c r="MRY8" s="1"/>
      <c r="MRZ8" s="1"/>
      <c r="MSA8" s="1"/>
      <c r="MSB8" s="1"/>
      <c r="MSC8" s="1"/>
      <c r="MSD8" s="1"/>
      <c r="MSE8" s="1"/>
      <c r="MSF8" s="1"/>
      <c r="MSG8" s="1"/>
      <c r="MSH8" s="1"/>
      <c r="MSI8" s="1"/>
      <c r="MSJ8" s="1"/>
      <c r="MSK8" s="1"/>
      <c r="MSL8" s="1"/>
      <c r="MSM8" s="1"/>
      <c r="MSN8" s="1"/>
      <c r="MSO8" s="1"/>
      <c r="MSP8" s="1"/>
      <c r="MSQ8" s="1"/>
      <c r="MSR8" s="1"/>
      <c r="MSS8" s="1"/>
      <c r="MST8" s="1"/>
      <c r="MSU8" s="1"/>
      <c r="MSV8" s="1"/>
      <c r="MSW8" s="1"/>
      <c r="MSX8" s="1"/>
      <c r="MSY8" s="1"/>
      <c r="MSZ8" s="1"/>
      <c r="MTA8" s="1"/>
      <c r="MTB8" s="1"/>
      <c r="MTC8" s="1"/>
      <c r="MTD8" s="1"/>
      <c r="MTE8" s="1"/>
      <c r="MTF8" s="1"/>
      <c r="MTG8" s="1"/>
      <c r="MTH8" s="1"/>
      <c r="MTI8" s="1"/>
      <c r="MTJ8" s="1"/>
      <c r="MTK8" s="1"/>
      <c r="MTL8" s="1"/>
      <c r="MTM8" s="1"/>
      <c r="MTN8" s="1"/>
      <c r="MTO8" s="1"/>
      <c r="MTP8" s="1"/>
      <c r="MTQ8" s="1"/>
      <c r="MTR8" s="1"/>
      <c r="MTS8" s="1"/>
      <c r="MTT8" s="1"/>
      <c r="MTU8" s="1"/>
      <c r="MTV8" s="1"/>
      <c r="MTW8" s="1"/>
      <c r="MTX8" s="1"/>
      <c r="MTY8" s="1"/>
      <c r="MTZ8" s="1"/>
      <c r="MUA8" s="1"/>
      <c r="MUB8" s="1"/>
      <c r="MUC8" s="1"/>
      <c r="MUD8" s="1"/>
      <c r="MUE8" s="1"/>
      <c r="MUF8" s="1"/>
      <c r="MUG8" s="1"/>
      <c r="MUH8" s="1"/>
      <c r="MUI8" s="1"/>
      <c r="MUJ8" s="1"/>
      <c r="MUK8" s="1"/>
      <c r="MUL8" s="1"/>
      <c r="MUM8" s="1"/>
      <c r="MUN8" s="1"/>
      <c r="MUO8" s="1"/>
      <c r="MUP8" s="1"/>
      <c r="MUQ8" s="1"/>
      <c r="MUR8" s="1"/>
      <c r="MUS8" s="1"/>
      <c r="MUT8" s="1"/>
      <c r="MUU8" s="1"/>
      <c r="MUV8" s="1"/>
      <c r="MUW8" s="1"/>
      <c r="MUX8" s="1"/>
      <c r="MUY8" s="1"/>
      <c r="MUZ8" s="1"/>
      <c r="MVA8" s="1"/>
      <c r="MVB8" s="1"/>
      <c r="MVC8" s="1"/>
      <c r="MVD8" s="1"/>
      <c r="MVE8" s="1"/>
      <c r="MVF8" s="1"/>
      <c r="MVG8" s="1"/>
      <c r="MVH8" s="1"/>
      <c r="MVI8" s="1"/>
      <c r="MVJ8" s="1"/>
      <c r="MVK8" s="1"/>
      <c r="MVL8" s="1"/>
      <c r="MVM8" s="1"/>
      <c r="MVN8" s="1"/>
      <c r="MVO8" s="1"/>
      <c r="MVP8" s="1"/>
      <c r="MVQ8" s="1"/>
      <c r="MVR8" s="1"/>
      <c r="MVS8" s="1"/>
      <c r="MVT8" s="1"/>
      <c r="MVU8" s="1"/>
      <c r="MVV8" s="1"/>
      <c r="MVW8" s="1"/>
      <c r="MVX8" s="1"/>
      <c r="MVY8" s="1"/>
      <c r="MVZ8" s="1"/>
      <c r="MWA8" s="1"/>
      <c r="MWB8" s="1"/>
      <c r="MWC8" s="1"/>
      <c r="MWD8" s="1"/>
      <c r="MWE8" s="1"/>
      <c r="MWF8" s="1"/>
      <c r="MWG8" s="1"/>
      <c r="MWH8" s="1"/>
      <c r="MWI8" s="1"/>
      <c r="MWJ8" s="1"/>
      <c r="MWK8" s="1"/>
      <c r="MWL8" s="1"/>
      <c r="MWM8" s="1"/>
      <c r="MWN8" s="1"/>
      <c r="MWO8" s="1"/>
      <c r="MWP8" s="1"/>
      <c r="MWQ8" s="1"/>
      <c r="MWR8" s="1"/>
      <c r="MWS8" s="1"/>
      <c r="MWT8" s="1"/>
      <c r="MWU8" s="1"/>
      <c r="MWV8" s="1"/>
      <c r="MWW8" s="1"/>
      <c r="MWX8" s="1"/>
      <c r="MWY8" s="1"/>
      <c r="MWZ8" s="1"/>
      <c r="MXA8" s="1"/>
      <c r="MXB8" s="1"/>
      <c r="MXC8" s="1"/>
      <c r="MXD8" s="1"/>
      <c r="MXE8" s="1"/>
      <c r="MXF8" s="1"/>
      <c r="MXG8" s="1"/>
      <c r="MXH8" s="1"/>
      <c r="MXI8" s="1"/>
      <c r="MXJ8" s="1"/>
      <c r="MXK8" s="1"/>
      <c r="MXL8" s="1"/>
      <c r="MXM8" s="1"/>
      <c r="MXN8" s="1"/>
      <c r="MXO8" s="1"/>
      <c r="MXP8" s="1"/>
      <c r="MXQ8" s="1"/>
      <c r="MXR8" s="1"/>
      <c r="MXS8" s="1"/>
      <c r="MXT8" s="1"/>
      <c r="MXU8" s="1"/>
      <c r="MXV8" s="1"/>
      <c r="MXW8" s="1"/>
      <c r="MXX8" s="1"/>
      <c r="MXY8" s="1"/>
      <c r="MXZ8" s="1"/>
      <c r="MYA8" s="1"/>
      <c r="MYB8" s="1"/>
      <c r="MYC8" s="1"/>
      <c r="MYD8" s="1"/>
      <c r="MYE8" s="1"/>
      <c r="MYF8" s="1"/>
      <c r="MYG8" s="1"/>
      <c r="MYH8" s="1"/>
      <c r="MYI8" s="1"/>
      <c r="MYJ8" s="1"/>
      <c r="MYK8" s="1"/>
      <c r="MYL8" s="1"/>
      <c r="MYM8" s="1"/>
      <c r="MYN8" s="1"/>
      <c r="MYO8" s="1"/>
      <c r="MYP8" s="1"/>
      <c r="MYQ8" s="1"/>
      <c r="MYR8" s="1"/>
      <c r="MYS8" s="1"/>
      <c r="MYT8" s="1"/>
      <c r="MYU8" s="1"/>
      <c r="MYV8" s="1"/>
      <c r="MYW8" s="1"/>
      <c r="MYX8" s="1"/>
      <c r="MYY8" s="1"/>
      <c r="MYZ8" s="1"/>
      <c r="MZA8" s="1"/>
      <c r="MZB8" s="1"/>
      <c r="MZC8" s="1"/>
      <c r="MZD8" s="1"/>
      <c r="MZE8" s="1"/>
      <c r="MZF8" s="1"/>
      <c r="MZG8" s="1"/>
      <c r="MZH8" s="1"/>
      <c r="MZI8" s="1"/>
      <c r="MZJ8" s="1"/>
      <c r="MZK8" s="1"/>
      <c r="MZL8" s="1"/>
      <c r="MZM8" s="1"/>
      <c r="MZN8" s="1"/>
      <c r="MZO8" s="1"/>
      <c r="MZP8" s="1"/>
      <c r="MZQ8" s="1"/>
      <c r="MZR8" s="1"/>
      <c r="MZS8" s="1"/>
      <c r="MZT8" s="1"/>
      <c r="MZU8" s="1"/>
      <c r="MZV8" s="1"/>
      <c r="MZW8" s="1"/>
      <c r="MZX8" s="1"/>
      <c r="MZY8" s="1"/>
      <c r="MZZ8" s="1"/>
      <c r="NAA8" s="1"/>
      <c r="NAB8" s="1"/>
      <c r="NAC8" s="1"/>
      <c r="NAD8" s="1"/>
      <c r="NAE8" s="1"/>
      <c r="NAF8" s="1"/>
      <c r="NAG8" s="1"/>
      <c r="NAH8" s="1"/>
      <c r="NAI8" s="1"/>
      <c r="NAJ8" s="1"/>
      <c r="NAK8" s="1"/>
      <c r="NAL8" s="1"/>
      <c r="NAM8" s="1"/>
      <c r="NAN8" s="1"/>
      <c r="NAO8" s="1"/>
      <c r="NAP8" s="1"/>
      <c r="NAQ8" s="1"/>
      <c r="NAR8" s="1"/>
      <c r="NAS8" s="1"/>
      <c r="NAT8" s="1"/>
      <c r="NAU8" s="1"/>
      <c r="NAV8" s="1"/>
      <c r="NAW8" s="1"/>
      <c r="NAX8" s="1"/>
      <c r="NAY8" s="1"/>
      <c r="NAZ8" s="1"/>
      <c r="NBA8" s="1"/>
      <c r="NBB8" s="1"/>
      <c r="NBC8" s="1"/>
      <c r="NBD8" s="1"/>
      <c r="NBE8" s="1"/>
      <c r="NBF8" s="1"/>
      <c r="NBG8" s="1"/>
      <c r="NBH8" s="1"/>
      <c r="NBI8" s="1"/>
      <c r="NBJ8" s="1"/>
      <c r="NBK8" s="1"/>
      <c r="NBL8" s="1"/>
      <c r="NBM8" s="1"/>
      <c r="NBN8" s="1"/>
      <c r="NBO8" s="1"/>
      <c r="NBP8" s="1"/>
      <c r="NBQ8" s="1"/>
      <c r="NBR8" s="1"/>
      <c r="NBS8" s="1"/>
      <c r="NBT8" s="1"/>
      <c r="NBU8" s="1"/>
      <c r="NBV8" s="1"/>
      <c r="NBW8" s="1"/>
      <c r="NBX8" s="1"/>
      <c r="NBY8" s="1"/>
      <c r="NBZ8" s="1"/>
      <c r="NCA8" s="1"/>
      <c r="NCB8" s="1"/>
      <c r="NCC8" s="1"/>
      <c r="NCD8" s="1"/>
      <c r="NCE8" s="1"/>
      <c r="NCF8" s="1"/>
      <c r="NCG8" s="1"/>
      <c r="NCH8" s="1"/>
      <c r="NCI8" s="1"/>
      <c r="NCJ8" s="1"/>
      <c r="NCK8" s="1"/>
      <c r="NCL8" s="1"/>
      <c r="NCM8" s="1"/>
      <c r="NCN8" s="1"/>
      <c r="NCO8" s="1"/>
      <c r="NCP8" s="1"/>
      <c r="NCQ8" s="1"/>
      <c r="NCR8" s="1"/>
      <c r="NCS8" s="1"/>
      <c r="NCT8" s="1"/>
      <c r="NCU8" s="1"/>
      <c r="NCV8" s="1"/>
      <c r="NCW8" s="1"/>
      <c r="NCX8" s="1"/>
      <c r="NCY8" s="1"/>
      <c r="NCZ8" s="1"/>
      <c r="NDA8" s="1"/>
      <c r="NDB8" s="1"/>
      <c r="NDC8" s="1"/>
      <c r="NDD8" s="1"/>
      <c r="NDE8" s="1"/>
      <c r="NDF8" s="1"/>
      <c r="NDG8" s="1"/>
      <c r="NDH8" s="1"/>
      <c r="NDI8" s="1"/>
      <c r="NDJ8" s="1"/>
      <c r="NDK8" s="1"/>
      <c r="NDL8" s="1"/>
      <c r="NDM8" s="1"/>
      <c r="NDN8" s="1"/>
      <c r="NDO8" s="1"/>
      <c r="NDP8" s="1"/>
      <c r="NDQ8" s="1"/>
      <c r="NDR8" s="1"/>
      <c r="NDS8" s="1"/>
      <c r="NDT8" s="1"/>
      <c r="NDU8" s="1"/>
      <c r="NDV8" s="1"/>
      <c r="NDW8" s="1"/>
      <c r="NDX8" s="1"/>
      <c r="NDY8" s="1"/>
      <c r="NDZ8" s="1"/>
      <c r="NEA8" s="1"/>
      <c r="NEB8" s="1"/>
      <c r="NEC8" s="1"/>
      <c r="NED8" s="1"/>
      <c r="NEE8" s="1"/>
      <c r="NEF8" s="1"/>
      <c r="NEG8" s="1"/>
      <c r="NEH8" s="1"/>
      <c r="NEI8" s="1"/>
      <c r="NEJ8" s="1"/>
      <c r="NEK8" s="1"/>
      <c r="NEL8" s="1"/>
      <c r="NEM8" s="1"/>
      <c r="NEN8" s="1"/>
      <c r="NEO8" s="1"/>
      <c r="NEP8" s="1"/>
      <c r="NEQ8" s="1"/>
      <c r="NER8" s="1"/>
      <c r="NES8" s="1"/>
      <c r="NET8" s="1"/>
      <c r="NEU8" s="1"/>
      <c r="NEV8" s="1"/>
      <c r="NEW8" s="1"/>
      <c r="NEX8" s="1"/>
      <c r="NEY8" s="1"/>
      <c r="NEZ8" s="1"/>
      <c r="NFA8" s="1"/>
      <c r="NFB8" s="1"/>
      <c r="NFC8" s="1"/>
      <c r="NFD8" s="1"/>
      <c r="NFE8" s="1"/>
      <c r="NFF8" s="1"/>
      <c r="NFG8" s="1"/>
      <c r="NFH8" s="1"/>
      <c r="NFI8" s="1"/>
      <c r="NFJ8" s="1"/>
      <c r="NFK8" s="1"/>
      <c r="NFL8" s="1"/>
      <c r="NFM8" s="1"/>
      <c r="NFN8" s="1"/>
      <c r="NFO8" s="1"/>
      <c r="NFP8" s="1"/>
      <c r="NFQ8" s="1"/>
      <c r="NFR8" s="1"/>
      <c r="NFS8" s="1"/>
      <c r="NFT8" s="1"/>
      <c r="NFU8" s="1"/>
      <c r="NFV8" s="1"/>
      <c r="NFW8" s="1"/>
      <c r="NFX8" s="1"/>
      <c r="NFY8" s="1"/>
      <c r="NFZ8" s="1"/>
      <c r="NGA8" s="1"/>
      <c r="NGB8" s="1"/>
      <c r="NGC8" s="1"/>
      <c r="NGD8" s="1"/>
      <c r="NGE8" s="1"/>
      <c r="NGF8" s="1"/>
      <c r="NGG8" s="1"/>
      <c r="NGH8" s="1"/>
      <c r="NGI8" s="1"/>
      <c r="NGJ8" s="1"/>
      <c r="NGK8" s="1"/>
      <c r="NGL8" s="1"/>
      <c r="NGM8" s="1"/>
      <c r="NGN8" s="1"/>
      <c r="NGO8" s="1"/>
      <c r="NGP8" s="1"/>
      <c r="NGQ8" s="1"/>
      <c r="NGR8" s="1"/>
      <c r="NGS8" s="1"/>
      <c r="NGT8" s="1"/>
      <c r="NGU8" s="1"/>
      <c r="NGV8" s="1"/>
      <c r="NGW8" s="1"/>
      <c r="NGX8" s="1"/>
      <c r="NGY8" s="1"/>
      <c r="NGZ8" s="1"/>
      <c r="NHA8" s="1"/>
      <c r="NHB8" s="1"/>
      <c r="NHC8" s="1"/>
      <c r="NHD8" s="1"/>
      <c r="NHE8" s="1"/>
      <c r="NHF8" s="1"/>
      <c r="NHG8" s="1"/>
      <c r="NHH8" s="1"/>
      <c r="NHI8" s="1"/>
      <c r="NHJ8" s="1"/>
      <c r="NHK8" s="1"/>
      <c r="NHL8" s="1"/>
      <c r="NHM8" s="1"/>
      <c r="NHN8" s="1"/>
      <c r="NHO8" s="1"/>
      <c r="NHP8" s="1"/>
      <c r="NHQ8" s="1"/>
      <c r="NHR8" s="1"/>
      <c r="NHS8" s="1"/>
      <c r="NHT8" s="1"/>
      <c r="NHU8" s="1"/>
      <c r="NHV8" s="1"/>
      <c r="NHW8" s="1"/>
      <c r="NHX8" s="1"/>
      <c r="NHY8" s="1"/>
      <c r="NHZ8" s="1"/>
      <c r="NIA8" s="1"/>
      <c r="NIB8" s="1"/>
      <c r="NIC8" s="1"/>
      <c r="NID8" s="1"/>
      <c r="NIE8" s="1"/>
      <c r="NIF8" s="1"/>
      <c r="NIG8" s="1"/>
      <c r="NIH8" s="1"/>
      <c r="NII8" s="1"/>
      <c r="NIJ8" s="1"/>
      <c r="NIK8" s="1"/>
      <c r="NIL8" s="1"/>
      <c r="NIM8" s="1"/>
      <c r="NIN8" s="1"/>
      <c r="NIO8" s="1"/>
      <c r="NIP8" s="1"/>
      <c r="NIQ8" s="1"/>
      <c r="NIR8" s="1"/>
      <c r="NIS8" s="1"/>
      <c r="NIT8" s="1"/>
      <c r="NIU8" s="1"/>
      <c r="NIV8" s="1"/>
      <c r="NIW8" s="1"/>
      <c r="NIX8" s="1"/>
      <c r="NIY8" s="1"/>
      <c r="NIZ8" s="1"/>
      <c r="NJA8" s="1"/>
      <c r="NJB8" s="1"/>
      <c r="NJC8" s="1"/>
      <c r="NJD8" s="1"/>
      <c r="NJE8" s="1"/>
      <c r="NJF8" s="1"/>
      <c r="NJG8" s="1"/>
      <c r="NJH8" s="1"/>
      <c r="NJI8" s="1"/>
      <c r="NJJ8" s="1"/>
      <c r="NJK8" s="1"/>
      <c r="NJL8" s="1"/>
      <c r="NJM8" s="1"/>
      <c r="NJN8" s="1"/>
      <c r="NJO8" s="1"/>
      <c r="NJP8" s="1"/>
      <c r="NJQ8" s="1"/>
      <c r="NJR8" s="1"/>
      <c r="NJS8" s="1"/>
      <c r="NJT8" s="1"/>
      <c r="NJU8" s="1"/>
      <c r="NJV8" s="1"/>
      <c r="NJW8" s="1"/>
      <c r="NJX8" s="1"/>
      <c r="NJY8" s="1"/>
      <c r="NJZ8" s="1"/>
      <c r="NKA8" s="1"/>
      <c r="NKB8" s="1"/>
      <c r="NKC8" s="1"/>
      <c r="NKD8" s="1"/>
      <c r="NKE8" s="1"/>
      <c r="NKF8" s="1"/>
      <c r="NKG8" s="1"/>
      <c r="NKH8" s="1"/>
      <c r="NKI8" s="1"/>
      <c r="NKJ8" s="1"/>
      <c r="NKK8" s="1"/>
      <c r="NKL8" s="1"/>
      <c r="NKM8" s="1"/>
      <c r="NKN8" s="1"/>
      <c r="NKO8" s="1"/>
      <c r="NKP8" s="1"/>
      <c r="NKQ8" s="1"/>
      <c r="NKR8" s="1"/>
      <c r="NKS8" s="1"/>
      <c r="NKT8" s="1"/>
      <c r="NKU8" s="1"/>
      <c r="NKV8" s="1"/>
      <c r="NKW8" s="1"/>
      <c r="NKX8" s="1"/>
      <c r="NKY8" s="1"/>
      <c r="NKZ8" s="1"/>
      <c r="NLA8" s="1"/>
      <c r="NLB8" s="1"/>
      <c r="NLC8" s="1"/>
      <c r="NLD8" s="1"/>
      <c r="NLE8" s="1"/>
      <c r="NLF8" s="1"/>
      <c r="NLG8" s="1"/>
      <c r="NLH8" s="1"/>
      <c r="NLI8" s="1"/>
      <c r="NLJ8" s="1"/>
      <c r="NLK8" s="1"/>
      <c r="NLL8" s="1"/>
      <c r="NLM8" s="1"/>
      <c r="NLN8" s="1"/>
      <c r="NLO8" s="1"/>
      <c r="NLP8" s="1"/>
      <c r="NLQ8" s="1"/>
      <c r="NLR8" s="1"/>
      <c r="NLS8" s="1"/>
      <c r="NLT8" s="1"/>
      <c r="NLU8" s="1"/>
      <c r="NLV8" s="1"/>
      <c r="NLW8" s="1"/>
      <c r="NLX8" s="1"/>
      <c r="NLY8" s="1"/>
      <c r="NLZ8" s="1"/>
      <c r="NMA8" s="1"/>
      <c r="NMB8" s="1"/>
      <c r="NMC8" s="1"/>
      <c r="NMD8" s="1"/>
      <c r="NME8" s="1"/>
      <c r="NMF8" s="1"/>
      <c r="NMG8" s="1"/>
      <c r="NMH8" s="1"/>
      <c r="NMI8" s="1"/>
      <c r="NMJ8" s="1"/>
      <c r="NMK8" s="1"/>
      <c r="NML8" s="1"/>
      <c r="NMM8" s="1"/>
      <c r="NMN8" s="1"/>
      <c r="NMO8" s="1"/>
      <c r="NMP8" s="1"/>
      <c r="NMQ8" s="1"/>
      <c r="NMR8" s="1"/>
      <c r="NMS8" s="1"/>
      <c r="NMT8" s="1"/>
      <c r="NMU8" s="1"/>
      <c r="NMV8" s="1"/>
      <c r="NMW8" s="1"/>
      <c r="NMX8" s="1"/>
      <c r="NMY8" s="1"/>
      <c r="NMZ8" s="1"/>
      <c r="NNA8" s="1"/>
      <c r="NNB8" s="1"/>
      <c r="NNC8" s="1"/>
      <c r="NND8" s="1"/>
      <c r="NNE8" s="1"/>
      <c r="NNF8" s="1"/>
      <c r="NNG8" s="1"/>
      <c r="NNH8" s="1"/>
      <c r="NNI8" s="1"/>
      <c r="NNJ8" s="1"/>
      <c r="NNK8" s="1"/>
      <c r="NNL8" s="1"/>
      <c r="NNM8" s="1"/>
      <c r="NNN8" s="1"/>
      <c r="NNO8" s="1"/>
      <c r="NNP8" s="1"/>
      <c r="NNQ8" s="1"/>
      <c r="NNR8" s="1"/>
      <c r="NNS8" s="1"/>
      <c r="NNT8" s="1"/>
      <c r="NNU8" s="1"/>
      <c r="NNV8" s="1"/>
      <c r="NNW8" s="1"/>
      <c r="NNX8" s="1"/>
      <c r="NNY8" s="1"/>
      <c r="NNZ8" s="1"/>
      <c r="NOA8" s="1"/>
      <c r="NOB8" s="1"/>
      <c r="NOC8" s="1"/>
      <c r="NOD8" s="1"/>
      <c r="NOE8" s="1"/>
      <c r="NOF8" s="1"/>
      <c r="NOG8" s="1"/>
      <c r="NOH8" s="1"/>
      <c r="NOI8" s="1"/>
      <c r="NOJ8" s="1"/>
      <c r="NOK8" s="1"/>
      <c r="NOL8" s="1"/>
      <c r="NOM8" s="1"/>
      <c r="NON8" s="1"/>
      <c r="NOO8" s="1"/>
      <c r="NOP8" s="1"/>
      <c r="NOQ8" s="1"/>
      <c r="NOR8" s="1"/>
      <c r="NOS8" s="1"/>
      <c r="NOT8" s="1"/>
      <c r="NOU8" s="1"/>
      <c r="NOV8" s="1"/>
      <c r="NOW8" s="1"/>
      <c r="NOX8" s="1"/>
      <c r="NOY8" s="1"/>
      <c r="NOZ8" s="1"/>
      <c r="NPA8" s="1"/>
      <c r="NPB8" s="1"/>
      <c r="NPC8" s="1"/>
      <c r="NPD8" s="1"/>
      <c r="NPE8" s="1"/>
      <c r="NPF8" s="1"/>
      <c r="NPG8" s="1"/>
      <c r="NPH8" s="1"/>
      <c r="NPI8" s="1"/>
      <c r="NPJ8" s="1"/>
      <c r="NPK8" s="1"/>
      <c r="NPL8" s="1"/>
      <c r="NPM8" s="1"/>
      <c r="NPN8" s="1"/>
      <c r="NPO8" s="1"/>
      <c r="NPP8" s="1"/>
      <c r="NPQ8" s="1"/>
      <c r="NPR8" s="1"/>
      <c r="NPS8" s="1"/>
      <c r="NPT8" s="1"/>
      <c r="NPU8" s="1"/>
      <c r="NPV8" s="1"/>
      <c r="NPW8" s="1"/>
      <c r="NPX8" s="1"/>
      <c r="NPY8" s="1"/>
      <c r="NPZ8" s="1"/>
      <c r="NQA8" s="1"/>
      <c r="NQB8" s="1"/>
      <c r="NQC8" s="1"/>
      <c r="NQD8" s="1"/>
      <c r="NQE8" s="1"/>
      <c r="NQF8" s="1"/>
      <c r="NQG8" s="1"/>
      <c r="NQH8" s="1"/>
      <c r="NQI8" s="1"/>
      <c r="NQJ8" s="1"/>
      <c r="NQK8" s="1"/>
      <c r="NQL8" s="1"/>
      <c r="NQM8" s="1"/>
      <c r="NQN8" s="1"/>
      <c r="NQO8" s="1"/>
      <c r="NQP8" s="1"/>
      <c r="NQQ8" s="1"/>
      <c r="NQR8" s="1"/>
      <c r="NQS8" s="1"/>
      <c r="NQT8" s="1"/>
      <c r="NQU8" s="1"/>
      <c r="NQV8" s="1"/>
      <c r="NQW8" s="1"/>
      <c r="NQX8" s="1"/>
      <c r="NQY8" s="1"/>
      <c r="NQZ8" s="1"/>
      <c r="NRA8" s="1"/>
      <c r="NRB8" s="1"/>
      <c r="NRC8" s="1"/>
      <c r="NRD8" s="1"/>
      <c r="NRE8" s="1"/>
      <c r="NRF8" s="1"/>
      <c r="NRG8" s="1"/>
      <c r="NRH8" s="1"/>
      <c r="NRI8" s="1"/>
      <c r="NRJ8" s="1"/>
      <c r="NRK8" s="1"/>
      <c r="NRL8" s="1"/>
      <c r="NRM8" s="1"/>
      <c r="NRN8" s="1"/>
      <c r="NRO8" s="1"/>
      <c r="NRP8" s="1"/>
      <c r="NRQ8" s="1"/>
      <c r="NRR8" s="1"/>
      <c r="NRS8" s="1"/>
      <c r="NRT8" s="1"/>
      <c r="NRU8" s="1"/>
      <c r="NRV8" s="1"/>
      <c r="NRW8" s="1"/>
      <c r="NRX8" s="1"/>
      <c r="NRY8" s="1"/>
      <c r="NRZ8" s="1"/>
      <c r="NSA8" s="1"/>
      <c r="NSB8" s="1"/>
      <c r="NSC8" s="1"/>
      <c r="NSD8" s="1"/>
      <c r="NSE8" s="1"/>
      <c r="NSF8" s="1"/>
      <c r="NSG8" s="1"/>
      <c r="NSH8" s="1"/>
      <c r="NSI8" s="1"/>
      <c r="NSJ8" s="1"/>
      <c r="NSK8" s="1"/>
      <c r="NSL8" s="1"/>
      <c r="NSM8" s="1"/>
      <c r="NSN8" s="1"/>
      <c r="NSO8" s="1"/>
      <c r="NSP8" s="1"/>
      <c r="NSQ8" s="1"/>
      <c r="NSR8" s="1"/>
      <c r="NSS8" s="1"/>
      <c r="NST8" s="1"/>
      <c r="NSU8" s="1"/>
      <c r="NSV8" s="1"/>
      <c r="NSW8" s="1"/>
      <c r="NSX8" s="1"/>
      <c r="NSY8" s="1"/>
      <c r="NSZ8" s="1"/>
      <c r="NTA8" s="1"/>
      <c r="NTB8" s="1"/>
      <c r="NTC8" s="1"/>
      <c r="NTD8" s="1"/>
      <c r="NTE8" s="1"/>
      <c r="NTF8" s="1"/>
      <c r="NTG8" s="1"/>
      <c r="NTH8" s="1"/>
      <c r="NTI8" s="1"/>
      <c r="NTJ8" s="1"/>
      <c r="NTK8" s="1"/>
      <c r="NTL8" s="1"/>
      <c r="NTM8" s="1"/>
      <c r="NTN8" s="1"/>
      <c r="NTO8" s="1"/>
      <c r="NTP8" s="1"/>
      <c r="NTQ8" s="1"/>
      <c r="NTR8" s="1"/>
      <c r="NTS8" s="1"/>
      <c r="NTT8" s="1"/>
      <c r="NTU8" s="1"/>
      <c r="NTV8" s="1"/>
      <c r="NTW8" s="1"/>
      <c r="NTX8" s="1"/>
      <c r="NTY8" s="1"/>
      <c r="NTZ8" s="1"/>
      <c r="NUA8" s="1"/>
      <c r="NUB8" s="1"/>
      <c r="NUC8" s="1"/>
      <c r="NUD8" s="1"/>
      <c r="NUE8" s="1"/>
      <c r="NUF8" s="1"/>
      <c r="NUG8" s="1"/>
      <c r="NUH8" s="1"/>
      <c r="NUI8" s="1"/>
      <c r="NUJ8" s="1"/>
      <c r="NUK8" s="1"/>
      <c r="NUL8" s="1"/>
      <c r="NUM8" s="1"/>
      <c r="NUN8" s="1"/>
      <c r="NUO8" s="1"/>
      <c r="NUP8" s="1"/>
      <c r="NUQ8" s="1"/>
      <c r="NUR8" s="1"/>
      <c r="NUS8" s="1"/>
      <c r="NUT8" s="1"/>
      <c r="NUU8" s="1"/>
      <c r="NUV8" s="1"/>
      <c r="NUW8" s="1"/>
      <c r="NUX8" s="1"/>
      <c r="NUY8" s="1"/>
      <c r="NUZ8" s="1"/>
      <c r="NVA8" s="1"/>
      <c r="NVB8" s="1"/>
      <c r="NVC8" s="1"/>
      <c r="NVD8" s="1"/>
      <c r="NVE8" s="1"/>
      <c r="NVF8" s="1"/>
      <c r="NVG8" s="1"/>
      <c r="NVH8" s="1"/>
      <c r="NVI8" s="1"/>
      <c r="NVJ8" s="1"/>
      <c r="NVK8" s="1"/>
      <c r="NVL8" s="1"/>
      <c r="NVM8" s="1"/>
      <c r="NVN8" s="1"/>
      <c r="NVO8" s="1"/>
      <c r="NVP8" s="1"/>
      <c r="NVQ8" s="1"/>
      <c r="NVR8" s="1"/>
      <c r="NVS8" s="1"/>
      <c r="NVT8" s="1"/>
      <c r="NVU8" s="1"/>
      <c r="NVV8" s="1"/>
      <c r="NVW8" s="1"/>
      <c r="NVX8" s="1"/>
      <c r="NVY8" s="1"/>
      <c r="NVZ8" s="1"/>
      <c r="NWA8" s="1"/>
      <c r="NWB8" s="1"/>
      <c r="NWC8" s="1"/>
      <c r="NWD8" s="1"/>
      <c r="NWE8" s="1"/>
      <c r="NWF8" s="1"/>
      <c r="NWG8" s="1"/>
      <c r="NWH8" s="1"/>
      <c r="NWI8" s="1"/>
      <c r="NWJ8" s="1"/>
      <c r="NWK8" s="1"/>
      <c r="NWL8" s="1"/>
      <c r="NWM8" s="1"/>
      <c r="NWN8" s="1"/>
      <c r="NWO8" s="1"/>
      <c r="NWP8" s="1"/>
      <c r="NWQ8" s="1"/>
      <c r="NWR8" s="1"/>
      <c r="NWS8" s="1"/>
      <c r="NWT8" s="1"/>
      <c r="NWU8" s="1"/>
      <c r="NWV8" s="1"/>
      <c r="NWW8" s="1"/>
      <c r="NWX8" s="1"/>
      <c r="NWY8" s="1"/>
      <c r="NWZ8" s="1"/>
      <c r="NXA8" s="1"/>
      <c r="NXB8" s="1"/>
      <c r="NXC8" s="1"/>
      <c r="NXD8" s="1"/>
      <c r="NXE8" s="1"/>
      <c r="NXF8" s="1"/>
      <c r="NXG8" s="1"/>
      <c r="NXH8" s="1"/>
      <c r="NXI8" s="1"/>
      <c r="NXJ8" s="1"/>
      <c r="NXK8" s="1"/>
      <c r="NXL8" s="1"/>
      <c r="NXM8" s="1"/>
      <c r="NXN8" s="1"/>
      <c r="NXO8" s="1"/>
      <c r="NXP8" s="1"/>
      <c r="NXQ8" s="1"/>
      <c r="NXR8" s="1"/>
      <c r="NXS8" s="1"/>
      <c r="NXT8" s="1"/>
      <c r="NXU8" s="1"/>
      <c r="NXV8" s="1"/>
      <c r="NXW8" s="1"/>
      <c r="NXX8" s="1"/>
      <c r="NXY8" s="1"/>
      <c r="NXZ8" s="1"/>
      <c r="NYA8" s="1"/>
      <c r="NYB8" s="1"/>
      <c r="NYC8" s="1"/>
      <c r="NYD8" s="1"/>
      <c r="NYE8" s="1"/>
      <c r="NYF8" s="1"/>
      <c r="NYG8" s="1"/>
      <c r="NYH8" s="1"/>
      <c r="NYI8" s="1"/>
      <c r="NYJ8" s="1"/>
      <c r="NYK8" s="1"/>
      <c r="NYL8" s="1"/>
      <c r="NYM8" s="1"/>
      <c r="NYN8" s="1"/>
      <c r="NYO8" s="1"/>
      <c r="NYP8" s="1"/>
      <c r="NYQ8" s="1"/>
      <c r="NYR8" s="1"/>
      <c r="NYS8" s="1"/>
      <c r="NYT8" s="1"/>
      <c r="NYU8" s="1"/>
      <c r="NYV8" s="1"/>
      <c r="NYW8" s="1"/>
      <c r="NYX8" s="1"/>
      <c r="NYY8" s="1"/>
      <c r="NYZ8" s="1"/>
      <c r="NZA8" s="1"/>
      <c r="NZB8" s="1"/>
      <c r="NZC8" s="1"/>
      <c r="NZD8" s="1"/>
      <c r="NZE8" s="1"/>
      <c r="NZF8" s="1"/>
      <c r="NZG8" s="1"/>
      <c r="NZH8" s="1"/>
      <c r="NZI8" s="1"/>
      <c r="NZJ8" s="1"/>
      <c r="NZK8" s="1"/>
      <c r="NZL8" s="1"/>
      <c r="NZM8" s="1"/>
      <c r="NZN8" s="1"/>
      <c r="NZO8" s="1"/>
      <c r="NZP8" s="1"/>
      <c r="NZQ8" s="1"/>
      <c r="NZR8" s="1"/>
      <c r="NZS8" s="1"/>
      <c r="NZT8" s="1"/>
      <c r="NZU8" s="1"/>
      <c r="NZV8" s="1"/>
      <c r="NZW8" s="1"/>
      <c r="NZX8" s="1"/>
      <c r="NZY8" s="1"/>
      <c r="NZZ8" s="1"/>
      <c r="OAA8" s="1"/>
      <c r="OAB8" s="1"/>
      <c r="OAC8" s="1"/>
      <c r="OAD8" s="1"/>
      <c r="OAE8" s="1"/>
      <c r="OAF8" s="1"/>
      <c r="OAG8" s="1"/>
      <c r="OAH8" s="1"/>
      <c r="OAI8" s="1"/>
      <c r="OAJ8" s="1"/>
      <c r="OAK8" s="1"/>
      <c r="OAL8" s="1"/>
      <c r="OAM8" s="1"/>
      <c r="OAN8" s="1"/>
      <c r="OAO8" s="1"/>
      <c r="OAP8" s="1"/>
      <c r="OAQ8" s="1"/>
      <c r="OAR8" s="1"/>
      <c r="OAS8" s="1"/>
      <c r="OAT8" s="1"/>
      <c r="OAU8" s="1"/>
      <c r="OAV8" s="1"/>
      <c r="OAW8" s="1"/>
      <c r="OAX8" s="1"/>
      <c r="OAY8" s="1"/>
      <c r="OAZ8" s="1"/>
      <c r="OBA8" s="1"/>
      <c r="OBB8" s="1"/>
      <c r="OBC8" s="1"/>
      <c r="OBD8" s="1"/>
      <c r="OBE8" s="1"/>
      <c r="OBF8" s="1"/>
      <c r="OBG8" s="1"/>
      <c r="OBH8" s="1"/>
      <c r="OBI8" s="1"/>
      <c r="OBJ8" s="1"/>
      <c r="OBK8" s="1"/>
      <c r="OBL8" s="1"/>
      <c r="OBM8" s="1"/>
      <c r="OBN8" s="1"/>
      <c r="OBO8" s="1"/>
      <c r="OBP8" s="1"/>
      <c r="OBQ8" s="1"/>
      <c r="OBR8" s="1"/>
      <c r="OBS8" s="1"/>
      <c r="OBT8" s="1"/>
      <c r="OBU8" s="1"/>
      <c r="OBV8" s="1"/>
      <c r="OBW8" s="1"/>
      <c r="OBX8" s="1"/>
      <c r="OBY8" s="1"/>
      <c r="OBZ8" s="1"/>
      <c r="OCA8" s="1"/>
      <c r="OCB8" s="1"/>
      <c r="OCC8" s="1"/>
      <c r="OCD8" s="1"/>
      <c r="OCE8" s="1"/>
      <c r="OCF8" s="1"/>
      <c r="OCG8" s="1"/>
      <c r="OCH8" s="1"/>
      <c r="OCI8" s="1"/>
      <c r="OCJ8" s="1"/>
      <c r="OCK8" s="1"/>
      <c r="OCL8" s="1"/>
      <c r="OCM8" s="1"/>
      <c r="OCN8" s="1"/>
      <c r="OCO8" s="1"/>
      <c r="OCP8" s="1"/>
      <c r="OCQ8" s="1"/>
      <c r="OCR8" s="1"/>
      <c r="OCS8" s="1"/>
      <c r="OCT8" s="1"/>
      <c r="OCU8" s="1"/>
      <c r="OCV8" s="1"/>
      <c r="OCW8" s="1"/>
      <c r="OCX8" s="1"/>
      <c r="OCY8" s="1"/>
      <c r="OCZ8" s="1"/>
      <c r="ODA8" s="1"/>
      <c r="ODB8" s="1"/>
      <c r="ODC8" s="1"/>
      <c r="ODD8" s="1"/>
      <c r="ODE8" s="1"/>
      <c r="ODF8" s="1"/>
      <c r="ODG8" s="1"/>
      <c r="ODH8" s="1"/>
      <c r="ODI8" s="1"/>
      <c r="ODJ8" s="1"/>
      <c r="ODK8" s="1"/>
      <c r="ODL8" s="1"/>
      <c r="ODM8" s="1"/>
      <c r="ODN8" s="1"/>
      <c r="ODO8" s="1"/>
      <c r="ODP8" s="1"/>
      <c r="ODQ8" s="1"/>
      <c r="ODR8" s="1"/>
      <c r="ODS8" s="1"/>
      <c r="ODT8" s="1"/>
      <c r="ODU8" s="1"/>
      <c r="ODV8" s="1"/>
      <c r="ODW8" s="1"/>
      <c r="ODX8" s="1"/>
      <c r="ODY8" s="1"/>
      <c r="ODZ8" s="1"/>
      <c r="OEA8" s="1"/>
      <c r="OEB8" s="1"/>
      <c r="OEC8" s="1"/>
      <c r="OED8" s="1"/>
      <c r="OEE8" s="1"/>
      <c r="OEF8" s="1"/>
      <c r="OEG8" s="1"/>
      <c r="OEH8" s="1"/>
      <c r="OEI8" s="1"/>
      <c r="OEJ8" s="1"/>
      <c r="OEK8" s="1"/>
      <c r="OEL8" s="1"/>
      <c r="OEM8" s="1"/>
      <c r="OEN8" s="1"/>
      <c r="OEO8" s="1"/>
      <c r="OEP8" s="1"/>
      <c r="OEQ8" s="1"/>
      <c r="OER8" s="1"/>
      <c r="OES8" s="1"/>
      <c r="OET8" s="1"/>
      <c r="OEU8" s="1"/>
      <c r="OEV8" s="1"/>
      <c r="OEW8" s="1"/>
      <c r="OEX8" s="1"/>
      <c r="OEY8" s="1"/>
      <c r="OEZ8" s="1"/>
      <c r="OFA8" s="1"/>
      <c r="OFB8" s="1"/>
      <c r="OFC8" s="1"/>
      <c r="OFD8" s="1"/>
      <c r="OFE8" s="1"/>
      <c r="OFF8" s="1"/>
      <c r="OFG8" s="1"/>
      <c r="OFH8" s="1"/>
      <c r="OFI8" s="1"/>
      <c r="OFJ8" s="1"/>
      <c r="OFK8" s="1"/>
      <c r="OFL8" s="1"/>
      <c r="OFM8" s="1"/>
      <c r="OFN8" s="1"/>
      <c r="OFO8" s="1"/>
      <c r="OFP8" s="1"/>
      <c r="OFQ8" s="1"/>
      <c r="OFR8" s="1"/>
      <c r="OFS8" s="1"/>
      <c r="OFT8" s="1"/>
      <c r="OFU8" s="1"/>
      <c r="OFV8" s="1"/>
      <c r="OFW8" s="1"/>
      <c r="OFX8" s="1"/>
      <c r="OFY8" s="1"/>
      <c r="OFZ8" s="1"/>
      <c r="OGA8" s="1"/>
      <c r="OGB8" s="1"/>
      <c r="OGC8" s="1"/>
      <c r="OGD8" s="1"/>
      <c r="OGE8" s="1"/>
      <c r="OGF8" s="1"/>
      <c r="OGG8" s="1"/>
      <c r="OGH8" s="1"/>
      <c r="OGI8" s="1"/>
      <c r="OGJ8" s="1"/>
      <c r="OGK8" s="1"/>
      <c r="OGL8" s="1"/>
      <c r="OGM8" s="1"/>
      <c r="OGN8" s="1"/>
      <c r="OGO8" s="1"/>
      <c r="OGP8" s="1"/>
      <c r="OGQ8" s="1"/>
      <c r="OGR8" s="1"/>
      <c r="OGS8" s="1"/>
      <c r="OGT8" s="1"/>
      <c r="OGU8" s="1"/>
      <c r="OGV8" s="1"/>
      <c r="OGW8" s="1"/>
      <c r="OGX8" s="1"/>
      <c r="OGY8" s="1"/>
      <c r="OGZ8" s="1"/>
      <c r="OHA8" s="1"/>
      <c r="OHB8" s="1"/>
      <c r="OHC8" s="1"/>
      <c r="OHD8" s="1"/>
      <c r="OHE8" s="1"/>
      <c r="OHF8" s="1"/>
      <c r="OHG8" s="1"/>
      <c r="OHH8" s="1"/>
      <c r="OHI8" s="1"/>
      <c r="OHJ8" s="1"/>
      <c r="OHK8" s="1"/>
      <c r="OHL8" s="1"/>
      <c r="OHM8" s="1"/>
      <c r="OHN8" s="1"/>
      <c r="OHO8" s="1"/>
      <c r="OHP8" s="1"/>
      <c r="OHQ8" s="1"/>
      <c r="OHR8" s="1"/>
      <c r="OHS8" s="1"/>
      <c r="OHT8" s="1"/>
      <c r="OHU8" s="1"/>
      <c r="OHV8" s="1"/>
      <c r="OHW8" s="1"/>
      <c r="OHX8" s="1"/>
      <c r="OHY8" s="1"/>
      <c r="OHZ8" s="1"/>
      <c r="OIA8" s="1"/>
      <c r="OIB8" s="1"/>
      <c r="OIC8" s="1"/>
      <c r="OID8" s="1"/>
      <c r="OIE8" s="1"/>
      <c r="OIF8" s="1"/>
      <c r="OIG8" s="1"/>
      <c r="OIH8" s="1"/>
      <c r="OII8" s="1"/>
      <c r="OIJ8" s="1"/>
      <c r="OIK8" s="1"/>
      <c r="OIL8" s="1"/>
      <c r="OIM8" s="1"/>
      <c r="OIN8" s="1"/>
      <c r="OIO8" s="1"/>
      <c r="OIP8" s="1"/>
      <c r="OIQ8" s="1"/>
      <c r="OIR8" s="1"/>
      <c r="OIS8" s="1"/>
      <c r="OIT8" s="1"/>
      <c r="OIU8" s="1"/>
      <c r="OIV8" s="1"/>
      <c r="OIW8" s="1"/>
      <c r="OIX8" s="1"/>
      <c r="OIY8" s="1"/>
      <c r="OIZ8" s="1"/>
      <c r="OJA8" s="1"/>
      <c r="OJB8" s="1"/>
      <c r="OJC8" s="1"/>
      <c r="OJD8" s="1"/>
      <c r="OJE8" s="1"/>
      <c r="OJF8" s="1"/>
      <c r="OJG8" s="1"/>
      <c r="OJH8" s="1"/>
      <c r="OJI8" s="1"/>
      <c r="OJJ8" s="1"/>
      <c r="OJK8" s="1"/>
      <c r="OJL8" s="1"/>
      <c r="OJM8" s="1"/>
      <c r="OJN8" s="1"/>
      <c r="OJO8" s="1"/>
      <c r="OJP8" s="1"/>
      <c r="OJQ8" s="1"/>
      <c r="OJR8" s="1"/>
      <c r="OJS8" s="1"/>
      <c r="OJT8" s="1"/>
      <c r="OJU8" s="1"/>
      <c r="OJV8" s="1"/>
      <c r="OJW8" s="1"/>
      <c r="OJX8" s="1"/>
      <c r="OJY8" s="1"/>
      <c r="OJZ8" s="1"/>
      <c r="OKA8" s="1"/>
      <c r="OKB8" s="1"/>
      <c r="OKC8" s="1"/>
      <c r="OKD8" s="1"/>
      <c r="OKE8" s="1"/>
      <c r="OKF8" s="1"/>
      <c r="OKG8" s="1"/>
      <c r="OKH8" s="1"/>
      <c r="OKI8" s="1"/>
      <c r="OKJ8" s="1"/>
      <c r="OKK8" s="1"/>
      <c r="OKL8" s="1"/>
      <c r="OKM8" s="1"/>
      <c r="OKN8" s="1"/>
      <c r="OKO8" s="1"/>
      <c r="OKP8" s="1"/>
      <c r="OKQ8" s="1"/>
      <c r="OKR8" s="1"/>
      <c r="OKS8" s="1"/>
      <c r="OKT8" s="1"/>
      <c r="OKU8" s="1"/>
      <c r="OKV8" s="1"/>
      <c r="OKW8" s="1"/>
      <c r="OKX8" s="1"/>
      <c r="OKY8" s="1"/>
      <c r="OKZ8" s="1"/>
      <c r="OLA8" s="1"/>
      <c r="OLB8" s="1"/>
      <c r="OLC8" s="1"/>
      <c r="OLD8" s="1"/>
      <c r="OLE8" s="1"/>
      <c r="OLF8" s="1"/>
      <c r="OLG8" s="1"/>
      <c r="OLH8" s="1"/>
      <c r="OLI8" s="1"/>
      <c r="OLJ8" s="1"/>
      <c r="OLK8" s="1"/>
      <c r="OLL8" s="1"/>
      <c r="OLM8" s="1"/>
      <c r="OLN8" s="1"/>
      <c r="OLO8" s="1"/>
      <c r="OLP8" s="1"/>
      <c r="OLQ8" s="1"/>
      <c r="OLR8" s="1"/>
      <c r="OLS8" s="1"/>
      <c r="OLT8" s="1"/>
      <c r="OLU8" s="1"/>
      <c r="OLV8" s="1"/>
      <c r="OLW8" s="1"/>
      <c r="OLX8" s="1"/>
      <c r="OLY8" s="1"/>
      <c r="OLZ8" s="1"/>
      <c r="OMA8" s="1"/>
      <c r="OMB8" s="1"/>
      <c r="OMC8" s="1"/>
      <c r="OMD8" s="1"/>
      <c r="OME8" s="1"/>
      <c r="OMF8" s="1"/>
      <c r="OMG8" s="1"/>
      <c r="OMH8" s="1"/>
      <c r="OMI8" s="1"/>
      <c r="OMJ8" s="1"/>
      <c r="OMK8" s="1"/>
      <c r="OML8" s="1"/>
      <c r="OMM8" s="1"/>
      <c r="OMN8" s="1"/>
      <c r="OMO8" s="1"/>
      <c r="OMP8" s="1"/>
      <c r="OMQ8" s="1"/>
      <c r="OMR8" s="1"/>
      <c r="OMS8" s="1"/>
      <c r="OMT8" s="1"/>
      <c r="OMU8" s="1"/>
      <c r="OMV8" s="1"/>
      <c r="OMW8" s="1"/>
      <c r="OMX8" s="1"/>
      <c r="OMY8" s="1"/>
      <c r="OMZ8" s="1"/>
      <c r="ONA8" s="1"/>
      <c r="ONB8" s="1"/>
      <c r="ONC8" s="1"/>
      <c r="OND8" s="1"/>
      <c r="ONE8" s="1"/>
      <c r="ONF8" s="1"/>
      <c r="ONG8" s="1"/>
      <c r="ONH8" s="1"/>
      <c r="ONI8" s="1"/>
      <c r="ONJ8" s="1"/>
      <c r="ONK8" s="1"/>
      <c r="ONL8" s="1"/>
      <c r="ONM8" s="1"/>
      <c r="ONN8" s="1"/>
      <c r="ONO8" s="1"/>
      <c r="ONP8" s="1"/>
      <c r="ONQ8" s="1"/>
      <c r="ONR8" s="1"/>
      <c r="ONS8" s="1"/>
      <c r="ONT8" s="1"/>
      <c r="ONU8" s="1"/>
      <c r="ONV8" s="1"/>
      <c r="ONW8" s="1"/>
      <c r="ONX8" s="1"/>
      <c r="ONY8" s="1"/>
      <c r="ONZ8" s="1"/>
      <c r="OOA8" s="1"/>
      <c r="OOB8" s="1"/>
      <c r="OOC8" s="1"/>
      <c r="OOD8" s="1"/>
      <c r="OOE8" s="1"/>
      <c r="OOF8" s="1"/>
      <c r="OOG8" s="1"/>
      <c r="OOH8" s="1"/>
      <c r="OOI8" s="1"/>
      <c r="OOJ8" s="1"/>
      <c r="OOK8" s="1"/>
      <c r="OOL8" s="1"/>
      <c r="OOM8" s="1"/>
      <c r="OON8" s="1"/>
      <c r="OOO8" s="1"/>
      <c r="OOP8" s="1"/>
      <c r="OOQ8" s="1"/>
      <c r="OOR8" s="1"/>
      <c r="OOS8" s="1"/>
      <c r="OOT8" s="1"/>
      <c r="OOU8" s="1"/>
      <c r="OOV8" s="1"/>
      <c r="OOW8" s="1"/>
      <c r="OOX8" s="1"/>
      <c r="OOY8" s="1"/>
      <c r="OOZ8" s="1"/>
      <c r="OPA8" s="1"/>
      <c r="OPB8" s="1"/>
      <c r="OPC8" s="1"/>
      <c r="OPD8" s="1"/>
      <c r="OPE8" s="1"/>
      <c r="OPF8" s="1"/>
      <c r="OPG8" s="1"/>
      <c r="OPH8" s="1"/>
      <c r="OPI8" s="1"/>
      <c r="OPJ8" s="1"/>
      <c r="OPK8" s="1"/>
      <c r="OPL8" s="1"/>
      <c r="OPM8" s="1"/>
      <c r="OPN8" s="1"/>
      <c r="OPO8" s="1"/>
      <c r="OPP8" s="1"/>
      <c r="OPQ8" s="1"/>
      <c r="OPR8" s="1"/>
      <c r="OPS8" s="1"/>
      <c r="OPT8" s="1"/>
      <c r="OPU8" s="1"/>
      <c r="OPV8" s="1"/>
      <c r="OPW8" s="1"/>
      <c r="OPX8" s="1"/>
      <c r="OPY8" s="1"/>
      <c r="OPZ8" s="1"/>
      <c r="OQA8" s="1"/>
      <c r="OQB8" s="1"/>
      <c r="OQC8" s="1"/>
      <c r="OQD8" s="1"/>
      <c r="OQE8" s="1"/>
      <c r="OQF8" s="1"/>
      <c r="OQG8" s="1"/>
      <c r="OQH8" s="1"/>
      <c r="OQI8" s="1"/>
      <c r="OQJ8" s="1"/>
      <c r="OQK8" s="1"/>
      <c r="OQL8" s="1"/>
      <c r="OQM8" s="1"/>
      <c r="OQN8" s="1"/>
      <c r="OQO8" s="1"/>
      <c r="OQP8" s="1"/>
      <c r="OQQ8" s="1"/>
      <c r="OQR8" s="1"/>
      <c r="OQS8" s="1"/>
      <c r="OQT8" s="1"/>
      <c r="OQU8" s="1"/>
      <c r="OQV8" s="1"/>
      <c r="OQW8" s="1"/>
      <c r="OQX8" s="1"/>
      <c r="OQY8" s="1"/>
      <c r="OQZ8" s="1"/>
      <c r="ORA8" s="1"/>
      <c r="ORB8" s="1"/>
      <c r="ORC8" s="1"/>
      <c r="ORD8" s="1"/>
      <c r="ORE8" s="1"/>
      <c r="ORF8" s="1"/>
      <c r="ORG8" s="1"/>
      <c r="ORH8" s="1"/>
      <c r="ORI8" s="1"/>
      <c r="ORJ8" s="1"/>
      <c r="ORK8" s="1"/>
      <c r="ORL8" s="1"/>
      <c r="ORM8" s="1"/>
      <c r="ORN8" s="1"/>
      <c r="ORO8" s="1"/>
      <c r="ORP8" s="1"/>
      <c r="ORQ8" s="1"/>
      <c r="ORR8" s="1"/>
      <c r="ORS8" s="1"/>
      <c r="ORT8" s="1"/>
      <c r="ORU8" s="1"/>
      <c r="ORV8" s="1"/>
      <c r="ORW8" s="1"/>
      <c r="ORX8" s="1"/>
      <c r="ORY8" s="1"/>
      <c r="ORZ8" s="1"/>
      <c r="OSA8" s="1"/>
      <c r="OSB8" s="1"/>
      <c r="OSC8" s="1"/>
      <c r="OSD8" s="1"/>
      <c r="OSE8" s="1"/>
      <c r="OSF8" s="1"/>
      <c r="OSG8" s="1"/>
      <c r="OSH8" s="1"/>
      <c r="OSI8" s="1"/>
      <c r="OSJ8" s="1"/>
      <c r="OSK8" s="1"/>
      <c r="OSL8" s="1"/>
      <c r="OSM8" s="1"/>
      <c r="OSN8" s="1"/>
      <c r="OSO8" s="1"/>
      <c r="OSP8" s="1"/>
      <c r="OSQ8" s="1"/>
      <c r="OSR8" s="1"/>
      <c r="OSS8" s="1"/>
      <c r="OST8" s="1"/>
      <c r="OSU8" s="1"/>
      <c r="OSV8" s="1"/>
      <c r="OSW8" s="1"/>
      <c r="OSX8" s="1"/>
      <c r="OSY8" s="1"/>
      <c r="OSZ8" s="1"/>
      <c r="OTA8" s="1"/>
      <c r="OTB8" s="1"/>
      <c r="OTC8" s="1"/>
      <c r="OTD8" s="1"/>
      <c r="OTE8" s="1"/>
      <c r="OTF8" s="1"/>
      <c r="OTG8" s="1"/>
      <c r="OTH8" s="1"/>
      <c r="OTI8" s="1"/>
      <c r="OTJ8" s="1"/>
      <c r="OTK8" s="1"/>
      <c r="OTL8" s="1"/>
      <c r="OTM8" s="1"/>
      <c r="OTN8" s="1"/>
      <c r="OTO8" s="1"/>
      <c r="OTP8" s="1"/>
      <c r="OTQ8" s="1"/>
      <c r="OTR8" s="1"/>
      <c r="OTS8" s="1"/>
      <c r="OTT8" s="1"/>
      <c r="OTU8" s="1"/>
      <c r="OTV8" s="1"/>
      <c r="OTW8" s="1"/>
      <c r="OTX8" s="1"/>
      <c r="OTY8" s="1"/>
      <c r="OTZ8" s="1"/>
      <c r="OUA8" s="1"/>
      <c r="OUB8" s="1"/>
      <c r="OUC8" s="1"/>
      <c r="OUD8" s="1"/>
      <c r="OUE8" s="1"/>
      <c r="OUF8" s="1"/>
      <c r="OUG8" s="1"/>
      <c r="OUH8" s="1"/>
      <c r="OUI8" s="1"/>
      <c r="OUJ8" s="1"/>
      <c r="OUK8" s="1"/>
      <c r="OUL8" s="1"/>
      <c r="OUM8" s="1"/>
      <c r="OUN8" s="1"/>
      <c r="OUO8" s="1"/>
      <c r="OUP8" s="1"/>
      <c r="OUQ8" s="1"/>
      <c r="OUR8" s="1"/>
      <c r="OUS8" s="1"/>
      <c r="OUT8" s="1"/>
      <c r="OUU8" s="1"/>
      <c r="OUV8" s="1"/>
      <c r="OUW8" s="1"/>
      <c r="OUX8" s="1"/>
      <c r="OUY8" s="1"/>
      <c r="OUZ8" s="1"/>
      <c r="OVA8" s="1"/>
      <c r="OVB8" s="1"/>
      <c r="OVC8" s="1"/>
      <c r="OVD8" s="1"/>
      <c r="OVE8" s="1"/>
      <c r="OVF8" s="1"/>
      <c r="OVG8" s="1"/>
      <c r="OVH8" s="1"/>
      <c r="OVI8" s="1"/>
      <c r="OVJ8" s="1"/>
      <c r="OVK8" s="1"/>
      <c r="OVL8" s="1"/>
      <c r="OVM8" s="1"/>
      <c r="OVN8" s="1"/>
      <c r="OVO8" s="1"/>
      <c r="OVP8" s="1"/>
      <c r="OVQ8" s="1"/>
      <c r="OVR8" s="1"/>
      <c r="OVS8" s="1"/>
      <c r="OVT8" s="1"/>
      <c r="OVU8" s="1"/>
      <c r="OVV8" s="1"/>
      <c r="OVW8" s="1"/>
      <c r="OVX8" s="1"/>
      <c r="OVY8" s="1"/>
      <c r="OVZ8" s="1"/>
      <c r="OWA8" s="1"/>
      <c r="OWB8" s="1"/>
      <c r="OWC8" s="1"/>
      <c r="OWD8" s="1"/>
      <c r="OWE8" s="1"/>
      <c r="OWF8" s="1"/>
      <c r="OWG8" s="1"/>
      <c r="OWH8" s="1"/>
      <c r="OWI8" s="1"/>
      <c r="OWJ8" s="1"/>
      <c r="OWK8" s="1"/>
      <c r="OWL8" s="1"/>
      <c r="OWM8" s="1"/>
      <c r="OWN8" s="1"/>
      <c r="OWO8" s="1"/>
      <c r="OWP8" s="1"/>
      <c r="OWQ8" s="1"/>
      <c r="OWR8" s="1"/>
      <c r="OWS8" s="1"/>
      <c r="OWT8" s="1"/>
      <c r="OWU8" s="1"/>
      <c r="OWV8" s="1"/>
      <c r="OWW8" s="1"/>
      <c r="OWX8" s="1"/>
      <c r="OWY8" s="1"/>
      <c r="OWZ8" s="1"/>
      <c r="OXA8" s="1"/>
      <c r="OXB8" s="1"/>
      <c r="OXC8" s="1"/>
      <c r="OXD8" s="1"/>
      <c r="OXE8" s="1"/>
      <c r="OXF8" s="1"/>
      <c r="OXG8" s="1"/>
      <c r="OXH8" s="1"/>
      <c r="OXI8" s="1"/>
      <c r="OXJ8" s="1"/>
      <c r="OXK8" s="1"/>
      <c r="OXL8" s="1"/>
      <c r="OXM8" s="1"/>
      <c r="OXN8" s="1"/>
      <c r="OXO8" s="1"/>
      <c r="OXP8" s="1"/>
      <c r="OXQ8" s="1"/>
      <c r="OXR8" s="1"/>
      <c r="OXS8" s="1"/>
      <c r="OXT8" s="1"/>
      <c r="OXU8" s="1"/>
      <c r="OXV8" s="1"/>
      <c r="OXW8" s="1"/>
      <c r="OXX8" s="1"/>
      <c r="OXY8" s="1"/>
      <c r="OXZ8" s="1"/>
      <c r="OYA8" s="1"/>
      <c r="OYB8" s="1"/>
      <c r="OYC8" s="1"/>
      <c r="OYD8" s="1"/>
      <c r="OYE8" s="1"/>
      <c r="OYF8" s="1"/>
      <c r="OYG8" s="1"/>
      <c r="OYH8" s="1"/>
      <c r="OYI8" s="1"/>
      <c r="OYJ8" s="1"/>
      <c r="OYK8" s="1"/>
      <c r="OYL8" s="1"/>
      <c r="OYM8" s="1"/>
      <c r="OYN8" s="1"/>
      <c r="OYO8" s="1"/>
      <c r="OYP8" s="1"/>
      <c r="OYQ8" s="1"/>
      <c r="OYR8" s="1"/>
      <c r="OYS8" s="1"/>
      <c r="OYT8" s="1"/>
      <c r="OYU8" s="1"/>
      <c r="OYV8" s="1"/>
      <c r="OYW8" s="1"/>
      <c r="OYX8" s="1"/>
      <c r="OYY8" s="1"/>
      <c r="OYZ8" s="1"/>
      <c r="OZA8" s="1"/>
      <c r="OZB8" s="1"/>
      <c r="OZC8" s="1"/>
      <c r="OZD8" s="1"/>
      <c r="OZE8" s="1"/>
      <c r="OZF8" s="1"/>
      <c r="OZG8" s="1"/>
      <c r="OZH8" s="1"/>
      <c r="OZI8" s="1"/>
      <c r="OZJ8" s="1"/>
      <c r="OZK8" s="1"/>
      <c r="OZL8" s="1"/>
      <c r="OZM8" s="1"/>
      <c r="OZN8" s="1"/>
      <c r="OZO8" s="1"/>
      <c r="OZP8" s="1"/>
      <c r="OZQ8" s="1"/>
      <c r="OZR8" s="1"/>
      <c r="OZS8" s="1"/>
      <c r="OZT8" s="1"/>
      <c r="OZU8" s="1"/>
      <c r="OZV8" s="1"/>
      <c r="OZW8" s="1"/>
      <c r="OZX8" s="1"/>
      <c r="OZY8" s="1"/>
      <c r="OZZ8" s="1"/>
      <c r="PAA8" s="1"/>
      <c r="PAB8" s="1"/>
      <c r="PAC8" s="1"/>
      <c r="PAD8" s="1"/>
      <c r="PAE8" s="1"/>
      <c r="PAF8" s="1"/>
      <c r="PAG8" s="1"/>
      <c r="PAH8" s="1"/>
      <c r="PAI8" s="1"/>
      <c r="PAJ8" s="1"/>
      <c r="PAK8" s="1"/>
      <c r="PAL8" s="1"/>
      <c r="PAM8" s="1"/>
      <c r="PAN8" s="1"/>
      <c r="PAO8" s="1"/>
      <c r="PAP8" s="1"/>
      <c r="PAQ8" s="1"/>
      <c r="PAR8" s="1"/>
      <c r="PAS8" s="1"/>
      <c r="PAT8" s="1"/>
      <c r="PAU8" s="1"/>
      <c r="PAV8" s="1"/>
      <c r="PAW8" s="1"/>
      <c r="PAX8" s="1"/>
      <c r="PAY8" s="1"/>
      <c r="PAZ8" s="1"/>
      <c r="PBA8" s="1"/>
      <c r="PBB8" s="1"/>
      <c r="PBC8" s="1"/>
      <c r="PBD8" s="1"/>
      <c r="PBE8" s="1"/>
      <c r="PBF8" s="1"/>
      <c r="PBG8" s="1"/>
      <c r="PBH8" s="1"/>
      <c r="PBI8" s="1"/>
      <c r="PBJ8" s="1"/>
      <c r="PBK8" s="1"/>
      <c r="PBL8" s="1"/>
      <c r="PBM8" s="1"/>
      <c r="PBN8" s="1"/>
      <c r="PBO8" s="1"/>
      <c r="PBP8" s="1"/>
      <c r="PBQ8" s="1"/>
      <c r="PBR8" s="1"/>
      <c r="PBS8" s="1"/>
      <c r="PBT8" s="1"/>
      <c r="PBU8" s="1"/>
      <c r="PBV8" s="1"/>
      <c r="PBW8" s="1"/>
      <c r="PBX8" s="1"/>
      <c r="PBY8" s="1"/>
      <c r="PBZ8" s="1"/>
      <c r="PCA8" s="1"/>
      <c r="PCB8" s="1"/>
      <c r="PCC8" s="1"/>
      <c r="PCD8" s="1"/>
      <c r="PCE8" s="1"/>
      <c r="PCF8" s="1"/>
      <c r="PCG8" s="1"/>
      <c r="PCH8" s="1"/>
      <c r="PCI8" s="1"/>
      <c r="PCJ8" s="1"/>
      <c r="PCK8" s="1"/>
      <c r="PCL8" s="1"/>
      <c r="PCM8" s="1"/>
      <c r="PCN8" s="1"/>
      <c r="PCO8" s="1"/>
      <c r="PCP8" s="1"/>
      <c r="PCQ8" s="1"/>
      <c r="PCR8" s="1"/>
      <c r="PCS8" s="1"/>
      <c r="PCT8" s="1"/>
      <c r="PCU8" s="1"/>
      <c r="PCV8" s="1"/>
      <c r="PCW8" s="1"/>
      <c r="PCX8" s="1"/>
      <c r="PCY8" s="1"/>
      <c r="PCZ8" s="1"/>
      <c r="PDA8" s="1"/>
      <c r="PDB8" s="1"/>
      <c r="PDC8" s="1"/>
      <c r="PDD8" s="1"/>
      <c r="PDE8" s="1"/>
      <c r="PDF8" s="1"/>
      <c r="PDG8" s="1"/>
      <c r="PDH8" s="1"/>
      <c r="PDI8" s="1"/>
      <c r="PDJ8" s="1"/>
      <c r="PDK8" s="1"/>
      <c r="PDL8" s="1"/>
      <c r="PDM8" s="1"/>
      <c r="PDN8" s="1"/>
      <c r="PDO8" s="1"/>
      <c r="PDP8" s="1"/>
      <c r="PDQ8" s="1"/>
      <c r="PDR8" s="1"/>
      <c r="PDS8" s="1"/>
      <c r="PDT8" s="1"/>
      <c r="PDU8" s="1"/>
      <c r="PDV8" s="1"/>
      <c r="PDW8" s="1"/>
      <c r="PDX8" s="1"/>
      <c r="PDY8" s="1"/>
      <c r="PDZ8" s="1"/>
      <c r="PEA8" s="1"/>
      <c r="PEB8" s="1"/>
      <c r="PEC8" s="1"/>
      <c r="PED8" s="1"/>
      <c r="PEE8" s="1"/>
      <c r="PEF8" s="1"/>
      <c r="PEG8" s="1"/>
      <c r="PEH8" s="1"/>
      <c r="PEI8" s="1"/>
      <c r="PEJ8" s="1"/>
      <c r="PEK8" s="1"/>
      <c r="PEL8" s="1"/>
      <c r="PEM8" s="1"/>
      <c r="PEN8" s="1"/>
      <c r="PEO8" s="1"/>
      <c r="PEP8" s="1"/>
      <c r="PEQ8" s="1"/>
      <c r="PER8" s="1"/>
      <c r="PES8" s="1"/>
      <c r="PET8" s="1"/>
      <c r="PEU8" s="1"/>
      <c r="PEV8" s="1"/>
      <c r="PEW8" s="1"/>
      <c r="PEX8" s="1"/>
      <c r="PEY8" s="1"/>
      <c r="PEZ8" s="1"/>
      <c r="PFA8" s="1"/>
      <c r="PFB8" s="1"/>
      <c r="PFC8" s="1"/>
      <c r="PFD8" s="1"/>
      <c r="PFE8" s="1"/>
      <c r="PFF8" s="1"/>
      <c r="PFG8" s="1"/>
      <c r="PFH8" s="1"/>
      <c r="PFI8" s="1"/>
      <c r="PFJ8" s="1"/>
      <c r="PFK8" s="1"/>
      <c r="PFL8" s="1"/>
      <c r="PFM8" s="1"/>
      <c r="PFN8" s="1"/>
      <c r="PFO8" s="1"/>
      <c r="PFP8" s="1"/>
      <c r="PFQ8" s="1"/>
      <c r="PFR8" s="1"/>
      <c r="PFS8" s="1"/>
      <c r="PFT8" s="1"/>
      <c r="PFU8" s="1"/>
      <c r="PFV8" s="1"/>
      <c r="PFW8" s="1"/>
      <c r="PFX8" s="1"/>
      <c r="PFY8" s="1"/>
      <c r="PFZ8" s="1"/>
      <c r="PGA8" s="1"/>
      <c r="PGB8" s="1"/>
      <c r="PGC8" s="1"/>
      <c r="PGD8" s="1"/>
      <c r="PGE8" s="1"/>
      <c r="PGF8" s="1"/>
      <c r="PGG8" s="1"/>
      <c r="PGH8" s="1"/>
      <c r="PGI8" s="1"/>
      <c r="PGJ8" s="1"/>
      <c r="PGK8" s="1"/>
      <c r="PGL8" s="1"/>
      <c r="PGM8" s="1"/>
      <c r="PGN8" s="1"/>
      <c r="PGO8" s="1"/>
      <c r="PGP8" s="1"/>
      <c r="PGQ8" s="1"/>
      <c r="PGR8" s="1"/>
      <c r="PGS8" s="1"/>
      <c r="PGT8" s="1"/>
      <c r="PGU8" s="1"/>
      <c r="PGV8" s="1"/>
      <c r="PGW8" s="1"/>
      <c r="PGX8" s="1"/>
      <c r="PGY8" s="1"/>
      <c r="PGZ8" s="1"/>
      <c r="PHA8" s="1"/>
      <c r="PHB8" s="1"/>
      <c r="PHC8" s="1"/>
      <c r="PHD8" s="1"/>
      <c r="PHE8" s="1"/>
      <c r="PHF8" s="1"/>
      <c r="PHG8" s="1"/>
      <c r="PHH8" s="1"/>
      <c r="PHI8" s="1"/>
      <c r="PHJ8" s="1"/>
      <c r="PHK8" s="1"/>
      <c r="PHL8" s="1"/>
      <c r="PHM8" s="1"/>
      <c r="PHN8" s="1"/>
      <c r="PHO8" s="1"/>
      <c r="PHP8" s="1"/>
      <c r="PHQ8" s="1"/>
      <c r="PHR8" s="1"/>
      <c r="PHS8" s="1"/>
      <c r="PHT8" s="1"/>
      <c r="PHU8" s="1"/>
      <c r="PHV8" s="1"/>
      <c r="PHW8" s="1"/>
      <c r="PHX8" s="1"/>
      <c r="PHY8" s="1"/>
      <c r="PHZ8" s="1"/>
      <c r="PIA8" s="1"/>
      <c r="PIB8" s="1"/>
      <c r="PIC8" s="1"/>
      <c r="PID8" s="1"/>
      <c r="PIE8" s="1"/>
      <c r="PIF8" s="1"/>
      <c r="PIG8" s="1"/>
      <c r="PIH8" s="1"/>
      <c r="PII8" s="1"/>
      <c r="PIJ8" s="1"/>
      <c r="PIK8" s="1"/>
      <c r="PIL8" s="1"/>
      <c r="PIM8" s="1"/>
      <c r="PIN8" s="1"/>
      <c r="PIO8" s="1"/>
      <c r="PIP8" s="1"/>
      <c r="PIQ8" s="1"/>
      <c r="PIR8" s="1"/>
      <c r="PIS8" s="1"/>
      <c r="PIT8" s="1"/>
      <c r="PIU8" s="1"/>
      <c r="PIV8" s="1"/>
      <c r="PIW8" s="1"/>
      <c r="PIX8" s="1"/>
      <c r="PIY8" s="1"/>
      <c r="PIZ8" s="1"/>
      <c r="PJA8" s="1"/>
      <c r="PJB8" s="1"/>
      <c r="PJC8" s="1"/>
      <c r="PJD8" s="1"/>
      <c r="PJE8" s="1"/>
      <c r="PJF8" s="1"/>
      <c r="PJG8" s="1"/>
      <c r="PJH8" s="1"/>
      <c r="PJI8" s="1"/>
      <c r="PJJ8" s="1"/>
      <c r="PJK8" s="1"/>
      <c r="PJL8" s="1"/>
      <c r="PJM8" s="1"/>
      <c r="PJN8" s="1"/>
      <c r="PJO8" s="1"/>
      <c r="PJP8" s="1"/>
      <c r="PJQ8" s="1"/>
      <c r="PJR8" s="1"/>
      <c r="PJS8" s="1"/>
      <c r="PJT8" s="1"/>
      <c r="PJU8" s="1"/>
      <c r="PJV8" s="1"/>
      <c r="PJW8" s="1"/>
      <c r="PJX8" s="1"/>
      <c r="PJY8" s="1"/>
      <c r="PJZ8" s="1"/>
      <c r="PKA8" s="1"/>
      <c r="PKB8" s="1"/>
      <c r="PKC8" s="1"/>
      <c r="PKD8" s="1"/>
      <c r="PKE8" s="1"/>
      <c r="PKF8" s="1"/>
      <c r="PKG8" s="1"/>
      <c r="PKH8" s="1"/>
      <c r="PKI8" s="1"/>
      <c r="PKJ8" s="1"/>
      <c r="PKK8" s="1"/>
      <c r="PKL8" s="1"/>
      <c r="PKM8" s="1"/>
      <c r="PKN8" s="1"/>
      <c r="PKO8" s="1"/>
      <c r="PKP8" s="1"/>
      <c r="PKQ8" s="1"/>
      <c r="PKR8" s="1"/>
      <c r="PKS8" s="1"/>
      <c r="PKT8" s="1"/>
      <c r="PKU8" s="1"/>
      <c r="PKV8" s="1"/>
      <c r="PKW8" s="1"/>
      <c r="PKX8" s="1"/>
      <c r="PKY8" s="1"/>
      <c r="PKZ8" s="1"/>
      <c r="PLA8" s="1"/>
      <c r="PLB8" s="1"/>
      <c r="PLC8" s="1"/>
      <c r="PLD8" s="1"/>
      <c r="PLE8" s="1"/>
      <c r="PLF8" s="1"/>
      <c r="PLG8" s="1"/>
      <c r="PLH8" s="1"/>
      <c r="PLI8" s="1"/>
      <c r="PLJ8" s="1"/>
      <c r="PLK8" s="1"/>
      <c r="PLL8" s="1"/>
      <c r="PLM8" s="1"/>
      <c r="PLN8" s="1"/>
      <c r="PLO8" s="1"/>
      <c r="PLP8" s="1"/>
      <c r="PLQ8" s="1"/>
      <c r="PLR8" s="1"/>
      <c r="PLS8" s="1"/>
      <c r="PLT8" s="1"/>
      <c r="PLU8" s="1"/>
      <c r="PLV8" s="1"/>
      <c r="PLW8" s="1"/>
      <c r="PLX8" s="1"/>
      <c r="PLY8" s="1"/>
      <c r="PLZ8" s="1"/>
      <c r="PMA8" s="1"/>
      <c r="PMB8" s="1"/>
      <c r="PMC8" s="1"/>
      <c r="PMD8" s="1"/>
      <c r="PME8" s="1"/>
      <c r="PMF8" s="1"/>
      <c r="PMG8" s="1"/>
      <c r="PMH8" s="1"/>
      <c r="PMI8" s="1"/>
      <c r="PMJ8" s="1"/>
      <c r="PMK8" s="1"/>
      <c r="PML8" s="1"/>
      <c r="PMM8" s="1"/>
      <c r="PMN8" s="1"/>
      <c r="PMO8" s="1"/>
      <c r="PMP8" s="1"/>
      <c r="PMQ8" s="1"/>
      <c r="PMR8" s="1"/>
      <c r="PMS8" s="1"/>
      <c r="PMT8" s="1"/>
      <c r="PMU8" s="1"/>
      <c r="PMV8" s="1"/>
      <c r="PMW8" s="1"/>
      <c r="PMX8" s="1"/>
      <c r="PMY8" s="1"/>
      <c r="PMZ8" s="1"/>
      <c r="PNA8" s="1"/>
      <c r="PNB8" s="1"/>
      <c r="PNC8" s="1"/>
      <c r="PND8" s="1"/>
      <c r="PNE8" s="1"/>
      <c r="PNF8" s="1"/>
      <c r="PNG8" s="1"/>
      <c r="PNH8" s="1"/>
      <c r="PNI8" s="1"/>
      <c r="PNJ8" s="1"/>
      <c r="PNK8" s="1"/>
      <c r="PNL8" s="1"/>
      <c r="PNM8" s="1"/>
      <c r="PNN8" s="1"/>
      <c r="PNO8" s="1"/>
      <c r="PNP8" s="1"/>
      <c r="PNQ8" s="1"/>
      <c r="PNR8" s="1"/>
      <c r="PNS8" s="1"/>
      <c r="PNT8" s="1"/>
      <c r="PNU8" s="1"/>
      <c r="PNV8" s="1"/>
      <c r="PNW8" s="1"/>
      <c r="PNX8" s="1"/>
      <c r="PNY8" s="1"/>
      <c r="PNZ8" s="1"/>
      <c r="POA8" s="1"/>
      <c r="POB8" s="1"/>
      <c r="POC8" s="1"/>
      <c r="POD8" s="1"/>
      <c r="POE8" s="1"/>
      <c r="POF8" s="1"/>
      <c r="POG8" s="1"/>
      <c r="POH8" s="1"/>
      <c r="POI8" s="1"/>
      <c r="POJ8" s="1"/>
      <c r="POK8" s="1"/>
      <c r="POL8" s="1"/>
      <c r="POM8" s="1"/>
      <c r="PON8" s="1"/>
      <c r="POO8" s="1"/>
      <c r="POP8" s="1"/>
      <c r="POQ8" s="1"/>
      <c r="POR8" s="1"/>
      <c r="POS8" s="1"/>
      <c r="POT8" s="1"/>
      <c r="POU8" s="1"/>
      <c r="POV8" s="1"/>
      <c r="POW8" s="1"/>
      <c r="POX8" s="1"/>
      <c r="POY8" s="1"/>
      <c r="POZ8" s="1"/>
      <c r="PPA8" s="1"/>
      <c r="PPB8" s="1"/>
      <c r="PPC8" s="1"/>
      <c r="PPD8" s="1"/>
      <c r="PPE8" s="1"/>
      <c r="PPF8" s="1"/>
      <c r="PPG8" s="1"/>
      <c r="PPH8" s="1"/>
      <c r="PPI8" s="1"/>
      <c r="PPJ8" s="1"/>
      <c r="PPK8" s="1"/>
      <c r="PPL8" s="1"/>
      <c r="PPM8" s="1"/>
      <c r="PPN8" s="1"/>
      <c r="PPO8" s="1"/>
      <c r="PPP8" s="1"/>
      <c r="PPQ8" s="1"/>
      <c r="PPR8" s="1"/>
      <c r="PPS8" s="1"/>
      <c r="PPT8" s="1"/>
      <c r="PPU8" s="1"/>
      <c r="PPV8" s="1"/>
      <c r="PPW8" s="1"/>
      <c r="PPX8" s="1"/>
      <c r="PPY8" s="1"/>
      <c r="PPZ8" s="1"/>
      <c r="PQA8" s="1"/>
      <c r="PQB8" s="1"/>
      <c r="PQC8" s="1"/>
      <c r="PQD8" s="1"/>
      <c r="PQE8" s="1"/>
      <c r="PQF8" s="1"/>
      <c r="PQG8" s="1"/>
      <c r="PQH8" s="1"/>
      <c r="PQI8" s="1"/>
      <c r="PQJ8" s="1"/>
      <c r="PQK8" s="1"/>
      <c r="PQL8" s="1"/>
      <c r="PQM8" s="1"/>
      <c r="PQN8" s="1"/>
      <c r="PQO8" s="1"/>
      <c r="PQP8" s="1"/>
      <c r="PQQ8" s="1"/>
      <c r="PQR8" s="1"/>
      <c r="PQS8" s="1"/>
      <c r="PQT8" s="1"/>
      <c r="PQU8" s="1"/>
      <c r="PQV8" s="1"/>
      <c r="PQW8" s="1"/>
      <c r="PQX8" s="1"/>
      <c r="PQY8" s="1"/>
      <c r="PQZ8" s="1"/>
      <c r="PRA8" s="1"/>
      <c r="PRB8" s="1"/>
      <c r="PRC8" s="1"/>
      <c r="PRD8" s="1"/>
      <c r="PRE8" s="1"/>
      <c r="PRF8" s="1"/>
      <c r="PRG8" s="1"/>
      <c r="PRH8" s="1"/>
      <c r="PRI8" s="1"/>
      <c r="PRJ8" s="1"/>
      <c r="PRK8" s="1"/>
      <c r="PRL8" s="1"/>
      <c r="PRM8" s="1"/>
      <c r="PRN8" s="1"/>
      <c r="PRO8" s="1"/>
      <c r="PRP8" s="1"/>
      <c r="PRQ8" s="1"/>
      <c r="PRR8" s="1"/>
      <c r="PRS8" s="1"/>
      <c r="PRT8" s="1"/>
      <c r="PRU8" s="1"/>
      <c r="PRV8" s="1"/>
      <c r="PRW8" s="1"/>
      <c r="PRX8" s="1"/>
      <c r="PRY8" s="1"/>
      <c r="PRZ8" s="1"/>
      <c r="PSA8" s="1"/>
      <c r="PSB8" s="1"/>
      <c r="PSC8" s="1"/>
      <c r="PSD8" s="1"/>
      <c r="PSE8" s="1"/>
      <c r="PSF8" s="1"/>
      <c r="PSG8" s="1"/>
      <c r="PSH8" s="1"/>
      <c r="PSI8" s="1"/>
      <c r="PSJ8" s="1"/>
      <c r="PSK8" s="1"/>
      <c r="PSL8" s="1"/>
      <c r="PSM8" s="1"/>
      <c r="PSN8" s="1"/>
      <c r="PSO8" s="1"/>
      <c r="PSP8" s="1"/>
      <c r="PSQ8" s="1"/>
      <c r="PSR8" s="1"/>
      <c r="PSS8" s="1"/>
      <c r="PST8" s="1"/>
      <c r="PSU8" s="1"/>
      <c r="PSV8" s="1"/>
      <c r="PSW8" s="1"/>
      <c r="PSX8" s="1"/>
      <c r="PSY8" s="1"/>
      <c r="PSZ8" s="1"/>
      <c r="PTA8" s="1"/>
      <c r="PTB8" s="1"/>
      <c r="PTC8" s="1"/>
      <c r="PTD8" s="1"/>
      <c r="PTE8" s="1"/>
      <c r="PTF8" s="1"/>
      <c r="PTG8" s="1"/>
      <c r="PTH8" s="1"/>
      <c r="PTI8" s="1"/>
      <c r="PTJ8" s="1"/>
      <c r="PTK8" s="1"/>
      <c r="PTL8" s="1"/>
      <c r="PTM8" s="1"/>
      <c r="PTN8" s="1"/>
      <c r="PTO8" s="1"/>
      <c r="PTP8" s="1"/>
      <c r="PTQ8" s="1"/>
      <c r="PTR8" s="1"/>
      <c r="PTS8" s="1"/>
      <c r="PTT8" s="1"/>
      <c r="PTU8" s="1"/>
      <c r="PTV8" s="1"/>
      <c r="PTW8" s="1"/>
      <c r="PTX8" s="1"/>
      <c r="PTY8" s="1"/>
      <c r="PTZ8" s="1"/>
      <c r="PUA8" s="1"/>
      <c r="PUB8" s="1"/>
      <c r="PUC8" s="1"/>
      <c r="PUD8" s="1"/>
      <c r="PUE8" s="1"/>
      <c r="PUF8" s="1"/>
      <c r="PUG8" s="1"/>
      <c r="PUH8" s="1"/>
      <c r="PUI8" s="1"/>
      <c r="PUJ8" s="1"/>
      <c r="PUK8" s="1"/>
      <c r="PUL8" s="1"/>
      <c r="PUM8" s="1"/>
      <c r="PUN8" s="1"/>
      <c r="PUO8" s="1"/>
      <c r="PUP8" s="1"/>
      <c r="PUQ8" s="1"/>
      <c r="PUR8" s="1"/>
      <c r="PUS8" s="1"/>
      <c r="PUT8" s="1"/>
      <c r="PUU8" s="1"/>
      <c r="PUV8" s="1"/>
      <c r="PUW8" s="1"/>
      <c r="PUX8" s="1"/>
      <c r="PUY8" s="1"/>
      <c r="PUZ8" s="1"/>
      <c r="PVA8" s="1"/>
      <c r="PVB8" s="1"/>
      <c r="PVC8" s="1"/>
      <c r="PVD8" s="1"/>
      <c r="PVE8" s="1"/>
      <c r="PVF8" s="1"/>
      <c r="PVG8" s="1"/>
      <c r="PVH8" s="1"/>
      <c r="PVI8" s="1"/>
      <c r="PVJ8" s="1"/>
      <c r="PVK8" s="1"/>
      <c r="PVL8" s="1"/>
      <c r="PVM8" s="1"/>
      <c r="PVN8" s="1"/>
      <c r="PVO8" s="1"/>
      <c r="PVP8" s="1"/>
      <c r="PVQ8" s="1"/>
      <c r="PVR8" s="1"/>
      <c r="PVS8" s="1"/>
      <c r="PVT8" s="1"/>
      <c r="PVU8" s="1"/>
      <c r="PVV8" s="1"/>
      <c r="PVW8" s="1"/>
      <c r="PVX8" s="1"/>
      <c r="PVY8" s="1"/>
      <c r="PVZ8" s="1"/>
      <c r="PWA8" s="1"/>
      <c r="PWB8" s="1"/>
      <c r="PWC8" s="1"/>
      <c r="PWD8" s="1"/>
      <c r="PWE8" s="1"/>
      <c r="PWF8" s="1"/>
      <c r="PWG8" s="1"/>
      <c r="PWH8" s="1"/>
      <c r="PWI8" s="1"/>
      <c r="PWJ8" s="1"/>
      <c r="PWK8" s="1"/>
      <c r="PWL8" s="1"/>
      <c r="PWM8" s="1"/>
      <c r="PWN8" s="1"/>
      <c r="PWO8" s="1"/>
      <c r="PWP8" s="1"/>
      <c r="PWQ8" s="1"/>
      <c r="PWR8" s="1"/>
      <c r="PWS8" s="1"/>
      <c r="PWT8" s="1"/>
      <c r="PWU8" s="1"/>
      <c r="PWV8" s="1"/>
      <c r="PWW8" s="1"/>
      <c r="PWX8" s="1"/>
      <c r="PWY8" s="1"/>
      <c r="PWZ8" s="1"/>
      <c r="PXA8" s="1"/>
      <c r="PXB8" s="1"/>
      <c r="PXC8" s="1"/>
      <c r="PXD8" s="1"/>
      <c r="PXE8" s="1"/>
      <c r="PXF8" s="1"/>
      <c r="PXG8" s="1"/>
      <c r="PXH8" s="1"/>
      <c r="PXI8" s="1"/>
      <c r="PXJ8" s="1"/>
      <c r="PXK8" s="1"/>
      <c r="PXL8" s="1"/>
      <c r="PXM8" s="1"/>
      <c r="PXN8" s="1"/>
      <c r="PXO8" s="1"/>
      <c r="PXP8" s="1"/>
      <c r="PXQ8" s="1"/>
      <c r="PXR8" s="1"/>
      <c r="PXS8" s="1"/>
      <c r="PXT8" s="1"/>
      <c r="PXU8" s="1"/>
      <c r="PXV8" s="1"/>
      <c r="PXW8" s="1"/>
      <c r="PXX8" s="1"/>
      <c r="PXY8" s="1"/>
      <c r="PXZ8" s="1"/>
      <c r="PYA8" s="1"/>
      <c r="PYB8" s="1"/>
      <c r="PYC8" s="1"/>
      <c r="PYD8" s="1"/>
      <c r="PYE8" s="1"/>
      <c r="PYF8" s="1"/>
      <c r="PYG8" s="1"/>
      <c r="PYH8" s="1"/>
      <c r="PYI8" s="1"/>
      <c r="PYJ8" s="1"/>
      <c r="PYK8" s="1"/>
      <c r="PYL8" s="1"/>
      <c r="PYM8" s="1"/>
      <c r="PYN8" s="1"/>
      <c r="PYO8" s="1"/>
      <c r="PYP8" s="1"/>
      <c r="PYQ8" s="1"/>
      <c r="PYR8" s="1"/>
      <c r="PYS8" s="1"/>
      <c r="PYT8" s="1"/>
      <c r="PYU8" s="1"/>
      <c r="PYV8" s="1"/>
      <c r="PYW8" s="1"/>
      <c r="PYX8" s="1"/>
      <c r="PYY8" s="1"/>
      <c r="PYZ8" s="1"/>
      <c r="PZA8" s="1"/>
      <c r="PZB8" s="1"/>
      <c r="PZC8" s="1"/>
      <c r="PZD8" s="1"/>
      <c r="PZE8" s="1"/>
      <c r="PZF8" s="1"/>
      <c r="PZG8" s="1"/>
      <c r="PZH8" s="1"/>
      <c r="PZI8" s="1"/>
      <c r="PZJ8" s="1"/>
      <c r="PZK8" s="1"/>
      <c r="PZL8" s="1"/>
      <c r="PZM8" s="1"/>
      <c r="PZN8" s="1"/>
      <c r="PZO8" s="1"/>
      <c r="PZP8" s="1"/>
      <c r="PZQ8" s="1"/>
      <c r="PZR8" s="1"/>
      <c r="PZS8" s="1"/>
      <c r="PZT8" s="1"/>
      <c r="PZU8" s="1"/>
      <c r="PZV8" s="1"/>
      <c r="PZW8" s="1"/>
      <c r="PZX8" s="1"/>
      <c r="PZY8" s="1"/>
      <c r="PZZ8" s="1"/>
      <c r="QAA8" s="1"/>
      <c r="QAB8" s="1"/>
      <c r="QAC8" s="1"/>
      <c r="QAD8" s="1"/>
      <c r="QAE8" s="1"/>
      <c r="QAF8" s="1"/>
      <c r="QAG8" s="1"/>
      <c r="QAH8" s="1"/>
      <c r="QAI8" s="1"/>
      <c r="QAJ8" s="1"/>
      <c r="QAK8" s="1"/>
      <c r="QAL8" s="1"/>
      <c r="QAM8" s="1"/>
      <c r="QAN8" s="1"/>
      <c r="QAO8" s="1"/>
      <c r="QAP8" s="1"/>
      <c r="QAQ8" s="1"/>
      <c r="QAR8" s="1"/>
      <c r="QAS8" s="1"/>
      <c r="QAT8" s="1"/>
      <c r="QAU8" s="1"/>
      <c r="QAV8" s="1"/>
      <c r="QAW8" s="1"/>
      <c r="QAX8" s="1"/>
      <c r="QAY8" s="1"/>
      <c r="QAZ8" s="1"/>
      <c r="QBA8" s="1"/>
      <c r="QBB8" s="1"/>
      <c r="QBC8" s="1"/>
      <c r="QBD8" s="1"/>
      <c r="QBE8" s="1"/>
      <c r="QBF8" s="1"/>
      <c r="QBG8" s="1"/>
      <c r="QBH8" s="1"/>
      <c r="QBI8" s="1"/>
      <c r="QBJ8" s="1"/>
      <c r="QBK8" s="1"/>
      <c r="QBL8" s="1"/>
      <c r="QBM8" s="1"/>
      <c r="QBN8" s="1"/>
      <c r="QBO8" s="1"/>
      <c r="QBP8" s="1"/>
      <c r="QBQ8" s="1"/>
      <c r="QBR8" s="1"/>
      <c r="QBS8" s="1"/>
      <c r="QBT8" s="1"/>
      <c r="QBU8" s="1"/>
      <c r="QBV8" s="1"/>
      <c r="QBW8" s="1"/>
      <c r="QBX8" s="1"/>
      <c r="QBY8" s="1"/>
      <c r="QBZ8" s="1"/>
      <c r="QCA8" s="1"/>
      <c r="QCB8" s="1"/>
      <c r="QCC8" s="1"/>
      <c r="QCD8" s="1"/>
      <c r="QCE8" s="1"/>
      <c r="QCF8" s="1"/>
      <c r="QCG8" s="1"/>
      <c r="QCH8" s="1"/>
      <c r="QCI8" s="1"/>
      <c r="QCJ8" s="1"/>
      <c r="QCK8" s="1"/>
      <c r="QCL8" s="1"/>
      <c r="QCM8" s="1"/>
      <c r="QCN8" s="1"/>
      <c r="QCO8" s="1"/>
      <c r="QCP8" s="1"/>
      <c r="QCQ8" s="1"/>
      <c r="QCR8" s="1"/>
      <c r="QCS8" s="1"/>
      <c r="QCT8" s="1"/>
      <c r="QCU8" s="1"/>
      <c r="QCV8" s="1"/>
      <c r="QCW8" s="1"/>
      <c r="QCX8" s="1"/>
      <c r="QCY8" s="1"/>
      <c r="QCZ8" s="1"/>
      <c r="QDA8" s="1"/>
      <c r="QDB8" s="1"/>
      <c r="QDC8" s="1"/>
      <c r="QDD8" s="1"/>
      <c r="QDE8" s="1"/>
      <c r="QDF8" s="1"/>
      <c r="QDG8" s="1"/>
      <c r="QDH8" s="1"/>
      <c r="QDI8" s="1"/>
      <c r="QDJ8" s="1"/>
      <c r="QDK8" s="1"/>
      <c r="QDL8" s="1"/>
      <c r="QDM8" s="1"/>
      <c r="QDN8" s="1"/>
      <c r="QDO8" s="1"/>
      <c r="QDP8" s="1"/>
      <c r="QDQ8" s="1"/>
      <c r="QDR8" s="1"/>
      <c r="QDS8" s="1"/>
      <c r="QDT8" s="1"/>
      <c r="QDU8" s="1"/>
      <c r="QDV8" s="1"/>
      <c r="QDW8" s="1"/>
      <c r="QDX8" s="1"/>
      <c r="QDY8" s="1"/>
      <c r="QDZ8" s="1"/>
      <c r="QEA8" s="1"/>
      <c r="QEB8" s="1"/>
      <c r="QEC8" s="1"/>
      <c r="QED8" s="1"/>
      <c r="QEE8" s="1"/>
      <c r="QEF8" s="1"/>
      <c r="QEG8" s="1"/>
      <c r="QEH8" s="1"/>
      <c r="QEI8" s="1"/>
      <c r="QEJ8" s="1"/>
      <c r="QEK8" s="1"/>
      <c r="QEL8" s="1"/>
      <c r="QEM8" s="1"/>
      <c r="QEN8" s="1"/>
      <c r="QEO8" s="1"/>
      <c r="QEP8" s="1"/>
      <c r="QEQ8" s="1"/>
      <c r="QER8" s="1"/>
      <c r="QES8" s="1"/>
      <c r="QET8" s="1"/>
      <c r="QEU8" s="1"/>
      <c r="QEV8" s="1"/>
      <c r="QEW8" s="1"/>
      <c r="QEX8" s="1"/>
      <c r="QEY8" s="1"/>
      <c r="QEZ8" s="1"/>
      <c r="QFA8" s="1"/>
      <c r="QFB8" s="1"/>
      <c r="QFC8" s="1"/>
      <c r="QFD8" s="1"/>
      <c r="QFE8" s="1"/>
      <c r="QFF8" s="1"/>
      <c r="QFG8" s="1"/>
      <c r="QFH8" s="1"/>
      <c r="QFI8" s="1"/>
      <c r="QFJ8" s="1"/>
      <c r="QFK8" s="1"/>
      <c r="QFL8" s="1"/>
      <c r="QFM8" s="1"/>
      <c r="QFN8" s="1"/>
      <c r="QFO8" s="1"/>
      <c r="QFP8" s="1"/>
      <c r="QFQ8" s="1"/>
      <c r="QFR8" s="1"/>
      <c r="QFS8" s="1"/>
      <c r="QFT8" s="1"/>
      <c r="QFU8" s="1"/>
      <c r="QFV8" s="1"/>
      <c r="QFW8" s="1"/>
      <c r="QFX8" s="1"/>
      <c r="QFY8" s="1"/>
      <c r="QFZ8" s="1"/>
      <c r="QGA8" s="1"/>
      <c r="QGB8" s="1"/>
      <c r="QGC8" s="1"/>
      <c r="QGD8" s="1"/>
      <c r="QGE8" s="1"/>
      <c r="QGF8" s="1"/>
      <c r="QGG8" s="1"/>
      <c r="QGH8" s="1"/>
      <c r="QGI8" s="1"/>
      <c r="QGJ8" s="1"/>
      <c r="QGK8" s="1"/>
      <c r="QGL8" s="1"/>
      <c r="QGM8" s="1"/>
      <c r="QGN8" s="1"/>
      <c r="QGO8" s="1"/>
      <c r="QGP8" s="1"/>
      <c r="QGQ8" s="1"/>
      <c r="QGR8" s="1"/>
      <c r="QGS8" s="1"/>
      <c r="QGT8" s="1"/>
      <c r="QGU8" s="1"/>
      <c r="QGV8" s="1"/>
      <c r="QGW8" s="1"/>
      <c r="QGX8" s="1"/>
      <c r="QGY8" s="1"/>
      <c r="QGZ8" s="1"/>
      <c r="QHA8" s="1"/>
      <c r="QHB8" s="1"/>
      <c r="QHC8" s="1"/>
      <c r="QHD8" s="1"/>
      <c r="QHE8" s="1"/>
      <c r="QHF8" s="1"/>
      <c r="QHG8" s="1"/>
      <c r="QHH8" s="1"/>
      <c r="QHI8" s="1"/>
      <c r="QHJ8" s="1"/>
      <c r="QHK8" s="1"/>
      <c r="QHL8" s="1"/>
      <c r="QHM8" s="1"/>
      <c r="QHN8" s="1"/>
      <c r="QHO8" s="1"/>
      <c r="QHP8" s="1"/>
      <c r="QHQ8" s="1"/>
      <c r="QHR8" s="1"/>
      <c r="QHS8" s="1"/>
      <c r="QHT8" s="1"/>
      <c r="QHU8" s="1"/>
      <c r="QHV8" s="1"/>
      <c r="QHW8" s="1"/>
      <c r="QHX8" s="1"/>
      <c r="QHY8" s="1"/>
      <c r="QHZ8" s="1"/>
      <c r="QIA8" s="1"/>
      <c r="QIB8" s="1"/>
      <c r="QIC8" s="1"/>
      <c r="QID8" s="1"/>
      <c r="QIE8" s="1"/>
      <c r="QIF8" s="1"/>
      <c r="QIG8" s="1"/>
      <c r="QIH8" s="1"/>
      <c r="QII8" s="1"/>
      <c r="QIJ8" s="1"/>
      <c r="QIK8" s="1"/>
      <c r="QIL8" s="1"/>
      <c r="QIM8" s="1"/>
      <c r="QIN8" s="1"/>
      <c r="QIO8" s="1"/>
      <c r="QIP8" s="1"/>
      <c r="QIQ8" s="1"/>
      <c r="QIR8" s="1"/>
      <c r="QIS8" s="1"/>
      <c r="QIT8" s="1"/>
      <c r="QIU8" s="1"/>
      <c r="QIV8" s="1"/>
      <c r="QIW8" s="1"/>
      <c r="QIX8" s="1"/>
      <c r="QIY8" s="1"/>
      <c r="QIZ8" s="1"/>
      <c r="QJA8" s="1"/>
      <c r="QJB8" s="1"/>
      <c r="QJC8" s="1"/>
      <c r="QJD8" s="1"/>
      <c r="QJE8" s="1"/>
      <c r="QJF8" s="1"/>
      <c r="QJG8" s="1"/>
      <c r="QJH8" s="1"/>
      <c r="QJI8" s="1"/>
      <c r="QJJ8" s="1"/>
      <c r="QJK8" s="1"/>
      <c r="QJL8" s="1"/>
      <c r="QJM8" s="1"/>
      <c r="QJN8" s="1"/>
      <c r="QJO8" s="1"/>
      <c r="QJP8" s="1"/>
      <c r="QJQ8" s="1"/>
      <c r="QJR8" s="1"/>
      <c r="QJS8" s="1"/>
      <c r="QJT8" s="1"/>
      <c r="QJU8" s="1"/>
      <c r="QJV8" s="1"/>
      <c r="QJW8" s="1"/>
      <c r="QJX8" s="1"/>
      <c r="QJY8" s="1"/>
      <c r="QJZ8" s="1"/>
      <c r="QKA8" s="1"/>
      <c r="QKB8" s="1"/>
      <c r="QKC8" s="1"/>
      <c r="QKD8" s="1"/>
      <c r="QKE8" s="1"/>
      <c r="QKF8" s="1"/>
      <c r="QKG8" s="1"/>
      <c r="QKH8" s="1"/>
      <c r="QKI8" s="1"/>
      <c r="QKJ8" s="1"/>
      <c r="QKK8" s="1"/>
      <c r="QKL8" s="1"/>
      <c r="QKM8" s="1"/>
      <c r="QKN8" s="1"/>
      <c r="QKO8" s="1"/>
      <c r="QKP8" s="1"/>
      <c r="QKQ8" s="1"/>
      <c r="QKR8" s="1"/>
      <c r="QKS8" s="1"/>
      <c r="QKT8" s="1"/>
      <c r="QKU8" s="1"/>
      <c r="QKV8" s="1"/>
      <c r="QKW8" s="1"/>
      <c r="QKX8" s="1"/>
      <c r="QKY8" s="1"/>
      <c r="QKZ8" s="1"/>
      <c r="QLA8" s="1"/>
      <c r="QLB8" s="1"/>
      <c r="QLC8" s="1"/>
      <c r="QLD8" s="1"/>
      <c r="QLE8" s="1"/>
      <c r="QLF8" s="1"/>
      <c r="QLG8" s="1"/>
      <c r="QLH8" s="1"/>
      <c r="QLI8" s="1"/>
      <c r="QLJ8" s="1"/>
      <c r="QLK8" s="1"/>
      <c r="QLL8" s="1"/>
      <c r="QLM8" s="1"/>
      <c r="QLN8" s="1"/>
      <c r="QLO8" s="1"/>
      <c r="QLP8" s="1"/>
      <c r="QLQ8" s="1"/>
      <c r="QLR8" s="1"/>
      <c r="QLS8" s="1"/>
      <c r="QLT8" s="1"/>
      <c r="QLU8" s="1"/>
      <c r="QLV8" s="1"/>
      <c r="QLW8" s="1"/>
      <c r="QLX8" s="1"/>
      <c r="QLY8" s="1"/>
      <c r="QLZ8" s="1"/>
      <c r="QMA8" s="1"/>
      <c r="QMB8" s="1"/>
      <c r="QMC8" s="1"/>
      <c r="QMD8" s="1"/>
      <c r="QME8" s="1"/>
      <c r="QMF8" s="1"/>
      <c r="QMG8" s="1"/>
      <c r="QMH8" s="1"/>
      <c r="QMI8" s="1"/>
      <c r="QMJ8" s="1"/>
      <c r="QMK8" s="1"/>
      <c r="QML8" s="1"/>
      <c r="QMM8" s="1"/>
      <c r="QMN8" s="1"/>
      <c r="QMO8" s="1"/>
      <c r="QMP8" s="1"/>
      <c r="QMQ8" s="1"/>
      <c r="QMR8" s="1"/>
      <c r="QMS8" s="1"/>
      <c r="QMT8" s="1"/>
      <c r="QMU8" s="1"/>
      <c r="QMV8" s="1"/>
      <c r="QMW8" s="1"/>
      <c r="QMX8" s="1"/>
      <c r="QMY8" s="1"/>
      <c r="QMZ8" s="1"/>
      <c r="QNA8" s="1"/>
      <c r="QNB8" s="1"/>
      <c r="QNC8" s="1"/>
      <c r="QND8" s="1"/>
      <c r="QNE8" s="1"/>
      <c r="QNF8" s="1"/>
      <c r="QNG8" s="1"/>
      <c r="QNH8" s="1"/>
      <c r="QNI8" s="1"/>
      <c r="QNJ8" s="1"/>
      <c r="QNK8" s="1"/>
      <c r="QNL8" s="1"/>
      <c r="QNM8" s="1"/>
      <c r="QNN8" s="1"/>
      <c r="QNO8" s="1"/>
      <c r="QNP8" s="1"/>
      <c r="QNQ8" s="1"/>
      <c r="QNR8" s="1"/>
      <c r="QNS8" s="1"/>
      <c r="QNT8" s="1"/>
      <c r="QNU8" s="1"/>
      <c r="QNV8" s="1"/>
      <c r="QNW8" s="1"/>
      <c r="QNX8" s="1"/>
      <c r="QNY8" s="1"/>
      <c r="QNZ8" s="1"/>
      <c r="QOA8" s="1"/>
      <c r="QOB8" s="1"/>
      <c r="QOC8" s="1"/>
      <c r="QOD8" s="1"/>
      <c r="QOE8" s="1"/>
      <c r="QOF8" s="1"/>
      <c r="QOG8" s="1"/>
      <c r="QOH8" s="1"/>
      <c r="QOI8" s="1"/>
      <c r="QOJ8" s="1"/>
      <c r="QOK8" s="1"/>
      <c r="QOL8" s="1"/>
      <c r="QOM8" s="1"/>
      <c r="QON8" s="1"/>
      <c r="QOO8" s="1"/>
      <c r="QOP8" s="1"/>
      <c r="QOQ8" s="1"/>
      <c r="QOR8" s="1"/>
      <c r="QOS8" s="1"/>
      <c r="QOT8" s="1"/>
      <c r="QOU8" s="1"/>
      <c r="QOV8" s="1"/>
      <c r="QOW8" s="1"/>
      <c r="QOX8" s="1"/>
      <c r="QOY8" s="1"/>
      <c r="QOZ8" s="1"/>
      <c r="QPA8" s="1"/>
      <c r="QPB8" s="1"/>
      <c r="QPC8" s="1"/>
      <c r="QPD8" s="1"/>
      <c r="QPE8" s="1"/>
      <c r="QPF8" s="1"/>
      <c r="QPG8" s="1"/>
      <c r="QPH8" s="1"/>
      <c r="QPI8" s="1"/>
      <c r="QPJ8" s="1"/>
      <c r="QPK8" s="1"/>
      <c r="QPL8" s="1"/>
      <c r="QPM8" s="1"/>
      <c r="QPN8" s="1"/>
      <c r="QPO8" s="1"/>
      <c r="QPP8" s="1"/>
      <c r="QPQ8" s="1"/>
      <c r="QPR8" s="1"/>
      <c r="QPS8" s="1"/>
      <c r="QPT8" s="1"/>
      <c r="QPU8" s="1"/>
      <c r="QPV8" s="1"/>
      <c r="QPW8" s="1"/>
      <c r="QPX8" s="1"/>
      <c r="QPY8" s="1"/>
      <c r="QPZ8" s="1"/>
      <c r="QQA8" s="1"/>
      <c r="QQB8" s="1"/>
      <c r="QQC8" s="1"/>
      <c r="QQD8" s="1"/>
      <c r="QQE8" s="1"/>
      <c r="QQF8" s="1"/>
      <c r="QQG8" s="1"/>
      <c r="QQH8" s="1"/>
      <c r="QQI8" s="1"/>
      <c r="QQJ8" s="1"/>
      <c r="QQK8" s="1"/>
      <c r="QQL8" s="1"/>
      <c r="QQM8" s="1"/>
      <c r="QQN8" s="1"/>
      <c r="QQO8" s="1"/>
      <c r="QQP8" s="1"/>
      <c r="QQQ8" s="1"/>
      <c r="QQR8" s="1"/>
      <c r="QQS8" s="1"/>
      <c r="QQT8" s="1"/>
      <c r="QQU8" s="1"/>
      <c r="QQV8" s="1"/>
      <c r="QQW8" s="1"/>
      <c r="QQX8" s="1"/>
      <c r="QQY8" s="1"/>
      <c r="QQZ8" s="1"/>
      <c r="QRA8" s="1"/>
      <c r="QRB8" s="1"/>
      <c r="QRC8" s="1"/>
      <c r="QRD8" s="1"/>
      <c r="QRE8" s="1"/>
      <c r="QRF8" s="1"/>
      <c r="QRG8" s="1"/>
      <c r="QRH8" s="1"/>
      <c r="QRI8" s="1"/>
      <c r="QRJ8" s="1"/>
      <c r="QRK8" s="1"/>
      <c r="QRL8" s="1"/>
      <c r="QRM8" s="1"/>
      <c r="QRN8" s="1"/>
      <c r="QRO8" s="1"/>
      <c r="QRP8" s="1"/>
      <c r="QRQ8" s="1"/>
      <c r="QRR8" s="1"/>
      <c r="QRS8" s="1"/>
      <c r="QRT8" s="1"/>
      <c r="QRU8" s="1"/>
      <c r="QRV8" s="1"/>
      <c r="QRW8" s="1"/>
      <c r="QRX8" s="1"/>
      <c r="QRY8" s="1"/>
      <c r="QRZ8" s="1"/>
      <c r="QSA8" s="1"/>
      <c r="QSB8" s="1"/>
      <c r="QSC8" s="1"/>
      <c r="QSD8" s="1"/>
      <c r="QSE8" s="1"/>
      <c r="QSF8" s="1"/>
      <c r="QSG8" s="1"/>
      <c r="QSH8" s="1"/>
      <c r="QSI8" s="1"/>
      <c r="QSJ8" s="1"/>
      <c r="QSK8" s="1"/>
      <c r="QSL8" s="1"/>
      <c r="QSM8" s="1"/>
      <c r="QSN8" s="1"/>
      <c r="QSO8" s="1"/>
      <c r="QSP8" s="1"/>
      <c r="QSQ8" s="1"/>
      <c r="QSR8" s="1"/>
      <c r="QSS8" s="1"/>
      <c r="QST8" s="1"/>
      <c r="QSU8" s="1"/>
      <c r="QSV8" s="1"/>
      <c r="QSW8" s="1"/>
      <c r="QSX8" s="1"/>
      <c r="QSY8" s="1"/>
      <c r="QSZ8" s="1"/>
      <c r="QTA8" s="1"/>
      <c r="QTB8" s="1"/>
      <c r="QTC8" s="1"/>
      <c r="QTD8" s="1"/>
      <c r="QTE8" s="1"/>
      <c r="QTF8" s="1"/>
      <c r="QTG8" s="1"/>
      <c r="QTH8" s="1"/>
      <c r="QTI8" s="1"/>
      <c r="QTJ8" s="1"/>
      <c r="QTK8" s="1"/>
      <c r="QTL8" s="1"/>
      <c r="QTM8" s="1"/>
      <c r="QTN8" s="1"/>
      <c r="QTO8" s="1"/>
      <c r="QTP8" s="1"/>
      <c r="QTQ8" s="1"/>
      <c r="QTR8" s="1"/>
      <c r="QTS8" s="1"/>
      <c r="QTT8" s="1"/>
      <c r="QTU8" s="1"/>
      <c r="QTV8" s="1"/>
      <c r="QTW8" s="1"/>
      <c r="QTX8" s="1"/>
      <c r="QTY8" s="1"/>
      <c r="QTZ8" s="1"/>
      <c r="QUA8" s="1"/>
      <c r="QUB8" s="1"/>
      <c r="QUC8" s="1"/>
      <c r="QUD8" s="1"/>
      <c r="QUE8" s="1"/>
      <c r="QUF8" s="1"/>
      <c r="QUG8" s="1"/>
      <c r="QUH8" s="1"/>
      <c r="QUI8" s="1"/>
      <c r="QUJ8" s="1"/>
      <c r="QUK8" s="1"/>
      <c r="QUL8" s="1"/>
      <c r="QUM8" s="1"/>
      <c r="QUN8" s="1"/>
      <c r="QUO8" s="1"/>
      <c r="QUP8" s="1"/>
      <c r="QUQ8" s="1"/>
      <c r="QUR8" s="1"/>
      <c r="QUS8" s="1"/>
      <c r="QUT8" s="1"/>
      <c r="QUU8" s="1"/>
      <c r="QUV8" s="1"/>
      <c r="QUW8" s="1"/>
      <c r="QUX8" s="1"/>
      <c r="QUY8" s="1"/>
      <c r="QUZ8" s="1"/>
      <c r="QVA8" s="1"/>
      <c r="QVB8" s="1"/>
      <c r="QVC8" s="1"/>
      <c r="QVD8" s="1"/>
      <c r="QVE8" s="1"/>
      <c r="QVF8" s="1"/>
      <c r="QVG8" s="1"/>
      <c r="QVH8" s="1"/>
      <c r="QVI8" s="1"/>
      <c r="QVJ8" s="1"/>
      <c r="QVK8" s="1"/>
      <c r="QVL8" s="1"/>
      <c r="QVM8" s="1"/>
      <c r="QVN8" s="1"/>
      <c r="QVO8" s="1"/>
      <c r="QVP8" s="1"/>
      <c r="QVQ8" s="1"/>
      <c r="QVR8" s="1"/>
      <c r="QVS8" s="1"/>
      <c r="QVT8" s="1"/>
      <c r="QVU8" s="1"/>
      <c r="QVV8" s="1"/>
      <c r="QVW8" s="1"/>
      <c r="QVX8" s="1"/>
      <c r="QVY8" s="1"/>
      <c r="QVZ8" s="1"/>
      <c r="QWA8" s="1"/>
      <c r="QWB8" s="1"/>
      <c r="QWC8" s="1"/>
      <c r="QWD8" s="1"/>
      <c r="QWE8" s="1"/>
      <c r="QWF8" s="1"/>
      <c r="QWG8" s="1"/>
      <c r="QWH8" s="1"/>
      <c r="QWI8" s="1"/>
      <c r="QWJ8" s="1"/>
      <c r="QWK8" s="1"/>
      <c r="QWL8" s="1"/>
      <c r="QWM8" s="1"/>
      <c r="QWN8" s="1"/>
      <c r="QWO8" s="1"/>
      <c r="QWP8" s="1"/>
      <c r="QWQ8" s="1"/>
      <c r="QWR8" s="1"/>
      <c r="QWS8" s="1"/>
      <c r="QWT8" s="1"/>
      <c r="QWU8" s="1"/>
      <c r="QWV8" s="1"/>
      <c r="QWW8" s="1"/>
      <c r="QWX8" s="1"/>
      <c r="QWY8" s="1"/>
      <c r="QWZ8" s="1"/>
      <c r="QXA8" s="1"/>
      <c r="QXB8" s="1"/>
      <c r="QXC8" s="1"/>
      <c r="QXD8" s="1"/>
      <c r="QXE8" s="1"/>
      <c r="QXF8" s="1"/>
      <c r="QXG8" s="1"/>
      <c r="QXH8" s="1"/>
      <c r="QXI8" s="1"/>
      <c r="QXJ8" s="1"/>
      <c r="QXK8" s="1"/>
      <c r="QXL8" s="1"/>
      <c r="QXM8" s="1"/>
      <c r="QXN8" s="1"/>
      <c r="QXO8" s="1"/>
      <c r="QXP8" s="1"/>
      <c r="QXQ8" s="1"/>
      <c r="QXR8" s="1"/>
      <c r="QXS8" s="1"/>
      <c r="QXT8" s="1"/>
      <c r="QXU8" s="1"/>
      <c r="QXV8" s="1"/>
      <c r="QXW8" s="1"/>
      <c r="QXX8" s="1"/>
      <c r="QXY8" s="1"/>
      <c r="QXZ8" s="1"/>
      <c r="QYA8" s="1"/>
      <c r="QYB8" s="1"/>
      <c r="QYC8" s="1"/>
      <c r="QYD8" s="1"/>
      <c r="QYE8" s="1"/>
      <c r="QYF8" s="1"/>
      <c r="QYG8" s="1"/>
      <c r="QYH8" s="1"/>
      <c r="QYI8" s="1"/>
      <c r="QYJ8" s="1"/>
      <c r="QYK8" s="1"/>
      <c r="QYL8" s="1"/>
      <c r="QYM8" s="1"/>
      <c r="QYN8" s="1"/>
      <c r="QYO8" s="1"/>
      <c r="QYP8" s="1"/>
      <c r="QYQ8" s="1"/>
      <c r="QYR8" s="1"/>
      <c r="QYS8" s="1"/>
      <c r="QYT8" s="1"/>
      <c r="QYU8" s="1"/>
      <c r="QYV8" s="1"/>
      <c r="QYW8" s="1"/>
      <c r="QYX8" s="1"/>
      <c r="QYY8" s="1"/>
      <c r="QYZ8" s="1"/>
      <c r="QZA8" s="1"/>
      <c r="QZB8" s="1"/>
      <c r="QZC8" s="1"/>
      <c r="QZD8" s="1"/>
      <c r="QZE8" s="1"/>
      <c r="QZF8" s="1"/>
      <c r="QZG8" s="1"/>
      <c r="QZH8" s="1"/>
      <c r="QZI8" s="1"/>
      <c r="QZJ8" s="1"/>
      <c r="QZK8" s="1"/>
      <c r="QZL8" s="1"/>
      <c r="QZM8" s="1"/>
      <c r="QZN8" s="1"/>
      <c r="QZO8" s="1"/>
      <c r="QZP8" s="1"/>
      <c r="QZQ8" s="1"/>
      <c r="QZR8" s="1"/>
      <c r="QZS8" s="1"/>
      <c r="QZT8" s="1"/>
      <c r="QZU8" s="1"/>
      <c r="QZV8" s="1"/>
      <c r="QZW8" s="1"/>
      <c r="QZX8" s="1"/>
      <c r="QZY8" s="1"/>
      <c r="QZZ8" s="1"/>
      <c r="RAA8" s="1"/>
      <c r="RAB8" s="1"/>
      <c r="RAC8" s="1"/>
      <c r="RAD8" s="1"/>
      <c r="RAE8" s="1"/>
      <c r="RAF8" s="1"/>
      <c r="RAG8" s="1"/>
      <c r="RAH8" s="1"/>
      <c r="RAI8" s="1"/>
      <c r="RAJ8" s="1"/>
      <c r="RAK8" s="1"/>
      <c r="RAL8" s="1"/>
      <c r="RAM8" s="1"/>
      <c r="RAN8" s="1"/>
      <c r="RAO8" s="1"/>
      <c r="RAP8" s="1"/>
      <c r="RAQ8" s="1"/>
      <c r="RAR8" s="1"/>
      <c r="RAS8" s="1"/>
      <c r="RAT8" s="1"/>
      <c r="RAU8" s="1"/>
      <c r="RAV8" s="1"/>
      <c r="RAW8" s="1"/>
      <c r="RAX8" s="1"/>
      <c r="RAY8" s="1"/>
      <c r="RAZ8" s="1"/>
      <c r="RBA8" s="1"/>
      <c r="RBB8" s="1"/>
      <c r="RBC8" s="1"/>
      <c r="RBD8" s="1"/>
      <c r="RBE8" s="1"/>
      <c r="RBF8" s="1"/>
      <c r="RBG8" s="1"/>
      <c r="RBH8" s="1"/>
      <c r="RBI8" s="1"/>
      <c r="RBJ8" s="1"/>
      <c r="RBK8" s="1"/>
      <c r="RBL8" s="1"/>
      <c r="RBM8" s="1"/>
      <c r="RBN8" s="1"/>
      <c r="RBO8" s="1"/>
      <c r="RBP8" s="1"/>
      <c r="RBQ8" s="1"/>
      <c r="RBR8" s="1"/>
      <c r="RBS8" s="1"/>
      <c r="RBT8" s="1"/>
      <c r="RBU8" s="1"/>
      <c r="RBV8" s="1"/>
      <c r="RBW8" s="1"/>
      <c r="RBX8" s="1"/>
      <c r="RBY8" s="1"/>
      <c r="RBZ8" s="1"/>
      <c r="RCA8" s="1"/>
      <c r="RCB8" s="1"/>
      <c r="RCC8" s="1"/>
      <c r="RCD8" s="1"/>
      <c r="RCE8" s="1"/>
      <c r="RCF8" s="1"/>
      <c r="RCG8" s="1"/>
      <c r="RCH8" s="1"/>
      <c r="RCI8" s="1"/>
      <c r="RCJ8" s="1"/>
      <c r="RCK8" s="1"/>
      <c r="RCL8" s="1"/>
      <c r="RCM8" s="1"/>
      <c r="RCN8" s="1"/>
      <c r="RCO8" s="1"/>
      <c r="RCP8" s="1"/>
      <c r="RCQ8" s="1"/>
      <c r="RCR8" s="1"/>
      <c r="RCS8" s="1"/>
      <c r="RCT8" s="1"/>
      <c r="RCU8" s="1"/>
      <c r="RCV8" s="1"/>
      <c r="RCW8" s="1"/>
      <c r="RCX8" s="1"/>
      <c r="RCY8" s="1"/>
      <c r="RCZ8" s="1"/>
      <c r="RDA8" s="1"/>
      <c r="RDB8" s="1"/>
      <c r="RDC8" s="1"/>
      <c r="RDD8" s="1"/>
      <c r="RDE8" s="1"/>
      <c r="RDF8" s="1"/>
      <c r="RDG8" s="1"/>
      <c r="RDH8" s="1"/>
      <c r="RDI8" s="1"/>
      <c r="RDJ8" s="1"/>
      <c r="RDK8" s="1"/>
      <c r="RDL8" s="1"/>
      <c r="RDM8" s="1"/>
      <c r="RDN8" s="1"/>
      <c r="RDO8" s="1"/>
      <c r="RDP8" s="1"/>
      <c r="RDQ8" s="1"/>
      <c r="RDR8" s="1"/>
      <c r="RDS8" s="1"/>
      <c r="RDT8" s="1"/>
      <c r="RDU8" s="1"/>
      <c r="RDV8" s="1"/>
      <c r="RDW8" s="1"/>
      <c r="RDX8" s="1"/>
      <c r="RDY8" s="1"/>
      <c r="RDZ8" s="1"/>
      <c r="REA8" s="1"/>
      <c r="REB8" s="1"/>
      <c r="REC8" s="1"/>
      <c r="RED8" s="1"/>
      <c r="REE8" s="1"/>
      <c r="REF8" s="1"/>
      <c r="REG8" s="1"/>
      <c r="REH8" s="1"/>
      <c r="REI8" s="1"/>
      <c r="REJ8" s="1"/>
      <c r="REK8" s="1"/>
      <c r="REL8" s="1"/>
      <c r="REM8" s="1"/>
      <c r="REN8" s="1"/>
      <c r="REO8" s="1"/>
      <c r="REP8" s="1"/>
      <c r="REQ8" s="1"/>
      <c r="RER8" s="1"/>
      <c r="RES8" s="1"/>
      <c r="RET8" s="1"/>
      <c r="REU8" s="1"/>
      <c r="REV8" s="1"/>
      <c r="REW8" s="1"/>
      <c r="REX8" s="1"/>
      <c r="REY8" s="1"/>
      <c r="REZ8" s="1"/>
      <c r="RFA8" s="1"/>
      <c r="RFB8" s="1"/>
      <c r="RFC8" s="1"/>
      <c r="RFD8" s="1"/>
      <c r="RFE8" s="1"/>
      <c r="RFF8" s="1"/>
      <c r="RFG8" s="1"/>
      <c r="RFH8" s="1"/>
      <c r="RFI8" s="1"/>
      <c r="RFJ8" s="1"/>
      <c r="RFK8" s="1"/>
      <c r="RFL8" s="1"/>
      <c r="RFM8" s="1"/>
      <c r="RFN8" s="1"/>
      <c r="RFO8" s="1"/>
      <c r="RFP8" s="1"/>
      <c r="RFQ8" s="1"/>
      <c r="RFR8" s="1"/>
      <c r="RFS8" s="1"/>
      <c r="RFT8" s="1"/>
      <c r="RFU8" s="1"/>
      <c r="RFV8" s="1"/>
      <c r="RFW8" s="1"/>
      <c r="RFX8" s="1"/>
      <c r="RFY8" s="1"/>
      <c r="RFZ8" s="1"/>
      <c r="RGA8" s="1"/>
      <c r="RGB8" s="1"/>
      <c r="RGC8" s="1"/>
      <c r="RGD8" s="1"/>
      <c r="RGE8" s="1"/>
      <c r="RGF8" s="1"/>
      <c r="RGG8" s="1"/>
      <c r="RGH8" s="1"/>
      <c r="RGI8" s="1"/>
      <c r="RGJ8" s="1"/>
      <c r="RGK8" s="1"/>
      <c r="RGL8" s="1"/>
      <c r="RGM8" s="1"/>
      <c r="RGN8" s="1"/>
      <c r="RGO8" s="1"/>
      <c r="RGP8" s="1"/>
      <c r="RGQ8" s="1"/>
      <c r="RGR8" s="1"/>
      <c r="RGS8" s="1"/>
      <c r="RGT8" s="1"/>
      <c r="RGU8" s="1"/>
      <c r="RGV8" s="1"/>
      <c r="RGW8" s="1"/>
      <c r="RGX8" s="1"/>
      <c r="RGY8" s="1"/>
      <c r="RGZ8" s="1"/>
      <c r="RHA8" s="1"/>
      <c r="RHB8" s="1"/>
      <c r="RHC8" s="1"/>
      <c r="RHD8" s="1"/>
      <c r="RHE8" s="1"/>
      <c r="RHF8" s="1"/>
      <c r="RHG8" s="1"/>
      <c r="RHH8" s="1"/>
      <c r="RHI8" s="1"/>
      <c r="RHJ8" s="1"/>
      <c r="RHK8" s="1"/>
      <c r="RHL8" s="1"/>
      <c r="RHM8" s="1"/>
      <c r="RHN8" s="1"/>
      <c r="RHO8" s="1"/>
      <c r="RHP8" s="1"/>
      <c r="RHQ8" s="1"/>
      <c r="RHR8" s="1"/>
      <c r="RHS8" s="1"/>
      <c r="RHT8" s="1"/>
      <c r="RHU8" s="1"/>
      <c r="RHV8" s="1"/>
      <c r="RHW8" s="1"/>
      <c r="RHX8" s="1"/>
      <c r="RHY8" s="1"/>
      <c r="RHZ8" s="1"/>
      <c r="RIA8" s="1"/>
      <c r="RIB8" s="1"/>
      <c r="RIC8" s="1"/>
      <c r="RID8" s="1"/>
      <c r="RIE8" s="1"/>
      <c r="RIF8" s="1"/>
      <c r="RIG8" s="1"/>
      <c r="RIH8" s="1"/>
      <c r="RII8" s="1"/>
      <c r="RIJ8" s="1"/>
      <c r="RIK8" s="1"/>
      <c r="RIL8" s="1"/>
      <c r="RIM8" s="1"/>
      <c r="RIN8" s="1"/>
      <c r="RIO8" s="1"/>
      <c r="RIP8" s="1"/>
      <c r="RIQ8" s="1"/>
      <c r="RIR8" s="1"/>
      <c r="RIS8" s="1"/>
      <c r="RIT8" s="1"/>
      <c r="RIU8" s="1"/>
      <c r="RIV8" s="1"/>
      <c r="RIW8" s="1"/>
      <c r="RIX8" s="1"/>
      <c r="RIY8" s="1"/>
      <c r="RIZ8" s="1"/>
      <c r="RJA8" s="1"/>
      <c r="RJB8" s="1"/>
      <c r="RJC8" s="1"/>
      <c r="RJD8" s="1"/>
      <c r="RJE8" s="1"/>
      <c r="RJF8" s="1"/>
      <c r="RJG8" s="1"/>
      <c r="RJH8" s="1"/>
      <c r="RJI8" s="1"/>
      <c r="RJJ8" s="1"/>
      <c r="RJK8" s="1"/>
      <c r="RJL8" s="1"/>
      <c r="RJM8" s="1"/>
      <c r="RJN8" s="1"/>
      <c r="RJO8" s="1"/>
      <c r="RJP8" s="1"/>
      <c r="RJQ8" s="1"/>
      <c r="RJR8" s="1"/>
      <c r="RJS8" s="1"/>
      <c r="RJT8" s="1"/>
      <c r="RJU8" s="1"/>
      <c r="RJV8" s="1"/>
      <c r="RJW8" s="1"/>
      <c r="RJX8" s="1"/>
      <c r="RJY8" s="1"/>
      <c r="RJZ8" s="1"/>
      <c r="RKA8" s="1"/>
      <c r="RKB8" s="1"/>
      <c r="RKC8" s="1"/>
      <c r="RKD8" s="1"/>
      <c r="RKE8" s="1"/>
      <c r="RKF8" s="1"/>
      <c r="RKG8" s="1"/>
      <c r="RKH8" s="1"/>
      <c r="RKI8" s="1"/>
      <c r="RKJ8" s="1"/>
      <c r="RKK8" s="1"/>
      <c r="RKL8" s="1"/>
      <c r="RKM8" s="1"/>
      <c r="RKN8" s="1"/>
      <c r="RKO8" s="1"/>
      <c r="RKP8" s="1"/>
      <c r="RKQ8" s="1"/>
      <c r="RKR8" s="1"/>
      <c r="RKS8" s="1"/>
      <c r="RKT8" s="1"/>
      <c r="RKU8" s="1"/>
      <c r="RKV8" s="1"/>
      <c r="RKW8" s="1"/>
      <c r="RKX8" s="1"/>
      <c r="RKY8" s="1"/>
      <c r="RKZ8" s="1"/>
      <c r="RLA8" s="1"/>
      <c r="RLB8" s="1"/>
      <c r="RLC8" s="1"/>
      <c r="RLD8" s="1"/>
      <c r="RLE8" s="1"/>
      <c r="RLF8" s="1"/>
      <c r="RLG8" s="1"/>
      <c r="RLH8" s="1"/>
      <c r="RLI8" s="1"/>
      <c r="RLJ8" s="1"/>
      <c r="RLK8" s="1"/>
      <c r="RLL8" s="1"/>
      <c r="RLM8" s="1"/>
      <c r="RLN8" s="1"/>
      <c r="RLO8" s="1"/>
      <c r="RLP8" s="1"/>
      <c r="RLQ8" s="1"/>
      <c r="RLR8" s="1"/>
      <c r="RLS8" s="1"/>
      <c r="RLT8" s="1"/>
      <c r="RLU8" s="1"/>
      <c r="RLV8" s="1"/>
      <c r="RLW8" s="1"/>
      <c r="RLX8" s="1"/>
      <c r="RLY8" s="1"/>
      <c r="RLZ8" s="1"/>
      <c r="RMA8" s="1"/>
      <c r="RMB8" s="1"/>
      <c r="RMC8" s="1"/>
      <c r="RMD8" s="1"/>
      <c r="RME8" s="1"/>
      <c r="RMF8" s="1"/>
      <c r="RMG8" s="1"/>
      <c r="RMH8" s="1"/>
      <c r="RMI8" s="1"/>
      <c r="RMJ8" s="1"/>
      <c r="RMK8" s="1"/>
      <c r="RML8" s="1"/>
      <c r="RMM8" s="1"/>
      <c r="RMN8" s="1"/>
      <c r="RMO8" s="1"/>
      <c r="RMP8" s="1"/>
      <c r="RMQ8" s="1"/>
      <c r="RMR8" s="1"/>
      <c r="RMS8" s="1"/>
      <c r="RMT8" s="1"/>
      <c r="RMU8" s="1"/>
      <c r="RMV8" s="1"/>
      <c r="RMW8" s="1"/>
      <c r="RMX8" s="1"/>
      <c r="RMY8" s="1"/>
      <c r="RMZ8" s="1"/>
      <c r="RNA8" s="1"/>
      <c r="RNB8" s="1"/>
      <c r="RNC8" s="1"/>
      <c r="RND8" s="1"/>
      <c r="RNE8" s="1"/>
      <c r="RNF8" s="1"/>
      <c r="RNG8" s="1"/>
      <c r="RNH8" s="1"/>
      <c r="RNI8" s="1"/>
      <c r="RNJ8" s="1"/>
      <c r="RNK8" s="1"/>
      <c r="RNL8" s="1"/>
      <c r="RNM8" s="1"/>
      <c r="RNN8" s="1"/>
      <c r="RNO8" s="1"/>
      <c r="RNP8" s="1"/>
      <c r="RNQ8" s="1"/>
      <c r="RNR8" s="1"/>
      <c r="RNS8" s="1"/>
      <c r="RNT8" s="1"/>
      <c r="RNU8" s="1"/>
      <c r="RNV8" s="1"/>
      <c r="RNW8" s="1"/>
      <c r="RNX8" s="1"/>
      <c r="RNY8" s="1"/>
      <c r="RNZ8" s="1"/>
      <c r="ROA8" s="1"/>
      <c r="ROB8" s="1"/>
      <c r="ROC8" s="1"/>
      <c r="ROD8" s="1"/>
      <c r="ROE8" s="1"/>
      <c r="ROF8" s="1"/>
      <c r="ROG8" s="1"/>
      <c r="ROH8" s="1"/>
      <c r="ROI8" s="1"/>
      <c r="ROJ8" s="1"/>
      <c r="ROK8" s="1"/>
      <c r="ROL8" s="1"/>
      <c r="ROM8" s="1"/>
      <c r="RON8" s="1"/>
      <c r="ROO8" s="1"/>
      <c r="ROP8" s="1"/>
      <c r="ROQ8" s="1"/>
      <c r="ROR8" s="1"/>
      <c r="ROS8" s="1"/>
      <c r="ROT8" s="1"/>
      <c r="ROU8" s="1"/>
      <c r="ROV8" s="1"/>
      <c r="ROW8" s="1"/>
      <c r="ROX8" s="1"/>
      <c r="ROY8" s="1"/>
      <c r="ROZ8" s="1"/>
      <c r="RPA8" s="1"/>
      <c r="RPB8" s="1"/>
      <c r="RPC8" s="1"/>
      <c r="RPD8" s="1"/>
      <c r="RPE8" s="1"/>
      <c r="RPF8" s="1"/>
      <c r="RPG8" s="1"/>
      <c r="RPH8" s="1"/>
      <c r="RPI8" s="1"/>
      <c r="RPJ8" s="1"/>
      <c r="RPK8" s="1"/>
      <c r="RPL8" s="1"/>
      <c r="RPM8" s="1"/>
      <c r="RPN8" s="1"/>
      <c r="RPO8" s="1"/>
      <c r="RPP8" s="1"/>
      <c r="RPQ8" s="1"/>
      <c r="RPR8" s="1"/>
      <c r="RPS8" s="1"/>
      <c r="RPT8" s="1"/>
      <c r="RPU8" s="1"/>
      <c r="RPV8" s="1"/>
      <c r="RPW8" s="1"/>
      <c r="RPX8" s="1"/>
      <c r="RPY8" s="1"/>
      <c r="RPZ8" s="1"/>
      <c r="RQA8" s="1"/>
      <c r="RQB8" s="1"/>
      <c r="RQC8" s="1"/>
      <c r="RQD8" s="1"/>
      <c r="RQE8" s="1"/>
      <c r="RQF8" s="1"/>
      <c r="RQG8" s="1"/>
      <c r="RQH8" s="1"/>
      <c r="RQI8" s="1"/>
      <c r="RQJ8" s="1"/>
      <c r="RQK8" s="1"/>
      <c r="RQL8" s="1"/>
      <c r="RQM8" s="1"/>
      <c r="RQN8" s="1"/>
      <c r="RQO8" s="1"/>
      <c r="RQP8" s="1"/>
      <c r="RQQ8" s="1"/>
      <c r="RQR8" s="1"/>
      <c r="RQS8" s="1"/>
      <c r="RQT8" s="1"/>
      <c r="RQU8" s="1"/>
      <c r="RQV8" s="1"/>
      <c r="RQW8" s="1"/>
      <c r="RQX8" s="1"/>
      <c r="RQY8" s="1"/>
      <c r="RQZ8" s="1"/>
      <c r="RRA8" s="1"/>
      <c r="RRB8" s="1"/>
      <c r="RRC8" s="1"/>
      <c r="RRD8" s="1"/>
      <c r="RRE8" s="1"/>
      <c r="RRF8" s="1"/>
      <c r="RRG8" s="1"/>
      <c r="RRH8" s="1"/>
      <c r="RRI8" s="1"/>
      <c r="RRJ8" s="1"/>
      <c r="RRK8" s="1"/>
      <c r="RRL8" s="1"/>
      <c r="RRM8" s="1"/>
      <c r="RRN8" s="1"/>
      <c r="RRO8" s="1"/>
      <c r="RRP8" s="1"/>
      <c r="RRQ8" s="1"/>
      <c r="RRR8" s="1"/>
      <c r="RRS8" s="1"/>
      <c r="RRT8" s="1"/>
      <c r="RRU8" s="1"/>
      <c r="RRV8" s="1"/>
      <c r="RRW8" s="1"/>
      <c r="RRX8" s="1"/>
      <c r="RRY8" s="1"/>
      <c r="RRZ8" s="1"/>
      <c r="RSA8" s="1"/>
      <c r="RSB8" s="1"/>
      <c r="RSC8" s="1"/>
      <c r="RSD8" s="1"/>
      <c r="RSE8" s="1"/>
      <c r="RSF8" s="1"/>
      <c r="RSG8" s="1"/>
      <c r="RSH8" s="1"/>
      <c r="RSI8" s="1"/>
      <c r="RSJ8" s="1"/>
      <c r="RSK8" s="1"/>
      <c r="RSL8" s="1"/>
      <c r="RSM8" s="1"/>
      <c r="RSN8" s="1"/>
      <c r="RSO8" s="1"/>
      <c r="RSP8" s="1"/>
      <c r="RSQ8" s="1"/>
      <c r="RSR8" s="1"/>
      <c r="RSS8" s="1"/>
      <c r="RST8" s="1"/>
      <c r="RSU8" s="1"/>
      <c r="RSV8" s="1"/>
      <c r="RSW8" s="1"/>
      <c r="RSX8" s="1"/>
      <c r="RSY8" s="1"/>
      <c r="RSZ8" s="1"/>
      <c r="RTA8" s="1"/>
      <c r="RTB8" s="1"/>
      <c r="RTC8" s="1"/>
      <c r="RTD8" s="1"/>
      <c r="RTE8" s="1"/>
      <c r="RTF8" s="1"/>
      <c r="RTG8" s="1"/>
      <c r="RTH8" s="1"/>
      <c r="RTI8" s="1"/>
      <c r="RTJ8" s="1"/>
      <c r="RTK8" s="1"/>
      <c r="RTL8" s="1"/>
      <c r="RTM8" s="1"/>
      <c r="RTN8" s="1"/>
      <c r="RTO8" s="1"/>
      <c r="RTP8" s="1"/>
      <c r="RTQ8" s="1"/>
      <c r="RTR8" s="1"/>
      <c r="RTS8" s="1"/>
      <c r="RTT8" s="1"/>
      <c r="RTU8" s="1"/>
      <c r="RTV8" s="1"/>
      <c r="RTW8" s="1"/>
      <c r="RTX8" s="1"/>
      <c r="RTY8" s="1"/>
      <c r="RTZ8" s="1"/>
      <c r="RUA8" s="1"/>
      <c r="RUB8" s="1"/>
      <c r="RUC8" s="1"/>
      <c r="RUD8" s="1"/>
      <c r="RUE8" s="1"/>
      <c r="RUF8" s="1"/>
      <c r="RUG8" s="1"/>
      <c r="RUH8" s="1"/>
      <c r="RUI8" s="1"/>
      <c r="RUJ8" s="1"/>
      <c r="RUK8" s="1"/>
      <c r="RUL8" s="1"/>
      <c r="RUM8" s="1"/>
      <c r="RUN8" s="1"/>
      <c r="RUO8" s="1"/>
      <c r="RUP8" s="1"/>
      <c r="RUQ8" s="1"/>
      <c r="RUR8" s="1"/>
      <c r="RUS8" s="1"/>
      <c r="RUT8" s="1"/>
      <c r="RUU8" s="1"/>
      <c r="RUV8" s="1"/>
      <c r="RUW8" s="1"/>
      <c r="RUX8" s="1"/>
      <c r="RUY8" s="1"/>
      <c r="RUZ8" s="1"/>
      <c r="RVA8" s="1"/>
      <c r="RVB8" s="1"/>
      <c r="RVC8" s="1"/>
      <c r="RVD8" s="1"/>
      <c r="RVE8" s="1"/>
      <c r="RVF8" s="1"/>
      <c r="RVG8" s="1"/>
      <c r="RVH8" s="1"/>
      <c r="RVI8" s="1"/>
      <c r="RVJ8" s="1"/>
      <c r="RVK8" s="1"/>
      <c r="RVL8" s="1"/>
      <c r="RVM8" s="1"/>
      <c r="RVN8" s="1"/>
      <c r="RVO8" s="1"/>
      <c r="RVP8" s="1"/>
      <c r="RVQ8" s="1"/>
      <c r="RVR8" s="1"/>
      <c r="RVS8" s="1"/>
      <c r="RVT8" s="1"/>
      <c r="RVU8" s="1"/>
      <c r="RVV8" s="1"/>
      <c r="RVW8" s="1"/>
      <c r="RVX8" s="1"/>
      <c r="RVY8" s="1"/>
      <c r="RVZ8" s="1"/>
      <c r="RWA8" s="1"/>
      <c r="RWB8" s="1"/>
      <c r="RWC8" s="1"/>
      <c r="RWD8" s="1"/>
      <c r="RWE8" s="1"/>
      <c r="RWF8" s="1"/>
      <c r="RWG8" s="1"/>
      <c r="RWH8" s="1"/>
      <c r="RWI8" s="1"/>
      <c r="RWJ8" s="1"/>
      <c r="RWK8" s="1"/>
      <c r="RWL8" s="1"/>
      <c r="RWM8" s="1"/>
      <c r="RWN8" s="1"/>
      <c r="RWO8" s="1"/>
      <c r="RWP8" s="1"/>
      <c r="RWQ8" s="1"/>
      <c r="RWR8" s="1"/>
      <c r="RWS8" s="1"/>
      <c r="RWT8" s="1"/>
      <c r="RWU8" s="1"/>
      <c r="RWV8" s="1"/>
      <c r="RWW8" s="1"/>
      <c r="RWX8" s="1"/>
      <c r="RWY8" s="1"/>
      <c r="RWZ8" s="1"/>
      <c r="RXA8" s="1"/>
      <c r="RXB8" s="1"/>
      <c r="RXC8" s="1"/>
      <c r="RXD8" s="1"/>
      <c r="RXE8" s="1"/>
      <c r="RXF8" s="1"/>
      <c r="RXG8" s="1"/>
      <c r="RXH8" s="1"/>
      <c r="RXI8" s="1"/>
      <c r="RXJ8" s="1"/>
      <c r="RXK8" s="1"/>
      <c r="RXL8" s="1"/>
      <c r="RXM8" s="1"/>
      <c r="RXN8" s="1"/>
      <c r="RXO8" s="1"/>
      <c r="RXP8" s="1"/>
      <c r="RXQ8" s="1"/>
      <c r="RXR8" s="1"/>
      <c r="RXS8" s="1"/>
      <c r="RXT8" s="1"/>
      <c r="RXU8" s="1"/>
      <c r="RXV8" s="1"/>
      <c r="RXW8" s="1"/>
      <c r="RXX8" s="1"/>
      <c r="RXY8" s="1"/>
      <c r="RXZ8" s="1"/>
      <c r="RYA8" s="1"/>
      <c r="RYB8" s="1"/>
      <c r="RYC8" s="1"/>
      <c r="RYD8" s="1"/>
      <c r="RYE8" s="1"/>
      <c r="RYF8" s="1"/>
      <c r="RYG8" s="1"/>
      <c r="RYH8" s="1"/>
      <c r="RYI8" s="1"/>
      <c r="RYJ8" s="1"/>
      <c r="RYK8" s="1"/>
      <c r="RYL8" s="1"/>
      <c r="RYM8" s="1"/>
      <c r="RYN8" s="1"/>
      <c r="RYO8" s="1"/>
      <c r="RYP8" s="1"/>
      <c r="RYQ8" s="1"/>
      <c r="RYR8" s="1"/>
      <c r="RYS8" s="1"/>
      <c r="RYT8" s="1"/>
      <c r="RYU8" s="1"/>
      <c r="RYV8" s="1"/>
      <c r="RYW8" s="1"/>
      <c r="RYX8" s="1"/>
      <c r="RYY8" s="1"/>
      <c r="RYZ8" s="1"/>
      <c r="RZA8" s="1"/>
      <c r="RZB8" s="1"/>
      <c r="RZC8" s="1"/>
      <c r="RZD8" s="1"/>
      <c r="RZE8" s="1"/>
      <c r="RZF8" s="1"/>
      <c r="RZG8" s="1"/>
      <c r="RZH8" s="1"/>
      <c r="RZI8" s="1"/>
      <c r="RZJ8" s="1"/>
      <c r="RZK8" s="1"/>
      <c r="RZL8" s="1"/>
      <c r="RZM8" s="1"/>
      <c r="RZN8" s="1"/>
      <c r="RZO8" s="1"/>
      <c r="RZP8" s="1"/>
      <c r="RZQ8" s="1"/>
      <c r="RZR8" s="1"/>
      <c r="RZS8" s="1"/>
      <c r="RZT8" s="1"/>
      <c r="RZU8" s="1"/>
      <c r="RZV8" s="1"/>
      <c r="RZW8" s="1"/>
      <c r="RZX8" s="1"/>
      <c r="RZY8" s="1"/>
      <c r="RZZ8" s="1"/>
      <c r="SAA8" s="1"/>
      <c r="SAB8" s="1"/>
      <c r="SAC8" s="1"/>
      <c r="SAD8" s="1"/>
      <c r="SAE8" s="1"/>
      <c r="SAF8" s="1"/>
      <c r="SAG8" s="1"/>
      <c r="SAH8" s="1"/>
      <c r="SAI8" s="1"/>
      <c r="SAJ8" s="1"/>
      <c r="SAK8" s="1"/>
      <c r="SAL8" s="1"/>
      <c r="SAM8" s="1"/>
      <c r="SAN8" s="1"/>
      <c r="SAO8" s="1"/>
      <c r="SAP8" s="1"/>
      <c r="SAQ8" s="1"/>
      <c r="SAR8" s="1"/>
      <c r="SAS8" s="1"/>
      <c r="SAT8" s="1"/>
      <c r="SAU8" s="1"/>
      <c r="SAV8" s="1"/>
      <c r="SAW8" s="1"/>
      <c r="SAX8" s="1"/>
      <c r="SAY8" s="1"/>
      <c r="SAZ8" s="1"/>
      <c r="SBA8" s="1"/>
      <c r="SBB8" s="1"/>
      <c r="SBC8" s="1"/>
      <c r="SBD8" s="1"/>
      <c r="SBE8" s="1"/>
      <c r="SBF8" s="1"/>
      <c r="SBG8" s="1"/>
      <c r="SBH8" s="1"/>
      <c r="SBI8" s="1"/>
      <c r="SBJ8" s="1"/>
      <c r="SBK8" s="1"/>
      <c r="SBL8" s="1"/>
      <c r="SBM8" s="1"/>
      <c r="SBN8" s="1"/>
      <c r="SBO8" s="1"/>
      <c r="SBP8" s="1"/>
      <c r="SBQ8" s="1"/>
      <c r="SBR8" s="1"/>
      <c r="SBS8" s="1"/>
      <c r="SBT8" s="1"/>
      <c r="SBU8" s="1"/>
      <c r="SBV8" s="1"/>
      <c r="SBW8" s="1"/>
      <c r="SBX8" s="1"/>
      <c r="SBY8" s="1"/>
      <c r="SBZ8" s="1"/>
      <c r="SCA8" s="1"/>
      <c r="SCB8" s="1"/>
      <c r="SCC8" s="1"/>
      <c r="SCD8" s="1"/>
      <c r="SCE8" s="1"/>
      <c r="SCF8" s="1"/>
      <c r="SCG8" s="1"/>
      <c r="SCH8" s="1"/>
      <c r="SCI8" s="1"/>
      <c r="SCJ8" s="1"/>
      <c r="SCK8" s="1"/>
      <c r="SCL8" s="1"/>
      <c r="SCM8" s="1"/>
      <c r="SCN8" s="1"/>
      <c r="SCO8" s="1"/>
      <c r="SCP8" s="1"/>
      <c r="SCQ8" s="1"/>
      <c r="SCR8" s="1"/>
      <c r="SCS8" s="1"/>
      <c r="SCT8" s="1"/>
      <c r="SCU8" s="1"/>
      <c r="SCV8" s="1"/>
      <c r="SCW8" s="1"/>
      <c r="SCX8" s="1"/>
      <c r="SCY8" s="1"/>
      <c r="SCZ8" s="1"/>
      <c r="SDA8" s="1"/>
      <c r="SDB8" s="1"/>
      <c r="SDC8" s="1"/>
      <c r="SDD8" s="1"/>
      <c r="SDE8" s="1"/>
      <c r="SDF8" s="1"/>
      <c r="SDG8" s="1"/>
      <c r="SDH8" s="1"/>
      <c r="SDI8" s="1"/>
      <c r="SDJ8" s="1"/>
      <c r="SDK8" s="1"/>
      <c r="SDL8" s="1"/>
      <c r="SDM8" s="1"/>
      <c r="SDN8" s="1"/>
      <c r="SDO8" s="1"/>
      <c r="SDP8" s="1"/>
      <c r="SDQ8" s="1"/>
      <c r="SDR8" s="1"/>
      <c r="SDS8" s="1"/>
      <c r="SDT8" s="1"/>
      <c r="SDU8" s="1"/>
      <c r="SDV8" s="1"/>
      <c r="SDW8" s="1"/>
      <c r="SDX8" s="1"/>
      <c r="SDY8" s="1"/>
      <c r="SDZ8" s="1"/>
      <c r="SEA8" s="1"/>
      <c r="SEB8" s="1"/>
      <c r="SEC8" s="1"/>
      <c r="SED8" s="1"/>
      <c r="SEE8" s="1"/>
      <c r="SEF8" s="1"/>
      <c r="SEG8" s="1"/>
      <c r="SEH8" s="1"/>
      <c r="SEI8" s="1"/>
      <c r="SEJ8" s="1"/>
      <c r="SEK8" s="1"/>
      <c r="SEL8" s="1"/>
      <c r="SEM8" s="1"/>
      <c r="SEN8" s="1"/>
      <c r="SEO8" s="1"/>
      <c r="SEP8" s="1"/>
      <c r="SEQ8" s="1"/>
      <c r="SER8" s="1"/>
      <c r="SES8" s="1"/>
      <c r="SET8" s="1"/>
      <c r="SEU8" s="1"/>
      <c r="SEV8" s="1"/>
      <c r="SEW8" s="1"/>
      <c r="SEX8" s="1"/>
      <c r="SEY8" s="1"/>
      <c r="SEZ8" s="1"/>
      <c r="SFA8" s="1"/>
      <c r="SFB8" s="1"/>
      <c r="SFC8" s="1"/>
      <c r="SFD8" s="1"/>
      <c r="SFE8" s="1"/>
      <c r="SFF8" s="1"/>
      <c r="SFG8" s="1"/>
      <c r="SFH8" s="1"/>
      <c r="SFI8" s="1"/>
      <c r="SFJ8" s="1"/>
      <c r="SFK8" s="1"/>
      <c r="SFL8" s="1"/>
      <c r="SFM8" s="1"/>
      <c r="SFN8" s="1"/>
      <c r="SFO8" s="1"/>
      <c r="SFP8" s="1"/>
      <c r="SFQ8" s="1"/>
      <c r="SFR8" s="1"/>
      <c r="SFS8" s="1"/>
      <c r="SFT8" s="1"/>
      <c r="SFU8" s="1"/>
      <c r="SFV8" s="1"/>
      <c r="SFW8" s="1"/>
      <c r="SFX8" s="1"/>
      <c r="SFY8" s="1"/>
      <c r="SFZ8" s="1"/>
      <c r="SGA8" s="1"/>
      <c r="SGB8" s="1"/>
      <c r="SGC8" s="1"/>
      <c r="SGD8" s="1"/>
      <c r="SGE8" s="1"/>
      <c r="SGF8" s="1"/>
      <c r="SGG8" s="1"/>
      <c r="SGH8" s="1"/>
      <c r="SGI8" s="1"/>
      <c r="SGJ8" s="1"/>
      <c r="SGK8" s="1"/>
      <c r="SGL8" s="1"/>
      <c r="SGM8" s="1"/>
      <c r="SGN8" s="1"/>
      <c r="SGO8" s="1"/>
      <c r="SGP8" s="1"/>
      <c r="SGQ8" s="1"/>
      <c r="SGR8" s="1"/>
      <c r="SGS8" s="1"/>
      <c r="SGT8" s="1"/>
      <c r="SGU8" s="1"/>
      <c r="SGV8" s="1"/>
      <c r="SGW8" s="1"/>
      <c r="SGX8" s="1"/>
      <c r="SGY8" s="1"/>
      <c r="SGZ8" s="1"/>
      <c r="SHA8" s="1"/>
      <c r="SHB8" s="1"/>
      <c r="SHC8" s="1"/>
      <c r="SHD8" s="1"/>
      <c r="SHE8" s="1"/>
      <c r="SHF8" s="1"/>
      <c r="SHG8" s="1"/>
      <c r="SHH8" s="1"/>
      <c r="SHI8" s="1"/>
      <c r="SHJ8" s="1"/>
      <c r="SHK8" s="1"/>
      <c r="SHL8" s="1"/>
      <c r="SHM8" s="1"/>
      <c r="SHN8" s="1"/>
      <c r="SHO8" s="1"/>
      <c r="SHP8" s="1"/>
      <c r="SHQ8" s="1"/>
      <c r="SHR8" s="1"/>
      <c r="SHS8" s="1"/>
      <c r="SHT8" s="1"/>
      <c r="SHU8" s="1"/>
      <c r="SHV8" s="1"/>
      <c r="SHW8" s="1"/>
      <c r="SHX8" s="1"/>
      <c r="SHY8" s="1"/>
      <c r="SHZ8" s="1"/>
      <c r="SIA8" s="1"/>
      <c r="SIB8" s="1"/>
      <c r="SIC8" s="1"/>
      <c r="SID8" s="1"/>
      <c r="SIE8" s="1"/>
      <c r="SIF8" s="1"/>
      <c r="SIG8" s="1"/>
      <c r="SIH8" s="1"/>
      <c r="SII8" s="1"/>
      <c r="SIJ8" s="1"/>
      <c r="SIK8" s="1"/>
      <c r="SIL8" s="1"/>
      <c r="SIM8" s="1"/>
      <c r="SIN8" s="1"/>
      <c r="SIO8" s="1"/>
      <c r="SIP8" s="1"/>
      <c r="SIQ8" s="1"/>
      <c r="SIR8" s="1"/>
      <c r="SIS8" s="1"/>
      <c r="SIT8" s="1"/>
      <c r="SIU8" s="1"/>
      <c r="SIV8" s="1"/>
      <c r="SIW8" s="1"/>
      <c r="SIX8" s="1"/>
      <c r="SIY8" s="1"/>
      <c r="SIZ8" s="1"/>
      <c r="SJA8" s="1"/>
      <c r="SJB8" s="1"/>
      <c r="SJC8" s="1"/>
      <c r="SJD8" s="1"/>
      <c r="SJE8" s="1"/>
      <c r="SJF8" s="1"/>
      <c r="SJG8" s="1"/>
      <c r="SJH8" s="1"/>
      <c r="SJI8" s="1"/>
      <c r="SJJ8" s="1"/>
      <c r="SJK8" s="1"/>
      <c r="SJL8" s="1"/>
      <c r="SJM8" s="1"/>
      <c r="SJN8" s="1"/>
      <c r="SJO8" s="1"/>
      <c r="SJP8" s="1"/>
      <c r="SJQ8" s="1"/>
      <c r="SJR8" s="1"/>
      <c r="SJS8" s="1"/>
      <c r="SJT8" s="1"/>
      <c r="SJU8" s="1"/>
      <c r="SJV8" s="1"/>
      <c r="SJW8" s="1"/>
      <c r="SJX8" s="1"/>
      <c r="SJY8" s="1"/>
      <c r="SJZ8" s="1"/>
      <c r="SKA8" s="1"/>
      <c r="SKB8" s="1"/>
      <c r="SKC8" s="1"/>
      <c r="SKD8" s="1"/>
      <c r="SKE8" s="1"/>
      <c r="SKF8" s="1"/>
      <c r="SKG8" s="1"/>
      <c r="SKH8" s="1"/>
      <c r="SKI8" s="1"/>
      <c r="SKJ8" s="1"/>
      <c r="SKK8" s="1"/>
      <c r="SKL8" s="1"/>
      <c r="SKM8" s="1"/>
      <c r="SKN8" s="1"/>
      <c r="SKO8" s="1"/>
      <c r="SKP8" s="1"/>
      <c r="SKQ8" s="1"/>
      <c r="SKR8" s="1"/>
      <c r="SKS8" s="1"/>
      <c r="SKT8" s="1"/>
      <c r="SKU8" s="1"/>
      <c r="SKV8" s="1"/>
      <c r="SKW8" s="1"/>
      <c r="SKX8" s="1"/>
      <c r="SKY8" s="1"/>
      <c r="SKZ8" s="1"/>
      <c r="SLA8" s="1"/>
      <c r="SLB8" s="1"/>
      <c r="SLC8" s="1"/>
      <c r="SLD8" s="1"/>
      <c r="SLE8" s="1"/>
      <c r="SLF8" s="1"/>
      <c r="SLG8" s="1"/>
      <c r="SLH8" s="1"/>
      <c r="SLI8" s="1"/>
      <c r="SLJ8" s="1"/>
      <c r="SLK8" s="1"/>
      <c r="SLL8" s="1"/>
      <c r="SLM8" s="1"/>
      <c r="SLN8" s="1"/>
      <c r="SLO8" s="1"/>
      <c r="SLP8" s="1"/>
      <c r="SLQ8" s="1"/>
      <c r="SLR8" s="1"/>
      <c r="SLS8" s="1"/>
      <c r="SLT8" s="1"/>
      <c r="SLU8" s="1"/>
      <c r="SLV8" s="1"/>
      <c r="SLW8" s="1"/>
      <c r="SLX8" s="1"/>
      <c r="SLY8" s="1"/>
      <c r="SLZ8" s="1"/>
      <c r="SMA8" s="1"/>
      <c r="SMB8" s="1"/>
      <c r="SMC8" s="1"/>
      <c r="SMD8" s="1"/>
      <c r="SME8" s="1"/>
      <c r="SMF8" s="1"/>
      <c r="SMG8" s="1"/>
      <c r="SMH8" s="1"/>
      <c r="SMI8" s="1"/>
      <c r="SMJ8" s="1"/>
      <c r="SMK8" s="1"/>
      <c r="SML8" s="1"/>
      <c r="SMM8" s="1"/>
      <c r="SMN8" s="1"/>
      <c r="SMO8" s="1"/>
      <c r="SMP8" s="1"/>
      <c r="SMQ8" s="1"/>
      <c r="SMR8" s="1"/>
      <c r="SMS8" s="1"/>
      <c r="SMT8" s="1"/>
      <c r="SMU8" s="1"/>
      <c r="SMV8" s="1"/>
      <c r="SMW8" s="1"/>
      <c r="SMX8" s="1"/>
      <c r="SMY8" s="1"/>
      <c r="SMZ8" s="1"/>
      <c r="SNA8" s="1"/>
      <c r="SNB8" s="1"/>
      <c r="SNC8" s="1"/>
      <c r="SND8" s="1"/>
      <c r="SNE8" s="1"/>
      <c r="SNF8" s="1"/>
      <c r="SNG8" s="1"/>
      <c r="SNH8" s="1"/>
      <c r="SNI8" s="1"/>
      <c r="SNJ8" s="1"/>
      <c r="SNK8" s="1"/>
      <c r="SNL8" s="1"/>
      <c r="SNM8" s="1"/>
      <c r="SNN8" s="1"/>
      <c r="SNO8" s="1"/>
      <c r="SNP8" s="1"/>
      <c r="SNQ8" s="1"/>
      <c r="SNR8" s="1"/>
      <c r="SNS8" s="1"/>
      <c r="SNT8" s="1"/>
      <c r="SNU8" s="1"/>
      <c r="SNV8" s="1"/>
      <c r="SNW8" s="1"/>
      <c r="SNX8" s="1"/>
      <c r="SNY8" s="1"/>
      <c r="SNZ8" s="1"/>
      <c r="SOA8" s="1"/>
      <c r="SOB8" s="1"/>
      <c r="SOC8" s="1"/>
      <c r="SOD8" s="1"/>
      <c r="SOE8" s="1"/>
      <c r="SOF8" s="1"/>
      <c r="SOG8" s="1"/>
      <c r="SOH8" s="1"/>
      <c r="SOI8" s="1"/>
      <c r="SOJ8" s="1"/>
      <c r="SOK8" s="1"/>
      <c r="SOL8" s="1"/>
      <c r="SOM8" s="1"/>
      <c r="SON8" s="1"/>
      <c r="SOO8" s="1"/>
      <c r="SOP8" s="1"/>
      <c r="SOQ8" s="1"/>
      <c r="SOR8" s="1"/>
      <c r="SOS8" s="1"/>
      <c r="SOT8" s="1"/>
      <c r="SOU8" s="1"/>
      <c r="SOV8" s="1"/>
      <c r="SOW8" s="1"/>
      <c r="SOX8" s="1"/>
      <c r="SOY8" s="1"/>
      <c r="SOZ8" s="1"/>
      <c r="SPA8" s="1"/>
      <c r="SPB8" s="1"/>
      <c r="SPC8" s="1"/>
      <c r="SPD8" s="1"/>
      <c r="SPE8" s="1"/>
      <c r="SPF8" s="1"/>
      <c r="SPG8" s="1"/>
      <c r="SPH8" s="1"/>
      <c r="SPI8" s="1"/>
      <c r="SPJ8" s="1"/>
      <c r="SPK8" s="1"/>
      <c r="SPL8" s="1"/>
      <c r="SPM8" s="1"/>
      <c r="SPN8" s="1"/>
      <c r="SPO8" s="1"/>
      <c r="SPP8" s="1"/>
      <c r="SPQ8" s="1"/>
      <c r="SPR8" s="1"/>
      <c r="SPS8" s="1"/>
      <c r="SPT8" s="1"/>
      <c r="SPU8" s="1"/>
      <c r="SPV8" s="1"/>
      <c r="SPW8" s="1"/>
      <c r="SPX8" s="1"/>
      <c r="SPY8" s="1"/>
      <c r="SPZ8" s="1"/>
      <c r="SQA8" s="1"/>
      <c r="SQB8" s="1"/>
      <c r="SQC8" s="1"/>
      <c r="SQD8" s="1"/>
      <c r="SQE8" s="1"/>
      <c r="SQF8" s="1"/>
      <c r="SQG8" s="1"/>
      <c r="SQH8" s="1"/>
      <c r="SQI8" s="1"/>
      <c r="SQJ8" s="1"/>
      <c r="SQK8" s="1"/>
      <c r="SQL8" s="1"/>
      <c r="SQM8" s="1"/>
      <c r="SQN8" s="1"/>
      <c r="SQO8" s="1"/>
      <c r="SQP8" s="1"/>
      <c r="SQQ8" s="1"/>
      <c r="SQR8" s="1"/>
      <c r="SQS8" s="1"/>
      <c r="SQT8" s="1"/>
      <c r="SQU8" s="1"/>
      <c r="SQV8" s="1"/>
      <c r="SQW8" s="1"/>
      <c r="SQX8" s="1"/>
      <c r="SQY8" s="1"/>
      <c r="SQZ8" s="1"/>
      <c r="SRA8" s="1"/>
      <c r="SRB8" s="1"/>
      <c r="SRC8" s="1"/>
      <c r="SRD8" s="1"/>
      <c r="SRE8" s="1"/>
      <c r="SRF8" s="1"/>
      <c r="SRG8" s="1"/>
      <c r="SRH8" s="1"/>
      <c r="SRI8" s="1"/>
      <c r="SRJ8" s="1"/>
      <c r="SRK8" s="1"/>
      <c r="SRL8" s="1"/>
      <c r="SRM8" s="1"/>
      <c r="SRN8" s="1"/>
      <c r="SRO8" s="1"/>
      <c r="SRP8" s="1"/>
      <c r="SRQ8" s="1"/>
      <c r="SRR8" s="1"/>
      <c r="SRS8" s="1"/>
      <c r="SRT8" s="1"/>
      <c r="SRU8" s="1"/>
      <c r="SRV8" s="1"/>
      <c r="SRW8" s="1"/>
      <c r="SRX8" s="1"/>
      <c r="SRY8" s="1"/>
      <c r="SRZ8" s="1"/>
      <c r="SSA8" s="1"/>
      <c r="SSB8" s="1"/>
      <c r="SSC8" s="1"/>
      <c r="SSD8" s="1"/>
      <c r="SSE8" s="1"/>
      <c r="SSF8" s="1"/>
      <c r="SSG8" s="1"/>
      <c r="SSH8" s="1"/>
      <c r="SSI8" s="1"/>
      <c r="SSJ8" s="1"/>
      <c r="SSK8" s="1"/>
      <c r="SSL8" s="1"/>
      <c r="SSM8" s="1"/>
      <c r="SSN8" s="1"/>
      <c r="SSO8" s="1"/>
      <c r="SSP8" s="1"/>
      <c r="SSQ8" s="1"/>
      <c r="SSR8" s="1"/>
      <c r="SSS8" s="1"/>
      <c r="SST8" s="1"/>
      <c r="SSU8" s="1"/>
      <c r="SSV8" s="1"/>
      <c r="SSW8" s="1"/>
      <c r="SSX8" s="1"/>
      <c r="SSY8" s="1"/>
      <c r="SSZ8" s="1"/>
      <c r="STA8" s="1"/>
      <c r="STB8" s="1"/>
      <c r="STC8" s="1"/>
      <c r="STD8" s="1"/>
      <c r="STE8" s="1"/>
      <c r="STF8" s="1"/>
      <c r="STG8" s="1"/>
      <c r="STH8" s="1"/>
      <c r="STI8" s="1"/>
      <c r="STJ8" s="1"/>
      <c r="STK8" s="1"/>
      <c r="STL8" s="1"/>
      <c r="STM8" s="1"/>
      <c r="STN8" s="1"/>
      <c r="STO8" s="1"/>
      <c r="STP8" s="1"/>
      <c r="STQ8" s="1"/>
      <c r="STR8" s="1"/>
      <c r="STS8" s="1"/>
      <c r="STT8" s="1"/>
      <c r="STU8" s="1"/>
      <c r="STV8" s="1"/>
      <c r="STW8" s="1"/>
      <c r="STX8" s="1"/>
      <c r="STY8" s="1"/>
      <c r="STZ8" s="1"/>
      <c r="SUA8" s="1"/>
      <c r="SUB8" s="1"/>
      <c r="SUC8" s="1"/>
      <c r="SUD8" s="1"/>
      <c r="SUE8" s="1"/>
      <c r="SUF8" s="1"/>
      <c r="SUG8" s="1"/>
      <c r="SUH8" s="1"/>
      <c r="SUI8" s="1"/>
      <c r="SUJ8" s="1"/>
      <c r="SUK8" s="1"/>
      <c r="SUL8" s="1"/>
      <c r="SUM8" s="1"/>
      <c r="SUN8" s="1"/>
      <c r="SUO8" s="1"/>
      <c r="SUP8" s="1"/>
      <c r="SUQ8" s="1"/>
      <c r="SUR8" s="1"/>
      <c r="SUS8" s="1"/>
      <c r="SUT8" s="1"/>
      <c r="SUU8" s="1"/>
      <c r="SUV8" s="1"/>
      <c r="SUW8" s="1"/>
      <c r="SUX8" s="1"/>
      <c r="SUY8" s="1"/>
      <c r="SUZ8" s="1"/>
      <c r="SVA8" s="1"/>
      <c r="SVB8" s="1"/>
      <c r="SVC8" s="1"/>
      <c r="SVD8" s="1"/>
      <c r="SVE8" s="1"/>
      <c r="SVF8" s="1"/>
      <c r="SVG8" s="1"/>
      <c r="SVH8" s="1"/>
      <c r="SVI8" s="1"/>
      <c r="SVJ8" s="1"/>
      <c r="SVK8" s="1"/>
      <c r="SVL8" s="1"/>
      <c r="SVM8" s="1"/>
      <c r="SVN8" s="1"/>
      <c r="SVO8" s="1"/>
      <c r="SVP8" s="1"/>
      <c r="SVQ8" s="1"/>
      <c r="SVR8" s="1"/>
      <c r="SVS8" s="1"/>
      <c r="SVT8" s="1"/>
      <c r="SVU8" s="1"/>
      <c r="SVV8" s="1"/>
      <c r="SVW8" s="1"/>
      <c r="SVX8" s="1"/>
      <c r="SVY8" s="1"/>
      <c r="SVZ8" s="1"/>
      <c r="SWA8" s="1"/>
      <c r="SWB8" s="1"/>
      <c r="SWC8" s="1"/>
      <c r="SWD8" s="1"/>
      <c r="SWE8" s="1"/>
      <c r="SWF8" s="1"/>
      <c r="SWG8" s="1"/>
      <c r="SWH8" s="1"/>
      <c r="SWI8" s="1"/>
      <c r="SWJ8" s="1"/>
      <c r="SWK8" s="1"/>
      <c r="SWL8" s="1"/>
      <c r="SWM8" s="1"/>
      <c r="SWN8" s="1"/>
      <c r="SWO8" s="1"/>
      <c r="SWP8" s="1"/>
      <c r="SWQ8" s="1"/>
      <c r="SWR8" s="1"/>
      <c r="SWS8" s="1"/>
      <c r="SWT8" s="1"/>
      <c r="SWU8" s="1"/>
      <c r="SWV8" s="1"/>
      <c r="SWW8" s="1"/>
      <c r="SWX8" s="1"/>
      <c r="SWY8" s="1"/>
      <c r="SWZ8" s="1"/>
      <c r="SXA8" s="1"/>
      <c r="SXB8" s="1"/>
      <c r="SXC8" s="1"/>
      <c r="SXD8" s="1"/>
      <c r="SXE8" s="1"/>
      <c r="SXF8" s="1"/>
      <c r="SXG8" s="1"/>
      <c r="SXH8" s="1"/>
      <c r="SXI8" s="1"/>
      <c r="SXJ8" s="1"/>
      <c r="SXK8" s="1"/>
      <c r="SXL8" s="1"/>
      <c r="SXM8" s="1"/>
      <c r="SXN8" s="1"/>
      <c r="SXO8" s="1"/>
      <c r="SXP8" s="1"/>
      <c r="SXQ8" s="1"/>
      <c r="SXR8" s="1"/>
      <c r="SXS8" s="1"/>
      <c r="SXT8" s="1"/>
      <c r="SXU8" s="1"/>
      <c r="SXV8" s="1"/>
      <c r="SXW8" s="1"/>
      <c r="SXX8" s="1"/>
      <c r="SXY8" s="1"/>
      <c r="SXZ8" s="1"/>
      <c r="SYA8" s="1"/>
      <c r="SYB8" s="1"/>
      <c r="SYC8" s="1"/>
      <c r="SYD8" s="1"/>
      <c r="SYE8" s="1"/>
      <c r="SYF8" s="1"/>
      <c r="SYG8" s="1"/>
      <c r="SYH8" s="1"/>
      <c r="SYI8" s="1"/>
      <c r="SYJ8" s="1"/>
      <c r="SYK8" s="1"/>
      <c r="SYL8" s="1"/>
      <c r="SYM8" s="1"/>
      <c r="SYN8" s="1"/>
      <c r="SYO8" s="1"/>
      <c r="SYP8" s="1"/>
      <c r="SYQ8" s="1"/>
      <c r="SYR8" s="1"/>
      <c r="SYS8" s="1"/>
      <c r="SYT8" s="1"/>
      <c r="SYU8" s="1"/>
      <c r="SYV8" s="1"/>
      <c r="SYW8" s="1"/>
      <c r="SYX8" s="1"/>
      <c r="SYY8" s="1"/>
      <c r="SYZ8" s="1"/>
      <c r="SZA8" s="1"/>
      <c r="SZB8" s="1"/>
      <c r="SZC8" s="1"/>
      <c r="SZD8" s="1"/>
      <c r="SZE8" s="1"/>
      <c r="SZF8" s="1"/>
      <c r="SZG8" s="1"/>
      <c r="SZH8" s="1"/>
      <c r="SZI8" s="1"/>
      <c r="SZJ8" s="1"/>
      <c r="SZK8" s="1"/>
      <c r="SZL8" s="1"/>
      <c r="SZM8" s="1"/>
      <c r="SZN8" s="1"/>
      <c r="SZO8" s="1"/>
      <c r="SZP8" s="1"/>
      <c r="SZQ8" s="1"/>
      <c r="SZR8" s="1"/>
      <c r="SZS8" s="1"/>
      <c r="SZT8" s="1"/>
      <c r="SZU8" s="1"/>
      <c r="SZV8" s="1"/>
      <c r="SZW8" s="1"/>
      <c r="SZX8" s="1"/>
      <c r="SZY8" s="1"/>
      <c r="SZZ8" s="1"/>
      <c r="TAA8" s="1"/>
      <c r="TAB8" s="1"/>
      <c r="TAC8" s="1"/>
      <c r="TAD8" s="1"/>
      <c r="TAE8" s="1"/>
      <c r="TAF8" s="1"/>
      <c r="TAG8" s="1"/>
      <c r="TAH8" s="1"/>
      <c r="TAI8" s="1"/>
      <c r="TAJ8" s="1"/>
      <c r="TAK8" s="1"/>
      <c r="TAL8" s="1"/>
      <c r="TAM8" s="1"/>
      <c r="TAN8" s="1"/>
      <c r="TAO8" s="1"/>
      <c r="TAP8" s="1"/>
      <c r="TAQ8" s="1"/>
      <c r="TAR8" s="1"/>
      <c r="TAS8" s="1"/>
      <c r="TAT8" s="1"/>
      <c r="TAU8" s="1"/>
      <c r="TAV8" s="1"/>
      <c r="TAW8" s="1"/>
      <c r="TAX8" s="1"/>
      <c r="TAY8" s="1"/>
      <c r="TAZ8" s="1"/>
      <c r="TBA8" s="1"/>
      <c r="TBB8" s="1"/>
      <c r="TBC8" s="1"/>
      <c r="TBD8" s="1"/>
      <c r="TBE8" s="1"/>
      <c r="TBF8" s="1"/>
      <c r="TBG8" s="1"/>
      <c r="TBH8" s="1"/>
      <c r="TBI8" s="1"/>
      <c r="TBJ8" s="1"/>
      <c r="TBK8" s="1"/>
      <c r="TBL8" s="1"/>
      <c r="TBM8" s="1"/>
      <c r="TBN8" s="1"/>
      <c r="TBO8" s="1"/>
      <c r="TBP8" s="1"/>
      <c r="TBQ8" s="1"/>
      <c r="TBR8" s="1"/>
      <c r="TBS8" s="1"/>
      <c r="TBT8" s="1"/>
      <c r="TBU8" s="1"/>
      <c r="TBV8" s="1"/>
      <c r="TBW8" s="1"/>
      <c r="TBX8" s="1"/>
      <c r="TBY8" s="1"/>
      <c r="TBZ8" s="1"/>
      <c r="TCA8" s="1"/>
      <c r="TCB8" s="1"/>
      <c r="TCC8" s="1"/>
      <c r="TCD8" s="1"/>
      <c r="TCE8" s="1"/>
      <c r="TCF8" s="1"/>
      <c r="TCG8" s="1"/>
      <c r="TCH8" s="1"/>
      <c r="TCI8" s="1"/>
      <c r="TCJ8" s="1"/>
      <c r="TCK8" s="1"/>
      <c r="TCL8" s="1"/>
      <c r="TCM8" s="1"/>
      <c r="TCN8" s="1"/>
      <c r="TCO8" s="1"/>
      <c r="TCP8" s="1"/>
      <c r="TCQ8" s="1"/>
      <c r="TCR8" s="1"/>
      <c r="TCS8" s="1"/>
      <c r="TCT8" s="1"/>
      <c r="TCU8" s="1"/>
      <c r="TCV8" s="1"/>
      <c r="TCW8" s="1"/>
      <c r="TCX8" s="1"/>
      <c r="TCY8" s="1"/>
      <c r="TCZ8" s="1"/>
      <c r="TDA8" s="1"/>
      <c r="TDB8" s="1"/>
      <c r="TDC8" s="1"/>
      <c r="TDD8" s="1"/>
      <c r="TDE8" s="1"/>
      <c r="TDF8" s="1"/>
      <c r="TDG8" s="1"/>
      <c r="TDH8" s="1"/>
      <c r="TDI8" s="1"/>
      <c r="TDJ8" s="1"/>
      <c r="TDK8" s="1"/>
      <c r="TDL8" s="1"/>
      <c r="TDM8" s="1"/>
      <c r="TDN8" s="1"/>
      <c r="TDO8" s="1"/>
      <c r="TDP8" s="1"/>
      <c r="TDQ8" s="1"/>
      <c r="TDR8" s="1"/>
      <c r="TDS8" s="1"/>
      <c r="TDT8" s="1"/>
      <c r="TDU8" s="1"/>
      <c r="TDV8" s="1"/>
      <c r="TDW8" s="1"/>
      <c r="TDX8" s="1"/>
      <c r="TDY8" s="1"/>
      <c r="TDZ8" s="1"/>
      <c r="TEA8" s="1"/>
      <c r="TEB8" s="1"/>
      <c r="TEC8" s="1"/>
      <c r="TED8" s="1"/>
      <c r="TEE8" s="1"/>
      <c r="TEF8" s="1"/>
      <c r="TEG8" s="1"/>
      <c r="TEH8" s="1"/>
      <c r="TEI8" s="1"/>
      <c r="TEJ8" s="1"/>
      <c r="TEK8" s="1"/>
      <c r="TEL8" s="1"/>
      <c r="TEM8" s="1"/>
      <c r="TEN8" s="1"/>
      <c r="TEO8" s="1"/>
      <c r="TEP8" s="1"/>
      <c r="TEQ8" s="1"/>
      <c r="TER8" s="1"/>
      <c r="TES8" s="1"/>
      <c r="TET8" s="1"/>
      <c r="TEU8" s="1"/>
      <c r="TEV8" s="1"/>
      <c r="TEW8" s="1"/>
      <c r="TEX8" s="1"/>
      <c r="TEY8" s="1"/>
      <c r="TEZ8" s="1"/>
      <c r="TFA8" s="1"/>
      <c r="TFB8" s="1"/>
      <c r="TFC8" s="1"/>
      <c r="TFD8" s="1"/>
      <c r="TFE8" s="1"/>
      <c r="TFF8" s="1"/>
      <c r="TFG8" s="1"/>
      <c r="TFH8" s="1"/>
      <c r="TFI8" s="1"/>
      <c r="TFJ8" s="1"/>
      <c r="TFK8" s="1"/>
      <c r="TFL8" s="1"/>
      <c r="TFM8" s="1"/>
      <c r="TFN8" s="1"/>
      <c r="TFO8" s="1"/>
      <c r="TFP8" s="1"/>
      <c r="TFQ8" s="1"/>
      <c r="TFR8" s="1"/>
      <c r="TFS8" s="1"/>
      <c r="TFT8" s="1"/>
      <c r="TFU8" s="1"/>
      <c r="TFV8" s="1"/>
      <c r="TFW8" s="1"/>
      <c r="TFX8" s="1"/>
      <c r="TFY8" s="1"/>
      <c r="TFZ8" s="1"/>
      <c r="TGA8" s="1"/>
      <c r="TGB8" s="1"/>
      <c r="TGC8" s="1"/>
      <c r="TGD8" s="1"/>
      <c r="TGE8" s="1"/>
      <c r="TGF8" s="1"/>
      <c r="TGG8" s="1"/>
      <c r="TGH8" s="1"/>
      <c r="TGI8" s="1"/>
      <c r="TGJ8" s="1"/>
      <c r="TGK8" s="1"/>
      <c r="TGL8" s="1"/>
      <c r="TGM8" s="1"/>
      <c r="TGN8" s="1"/>
      <c r="TGO8" s="1"/>
      <c r="TGP8" s="1"/>
      <c r="TGQ8" s="1"/>
      <c r="TGR8" s="1"/>
      <c r="TGS8" s="1"/>
      <c r="TGT8" s="1"/>
      <c r="TGU8" s="1"/>
      <c r="TGV8" s="1"/>
      <c r="TGW8" s="1"/>
      <c r="TGX8" s="1"/>
      <c r="TGY8" s="1"/>
      <c r="TGZ8" s="1"/>
      <c r="THA8" s="1"/>
      <c r="THB8" s="1"/>
      <c r="THC8" s="1"/>
      <c r="THD8" s="1"/>
      <c r="THE8" s="1"/>
      <c r="THF8" s="1"/>
      <c r="THG8" s="1"/>
      <c r="THH8" s="1"/>
      <c r="THI8" s="1"/>
      <c r="THJ8" s="1"/>
      <c r="THK8" s="1"/>
      <c r="THL8" s="1"/>
      <c r="THM8" s="1"/>
      <c r="THN8" s="1"/>
      <c r="THO8" s="1"/>
      <c r="THP8" s="1"/>
      <c r="THQ8" s="1"/>
      <c r="THR8" s="1"/>
      <c r="THS8" s="1"/>
      <c r="THT8" s="1"/>
      <c r="THU8" s="1"/>
      <c r="THV8" s="1"/>
      <c r="THW8" s="1"/>
      <c r="THX8" s="1"/>
      <c r="THY8" s="1"/>
      <c r="THZ8" s="1"/>
      <c r="TIA8" s="1"/>
      <c r="TIB8" s="1"/>
      <c r="TIC8" s="1"/>
      <c r="TID8" s="1"/>
      <c r="TIE8" s="1"/>
      <c r="TIF8" s="1"/>
      <c r="TIG8" s="1"/>
      <c r="TIH8" s="1"/>
      <c r="TII8" s="1"/>
      <c r="TIJ8" s="1"/>
      <c r="TIK8" s="1"/>
      <c r="TIL8" s="1"/>
      <c r="TIM8" s="1"/>
      <c r="TIN8" s="1"/>
      <c r="TIO8" s="1"/>
      <c r="TIP8" s="1"/>
      <c r="TIQ8" s="1"/>
      <c r="TIR8" s="1"/>
      <c r="TIS8" s="1"/>
      <c r="TIT8" s="1"/>
      <c r="TIU8" s="1"/>
      <c r="TIV8" s="1"/>
      <c r="TIW8" s="1"/>
      <c r="TIX8" s="1"/>
      <c r="TIY8" s="1"/>
      <c r="TIZ8" s="1"/>
      <c r="TJA8" s="1"/>
      <c r="TJB8" s="1"/>
      <c r="TJC8" s="1"/>
      <c r="TJD8" s="1"/>
      <c r="TJE8" s="1"/>
      <c r="TJF8" s="1"/>
      <c r="TJG8" s="1"/>
      <c r="TJH8" s="1"/>
      <c r="TJI8" s="1"/>
      <c r="TJJ8" s="1"/>
      <c r="TJK8" s="1"/>
      <c r="TJL8" s="1"/>
      <c r="TJM8" s="1"/>
      <c r="TJN8" s="1"/>
      <c r="TJO8" s="1"/>
      <c r="TJP8" s="1"/>
      <c r="TJQ8" s="1"/>
      <c r="TJR8" s="1"/>
      <c r="TJS8" s="1"/>
      <c r="TJT8" s="1"/>
      <c r="TJU8" s="1"/>
      <c r="TJV8" s="1"/>
      <c r="TJW8" s="1"/>
      <c r="TJX8" s="1"/>
      <c r="TJY8" s="1"/>
      <c r="TJZ8" s="1"/>
      <c r="TKA8" s="1"/>
      <c r="TKB8" s="1"/>
      <c r="TKC8" s="1"/>
      <c r="TKD8" s="1"/>
      <c r="TKE8" s="1"/>
      <c r="TKF8" s="1"/>
      <c r="TKG8" s="1"/>
      <c r="TKH8" s="1"/>
      <c r="TKI8" s="1"/>
      <c r="TKJ8" s="1"/>
      <c r="TKK8" s="1"/>
      <c r="TKL8" s="1"/>
      <c r="TKM8" s="1"/>
      <c r="TKN8" s="1"/>
      <c r="TKO8" s="1"/>
      <c r="TKP8" s="1"/>
      <c r="TKQ8" s="1"/>
      <c r="TKR8" s="1"/>
      <c r="TKS8" s="1"/>
      <c r="TKT8" s="1"/>
      <c r="TKU8" s="1"/>
      <c r="TKV8" s="1"/>
      <c r="TKW8" s="1"/>
      <c r="TKX8" s="1"/>
      <c r="TKY8" s="1"/>
      <c r="TKZ8" s="1"/>
      <c r="TLA8" s="1"/>
      <c r="TLB8" s="1"/>
      <c r="TLC8" s="1"/>
      <c r="TLD8" s="1"/>
      <c r="TLE8" s="1"/>
      <c r="TLF8" s="1"/>
      <c r="TLG8" s="1"/>
      <c r="TLH8" s="1"/>
      <c r="TLI8" s="1"/>
      <c r="TLJ8" s="1"/>
      <c r="TLK8" s="1"/>
      <c r="TLL8" s="1"/>
      <c r="TLM8" s="1"/>
      <c r="TLN8" s="1"/>
      <c r="TLO8" s="1"/>
      <c r="TLP8" s="1"/>
      <c r="TLQ8" s="1"/>
      <c r="TLR8" s="1"/>
      <c r="TLS8" s="1"/>
      <c r="TLT8" s="1"/>
      <c r="TLU8" s="1"/>
      <c r="TLV8" s="1"/>
      <c r="TLW8" s="1"/>
      <c r="TLX8" s="1"/>
      <c r="TLY8" s="1"/>
      <c r="TLZ8" s="1"/>
      <c r="TMA8" s="1"/>
      <c r="TMB8" s="1"/>
      <c r="TMC8" s="1"/>
      <c r="TMD8" s="1"/>
      <c r="TME8" s="1"/>
      <c r="TMF8" s="1"/>
      <c r="TMG8" s="1"/>
      <c r="TMH8" s="1"/>
      <c r="TMI8" s="1"/>
      <c r="TMJ8" s="1"/>
      <c r="TMK8" s="1"/>
      <c r="TML8" s="1"/>
      <c r="TMM8" s="1"/>
      <c r="TMN8" s="1"/>
      <c r="TMO8" s="1"/>
      <c r="TMP8" s="1"/>
      <c r="TMQ8" s="1"/>
      <c r="TMR8" s="1"/>
      <c r="TMS8" s="1"/>
      <c r="TMT8" s="1"/>
      <c r="TMU8" s="1"/>
      <c r="TMV8" s="1"/>
      <c r="TMW8" s="1"/>
      <c r="TMX8" s="1"/>
      <c r="TMY8" s="1"/>
      <c r="TMZ8" s="1"/>
      <c r="TNA8" s="1"/>
      <c r="TNB8" s="1"/>
      <c r="TNC8" s="1"/>
      <c r="TND8" s="1"/>
      <c r="TNE8" s="1"/>
      <c r="TNF8" s="1"/>
      <c r="TNG8" s="1"/>
      <c r="TNH8" s="1"/>
      <c r="TNI8" s="1"/>
      <c r="TNJ8" s="1"/>
      <c r="TNK8" s="1"/>
      <c r="TNL8" s="1"/>
      <c r="TNM8" s="1"/>
      <c r="TNN8" s="1"/>
      <c r="TNO8" s="1"/>
      <c r="TNP8" s="1"/>
      <c r="TNQ8" s="1"/>
      <c r="TNR8" s="1"/>
      <c r="TNS8" s="1"/>
      <c r="TNT8" s="1"/>
      <c r="TNU8" s="1"/>
      <c r="TNV8" s="1"/>
      <c r="TNW8" s="1"/>
      <c r="TNX8" s="1"/>
      <c r="TNY8" s="1"/>
      <c r="TNZ8" s="1"/>
      <c r="TOA8" s="1"/>
      <c r="TOB8" s="1"/>
      <c r="TOC8" s="1"/>
      <c r="TOD8" s="1"/>
      <c r="TOE8" s="1"/>
      <c r="TOF8" s="1"/>
      <c r="TOG8" s="1"/>
      <c r="TOH8" s="1"/>
      <c r="TOI8" s="1"/>
      <c r="TOJ8" s="1"/>
      <c r="TOK8" s="1"/>
      <c r="TOL8" s="1"/>
      <c r="TOM8" s="1"/>
      <c r="TON8" s="1"/>
      <c r="TOO8" s="1"/>
      <c r="TOP8" s="1"/>
      <c r="TOQ8" s="1"/>
      <c r="TOR8" s="1"/>
      <c r="TOS8" s="1"/>
      <c r="TOT8" s="1"/>
      <c r="TOU8" s="1"/>
      <c r="TOV8" s="1"/>
      <c r="TOW8" s="1"/>
      <c r="TOX8" s="1"/>
      <c r="TOY8" s="1"/>
      <c r="TOZ8" s="1"/>
      <c r="TPA8" s="1"/>
      <c r="TPB8" s="1"/>
      <c r="TPC8" s="1"/>
      <c r="TPD8" s="1"/>
      <c r="TPE8" s="1"/>
      <c r="TPF8" s="1"/>
      <c r="TPG8" s="1"/>
      <c r="TPH8" s="1"/>
      <c r="TPI8" s="1"/>
      <c r="TPJ8" s="1"/>
      <c r="TPK8" s="1"/>
      <c r="TPL8" s="1"/>
      <c r="TPM8" s="1"/>
      <c r="TPN8" s="1"/>
      <c r="TPO8" s="1"/>
      <c r="TPP8" s="1"/>
      <c r="TPQ8" s="1"/>
      <c r="TPR8" s="1"/>
      <c r="TPS8" s="1"/>
      <c r="TPT8" s="1"/>
      <c r="TPU8" s="1"/>
      <c r="TPV8" s="1"/>
      <c r="TPW8" s="1"/>
      <c r="TPX8" s="1"/>
      <c r="TPY8" s="1"/>
      <c r="TPZ8" s="1"/>
      <c r="TQA8" s="1"/>
      <c r="TQB8" s="1"/>
      <c r="TQC8" s="1"/>
      <c r="TQD8" s="1"/>
      <c r="TQE8" s="1"/>
      <c r="TQF8" s="1"/>
      <c r="TQG8" s="1"/>
      <c r="TQH8" s="1"/>
      <c r="TQI8" s="1"/>
      <c r="TQJ8" s="1"/>
      <c r="TQK8" s="1"/>
      <c r="TQL8" s="1"/>
      <c r="TQM8" s="1"/>
      <c r="TQN8" s="1"/>
      <c r="TQO8" s="1"/>
      <c r="TQP8" s="1"/>
      <c r="TQQ8" s="1"/>
      <c r="TQR8" s="1"/>
      <c r="TQS8" s="1"/>
      <c r="TQT8" s="1"/>
      <c r="TQU8" s="1"/>
      <c r="TQV8" s="1"/>
      <c r="TQW8" s="1"/>
      <c r="TQX8" s="1"/>
      <c r="TQY8" s="1"/>
      <c r="TQZ8" s="1"/>
      <c r="TRA8" s="1"/>
      <c r="TRB8" s="1"/>
      <c r="TRC8" s="1"/>
      <c r="TRD8" s="1"/>
      <c r="TRE8" s="1"/>
      <c r="TRF8" s="1"/>
      <c r="TRG8" s="1"/>
      <c r="TRH8" s="1"/>
      <c r="TRI8" s="1"/>
      <c r="TRJ8" s="1"/>
      <c r="TRK8" s="1"/>
      <c r="TRL8" s="1"/>
      <c r="TRM8" s="1"/>
      <c r="TRN8" s="1"/>
      <c r="TRO8" s="1"/>
      <c r="TRP8" s="1"/>
      <c r="TRQ8" s="1"/>
      <c r="TRR8" s="1"/>
      <c r="TRS8" s="1"/>
      <c r="TRT8" s="1"/>
      <c r="TRU8" s="1"/>
      <c r="TRV8" s="1"/>
      <c r="TRW8" s="1"/>
      <c r="TRX8" s="1"/>
      <c r="TRY8" s="1"/>
      <c r="TRZ8" s="1"/>
      <c r="TSA8" s="1"/>
      <c r="TSB8" s="1"/>
      <c r="TSC8" s="1"/>
      <c r="TSD8" s="1"/>
      <c r="TSE8" s="1"/>
      <c r="TSF8" s="1"/>
      <c r="TSG8" s="1"/>
      <c r="TSH8" s="1"/>
      <c r="TSI8" s="1"/>
      <c r="TSJ8" s="1"/>
      <c r="TSK8" s="1"/>
      <c r="TSL8" s="1"/>
      <c r="TSM8" s="1"/>
      <c r="TSN8" s="1"/>
      <c r="TSO8" s="1"/>
      <c r="TSP8" s="1"/>
      <c r="TSQ8" s="1"/>
      <c r="TSR8" s="1"/>
      <c r="TSS8" s="1"/>
      <c r="TST8" s="1"/>
      <c r="TSU8" s="1"/>
      <c r="TSV8" s="1"/>
      <c r="TSW8" s="1"/>
      <c r="TSX8" s="1"/>
      <c r="TSY8" s="1"/>
      <c r="TSZ8" s="1"/>
      <c r="TTA8" s="1"/>
      <c r="TTB8" s="1"/>
      <c r="TTC8" s="1"/>
      <c r="TTD8" s="1"/>
      <c r="TTE8" s="1"/>
      <c r="TTF8" s="1"/>
      <c r="TTG8" s="1"/>
      <c r="TTH8" s="1"/>
      <c r="TTI8" s="1"/>
      <c r="TTJ8" s="1"/>
      <c r="TTK8" s="1"/>
      <c r="TTL8" s="1"/>
      <c r="TTM8" s="1"/>
      <c r="TTN8" s="1"/>
      <c r="TTO8" s="1"/>
      <c r="TTP8" s="1"/>
      <c r="TTQ8" s="1"/>
      <c r="TTR8" s="1"/>
      <c r="TTS8" s="1"/>
      <c r="TTT8" s="1"/>
      <c r="TTU8" s="1"/>
      <c r="TTV8" s="1"/>
      <c r="TTW8" s="1"/>
      <c r="TTX8" s="1"/>
      <c r="TTY8" s="1"/>
      <c r="TTZ8" s="1"/>
      <c r="TUA8" s="1"/>
      <c r="TUB8" s="1"/>
      <c r="TUC8" s="1"/>
      <c r="TUD8" s="1"/>
      <c r="TUE8" s="1"/>
      <c r="TUF8" s="1"/>
      <c r="TUG8" s="1"/>
      <c r="TUH8" s="1"/>
      <c r="TUI8" s="1"/>
      <c r="TUJ8" s="1"/>
      <c r="TUK8" s="1"/>
      <c r="TUL8" s="1"/>
      <c r="TUM8" s="1"/>
      <c r="TUN8" s="1"/>
      <c r="TUO8" s="1"/>
      <c r="TUP8" s="1"/>
      <c r="TUQ8" s="1"/>
      <c r="TUR8" s="1"/>
      <c r="TUS8" s="1"/>
      <c r="TUT8" s="1"/>
      <c r="TUU8" s="1"/>
      <c r="TUV8" s="1"/>
      <c r="TUW8" s="1"/>
      <c r="TUX8" s="1"/>
      <c r="TUY8" s="1"/>
      <c r="TUZ8" s="1"/>
      <c r="TVA8" s="1"/>
      <c r="TVB8" s="1"/>
      <c r="TVC8" s="1"/>
      <c r="TVD8" s="1"/>
      <c r="TVE8" s="1"/>
      <c r="TVF8" s="1"/>
      <c r="TVG8" s="1"/>
      <c r="TVH8" s="1"/>
      <c r="TVI8" s="1"/>
      <c r="TVJ8" s="1"/>
      <c r="TVK8" s="1"/>
      <c r="TVL8" s="1"/>
      <c r="TVM8" s="1"/>
      <c r="TVN8" s="1"/>
      <c r="TVO8" s="1"/>
      <c r="TVP8" s="1"/>
      <c r="TVQ8" s="1"/>
      <c r="TVR8" s="1"/>
      <c r="TVS8" s="1"/>
      <c r="TVT8" s="1"/>
      <c r="TVU8" s="1"/>
      <c r="TVV8" s="1"/>
      <c r="TVW8" s="1"/>
      <c r="TVX8" s="1"/>
      <c r="TVY8" s="1"/>
      <c r="TVZ8" s="1"/>
      <c r="TWA8" s="1"/>
      <c r="TWB8" s="1"/>
      <c r="TWC8" s="1"/>
      <c r="TWD8" s="1"/>
      <c r="TWE8" s="1"/>
      <c r="TWF8" s="1"/>
      <c r="TWG8" s="1"/>
      <c r="TWH8" s="1"/>
      <c r="TWI8" s="1"/>
      <c r="TWJ8" s="1"/>
      <c r="TWK8" s="1"/>
      <c r="TWL8" s="1"/>
      <c r="TWM8" s="1"/>
      <c r="TWN8" s="1"/>
      <c r="TWO8" s="1"/>
      <c r="TWP8" s="1"/>
      <c r="TWQ8" s="1"/>
      <c r="TWR8" s="1"/>
      <c r="TWS8" s="1"/>
      <c r="TWT8" s="1"/>
      <c r="TWU8" s="1"/>
      <c r="TWV8" s="1"/>
      <c r="TWW8" s="1"/>
      <c r="TWX8" s="1"/>
      <c r="TWY8" s="1"/>
      <c r="TWZ8" s="1"/>
      <c r="TXA8" s="1"/>
      <c r="TXB8" s="1"/>
      <c r="TXC8" s="1"/>
      <c r="TXD8" s="1"/>
      <c r="TXE8" s="1"/>
      <c r="TXF8" s="1"/>
      <c r="TXG8" s="1"/>
      <c r="TXH8" s="1"/>
      <c r="TXI8" s="1"/>
      <c r="TXJ8" s="1"/>
      <c r="TXK8" s="1"/>
      <c r="TXL8" s="1"/>
      <c r="TXM8" s="1"/>
      <c r="TXN8" s="1"/>
      <c r="TXO8" s="1"/>
      <c r="TXP8" s="1"/>
      <c r="TXQ8" s="1"/>
      <c r="TXR8" s="1"/>
      <c r="TXS8" s="1"/>
      <c r="TXT8" s="1"/>
      <c r="TXU8" s="1"/>
      <c r="TXV8" s="1"/>
      <c r="TXW8" s="1"/>
      <c r="TXX8" s="1"/>
      <c r="TXY8" s="1"/>
      <c r="TXZ8" s="1"/>
      <c r="TYA8" s="1"/>
      <c r="TYB8" s="1"/>
      <c r="TYC8" s="1"/>
      <c r="TYD8" s="1"/>
      <c r="TYE8" s="1"/>
      <c r="TYF8" s="1"/>
      <c r="TYG8" s="1"/>
      <c r="TYH8" s="1"/>
      <c r="TYI8" s="1"/>
      <c r="TYJ8" s="1"/>
      <c r="TYK8" s="1"/>
      <c r="TYL8" s="1"/>
      <c r="TYM8" s="1"/>
      <c r="TYN8" s="1"/>
      <c r="TYO8" s="1"/>
      <c r="TYP8" s="1"/>
      <c r="TYQ8" s="1"/>
      <c r="TYR8" s="1"/>
      <c r="TYS8" s="1"/>
      <c r="TYT8" s="1"/>
      <c r="TYU8" s="1"/>
      <c r="TYV8" s="1"/>
      <c r="TYW8" s="1"/>
      <c r="TYX8" s="1"/>
      <c r="TYY8" s="1"/>
      <c r="TYZ8" s="1"/>
      <c r="TZA8" s="1"/>
      <c r="TZB8" s="1"/>
      <c r="TZC8" s="1"/>
      <c r="TZD8" s="1"/>
      <c r="TZE8" s="1"/>
      <c r="TZF8" s="1"/>
      <c r="TZG8" s="1"/>
      <c r="TZH8" s="1"/>
      <c r="TZI8" s="1"/>
      <c r="TZJ8" s="1"/>
      <c r="TZK8" s="1"/>
      <c r="TZL8" s="1"/>
      <c r="TZM8" s="1"/>
      <c r="TZN8" s="1"/>
      <c r="TZO8" s="1"/>
      <c r="TZP8" s="1"/>
      <c r="TZQ8" s="1"/>
      <c r="TZR8" s="1"/>
      <c r="TZS8" s="1"/>
      <c r="TZT8" s="1"/>
      <c r="TZU8" s="1"/>
      <c r="TZV8" s="1"/>
      <c r="TZW8" s="1"/>
      <c r="TZX8" s="1"/>
      <c r="TZY8" s="1"/>
      <c r="TZZ8" s="1"/>
      <c r="UAA8" s="1"/>
      <c r="UAB8" s="1"/>
      <c r="UAC8" s="1"/>
      <c r="UAD8" s="1"/>
      <c r="UAE8" s="1"/>
      <c r="UAF8" s="1"/>
      <c r="UAG8" s="1"/>
      <c r="UAH8" s="1"/>
      <c r="UAI8" s="1"/>
      <c r="UAJ8" s="1"/>
      <c r="UAK8" s="1"/>
      <c r="UAL8" s="1"/>
      <c r="UAM8" s="1"/>
      <c r="UAN8" s="1"/>
      <c r="UAO8" s="1"/>
      <c r="UAP8" s="1"/>
      <c r="UAQ8" s="1"/>
      <c r="UAR8" s="1"/>
      <c r="UAS8" s="1"/>
      <c r="UAT8" s="1"/>
      <c r="UAU8" s="1"/>
      <c r="UAV8" s="1"/>
      <c r="UAW8" s="1"/>
      <c r="UAX8" s="1"/>
      <c r="UAY8" s="1"/>
      <c r="UAZ8" s="1"/>
      <c r="UBA8" s="1"/>
      <c r="UBB8" s="1"/>
      <c r="UBC8" s="1"/>
      <c r="UBD8" s="1"/>
      <c r="UBE8" s="1"/>
      <c r="UBF8" s="1"/>
      <c r="UBG8" s="1"/>
      <c r="UBH8" s="1"/>
      <c r="UBI8" s="1"/>
      <c r="UBJ8" s="1"/>
      <c r="UBK8" s="1"/>
      <c r="UBL8" s="1"/>
      <c r="UBM8" s="1"/>
      <c r="UBN8" s="1"/>
      <c r="UBO8" s="1"/>
      <c r="UBP8" s="1"/>
      <c r="UBQ8" s="1"/>
      <c r="UBR8" s="1"/>
      <c r="UBS8" s="1"/>
      <c r="UBT8" s="1"/>
      <c r="UBU8" s="1"/>
      <c r="UBV8" s="1"/>
      <c r="UBW8" s="1"/>
      <c r="UBX8" s="1"/>
      <c r="UBY8" s="1"/>
      <c r="UBZ8" s="1"/>
      <c r="UCA8" s="1"/>
      <c r="UCB8" s="1"/>
      <c r="UCC8" s="1"/>
      <c r="UCD8" s="1"/>
      <c r="UCE8" s="1"/>
      <c r="UCF8" s="1"/>
      <c r="UCG8" s="1"/>
      <c r="UCH8" s="1"/>
      <c r="UCI8" s="1"/>
      <c r="UCJ8" s="1"/>
      <c r="UCK8" s="1"/>
      <c r="UCL8" s="1"/>
      <c r="UCM8" s="1"/>
      <c r="UCN8" s="1"/>
      <c r="UCO8" s="1"/>
      <c r="UCP8" s="1"/>
      <c r="UCQ8" s="1"/>
      <c r="UCR8" s="1"/>
      <c r="UCS8" s="1"/>
      <c r="UCT8" s="1"/>
      <c r="UCU8" s="1"/>
      <c r="UCV8" s="1"/>
      <c r="UCW8" s="1"/>
      <c r="UCX8" s="1"/>
      <c r="UCY8" s="1"/>
      <c r="UCZ8" s="1"/>
      <c r="UDA8" s="1"/>
      <c r="UDB8" s="1"/>
      <c r="UDC8" s="1"/>
      <c r="UDD8" s="1"/>
      <c r="UDE8" s="1"/>
      <c r="UDF8" s="1"/>
      <c r="UDG8" s="1"/>
      <c r="UDH8" s="1"/>
      <c r="UDI8" s="1"/>
      <c r="UDJ8" s="1"/>
      <c r="UDK8" s="1"/>
      <c r="UDL8" s="1"/>
      <c r="UDM8" s="1"/>
      <c r="UDN8" s="1"/>
      <c r="UDO8" s="1"/>
      <c r="UDP8" s="1"/>
      <c r="UDQ8" s="1"/>
      <c r="UDR8" s="1"/>
      <c r="UDS8" s="1"/>
      <c r="UDT8" s="1"/>
      <c r="UDU8" s="1"/>
      <c r="UDV8" s="1"/>
      <c r="UDW8" s="1"/>
      <c r="UDX8" s="1"/>
      <c r="UDY8" s="1"/>
      <c r="UDZ8" s="1"/>
      <c r="UEA8" s="1"/>
      <c r="UEB8" s="1"/>
      <c r="UEC8" s="1"/>
      <c r="UED8" s="1"/>
      <c r="UEE8" s="1"/>
      <c r="UEF8" s="1"/>
      <c r="UEG8" s="1"/>
      <c r="UEH8" s="1"/>
      <c r="UEI8" s="1"/>
      <c r="UEJ8" s="1"/>
      <c r="UEK8" s="1"/>
      <c r="UEL8" s="1"/>
      <c r="UEM8" s="1"/>
      <c r="UEN8" s="1"/>
      <c r="UEO8" s="1"/>
      <c r="UEP8" s="1"/>
      <c r="UEQ8" s="1"/>
      <c r="UER8" s="1"/>
      <c r="UES8" s="1"/>
      <c r="UET8" s="1"/>
      <c r="UEU8" s="1"/>
      <c r="UEV8" s="1"/>
      <c r="UEW8" s="1"/>
      <c r="UEX8" s="1"/>
      <c r="UEY8" s="1"/>
      <c r="UEZ8" s="1"/>
      <c r="UFA8" s="1"/>
      <c r="UFB8" s="1"/>
      <c r="UFC8" s="1"/>
      <c r="UFD8" s="1"/>
      <c r="UFE8" s="1"/>
      <c r="UFF8" s="1"/>
      <c r="UFG8" s="1"/>
      <c r="UFH8" s="1"/>
      <c r="UFI8" s="1"/>
      <c r="UFJ8" s="1"/>
      <c r="UFK8" s="1"/>
      <c r="UFL8" s="1"/>
      <c r="UFM8" s="1"/>
      <c r="UFN8" s="1"/>
      <c r="UFO8" s="1"/>
      <c r="UFP8" s="1"/>
      <c r="UFQ8" s="1"/>
      <c r="UFR8" s="1"/>
      <c r="UFS8" s="1"/>
      <c r="UFT8" s="1"/>
      <c r="UFU8" s="1"/>
      <c r="UFV8" s="1"/>
      <c r="UFW8" s="1"/>
      <c r="UFX8" s="1"/>
      <c r="UFY8" s="1"/>
      <c r="UFZ8" s="1"/>
      <c r="UGA8" s="1"/>
      <c r="UGB8" s="1"/>
      <c r="UGC8" s="1"/>
      <c r="UGD8" s="1"/>
      <c r="UGE8" s="1"/>
      <c r="UGF8" s="1"/>
      <c r="UGG8" s="1"/>
      <c r="UGH8" s="1"/>
      <c r="UGI8" s="1"/>
      <c r="UGJ8" s="1"/>
      <c r="UGK8" s="1"/>
      <c r="UGL8" s="1"/>
      <c r="UGM8" s="1"/>
      <c r="UGN8" s="1"/>
      <c r="UGO8" s="1"/>
      <c r="UGP8" s="1"/>
      <c r="UGQ8" s="1"/>
      <c r="UGR8" s="1"/>
      <c r="UGS8" s="1"/>
      <c r="UGT8" s="1"/>
      <c r="UGU8" s="1"/>
      <c r="UGV8" s="1"/>
      <c r="UGW8" s="1"/>
      <c r="UGX8" s="1"/>
      <c r="UGY8" s="1"/>
      <c r="UGZ8" s="1"/>
      <c r="UHA8" s="1"/>
      <c r="UHB8" s="1"/>
      <c r="UHC8" s="1"/>
      <c r="UHD8" s="1"/>
      <c r="UHE8" s="1"/>
      <c r="UHF8" s="1"/>
      <c r="UHG8" s="1"/>
      <c r="UHH8" s="1"/>
      <c r="UHI8" s="1"/>
      <c r="UHJ8" s="1"/>
      <c r="UHK8" s="1"/>
      <c r="UHL8" s="1"/>
      <c r="UHM8" s="1"/>
      <c r="UHN8" s="1"/>
      <c r="UHO8" s="1"/>
      <c r="UHP8" s="1"/>
      <c r="UHQ8" s="1"/>
      <c r="UHR8" s="1"/>
      <c r="UHS8" s="1"/>
      <c r="UHT8" s="1"/>
      <c r="UHU8" s="1"/>
      <c r="UHV8" s="1"/>
      <c r="UHW8" s="1"/>
      <c r="UHX8" s="1"/>
      <c r="UHY8" s="1"/>
      <c r="UHZ8" s="1"/>
      <c r="UIA8" s="1"/>
      <c r="UIB8" s="1"/>
      <c r="UIC8" s="1"/>
      <c r="UID8" s="1"/>
      <c r="UIE8" s="1"/>
      <c r="UIF8" s="1"/>
      <c r="UIG8" s="1"/>
      <c r="UIH8" s="1"/>
      <c r="UII8" s="1"/>
      <c r="UIJ8" s="1"/>
      <c r="UIK8" s="1"/>
      <c r="UIL8" s="1"/>
      <c r="UIM8" s="1"/>
      <c r="UIN8" s="1"/>
      <c r="UIO8" s="1"/>
      <c r="UIP8" s="1"/>
      <c r="UIQ8" s="1"/>
      <c r="UIR8" s="1"/>
      <c r="UIS8" s="1"/>
      <c r="UIT8" s="1"/>
      <c r="UIU8" s="1"/>
      <c r="UIV8" s="1"/>
      <c r="UIW8" s="1"/>
      <c r="UIX8" s="1"/>
      <c r="UIY8" s="1"/>
      <c r="UIZ8" s="1"/>
      <c r="UJA8" s="1"/>
      <c r="UJB8" s="1"/>
      <c r="UJC8" s="1"/>
      <c r="UJD8" s="1"/>
      <c r="UJE8" s="1"/>
      <c r="UJF8" s="1"/>
      <c r="UJG8" s="1"/>
      <c r="UJH8" s="1"/>
      <c r="UJI8" s="1"/>
      <c r="UJJ8" s="1"/>
      <c r="UJK8" s="1"/>
      <c r="UJL8" s="1"/>
      <c r="UJM8" s="1"/>
      <c r="UJN8" s="1"/>
      <c r="UJO8" s="1"/>
      <c r="UJP8" s="1"/>
      <c r="UJQ8" s="1"/>
      <c r="UJR8" s="1"/>
      <c r="UJS8" s="1"/>
      <c r="UJT8" s="1"/>
      <c r="UJU8" s="1"/>
      <c r="UJV8" s="1"/>
      <c r="UJW8" s="1"/>
      <c r="UJX8" s="1"/>
      <c r="UJY8" s="1"/>
      <c r="UJZ8" s="1"/>
      <c r="UKA8" s="1"/>
      <c r="UKB8" s="1"/>
      <c r="UKC8" s="1"/>
      <c r="UKD8" s="1"/>
      <c r="UKE8" s="1"/>
      <c r="UKF8" s="1"/>
      <c r="UKG8" s="1"/>
      <c r="UKH8" s="1"/>
      <c r="UKI8" s="1"/>
      <c r="UKJ8" s="1"/>
      <c r="UKK8" s="1"/>
      <c r="UKL8" s="1"/>
      <c r="UKM8" s="1"/>
      <c r="UKN8" s="1"/>
      <c r="UKO8" s="1"/>
      <c r="UKP8" s="1"/>
      <c r="UKQ8" s="1"/>
      <c r="UKR8" s="1"/>
      <c r="UKS8" s="1"/>
      <c r="UKT8" s="1"/>
      <c r="UKU8" s="1"/>
      <c r="UKV8" s="1"/>
      <c r="UKW8" s="1"/>
      <c r="UKX8" s="1"/>
      <c r="UKY8" s="1"/>
      <c r="UKZ8" s="1"/>
      <c r="ULA8" s="1"/>
      <c r="ULB8" s="1"/>
      <c r="ULC8" s="1"/>
      <c r="ULD8" s="1"/>
      <c r="ULE8" s="1"/>
      <c r="ULF8" s="1"/>
      <c r="ULG8" s="1"/>
      <c r="ULH8" s="1"/>
      <c r="ULI8" s="1"/>
      <c r="ULJ8" s="1"/>
      <c r="ULK8" s="1"/>
      <c r="ULL8" s="1"/>
      <c r="ULM8" s="1"/>
      <c r="ULN8" s="1"/>
      <c r="ULO8" s="1"/>
      <c r="ULP8" s="1"/>
      <c r="ULQ8" s="1"/>
      <c r="ULR8" s="1"/>
      <c r="ULS8" s="1"/>
      <c r="ULT8" s="1"/>
      <c r="ULU8" s="1"/>
      <c r="ULV8" s="1"/>
      <c r="ULW8" s="1"/>
      <c r="ULX8" s="1"/>
      <c r="ULY8" s="1"/>
      <c r="ULZ8" s="1"/>
      <c r="UMA8" s="1"/>
      <c r="UMB8" s="1"/>
      <c r="UMC8" s="1"/>
      <c r="UMD8" s="1"/>
      <c r="UME8" s="1"/>
      <c r="UMF8" s="1"/>
      <c r="UMG8" s="1"/>
      <c r="UMH8" s="1"/>
      <c r="UMI8" s="1"/>
      <c r="UMJ8" s="1"/>
      <c r="UMK8" s="1"/>
      <c r="UML8" s="1"/>
      <c r="UMM8" s="1"/>
      <c r="UMN8" s="1"/>
      <c r="UMO8" s="1"/>
      <c r="UMP8" s="1"/>
      <c r="UMQ8" s="1"/>
      <c r="UMR8" s="1"/>
      <c r="UMS8" s="1"/>
      <c r="UMT8" s="1"/>
      <c r="UMU8" s="1"/>
      <c r="UMV8" s="1"/>
      <c r="UMW8" s="1"/>
      <c r="UMX8" s="1"/>
      <c r="UMY8" s="1"/>
      <c r="UMZ8" s="1"/>
      <c r="UNA8" s="1"/>
      <c r="UNB8" s="1"/>
      <c r="UNC8" s="1"/>
      <c r="UND8" s="1"/>
      <c r="UNE8" s="1"/>
      <c r="UNF8" s="1"/>
      <c r="UNG8" s="1"/>
      <c r="UNH8" s="1"/>
      <c r="UNI8" s="1"/>
      <c r="UNJ8" s="1"/>
      <c r="UNK8" s="1"/>
      <c r="UNL8" s="1"/>
      <c r="UNM8" s="1"/>
      <c r="UNN8" s="1"/>
      <c r="UNO8" s="1"/>
      <c r="UNP8" s="1"/>
      <c r="UNQ8" s="1"/>
      <c r="UNR8" s="1"/>
      <c r="UNS8" s="1"/>
      <c r="UNT8" s="1"/>
      <c r="UNU8" s="1"/>
      <c r="UNV8" s="1"/>
      <c r="UNW8" s="1"/>
      <c r="UNX8" s="1"/>
      <c r="UNY8" s="1"/>
      <c r="UNZ8" s="1"/>
      <c r="UOA8" s="1"/>
      <c r="UOB8" s="1"/>
      <c r="UOC8" s="1"/>
      <c r="UOD8" s="1"/>
      <c r="UOE8" s="1"/>
      <c r="UOF8" s="1"/>
      <c r="UOG8" s="1"/>
      <c r="UOH8" s="1"/>
      <c r="UOI8" s="1"/>
      <c r="UOJ8" s="1"/>
      <c r="UOK8" s="1"/>
      <c r="UOL8" s="1"/>
      <c r="UOM8" s="1"/>
      <c r="UON8" s="1"/>
      <c r="UOO8" s="1"/>
      <c r="UOP8" s="1"/>
      <c r="UOQ8" s="1"/>
      <c r="UOR8" s="1"/>
      <c r="UOS8" s="1"/>
      <c r="UOT8" s="1"/>
      <c r="UOU8" s="1"/>
      <c r="UOV8" s="1"/>
      <c r="UOW8" s="1"/>
      <c r="UOX8" s="1"/>
      <c r="UOY8" s="1"/>
      <c r="UOZ8" s="1"/>
      <c r="UPA8" s="1"/>
      <c r="UPB8" s="1"/>
      <c r="UPC8" s="1"/>
      <c r="UPD8" s="1"/>
      <c r="UPE8" s="1"/>
      <c r="UPF8" s="1"/>
      <c r="UPG8" s="1"/>
      <c r="UPH8" s="1"/>
      <c r="UPI8" s="1"/>
      <c r="UPJ8" s="1"/>
      <c r="UPK8" s="1"/>
      <c r="UPL8" s="1"/>
      <c r="UPM8" s="1"/>
      <c r="UPN8" s="1"/>
      <c r="UPO8" s="1"/>
      <c r="UPP8" s="1"/>
      <c r="UPQ8" s="1"/>
      <c r="UPR8" s="1"/>
      <c r="UPS8" s="1"/>
      <c r="UPT8" s="1"/>
      <c r="UPU8" s="1"/>
      <c r="UPV8" s="1"/>
      <c r="UPW8" s="1"/>
      <c r="UPX8" s="1"/>
      <c r="UPY8" s="1"/>
      <c r="UPZ8" s="1"/>
      <c r="UQA8" s="1"/>
      <c r="UQB8" s="1"/>
      <c r="UQC8" s="1"/>
      <c r="UQD8" s="1"/>
      <c r="UQE8" s="1"/>
      <c r="UQF8" s="1"/>
      <c r="UQG8" s="1"/>
      <c r="UQH8" s="1"/>
      <c r="UQI8" s="1"/>
      <c r="UQJ8" s="1"/>
      <c r="UQK8" s="1"/>
      <c r="UQL8" s="1"/>
      <c r="UQM8" s="1"/>
      <c r="UQN8" s="1"/>
      <c r="UQO8" s="1"/>
      <c r="UQP8" s="1"/>
      <c r="UQQ8" s="1"/>
      <c r="UQR8" s="1"/>
      <c r="UQS8" s="1"/>
      <c r="UQT8" s="1"/>
      <c r="UQU8" s="1"/>
      <c r="UQV8" s="1"/>
      <c r="UQW8" s="1"/>
      <c r="UQX8" s="1"/>
      <c r="UQY8" s="1"/>
      <c r="UQZ8" s="1"/>
      <c r="URA8" s="1"/>
      <c r="URB8" s="1"/>
      <c r="URC8" s="1"/>
      <c r="URD8" s="1"/>
      <c r="URE8" s="1"/>
      <c r="URF8" s="1"/>
      <c r="URG8" s="1"/>
      <c r="URH8" s="1"/>
      <c r="URI8" s="1"/>
      <c r="URJ8" s="1"/>
      <c r="URK8" s="1"/>
      <c r="URL8" s="1"/>
      <c r="URM8" s="1"/>
      <c r="URN8" s="1"/>
      <c r="URO8" s="1"/>
      <c r="URP8" s="1"/>
      <c r="URQ8" s="1"/>
      <c r="URR8" s="1"/>
      <c r="URS8" s="1"/>
      <c r="URT8" s="1"/>
      <c r="URU8" s="1"/>
      <c r="URV8" s="1"/>
      <c r="URW8" s="1"/>
      <c r="URX8" s="1"/>
      <c r="URY8" s="1"/>
      <c r="URZ8" s="1"/>
      <c r="USA8" s="1"/>
      <c r="USB8" s="1"/>
      <c r="USC8" s="1"/>
      <c r="USD8" s="1"/>
      <c r="USE8" s="1"/>
      <c r="USF8" s="1"/>
      <c r="USG8" s="1"/>
      <c r="USH8" s="1"/>
      <c r="USI8" s="1"/>
      <c r="USJ8" s="1"/>
      <c r="USK8" s="1"/>
      <c r="USL8" s="1"/>
      <c r="USM8" s="1"/>
      <c r="USN8" s="1"/>
      <c r="USO8" s="1"/>
      <c r="USP8" s="1"/>
      <c r="USQ8" s="1"/>
      <c r="USR8" s="1"/>
      <c r="USS8" s="1"/>
      <c r="UST8" s="1"/>
      <c r="USU8" s="1"/>
      <c r="USV8" s="1"/>
      <c r="USW8" s="1"/>
      <c r="USX8" s="1"/>
      <c r="USY8" s="1"/>
      <c r="USZ8" s="1"/>
      <c r="UTA8" s="1"/>
      <c r="UTB8" s="1"/>
      <c r="UTC8" s="1"/>
      <c r="UTD8" s="1"/>
      <c r="UTE8" s="1"/>
      <c r="UTF8" s="1"/>
      <c r="UTG8" s="1"/>
      <c r="UTH8" s="1"/>
      <c r="UTI8" s="1"/>
      <c r="UTJ8" s="1"/>
      <c r="UTK8" s="1"/>
      <c r="UTL8" s="1"/>
      <c r="UTM8" s="1"/>
      <c r="UTN8" s="1"/>
      <c r="UTO8" s="1"/>
      <c r="UTP8" s="1"/>
      <c r="UTQ8" s="1"/>
      <c r="UTR8" s="1"/>
      <c r="UTS8" s="1"/>
      <c r="UTT8" s="1"/>
      <c r="UTU8" s="1"/>
      <c r="UTV8" s="1"/>
      <c r="UTW8" s="1"/>
      <c r="UTX8" s="1"/>
      <c r="UTY8" s="1"/>
      <c r="UTZ8" s="1"/>
      <c r="UUA8" s="1"/>
      <c r="UUB8" s="1"/>
      <c r="UUC8" s="1"/>
      <c r="UUD8" s="1"/>
      <c r="UUE8" s="1"/>
      <c r="UUF8" s="1"/>
      <c r="UUG8" s="1"/>
      <c r="UUH8" s="1"/>
      <c r="UUI8" s="1"/>
      <c r="UUJ8" s="1"/>
      <c r="UUK8" s="1"/>
      <c r="UUL8" s="1"/>
      <c r="UUM8" s="1"/>
      <c r="UUN8" s="1"/>
      <c r="UUO8" s="1"/>
      <c r="UUP8" s="1"/>
      <c r="UUQ8" s="1"/>
      <c r="UUR8" s="1"/>
      <c r="UUS8" s="1"/>
      <c r="UUT8" s="1"/>
      <c r="UUU8" s="1"/>
      <c r="UUV8" s="1"/>
      <c r="UUW8" s="1"/>
      <c r="UUX8" s="1"/>
      <c r="UUY8" s="1"/>
      <c r="UUZ8" s="1"/>
      <c r="UVA8" s="1"/>
      <c r="UVB8" s="1"/>
      <c r="UVC8" s="1"/>
      <c r="UVD8" s="1"/>
      <c r="UVE8" s="1"/>
      <c r="UVF8" s="1"/>
      <c r="UVG8" s="1"/>
      <c r="UVH8" s="1"/>
      <c r="UVI8" s="1"/>
      <c r="UVJ8" s="1"/>
      <c r="UVK8" s="1"/>
      <c r="UVL8" s="1"/>
      <c r="UVM8" s="1"/>
      <c r="UVN8" s="1"/>
      <c r="UVO8" s="1"/>
      <c r="UVP8" s="1"/>
      <c r="UVQ8" s="1"/>
      <c r="UVR8" s="1"/>
      <c r="UVS8" s="1"/>
      <c r="UVT8" s="1"/>
      <c r="UVU8" s="1"/>
      <c r="UVV8" s="1"/>
      <c r="UVW8" s="1"/>
      <c r="UVX8" s="1"/>
      <c r="UVY8" s="1"/>
      <c r="UVZ8" s="1"/>
      <c r="UWA8" s="1"/>
      <c r="UWB8" s="1"/>
      <c r="UWC8" s="1"/>
      <c r="UWD8" s="1"/>
      <c r="UWE8" s="1"/>
      <c r="UWF8" s="1"/>
      <c r="UWG8" s="1"/>
      <c r="UWH8" s="1"/>
      <c r="UWI8" s="1"/>
      <c r="UWJ8" s="1"/>
      <c r="UWK8" s="1"/>
      <c r="UWL8" s="1"/>
      <c r="UWM8" s="1"/>
      <c r="UWN8" s="1"/>
      <c r="UWO8" s="1"/>
      <c r="UWP8" s="1"/>
      <c r="UWQ8" s="1"/>
      <c r="UWR8" s="1"/>
      <c r="UWS8" s="1"/>
      <c r="UWT8" s="1"/>
      <c r="UWU8" s="1"/>
      <c r="UWV8" s="1"/>
      <c r="UWW8" s="1"/>
      <c r="UWX8" s="1"/>
      <c r="UWY8" s="1"/>
      <c r="UWZ8" s="1"/>
      <c r="UXA8" s="1"/>
      <c r="UXB8" s="1"/>
      <c r="UXC8" s="1"/>
      <c r="UXD8" s="1"/>
      <c r="UXE8" s="1"/>
      <c r="UXF8" s="1"/>
      <c r="UXG8" s="1"/>
      <c r="UXH8" s="1"/>
      <c r="UXI8" s="1"/>
      <c r="UXJ8" s="1"/>
      <c r="UXK8" s="1"/>
      <c r="UXL8" s="1"/>
      <c r="UXM8" s="1"/>
      <c r="UXN8" s="1"/>
      <c r="UXO8" s="1"/>
      <c r="UXP8" s="1"/>
      <c r="UXQ8" s="1"/>
      <c r="UXR8" s="1"/>
      <c r="UXS8" s="1"/>
      <c r="UXT8" s="1"/>
      <c r="UXU8" s="1"/>
      <c r="UXV8" s="1"/>
      <c r="UXW8" s="1"/>
      <c r="UXX8" s="1"/>
      <c r="UXY8" s="1"/>
      <c r="UXZ8" s="1"/>
      <c r="UYA8" s="1"/>
      <c r="UYB8" s="1"/>
      <c r="UYC8" s="1"/>
      <c r="UYD8" s="1"/>
      <c r="UYE8" s="1"/>
      <c r="UYF8" s="1"/>
      <c r="UYG8" s="1"/>
      <c r="UYH8" s="1"/>
      <c r="UYI8" s="1"/>
      <c r="UYJ8" s="1"/>
      <c r="UYK8" s="1"/>
      <c r="UYL8" s="1"/>
      <c r="UYM8" s="1"/>
      <c r="UYN8" s="1"/>
      <c r="UYO8" s="1"/>
      <c r="UYP8" s="1"/>
      <c r="UYQ8" s="1"/>
      <c r="UYR8" s="1"/>
      <c r="UYS8" s="1"/>
      <c r="UYT8" s="1"/>
      <c r="UYU8" s="1"/>
      <c r="UYV8" s="1"/>
      <c r="UYW8" s="1"/>
      <c r="UYX8" s="1"/>
      <c r="UYY8" s="1"/>
      <c r="UYZ8" s="1"/>
      <c r="UZA8" s="1"/>
      <c r="UZB8" s="1"/>
      <c r="UZC8" s="1"/>
      <c r="UZD8" s="1"/>
      <c r="UZE8" s="1"/>
      <c r="UZF8" s="1"/>
      <c r="UZG8" s="1"/>
      <c r="UZH8" s="1"/>
      <c r="UZI8" s="1"/>
      <c r="UZJ8" s="1"/>
      <c r="UZK8" s="1"/>
      <c r="UZL8" s="1"/>
      <c r="UZM8" s="1"/>
      <c r="UZN8" s="1"/>
      <c r="UZO8" s="1"/>
      <c r="UZP8" s="1"/>
      <c r="UZQ8" s="1"/>
      <c r="UZR8" s="1"/>
      <c r="UZS8" s="1"/>
      <c r="UZT8" s="1"/>
      <c r="UZU8" s="1"/>
      <c r="UZV8" s="1"/>
      <c r="UZW8" s="1"/>
      <c r="UZX8" s="1"/>
      <c r="UZY8" s="1"/>
      <c r="UZZ8" s="1"/>
      <c r="VAA8" s="1"/>
      <c r="VAB8" s="1"/>
      <c r="VAC8" s="1"/>
      <c r="VAD8" s="1"/>
      <c r="VAE8" s="1"/>
      <c r="VAF8" s="1"/>
      <c r="VAG8" s="1"/>
      <c r="VAH8" s="1"/>
      <c r="VAI8" s="1"/>
      <c r="VAJ8" s="1"/>
      <c r="VAK8" s="1"/>
      <c r="VAL8" s="1"/>
      <c r="VAM8" s="1"/>
      <c r="VAN8" s="1"/>
      <c r="VAO8" s="1"/>
      <c r="VAP8" s="1"/>
      <c r="VAQ8" s="1"/>
      <c r="VAR8" s="1"/>
      <c r="VAS8" s="1"/>
      <c r="VAT8" s="1"/>
      <c r="VAU8" s="1"/>
      <c r="VAV8" s="1"/>
      <c r="VAW8" s="1"/>
      <c r="VAX8" s="1"/>
      <c r="VAY8" s="1"/>
      <c r="VAZ8" s="1"/>
      <c r="VBA8" s="1"/>
      <c r="VBB8" s="1"/>
      <c r="VBC8" s="1"/>
      <c r="VBD8" s="1"/>
      <c r="VBE8" s="1"/>
      <c r="VBF8" s="1"/>
      <c r="VBG8" s="1"/>
      <c r="VBH8" s="1"/>
      <c r="VBI8" s="1"/>
      <c r="VBJ8" s="1"/>
      <c r="VBK8" s="1"/>
      <c r="VBL8" s="1"/>
      <c r="VBM8" s="1"/>
      <c r="VBN8" s="1"/>
      <c r="VBO8" s="1"/>
      <c r="VBP8" s="1"/>
      <c r="VBQ8" s="1"/>
      <c r="VBR8" s="1"/>
      <c r="VBS8" s="1"/>
      <c r="VBT8" s="1"/>
      <c r="VBU8" s="1"/>
      <c r="VBV8" s="1"/>
      <c r="VBW8" s="1"/>
      <c r="VBX8" s="1"/>
      <c r="VBY8" s="1"/>
      <c r="VBZ8" s="1"/>
      <c r="VCA8" s="1"/>
      <c r="VCB8" s="1"/>
      <c r="VCC8" s="1"/>
      <c r="VCD8" s="1"/>
      <c r="VCE8" s="1"/>
      <c r="VCF8" s="1"/>
      <c r="VCG8" s="1"/>
      <c r="VCH8" s="1"/>
      <c r="VCI8" s="1"/>
      <c r="VCJ8" s="1"/>
      <c r="VCK8" s="1"/>
      <c r="VCL8" s="1"/>
      <c r="VCM8" s="1"/>
      <c r="VCN8" s="1"/>
      <c r="VCO8" s="1"/>
      <c r="VCP8" s="1"/>
      <c r="VCQ8" s="1"/>
      <c r="VCR8" s="1"/>
      <c r="VCS8" s="1"/>
      <c r="VCT8" s="1"/>
      <c r="VCU8" s="1"/>
      <c r="VCV8" s="1"/>
      <c r="VCW8" s="1"/>
      <c r="VCX8" s="1"/>
      <c r="VCY8" s="1"/>
      <c r="VCZ8" s="1"/>
      <c r="VDA8" s="1"/>
      <c r="VDB8" s="1"/>
      <c r="VDC8" s="1"/>
      <c r="VDD8" s="1"/>
      <c r="VDE8" s="1"/>
      <c r="VDF8" s="1"/>
      <c r="VDG8" s="1"/>
      <c r="VDH8" s="1"/>
      <c r="VDI8" s="1"/>
      <c r="VDJ8" s="1"/>
      <c r="VDK8" s="1"/>
      <c r="VDL8" s="1"/>
      <c r="VDM8" s="1"/>
      <c r="VDN8" s="1"/>
      <c r="VDO8" s="1"/>
      <c r="VDP8" s="1"/>
      <c r="VDQ8" s="1"/>
      <c r="VDR8" s="1"/>
      <c r="VDS8" s="1"/>
      <c r="VDT8" s="1"/>
      <c r="VDU8" s="1"/>
      <c r="VDV8" s="1"/>
      <c r="VDW8" s="1"/>
      <c r="VDX8" s="1"/>
      <c r="VDY8" s="1"/>
      <c r="VDZ8" s="1"/>
      <c r="VEA8" s="1"/>
      <c r="VEB8" s="1"/>
      <c r="VEC8" s="1"/>
      <c r="VED8" s="1"/>
      <c r="VEE8" s="1"/>
      <c r="VEF8" s="1"/>
      <c r="VEG8" s="1"/>
      <c r="VEH8" s="1"/>
      <c r="VEI8" s="1"/>
      <c r="VEJ8" s="1"/>
      <c r="VEK8" s="1"/>
      <c r="VEL8" s="1"/>
      <c r="VEM8" s="1"/>
      <c r="VEN8" s="1"/>
      <c r="VEO8" s="1"/>
      <c r="VEP8" s="1"/>
      <c r="VEQ8" s="1"/>
      <c r="VER8" s="1"/>
      <c r="VES8" s="1"/>
      <c r="VET8" s="1"/>
      <c r="VEU8" s="1"/>
      <c r="VEV8" s="1"/>
      <c r="VEW8" s="1"/>
      <c r="VEX8" s="1"/>
      <c r="VEY8" s="1"/>
      <c r="VEZ8" s="1"/>
      <c r="VFA8" s="1"/>
      <c r="VFB8" s="1"/>
      <c r="VFC8" s="1"/>
      <c r="VFD8" s="1"/>
      <c r="VFE8" s="1"/>
      <c r="VFF8" s="1"/>
      <c r="VFG8" s="1"/>
      <c r="VFH8" s="1"/>
      <c r="VFI8" s="1"/>
      <c r="VFJ8" s="1"/>
      <c r="VFK8" s="1"/>
      <c r="VFL8" s="1"/>
      <c r="VFM8" s="1"/>
      <c r="VFN8" s="1"/>
      <c r="VFO8" s="1"/>
      <c r="VFP8" s="1"/>
      <c r="VFQ8" s="1"/>
      <c r="VFR8" s="1"/>
      <c r="VFS8" s="1"/>
      <c r="VFT8" s="1"/>
      <c r="VFU8" s="1"/>
      <c r="VFV8" s="1"/>
      <c r="VFW8" s="1"/>
      <c r="VFX8" s="1"/>
      <c r="VFY8" s="1"/>
      <c r="VFZ8" s="1"/>
      <c r="VGA8" s="1"/>
      <c r="VGB8" s="1"/>
      <c r="VGC8" s="1"/>
      <c r="VGD8" s="1"/>
      <c r="VGE8" s="1"/>
      <c r="VGF8" s="1"/>
      <c r="VGG8" s="1"/>
      <c r="VGH8" s="1"/>
      <c r="VGI8" s="1"/>
      <c r="VGJ8" s="1"/>
      <c r="VGK8" s="1"/>
      <c r="VGL8" s="1"/>
      <c r="VGM8" s="1"/>
      <c r="VGN8" s="1"/>
      <c r="VGO8" s="1"/>
      <c r="VGP8" s="1"/>
      <c r="VGQ8" s="1"/>
      <c r="VGR8" s="1"/>
      <c r="VGS8" s="1"/>
      <c r="VGT8" s="1"/>
      <c r="VGU8" s="1"/>
      <c r="VGV8" s="1"/>
      <c r="VGW8" s="1"/>
      <c r="VGX8" s="1"/>
      <c r="VGY8" s="1"/>
      <c r="VGZ8" s="1"/>
      <c r="VHA8" s="1"/>
      <c r="VHB8" s="1"/>
      <c r="VHC8" s="1"/>
      <c r="VHD8" s="1"/>
      <c r="VHE8" s="1"/>
      <c r="VHF8" s="1"/>
      <c r="VHG8" s="1"/>
      <c r="VHH8" s="1"/>
      <c r="VHI8" s="1"/>
      <c r="VHJ8" s="1"/>
      <c r="VHK8" s="1"/>
      <c r="VHL8" s="1"/>
      <c r="VHM8" s="1"/>
      <c r="VHN8" s="1"/>
      <c r="VHO8" s="1"/>
      <c r="VHP8" s="1"/>
      <c r="VHQ8" s="1"/>
      <c r="VHR8" s="1"/>
      <c r="VHS8" s="1"/>
      <c r="VHT8" s="1"/>
      <c r="VHU8" s="1"/>
      <c r="VHV8" s="1"/>
      <c r="VHW8" s="1"/>
      <c r="VHX8" s="1"/>
      <c r="VHY8" s="1"/>
      <c r="VHZ8" s="1"/>
      <c r="VIA8" s="1"/>
      <c r="VIB8" s="1"/>
      <c r="VIC8" s="1"/>
      <c r="VID8" s="1"/>
      <c r="VIE8" s="1"/>
      <c r="VIF8" s="1"/>
      <c r="VIG8" s="1"/>
      <c r="VIH8" s="1"/>
      <c r="VII8" s="1"/>
      <c r="VIJ8" s="1"/>
      <c r="VIK8" s="1"/>
      <c r="VIL8" s="1"/>
      <c r="VIM8" s="1"/>
      <c r="VIN8" s="1"/>
      <c r="VIO8" s="1"/>
      <c r="VIP8" s="1"/>
      <c r="VIQ8" s="1"/>
      <c r="VIR8" s="1"/>
      <c r="VIS8" s="1"/>
      <c r="VIT8" s="1"/>
      <c r="VIU8" s="1"/>
      <c r="VIV8" s="1"/>
      <c r="VIW8" s="1"/>
      <c r="VIX8" s="1"/>
      <c r="VIY8" s="1"/>
      <c r="VIZ8" s="1"/>
      <c r="VJA8" s="1"/>
      <c r="VJB8" s="1"/>
      <c r="VJC8" s="1"/>
      <c r="VJD8" s="1"/>
      <c r="VJE8" s="1"/>
      <c r="VJF8" s="1"/>
      <c r="VJG8" s="1"/>
      <c r="VJH8" s="1"/>
      <c r="VJI8" s="1"/>
      <c r="VJJ8" s="1"/>
      <c r="VJK8" s="1"/>
      <c r="VJL8" s="1"/>
      <c r="VJM8" s="1"/>
      <c r="VJN8" s="1"/>
      <c r="VJO8" s="1"/>
      <c r="VJP8" s="1"/>
      <c r="VJQ8" s="1"/>
      <c r="VJR8" s="1"/>
      <c r="VJS8" s="1"/>
      <c r="VJT8" s="1"/>
      <c r="VJU8" s="1"/>
      <c r="VJV8" s="1"/>
      <c r="VJW8" s="1"/>
      <c r="VJX8" s="1"/>
      <c r="VJY8" s="1"/>
      <c r="VJZ8" s="1"/>
      <c r="VKA8" s="1"/>
      <c r="VKB8" s="1"/>
      <c r="VKC8" s="1"/>
      <c r="VKD8" s="1"/>
      <c r="VKE8" s="1"/>
      <c r="VKF8" s="1"/>
      <c r="VKG8" s="1"/>
      <c r="VKH8" s="1"/>
      <c r="VKI8" s="1"/>
      <c r="VKJ8" s="1"/>
      <c r="VKK8" s="1"/>
      <c r="VKL8" s="1"/>
      <c r="VKM8" s="1"/>
      <c r="VKN8" s="1"/>
      <c r="VKO8" s="1"/>
      <c r="VKP8" s="1"/>
      <c r="VKQ8" s="1"/>
      <c r="VKR8" s="1"/>
      <c r="VKS8" s="1"/>
      <c r="VKT8" s="1"/>
      <c r="VKU8" s="1"/>
      <c r="VKV8" s="1"/>
      <c r="VKW8" s="1"/>
      <c r="VKX8" s="1"/>
      <c r="VKY8" s="1"/>
      <c r="VKZ8" s="1"/>
      <c r="VLA8" s="1"/>
      <c r="VLB8" s="1"/>
      <c r="VLC8" s="1"/>
      <c r="VLD8" s="1"/>
      <c r="VLE8" s="1"/>
      <c r="VLF8" s="1"/>
      <c r="VLG8" s="1"/>
      <c r="VLH8" s="1"/>
      <c r="VLI8" s="1"/>
      <c r="VLJ8" s="1"/>
      <c r="VLK8" s="1"/>
      <c r="VLL8" s="1"/>
      <c r="VLM8" s="1"/>
      <c r="VLN8" s="1"/>
      <c r="VLO8" s="1"/>
      <c r="VLP8" s="1"/>
      <c r="VLQ8" s="1"/>
      <c r="VLR8" s="1"/>
      <c r="VLS8" s="1"/>
      <c r="VLT8" s="1"/>
      <c r="VLU8" s="1"/>
      <c r="VLV8" s="1"/>
      <c r="VLW8" s="1"/>
      <c r="VLX8" s="1"/>
      <c r="VLY8" s="1"/>
      <c r="VLZ8" s="1"/>
      <c r="VMA8" s="1"/>
      <c r="VMB8" s="1"/>
      <c r="VMC8" s="1"/>
      <c r="VMD8" s="1"/>
      <c r="VME8" s="1"/>
      <c r="VMF8" s="1"/>
      <c r="VMG8" s="1"/>
      <c r="VMH8" s="1"/>
      <c r="VMI8" s="1"/>
      <c r="VMJ8" s="1"/>
      <c r="VMK8" s="1"/>
      <c r="VML8" s="1"/>
      <c r="VMM8" s="1"/>
      <c r="VMN8" s="1"/>
      <c r="VMO8" s="1"/>
      <c r="VMP8" s="1"/>
      <c r="VMQ8" s="1"/>
      <c r="VMR8" s="1"/>
      <c r="VMS8" s="1"/>
      <c r="VMT8" s="1"/>
      <c r="VMU8" s="1"/>
      <c r="VMV8" s="1"/>
      <c r="VMW8" s="1"/>
      <c r="VMX8" s="1"/>
      <c r="VMY8" s="1"/>
      <c r="VMZ8" s="1"/>
      <c r="VNA8" s="1"/>
      <c r="VNB8" s="1"/>
      <c r="VNC8" s="1"/>
      <c r="VND8" s="1"/>
      <c r="VNE8" s="1"/>
      <c r="VNF8" s="1"/>
      <c r="VNG8" s="1"/>
      <c r="VNH8" s="1"/>
      <c r="VNI8" s="1"/>
      <c r="VNJ8" s="1"/>
      <c r="VNK8" s="1"/>
      <c r="VNL8" s="1"/>
      <c r="VNM8" s="1"/>
      <c r="VNN8" s="1"/>
      <c r="VNO8" s="1"/>
      <c r="VNP8" s="1"/>
      <c r="VNQ8" s="1"/>
      <c r="VNR8" s="1"/>
      <c r="VNS8" s="1"/>
      <c r="VNT8" s="1"/>
      <c r="VNU8" s="1"/>
      <c r="VNV8" s="1"/>
      <c r="VNW8" s="1"/>
      <c r="VNX8" s="1"/>
      <c r="VNY8" s="1"/>
      <c r="VNZ8" s="1"/>
      <c r="VOA8" s="1"/>
      <c r="VOB8" s="1"/>
      <c r="VOC8" s="1"/>
      <c r="VOD8" s="1"/>
      <c r="VOE8" s="1"/>
      <c r="VOF8" s="1"/>
      <c r="VOG8" s="1"/>
      <c r="VOH8" s="1"/>
      <c r="VOI8" s="1"/>
      <c r="VOJ8" s="1"/>
      <c r="VOK8" s="1"/>
      <c r="VOL8" s="1"/>
      <c r="VOM8" s="1"/>
      <c r="VON8" s="1"/>
      <c r="VOO8" s="1"/>
      <c r="VOP8" s="1"/>
      <c r="VOQ8" s="1"/>
      <c r="VOR8" s="1"/>
      <c r="VOS8" s="1"/>
      <c r="VOT8" s="1"/>
      <c r="VOU8" s="1"/>
      <c r="VOV8" s="1"/>
      <c r="VOW8" s="1"/>
      <c r="VOX8" s="1"/>
      <c r="VOY8" s="1"/>
      <c r="VOZ8" s="1"/>
      <c r="VPA8" s="1"/>
      <c r="VPB8" s="1"/>
      <c r="VPC8" s="1"/>
      <c r="VPD8" s="1"/>
      <c r="VPE8" s="1"/>
      <c r="VPF8" s="1"/>
      <c r="VPG8" s="1"/>
      <c r="VPH8" s="1"/>
      <c r="VPI8" s="1"/>
      <c r="VPJ8" s="1"/>
      <c r="VPK8" s="1"/>
      <c r="VPL8" s="1"/>
      <c r="VPM8" s="1"/>
      <c r="VPN8" s="1"/>
      <c r="VPO8" s="1"/>
      <c r="VPP8" s="1"/>
      <c r="VPQ8" s="1"/>
      <c r="VPR8" s="1"/>
      <c r="VPS8" s="1"/>
      <c r="VPT8" s="1"/>
      <c r="VPU8" s="1"/>
      <c r="VPV8" s="1"/>
      <c r="VPW8" s="1"/>
      <c r="VPX8" s="1"/>
      <c r="VPY8" s="1"/>
      <c r="VPZ8" s="1"/>
      <c r="VQA8" s="1"/>
      <c r="VQB8" s="1"/>
      <c r="VQC8" s="1"/>
      <c r="VQD8" s="1"/>
      <c r="VQE8" s="1"/>
      <c r="VQF8" s="1"/>
      <c r="VQG8" s="1"/>
      <c r="VQH8" s="1"/>
      <c r="VQI8" s="1"/>
      <c r="VQJ8" s="1"/>
      <c r="VQK8" s="1"/>
      <c r="VQL8" s="1"/>
      <c r="VQM8" s="1"/>
      <c r="VQN8" s="1"/>
      <c r="VQO8" s="1"/>
      <c r="VQP8" s="1"/>
      <c r="VQQ8" s="1"/>
      <c r="VQR8" s="1"/>
      <c r="VQS8" s="1"/>
      <c r="VQT8" s="1"/>
      <c r="VQU8" s="1"/>
      <c r="VQV8" s="1"/>
      <c r="VQW8" s="1"/>
      <c r="VQX8" s="1"/>
      <c r="VQY8" s="1"/>
      <c r="VQZ8" s="1"/>
      <c r="VRA8" s="1"/>
      <c r="VRB8" s="1"/>
      <c r="VRC8" s="1"/>
      <c r="VRD8" s="1"/>
      <c r="VRE8" s="1"/>
      <c r="VRF8" s="1"/>
      <c r="VRG8" s="1"/>
      <c r="VRH8" s="1"/>
      <c r="VRI8" s="1"/>
      <c r="VRJ8" s="1"/>
      <c r="VRK8" s="1"/>
      <c r="VRL8" s="1"/>
      <c r="VRM8" s="1"/>
      <c r="VRN8" s="1"/>
      <c r="VRO8" s="1"/>
      <c r="VRP8" s="1"/>
      <c r="VRQ8" s="1"/>
      <c r="VRR8" s="1"/>
      <c r="VRS8" s="1"/>
      <c r="VRT8" s="1"/>
      <c r="VRU8" s="1"/>
      <c r="VRV8" s="1"/>
      <c r="VRW8" s="1"/>
      <c r="VRX8" s="1"/>
      <c r="VRY8" s="1"/>
      <c r="VRZ8" s="1"/>
      <c r="VSA8" s="1"/>
      <c r="VSB8" s="1"/>
      <c r="VSC8" s="1"/>
      <c r="VSD8" s="1"/>
      <c r="VSE8" s="1"/>
      <c r="VSF8" s="1"/>
      <c r="VSG8" s="1"/>
      <c r="VSH8" s="1"/>
      <c r="VSI8" s="1"/>
      <c r="VSJ8" s="1"/>
      <c r="VSK8" s="1"/>
      <c r="VSL8" s="1"/>
      <c r="VSM8" s="1"/>
      <c r="VSN8" s="1"/>
      <c r="VSO8" s="1"/>
      <c r="VSP8" s="1"/>
      <c r="VSQ8" s="1"/>
    </row>
    <row r="9" spans="2:15383" s="3" customFormat="1" ht="20.100000000000001" customHeight="1">
      <c r="D9" s="18"/>
      <c r="E9" s="25"/>
      <c r="F9" s="23"/>
      <c r="G9" s="23"/>
      <c r="H9" s="23"/>
      <c r="I9" s="23"/>
      <c r="J9" s="23"/>
      <c r="K9" s="23"/>
      <c r="L9" s="23"/>
      <c r="M9" s="23"/>
      <c r="N9" s="23"/>
      <c r="O9" s="23"/>
      <c r="P9" s="23"/>
      <c r="Q9" s="23"/>
      <c r="R9" s="23"/>
      <c r="S9" s="23"/>
      <c r="T9" s="23"/>
      <c r="U9" s="23"/>
      <c r="V9" s="686" t="str">
        <f>HYPERLINK("#'販売管理補助科目データ'!A1","販売管理補助科目データ")</f>
        <v>販売管理補助科目データ</v>
      </c>
      <c r="W9" s="686"/>
      <c r="X9" s="686"/>
      <c r="Y9" s="686"/>
      <c r="Z9" s="686"/>
      <c r="AA9" s="686"/>
      <c r="AB9" s="686"/>
      <c r="AC9" s="686"/>
      <c r="AD9" s="686"/>
      <c r="AE9" s="686"/>
      <c r="AF9" s="686"/>
      <c r="AG9" s="686"/>
      <c r="AH9" s="686"/>
      <c r="AI9" s="686"/>
      <c r="AJ9" s="686"/>
      <c r="AK9" s="686"/>
      <c r="AL9" s="686"/>
      <c r="AM9" s="686"/>
      <c r="AN9" s="23"/>
      <c r="AO9" s="23"/>
      <c r="AP9" s="23"/>
      <c r="AQ9" s="23"/>
      <c r="AR9" s="23"/>
      <c r="AS9" s="24"/>
      <c r="AV9" s="1"/>
    </row>
    <row r="10" spans="2:15383" s="3" customFormat="1" ht="20.100000000000001" customHeight="1">
      <c r="D10" s="18"/>
      <c r="E10" s="25"/>
      <c r="F10" s="23"/>
      <c r="G10" s="23"/>
      <c r="H10" s="23"/>
      <c r="I10" s="23"/>
      <c r="J10" s="23"/>
      <c r="K10" s="23"/>
      <c r="L10" s="23"/>
      <c r="M10" s="23"/>
      <c r="N10" s="23"/>
      <c r="O10" s="23"/>
      <c r="P10" s="23"/>
      <c r="Q10" s="23"/>
      <c r="R10" s="23"/>
      <c r="S10" s="23"/>
      <c r="T10" s="23"/>
      <c r="U10" s="23"/>
      <c r="V10" s="686" t="str">
        <f>HYPERLINK("#'販売取引データ'!A1","販売取引データ")</f>
        <v>販売取引データ</v>
      </c>
      <c r="W10" s="686"/>
      <c r="X10" s="686"/>
      <c r="Y10" s="686"/>
      <c r="Z10" s="686"/>
      <c r="AA10" s="686"/>
      <c r="AB10" s="686"/>
      <c r="AC10" s="686"/>
      <c r="AD10" s="686"/>
      <c r="AE10" s="686"/>
      <c r="AF10" s="686"/>
      <c r="AG10" s="686"/>
      <c r="AH10" s="686"/>
      <c r="AI10" s="686"/>
      <c r="AJ10" s="686"/>
      <c r="AK10" s="686"/>
      <c r="AL10" s="686"/>
      <c r="AM10" s="686"/>
      <c r="AN10" s="26"/>
      <c r="AO10" s="26"/>
      <c r="AP10" s="26"/>
      <c r="AQ10" s="26"/>
      <c r="AR10" s="26"/>
      <c r="AS10" s="27"/>
      <c r="AT10" s="28"/>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c r="VK10" s="1"/>
      <c r="VL10" s="1"/>
      <c r="VM10" s="1"/>
      <c r="VN10" s="1"/>
      <c r="VO10" s="1"/>
      <c r="VP10" s="1"/>
      <c r="VQ10" s="1"/>
      <c r="VR10" s="1"/>
      <c r="VS10" s="1"/>
      <c r="VT10" s="1"/>
      <c r="VU10" s="1"/>
      <c r="VV10" s="1"/>
      <c r="VW10" s="1"/>
      <c r="VX10" s="1"/>
      <c r="VY10" s="1"/>
      <c r="VZ10" s="1"/>
      <c r="WA10" s="1"/>
      <c r="WB10" s="1"/>
      <c r="WC10" s="1"/>
      <c r="WD10" s="1"/>
      <c r="WE10" s="1"/>
      <c r="WF10" s="1"/>
      <c r="WG10" s="1"/>
      <c r="WH10" s="1"/>
      <c r="WI10" s="1"/>
      <c r="WJ10" s="1"/>
      <c r="WK10" s="1"/>
      <c r="WL10" s="1"/>
      <c r="WM10" s="1"/>
      <c r="WN10" s="1"/>
      <c r="WO10" s="1"/>
      <c r="WP10" s="1"/>
      <c r="WQ10" s="1"/>
      <c r="WR10" s="1"/>
      <c r="WS10" s="1"/>
      <c r="WT10" s="1"/>
      <c r="WU10" s="1"/>
      <c r="WV10" s="1"/>
      <c r="WW10" s="1"/>
      <c r="WX10" s="1"/>
      <c r="WY10" s="1"/>
      <c r="WZ10" s="1"/>
      <c r="XA10" s="1"/>
      <c r="XB10" s="1"/>
      <c r="XC10" s="1"/>
      <c r="XD10" s="1"/>
      <c r="XE10" s="1"/>
      <c r="XF10" s="1"/>
      <c r="XG10" s="1"/>
      <c r="XH10" s="1"/>
      <c r="XI10" s="1"/>
      <c r="XJ10" s="1"/>
      <c r="XK10" s="1"/>
      <c r="XL10" s="1"/>
      <c r="XM10" s="1"/>
      <c r="XN10" s="1"/>
      <c r="XO10" s="1"/>
      <c r="XP10" s="1"/>
      <c r="XQ10" s="1"/>
      <c r="XR10" s="1"/>
      <c r="XS10" s="1"/>
      <c r="XT10" s="1"/>
      <c r="XU10" s="1"/>
      <c r="XV10" s="1"/>
      <c r="XW10" s="1"/>
      <c r="XX10" s="1"/>
      <c r="XY10" s="1"/>
      <c r="XZ10" s="1"/>
      <c r="YA10" s="1"/>
      <c r="YB10" s="1"/>
      <c r="YC10" s="1"/>
      <c r="YD10" s="1"/>
      <c r="YE10" s="1"/>
      <c r="YF10" s="1"/>
      <c r="YG10" s="1"/>
      <c r="YH10" s="1"/>
      <c r="YI10" s="1"/>
      <c r="YJ10" s="1"/>
      <c r="YK10" s="1"/>
      <c r="YL10" s="1"/>
      <c r="YM10" s="1"/>
      <c r="YN10" s="1"/>
      <c r="YO10" s="1"/>
      <c r="YP10" s="1"/>
      <c r="YQ10" s="1"/>
      <c r="YR10" s="1"/>
      <c r="YS10" s="1"/>
      <c r="YT10" s="1"/>
      <c r="YU10" s="1"/>
      <c r="YV10" s="1"/>
      <c r="YW10" s="1"/>
      <c r="YX10" s="1"/>
      <c r="YY10" s="1"/>
      <c r="YZ10" s="1"/>
      <c r="ZA10" s="1"/>
      <c r="ZB10" s="1"/>
      <c r="ZC10" s="1"/>
      <c r="ZD10" s="1"/>
      <c r="ZE10" s="1"/>
      <c r="ZF10" s="1"/>
      <c r="ZG10" s="1"/>
      <c r="ZH10" s="1"/>
      <c r="ZI10" s="1"/>
      <c r="ZJ10" s="1"/>
      <c r="ZK10" s="1"/>
      <c r="ZL10" s="1"/>
      <c r="ZM10" s="1"/>
      <c r="ZN10" s="1"/>
      <c r="ZO10" s="1"/>
      <c r="ZP10" s="1"/>
      <c r="ZQ10" s="1"/>
      <c r="ZR10" s="1"/>
      <c r="ZS10" s="1"/>
      <c r="ZT10" s="1"/>
      <c r="ZU10" s="1"/>
      <c r="ZV10" s="1"/>
      <c r="ZW10" s="1"/>
      <c r="ZX10" s="1"/>
      <c r="ZY10" s="1"/>
      <c r="ZZ10" s="1"/>
      <c r="AAA10" s="1"/>
      <c r="AAB10" s="1"/>
      <c r="AAC10" s="1"/>
      <c r="AAD10" s="1"/>
      <c r="AAE10" s="1"/>
      <c r="AAF10" s="1"/>
      <c r="AAG10" s="1"/>
      <c r="AAH10" s="1"/>
      <c r="AAI10" s="1"/>
      <c r="AAJ10" s="1"/>
      <c r="AAK10" s="1"/>
      <c r="AAL10" s="1"/>
      <c r="AAM10" s="1"/>
      <c r="AAN10" s="1"/>
      <c r="AAO10" s="1"/>
      <c r="AAP10" s="1"/>
      <c r="AAQ10" s="1"/>
      <c r="AAR10" s="1"/>
      <c r="AAS10" s="1"/>
      <c r="AAT10" s="1"/>
      <c r="AAU10" s="1"/>
      <c r="AAV10" s="1"/>
      <c r="AAW10" s="1"/>
      <c r="AAX10" s="1"/>
      <c r="AAY10" s="1"/>
      <c r="AAZ10" s="1"/>
      <c r="ABA10" s="1"/>
      <c r="ABB10" s="1"/>
      <c r="ABC10" s="1"/>
      <c r="ABD10" s="1"/>
      <c r="ABE10" s="1"/>
      <c r="ABF10" s="1"/>
      <c r="ABG10" s="1"/>
      <c r="ABH10" s="1"/>
      <c r="ABI10" s="1"/>
      <c r="ABJ10" s="1"/>
      <c r="ABK10" s="1"/>
      <c r="ABL10" s="1"/>
      <c r="ABM10" s="1"/>
      <c r="ABN10" s="1"/>
      <c r="ABO10" s="1"/>
      <c r="ABP10" s="1"/>
      <c r="ABQ10" s="1"/>
      <c r="ABR10" s="1"/>
      <c r="ABS10" s="1"/>
      <c r="ABT10" s="1"/>
      <c r="ABU10" s="1"/>
      <c r="ABV10" s="1"/>
      <c r="ABW10" s="1"/>
      <c r="ABX10" s="1"/>
      <c r="ABY10" s="1"/>
      <c r="ABZ10" s="1"/>
      <c r="ACA10" s="1"/>
      <c r="ACB10" s="1"/>
      <c r="ACC10" s="1"/>
      <c r="ACD10" s="1"/>
      <c r="ACE10" s="1"/>
      <c r="ACF10" s="1"/>
      <c r="ACG10" s="1"/>
      <c r="ACH10" s="1"/>
      <c r="ACI10" s="1"/>
      <c r="ACJ10" s="1"/>
      <c r="ACK10" s="1"/>
      <c r="ACL10" s="1"/>
      <c r="ACM10" s="1"/>
      <c r="ACN10" s="1"/>
      <c r="ACO10" s="1"/>
      <c r="ACP10" s="1"/>
      <c r="ACQ10" s="1"/>
      <c r="ACR10" s="1"/>
      <c r="ACS10" s="1"/>
      <c r="ACT10" s="1"/>
      <c r="ACU10" s="1"/>
      <c r="ACV10" s="1"/>
      <c r="ACW10" s="1"/>
      <c r="ACX10" s="1"/>
      <c r="ACY10" s="1"/>
      <c r="ACZ10" s="1"/>
      <c r="ADA10" s="1"/>
      <c r="ADB10" s="1"/>
      <c r="ADC10" s="1"/>
      <c r="ADD10" s="1"/>
      <c r="ADE10" s="1"/>
      <c r="ADF10" s="1"/>
      <c r="ADG10" s="1"/>
      <c r="ADH10" s="1"/>
      <c r="ADI10" s="1"/>
      <c r="ADJ10" s="1"/>
      <c r="ADK10" s="1"/>
      <c r="ADL10" s="1"/>
      <c r="ADM10" s="1"/>
      <c r="ADN10" s="1"/>
      <c r="ADO10" s="1"/>
      <c r="ADP10" s="1"/>
      <c r="ADQ10" s="1"/>
      <c r="ADR10" s="1"/>
      <c r="ADS10" s="1"/>
      <c r="ADT10" s="1"/>
      <c r="ADU10" s="1"/>
      <c r="ADV10" s="1"/>
      <c r="ADW10" s="1"/>
      <c r="ADX10" s="1"/>
      <c r="ADY10" s="1"/>
      <c r="ADZ10" s="1"/>
      <c r="AEA10" s="1"/>
      <c r="AEB10" s="1"/>
      <c r="AEC10" s="1"/>
      <c r="AED10" s="1"/>
      <c r="AEE10" s="1"/>
      <c r="AEF10" s="1"/>
      <c r="AEG10" s="1"/>
      <c r="AEH10" s="1"/>
      <c r="AEI10" s="1"/>
      <c r="AEJ10" s="1"/>
      <c r="AEK10" s="1"/>
      <c r="AEL10" s="1"/>
      <c r="AEM10" s="1"/>
      <c r="AEN10" s="1"/>
      <c r="AEO10" s="1"/>
      <c r="AEP10" s="1"/>
      <c r="AEQ10" s="1"/>
      <c r="AER10" s="1"/>
      <c r="AES10" s="1"/>
      <c r="AET10" s="1"/>
      <c r="AEU10" s="1"/>
      <c r="AEV10" s="1"/>
      <c r="AEW10" s="1"/>
      <c r="AEX10" s="1"/>
      <c r="AEY10" s="1"/>
      <c r="AEZ10" s="1"/>
      <c r="AFA10" s="1"/>
      <c r="AFB10" s="1"/>
      <c r="AFC10" s="1"/>
      <c r="AFD10" s="1"/>
      <c r="AFE10" s="1"/>
      <c r="AFF10" s="1"/>
      <c r="AFG10" s="1"/>
      <c r="AFH10" s="1"/>
      <c r="AFI10" s="1"/>
      <c r="AFJ10" s="1"/>
      <c r="AFK10" s="1"/>
      <c r="AFL10" s="1"/>
      <c r="AFM10" s="1"/>
      <c r="AFN10" s="1"/>
      <c r="AFO10" s="1"/>
      <c r="AFP10" s="1"/>
      <c r="AFQ10" s="1"/>
      <c r="AFR10" s="1"/>
      <c r="AFS10" s="1"/>
      <c r="AFT10" s="1"/>
      <c r="AFU10" s="1"/>
      <c r="AFV10" s="1"/>
      <c r="AFW10" s="1"/>
      <c r="AFX10" s="1"/>
      <c r="AFY10" s="1"/>
      <c r="AFZ10" s="1"/>
      <c r="AGA10" s="1"/>
      <c r="AGB10" s="1"/>
      <c r="AGC10" s="1"/>
      <c r="AGD10" s="1"/>
      <c r="AGE10" s="1"/>
      <c r="AGF10" s="1"/>
      <c r="AGG10" s="1"/>
      <c r="AGH10" s="1"/>
      <c r="AGI10" s="1"/>
      <c r="AGJ10" s="1"/>
      <c r="AGK10" s="1"/>
      <c r="AGL10" s="1"/>
      <c r="AGM10" s="1"/>
      <c r="AGN10" s="1"/>
      <c r="AGO10" s="1"/>
      <c r="AGP10" s="1"/>
      <c r="AGQ10" s="1"/>
      <c r="AGR10" s="1"/>
      <c r="AGS10" s="1"/>
      <c r="AGT10" s="1"/>
      <c r="AGU10" s="1"/>
      <c r="AGV10" s="1"/>
      <c r="AGW10" s="1"/>
      <c r="AGX10" s="1"/>
      <c r="AGY10" s="1"/>
      <c r="AGZ10" s="1"/>
      <c r="AHA10" s="1"/>
      <c r="AHB10" s="1"/>
      <c r="AHC10" s="1"/>
      <c r="AHD10" s="1"/>
      <c r="AHE10" s="1"/>
      <c r="AHF10" s="1"/>
      <c r="AHG10" s="1"/>
      <c r="AHH10" s="1"/>
      <c r="AHI10" s="1"/>
      <c r="AHJ10" s="1"/>
      <c r="AHK10" s="1"/>
      <c r="AHL10" s="1"/>
      <c r="AHM10" s="1"/>
      <c r="AHN10" s="1"/>
      <c r="AHO10" s="1"/>
      <c r="AHP10" s="1"/>
      <c r="AHQ10" s="1"/>
      <c r="AHR10" s="1"/>
      <c r="AHS10" s="1"/>
      <c r="AHT10" s="1"/>
      <c r="AHU10" s="1"/>
      <c r="AHV10" s="1"/>
      <c r="AHW10" s="1"/>
      <c r="AHX10" s="1"/>
      <c r="AHY10" s="1"/>
      <c r="AHZ10" s="1"/>
      <c r="AIA10" s="1"/>
      <c r="AIB10" s="1"/>
      <c r="AIC10" s="1"/>
      <c r="AID10" s="1"/>
      <c r="AIE10" s="1"/>
      <c r="AIF10" s="1"/>
      <c r="AIG10" s="1"/>
      <c r="AIH10" s="1"/>
      <c r="AII10" s="1"/>
      <c r="AIJ10" s="1"/>
      <c r="AIK10" s="1"/>
      <c r="AIL10" s="1"/>
      <c r="AIM10" s="1"/>
      <c r="AIN10" s="1"/>
      <c r="AIO10" s="1"/>
      <c r="AIP10" s="1"/>
      <c r="AIQ10" s="1"/>
      <c r="AIR10" s="1"/>
      <c r="AIS10" s="1"/>
      <c r="AIT10" s="1"/>
      <c r="AIU10" s="1"/>
      <c r="AIV10" s="1"/>
      <c r="AIW10" s="1"/>
      <c r="AIX10" s="1"/>
      <c r="AIY10" s="1"/>
      <c r="AIZ10" s="1"/>
      <c r="AJA10" s="1"/>
      <c r="AJB10" s="1"/>
      <c r="AJC10" s="1"/>
      <c r="AJD10" s="1"/>
      <c r="AJE10" s="1"/>
      <c r="AJF10" s="1"/>
      <c r="AJG10" s="1"/>
      <c r="AJH10" s="1"/>
      <c r="AJI10" s="1"/>
      <c r="AJJ10" s="1"/>
      <c r="AJK10" s="1"/>
      <c r="AJL10" s="1"/>
      <c r="AJM10" s="1"/>
      <c r="AJN10" s="1"/>
      <c r="AJO10" s="1"/>
      <c r="AJP10" s="1"/>
      <c r="AJQ10" s="1"/>
      <c r="AJR10" s="1"/>
      <c r="AJS10" s="1"/>
      <c r="AJT10" s="1"/>
      <c r="AJU10" s="1"/>
      <c r="AJV10" s="1"/>
      <c r="AJW10" s="1"/>
      <c r="AJX10" s="1"/>
      <c r="AJY10" s="1"/>
      <c r="AJZ10" s="1"/>
      <c r="AKA10" s="1"/>
      <c r="AKB10" s="1"/>
      <c r="AKC10" s="1"/>
      <c r="AKD10" s="1"/>
      <c r="AKE10" s="1"/>
      <c r="AKF10" s="1"/>
      <c r="AKG10" s="1"/>
      <c r="AKH10" s="1"/>
      <c r="AKI10" s="1"/>
      <c r="AKJ10" s="1"/>
      <c r="AKK10" s="1"/>
      <c r="AKL10" s="1"/>
      <c r="AKM10" s="1"/>
      <c r="AKN10" s="1"/>
      <c r="AKO10" s="1"/>
      <c r="AKP10" s="1"/>
      <c r="AKQ10" s="1"/>
      <c r="AKR10" s="1"/>
      <c r="AKS10" s="1"/>
      <c r="AKT10" s="1"/>
      <c r="AKU10" s="1"/>
      <c r="AKV10" s="1"/>
      <c r="AKW10" s="1"/>
      <c r="AKX10" s="1"/>
      <c r="AKY10" s="1"/>
      <c r="AKZ10" s="1"/>
      <c r="ALA10" s="1"/>
      <c r="ALB10" s="1"/>
      <c r="ALC10" s="1"/>
      <c r="ALD10" s="1"/>
      <c r="ALE10" s="1"/>
      <c r="ALF10" s="1"/>
      <c r="ALG10" s="1"/>
      <c r="ALH10" s="1"/>
      <c r="ALI10" s="1"/>
      <c r="ALJ10" s="1"/>
      <c r="ALK10" s="1"/>
      <c r="ALL10" s="1"/>
      <c r="ALM10" s="1"/>
      <c r="ALN10" s="1"/>
      <c r="ALO10" s="1"/>
      <c r="ALP10" s="1"/>
      <c r="ALQ10" s="1"/>
      <c r="ALR10" s="1"/>
      <c r="ALS10" s="1"/>
      <c r="ALT10" s="1"/>
      <c r="ALU10" s="1"/>
      <c r="ALV10" s="1"/>
      <c r="ALW10" s="1"/>
      <c r="ALX10" s="1"/>
      <c r="ALY10" s="1"/>
      <c r="ALZ10" s="1"/>
      <c r="AMA10" s="1"/>
      <c r="AMB10" s="1"/>
      <c r="AMC10" s="1"/>
      <c r="AMD10" s="1"/>
      <c r="AME10" s="1"/>
      <c r="AMF10" s="1"/>
      <c r="AMG10" s="1"/>
      <c r="AMH10" s="1"/>
      <c r="AMI10" s="1"/>
      <c r="AMJ10" s="1"/>
      <c r="AMK10" s="1"/>
      <c r="AML10" s="1"/>
      <c r="AMM10" s="1"/>
      <c r="AMN10" s="1"/>
      <c r="AMO10" s="1"/>
      <c r="AMP10" s="1"/>
      <c r="AMQ10" s="1"/>
      <c r="AMR10" s="1"/>
      <c r="AMS10" s="1"/>
      <c r="AMT10" s="1"/>
      <c r="AMU10" s="1"/>
      <c r="AMV10" s="1"/>
      <c r="AMW10" s="1"/>
      <c r="AMX10" s="1"/>
      <c r="AMY10" s="1"/>
      <c r="AMZ10" s="1"/>
      <c r="ANA10" s="1"/>
      <c r="ANB10" s="1"/>
      <c r="ANC10" s="1"/>
      <c r="AND10" s="1"/>
      <c r="ANE10" s="1"/>
      <c r="ANF10" s="1"/>
      <c r="ANG10" s="1"/>
      <c r="ANH10" s="1"/>
      <c r="ANI10" s="1"/>
      <c r="ANJ10" s="1"/>
      <c r="ANK10" s="1"/>
      <c r="ANL10" s="1"/>
      <c r="ANM10" s="1"/>
      <c r="ANN10" s="1"/>
      <c r="ANO10" s="1"/>
      <c r="ANP10" s="1"/>
      <c r="ANQ10" s="1"/>
      <c r="ANR10" s="1"/>
      <c r="ANS10" s="1"/>
      <c r="ANT10" s="1"/>
      <c r="ANU10" s="1"/>
      <c r="ANV10" s="1"/>
      <c r="ANW10" s="1"/>
      <c r="ANX10" s="1"/>
      <c r="ANY10" s="1"/>
      <c r="ANZ10" s="1"/>
      <c r="AOA10" s="1"/>
      <c r="AOB10" s="1"/>
      <c r="AOC10" s="1"/>
      <c r="AOD10" s="1"/>
      <c r="AOE10" s="1"/>
      <c r="AOF10" s="1"/>
      <c r="AOG10" s="1"/>
      <c r="AOH10" s="1"/>
      <c r="AOI10" s="1"/>
      <c r="AOJ10" s="1"/>
      <c r="AOK10" s="1"/>
      <c r="AOL10" s="1"/>
      <c r="AOM10" s="1"/>
      <c r="AON10" s="1"/>
      <c r="AOO10" s="1"/>
      <c r="AOP10" s="1"/>
      <c r="AOQ10" s="1"/>
      <c r="AOR10" s="1"/>
      <c r="AOS10" s="1"/>
      <c r="AOT10" s="1"/>
      <c r="AOU10" s="1"/>
      <c r="AOV10" s="1"/>
      <c r="AOW10" s="1"/>
      <c r="AOX10" s="1"/>
      <c r="AOY10" s="1"/>
      <c r="AOZ10" s="1"/>
      <c r="APA10" s="1"/>
      <c r="APB10" s="1"/>
      <c r="APC10" s="1"/>
      <c r="APD10" s="1"/>
      <c r="APE10" s="1"/>
      <c r="APF10" s="1"/>
      <c r="APG10" s="1"/>
      <c r="APH10" s="1"/>
      <c r="API10" s="1"/>
      <c r="APJ10" s="1"/>
      <c r="APK10" s="1"/>
      <c r="APL10" s="1"/>
      <c r="APM10" s="1"/>
      <c r="APN10" s="1"/>
      <c r="APO10" s="1"/>
      <c r="APP10" s="1"/>
      <c r="APQ10" s="1"/>
      <c r="APR10" s="1"/>
      <c r="APS10" s="1"/>
      <c r="APT10" s="1"/>
      <c r="APU10" s="1"/>
      <c r="APV10" s="1"/>
      <c r="APW10" s="1"/>
      <c r="APX10" s="1"/>
      <c r="APY10" s="1"/>
      <c r="APZ10" s="1"/>
      <c r="AQA10" s="1"/>
      <c r="AQB10" s="1"/>
      <c r="AQC10" s="1"/>
      <c r="AQD10" s="1"/>
      <c r="AQE10" s="1"/>
      <c r="AQF10" s="1"/>
      <c r="AQG10" s="1"/>
      <c r="AQH10" s="1"/>
      <c r="AQI10" s="1"/>
      <c r="AQJ10" s="1"/>
      <c r="AQK10" s="1"/>
      <c r="AQL10" s="1"/>
      <c r="AQM10" s="1"/>
      <c r="AQN10" s="1"/>
      <c r="AQO10" s="1"/>
      <c r="AQP10" s="1"/>
      <c r="AQQ10" s="1"/>
      <c r="AQR10" s="1"/>
      <c r="AQS10" s="1"/>
      <c r="AQT10" s="1"/>
      <c r="AQU10" s="1"/>
      <c r="AQV10" s="1"/>
      <c r="AQW10" s="1"/>
      <c r="AQX10" s="1"/>
      <c r="AQY10" s="1"/>
      <c r="AQZ10" s="1"/>
      <c r="ARA10" s="1"/>
      <c r="ARB10" s="1"/>
      <c r="ARC10" s="1"/>
      <c r="ARD10" s="1"/>
      <c r="ARE10" s="1"/>
      <c r="ARF10" s="1"/>
      <c r="ARG10" s="1"/>
      <c r="ARH10" s="1"/>
      <c r="ARI10" s="1"/>
      <c r="ARJ10" s="1"/>
      <c r="ARK10" s="1"/>
      <c r="ARL10" s="1"/>
      <c r="ARM10" s="1"/>
      <c r="ARN10" s="1"/>
      <c r="ARO10" s="1"/>
      <c r="ARP10" s="1"/>
      <c r="ARQ10" s="1"/>
      <c r="ARR10" s="1"/>
      <c r="ARS10" s="1"/>
      <c r="ART10" s="1"/>
      <c r="ARU10" s="1"/>
      <c r="ARV10" s="1"/>
      <c r="ARW10" s="1"/>
      <c r="ARX10" s="1"/>
      <c r="ARY10" s="1"/>
      <c r="ARZ10" s="1"/>
      <c r="ASA10" s="1"/>
      <c r="ASB10" s="1"/>
      <c r="ASC10" s="1"/>
      <c r="ASD10" s="1"/>
      <c r="ASE10" s="1"/>
      <c r="ASF10" s="1"/>
      <c r="ASG10" s="1"/>
      <c r="ASH10" s="1"/>
      <c r="ASI10" s="1"/>
      <c r="ASJ10" s="1"/>
      <c r="ASK10" s="1"/>
      <c r="ASL10" s="1"/>
      <c r="ASM10" s="1"/>
      <c r="ASN10" s="1"/>
      <c r="ASO10" s="1"/>
      <c r="ASP10" s="1"/>
      <c r="ASQ10" s="1"/>
      <c r="ASR10" s="1"/>
      <c r="ASS10" s="1"/>
      <c r="AST10" s="1"/>
      <c r="ASU10" s="1"/>
      <c r="ASV10" s="1"/>
      <c r="ASW10" s="1"/>
      <c r="ASX10" s="1"/>
      <c r="ASY10" s="1"/>
      <c r="ASZ10" s="1"/>
      <c r="ATA10" s="1"/>
      <c r="ATB10" s="1"/>
      <c r="ATC10" s="1"/>
      <c r="ATD10" s="1"/>
      <c r="ATE10" s="1"/>
      <c r="ATF10" s="1"/>
      <c r="ATG10" s="1"/>
      <c r="ATH10" s="1"/>
      <c r="ATI10" s="1"/>
      <c r="ATJ10" s="1"/>
      <c r="ATK10" s="1"/>
      <c r="ATL10" s="1"/>
      <c r="ATM10" s="1"/>
      <c r="ATN10" s="1"/>
      <c r="ATO10" s="1"/>
      <c r="ATP10" s="1"/>
      <c r="ATQ10" s="1"/>
      <c r="ATR10" s="1"/>
      <c r="ATS10" s="1"/>
      <c r="ATT10" s="1"/>
      <c r="ATU10" s="1"/>
      <c r="ATV10" s="1"/>
      <c r="ATW10" s="1"/>
      <c r="ATX10" s="1"/>
      <c r="ATY10" s="1"/>
      <c r="ATZ10" s="1"/>
      <c r="AUA10" s="1"/>
      <c r="AUB10" s="1"/>
      <c r="AUC10" s="1"/>
      <c r="AUD10" s="1"/>
      <c r="AUE10" s="1"/>
      <c r="AUF10" s="1"/>
      <c r="AUG10" s="1"/>
      <c r="AUH10" s="1"/>
      <c r="AUI10" s="1"/>
      <c r="AUJ10" s="1"/>
      <c r="AUK10" s="1"/>
      <c r="AUL10" s="1"/>
      <c r="AUM10" s="1"/>
      <c r="AUN10" s="1"/>
      <c r="AUO10" s="1"/>
      <c r="AUP10" s="1"/>
      <c r="AUQ10" s="1"/>
      <c r="AUR10" s="1"/>
      <c r="AUS10" s="1"/>
      <c r="AUT10" s="1"/>
      <c r="AUU10" s="1"/>
      <c r="AUV10" s="1"/>
      <c r="AUW10" s="1"/>
      <c r="AUX10" s="1"/>
      <c r="AUY10" s="1"/>
      <c r="AUZ10" s="1"/>
      <c r="AVA10" s="1"/>
      <c r="AVB10" s="1"/>
      <c r="AVC10" s="1"/>
      <c r="AVD10" s="1"/>
      <c r="AVE10" s="1"/>
      <c r="AVF10" s="1"/>
      <c r="AVG10" s="1"/>
      <c r="AVH10" s="1"/>
      <c r="AVI10" s="1"/>
      <c r="AVJ10" s="1"/>
      <c r="AVK10" s="1"/>
      <c r="AVL10" s="1"/>
      <c r="AVM10" s="1"/>
      <c r="AVN10" s="1"/>
      <c r="AVO10" s="1"/>
      <c r="AVP10" s="1"/>
      <c r="AVQ10" s="1"/>
      <c r="AVR10" s="1"/>
      <c r="AVS10" s="1"/>
      <c r="AVT10" s="1"/>
      <c r="AVU10" s="1"/>
      <c r="AVV10" s="1"/>
      <c r="AVW10" s="1"/>
      <c r="AVX10" s="1"/>
      <c r="AVY10" s="1"/>
      <c r="AVZ10" s="1"/>
      <c r="AWA10" s="1"/>
      <c r="AWB10" s="1"/>
      <c r="AWC10" s="1"/>
      <c r="AWD10" s="1"/>
      <c r="AWE10" s="1"/>
      <c r="AWF10" s="1"/>
      <c r="AWG10" s="1"/>
      <c r="AWH10" s="1"/>
      <c r="AWI10" s="1"/>
      <c r="AWJ10" s="1"/>
      <c r="AWK10" s="1"/>
      <c r="AWL10" s="1"/>
      <c r="AWM10" s="1"/>
      <c r="AWN10" s="1"/>
      <c r="AWO10" s="1"/>
      <c r="AWP10" s="1"/>
      <c r="AWQ10" s="1"/>
      <c r="AWR10" s="1"/>
      <c r="AWS10" s="1"/>
      <c r="AWT10" s="1"/>
      <c r="AWU10" s="1"/>
      <c r="AWV10" s="1"/>
      <c r="AWW10" s="1"/>
      <c r="AWX10" s="1"/>
      <c r="AWY10" s="1"/>
      <c r="AWZ10" s="1"/>
      <c r="AXA10" s="1"/>
      <c r="AXB10" s="1"/>
      <c r="AXC10" s="1"/>
      <c r="AXD10" s="1"/>
      <c r="AXE10" s="1"/>
      <c r="AXF10" s="1"/>
      <c r="AXG10" s="1"/>
      <c r="AXH10" s="1"/>
      <c r="AXI10" s="1"/>
      <c r="AXJ10" s="1"/>
      <c r="AXK10" s="1"/>
      <c r="AXL10" s="1"/>
      <c r="AXM10" s="1"/>
      <c r="AXN10" s="1"/>
      <c r="AXO10" s="1"/>
      <c r="AXP10" s="1"/>
      <c r="AXQ10" s="1"/>
      <c r="AXR10" s="1"/>
      <c r="AXS10" s="1"/>
      <c r="AXT10" s="1"/>
      <c r="AXU10" s="1"/>
      <c r="AXV10" s="1"/>
      <c r="AXW10" s="1"/>
      <c r="AXX10" s="1"/>
      <c r="AXY10" s="1"/>
      <c r="AXZ10" s="1"/>
      <c r="AYA10" s="1"/>
      <c r="AYB10" s="1"/>
      <c r="AYC10" s="1"/>
      <c r="AYD10" s="1"/>
      <c r="AYE10" s="1"/>
      <c r="AYF10" s="1"/>
      <c r="AYG10" s="1"/>
      <c r="AYH10" s="1"/>
      <c r="AYI10" s="1"/>
      <c r="AYJ10" s="1"/>
      <c r="AYK10" s="1"/>
      <c r="AYL10" s="1"/>
      <c r="AYM10" s="1"/>
      <c r="AYN10" s="1"/>
      <c r="AYO10" s="1"/>
      <c r="AYP10" s="1"/>
      <c r="AYQ10" s="1"/>
      <c r="AYR10" s="1"/>
      <c r="AYS10" s="1"/>
      <c r="AYT10" s="1"/>
      <c r="AYU10" s="1"/>
      <c r="AYV10" s="1"/>
      <c r="AYW10" s="1"/>
      <c r="AYX10" s="1"/>
      <c r="AYY10" s="1"/>
      <c r="AYZ10" s="1"/>
      <c r="AZA10" s="1"/>
      <c r="AZB10" s="1"/>
      <c r="AZC10" s="1"/>
      <c r="AZD10" s="1"/>
      <c r="AZE10" s="1"/>
      <c r="AZF10" s="1"/>
      <c r="AZG10" s="1"/>
      <c r="AZH10" s="1"/>
      <c r="AZI10" s="1"/>
      <c r="AZJ10" s="1"/>
      <c r="AZK10" s="1"/>
      <c r="AZL10" s="1"/>
      <c r="AZM10" s="1"/>
      <c r="AZN10" s="1"/>
      <c r="AZO10" s="1"/>
      <c r="AZP10" s="1"/>
      <c r="AZQ10" s="1"/>
      <c r="AZR10" s="1"/>
      <c r="AZS10" s="1"/>
      <c r="AZT10" s="1"/>
      <c r="AZU10" s="1"/>
      <c r="AZV10" s="1"/>
      <c r="AZW10" s="1"/>
      <c r="AZX10" s="1"/>
      <c r="AZY10" s="1"/>
      <c r="AZZ10" s="1"/>
      <c r="BAA10" s="1"/>
      <c r="BAB10" s="1"/>
      <c r="BAC10" s="1"/>
      <c r="BAD10" s="1"/>
      <c r="BAE10" s="1"/>
      <c r="BAF10" s="1"/>
      <c r="BAG10" s="1"/>
      <c r="BAH10" s="1"/>
      <c r="BAI10" s="1"/>
      <c r="BAJ10" s="1"/>
      <c r="BAK10" s="1"/>
      <c r="BAL10" s="1"/>
      <c r="BAM10" s="1"/>
      <c r="BAN10" s="1"/>
      <c r="BAO10" s="1"/>
      <c r="BAP10" s="1"/>
      <c r="BAQ10" s="1"/>
      <c r="BAR10" s="1"/>
      <c r="BAS10" s="1"/>
      <c r="BAT10" s="1"/>
      <c r="BAU10" s="1"/>
      <c r="BAV10" s="1"/>
      <c r="BAW10" s="1"/>
      <c r="BAX10" s="1"/>
      <c r="BAY10" s="1"/>
      <c r="BAZ10" s="1"/>
      <c r="BBA10" s="1"/>
      <c r="BBB10" s="1"/>
      <c r="BBC10" s="1"/>
      <c r="BBD10" s="1"/>
      <c r="BBE10" s="1"/>
      <c r="BBF10" s="1"/>
      <c r="BBG10" s="1"/>
      <c r="BBH10" s="1"/>
      <c r="BBI10" s="1"/>
      <c r="BBJ10" s="1"/>
      <c r="BBK10" s="1"/>
      <c r="BBL10" s="1"/>
      <c r="BBM10" s="1"/>
      <c r="BBN10" s="1"/>
      <c r="BBO10" s="1"/>
      <c r="BBP10" s="1"/>
      <c r="BBQ10" s="1"/>
      <c r="BBR10" s="1"/>
      <c r="BBS10" s="1"/>
      <c r="BBT10" s="1"/>
      <c r="BBU10" s="1"/>
      <c r="BBV10" s="1"/>
      <c r="BBW10" s="1"/>
      <c r="BBX10" s="1"/>
      <c r="BBY10" s="1"/>
      <c r="BBZ10" s="1"/>
      <c r="BCA10" s="1"/>
      <c r="BCB10" s="1"/>
      <c r="BCC10" s="1"/>
      <c r="BCD10" s="1"/>
      <c r="BCE10" s="1"/>
      <c r="BCF10" s="1"/>
      <c r="BCG10" s="1"/>
      <c r="BCH10" s="1"/>
      <c r="BCI10" s="1"/>
      <c r="BCJ10" s="1"/>
      <c r="BCK10" s="1"/>
      <c r="BCL10" s="1"/>
      <c r="BCM10" s="1"/>
      <c r="BCN10" s="1"/>
      <c r="BCO10" s="1"/>
      <c r="BCP10" s="1"/>
      <c r="BCQ10" s="1"/>
      <c r="BCR10" s="1"/>
      <c r="BCS10" s="1"/>
      <c r="BCT10" s="1"/>
      <c r="BCU10" s="1"/>
      <c r="BCV10" s="1"/>
      <c r="BCW10" s="1"/>
      <c r="BCX10" s="1"/>
      <c r="BCY10" s="1"/>
      <c r="BCZ10" s="1"/>
      <c r="BDA10" s="1"/>
      <c r="BDB10" s="1"/>
      <c r="BDC10" s="1"/>
      <c r="BDD10" s="1"/>
      <c r="BDE10" s="1"/>
      <c r="BDF10" s="1"/>
      <c r="BDG10" s="1"/>
      <c r="BDH10" s="1"/>
      <c r="BDI10" s="1"/>
      <c r="BDJ10" s="1"/>
      <c r="BDK10" s="1"/>
      <c r="BDL10" s="1"/>
      <c r="BDM10" s="1"/>
      <c r="BDN10" s="1"/>
      <c r="BDO10" s="1"/>
      <c r="BDP10" s="1"/>
      <c r="BDQ10" s="1"/>
      <c r="BDR10" s="1"/>
      <c r="BDS10" s="1"/>
      <c r="BDT10" s="1"/>
      <c r="BDU10" s="1"/>
      <c r="BDV10" s="1"/>
      <c r="BDW10" s="1"/>
      <c r="BDX10" s="1"/>
      <c r="BDY10" s="1"/>
      <c r="BDZ10" s="1"/>
      <c r="BEA10" s="1"/>
      <c r="BEB10" s="1"/>
      <c r="BEC10" s="1"/>
      <c r="BED10" s="1"/>
      <c r="BEE10" s="1"/>
      <c r="BEF10" s="1"/>
      <c r="BEG10" s="1"/>
      <c r="BEH10" s="1"/>
      <c r="BEI10" s="1"/>
      <c r="BEJ10" s="1"/>
      <c r="BEK10" s="1"/>
      <c r="BEL10" s="1"/>
      <c r="BEM10" s="1"/>
      <c r="BEN10" s="1"/>
      <c r="BEO10" s="1"/>
      <c r="BEP10" s="1"/>
      <c r="BEQ10" s="1"/>
      <c r="BER10" s="1"/>
      <c r="BES10" s="1"/>
      <c r="BET10" s="1"/>
      <c r="BEU10" s="1"/>
      <c r="BEV10" s="1"/>
      <c r="BEW10" s="1"/>
      <c r="BEX10" s="1"/>
      <c r="BEY10" s="1"/>
      <c r="BEZ10" s="1"/>
      <c r="BFA10" s="1"/>
      <c r="BFB10" s="1"/>
      <c r="BFC10" s="1"/>
      <c r="BFD10" s="1"/>
      <c r="BFE10" s="1"/>
      <c r="BFF10" s="1"/>
      <c r="BFG10" s="1"/>
      <c r="BFH10" s="1"/>
      <c r="BFI10" s="1"/>
      <c r="BFJ10" s="1"/>
      <c r="BFK10" s="1"/>
      <c r="BFL10" s="1"/>
      <c r="BFM10" s="1"/>
      <c r="BFN10" s="1"/>
      <c r="BFO10" s="1"/>
      <c r="BFP10" s="1"/>
      <c r="BFQ10" s="1"/>
      <c r="BFR10" s="1"/>
      <c r="BFS10" s="1"/>
      <c r="BFT10" s="1"/>
      <c r="BFU10" s="1"/>
      <c r="BFV10" s="1"/>
      <c r="BFW10" s="1"/>
      <c r="BFX10" s="1"/>
      <c r="BFY10" s="1"/>
      <c r="BFZ10" s="1"/>
      <c r="BGA10" s="1"/>
      <c r="BGB10" s="1"/>
      <c r="BGC10" s="1"/>
      <c r="BGD10" s="1"/>
      <c r="BGE10" s="1"/>
      <c r="BGF10" s="1"/>
      <c r="BGG10" s="1"/>
      <c r="BGH10" s="1"/>
      <c r="BGI10" s="1"/>
      <c r="BGJ10" s="1"/>
      <c r="BGK10" s="1"/>
      <c r="BGL10" s="1"/>
      <c r="BGM10" s="1"/>
      <c r="BGN10" s="1"/>
      <c r="BGO10" s="1"/>
      <c r="BGP10" s="1"/>
      <c r="BGQ10" s="1"/>
      <c r="BGR10" s="1"/>
      <c r="BGS10" s="1"/>
      <c r="BGT10" s="1"/>
      <c r="BGU10" s="1"/>
      <c r="BGV10" s="1"/>
      <c r="BGW10" s="1"/>
      <c r="BGX10" s="1"/>
      <c r="BGY10" s="1"/>
      <c r="BGZ10" s="1"/>
      <c r="BHA10" s="1"/>
      <c r="BHB10" s="1"/>
      <c r="BHC10" s="1"/>
      <c r="BHD10" s="1"/>
      <c r="BHE10" s="1"/>
      <c r="BHF10" s="1"/>
      <c r="BHG10" s="1"/>
      <c r="BHH10" s="1"/>
      <c r="BHI10" s="1"/>
      <c r="BHJ10" s="1"/>
      <c r="BHK10" s="1"/>
      <c r="BHL10" s="1"/>
      <c r="BHM10" s="1"/>
      <c r="BHN10" s="1"/>
      <c r="BHO10" s="1"/>
      <c r="BHP10" s="1"/>
      <c r="BHQ10" s="1"/>
      <c r="BHR10" s="1"/>
      <c r="BHS10" s="1"/>
      <c r="BHT10" s="1"/>
      <c r="BHU10" s="1"/>
      <c r="BHV10" s="1"/>
      <c r="BHW10" s="1"/>
      <c r="BHX10" s="1"/>
      <c r="BHY10" s="1"/>
      <c r="BHZ10" s="1"/>
      <c r="BIA10" s="1"/>
      <c r="BIB10" s="1"/>
      <c r="BIC10" s="1"/>
      <c r="BID10" s="1"/>
      <c r="BIE10" s="1"/>
      <c r="BIF10" s="1"/>
      <c r="BIG10" s="1"/>
      <c r="BIH10" s="1"/>
      <c r="BII10" s="1"/>
      <c r="BIJ10" s="1"/>
      <c r="BIK10" s="1"/>
      <c r="BIL10" s="1"/>
      <c r="BIM10" s="1"/>
      <c r="BIN10" s="1"/>
      <c r="BIO10" s="1"/>
      <c r="BIP10" s="1"/>
      <c r="BIQ10" s="1"/>
      <c r="BIR10" s="1"/>
      <c r="BIS10" s="1"/>
      <c r="BIT10" s="1"/>
      <c r="BIU10" s="1"/>
      <c r="BIV10" s="1"/>
      <c r="BIW10" s="1"/>
      <c r="BIX10" s="1"/>
      <c r="BIY10" s="1"/>
      <c r="BIZ10" s="1"/>
      <c r="BJA10" s="1"/>
      <c r="BJB10" s="1"/>
      <c r="BJC10" s="1"/>
      <c r="BJD10" s="1"/>
      <c r="BJE10" s="1"/>
      <c r="BJF10" s="1"/>
      <c r="BJG10" s="1"/>
      <c r="BJH10" s="1"/>
      <c r="BJI10" s="1"/>
      <c r="BJJ10" s="1"/>
      <c r="BJK10" s="1"/>
      <c r="BJL10" s="1"/>
      <c r="BJM10" s="1"/>
      <c r="BJN10" s="1"/>
      <c r="BJO10" s="1"/>
      <c r="BJP10" s="1"/>
      <c r="BJQ10" s="1"/>
      <c r="BJR10" s="1"/>
      <c r="BJS10" s="1"/>
      <c r="BJT10" s="1"/>
      <c r="BJU10" s="1"/>
      <c r="BJV10" s="1"/>
      <c r="BJW10" s="1"/>
      <c r="BJX10" s="1"/>
      <c r="BJY10" s="1"/>
      <c r="BJZ10" s="1"/>
      <c r="BKA10" s="1"/>
      <c r="BKB10" s="1"/>
      <c r="BKC10" s="1"/>
      <c r="BKD10" s="1"/>
      <c r="BKE10" s="1"/>
      <c r="BKF10" s="1"/>
      <c r="BKG10" s="1"/>
      <c r="BKH10" s="1"/>
      <c r="BKI10" s="1"/>
      <c r="BKJ10" s="1"/>
      <c r="BKK10" s="1"/>
      <c r="BKL10" s="1"/>
      <c r="BKM10" s="1"/>
      <c r="BKN10" s="1"/>
      <c r="BKO10" s="1"/>
      <c r="BKP10" s="1"/>
      <c r="BKQ10" s="1"/>
      <c r="BKR10" s="1"/>
      <c r="BKS10" s="1"/>
      <c r="BKT10" s="1"/>
      <c r="BKU10" s="1"/>
      <c r="BKV10" s="1"/>
      <c r="BKW10" s="1"/>
      <c r="BKX10" s="1"/>
      <c r="BKY10" s="1"/>
      <c r="BKZ10" s="1"/>
      <c r="BLA10" s="1"/>
      <c r="BLB10" s="1"/>
      <c r="BLC10" s="1"/>
      <c r="BLD10" s="1"/>
      <c r="BLE10" s="1"/>
      <c r="BLF10" s="1"/>
      <c r="BLG10" s="1"/>
      <c r="BLH10" s="1"/>
      <c r="BLI10" s="1"/>
      <c r="BLJ10" s="1"/>
      <c r="BLK10" s="1"/>
      <c r="BLL10" s="1"/>
      <c r="BLM10" s="1"/>
      <c r="BLN10" s="1"/>
      <c r="BLO10" s="1"/>
      <c r="BLP10" s="1"/>
      <c r="BLQ10" s="1"/>
      <c r="BLR10" s="1"/>
      <c r="BLS10" s="1"/>
      <c r="BLT10" s="1"/>
      <c r="BLU10" s="1"/>
      <c r="BLV10" s="1"/>
      <c r="BLW10" s="1"/>
      <c r="BLX10" s="1"/>
      <c r="BLY10" s="1"/>
      <c r="BLZ10" s="1"/>
      <c r="BMA10" s="1"/>
      <c r="BMB10" s="1"/>
      <c r="BMC10" s="1"/>
      <c r="BMD10" s="1"/>
      <c r="BME10" s="1"/>
      <c r="BMF10" s="1"/>
      <c r="BMG10" s="1"/>
      <c r="BMH10" s="1"/>
      <c r="BMI10" s="1"/>
      <c r="BMJ10" s="1"/>
      <c r="BMK10" s="1"/>
      <c r="BML10" s="1"/>
      <c r="BMM10" s="1"/>
      <c r="BMN10" s="1"/>
      <c r="BMO10" s="1"/>
      <c r="BMP10" s="1"/>
      <c r="BMQ10" s="1"/>
      <c r="BMR10" s="1"/>
      <c r="BMS10" s="1"/>
      <c r="BMT10" s="1"/>
      <c r="BMU10" s="1"/>
      <c r="BMV10" s="1"/>
      <c r="BMW10" s="1"/>
      <c r="BMX10" s="1"/>
      <c r="BMY10" s="1"/>
      <c r="BMZ10" s="1"/>
      <c r="BNA10" s="1"/>
      <c r="BNB10" s="1"/>
      <c r="BNC10" s="1"/>
      <c r="BND10" s="1"/>
      <c r="BNE10" s="1"/>
      <c r="BNF10" s="1"/>
      <c r="BNG10" s="1"/>
      <c r="BNH10" s="1"/>
      <c r="BNI10" s="1"/>
      <c r="BNJ10" s="1"/>
      <c r="BNK10" s="1"/>
      <c r="BNL10" s="1"/>
      <c r="BNM10" s="1"/>
      <c r="BNN10" s="1"/>
      <c r="BNO10" s="1"/>
      <c r="BNP10" s="1"/>
      <c r="BNQ10" s="1"/>
      <c r="BNR10" s="1"/>
      <c r="BNS10" s="1"/>
      <c r="BNT10" s="1"/>
      <c r="BNU10" s="1"/>
      <c r="BNV10" s="1"/>
      <c r="BNW10" s="1"/>
      <c r="BNX10" s="1"/>
      <c r="BNY10" s="1"/>
      <c r="BNZ10" s="1"/>
      <c r="BOA10" s="1"/>
      <c r="BOB10" s="1"/>
      <c r="BOC10" s="1"/>
      <c r="BOD10" s="1"/>
      <c r="BOE10" s="1"/>
      <c r="BOF10" s="1"/>
      <c r="BOG10" s="1"/>
      <c r="BOH10" s="1"/>
      <c r="BOI10" s="1"/>
      <c r="BOJ10" s="1"/>
      <c r="BOK10" s="1"/>
      <c r="BOL10" s="1"/>
      <c r="BOM10" s="1"/>
      <c r="BON10" s="1"/>
      <c r="BOO10" s="1"/>
      <c r="BOP10" s="1"/>
      <c r="BOQ10" s="1"/>
      <c r="BOR10" s="1"/>
      <c r="BOS10" s="1"/>
      <c r="BOT10" s="1"/>
      <c r="BOU10" s="1"/>
      <c r="BOV10" s="1"/>
      <c r="BOW10" s="1"/>
      <c r="BOX10" s="1"/>
      <c r="BOY10" s="1"/>
      <c r="BOZ10" s="1"/>
      <c r="BPA10" s="1"/>
      <c r="BPB10" s="1"/>
      <c r="BPC10" s="1"/>
      <c r="BPD10" s="1"/>
      <c r="BPE10" s="1"/>
      <c r="BPF10" s="1"/>
      <c r="BPG10" s="1"/>
      <c r="BPH10" s="1"/>
      <c r="BPI10" s="1"/>
      <c r="BPJ10" s="1"/>
      <c r="BPK10" s="1"/>
      <c r="BPL10" s="1"/>
      <c r="BPM10" s="1"/>
      <c r="BPN10" s="1"/>
      <c r="BPO10" s="1"/>
      <c r="BPP10" s="1"/>
      <c r="BPQ10" s="1"/>
      <c r="BPR10" s="1"/>
      <c r="BPS10" s="1"/>
      <c r="BPT10" s="1"/>
      <c r="BPU10" s="1"/>
      <c r="BPV10" s="1"/>
      <c r="BPW10" s="1"/>
      <c r="BPX10" s="1"/>
      <c r="BPY10" s="1"/>
      <c r="BPZ10" s="1"/>
      <c r="BQA10" s="1"/>
      <c r="BQB10" s="1"/>
      <c r="BQC10" s="1"/>
      <c r="BQD10" s="1"/>
      <c r="BQE10" s="1"/>
      <c r="BQF10" s="1"/>
      <c r="BQG10" s="1"/>
      <c r="BQH10" s="1"/>
      <c r="BQI10" s="1"/>
      <c r="BQJ10" s="1"/>
      <c r="BQK10" s="1"/>
      <c r="BQL10" s="1"/>
      <c r="BQM10" s="1"/>
      <c r="BQN10" s="1"/>
      <c r="BQO10" s="1"/>
      <c r="BQP10" s="1"/>
      <c r="BQQ10" s="1"/>
      <c r="BQR10" s="1"/>
      <c r="BQS10" s="1"/>
      <c r="BQT10" s="1"/>
      <c r="BQU10" s="1"/>
      <c r="BQV10" s="1"/>
      <c r="BQW10" s="1"/>
      <c r="BQX10" s="1"/>
      <c r="BQY10" s="1"/>
      <c r="BQZ10" s="1"/>
      <c r="BRA10" s="1"/>
      <c r="BRB10" s="1"/>
      <c r="BRC10" s="1"/>
      <c r="BRD10" s="1"/>
      <c r="BRE10" s="1"/>
      <c r="BRF10" s="1"/>
      <c r="BRG10" s="1"/>
      <c r="BRH10" s="1"/>
      <c r="BRI10" s="1"/>
      <c r="BRJ10" s="1"/>
      <c r="BRK10" s="1"/>
      <c r="BRL10" s="1"/>
      <c r="BRM10" s="1"/>
      <c r="BRN10" s="1"/>
      <c r="BRO10" s="1"/>
      <c r="BRP10" s="1"/>
      <c r="BRQ10" s="1"/>
      <c r="BRR10" s="1"/>
      <c r="BRS10" s="1"/>
      <c r="BRT10" s="1"/>
      <c r="BRU10" s="1"/>
      <c r="BRV10" s="1"/>
      <c r="BRW10" s="1"/>
      <c r="BRX10" s="1"/>
      <c r="BRY10" s="1"/>
      <c r="BRZ10" s="1"/>
      <c r="BSA10" s="1"/>
      <c r="BSB10" s="1"/>
      <c r="BSC10" s="1"/>
      <c r="BSD10" s="1"/>
      <c r="BSE10" s="1"/>
      <c r="BSF10" s="1"/>
      <c r="BSG10" s="1"/>
      <c r="BSH10" s="1"/>
      <c r="BSI10" s="1"/>
      <c r="BSJ10" s="1"/>
      <c r="BSK10" s="1"/>
      <c r="BSL10" s="1"/>
      <c r="BSM10" s="1"/>
      <c r="BSN10" s="1"/>
      <c r="BSO10" s="1"/>
      <c r="BSP10" s="1"/>
      <c r="BSQ10" s="1"/>
      <c r="BSR10" s="1"/>
      <c r="BSS10" s="1"/>
      <c r="BST10" s="1"/>
      <c r="BSU10" s="1"/>
      <c r="BSV10" s="1"/>
      <c r="BSW10" s="1"/>
      <c r="BSX10" s="1"/>
      <c r="BSY10" s="1"/>
      <c r="BSZ10" s="1"/>
      <c r="BTA10" s="1"/>
      <c r="BTB10" s="1"/>
      <c r="BTC10" s="1"/>
      <c r="BTD10" s="1"/>
      <c r="BTE10" s="1"/>
      <c r="BTF10" s="1"/>
      <c r="BTG10" s="1"/>
      <c r="BTH10" s="1"/>
      <c r="BTI10" s="1"/>
      <c r="BTJ10" s="1"/>
      <c r="BTK10" s="1"/>
      <c r="BTL10" s="1"/>
      <c r="BTM10" s="1"/>
      <c r="BTN10" s="1"/>
      <c r="BTO10" s="1"/>
      <c r="BTP10" s="1"/>
      <c r="BTQ10" s="1"/>
      <c r="BTR10" s="1"/>
      <c r="BTS10" s="1"/>
      <c r="BTT10" s="1"/>
      <c r="BTU10" s="1"/>
      <c r="BTV10" s="1"/>
      <c r="BTW10" s="1"/>
      <c r="BTX10" s="1"/>
      <c r="BTY10" s="1"/>
      <c r="BTZ10" s="1"/>
      <c r="BUA10" s="1"/>
      <c r="BUB10" s="1"/>
      <c r="BUC10" s="1"/>
      <c r="BUD10" s="1"/>
      <c r="BUE10" s="1"/>
      <c r="BUF10" s="1"/>
      <c r="BUG10" s="1"/>
      <c r="BUH10" s="1"/>
      <c r="BUI10" s="1"/>
      <c r="BUJ10" s="1"/>
      <c r="BUK10" s="1"/>
      <c r="BUL10" s="1"/>
      <c r="BUM10" s="1"/>
      <c r="BUN10" s="1"/>
      <c r="BUO10" s="1"/>
      <c r="BUP10" s="1"/>
      <c r="BUQ10" s="1"/>
      <c r="BUR10" s="1"/>
      <c r="BUS10" s="1"/>
      <c r="BUT10" s="1"/>
      <c r="BUU10" s="1"/>
      <c r="BUV10" s="1"/>
      <c r="BUW10" s="1"/>
      <c r="BUX10" s="1"/>
      <c r="BUY10" s="1"/>
      <c r="BUZ10" s="1"/>
      <c r="BVA10" s="1"/>
      <c r="BVB10" s="1"/>
      <c r="BVC10" s="1"/>
      <c r="BVD10" s="1"/>
      <c r="BVE10" s="1"/>
      <c r="BVF10" s="1"/>
      <c r="BVG10" s="1"/>
      <c r="BVH10" s="1"/>
      <c r="BVI10" s="1"/>
      <c r="BVJ10" s="1"/>
      <c r="BVK10" s="1"/>
      <c r="BVL10" s="1"/>
      <c r="BVM10" s="1"/>
      <c r="BVN10" s="1"/>
      <c r="BVO10" s="1"/>
      <c r="BVP10" s="1"/>
      <c r="BVQ10" s="1"/>
      <c r="BVR10" s="1"/>
      <c r="BVS10" s="1"/>
      <c r="BVT10" s="1"/>
      <c r="BVU10" s="1"/>
      <c r="BVV10" s="1"/>
      <c r="BVW10" s="1"/>
      <c r="BVX10" s="1"/>
      <c r="BVY10" s="1"/>
      <c r="BVZ10" s="1"/>
      <c r="BWA10" s="1"/>
      <c r="BWB10" s="1"/>
      <c r="BWC10" s="1"/>
      <c r="BWD10" s="1"/>
      <c r="BWE10" s="1"/>
      <c r="BWF10" s="1"/>
      <c r="BWG10" s="1"/>
      <c r="BWH10" s="1"/>
      <c r="BWI10" s="1"/>
      <c r="BWJ10" s="1"/>
      <c r="BWK10" s="1"/>
      <c r="BWL10" s="1"/>
      <c r="BWM10" s="1"/>
      <c r="BWN10" s="1"/>
      <c r="BWO10" s="1"/>
      <c r="BWP10" s="1"/>
      <c r="BWQ10" s="1"/>
      <c r="BWR10" s="1"/>
      <c r="BWS10" s="1"/>
      <c r="BWT10" s="1"/>
      <c r="BWU10" s="1"/>
      <c r="BWV10" s="1"/>
      <c r="BWW10" s="1"/>
      <c r="BWX10" s="1"/>
      <c r="BWY10" s="1"/>
      <c r="BWZ10" s="1"/>
      <c r="BXA10" s="1"/>
      <c r="BXB10" s="1"/>
      <c r="BXC10" s="1"/>
      <c r="BXD10" s="1"/>
      <c r="BXE10" s="1"/>
      <c r="BXF10" s="1"/>
      <c r="BXG10" s="1"/>
      <c r="BXH10" s="1"/>
      <c r="BXI10" s="1"/>
      <c r="BXJ10" s="1"/>
      <c r="BXK10" s="1"/>
      <c r="BXL10" s="1"/>
      <c r="BXM10" s="1"/>
      <c r="BXN10" s="1"/>
      <c r="BXO10" s="1"/>
      <c r="BXP10" s="1"/>
      <c r="BXQ10" s="1"/>
      <c r="BXR10" s="1"/>
      <c r="BXS10" s="1"/>
      <c r="BXT10" s="1"/>
      <c r="BXU10" s="1"/>
      <c r="BXV10" s="1"/>
      <c r="BXW10" s="1"/>
      <c r="BXX10" s="1"/>
      <c r="BXY10" s="1"/>
      <c r="BXZ10" s="1"/>
      <c r="BYA10" s="1"/>
      <c r="BYB10" s="1"/>
      <c r="BYC10" s="1"/>
      <c r="BYD10" s="1"/>
      <c r="BYE10" s="1"/>
      <c r="BYF10" s="1"/>
      <c r="BYG10" s="1"/>
      <c r="BYH10" s="1"/>
      <c r="BYI10" s="1"/>
      <c r="BYJ10" s="1"/>
      <c r="BYK10" s="1"/>
      <c r="BYL10" s="1"/>
      <c r="BYM10" s="1"/>
      <c r="BYN10" s="1"/>
      <c r="BYO10" s="1"/>
      <c r="BYP10" s="1"/>
      <c r="BYQ10" s="1"/>
      <c r="BYR10" s="1"/>
      <c r="BYS10" s="1"/>
      <c r="BYT10" s="1"/>
      <c r="BYU10" s="1"/>
      <c r="BYV10" s="1"/>
      <c r="BYW10" s="1"/>
      <c r="BYX10" s="1"/>
      <c r="BYY10" s="1"/>
      <c r="BYZ10" s="1"/>
      <c r="BZA10" s="1"/>
      <c r="BZB10" s="1"/>
      <c r="BZC10" s="1"/>
      <c r="BZD10" s="1"/>
      <c r="BZE10" s="1"/>
      <c r="BZF10" s="1"/>
      <c r="BZG10" s="1"/>
      <c r="BZH10" s="1"/>
      <c r="BZI10" s="1"/>
      <c r="BZJ10" s="1"/>
      <c r="BZK10" s="1"/>
      <c r="BZL10" s="1"/>
      <c r="BZM10" s="1"/>
      <c r="BZN10" s="1"/>
      <c r="BZO10" s="1"/>
      <c r="BZP10" s="1"/>
      <c r="BZQ10" s="1"/>
      <c r="BZR10" s="1"/>
      <c r="BZS10" s="1"/>
      <c r="BZT10" s="1"/>
      <c r="BZU10" s="1"/>
      <c r="BZV10" s="1"/>
      <c r="BZW10" s="1"/>
      <c r="BZX10" s="1"/>
      <c r="BZY10" s="1"/>
      <c r="BZZ10" s="1"/>
      <c r="CAA10" s="1"/>
      <c r="CAB10" s="1"/>
      <c r="CAC10" s="1"/>
      <c r="CAD10" s="1"/>
      <c r="CAE10" s="1"/>
      <c r="CAF10" s="1"/>
      <c r="CAG10" s="1"/>
      <c r="CAH10" s="1"/>
      <c r="CAI10" s="1"/>
      <c r="CAJ10" s="1"/>
      <c r="CAK10" s="1"/>
      <c r="CAL10" s="1"/>
      <c r="CAM10" s="1"/>
      <c r="CAN10" s="1"/>
      <c r="CAO10" s="1"/>
      <c r="CAP10" s="1"/>
      <c r="CAQ10" s="1"/>
      <c r="CAR10" s="1"/>
      <c r="CAS10" s="1"/>
      <c r="CAT10" s="1"/>
      <c r="CAU10" s="1"/>
      <c r="CAV10" s="1"/>
      <c r="CAW10" s="1"/>
      <c r="CAX10" s="1"/>
      <c r="CAY10" s="1"/>
      <c r="CAZ10" s="1"/>
      <c r="CBA10" s="1"/>
      <c r="CBB10" s="1"/>
      <c r="CBC10" s="1"/>
      <c r="CBD10" s="1"/>
      <c r="CBE10" s="1"/>
      <c r="CBF10" s="1"/>
      <c r="CBG10" s="1"/>
      <c r="CBH10" s="1"/>
      <c r="CBI10" s="1"/>
      <c r="CBJ10" s="1"/>
      <c r="CBK10" s="1"/>
      <c r="CBL10" s="1"/>
      <c r="CBM10" s="1"/>
      <c r="CBN10" s="1"/>
      <c r="CBO10" s="1"/>
      <c r="CBP10" s="1"/>
      <c r="CBQ10" s="1"/>
      <c r="CBR10" s="1"/>
      <c r="CBS10" s="1"/>
      <c r="CBT10" s="1"/>
      <c r="CBU10" s="1"/>
      <c r="CBV10" s="1"/>
      <c r="CBW10" s="1"/>
      <c r="CBX10" s="1"/>
      <c r="CBY10" s="1"/>
      <c r="CBZ10" s="1"/>
      <c r="CCA10" s="1"/>
      <c r="CCB10" s="1"/>
      <c r="CCC10" s="1"/>
      <c r="CCD10" s="1"/>
      <c r="CCE10" s="1"/>
      <c r="CCF10" s="1"/>
      <c r="CCG10" s="1"/>
      <c r="CCH10" s="1"/>
      <c r="CCI10" s="1"/>
      <c r="CCJ10" s="1"/>
      <c r="CCK10" s="1"/>
      <c r="CCL10" s="1"/>
      <c r="CCM10" s="1"/>
      <c r="CCN10" s="1"/>
      <c r="CCO10" s="1"/>
      <c r="CCP10" s="1"/>
      <c r="CCQ10" s="1"/>
      <c r="CCR10" s="1"/>
      <c r="CCS10" s="1"/>
      <c r="CCT10" s="1"/>
      <c r="CCU10" s="1"/>
      <c r="CCV10" s="1"/>
      <c r="CCW10" s="1"/>
      <c r="CCX10" s="1"/>
      <c r="CCY10" s="1"/>
      <c r="CCZ10" s="1"/>
      <c r="CDA10" s="1"/>
      <c r="CDB10" s="1"/>
      <c r="CDC10" s="1"/>
      <c r="CDD10" s="1"/>
      <c r="CDE10" s="1"/>
      <c r="CDF10" s="1"/>
      <c r="CDG10" s="1"/>
      <c r="CDH10" s="1"/>
      <c r="CDI10" s="1"/>
      <c r="CDJ10" s="1"/>
      <c r="CDK10" s="1"/>
      <c r="CDL10" s="1"/>
      <c r="CDM10" s="1"/>
      <c r="CDN10" s="1"/>
      <c r="CDO10" s="1"/>
      <c r="CDP10" s="1"/>
      <c r="CDQ10" s="1"/>
      <c r="CDR10" s="1"/>
      <c r="CDS10" s="1"/>
      <c r="CDT10" s="1"/>
      <c r="CDU10" s="1"/>
      <c r="CDV10" s="1"/>
      <c r="CDW10" s="1"/>
      <c r="CDX10" s="1"/>
      <c r="CDY10" s="1"/>
      <c r="CDZ10" s="1"/>
      <c r="CEA10" s="1"/>
      <c r="CEB10" s="1"/>
      <c r="CEC10" s="1"/>
      <c r="CED10" s="1"/>
      <c r="CEE10" s="1"/>
      <c r="CEF10" s="1"/>
      <c r="CEG10" s="1"/>
      <c r="CEH10" s="1"/>
      <c r="CEI10" s="1"/>
      <c r="CEJ10" s="1"/>
      <c r="CEK10" s="1"/>
      <c r="CEL10" s="1"/>
      <c r="CEM10" s="1"/>
      <c r="CEN10" s="1"/>
      <c r="CEO10" s="1"/>
      <c r="CEP10" s="1"/>
      <c r="CEQ10" s="1"/>
      <c r="CER10" s="1"/>
      <c r="CES10" s="1"/>
      <c r="CET10" s="1"/>
      <c r="CEU10" s="1"/>
      <c r="CEV10" s="1"/>
      <c r="CEW10" s="1"/>
      <c r="CEX10" s="1"/>
      <c r="CEY10" s="1"/>
      <c r="CEZ10" s="1"/>
      <c r="CFA10" s="1"/>
      <c r="CFB10" s="1"/>
      <c r="CFC10" s="1"/>
      <c r="CFD10" s="1"/>
      <c r="CFE10" s="1"/>
      <c r="CFF10" s="1"/>
      <c r="CFG10" s="1"/>
      <c r="CFH10" s="1"/>
      <c r="CFI10" s="1"/>
      <c r="CFJ10" s="1"/>
      <c r="CFK10" s="1"/>
      <c r="CFL10" s="1"/>
      <c r="CFM10" s="1"/>
      <c r="CFN10" s="1"/>
      <c r="CFO10" s="1"/>
      <c r="CFP10" s="1"/>
      <c r="CFQ10" s="1"/>
      <c r="CFR10" s="1"/>
      <c r="CFS10" s="1"/>
      <c r="CFT10" s="1"/>
      <c r="CFU10" s="1"/>
      <c r="CFV10" s="1"/>
      <c r="CFW10" s="1"/>
      <c r="CFX10" s="1"/>
      <c r="CFY10" s="1"/>
      <c r="CFZ10" s="1"/>
      <c r="CGA10" s="1"/>
      <c r="CGB10" s="1"/>
      <c r="CGC10" s="1"/>
      <c r="CGD10" s="1"/>
      <c r="CGE10" s="1"/>
      <c r="CGF10" s="1"/>
      <c r="CGG10" s="1"/>
      <c r="CGH10" s="1"/>
      <c r="CGI10" s="1"/>
      <c r="CGJ10" s="1"/>
      <c r="CGK10" s="1"/>
      <c r="CGL10" s="1"/>
      <c r="CGM10" s="1"/>
      <c r="CGN10" s="1"/>
      <c r="CGO10" s="1"/>
      <c r="CGP10" s="1"/>
      <c r="CGQ10" s="1"/>
      <c r="CGR10" s="1"/>
      <c r="CGS10" s="1"/>
      <c r="CGT10" s="1"/>
      <c r="CGU10" s="1"/>
      <c r="CGV10" s="1"/>
      <c r="CGW10" s="1"/>
      <c r="CGX10" s="1"/>
      <c r="CGY10" s="1"/>
      <c r="CGZ10" s="1"/>
      <c r="CHA10" s="1"/>
      <c r="CHB10" s="1"/>
      <c r="CHC10" s="1"/>
      <c r="CHD10" s="1"/>
      <c r="CHE10" s="1"/>
      <c r="CHF10" s="1"/>
      <c r="CHG10" s="1"/>
      <c r="CHH10" s="1"/>
      <c r="CHI10" s="1"/>
      <c r="CHJ10" s="1"/>
      <c r="CHK10" s="1"/>
      <c r="CHL10" s="1"/>
      <c r="CHM10" s="1"/>
      <c r="CHN10" s="1"/>
      <c r="CHO10" s="1"/>
      <c r="CHP10" s="1"/>
      <c r="CHQ10" s="1"/>
      <c r="CHR10" s="1"/>
      <c r="CHS10" s="1"/>
      <c r="CHT10" s="1"/>
      <c r="CHU10" s="1"/>
      <c r="CHV10" s="1"/>
      <c r="CHW10" s="1"/>
      <c r="CHX10" s="1"/>
      <c r="CHY10" s="1"/>
      <c r="CHZ10" s="1"/>
      <c r="CIA10" s="1"/>
      <c r="CIB10" s="1"/>
      <c r="CIC10" s="1"/>
      <c r="CID10" s="1"/>
      <c r="CIE10" s="1"/>
      <c r="CIF10" s="1"/>
      <c r="CIG10" s="1"/>
      <c r="CIH10" s="1"/>
      <c r="CII10" s="1"/>
      <c r="CIJ10" s="1"/>
      <c r="CIK10" s="1"/>
      <c r="CIL10" s="1"/>
      <c r="CIM10" s="1"/>
      <c r="CIN10" s="1"/>
      <c r="CIO10" s="1"/>
      <c r="CIP10" s="1"/>
      <c r="CIQ10" s="1"/>
      <c r="CIR10" s="1"/>
      <c r="CIS10" s="1"/>
      <c r="CIT10" s="1"/>
      <c r="CIU10" s="1"/>
      <c r="CIV10" s="1"/>
      <c r="CIW10" s="1"/>
      <c r="CIX10" s="1"/>
      <c r="CIY10" s="1"/>
      <c r="CIZ10" s="1"/>
      <c r="CJA10" s="1"/>
      <c r="CJB10" s="1"/>
      <c r="CJC10" s="1"/>
      <c r="CJD10" s="1"/>
      <c r="CJE10" s="1"/>
      <c r="CJF10" s="1"/>
      <c r="CJG10" s="1"/>
      <c r="CJH10" s="1"/>
      <c r="CJI10" s="1"/>
      <c r="CJJ10" s="1"/>
      <c r="CJK10" s="1"/>
      <c r="CJL10" s="1"/>
      <c r="CJM10" s="1"/>
      <c r="CJN10" s="1"/>
      <c r="CJO10" s="1"/>
      <c r="CJP10" s="1"/>
      <c r="CJQ10" s="1"/>
      <c r="CJR10" s="1"/>
      <c r="CJS10" s="1"/>
      <c r="CJT10" s="1"/>
      <c r="CJU10" s="1"/>
      <c r="CJV10" s="1"/>
      <c r="CJW10" s="1"/>
      <c r="CJX10" s="1"/>
      <c r="CJY10" s="1"/>
      <c r="CJZ10" s="1"/>
      <c r="CKA10" s="1"/>
      <c r="CKB10" s="1"/>
      <c r="CKC10" s="1"/>
      <c r="CKD10" s="1"/>
      <c r="CKE10" s="1"/>
      <c r="CKF10" s="1"/>
      <c r="CKG10" s="1"/>
      <c r="CKH10" s="1"/>
      <c r="CKI10" s="1"/>
      <c r="CKJ10" s="1"/>
      <c r="CKK10" s="1"/>
      <c r="CKL10" s="1"/>
      <c r="CKM10" s="1"/>
      <c r="CKN10" s="1"/>
      <c r="CKO10" s="1"/>
      <c r="CKP10" s="1"/>
      <c r="CKQ10" s="1"/>
      <c r="CKR10" s="1"/>
      <c r="CKS10" s="1"/>
      <c r="CKT10" s="1"/>
      <c r="CKU10" s="1"/>
      <c r="CKV10" s="1"/>
      <c r="CKW10" s="1"/>
      <c r="CKX10" s="1"/>
      <c r="CKY10" s="1"/>
      <c r="CKZ10" s="1"/>
      <c r="CLA10" s="1"/>
      <c r="CLB10" s="1"/>
      <c r="CLC10" s="1"/>
      <c r="CLD10" s="1"/>
      <c r="CLE10" s="1"/>
      <c r="CLF10" s="1"/>
      <c r="CLG10" s="1"/>
      <c r="CLH10" s="1"/>
      <c r="CLI10" s="1"/>
      <c r="CLJ10" s="1"/>
      <c r="CLK10" s="1"/>
      <c r="CLL10" s="1"/>
      <c r="CLM10" s="1"/>
      <c r="CLN10" s="1"/>
      <c r="CLO10" s="1"/>
      <c r="CLP10" s="1"/>
      <c r="CLQ10" s="1"/>
      <c r="CLR10" s="1"/>
      <c r="CLS10" s="1"/>
      <c r="CLT10" s="1"/>
      <c r="CLU10" s="1"/>
      <c r="CLV10" s="1"/>
      <c r="CLW10" s="1"/>
      <c r="CLX10" s="1"/>
      <c r="CLY10" s="1"/>
      <c r="CLZ10" s="1"/>
      <c r="CMA10" s="1"/>
      <c r="CMB10" s="1"/>
      <c r="CMC10" s="1"/>
      <c r="CMD10" s="1"/>
      <c r="CME10" s="1"/>
      <c r="CMF10" s="1"/>
      <c r="CMG10" s="1"/>
      <c r="CMH10" s="1"/>
      <c r="CMI10" s="1"/>
      <c r="CMJ10" s="1"/>
      <c r="CMK10" s="1"/>
      <c r="CML10" s="1"/>
      <c r="CMM10" s="1"/>
      <c r="CMN10" s="1"/>
      <c r="CMO10" s="1"/>
      <c r="CMP10" s="1"/>
      <c r="CMQ10" s="1"/>
      <c r="CMR10" s="1"/>
      <c r="CMS10" s="1"/>
      <c r="CMT10" s="1"/>
      <c r="CMU10" s="1"/>
      <c r="CMV10" s="1"/>
      <c r="CMW10" s="1"/>
      <c r="CMX10" s="1"/>
      <c r="CMY10" s="1"/>
      <c r="CMZ10" s="1"/>
      <c r="CNA10" s="1"/>
      <c r="CNB10" s="1"/>
      <c r="CNC10" s="1"/>
      <c r="CND10" s="1"/>
      <c r="CNE10" s="1"/>
      <c r="CNF10" s="1"/>
      <c r="CNG10" s="1"/>
      <c r="CNH10" s="1"/>
      <c r="CNI10" s="1"/>
      <c r="CNJ10" s="1"/>
      <c r="CNK10" s="1"/>
      <c r="CNL10" s="1"/>
      <c r="CNM10" s="1"/>
      <c r="CNN10" s="1"/>
      <c r="CNO10" s="1"/>
      <c r="CNP10" s="1"/>
      <c r="CNQ10" s="1"/>
      <c r="CNR10" s="1"/>
      <c r="CNS10" s="1"/>
      <c r="CNT10" s="1"/>
      <c r="CNU10" s="1"/>
      <c r="CNV10" s="1"/>
      <c r="CNW10" s="1"/>
      <c r="CNX10" s="1"/>
      <c r="CNY10" s="1"/>
      <c r="CNZ10" s="1"/>
      <c r="COA10" s="1"/>
      <c r="COB10" s="1"/>
      <c r="COC10" s="1"/>
      <c r="COD10" s="1"/>
      <c r="COE10" s="1"/>
      <c r="COF10" s="1"/>
      <c r="COG10" s="1"/>
      <c r="COH10" s="1"/>
      <c r="COI10" s="1"/>
      <c r="COJ10" s="1"/>
      <c r="COK10" s="1"/>
      <c r="COL10" s="1"/>
      <c r="COM10" s="1"/>
      <c r="CON10" s="1"/>
      <c r="COO10" s="1"/>
      <c r="COP10" s="1"/>
      <c r="COQ10" s="1"/>
      <c r="COR10" s="1"/>
      <c r="COS10" s="1"/>
      <c r="COT10" s="1"/>
      <c r="COU10" s="1"/>
      <c r="COV10" s="1"/>
      <c r="COW10" s="1"/>
      <c r="COX10" s="1"/>
      <c r="COY10" s="1"/>
      <c r="COZ10" s="1"/>
      <c r="CPA10" s="1"/>
      <c r="CPB10" s="1"/>
      <c r="CPC10" s="1"/>
      <c r="CPD10" s="1"/>
      <c r="CPE10" s="1"/>
      <c r="CPF10" s="1"/>
      <c r="CPG10" s="1"/>
      <c r="CPH10" s="1"/>
      <c r="CPI10" s="1"/>
      <c r="CPJ10" s="1"/>
      <c r="CPK10" s="1"/>
      <c r="CPL10" s="1"/>
      <c r="CPM10" s="1"/>
      <c r="CPN10" s="1"/>
      <c r="CPO10" s="1"/>
      <c r="CPP10" s="1"/>
      <c r="CPQ10" s="1"/>
      <c r="CPR10" s="1"/>
      <c r="CPS10" s="1"/>
      <c r="CPT10" s="1"/>
      <c r="CPU10" s="1"/>
      <c r="CPV10" s="1"/>
      <c r="CPW10" s="1"/>
      <c r="CPX10" s="1"/>
      <c r="CPY10" s="1"/>
      <c r="CPZ10" s="1"/>
      <c r="CQA10" s="1"/>
      <c r="CQB10" s="1"/>
      <c r="CQC10" s="1"/>
      <c r="CQD10" s="1"/>
      <c r="CQE10" s="1"/>
      <c r="CQF10" s="1"/>
      <c r="CQG10" s="1"/>
      <c r="CQH10" s="1"/>
      <c r="CQI10" s="1"/>
      <c r="CQJ10" s="1"/>
      <c r="CQK10" s="1"/>
      <c r="CQL10" s="1"/>
      <c r="CQM10" s="1"/>
      <c r="CQN10" s="1"/>
      <c r="CQO10" s="1"/>
      <c r="CQP10" s="1"/>
      <c r="CQQ10" s="1"/>
      <c r="CQR10" s="1"/>
      <c r="CQS10" s="1"/>
      <c r="CQT10" s="1"/>
      <c r="CQU10" s="1"/>
      <c r="CQV10" s="1"/>
      <c r="CQW10" s="1"/>
      <c r="CQX10" s="1"/>
      <c r="CQY10" s="1"/>
      <c r="CQZ10" s="1"/>
      <c r="CRA10" s="1"/>
      <c r="CRB10" s="1"/>
      <c r="CRC10" s="1"/>
      <c r="CRD10" s="1"/>
      <c r="CRE10" s="1"/>
      <c r="CRF10" s="1"/>
      <c r="CRG10" s="1"/>
      <c r="CRH10" s="1"/>
      <c r="CRI10" s="1"/>
      <c r="CRJ10" s="1"/>
      <c r="CRK10" s="1"/>
      <c r="CRL10" s="1"/>
      <c r="CRM10" s="1"/>
      <c r="CRN10" s="1"/>
      <c r="CRO10" s="1"/>
      <c r="CRP10" s="1"/>
      <c r="CRQ10" s="1"/>
      <c r="CRR10" s="1"/>
      <c r="CRS10" s="1"/>
      <c r="CRT10" s="1"/>
      <c r="CRU10" s="1"/>
      <c r="CRV10" s="1"/>
      <c r="CRW10" s="1"/>
      <c r="CRX10" s="1"/>
      <c r="CRY10" s="1"/>
      <c r="CRZ10" s="1"/>
      <c r="CSA10" s="1"/>
      <c r="CSB10" s="1"/>
      <c r="CSC10" s="1"/>
      <c r="CSD10" s="1"/>
      <c r="CSE10" s="1"/>
      <c r="CSF10" s="1"/>
      <c r="CSG10" s="1"/>
      <c r="CSH10" s="1"/>
      <c r="CSI10" s="1"/>
      <c r="CSJ10" s="1"/>
      <c r="CSK10" s="1"/>
      <c r="CSL10" s="1"/>
      <c r="CSM10" s="1"/>
      <c r="CSN10" s="1"/>
      <c r="CSO10" s="1"/>
      <c r="CSP10" s="1"/>
      <c r="CSQ10" s="1"/>
      <c r="CSR10" s="1"/>
      <c r="CSS10" s="1"/>
      <c r="CST10" s="1"/>
      <c r="CSU10" s="1"/>
      <c r="CSV10" s="1"/>
      <c r="CSW10" s="1"/>
      <c r="CSX10" s="1"/>
      <c r="CSY10" s="1"/>
      <c r="CSZ10" s="1"/>
      <c r="CTA10" s="1"/>
      <c r="CTB10" s="1"/>
      <c r="CTC10" s="1"/>
      <c r="CTD10" s="1"/>
      <c r="CTE10" s="1"/>
      <c r="CTF10" s="1"/>
      <c r="CTG10" s="1"/>
      <c r="CTH10" s="1"/>
      <c r="CTI10" s="1"/>
      <c r="CTJ10" s="1"/>
      <c r="CTK10" s="1"/>
      <c r="CTL10" s="1"/>
      <c r="CTM10" s="1"/>
      <c r="CTN10" s="1"/>
      <c r="CTO10" s="1"/>
      <c r="CTP10" s="1"/>
      <c r="CTQ10" s="1"/>
      <c r="CTR10" s="1"/>
      <c r="CTS10" s="1"/>
      <c r="CTT10" s="1"/>
      <c r="CTU10" s="1"/>
      <c r="CTV10" s="1"/>
      <c r="CTW10" s="1"/>
      <c r="CTX10" s="1"/>
      <c r="CTY10" s="1"/>
      <c r="CTZ10" s="1"/>
      <c r="CUA10" s="1"/>
      <c r="CUB10" s="1"/>
      <c r="CUC10" s="1"/>
      <c r="CUD10" s="1"/>
      <c r="CUE10" s="1"/>
      <c r="CUF10" s="1"/>
      <c r="CUG10" s="1"/>
      <c r="CUH10" s="1"/>
      <c r="CUI10" s="1"/>
      <c r="CUJ10" s="1"/>
      <c r="CUK10" s="1"/>
      <c r="CUL10" s="1"/>
      <c r="CUM10" s="1"/>
      <c r="CUN10" s="1"/>
      <c r="CUO10" s="1"/>
      <c r="CUP10" s="1"/>
      <c r="CUQ10" s="1"/>
      <c r="CUR10" s="1"/>
      <c r="CUS10" s="1"/>
      <c r="CUT10" s="1"/>
      <c r="CUU10" s="1"/>
      <c r="CUV10" s="1"/>
      <c r="CUW10" s="1"/>
      <c r="CUX10" s="1"/>
      <c r="CUY10" s="1"/>
      <c r="CUZ10" s="1"/>
      <c r="CVA10" s="1"/>
      <c r="CVB10" s="1"/>
      <c r="CVC10" s="1"/>
      <c r="CVD10" s="1"/>
      <c r="CVE10" s="1"/>
      <c r="CVF10" s="1"/>
      <c r="CVG10" s="1"/>
      <c r="CVH10" s="1"/>
      <c r="CVI10" s="1"/>
      <c r="CVJ10" s="1"/>
      <c r="CVK10" s="1"/>
      <c r="CVL10" s="1"/>
      <c r="CVM10" s="1"/>
      <c r="CVN10" s="1"/>
      <c r="CVO10" s="1"/>
      <c r="CVP10" s="1"/>
      <c r="CVQ10" s="1"/>
      <c r="CVR10" s="1"/>
      <c r="CVS10" s="1"/>
      <c r="CVT10" s="1"/>
      <c r="CVU10" s="1"/>
      <c r="CVV10" s="1"/>
      <c r="CVW10" s="1"/>
      <c r="CVX10" s="1"/>
      <c r="CVY10" s="1"/>
      <c r="CVZ10" s="1"/>
      <c r="CWA10" s="1"/>
      <c r="CWB10" s="1"/>
      <c r="CWC10" s="1"/>
      <c r="CWD10" s="1"/>
      <c r="CWE10" s="1"/>
      <c r="CWF10" s="1"/>
      <c r="CWG10" s="1"/>
      <c r="CWH10" s="1"/>
      <c r="CWI10" s="1"/>
      <c r="CWJ10" s="1"/>
      <c r="CWK10" s="1"/>
      <c r="CWL10" s="1"/>
      <c r="CWM10" s="1"/>
      <c r="CWN10" s="1"/>
      <c r="CWO10" s="1"/>
      <c r="CWP10" s="1"/>
      <c r="CWQ10" s="1"/>
      <c r="CWR10" s="1"/>
      <c r="CWS10" s="1"/>
      <c r="CWT10" s="1"/>
      <c r="CWU10" s="1"/>
      <c r="CWV10" s="1"/>
      <c r="CWW10" s="1"/>
      <c r="CWX10" s="1"/>
      <c r="CWY10" s="1"/>
      <c r="CWZ10" s="1"/>
      <c r="CXA10" s="1"/>
      <c r="CXB10" s="1"/>
      <c r="CXC10" s="1"/>
      <c r="CXD10" s="1"/>
      <c r="CXE10" s="1"/>
      <c r="CXF10" s="1"/>
      <c r="CXG10" s="1"/>
      <c r="CXH10" s="1"/>
      <c r="CXI10" s="1"/>
      <c r="CXJ10" s="1"/>
      <c r="CXK10" s="1"/>
      <c r="CXL10" s="1"/>
      <c r="CXM10" s="1"/>
      <c r="CXN10" s="1"/>
      <c r="CXO10" s="1"/>
      <c r="CXP10" s="1"/>
      <c r="CXQ10" s="1"/>
      <c r="CXR10" s="1"/>
      <c r="CXS10" s="1"/>
      <c r="CXT10" s="1"/>
      <c r="CXU10" s="1"/>
      <c r="CXV10" s="1"/>
      <c r="CXW10" s="1"/>
      <c r="CXX10" s="1"/>
      <c r="CXY10" s="1"/>
      <c r="CXZ10" s="1"/>
      <c r="CYA10" s="1"/>
      <c r="CYB10" s="1"/>
      <c r="CYC10" s="1"/>
      <c r="CYD10" s="1"/>
      <c r="CYE10" s="1"/>
      <c r="CYF10" s="1"/>
      <c r="CYG10" s="1"/>
      <c r="CYH10" s="1"/>
      <c r="CYI10" s="1"/>
      <c r="CYJ10" s="1"/>
      <c r="CYK10" s="1"/>
      <c r="CYL10" s="1"/>
      <c r="CYM10" s="1"/>
      <c r="CYN10" s="1"/>
      <c r="CYO10" s="1"/>
      <c r="CYP10" s="1"/>
      <c r="CYQ10" s="1"/>
      <c r="CYR10" s="1"/>
      <c r="CYS10" s="1"/>
      <c r="CYT10" s="1"/>
      <c r="CYU10" s="1"/>
      <c r="CYV10" s="1"/>
      <c r="CYW10" s="1"/>
      <c r="CYX10" s="1"/>
      <c r="CYY10" s="1"/>
      <c r="CYZ10" s="1"/>
      <c r="CZA10" s="1"/>
      <c r="CZB10" s="1"/>
      <c r="CZC10" s="1"/>
      <c r="CZD10" s="1"/>
      <c r="CZE10" s="1"/>
      <c r="CZF10" s="1"/>
      <c r="CZG10" s="1"/>
      <c r="CZH10" s="1"/>
      <c r="CZI10" s="1"/>
      <c r="CZJ10" s="1"/>
      <c r="CZK10" s="1"/>
      <c r="CZL10" s="1"/>
      <c r="CZM10" s="1"/>
      <c r="CZN10" s="1"/>
      <c r="CZO10" s="1"/>
      <c r="CZP10" s="1"/>
      <c r="CZQ10" s="1"/>
      <c r="CZR10" s="1"/>
      <c r="CZS10" s="1"/>
      <c r="CZT10" s="1"/>
      <c r="CZU10" s="1"/>
      <c r="CZV10" s="1"/>
      <c r="CZW10" s="1"/>
      <c r="CZX10" s="1"/>
      <c r="CZY10" s="1"/>
      <c r="CZZ10" s="1"/>
      <c r="DAA10" s="1"/>
      <c r="DAB10" s="1"/>
      <c r="DAC10" s="1"/>
      <c r="DAD10" s="1"/>
      <c r="DAE10" s="1"/>
      <c r="DAF10" s="1"/>
      <c r="DAG10" s="1"/>
      <c r="DAH10" s="1"/>
      <c r="DAI10" s="1"/>
      <c r="DAJ10" s="1"/>
      <c r="DAK10" s="1"/>
      <c r="DAL10" s="1"/>
      <c r="DAM10" s="1"/>
      <c r="DAN10" s="1"/>
      <c r="DAO10" s="1"/>
      <c r="DAP10" s="1"/>
      <c r="DAQ10" s="1"/>
      <c r="DAR10" s="1"/>
      <c r="DAS10" s="1"/>
      <c r="DAT10" s="1"/>
      <c r="DAU10" s="1"/>
      <c r="DAV10" s="1"/>
      <c r="DAW10" s="1"/>
      <c r="DAX10" s="1"/>
      <c r="DAY10" s="1"/>
      <c r="DAZ10" s="1"/>
      <c r="DBA10" s="1"/>
      <c r="DBB10" s="1"/>
      <c r="DBC10" s="1"/>
      <c r="DBD10" s="1"/>
      <c r="DBE10" s="1"/>
      <c r="DBF10" s="1"/>
      <c r="DBG10" s="1"/>
      <c r="DBH10" s="1"/>
      <c r="DBI10" s="1"/>
      <c r="DBJ10" s="1"/>
      <c r="DBK10" s="1"/>
      <c r="DBL10" s="1"/>
      <c r="DBM10" s="1"/>
      <c r="DBN10" s="1"/>
      <c r="DBO10" s="1"/>
      <c r="DBP10" s="1"/>
      <c r="DBQ10" s="1"/>
      <c r="DBR10" s="1"/>
      <c r="DBS10" s="1"/>
      <c r="DBT10" s="1"/>
      <c r="DBU10" s="1"/>
      <c r="DBV10" s="1"/>
      <c r="DBW10" s="1"/>
      <c r="DBX10" s="1"/>
      <c r="DBY10" s="1"/>
      <c r="DBZ10" s="1"/>
      <c r="DCA10" s="1"/>
      <c r="DCB10" s="1"/>
      <c r="DCC10" s="1"/>
      <c r="DCD10" s="1"/>
      <c r="DCE10" s="1"/>
      <c r="DCF10" s="1"/>
      <c r="DCG10" s="1"/>
      <c r="DCH10" s="1"/>
      <c r="DCI10" s="1"/>
      <c r="DCJ10" s="1"/>
      <c r="DCK10" s="1"/>
      <c r="DCL10" s="1"/>
      <c r="DCM10" s="1"/>
      <c r="DCN10" s="1"/>
      <c r="DCO10" s="1"/>
      <c r="DCP10" s="1"/>
      <c r="DCQ10" s="1"/>
      <c r="DCR10" s="1"/>
      <c r="DCS10" s="1"/>
      <c r="DCT10" s="1"/>
      <c r="DCU10" s="1"/>
      <c r="DCV10" s="1"/>
      <c r="DCW10" s="1"/>
      <c r="DCX10" s="1"/>
      <c r="DCY10" s="1"/>
      <c r="DCZ10" s="1"/>
      <c r="DDA10" s="1"/>
      <c r="DDB10" s="1"/>
      <c r="DDC10" s="1"/>
      <c r="DDD10" s="1"/>
      <c r="DDE10" s="1"/>
      <c r="DDF10" s="1"/>
      <c r="DDG10" s="1"/>
      <c r="DDH10" s="1"/>
      <c r="DDI10" s="1"/>
      <c r="DDJ10" s="1"/>
      <c r="DDK10" s="1"/>
      <c r="DDL10" s="1"/>
      <c r="DDM10" s="1"/>
      <c r="DDN10" s="1"/>
      <c r="DDO10" s="1"/>
      <c r="DDP10" s="1"/>
      <c r="DDQ10" s="1"/>
      <c r="DDR10" s="1"/>
      <c r="DDS10" s="1"/>
      <c r="DDT10" s="1"/>
      <c r="DDU10" s="1"/>
      <c r="DDV10" s="1"/>
      <c r="DDW10" s="1"/>
      <c r="DDX10" s="1"/>
      <c r="DDY10" s="1"/>
      <c r="DDZ10" s="1"/>
      <c r="DEA10" s="1"/>
      <c r="DEB10" s="1"/>
      <c r="DEC10" s="1"/>
      <c r="DED10" s="1"/>
      <c r="DEE10" s="1"/>
      <c r="DEF10" s="1"/>
      <c r="DEG10" s="1"/>
      <c r="DEH10" s="1"/>
      <c r="DEI10" s="1"/>
      <c r="DEJ10" s="1"/>
      <c r="DEK10" s="1"/>
      <c r="DEL10" s="1"/>
      <c r="DEM10" s="1"/>
      <c r="DEN10" s="1"/>
      <c r="DEO10" s="1"/>
      <c r="DEP10" s="1"/>
      <c r="DEQ10" s="1"/>
      <c r="DER10" s="1"/>
      <c r="DES10" s="1"/>
      <c r="DET10" s="1"/>
      <c r="DEU10" s="1"/>
      <c r="DEV10" s="1"/>
      <c r="DEW10" s="1"/>
      <c r="DEX10" s="1"/>
      <c r="DEY10" s="1"/>
      <c r="DEZ10" s="1"/>
      <c r="DFA10" s="1"/>
      <c r="DFB10" s="1"/>
      <c r="DFC10" s="1"/>
      <c r="DFD10" s="1"/>
      <c r="DFE10" s="1"/>
      <c r="DFF10" s="1"/>
      <c r="DFG10" s="1"/>
      <c r="DFH10" s="1"/>
      <c r="DFI10" s="1"/>
      <c r="DFJ10" s="1"/>
      <c r="DFK10" s="1"/>
      <c r="DFL10" s="1"/>
      <c r="DFM10" s="1"/>
      <c r="DFN10" s="1"/>
      <c r="DFO10" s="1"/>
      <c r="DFP10" s="1"/>
      <c r="DFQ10" s="1"/>
      <c r="DFR10" s="1"/>
      <c r="DFS10" s="1"/>
      <c r="DFT10" s="1"/>
      <c r="DFU10" s="1"/>
      <c r="DFV10" s="1"/>
      <c r="DFW10" s="1"/>
      <c r="DFX10" s="1"/>
      <c r="DFY10" s="1"/>
      <c r="DFZ10" s="1"/>
      <c r="DGA10" s="1"/>
      <c r="DGB10" s="1"/>
      <c r="DGC10" s="1"/>
      <c r="DGD10" s="1"/>
      <c r="DGE10" s="1"/>
      <c r="DGF10" s="1"/>
      <c r="DGG10" s="1"/>
      <c r="DGH10" s="1"/>
      <c r="DGI10" s="1"/>
      <c r="DGJ10" s="1"/>
      <c r="DGK10" s="1"/>
      <c r="DGL10" s="1"/>
      <c r="DGM10" s="1"/>
      <c r="DGN10" s="1"/>
      <c r="DGO10" s="1"/>
      <c r="DGP10" s="1"/>
      <c r="DGQ10" s="1"/>
      <c r="DGR10" s="1"/>
      <c r="DGS10" s="1"/>
      <c r="DGT10" s="1"/>
      <c r="DGU10" s="1"/>
      <c r="DGV10" s="1"/>
      <c r="DGW10" s="1"/>
      <c r="DGX10" s="1"/>
      <c r="DGY10" s="1"/>
      <c r="DGZ10" s="1"/>
      <c r="DHA10" s="1"/>
      <c r="DHB10" s="1"/>
      <c r="DHC10" s="1"/>
      <c r="DHD10" s="1"/>
      <c r="DHE10" s="1"/>
      <c r="DHF10" s="1"/>
      <c r="DHG10" s="1"/>
      <c r="DHH10" s="1"/>
      <c r="DHI10" s="1"/>
      <c r="DHJ10" s="1"/>
      <c r="DHK10" s="1"/>
      <c r="DHL10" s="1"/>
      <c r="DHM10" s="1"/>
      <c r="DHN10" s="1"/>
      <c r="DHO10" s="1"/>
      <c r="DHP10" s="1"/>
      <c r="DHQ10" s="1"/>
      <c r="DHR10" s="1"/>
      <c r="DHS10" s="1"/>
      <c r="DHT10" s="1"/>
      <c r="DHU10" s="1"/>
      <c r="DHV10" s="1"/>
      <c r="DHW10" s="1"/>
      <c r="DHX10" s="1"/>
      <c r="DHY10" s="1"/>
      <c r="DHZ10" s="1"/>
      <c r="DIA10" s="1"/>
      <c r="DIB10" s="1"/>
      <c r="DIC10" s="1"/>
      <c r="DID10" s="1"/>
      <c r="DIE10" s="1"/>
      <c r="DIF10" s="1"/>
      <c r="DIG10" s="1"/>
      <c r="DIH10" s="1"/>
      <c r="DII10" s="1"/>
      <c r="DIJ10" s="1"/>
      <c r="DIK10" s="1"/>
      <c r="DIL10" s="1"/>
      <c r="DIM10" s="1"/>
      <c r="DIN10" s="1"/>
      <c r="DIO10" s="1"/>
      <c r="DIP10" s="1"/>
      <c r="DIQ10" s="1"/>
      <c r="DIR10" s="1"/>
      <c r="DIS10" s="1"/>
      <c r="DIT10" s="1"/>
      <c r="DIU10" s="1"/>
      <c r="DIV10" s="1"/>
      <c r="DIW10" s="1"/>
      <c r="DIX10" s="1"/>
      <c r="DIY10" s="1"/>
      <c r="DIZ10" s="1"/>
      <c r="DJA10" s="1"/>
      <c r="DJB10" s="1"/>
      <c r="DJC10" s="1"/>
      <c r="DJD10" s="1"/>
      <c r="DJE10" s="1"/>
      <c r="DJF10" s="1"/>
      <c r="DJG10" s="1"/>
      <c r="DJH10" s="1"/>
      <c r="DJI10" s="1"/>
      <c r="DJJ10" s="1"/>
      <c r="DJK10" s="1"/>
      <c r="DJL10" s="1"/>
      <c r="DJM10" s="1"/>
      <c r="DJN10" s="1"/>
      <c r="DJO10" s="1"/>
      <c r="DJP10" s="1"/>
      <c r="DJQ10" s="1"/>
      <c r="DJR10" s="1"/>
      <c r="DJS10" s="1"/>
      <c r="DJT10" s="1"/>
      <c r="DJU10" s="1"/>
      <c r="DJV10" s="1"/>
      <c r="DJW10" s="1"/>
      <c r="DJX10" s="1"/>
      <c r="DJY10" s="1"/>
      <c r="DJZ10" s="1"/>
      <c r="DKA10" s="1"/>
      <c r="DKB10" s="1"/>
      <c r="DKC10" s="1"/>
      <c r="DKD10" s="1"/>
      <c r="DKE10" s="1"/>
      <c r="DKF10" s="1"/>
      <c r="DKG10" s="1"/>
      <c r="DKH10" s="1"/>
      <c r="DKI10" s="1"/>
      <c r="DKJ10" s="1"/>
      <c r="DKK10" s="1"/>
      <c r="DKL10" s="1"/>
      <c r="DKM10" s="1"/>
      <c r="DKN10" s="1"/>
      <c r="DKO10" s="1"/>
      <c r="DKP10" s="1"/>
      <c r="DKQ10" s="1"/>
      <c r="DKR10" s="1"/>
      <c r="DKS10" s="1"/>
      <c r="DKT10" s="1"/>
      <c r="DKU10" s="1"/>
      <c r="DKV10" s="1"/>
      <c r="DKW10" s="1"/>
      <c r="DKX10" s="1"/>
      <c r="DKY10" s="1"/>
      <c r="DKZ10" s="1"/>
      <c r="DLA10" s="1"/>
      <c r="DLB10" s="1"/>
      <c r="DLC10" s="1"/>
      <c r="DLD10" s="1"/>
      <c r="DLE10" s="1"/>
      <c r="DLF10" s="1"/>
      <c r="DLG10" s="1"/>
      <c r="DLH10" s="1"/>
      <c r="DLI10" s="1"/>
      <c r="DLJ10" s="1"/>
      <c r="DLK10" s="1"/>
      <c r="DLL10" s="1"/>
      <c r="DLM10" s="1"/>
      <c r="DLN10" s="1"/>
      <c r="DLO10" s="1"/>
      <c r="DLP10" s="1"/>
      <c r="DLQ10" s="1"/>
      <c r="DLR10" s="1"/>
      <c r="DLS10" s="1"/>
      <c r="DLT10" s="1"/>
      <c r="DLU10" s="1"/>
      <c r="DLV10" s="1"/>
      <c r="DLW10" s="1"/>
      <c r="DLX10" s="1"/>
      <c r="DLY10" s="1"/>
      <c r="DLZ10" s="1"/>
      <c r="DMA10" s="1"/>
      <c r="DMB10" s="1"/>
      <c r="DMC10" s="1"/>
      <c r="DMD10" s="1"/>
      <c r="DME10" s="1"/>
      <c r="DMF10" s="1"/>
      <c r="DMG10" s="1"/>
      <c r="DMH10" s="1"/>
      <c r="DMI10" s="1"/>
      <c r="DMJ10" s="1"/>
      <c r="DMK10" s="1"/>
      <c r="DML10" s="1"/>
      <c r="DMM10" s="1"/>
      <c r="DMN10" s="1"/>
      <c r="DMO10" s="1"/>
      <c r="DMP10" s="1"/>
      <c r="DMQ10" s="1"/>
      <c r="DMR10" s="1"/>
      <c r="DMS10" s="1"/>
      <c r="DMT10" s="1"/>
      <c r="DMU10" s="1"/>
      <c r="DMV10" s="1"/>
      <c r="DMW10" s="1"/>
      <c r="DMX10" s="1"/>
      <c r="DMY10" s="1"/>
      <c r="DMZ10" s="1"/>
      <c r="DNA10" s="1"/>
      <c r="DNB10" s="1"/>
      <c r="DNC10" s="1"/>
      <c r="DND10" s="1"/>
      <c r="DNE10" s="1"/>
      <c r="DNF10" s="1"/>
      <c r="DNG10" s="1"/>
      <c r="DNH10" s="1"/>
      <c r="DNI10" s="1"/>
      <c r="DNJ10" s="1"/>
      <c r="DNK10" s="1"/>
      <c r="DNL10" s="1"/>
      <c r="DNM10" s="1"/>
      <c r="DNN10" s="1"/>
      <c r="DNO10" s="1"/>
      <c r="DNP10" s="1"/>
      <c r="DNQ10" s="1"/>
      <c r="DNR10" s="1"/>
      <c r="DNS10" s="1"/>
      <c r="DNT10" s="1"/>
      <c r="DNU10" s="1"/>
      <c r="DNV10" s="1"/>
      <c r="DNW10" s="1"/>
      <c r="DNX10" s="1"/>
      <c r="DNY10" s="1"/>
      <c r="DNZ10" s="1"/>
      <c r="DOA10" s="1"/>
      <c r="DOB10" s="1"/>
      <c r="DOC10" s="1"/>
      <c r="DOD10" s="1"/>
      <c r="DOE10" s="1"/>
      <c r="DOF10" s="1"/>
      <c r="DOG10" s="1"/>
      <c r="DOH10" s="1"/>
      <c r="DOI10" s="1"/>
      <c r="DOJ10" s="1"/>
      <c r="DOK10" s="1"/>
      <c r="DOL10" s="1"/>
      <c r="DOM10" s="1"/>
      <c r="DON10" s="1"/>
      <c r="DOO10" s="1"/>
      <c r="DOP10" s="1"/>
      <c r="DOQ10" s="1"/>
      <c r="DOR10" s="1"/>
      <c r="DOS10" s="1"/>
      <c r="DOT10" s="1"/>
      <c r="DOU10" s="1"/>
      <c r="DOV10" s="1"/>
      <c r="DOW10" s="1"/>
      <c r="DOX10" s="1"/>
      <c r="DOY10" s="1"/>
      <c r="DOZ10" s="1"/>
      <c r="DPA10" s="1"/>
      <c r="DPB10" s="1"/>
      <c r="DPC10" s="1"/>
      <c r="DPD10" s="1"/>
      <c r="DPE10" s="1"/>
      <c r="DPF10" s="1"/>
      <c r="DPG10" s="1"/>
      <c r="DPH10" s="1"/>
      <c r="DPI10" s="1"/>
      <c r="DPJ10" s="1"/>
      <c r="DPK10" s="1"/>
      <c r="DPL10" s="1"/>
      <c r="DPM10" s="1"/>
      <c r="DPN10" s="1"/>
      <c r="DPO10" s="1"/>
      <c r="DPP10" s="1"/>
      <c r="DPQ10" s="1"/>
      <c r="DPR10" s="1"/>
      <c r="DPS10" s="1"/>
      <c r="DPT10" s="1"/>
      <c r="DPU10" s="1"/>
      <c r="DPV10" s="1"/>
      <c r="DPW10" s="1"/>
      <c r="DPX10" s="1"/>
      <c r="DPY10" s="1"/>
      <c r="DPZ10" s="1"/>
      <c r="DQA10" s="1"/>
      <c r="DQB10" s="1"/>
      <c r="DQC10" s="1"/>
      <c r="DQD10" s="1"/>
      <c r="DQE10" s="1"/>
      <c r="DQF10" s="1"/>
      <c r="DQG10" s="1"/>
      <c r="DQH10" s="1"/>
      <c r="DQI10" s="1"/>
      <c r="DQJ10" s="1"/>
      <c r="DQK10" s="1"/>
      <c r="DQL10" s="1"/>
      <c r="DQM10" s="1"/>
      <c r="DQN10" s="1"/>
      <c r="DQO10" s="1"/>
      <c r="DQP10" s="1"/>
      <c r="DQQ10" s="1"/>
      <c r="DQR10" s="1"/>
      <c r="DQS10" s="1"/>
      <c r="DQT10" s="1"/>
      <c r="DQU10" s="1"/>
      <c r="DQV10" s="1"/>
      <c r="DQW10" s="1"/>
      <c r="DQX10" s="1"/>
      <c r="DQY10" s="1"/>
      <c r="DQZ10" s="1"/>
      <c r="DRA10" s="1"/>
      <c r="DRB10" s="1"/>
      <c r="DRC10" s="1"/>
      <c r="DRD10" s="1"/>
      <c r="DRE10" s="1"/>
      <c r="DRF10" s="1"/>
      <c r="DRG10" s="1"/>
      <c r="DRH10" s="1"/>
      <c r="DRI10" s="1"/>
      <c r="DRJ10" s="1"/>
      <c r="DRK10" s="1"/>
      <c r="DRL10" s="1"/>
      <c r="DRM10" s="1"/>
      <c r="DRN10" s="1"/>
      <c r="DRO10" s="1"/>
      <c r="DRP10" s="1"/>
      <c r="DRQ10" s="1"/>
      <c r="DRR10" s="1"/>
      <c r="DRS10" s="1"/>
      <c r="DRT10" s="1"/>
      <c r="DRU10" s="1"/>
      <c r="DRV10" s="1"/>
      <c r="DRW10" s="1"/>
      <c r="DRX10" s="1"/>
      <c r="DRY10" s="1"/>
      <c r="DRZ10" s="1"/>
      <c r="DSA10" s="1"/>
      <c r="DSB10" s="1"/>
      <c r="DSC10" s="1"/>
      <c r="DSD10" s="1"/>
      <c r="DSE10" s="1"/>
      <c r="DSF10" s="1"/>
      <c r="DSG10" s="1"/>
      <c r="DSH10" s="1"/>
      <c r="DSI10" s="1"/>
      <c r="DSJ10" s="1"/>
      <c r="DSK10" s="1"/>
      <c r="DSL10" s="1"/>
      <c r="DSM10" s="1"/>
      <c r="DSN10" s="1"/>
      <c r="DSO10" s="1"/>
      <c r="DSP10" s="1"/>
      <c r="DSQ10" s="1"/>
      <c r="DSR10" s="1"/>
      <c r="DSS10" s="1"/>
      <c r="DST10" s="1"/>
      <c r="DSU10" s="1"/>
      <c r="DSV10" s="1"/>
      <c r="DSW10" s="1"/>
      <c r="DSX10" s="1"/>
      <c r="DSY10" s="1"/>
      <c r="DSZ10" s="1"/>
      <c r="DTA10" s="1"/>
      <c r="DTB10" s="1"/>
      <c r="DTC10" s="1"/>
      <c r="DTD10" s="1"/>
      <c r="DTE10" s="1"/>
      <c r="DTF10" s="1"/>
      <c r="DTG10" s="1"/>
      <c r="DTH10" s="1"/>
      <c r="DTI10" s="1"/>
      <c r="DTJ10" s="1"/>
      <c r="DTK10" s="1"/>
      <c r="DTL10" s="1"/>
      <c r="DTM10" s="1"/>
      <c r="DTN10" s="1"/>
      <c r="DTO10" s="1"/>
      <c r="DTP10" s="1"/>
      <c r="DTQ10" s="1"/>
      <c r="DTR10" s="1"/>
      <c r="DTS10" s="1"/>
      <c r="DTT10" s="1"/>
      <c r="DTU10" s="1"/>
      <c r="DTV10" s="1"/>
      <c r="DTW10" s="1"/>
      <c r="DTX10" s="1"/>
      <c r="DTY10" s="1"/>
      <c r="DTZ10" s="1"/>
      <c r="DUA10" s="1"/>
      <c r="DUB10" s="1"/>
      <c r="DUC10" s="1"/>
      <c r="DUD10" s="1"/>
      <c r="DUE10" s="1"/>
      <c r="DUF10" s="1"/>
      <c r="DUG10" s="1"/>
      <c r="DUH10" s="1"/>
      <c r="DUI10" s="1"/>
      <c r="DUJ10" s="1"/>
      <c r="DUK10" s="1"/>
      <c r="DUL10" s="1"/>
      <c r="DUM10" s="1"/>
      <c r="DUN10" s="1"/>
      <c r="DUO10" s="1"/>
      <c r="DUP10" s="1"/>
      <c r="DUQ10" s="1"/>
      <c r="DUR10" s="1"/>
      <c r="DUS10" s="1"/>
      <c r="DUT10" s="1"/>
      <c r="DUU10" s="1"/>
      <c r="DUV10" s="1"/>
      <c r="DUW10" s="1"/>
      <c r="DUX10" s="1"/>
      <c r="DUY10" s="1"/>
      <c r="DUZ10" s="1"/>
      <c r="DVA10" s="1"/>
      <c r="DVB10" s="1"/>
      <c r="DVC10" s="1"/>
      <c r="DVD10" s="1"/>
      <c r="DVE10" s="1"/>
      <c r="DVF10" s="1"/>
      <c r="DVG10" s="1"/>
      <c r="DVH10" s="1"/>
      <c r="DVI10" s="1"/>
      <c r="DVJ10" s="1"/>
      <c r="DVK10" s="1"/>
      <c r="DVL10" s="1"/>
      <c r="DVM10" s="1"/>
      <c r="DVN10" s="1"/>
      <c r="DVO10" s="1"/>
      <c r="DVP10" s="1"/>
      <c r="DVQ10" s="1"/>
      <c r="DVR10" s="1"/>
      <c r="DVS10" s="1"/>
      <c r="DVT10" s="1"/>
      <c r="DVU10" s="1"/>
      <c r="DVV10" s="1"/>
      <c r="DVW10" s="1"/>
      <c r="DVX10" s="1"/>
      <c r="DVY10" s="1"/>
      <c r="DVZ10" s="1"/>
      <c r="DWA10" s="1"/>
      <c r="DWB10" s="1"/>
      <c r="DWC10" s="1"/>
      <c r="DWD10" s="1"/>
      <c r="DWE10" s="1"/>
      <c r="DWF10" s="1"/>
      <c r="DWG10" s="1"/>
      <c r="DWH10" s="1"/>
      <c r="DWI10" s="1"/>
      <c r="DWJ10" s="1"/>
      <c r="DWK10" s="1"/>
      <c r="DWL10" s="1"/>
      <c r="DWM10" s="1"/>
      <c r="DWN10" s="1"/>
      <c r="DWO10" s="1"/>
      <c r="DWP10" s="1"/>
      <c r="DWQ10" s="1"/>
      <c r="DWR10" s="1"/>
      <c r="DWS10" s="1"/>
      <c r="DWT10" s="1"/>
      <c r="DWU10" s="1"/>
      <c r="DWV10" s="1"/>
      <c r="DWW10" s="1"/>
      <c r="DWX10" s="1"/>
      <c r="DWY10" s="1"/>
      <c r="DWZ10" s="1"/>
      <c r="DXA10" s="1"/>
      <c r="DXB10" s="1"/>
      <c r="DXC10" s="1"/>
      <c r="DXD10" s="1"/>
      <c r="DXE10" s="1"/>
      <c r="DXF10" s="1"/>
      <c r="DXG10" s="1"/>
      <c r="DXH10" s="1"/>
      <c r="DXI10" s="1"/>
      <c r="DXJ10" s="1"/>
      <c r="DXK10" s="1"/>
      <c r="DXL10" s="1"/>
      <c r="DXM10" s="1"/>
      <c r="DXN10" s="1"/>
      <c r="DXO10" s="1"/>
      <c r="DXP10" s="1"/>
      <c r="DXQ10" s="1"/>
      <c r="DXR10" s="1"/>
      <c r="DXS10" s="1"/>
      <c r="DXT10" s="1"/>
      <c r="DXU10" s="1"/>
      <c r="DXV10" s="1"/>
      <c r="DXW10" s="1"/>
      <c r="DXX10" s="1"/>
      <c r="DXY10" s="1"/>
      <c r="DXZ10" s="1"/>
      <c r="DYA10" s="1"/>
      <c r="DYB10" s="1"/>
      <c r="DYC10" s="1"/>
      <c r="DYD10" s="1"/>
      <c r="DYE10" s="1"/>
      <c r="DYF10" s="1"/>
      <c r="DYG10" s="1"/>
      <c r="DYH10" s="1"/>
      <c r="DYI10" s="1"/>
      <c r="DYJ10" s="1"/>
      <c r="DYK10" s="1"/>
      <c r="DYL10" s="1"/>
      <c r="DYM10" s="1"/>
      <c r="DYN10" s="1"/>
      <c r="DYO10" s="1"/>
      <c r="DYP10" s="1"/>
      <c r="DYQ10" s="1"/>
      <c r="DYR10" s="1"/>
      <c r="DYS10" s="1"/>
      <c r="DYT10" s="1"/>
      <c r="DYU10" s="1"/>
      <c r="DYV10" s="1"/>
      <c r="DYW10" s="1"/>
      <c r="DYX10" s="1"/>
      <c r="DYY10" s="1"/>
      <c r="DYZ10" s="1"/>
      <c r="DZA10" s="1"/>
      <c r="DZB10" s="1"/>
      <c r="DZC10" s="1"/>
      <c r="DZD10" s="1"/>
      <c r="DZE10" s="1"/>
      <c r="DZF10" s="1"/>
      <c r="DZG10" s="1"/>
      <c r="DZH10" s="1"/>
      <c r="DZI10" s="1"/>
      <c r="DZJ10" s="1"/>
      <c r="DZK10" s="1"/>
      <c r="DZL10" s="1"/>
      <c r="DZM10" s="1"/>
      <c r="DZN10" s="1"/>
      <c r="DZO10" s="1"/>
      <c r="DZP10" s="1"/>
      <c r="DZQ10" s="1"/>
      <c r="DZR10" s="1"/>
      <c r="DZS10" s="1"/>
      <c r="DZT10" s="1"/>
      <c r="DZU10" s="1"/>
      <c r="DZV10" s="1"/>
      <c r="DZW10" s="1"/>
      <c r="DZX10" s="1"/>
      <c r="DZY10" s="1"/>
      <c r="DZZ10" s="1"/>
      <c r="EAA10" s="1"/>
      <c r="EAB10" s="1"/>
      <c r="EAC10" s="1"/>
      <c r="EAD10" s="1"/>
      <c r="EAE10" s="1"/>
      <c r="EAF10" s="1"/>
      <c r="EAG10" s="1"/>
      <c r="EAH10" s="1"/>
      <c r="EAI10" s="1"/>
      <c r="EAJ10" s="1"/>
      <c r="EAK10" s="1"/>
      <c r="EAL10" s="1"/>
      <c r="EAM10" s="1"/>
      <c r="EAN10" s="1"/>
      <c r="EAO10" s="1"/>
      <c r="EAP10" s="1"/>
      <c r="EAQ10" s="1"/>
      <c r="EAR10" s="1"/>
      <c r="EAS10" s="1"/>
      <c r="EAT10" s="1"/>
      <c r="EAU10" s="1"/>
      <c r="EAV10" s="1"/>
      <c r="EAW10" s="1"/>
      <c r="EAX10" s="1"/>
      <c r="EAY10" s="1"/>
      <c r="EAZ10" s="1"/>
      <c r="EBA10" s="1"/>
      <c r="EBB10" s="1"/>
      <c r="EBC10" s="1"/>
      <c r="EBD10" s="1"/>
      <c r="EBE10" s="1"/>
      <c r="EBF10" s="1"/>
      <c r="EBG10" s="1"/>
      <c r="EBH10" s="1"/>
      <c r="EBI10" s="1"/>
      <c r="EBJ10" s="1"/>
      <c r="EBK10" s="1"/>
      <c r="EBL10" s="1"/>
      <c r="EBM10" s="1"/>
      <c r="EBN10" s="1"/>
      <c r="EBO10" s="1"/>
      <c r="EBP10" s="1"/>
      <c r="EBQ10" s="1"/>
      <c r="EBR10" s="1"/>
      <c r="EBS10" s="1"/>
      <c r="EBT10" s="1"/>
      <c r="EBU10" s="1"/>
      <c r="EBV10" s="1"/>
      <c r="EBW10" s="1"/>
      <c r="EBX10" s="1"/>
      <c r="EBY10" s="1"/>
      <c r="EBZ10" s="1"/>
      <c r="ECA10" s="1"/>
      <c r="ECB10" s="1"/>
      <c r="ECC10" s="1"/>
      <c r="ECD10" s="1"/>
      <c r="ECE10" s="1"/>
      <c r="ECF10" s="1"/>
      <c r="ECG10" s="1"/>
      <c r="ECH10" s="1"/>
      <c r="ECI10" s="1"/>
      <c r="ECJ10" s="1"/>
      <c r="ECK10" s="1"/>
      <c r="ECL10" s="1"/>
      <c r="ECM10" s="1"/>
      <c r="ECN10" s="1"/>
      <c r="ECO10" s="1"/>
      <c r="ECP10" s="1"/>
      <c r="ECQ10" s="1"/>
      <c r="ECR10" s="1"/>
      <c r="ECS10" s="1"/>
      <c r="ECT10" s="1"/>
      <c r="ECU10" s="1"/>
      <c r="ECV10" s="1"/>
      <c r="ECW10" s="1"/>
      <c r="ECX10" s="1"/>
      <c r="ECY10" s="1"/>
      <c r="ECZ10" s="1"/>
      <c r="EDA10" s="1"/>
      <c r="EDB10" s="1"/>
      <c r="EDC10" s="1"/>
      <c r="EDD10" s="1"/>
      <c r="EDE10" s="1"/>
      <c r="EDF10" s="1"/>
      <c r="EDG10" s="1"/>
      <c r="EDH10" s="1"/>
      <c r="EDI10" s="1"/>
      <c r="EDJ10" s="1"/>
      <c r="EDK10" s="1"/>
      <c r="EDL10" s="1"/>
      <c r="EDM10" s="1"/>
      <c r="EDN10" s="1"/>
      <c r="EDO10" s="1"/>
      <c r="EDP10" s="1"/>
      <c r="EDQ10" s="1"/>
      <c r="EDR10" s="1"/>
      <c r="EDS10" s="1"/>
      <c r="EDT10" s="1"/>
      <c r="EDU10" s="1"/>
      <c r="EDV10" s="1"/>
      <c r="EDW10" s="1"/>
      <c r="EDX10" s="1"/>
      <c r="EDY10" s="1"/>
      <c r="EDZ10" s="1"/>
      <c r="EEA10" s="1"/>
      <c r="EEB10" s="1"/>
      <c r="EEC10" s="1"/>
      <c r="EED10" s="1"/>
      <c r="EEE10" s="1"/>
      <c r="EEF10" s="1"/>
      <c r="EEG10" s="1"/>
      <c r="EEH10" s="1"/>
      <c r="EEI10" s="1"/>
      <c r="EEJ10" s="1"/>
      <c r="EEK10" s="1"/>
      <c r="EEL10" s="1"/>
      <c r="EEM10" s="1"/>
      <c r="EEN10" s="1"/>
      <c r="EEO10" s="1"/>
      <c r="EEP10" s="1"/>
      <c r="EEQ10" s="1"/>
      <c r="EER10" s="1"/>
      <c r="EES10" s="1"/>
      <c r="EET10" s="1"/>
      <c r="EEU10" s="1"/>
      <c r="EEV10" s="1"/>
      <c r="EEW10" s="1"/>
      <c r="EEX10" s="1"/>
      <c r="EEY10" s="1"/>
      <c r="EEZ10" s="1"/>
      <c r="EFA10" s="1"/>
      <c r="EFB10" s="1"/>
      <c r="EFC10" s="1"/>
      <c r="EFD10" s="1"/>
      <c r="EFE10" s="1"/>
      <c r="EFF10" s="1"/>
      <c r="EFG10" s="1"/>
      <c r="EFH10" s="1"/>
      <c r="EFI10" s="1"/>
      <c r="EFJ10" s="1"/>
      <c r="EFK10" s="1"/>
      <c r="EFL10" s="1"/>
      <c r="EFM10" s="1"/>
      <c r="EFN10" s="1"/>
      <c r="EFO10" s="1"/>
      <c r="EFP10" s="1"/>
      <c r="EFQ10" s="1"/>
      <c r="EFR10" s="1"/>
      <c r="EFS10" s="1"/>
      <c r="EFT10" s="1"/>
      <c r="EFU10" s="1"/>
      <c r="EFV10" s="1"/>
      <c r="EFW10" s="1"/>
      <c r="EFX10" s="1"/>
      <c r="EFY10" s="1"/>
      <c r="EFZ10" s="1"/>
      <c r="EGA10" s="1"/>
      <c r="EGB10" s="1"/>
      <c r="EGC10" s="1"/>
      <c r="EGD10" s="1"/>
      <c r="EGE10" s="1"/>
      <c r="EGF10" s="1"/>
      <c r="EGG10" s="1"/>
      <c r="EGH10" s="1"/>
      <c r="EGI10" s="1"/>
      <c r="EGJ10" s="1"/>
      <c r="EGK10" s="1"/>
      <c r="EGL10" s="1"/>
      <c r="EGM10" s="1"/>
      <c r="EGN10" s="1"/>
      <c r="EGO10" s="1"/>
      <c r="EGP10" s="1"/>
      <c r="EGQ10" s="1"/>
      <c r="EGR10" s="1"/>
      <c r="EGS10" s="1"/>
      <c r="EGT10" s="1"/>
      <c r="EGU10" s="1"/>
      <c r="EGV10" s="1"/>
      <c r="EGW10" s="1"/>
      <c r="EGX10" s="1"/>
      <c r="EGY10" s="1"/>
      <c r="EGZ10" s="1"/>
      <c r="EHA10" s="1"/>
      <c r="EHB10" s="1"/>
      <c r="EHC10" s="1"/>
      <c r="EHD10" s="1"/>
      <c r="EHE10" s="1"/>
      <c r="EHF10" s="1"/>
      <c r="EHG10" s="1"/>
      <c r="EHH10" s="1"/>
      <c r="EHI10" s="1"/>
      <c r="EHJ10" s="1"/>
      <c r="EHK10" s="1"/>
      <c r="EHL10" s="1"/>
      <c r="EHM10" s="1"/>
      <c r="EHN10" s="1"/>
      <c r="EHO10" s="1"/>
      <c r="EHP10" s="1"/>
      <c r="EHQ10" s="1"/>
      <c r="EHR10" s="1"/>
      <c r="EHS10" s="1"/>
      <c r="EHT10" s="1"/>
      <c r="EHU10" s="1"/>
      <c r="EHV10" s="1"/>
      <c r="EHW10" s="1"/>
      <c r="EHX10" s="1"/>
      <c r="EHY10" s="1"/>
      <c r="EHZ10" s="1"/>
      <c r="EIA10" s="1"/>
      <c r="EIB10" s="1"/>
      <c r="EIC10" s="1"/>
      <c r="EID10" s="1"/>
      <c r="EIE10" s="1"/>
      <c r="EIF10" s="1"/>
      <c r="EIG10" s="1"/>
      <c r="EIH10" s="1"/>
      <c r="EII10" s="1"/>
      <c r="EIJ10" s="1"/>
      <c r="EIK10" s="1"/>
      <c r="EIL10" s="1"/>
      <c r="EIM10" s="1"/>
      <c r="EIN10" s="1"/>
      <c r="EIO10" s="1"/>
      <c r="EIP10" s="1"/>
      <c r="EIQ10" s="1"/>
      <c r="EIR10" s="1"/>
      <c r="EIS10" s="1"/>
      <c r="EIT10" s="1"/>
      <c r="EIU10" s="1"/>
      <c r="EIV10" s="1"/>
      <c r="EIW10" s="1"/>
      <c r="EIX10" s="1"/>
      <c r="EIY10" s="1"/>
      <c r="EIZ10" s="1"/>
      <c r="EJA10" s="1"/>
      <c r="EJB10" s="1"/>
      <c r="EJC10" s="1"/>
      <c r="EJD10" s="1"/>
      <c r="EJE10" s="1"/>
      <c r="EJF10" s="1"/>
      <c r="EJG10" s="1"/>
      <c r="EJH10" s="1"/>
      <c r="EJI10" s="1"/>
      <c r="EJJ10" s="1"/>
      <c r="EJK10" s="1"/>
      <c r="EJL10" s="1"/>
      <c r="EJM10" s="1"/>
      <c r="EJN10" s="1"/>
      <c r="EJO10" s="1"/>
      <c r="EJP10" s="1"/>
      <c r="EJQ10" s="1"/>
      <c r="EJR10" s="1"/>
      <c r="EJS10" s="1"/>
      <c r="EJT10" s="1"/>
      <c r="EJU10" s="1"/>
      <c r="EJV10" s="1"/>
      <c r="EJW10" s="1"/>
      <c r="EJX10" s="1"/>
      <c r="EJY10" s="1"/>
      <c r="EJZ10" s="1"/>
      <c r="EKA10" s="1"/>
      <c r="EKB10" s="1"/>
      <c r="EKC10" s="1"/>
      <c r="EKD10" s="1"/>
      <c r="EKE10" s="1"/>
      <c r="EKF10" s="1"/>
      <c r="EKG10" s="1"/>
      <c r="EKH10" s="1"/>
      <c r="EKI10" s="1"/>
      <c r="EKJ10" s="1"/>
      <c r="EKK10" s="1"/>
      <c r="EKL10" s="1"/>
      <c r="EKM10" s="1"/>
      <c r="EKN10" s="1"/>
      <c r="EKO10" s="1"/>
      <c r="EKP10" s="1"/>
      <c r="EKQ10" s="1"/>
      <c r="EKR10" s="1"/>
      <c r="EKS10" s="1"/>
      <c r="EKT10" s="1"/>
      <c r="EKU10" s="1"/>
      <c r="EKV10" s="1"/>
      <c r="EKW10" s="1"/>
      <c r="EKX10" s="1"/>
      <c r="EKY10" s="1"/>
      <c r="EKZ10" s="1"/>
      <c r="ELA10" s="1"/>
      <c r="ELB10" s="1"/>
      <c r="ELC10" s="1"/>
      <c r="ELD10" s="1"/>
      <c r="ELE10" s="1"/>
      <c r="ELF10" s="1"/>
      <c r="ELG10" s="1"/>
      <c r="ELH10" s="1"/>
      <c r="ELI10" s="1"/>
      <c r="ELJ10" s="1"/>
      <c r="ELK10" s="1"/>
      <c r="ELL10" s="1"/>
      <c r="ELM10" s="1"/>
      <c r="ELN10" s="1"/>
      <c r="ELO10" s="1"/>
      <c r="ELP10" s="1"/>
      <c r="ELQ10" s="1"/>
      <c r="ELR10" s="1"/>
      <c r="ELS10" s="1"/>
      <c r="ELT10" s="1"/>
      <c r="ELU10" s="1"/>
      <c r="ELV10" s="1"/>
      <c r="ELW10" s="1"/>
      <c r="ELX10" s="1"/>
      <c r="ELY10" s="1"/>
      <c r="ELZ10" s="1"/>
      <c r="EMA10" s="1"/>
      <c r="EMB10" s="1"/>
      <c r="EMC10" s="1"/>
      <c r="EMD10" s="1"/>
      <c r="EME10" s="1"/>
      <c r="EMF10" s="1"/>
      <c r="EMG10" s="1"/>
      <c r="EMH10" s="1"/>
      <c r="EMI10" s="1"/>
      <c r="EMJ10" s="1"/>
      <c r="EMK10" s="1"/>
      <c r="EML10" s="1"/>
      <c r="EMM10" s="1"/>
      <c r="EMN10" s="1"/>
      <c r="EMO10" s="1"/>
      <c r="EMP10" s="1"/>
      <c r="EMQ10" s="1"/>
      <c r="EMR10" s="1"/>
      <c r="EMS10" s="1"/>
      <c r="EMT10" s="1"/>
      <c r="EMU10" s="1"/>
      <c r="EMV10" s="1"/>
      <c r="EMW10" s="1"/>
      <c r="EMX10" s="1"/>
      <c r="EMY10" s="1"/>
      <c r="EMZ10" s="1"/>
      <c r="ENA10" s="1"/>
      <c r="ENB10" s="1"/>
      <c r="ENC10" s="1"/>
      <c r="END10" s="1"/>
      <c r="ENE10" s="1"/>
      <c r="ENF10" s="1"/>
      <c r="ENG10" s="1"/>
      <c r="ENH10" s="1"/>
      <c r="ENI10" s="1"/>
      <c r="ENJ10" s="1"/>
      <c r="ENK10" s="1"/>
      <c r="ENL10" s="1"/>
      <c r="ENM10" s="1"/>
      <c r="ENN10" s="1"/>
      <c r="ENO10" s="1"/>
      <c r="ENP10" s="1"/>
      <c r="ENQ10" s="1"/>
      <c r="ENR10" s="1"/>
      <c r="ENS10" s="1"/>
      <c r="ENT10" s="1"/>
      <c r="ENU10" s="1"/>
      <c r="ENV10" s="1"/>
      <c r="ENW10" s="1"/>
      <c r="ENX10" s="1"/>
      <c r="ENY10" s="1"/>
      <c r="ENZ10" s="1"/>
      <c r="EOA10" s="1"/>
      <c r="EOB10" s="1"/>
      <c r="EOC10" s="1"/>
      <c r="EOD10" s="1"/>
      <c r="EOE10" s="1"/>
      <c r="EOF10" s="1"/>
      <c r="EOG10" s="1"/>
      <c r="EOH10" s="1"/>
      <c r="EOI10" s="1"/>
      <c r="EOJ10" s="1"/>
      <c r="EOK10" s="1"/>
      <c r="EOL10" s="1"/>
      <c r="EOM10" s="1"/>
      <c r="EON10" s="1"/>
      <c r="EOO10" s="1"/>
      <c r="EOP10" s="1"/>
      <c r="EOQ10" s="1"/>
      <c r="EOR10" s="1"/>
      <c r="EOS10" s="1"/>
      <c r="EOT10" s="1"/>
      <c r="EOU10" s="1"/>
      <c r="EOV10" s="1"/>
      <c r="EOW10" s="1"/>
      <c r="EOX10" s="1"/>
      <c r="EOY10" s="1"/>
      <c r="EOZ10" s="1"/>
      <c r="EPA10" s="1"/>
      <c r="EPB10" s="1"/>
      <c r="EPC10" s="1"/>
      <c r="EPD10" s="1"/>
      <c r="EPE10" s="1"/>
      <c r="EPF10" s="1"/>
      <c r="EPG10" s="1"/>
      <c r="EPH10" s="1"/>
      <c r="EPI10" s="1"/>
      <c r="EPJ10" s="1"/>
      <c r="EPK10" s="1"/>
      <c r="EPL10" s="1"/>
      <c r="EPM10" s="1"/>
      <c r="EPN10" s="1"/>
      <c r="EPO10" s="1"/>
      <c r="EPP10" s="1"/>
      <c r="EPQ10" s="1"/>
      <c r="EPR10" s="1"/>
      <c r="EPS10" s="1"/>
      <c r="EPT10" s="1"/>
      <c r="EPU10" s="1"/>
      <c r="EPV10" s="1"/>
      <c r="EPW10" s="1"/>
      <c r="EPX10" s="1"/>
      <c r="EPY10" s="1"/>
      <c r="EPZ10" s="1"/>
      <c r="EQA10" s="1"/>
      <c r="EQB10" s="1"/>
      <c r="EQC10" s="1"/>
      <c r="EQD10" s="1"/>
      <c r="EQE10" s="1"/>
      <c r="EQF10" s="1"/>
      <c r="EQG10" s="1"/>
      <c r="EQH10" s="1"/>
      <c r="EQI10" s="1"/>
      <c r="EQJ10" s="1"/>
      <c r="EQK10" s="1"/>
      <c r="EQL10" s="1"/>
      <c r="EQM10" s="1"/>
      <c r="EQN10" s="1"/>
      <c r="EQO10" s="1"/>
      <c r="EQP10" s="1"/>
      <c r="EQQ10" s="1"/>
      <c r="EQR10" s="1"/>
      <c r="EQS10" s="1"/>
      <c r="EQT10" s="1"/>
      <c r="EQU10" s="1"/>
      <c r="EQV10" s="1"/>
      <c r="EQW10" s="1"/>
      <c r="EQX10" s="1"/>
      <c r="EQY10" s="1"/>
      <c r="EQZ10" s="1"/>
      <c r="ERA10" s="1"/>
      <c r="ERB10" s="1"/>
      <c r="ERC10" s="1"/>
      <c r="ERD10" s="1"/>
      <c r="ERE10" s="1"/>
      <c r="ERF10" s="1"/>
      <c r="ERG10" s="1"/>
      <c r="ERH10" s="1"/>
      <c r="ERI10" s="1"/>
      <c r="ERJ10" s="1"/>
      <c r="ERK10" s="1"/>
      <c r="ERL10" s="1"/>
      <c r="ERM10" s="1"/>
      <c r="ERN10" s="1"/>
      <c r="ERO10" s="1"/>
      <c r="ERP10" s="1"/>
      <c r="ERQ10" s="1"/>
      <c r="ERR10" s="1"/>
      <c r="ERS10" s="1"/>
      <c r="ERT10" s="1"/>
      <c r="ERU10" s="1"/>
      <c r="ERV10" s="1"/>
      <c r="ERW10" s="1"/>
      <c r="ERX10" s="1"/>
      <c r="ERY10" s="1"/>
      <c r="ERZ10" s="1"/>
      <c r="ESA10" s="1"/>
      <c r="ESB10" s="1"/>
      <c r="ESC10" s="1"/>
      <c r="ESD10" s="1"/>
      <c r="ESE10" s="1"/>
      <c r="ESF10" s="1"/>
      <c r="ESG10" s="1"/>
      <c r="ESH10" s="1"/>
      <c r="ESI10" s="1"/>
      <c r="ESJ10" s="1"/>
      <c r="ESK10" s="1"/>
      <c r="ESL10" s="1"/>
      <c r="ESM10" s="1"/>
      <c r="ESN10" s="1"/>
      <c r="ESO10" s="1"/>
      <c r="ESP10" s="1"/>
      <c r="ESQ10" s="1"/>
      <c r="ESR10" s="1"/>
      <c r="ESS10" s="1"/>
      <c r="EST10" s="1"/>
      <c r="ESU10" s="1"/>
      <c r="ESV10" s="1"/>
      <c r="ESW10" s="1"/>
      <c r="ESX10" s="1"/>
      <c r="ESY10" s="1"/>
      <c r="ESZ10" s="1"/>
      <c r="ETA10" s="1"/>
      <c r="ETB10" s="1"/>
      <c r="ETC10" s="1"/>
      <c r="ETD10" s="1"/>
      <c r="ETE10" s="1"/>
      <c r="ETF10" s="1"/>
      <c r="ETG10" s="1"/>
      <c r="ETH10" s="1"/>
      <c r="ETI10" s="1"/>
      <c r="ETJ10" s="1"/>
      <c r="ETK10" s="1"/>
      <c r="ETL10" s="1"/>
      <c r="ETM10" s="1"/>
      <c r="ETN10" s="1"/>
      <c r="ETO10" s="1"/>
      <c r="ETP10" s="1"/>
      <c r="ETQ10" s="1"/>
      <c r="ETR10" s="1"/>
      <c r="ETS10" s="1"/>
      <c r="ETT10" s="1"/>
      <c r="ETU10" s="1"/>
      <c r="ETV10" s="1"/>
      <c r="ETW10" s="1"/>
      <c r="ETX10" s="1"/>
      <c r="ETY10" s="1"/>
      <c r="ETZ10" s="1"/>
      <c r="EUA10" s="1"/>
      <c r="EUB10" s="1"/>
      <c r="EUC10" s="1"/>
      <c r="EUD10" s="1"/>
      <c r="EUE10" s="1"/>
      <c r="EUF10" s="1"/>
      <c r="EUG10" s="1"/>
      <c r="EUH10" s="1"/>
      <c r="EUI10" s="1"/>
      <c r="EUJ10" s="1"/>
      <c r="EUK10" s="1"/>
      <c r="EUL10" s="1"/>
      <c r="EUM10" s="1"/>
      <c r="EUN10" s="1"/>
      <c r="EUO10" s="1"/>
      <c r="EUP10" s="1"/>
      <c r="EUQ10" s="1"/>
      <c r="EUR10" s="1"/>
      <c r="EUS10" s="1"/>
      <c r="EUT10" s="1"/>
      <c r="EUU10" s="1"/>
      <c r="EUV10" s="1"/>
      <c r="EUW10" s="1"/>
      <c r="EUX10" s="1"/>
      <c r="EUY10" s="1"/>
      <c r="EUZ10" s="1"/>
      <c r="EVA10" s="1"/>
      <c r="EVB10" s="1"/>
      <c r="EVC10" s="1"/>
      <c r="EVD10" s="1"/>
      <c r="EVE10" s="1"/>
      <c r="EVF10" s="1"/>
      <c r="EVG10" s="1"/>
      <c r="EVH10" s="1"/>
      <c r="EVI10" s="1"/>
      <c r="EVJ10" s="1"/>
      <c r="EVK10" s="1"/>
      <c r="EVL10" s="1"/>
      <c r="EVM10" s="1"/>
      <c r="EVN10" s="1"/>
      <c r="EVO10" s="1"/>
      <c r="EVP10" s="1"/>
      <c r="EVQ10" s="1"/>
      <c r="EVR10" s="1"/>
      <c r="EVS10" s="1"/>
      <c r="EVT10" s="1"/>
      <c r="EVU10" s="1"/>
      <c r="EVV10" s="1"/>
      <c r="EVW10" s="1"/>
      <c r="EVX10" s="1"/>
      <c r="EVY10" s="1"/>
      <c r="EVZ10" s="1"/>
      <c r="EWA10" s="1"/>
      <c r="EWB10" s="1"/>
      <c r="EWC10" s="1"/>
      <c r="EWD10" s="1"/>
      <c r="EWE10" s="1"/>
      <c r="EWF10" s="1"/>
      <c r="EWG10" s="1"/>
      <c r="EWH10" s="1"/>
      <c r="EWI10" s="1"/>
      <c r="EWJ10" s="1"/>
      <c r="EWK10" s="1"/>
      <c r="EWL10" s="1"/>
      <c r="EWM10" s="1"/>
      <c r="EWN10" s="1"/>
      <c r="EWO10" s="1"/>
      <c r="EWP10" s="1"/>
      <c r="EWQ10" s="1"/>
      <c r="EWR10" s="1"/>
      <c r="EWS10" s="1"/>
      <c r="EWT10" s="1"/>
      <c r="EWU10" s="1"/>
      <c r="EWV10" s="1"/>
      <c r="EWW10" s="1"/>
      <c r="EWX10" s="1"/>
      <c r="EWY10" s="1"/>
      <c r="EWZ10" s="1"/>
      <c r="EXA10" s="1"/>
      <c r="EXB10" s="1"/>
      <c r="EXC10" s="1"/>
      <c r="EXD10" s="1"/>
      <c r="EXE10" s="1"/>
      <c r="EXF10" s="1"/>
      <c r="EXG10" s="1"/>
      <c r="EXH10" s="1"/>
      <c r="EXI10" s="1"/>
      <c r="EXJ10" s="1"/>
      <c r="EXK10" s="1"/>
      <c r="EXL10" s="1"/>
      <c r="EXM10" s="1"/>
      <c r="EXN10" s="1"/>
      <c r="EXO10" s="1"/>
      <c r="EXP10" s="1"/>
      <c r="EXQ10" s="1"/>
      <c r="EXR10" s="1"/>
      <c r="EXS10" s="1"/>
      <c r="EXT10" s="1"/>
      <c r="EXU10" s="1"/>
      <c r="EXV10" s="1"/>
      <c r="EXW10" s="1"/>
      <c r="EXX10" s="1"/>
      <c r="EXY10" s="1"/>
      <c r="EXZ10" s="1"/>
      <c r="EYA10" s="1"/>
      <c r="EYB10" s="1"/>
      <c r="EYC10" s="1"/>
      <c r="EYD10" s="1"/>
      <c r="EYE10" s="1"/>
      <c r="EYF10" s="1"/>
      <c r="EYG10" s="1"/>
      <c r="EYH10" s="1"/>
      <c r="EYI10" s="1"/>
      <c r="EYJ10" s="1"/>
      <c r="EYK10" s="1"/>
      <c r="EYL10" s="1"/>
      <c r="EYM10" s="1"/>
      <c r="EYN10" s="1"/>
      <c r="EYO10" s="1"/>
      <c r="EYP10" s="1"/>
      <c r="EYQ10" s="1"/>
      <c r="EYR10" s="1"/>
      <c r="EYS10" s="1"/>
      <c r="EYT10" s="1"/>
      <c r="EYU10" s="1"/>
      <c r="EYV10" s="1"/>
      <c r="EYW10" s="1"/>
      <c r="EYX10" s="1"/>
      <c r="EYY10" s="1"/>
      <c r="EYZ10" s="1"/>
      <c r="EZA10" s="1"/>
      <c r="EZB10" s="1"/>
      <c r="EZC10" s="1"/>
      <c r="EZD10" s="1"/>
      <c r="EZE10" s="1"/>
      <c r="EZF10" s="1"/>
      <c r="EZG10" s="1"/>
      <c r="EZH10" s="1"/>
      <c r="EZI10" s="1"/>
      <c r="EZJ10" s="1"/>
      <c r="EZK10" s="1"/>
      <c r="EZL10" s="1"/>
      <c r="EZM10" s="1"/>
      <c r="EZN10" s="1"/>
      <c r="EZO10" s="1"/>
      <c r="EZP10" s="1"/>
      <c r="EZQ10" s="1"/>
      <c r="EZR10" s="1"/>
      <c r="EZS10" s="1"/>
      <c r="EZT10" s="1"/>
      <c r="EZU10" s="1"/>
      <c r="EZV10" s="1"/>
      <c r="EZW10" s="1"/>
      <c r="EZX10" s="1"/>
      <c r="EZY10" s="1"/>
      <c r="EZZ10" s="1"/>
      <c r="FAA10" s="1"/>
      <c r="FAB10" s="1"/>
      <c r="FAC10" s="1"/>
      <c r="FAD10" s="1"/>
      <c r="FAE10" s="1"/>
      <c r="FAF10" s="1"/>
      <c r="FAG10" s="1"/>
      <c r="FAH10" s="1"/>
      <c r="FAI10" s="1"/>
      <c r="FAJ10" s="1"/>
      <c r="FAK10" s="1"/>
      <c r="FAL10" s="1"/>
      <c r="FAM10" s="1"/>
      <c r="FAN10" s="1"/>
      <c r="FAO10" s="1"/>
      <c r="FAP10" s="1"/>
      <c r="FAQ10" s="1"/>
      <c r="FAR10" s="1"/>
      <c r="FAS10" s="1"/>
      <c r="FAT10" s="1"/>
      <c r="FAU10" s="1"/>
      <c r="FAV10" s="1"/>
      <c r="FAW10" s="1"/>
      <c r="FAX10" s="1"/>
      <c r="FAY10" s="1"/>
      <c r="FAZ10" s="1"/>
      <c r="FBA10" s="1"/>
      <c r="FBB10" s="1"/>
      <c r="FBC10" s="1"/>
      <c r="FBD10" s="1"/>
      <c r="FBE10" s="1"/>
      <c r="FBF10" s="1"/>
      <c r="FBG10" s="1"/>
      <c r="FBH10" s="1"/>
      <c r="FBI10" s="1"/>
      <c r="FBJ10" s="1"/>
      <c r="FBK10" s="1"/>
      <c r="FBL10" s="1"/>
      <c r="FBM10" s="1"/>
      <c r="FBN10" s="1"/>
      <c r="FBO10" s="1"/>
      <c r="FBP10" s="1"/>
      <c r="FBQ10" s="1"/>
      <c r="FBR10" s="1"/>
      <c r="FBS10" s="1"/>
      <c r="FBT10" s="1"/>
      <c r="FBU10" s="1"/>
      <c r="FBV10" s="1"/>
      <c r="FBW10" s="1"/>
      <c r="FBX10" s="1"/>
      <c r="FBY10" s="1"/>
      <c r="FBZ10" s="1"/>
      <c r="FCA10" s="1"/>
      <c r="FCB10" s="1"/>
      <c r="FCC10" s="1"/>
      <c r="FCD10" s="1"/>
      <c r="FCE10" s="1"/>
      <c r="FCF10" s="1"/>
      <c r="FCG10" s="1"/>
      <c r="FCH10" s="1"/>
      <c r="FCI10" s="1"/>
      <c r="FCJ10" s="1"/>
      <c r="FCK10" s="1"/>
      <c r="FCL10" s="1"/>
      <c r="FCM10" s="1"/>
      <c r="FCN10" s="1"/>
      <c r="FCO10" s="1"/>
      <c r="FCP10" s="1"/>
      <c r="FCQ10" s="1"/>
      <c r="FCR10" s="1"/>
      <c r="FCS10" s="1"/>
      <c r="FCT10" s="1"/>
      <c r="FCU10" s="1"/>
      <c r="FCV10" s="1"/>
      <c r="FCW10" s="1"/>
      <c r="FCX10" s="1"/>
      <c r="FCY10" s="1"/>
      <c r="FCZ10" s="1"/>
      <c r="FDA10" s="1"/>
      <c r="FDB10" s="1"/>
      <c r="FDC10" s="1"/>
      <c r="FDD10" s="1"/>
      <c r="FDE10" s="1"/>
      <c r="FDF10" s="1"/>
      <c r="FDG10" s="1"/>
      <c r="FDH10" s="1"/>
      <c r="FDI10" s="1"/>
      <c r="FDJ10" s="1"/>
      <c r="FDK10" s="1"/>
      <c r="FDL10" s="1"/>
      <c r="FDM10" s="1"/>
      <c r="FDN10" s="1"/>
      <c r="FDO10" s="1"/>
      <c r="FDP10" s="1"/>
      <c r="FDQ10" s="1"/>
      <c r="FDR10" s="1"/>
      <c r="FDS10" s="1"/>
      <c r="FDT10" s="1"/>
      <c r="FDU10" s="1"/>
      <c r="FDV10" s="1"/>
      <c r="FDW10" s="1"/>
      <c r="FDX10" s="1"/>
      <c r="FDY10" s="1"/>
      <c r="FDZ10" s="1"/>
      <c r="FEA10" s="1"/>
      <c r="FEB10" s="1"/>
      <c r="FEC10" s="1"/>
      <c r="FED10" s="1"/>
      <c r="FEE10" s="1"/>
      <c r="FEF10" s="1"/>
      <c r="FEG10" s="1"/>
      <c r="FEH10" s="1"/>
      <c r="FEI10" s="1"/>
      <c r="FEJ10" s="1"/>
      <c r="FEK10" s="1"/>
      <c r="FEL10" s="1"/>
      <c r="FEM10" s="1"/>
      <c r="FEN10" s="1"/>
      <c r="FEO10" s="1"/>
      <c r="FEP10" s="1"/>
      <c r="FEQ10" s="1"/>
      <c r="FER10" s="1"/>
      <c r="FES10" s="1"/>
      <c r="FET10" s="1"/>
      <c r="FEU10" s="1"/>
      <c r="FEV10" s="1"/>
      <c r="FEW10" s="1"/>
      <c r="FEX10" s="1"/>
      <c r="FEY10" s="1"/>
      <c r="FEZ10" s="1"/>
      <c r="FFA10" s="1"/>
      <c r="FFB10" s="1"/>
      <c r="FFC10" s="1"/>
      <c r="FFD10" s="1"/>
      <c r="FFE10" s="1"/>
      <c r="FFF10" s="1"/>
      <c r="FFG10" s="1"/>
      <c r="FFH10" s="1"/>
      <c r="FFI10" s="1"/>
      <c r="FFJ10" s="1"/>
      <c r="FFK10" s="1"/>
      <c r="FFL10" s="1"/>
      <c r="FFM10" s="1"/>
      <c r="FFN10" s="1"/>
      <c r="FFO10" s="1"/>
      <c r="FFP10" s="1"/>
      <c r="FFQ10" s="1"/>
      <c r="FFR10" s="1"/>
      <c r="FFS10" s="1"/>
      <c r="FFT10" s="1"/>
      <c r="FFU10" s="1"/>
      <c r="FFV10" s="1"/>
      <c r="FFW10" s="1"/>
      <c r="FFX10" s="1"/>
      <c r="FFY10" s="1"/>
      <c r="FFZ10" s="1"/>
      <c r="FGA10" s="1"/>
      <c r="FGB10" s="1"/>
      <c r="FGC10" s="1"/>
      <c r="FGD10" s="1"/>
      <c r="FGE10" s="1"/>
      <c r="FGF10" s="1"/>
      <c r="FGG10" s="1"/>
      <c r="FGH10" s="1"/>
      <c r="FGI10" s="1"/>
      <c r="FGJ10" s="1"/>
      <c r="FGK10" s="1"/>
      <c r="FGL10" s="1"/>
      <c r="FGM10" s="1"/>
      <c r="FGN10" s="1"/>
      <c r="FGO10" s="1"/>
      <c r="FGP10" s="1"/>
      <c r="FGQ10" s="1"/>
      <c r="FGR10" s="1"/>
      <c r="FGS10" s="1"/>
      <c r="FGT10" s="1"/>
      <c r="FGU10" s="1"/>
      <c r="FGV10" s="1"/>
      <c r="FGW10" s="1"/>
      <c r="FGX10" s="1"/>
      <c r="FGY10" s="1"/>
      <c r="FGZ10" s="1"/>
      <c r="FHA10" s="1"/>
      <c r="FHB10" s="1"/>
      <c r="FHC10" s="1"/>
      <c r="FHD10" s="1"/>
      <c r="FHE10" s="1"/>
      <c r="FHF10" s="1"/>
      <c r="FHG10" s="1"/>
      <c r="FHH10" s="1"/>
      <c r="FHI10" s="1"/>
      <c r="FHJ10" s="1"/>
      <c r="FHK10" s="1"/>
      <c r="FHL10" s="1"/>
      <c r="FHM10" s="1"/>
      <c r="FHN10" s="1"/>
      <c r="FHO10" s="1"/>
      <c r="FHP10" s="1"/>
      <c r="FHQ10" s="1"/>
      <c r="FHR10" s="1"/>
      <c r="FHS10" s="1"/>
      <c r="FHT10" s="1"/>
      <c r="FHU10" s="1"/>
      <c r="FHV10" s="1"/>
      <c r="FHW10" s="1"/>
      <c r="FHX10" s="1"/>
      <c r="FHY10" s="1"/>
      <c r="FHZ10" s="1"/>
      <c r="FIA10" s="1"/>
      <c r="FIB10" s="1"/>
      <c r="FIC10" s="1"/>
      <c r="FID10" s="1"/>
      <c r="FIE10" s="1"/>
      <c r="FIF10" s="1"/>
      <c r="FIG10" s="1"/>
      <c r="FIH10" s="1"/>
      <c r="FII10" s="1"/>
      <c r="FIJ10" s="1"/>
      <c r="FIK10" s="1"/>
      <c r="FIL10" s="1"/>
      <c r="FIM10" s="1"/>
      <c r="FIN10" s="1"/>
      <c r="FIO10" s="1"/>
      <c r="FIP10" s="1"/>
      <c r="FIQ10" s="1"/>
      <c r="FIR10" s="1"/>
      <c r="FIS10" s="1"/>
      <c r="FIT10" s="1"/>
      <c r="FIU10" s="1"/>
      <c r="FIV10" s="1"/>
      <c r="FIW10" s="1"/>
      <c r="FIX10" s="1"/>
      <c r="FIY10" s="1"/>
      <c r="FIZ10" s="1"/>
      <c r="FJA10" s="1"/>
      <c r="FJB10" s="1"/>
      <c r="FJC10" s="1"/>
      <c r="FJD10" s="1"/>
      <c r="FJE10" s="1"/>
      <c r="FJF10" s="1"/>
      <c r="FJG10" s="1"/>
      <c r="FJH10" s="1"/>
      <c r="FJI10" s="1"/>
      <c r="FJJ10" s="1"/>
      <c r="FJK10" s="1"/>
      <c r="FJL10" s="1"/>
      <c r="FJM10" s="1"/>
      <c r="FJN10" s="1"/>
      <c r="FJO10" s="1"/>
      <c r="FJP10" s="1"/>
      <c r="FJQ10" s="1"/>
      <c r="FJR10" s="1"/>
      <c r="FJS10" s="1"/>
      <c r="FJT10" s="1"/>
      <c r="FJU10" s="1"/>
      <c r="FJV10" s="1"/>
      <c r="FJW10" s="1"/>
      <c r="FJX10" s="1"/>
      <c r="FJY10" s="1"/>
      <c r="FJZ10" s="1"/>
      <c r="FKA10" s="1"/>
      <c r="FKB10" s="1"/>
      <c r="FKC10" s="1"/>
      <c r="FKD10" s="1"/>
      <c r="FKE10" s="1"/>
      <c r="FKF10" s="1"/>
      <c r="FKG10" s="1"/>
      <c r="FKH10" s="1"/>
      <c r="FKI10" s="1"/>
      <c r="FKJ10" s="1"/>
      <c r="FKK10" s="1"/>
      <c r="FKL10" s="1"/>
      <c r="FKM10" s="1"/>
      <c r="FKN10" s="1"/>
      <c r="FKO10" s="1"/>
      <c r="FKP10" s="1"/>
      <c r="FKQ10" s="1"/>
      <c r="FKR10" s="1"/>
      <c r="FKS10" s="1"/>
      <c r="FKT10" s="1"/>
      <c r="FKU10" s="1"/>
      <c r="FKV10" s="1"/>
      <c r="FKW10" s="1"/>
      <c r="FKX10" s="1"/>
      <c r="FKY10" s="1"/>
      <c r="FKZ10" s="1"/>
      <c r="FLA10" s="1"/>
      <c r="FLB10" s="1"/>
      <c r="FLC10" s="1"/>
      <c r="FLD10" s="1"/>
      <c r="FLE10" s="1"/>
      <c r="FLF10" s="1"/>
      <c r="FLG10" s="1"/>
      <c r="FLH10" s="1"/>
      <c r="FLI10" s="1"/>
      <c r="FLJ10" s="1"/>
      <c r="FLK10" s="1"/>
      <c r="FLL10" s="1"/>
      <c r="FLM10" s="1"/>
      <c r="FLN10" s="1"/>
      <c r="FLO10" s="1"/>
      <c r="FLP10" s="1"/>
      <c r="FLQ10" s="1"/>
      <c r="FLR10" s="1"/>
      <c r="FLS10" s="1"/>
      <c r="FLT10" s="1"/>
      <c r="FLU10" s="1"/>
      <c r="FLV10" s="1"/>
      <c r="FLW10" s="1"/>
      <c r="FLX10" s="1"/>
      <c r="FLY10" s="1"/>
      <c r="FLZ10" s="1"/>
      <c r="FMA10" s="1"/>
      <c r="FMB10" s="1"/>
      <c r="FMC10" s="1"/>
      <c r="FMD10" s="1"/>
      <c r="FME10" s="1"/>
      <c r="FMF10" s="1"/>
      <c r="FMG10" s="1"/>
      <c r="FMH10" s="1"/>
      <c r="FMI10" s="1"/>
      <c r="FMJ10" s="1"/>
      <c r="FMK10" s="1"/>
      <c r="FML10" s="1"/>
      <c r="FMM10" s="1"/>
      <c r="FMN10" s="1"/>
      <c r="FMO10" s="1"/>
      <c r="FMP10" s="1"/>
      <c r="FMQ10" s="1"/>
      <c r="FMR10" s="1"/>
      <c r="FMS10" s="1"/>
      <c r="FMT10" s="1"/>
      <c r="FMU10" s="1"/>
      <c r="FMV10" s="1"/>
      <c r="FMW10" s="1"/>
      <c r="FMX10" s="1"/>
      <c r="FMY10" s="1"/>
      <c r="FMZ10" s="1"/>
      <c r="FNA10" s="1"/>
      <c r="FNB10" s="1"/>
      <c r="FNC10" s="1"/>
      <c r="FND10" s="1"/>
      <c r="FNE10" s="1"/>
      <c r="FNF10" s="1"/>
      <c r="FNG10" s="1"/>
      <c r="FNH10" s="1"/>
      <c r="FNI10" s="1"/>
      <c r="FNJ10" s="1"/>
      <c r="FNK10" s="1"/>
      <c r="FNL10" s="1"/>
      <c r="FNM10" s="1"/>
      <c r="FNN10" s="1"/>
      <c r="FNO10" s="1"/>
      <c r="FNP10" s="1"/>
      <c r="FNQ10" s="1"/>
      <c r="FNR10" s="1"/>
      <c r="FNS10" s="1"/>
      <c r="FNT10" s="1"/>
      <c r="FNU10" s="1"/>
      <c r="FNV10" s="1"/>
      <c r="FNW10" s="1"/>
      <c r="FNX10" s="1"/>
      <c r="FNY10" s="1"/>
      <c r="FNZ10" s="1"/>
      <c r="FOA10" s="1"/>
      <c r="FOB10" s="1"/>
      <c r="FOC10" s="1"/>
      <c r="FOD10" s="1"/>
      <c r="FOE10" s="1"/>
      <c r="FOF10" s="1"/>
      <c r="FOG10" s="1"/>
      <c r="FOH10" s="1"/>
      <c r="FOI10" s="1"/>
      <c r="FOJ10" s="1"/>
      <c r="FOK10" s="1"/>
      <c r="FOL10" s="1"/>
      <c r="FOM10" s="1"/>
      <c r="FON10" s="1"/>
      <c r="FOO10" s="1"/>
      <c r="FOP10" s="1"/>
      <c r="FOQ10" s="1"/>
      <c r="FOR10" s="1"/>
      <c r="FOS10" s="1"/>
      <c r="FOT10" s="1"/>
      <c r="FOU10" s="1"/>
      <c r="FOV10" s="1"/>
      <c r="FOW10" s="1"/>
      <c r="FOX10" s="1"/>
      <c r="FOY10" s="1"/>
      <c r="FOZ10" s="1"/>
      <c r="FPA10" s="1"/>
      <c r="FPB10" s="1"/>
      <c r="FPC10" s="1"/>
      <c r="FPD10" s="1"/>
      <c r="FPE10" s="1"/>
      <c r="FPF10" s="1"/>
      <c r="FPG10" s="1"/>
      <c r="FPH10" s="1"/>
      <c r="FPI10" s="1"/>
      <c r="FPJ10" s="1"/>
      <c r="FPK10" s="1"/>
      <c r="FPL10" s="1"/>
      <c r="FPM10" s="1"/>
      <c r="FPN10" s="1"/>
      <c r="FPO10" s="1"/>
      <c r="FPP10" s="1"/>
      <c r="FPQ10" s="1"/>
      <c r="FPR10" s="1"/>
      <c r="FPS10" s="1"/>
      <c r="FPT10" s="1"/>
      <c r="FPU10" s="1"/>
      <c r="FPV10" s="1"/>
      <c r="FPW10" s="1"/>
      <c r="FPX10" s="1"/>
      <c r="FPY10" s="1"/>
      <c r="FPZ10" s="1"/>
      <c r="FQA10" s="1"/>
      <c r="FQB10" s="1"/>
      <c r="FQC10" s="1"/>
      <c r="FQD10" s="1"/>
      <c r="FQE10" s="1"/>
      <c r="FQF10" s="1"/>
      <c r="FQG10" s="1"/>
      <c r="FQH10" s="1"/>
      <c r="FQI10" s="1"/>
      <c r="FQJ10" s="1"/>
      <c r="FQK10" s="1"/>
      <c r="FQL10" s="1"/>
      <c r="FQM10" s="1"/>
      <c r="FQN10" s="1"/>
      <c r="FQO10" s="1"/>
      <c r="FQP10" s="1"/>
      <c r="FQQ10" s="1"/>
      <c r="FQR10" s="1"/>
      <c r="FQS10" s="1"/>
      <c r="FQT10" s="1"/>
      <c r="FQU10" s="1"/>
      <c r="FQV10" s="1"/>
      <c r="FQW10" s="1"/>
      <c r="FQX10" s="1"/>
      <c r="FQY10" s="1"/>
      <c r="FQZ10" s="1"/>
      <c r="FRA10" s="1"/>
      <c r="FRB10" s="1"/>
      <c r="FRC10" s="1"/>
      <c r="FRD10" s="1"/>
      <c r="FRE10" s="1"/>
      <c r="FRF10" s="1"/>
      <c r="FRG10" s="1"/>
      <c r="FRH10" s="1"/>
      <c r="FRI10" s="1"/>
      <c r="FRJ10" s="1"/>
      <c r="FRK10" s="1"/>
      <c r="FRL10" s="1"/>
      <c r="FRM10" s="1"/>
      <c r="FRN10" s="1"/>
      <c r="FRO10" s="1"/>
      <c r="FRP10" s="1"/>
      <c r="FRQ10" s="1"/>
      <c r="FRR10" s="1"/>
      <c r="FRS10" s="1"/>
      <c r="FRT10" s="1"/>
      <c r="FRU10" s="1"/>
      <c r="FRV10" s="1"/>
      <c r="FRW10" s="1"/>
      <c r="FRX10" s="1"/>
      <c r="FRY10" s="1"/>
      <c r="FRZ10" s="1"/>
      <c r="FSA10" s="1"/>
      <c r="FSB10" s="1"/>
      <c r="FSC10" s="1"/>
      <c r="FSD10" s="1"/>
      <c r="FSE10" s="1"/>
      <c r="FSF10" s="1"/>
      <c r="FSG10" s="1"/>
      <c r="FSH10" s="1"/>
      <c r="FSI10" s="1"/>
      <c r="FSJ10" s="1"/>
      <c r="FSK10" s="1"/>
      <c r="FSL10" s="1"/>
      <c r="FSM10" s="1"/>
      <c r="FSN10" s="1"/>
      <c r="FSO10" s="1"/>
      <c r="FSP10" s="1"/>
      <c r="FSQ10" s="1"/>
      <c r="FSR10" s="1"/>
      <c r="FSS10" s="1"/>
      <c r="FST10" s="1"/>
      <c r="FSU10" s="1"/>
      <c r="FSV10" s="1"/>
      <c r="FSW10" s="1"/>
      <c r="FSX10" s="1"/>
      <c r="FSY10" s="1"/>
      <c r="FSZ10" s="1"/>
      <c r="FTA10" s="1"/>
      <c r="FTB10" s="1"/>
      <c r="FTC10" s="1"/>
      <c r="FTD10" s="1"/>
      <c r="FTE10" s="1"/>
      <c r="FTF10" s="1"/>
      <c r="FTG10" s="1"/>
      <c r="FTH10" s="1"/>
      <c r="FTI10" s="1"/>
      <c r="FTJ10" s="1"/>
      <c r="FTK10" s="1"/>
      <c r="FTL10" s="1"/>
      <c r="FTM10" s="1"/>
      <c r="FTN10" s="1"/>
      <c r="FTO10" s="1"/>
      <c r="FTP10" s="1"/>
      <c r="FTQ10" s="1"/>
      <c r="FTR10" s="1"/>
      <c r="FTS10" s="1"/>
      <c r="FTT10" s="1"/>
      <c r="FTU10" s="1"/>
      <c r="FTV10" s="1"/>
      <c r="FTW10" s="1"/>
      <c r="FTX10" s="1"/>
      <c r="FTY10" s="1"/>
      <c r="FTZ10" s="1"/>
      <c r="FUA10" s="1"/>
      <c r="FUB10" s="1"/>
      <c r="FUC10" s="1"/>
      <c r="FUD10" s="1"/>
      <c r="FUE10" s="1"/>
      <c r="FUF10" s="1"/>
      <c r="FUG10" s="1"/>
      <c r="FUH10" s="1"/>
      <c r="FUI10" s="1"/>
      <c r="FUJ10" s="1"/>
      <c r="FUK10" s="1"/>
      <c r="FUL10" s="1"/>
      <c r="FUM10" s="1"/>
      <c r="FUN10" s="1"/>
      <c r="FUO10" s="1"/>
      <c r="FUP10" s="1"/>
      <c r="FUQ10" s="1"/>
      <c r="FUR10" s="1"/>
      <c r="FUS10" s="1"/>
      <c r="FUT10" s="1"/>
      <c r="FUU10" s="1"/>
      <c r="FUV10" s="1"/>
      <c r="FUW10" s="1"/>
      <c r="FUX10" s="1"/>
      <c r="FUY10" s="1"/>
      <c r="FUZ10" s="1"/>
      <c r="FVA10" s="1"/>
      <c r="FVB10" s="1"/>
      <c r="FVC10" s="1"/>
      <c r="FVD10" s="1"/>
      <c r="FVE10" s="1"/>
      <c r="FVF10" s="1"/>
      <c r="FVG10" s="1"/>
      <c r="FVH10" s="1"/>
      <c r="FVI10" s="1"/>
      <c r="FVJ10" s="1"/>
      <c r="FVK10" s="1"/>
      <c r="FVL10" s="1"/>
      <c r="FVM10" s="1"/>
      <c r="FVN10" s="1"/>
      <c r="FVO10" s="1"/>
      <c r="FVP10" s="1"/>
      <c r="FVQ10" s="1"/>
      <c r="FVR10" s="1"/>
      <c r="FVS10" s="1"/>
      <c r="FVT10" s="1"/>
      <c r="FVU10" s="1"/>
      <c r="FVV10" s="1"/>
      <c r="FVW10" s="1"/>
      <c r="FVX10" s="1"/>
      <c r="FVY10" s="1"/>
      <c r="FVZ10" s="1"/>
      <c r="FWA10" s="1"/>
      <c r="FWB10" s="1"/>
      <c r="FWC10" s="1"/>
      <c r="FWD10" s="1"/>
      <c r="FWE10" s="1"/>
      <c r="FWF10" s="1"/>
      <c r="FWG10" s="1"/>
      <c r="FWH10" s="1"/>
      <c r="FWI10" s="1"/>
      <c r="FWJ10" s="1"/>
      <c r="FWK10" s="1"/>
      <c r="FWL10" s="1"/>
      <c r="FWM10" s="1"/>
      <c r="FWN10" s="1"/>
      <c r="FWO10" s="1"/>
      <c r="FWP10" s="1"/>
      <c r="FWQ10" s="1"/>
      <c r="FWR10" s="1"/>
      <c r="FWS10" s="1"/>
      <c r="FWT10" s="1"/>
      <c r="FWU10" s="1"/>
      <c r="FWV10" s="1"/>
      <c r="FWW10" s="1"/>
      <c r="FWX10" s="1"/>
      <c r="FWY10" s="1"/>
      <c r="FWZ10" s="1"/>
      <c r="FXA10" s="1"/>
      <c r="FXB10" s="1"/>
      <c r="FXC10" s="1"/>
      <c r="FXD10" s="1"/>
      <c r="FXE10" s="1"/>
      <c r="FXF10" s="1"/>
      <c r="FXG10" s="1"/>
      <c r="FXH10" s="1"/>
      <c r="FXI10" s="1"/>
      <c r="FXJ10" s="1"/>
      <c r="FXK10" s="1"/>
      <c r="FXL10" s="1"/>
      <c r="FXM10" s="1"/>
      <c r="FXN10" s="1"/>
      <c r="FXO10" s="1"/>
      <c r="FXP10" s="1"/>
      <c r="FXQ10" s="1"/>
      <c r="FXR10" s="1"/>
      <c r="FXS10" s="1"/>
      <c r="FXT10" s="1"/>
      <c r="FXU10" s="1"/>
      <c r="FXV10" s="1"/>
      <c r="FXW10" s="1"/>
      <c r="FXX10" s="1"/>
      <c r="FXY10" s="1"/>
      <c r="FXZ10" s="1"/>
      <c r="FYA10" s="1"/>
      <c r="FYB10" s="1"/>
      <c r="FYC10" s="1"/>
      <c r="FYD10" s="1"/>
      <c r="FYE10" s="1"/>
      <c r="FYF10" s="1"/>
      <c r="FYG10" s="1"/>
      <c r="FYH10" s="1"/>
      <c r="FYI10" s="1"/>
      <c r="FYJ10" s="1"/>
      <c r="FYK10" s="1"/>
      <c r="FYL10" s="1"/>
      <c r="FYM10" s="1"/>
      <c r="FYN10" s="1"/>
      <c r="FYO10" s="1"/>
      <c r="FYP10" s="1"/>
      <c r="FYQ10" s="1"/>
      <c r="FYR10" s="1"/>
      <c r="FYS10" s="1"/>
      <c r="FYT10" s="1"/>
      <c r="FYU10" s="1"/>
      <c r="FYV10" s="1"/>
      <c r="FYW10" s="1"/>
      <c r="FYX10" s="1"/>
      <c r="FYY10" s="1"/>
      <c r="FYZ10" s="1"/>
      <c r="FZA10" s="1"/>
      <c r="FZB10" s="1"/>
      <c r="FZC10" s="1"/>
      <c r="FZD10" s="1"/>
      <c r="FZE10" s="1"/>
      <c r="FZF10" s="1"/>
      <c r="FZG10" s="1"/>
      <c r="FZH10" s="1"/>
      <c r="FZI10" s="1"/>
      <c r="FZJ10" s="1"/>
      <c r="FZK10" s="1"/>
      <c r="FZL10" s="1"/>
      <c r="FZM10" s="1"/>
      <c r="FZN10" s="1"/>
      <c r="FZO10" s="1"/>
      <c r="FZP10" s="1"/>
      <c r="FZQ10" s="1"/>
      <c r="FZR10" s="1"/>
      <c r="FZS10" s="1"/>
      <c r="FZT10" s="1"/>
      <c r="FZU10" s="1"/>
      <c r="FZV10" s="1"/>
      <c r="FZW10" s="1"/>
      <c r="FZX10" s="1"/>
      <c r="FZY10" s="1"/>
      <c r="FZZ10" s="1"/>
      <c r="GAA10" s="1"/>
      <c r="GAB10" s="1"/>
      <c r="GAC10" s="1"/>
      <c r="GAD10" s="1"/>
      <c r="GAE10" s="1"/>
      <c r="GAF10" s="1"/>
      <c r="GAG10" s="1"/>
      <c r="GAH10" s="1"/>
      <c r="GAI10" s="1"/>
      <c r="GAJ10" s="1"/>
      <c r="GAK10" s="1"/>
      <c r="GAL10" s="1"/>
      <c r="GAM10" s="1"/>
      <c r="GAN10" s="1"/>
      <c r="GAO10" s="1"/>
      <c r="GAP10" s="1"/>
      <c r="GAQ10" s="1"/>
      <c r="GAR10" s="1"/>
      <c r="GAS10" s="1"/>
      <c r="GAT10" s="1"/>
      <c r="GAU10" s="1"/>
      <c r="GAV10" s="1"/>
      <c r="GAW10" s="1"/>
      <c r="GAX10" s="1"/>
      <c r="GAY10" s="1"/>
      <c r="GAZ10" s="1"/>
      <c r="GBA10" s="1"/>
      <c r="GBB10" s="1"/>
      <c r="GBC10" s="1"/>
      <c r="GBD10" s="1"/>
      <c r="GBE10" s="1"/>
      <c r="GBF10" s="1"/>
      <c r="GBG10" s="1"/>
      <c r="GBH10" s="1"/>
      <c r="GBI10" s="1"/>
      <c r="GBJ10" s="1"/>
      <c r="GBK10" s="1"/>
      <c r="GBL10" s="1"/>
      <c r="GBM10" s="1"/>
      <c r="GBN10" s="1"/>
      <c r="GBO10" s="1"/>
      <c r="GBP10" s="1"/>
      <c r="GBQ10" s="1"/>
      <c r="GBR10" s="1"/>
      <c r="GBS10" s="1"/>
      <c r="GBT10" s="1"/>
      <c r="GBU10" s="1"/>
      <c r="GBV10" s="1"/>
      <c r="GBW10" s="1"/>
      <c r="GBX10" s="1"/>
      <c r="GBY10" s="1"/>
      <c r="GBZ10" s="1"/>
      <c r="GCA10" s="1"/>
      <c r="GCB10" s="1"/>
      <c r="GCC10" s="1"/>
      <c r="GCD10" s="1"/>
      <c r="GCE10" s="1"/>
      <c r="GCF10" s="1"/>
      <c r="GCG10" s="1"/>
      <c r="GCH10" s="1"/>
      <c r="GCI10" s="1"/>
      <c r="GCJ10" s="1"/>
      <c r="GCK10" s="1"/>
      <c r="GCL10" s="1"/>
      <c r="GCM10" s="1"/>
      <c r="GCN10" s="1"/>
      <c r="GCO10" s="1"/>
      <c r="GCP10" s="1"/>
      <c r="GCQ10" s="1"/>
      <c r="GCR10" s="1"/>
      <c r="GCS10" s="1"/>
      <c r="GCT10" s="1"/>
      <c r="GCU10" s="1"/>
      <c r="GCV10" s="1"/>
      <c r="GCW10" s="1"/>
      <c r="GCX10" s="1"/>
      <c r="GCY10" s="1"/>
      <c r="GCZ10" s="1"/>
      <c r="GDA10" s="1"/>
      <c r="GDB10" s="1"/>
      <c r="GDC10" s="1"/>
      <c r="GDD10" s="1"/>
      <c r="GDE10" s="1"/>
      <c r="GDF10" s="1"/>
      <c r="GDG10" s="1"/>
      <c r="GDH10" s="1"/>
      <c r="GDI10" s="1"/>
      <c r="GDJ10" s="1"/>
      <c r="GDK10" s="1"/>
      <c r="GDL10" s="1"/>
      <c r="GDM10" s="1"/>
      <c r="GDN10" s="1"/>
      <c r="GDO10" s="1"/>
      <c r="GDP10" s="1"/>
      <c r="GDQ10" s="1"/>
      <c r="GDR10" s="1"/>
      <c r="GDS10" s="1"/>
      <c r="GDT10" s="1"/>
      <c r="GDU10" s="1"/>
      <c r="GDV10" s="1"/>
      <c r="GDW10" s="1"/>
      <c r="GDX10" s="1"/>
      <c r="GDY10" s="1"/>
      <c r="GDZ10" s="1"/>
      <c r="GEA10" s="1"/>
      <c r="GEB10" s="1"/>
      <c r="GEC10" s="1"/>
      <c r="GED10" s="1"/>
      <c r="GEE10" s="1"/>
      <c r="GEF10" s="1"/>
      <c r="GEG10" s="1"/>
      <c r="GEH10" s="1"/>
      <c r="GEI10" s="1"/>
      <c r="GEJ10" s="1"/>
      <c r="GEK10" s="1"/>
      <c r="GEL10" s="1"/>
      <c r="GEM10" s="1"/>
      <c r="GEN10" s="1"/>
      <c r="GEO10" s="1"/>
      <c r="GEP10" s="1"/>
      <c r="GEQ10" s="1"/>
      <c r="GER10" s="1"/>
      <c r="GES10" s="1"/>
      <c r="GET10" s="1"/>
      <c r="GEU10" s="1"/>
      <c r="GEV10" s="1"/>
      <c r="GEW10" s="1"/>
      <c r="GEX10" s="1"/>
      <c r="GEY10" s="1"/>
      <c r="GEZ10" s="1"/>
      <c r="GFA10" s="1"/>
      <c r="GFB10" s="1"/>
      <c r="GFC10" s="1"/>
      <c r="GFD10" s="1"/>
      <c r="GFE10" s="1"/>
      <c r="GFF10" s="1"/>
      <c r="GFG10" s="1"/>
      <c r="GFH10" s="1"/>
      <c r="GFI10" s="1"/>
      <c r="GFJ10" s="1"/>
      <c r="GFK10" s="1"/>
      <c r="GFL10" s="1"/>
      <c r="GFM10" s="1"/>
      <c r="GFN10" s="1"/>
      <c r="GFO10" s="1"/>
      <c r="GFP10" s="1"/>
      <c r="GFQ10" s="1"/>
      <c r="GFR10" s="1"/>
      <c r="GFS10" s="1"/>
      <c r="GFT10" s="1"/>
      <c r="GFU10" s="1"/>
      <c r="GFV10" s="1"/>
      <c r="GFW10" s="1"/>
      <c r="GFX10" s="1"/>
      <c r="GFY10" s="1"/>
      <c r="GFZ10" s="1"/>
      <c r="GGA10" s="1"/>
      <c r="GGB10" s="1"/>
      <c r="GGC10" s="1"/>
      <c r="GGD10" s="1"/>
      <c r="GGE10" s="1"/>
      <c r="GGF10" s="1"/>
      <c r="GGG10" s="1"/>
      <c r="GGH10" s="1"/>
      <c r="GGI10" s="1"/>
      <c r="GGJ10" s="1"/>
      <c r="GGK10" s="1"/>
      <c r="GGL10" s="1"/>
      <c r="GGM10" s="1"/>
      <c r="GGN10" s="1"/>
      <c r="GGO10" s="1"/>
      <c r="GGP10" s="1"/>
      <c r="GGQ10" s="1"/>
      <c r="GGR10" s="1"/>
      <c r="GGS10" s="1"/>
      <c r="GGT10" s="1"/>
      <c r="GGU10" s="1"/>
      <c r="GGV10" s="1"/>
      <c r="GGW10" s="1"/>
      <c r="GGX10" s="1"/>
      <c r="GGY10" s="1"/>
      <c r="GGZ10" s="1"/>
      <c r="GHA10" s="1"/>
      <c r="GHB10" s="1"/>
      <c r="GHC10" s="1"/>
      <c r="GHD10" s="1"/>
      <c r="GHE10" s="1"/>
      <c r="GHF10" s="1"/>
      <c r="GHG10" s="1"/>
      <c r="GHH10" s="1"/>
      <c r="GHI10" s="1"/>
      <c r="GHJ10" s="1"/>
      <c r="GHK10" s="1"/>
      <c r="GHL10" s="1"/>
      <c r="GHM10" s="1"/>
      <c r="GHN10" s="1"/>
      <c r="GHO10" s="1"/>
      <c r="GHP10" s="1"/>
      <c r="GHQ10" s="1"/>
      <c r="GHR10" s="1"/>
      <c r="GHS10" s="1"/>
      <c r="GHT10" s="1"/>
      <c r="GHU10" s="1"/>
      <c r="GHV10" s="1"/>
      <c r="GHW10" s="1"/>
      <c r="GHX10" s="1"/>
      <c r="GHY10" s="1"/>
      <c r="GHZ10" s="1"/>
      <c r="GIA10" s="1"/>
      <c r="GIB10" s="1"/>
      <c r="GIC10" s="1"/>
      <c r="GID10" s="1"/>
      <c r="GIE10" s="1"/>
      <c r="GIF10" s="1"/>
      <c r="GIG10" s="1"/>
      <c r="GIH10" s="1"/>
      <c r="GII10" s="1"/>
      <c r="GIJ10" s="1"/>
      <c r="GIK10" s="1"/>
      <c r="GIL10" s="1"/>
      <c r="GIM10" s="1"/>
      <c r="GIN10" s="1"/>
      <c r="GIO10" s="1"/>
      <c r="GIP10" s="1"/>
      <c r="GIQ10" s="1"/>
      <c r="GIR10" s="1"/>
      <c r="GIS10" s="1"/>
      <c r="GIT10" s="1"/>
      <c r="GIU10" s="1"/>
      <c r="GIV10" s="1"/>
      <c r="GIW10" s="1"/>
      <c r="GIX10" s="1"/>
      <c r="GIY10" s="1"/>
      <c r="GIZ10" s="1"/>
      <c r="GJA10" s="1"/>
      <c r="GJB10" s="1"/>
      <c r="GJC10" s="1"/>
      <c r="GJD10" s="1"/>
      <c r="GJE10" s="1"/>
      <c r="GJF10" s="1"/>
      <c r="GJG10" s="1"/>
      <c r="GJH10" s="1"/>
      <c r="GJI10" s="1"/>
      <c r="GJJ10" s="1"/>
      <c r="GJK10" s="1"/>
      <c r="GJL10" s="1"/>
      <c r="GJM10" s="1"/>
      <c r="GJN10" s="1"/>
      <c r="GJO10" s="1"/>
      <c r="GJP10" s="1"/>
      <c r="GJQ10" s="1"/>
      <c r="GJR10" s="1"/>
      <c r="GJS10" s="1"/>
      <c r="GJT10" s="1"/>
      <c r="GJU10" s="1"/>
      <c r="GJV10" s="1"/>
      <c r="GJW10" s="1"/>
      <c r="GJX10" s="1"/>
      <c r="GJY10" s="1"/>
      <c r="GJZ10" s="1"/>
      <c r="GKA10" s="1"/>
      <c r="GKB10" s="1"/>
      <c r="GKC10" s="1"/>
      <c r="GKD10" s="1"/>
      <c r="GKE10" s="1"/>
      <c r="GKF10" s="1"/>
      <c r="GKG10" s="1"/>
      <c r="GKH10" s="1"/>
      <c r="GKI10" s="1"/>
      <c r="GKJ10" s="1"/>
      <c r="GKK10" s="1"/>
      <c r="GKL10" s="1"/>
      <c r="GKM10" s="1"/>
      <c r="GKN10" s="1"/>
      <c r="GKO10" s="1"/>
      <c r="GKP10" s="1"/>
      <c r="GKQ10" s="1"/>
      <c r="GKR10" s="1"/>
      <c r="GKS10" s="1"/>
      <c r="GKT10" s="1"/>
      <c r="GKU10" s="1"/>
      <c r="GKV10" s="1"/>
      <c r="GKW10" s="1"/>
      <c r="GKX10" s="1"/>
      <c r="GKY10" s="1"/>
      <c r="GKZ10" s="1"/>
      <c r="GLA10" s="1"/>
      <c r="GLB10" s="1"/>
      <c r="GLC10" s="1"/>
      <c r="GLD10" s="1"/>
      <c r="GLE10" s="1"/>
      <c r="GLF10" s="1"/>
      <c r="GLG10" s="1"/>
      <c r="GLH10" s="1"/>
      <c r="GLI10" s="1"/>
      <c r="GLJ10" s="1"/>
      <c r="GLK10" s="1"/>
      <c r="GLL10" s="1"/>
      <c r="GLM10" s="1"/>
      <c r="GLN10" s="1"/>
      <c r="GLO10" s="1"/>
      <c r="GLP10" s="1"/>
      <c r="GLQ10" s="1"/>
      <c r="GLR10" s="1"/>
      <c r="GLS10" s="1"/>
      <c r="GLT10" s="1"/>
      <c r="GLU10" s="1"/>
      <c r="GLV10" s="1"/>
      <c r="GLW10" s="1"/>
      <c r="GLX10" s="1"/>
      <c r="GLY10" s="1"/>
      <c r="GLZ10" s="1"/>
      <c r="GMA10" s="1"/>
      <c r="GMB10" s="1"/>
      <c r="GMC10" s="1"/>
      <c r="GMD10" s="1"/>
      <c r="GME10" s="1"/>
      <c r="GMF10" s="1"/>
      <c r="GMG10" s="1"/>
      <c r="GMH10" s="1"/>
      <c r="GMI10" s="1"/>
      <c r="GMJ10" s="1"/>
      <c r="GMK10" s="1"/>
      <c r="GML10" s="1"/>
      <c r="GMM10" s="1"/>
      <c r="GMN10" s="1"/>
      <c r="GMO10" s="1"/>
      <c r="GMP10" s="1"/>
      <c r="GMQ10" s="1"/>
      <c r="GMR10" s="1"/>
      <c r="GMS10" s="1"/>
      <c r="GMT10" s="1"/>
      <c r="GMU10" s="1"/>
      <c r="GMV10" s="1"/>
      <c r="GMW10" s="1"/>
      <c r="GMX10" s="1"/>
      <c r="GMY10" s="1"/>
      <c r="GMZ10" s="1"/>
      <c r="GNA10" s="1"/>
      <c r="GNB10" s="1"/>
      <c r="GNC10" s="1"/>
      <c r="GND10" s="1"/>
      <c r="GNE10" s="1"/>
      <c r="GNF10" s="1"/>
      <c r="GNG10" s="1"/>
      <c r="GNH10" s="1"/>
      <c r="GNI10" s="1"/>
      <c r="GNJ10" s="1"/>
      <c r="GNK10" s="1"/>
      <c r="GNL10" s="1"/>
      <c r="GNM10" s="1"/>
      <c r="GNN10" s="1"/>
      <c r="GNO10" s="1"/>
      <c r="GNP10" s="1"/>
      <c r="GNQ10" s="1"/>
      <c r="GNR10" s="1"/>
      <c r="GNS10" s="1"/>
      <c r="GNT10" s="1"/>
      <c r="GNU10" s="1"/>
      <c r="GNV10" s="1"/>
      <c r="GNW10" s="1"/>
      <c r="GNX10" s="1"/>
      <c r="GNY10" s="1"/>
      <c r="GNZ10" s="1"/>
      <c r="GOA10" s="1"/>
      <c r="GOB10" s="1"/>
      <c r="GOC10" s="1"/>
      <c r="GOD10" s="1"/>
      <c r="GOE10" s="1"/>
      <c r="GOF10" s="1"/>
      <c r="GOG10" s="1"/>
      <c r="GOH10" s="1"/>
      <c r="GOI10" s="1"/>
      <c r="GOJ10" s="1"/>
      <c r="GOK10" s="1"/>
      <c r="GOL10" s="1"/>
      <c r="GOM10" s="1"/>
      <c r="GON10" s="1"/>
      <c r="GOO10" s="1"/>
      <c r="GOP10" s="1"/>
      <c r="GOQ10" s="1"/>
      <c r="GOR10" s="1"/>
      <c r="GOS10" s="1"/>
      <c r="GOT10" s="1"/>
      <c r="GOU10" s="1"/>
      <c r="GOV10" s="1"/>
      <c r="GOW10" s="1"/>
      <c r="GOX10" s="1"/>
      <c r="GOY10" s="1"/>
      <c r="GOZ10" s="1"/>
      <c r="GPA10" s="1"/>
      <c r="GPB10" s="1"/>
      <c r="GPC10" s="1"/>
      <c r="GPD10" s="1"/>
      <c r="GPE10" s="1"/>
      <c r="GPF10" s="1"/>
      <c r="GPG10" s="1"/>
      <c r="GPH10" s="1"/>
      <c r="GPI10" s="1"/>
      <c r="GPJ10" s="1"/>
      <c r="GPK10" s="1"/>
      <c r="GPL10" s="1"/>
      <c r="GPM10" s="1"/>
      <c r="GPN10" s="1"/>
      <c r="GPO10" s="1"/>
      <c r="GPP10" s="1"/>
      <c r="GPQ10" s="1"/>
      <c r="GPR10" s="1"/>
      <c r="GPS10" s="1"/>
      <c r="GPT10" s="1"/>
      <c r="GPU10" s="1"/>
      <c r="GPV10" s="1"/>
      <c r="GPW10" s="1"/>
      <c r="GPX10" s="1"/>
      <c r="GPY10" s="1"/>
      <c r="GPZ10" s="1"/>
      <c r="GQA10" s="1"/>
      <c r="GQB10" s="1"/>
      <c r="GQC10" s="1"/>
      <c r="GQD10" s="1"/>
      <c r="GQE10" s="1"/>
      <c r="GQF10" s="1"/>
      <c r="GQG10" s="1"/>
      <c r="GQH10" s="1"/>
      <c r="GQI10" s="1"/>
      <c r="GQJ10" s="1"/>
      <c r="GQK10" s="1"/>
      <c r="GQL10" s="1"/>
      <c r="GQM10" s="1"/>
      <c r="GQN10" s="1"/>
      <c r="GQO10" s="1"/>
      <c r="GQP10" s="1"/>
      <c r="GQQ10" s="1"/>
      <c r="GQR10" s="1"/>
      <c r="GQS10" s="1"/>
      <c r="GQT10" s="1"/>
      <c r="GQU10" s="1"/>
      <c r="GQV10" s="1"/>
      <c r="GQW10" s="1"/>
      <c r="GQX10" s="1"/>
      <c r="GQY10" s="1"/>
      <c r="GQZ10" s="1"/>
      <c r="GRA10" s="1"/>
      <c r="GRB10" s="1"/>
      <c r="GRC10" s="1"/>
      <c r="GRD10" s="1"/>
      <c r="GRE10" s="1"/>
      <c r="GRF10" s="1"/>
      <c r="GRG10" s="1"/>
      <c r="GRH10" s="1"/>
      <c r="GRI10" s="1"/>
      <c r="GRJ10" s="1"/>
      <c r="GRK10" s="1"/>
      <c r="GRL10" s="1"/>
      <c r="GRM10" s="1"/>
      <c r="GRN10" s="1"/>
      <c r="GRO10" s="1"/>
      <c r="GRP10" s="1"/>
      <c r="GRQ10" s="1"/>
      <c r="GRR10" s="1"/>
      <c r="GRS10" s="1"/>
      <c r="GRT10" s="1"/>
      <c r="GRU10" s="1"/>
      <c r="GRV10" s="1"/>
      <c r="GRW10" s="1"/>
      <c r="GRX10" s="1"/>
      <c r="GRY10" s="1"/>
      <c r="GRZ10" s="1"/>
      <c r="GSA10" s="1"/>
      <c r="GSB10" s="1"/>
      <c r="GSC10" s="1"/>
      <c r="GSD10" s="1"/>
      <c r="GSE10" s="1"/>
      <c r="GSF10" s="1"/>
      <c r="GSG10" s="1"/>
      <c r="GSH10" s="1"/>
      <c r="GSI10" s="1"/>
      <c r="GSJ10" s="1"/>
      <c r="GSK10" s="1"/>
      <c r="GSL10" s="1"/>
      <c r="GSM10" s="1"/>
      <c r="GSN10" s="1"/>
      <c r="GSO10" s="1"/>
      <c r="GSP10" s="1"/>
      <c r="GSQ10" s="1"/>
      <c r="GSR10" s="1"/>
      <c r="GSS10" s="1"/>
      <c r="GST10" s="1"/>
      <c r="GSU10" s="1"/>
      <c r="GSV10" s="1"/>
      <c r="GSW10" s="1"/>
      <c r="GSX10" s="1"/>
      <c r="GSY10" s="1"/>
      <c r="GSZ10" s="1"/>
      <c r="GTA10" s="1"/>
      <c r="GTB10" s="1"/>
      <c r="GTC10" s="1"/>
      <c r="GTD10" s="1"/>
      <c r="GTE10" s="1"/>
      <c r="GTF10" s="1"/>
      <c r="GTG10" s="1"/>
      <c r="GTH10" s="1"/>
      <c r="GTI10" s="1"/>
      <c r="GTJ10" s="1"/>
      <c r="GTK10" s="1"/>
      <c r="GTL10" s="1"/>
      <c r="GTM10" s="1"/>
      <c r="GTN10" s="1"/>
      <c r="GTO10" s="1"/>
      <c r="GTP10" s="1"/>
      <c r="GTQ10" s="1"/>
      <c r="GTR10" s="1"/>
      <c r="GTS10" s="1"/>
      <c r="GTT10" s="1"/>
      <c r="GTU10" s="1"/>
      <c r="GTV10" s="1"/>
      <c r="GTW10" s="1"/>
      <c r="GTX10" s="1"/>
      <c r="GTY10" s="1"/>
      <c r="GTZ10" s="1"/>
      <c r="GUA10" s="1"/>
      <c r="GUB10" s="1"/>
      <c r="GUC10" s="1"/>
      <c r="GUD10" s="1"/>
      <c r="GUE10" s="1"/>
      <c r="GUF10" s="1"/>
      <c r="GUG10" s="1"/>
      <c r="GUH10" s="1"/>
      <c r="GUI10" s="1"/>
      <c r="GUJ10" s="1"/>
      <c r="GUK10" s="1"/>
      <c r="GUL10" s="1"/>
      <c r="GUM10" s="1"/>
      <c r="GUN10" s="1"/>
      <c r="GUO10" s="1"/>
      <c r="GUP10" s="1"/>
      <c r="GUQ10" s="1"/>
      <c r="GUR10" s="1"/>
      <c r="GUS10" s="1"/>
      <c r="GUT10" s="1"/>
      <c r="GUU10" s="1"/>
      <c r="GUV10" s="1"/>
      <c r="GUW10" s="1"/>
      <c r="GUX10" s="1"/>
      <c r="GUY10" s="1"/>
      <c r="GUZ10" s="1"/>
      <c r="GVA10" s="1"/>
      <c r="GVB10" s="1"/>
      <c r="GVC10" s="1"/>
      <c r="GVD10" s="1"/>
      <c r="GVE10" s="1"/>
      <c r="GVF10" s="1"/>
      <c r="GVG10" s="1"/>
      <c r="GVH10" s="1"/>
      <c r="GVI10" s="1"/>
      <c r="GVJ10" s="1"/>
      <c r="GVK10" s="1"/>
      <c r="GVL10" s="1"/>
      <c r="GVM10" s="1"/>
      <c r="GVN10" s="1"/>
      <c r="GVO10" s="1"/>
      <c r="GVP10" s="1"/>
      <c r="GVQ10" s="1"/>
      <c r="GVR10" s="1"/>
      <c r="GVS10" s="1"/>
      <c r="GVT10" s="1"/>
      <c r="GVU10" s="1"/>
      <c r="GVV10" s="1"/>
      <c r="GVW10" s="1"/>
      <c r="GVX10" s="1"/>
      <c r="GVY10" s="1"/>
      <c r="GVZ10" s="1"/>
      <c r="GWA10" s="1"/>
      <c r="GWB10" s="1"/>
      <c r="GWC10" s="1"/>
      <c r="GWD10" s="1"/>
      <c r="GWE10" s="1"/>
      <c r="GWF10" s="1"/>
      <c r="GWG10" s="1"/>
      <c r="GWH10" s="1"/>
      <c r="GWI10" s="1"/>
      <c r="GWJ10" s="1"/>
      <c r="GWK10" s="1"/>
      <c r="GWL10" s="1"/>
      <c r="GWM10" s="1"/>
      <c r="GWN10" s="1"/>
      <c r="GWO10" s="1"/>
      <c r="GWP10" s="1"/>
      <c r="GWQ10" s="1"/>
      <c r="GWR10" s="1"/>
      <c r="GWS10" s="1"/>
      <c r="GWT10" s="1"/>
      <c r="GWU10" s="1"/>
      <c r="GWV10" s="1"/>
      <c r="GWW10" s="1"/>
      <c r="GWX10" s="1"/>
      <c r="GWY10" s="1"/>
      <c r="GWZ10" s="1"/>
      <c r="GXA10" s="1"/>
      <c r="GXB10" s="1"/>
      <c r="GXC10" s="1"/>
      <c r="GXD10" s="1"/>
      <c r="GXE10" s="1"/>
      <c r="GXF10" s="1"/>
      <c r="GXG10" s="1"/>
      <c r="GXH10" s="1"/>
      <c r="GXI10" s="1"/>
      <c r="GXJ10" s="1"/>
      <c r="GXK10" s="1"/>
      <c r="GXL10" s="1"/>
      <c r="GXM10" s="1"/>
      <c r="GXN10" s="1"/>
      <c r="GXO10" s="1"/>
      <c r="GXP10" s="1"/>
      <c r="GXQ10" s="1"/>
      <c r="GXR10" s="1"/>
      <c r="GXS10" s="1"/>
      <c r="GXT10" s="1"/>
      <c r="GXU10" s="1"/>
      <c r="GXV10" s="1"/>
      <c r="GXW10" s="1"/>
      <c r="GXX10" s="1"/>
      <c r="GXY10" s="1"/>
      <c r="GXZ10" s="1"/>
      <c r="GYA10" s="1"/>
      <c r="GYB10" s="1"/>
      <c r="GYC10" s="1"/>
      <c r="GYD10" s="1"/>
      <c r="GYE10" s="1"/>
      <c r="GYF10" s="1"/>
      <c r="GYG10" s="1"/>
      <c r="GYH10" s="1"/>
      <c r="GYI10" s="1"/>
      <c r="GYJ10" s="1"/>
      <c r="GYK10" s="1"/>
      <c r="GYL10" s="1"/>
      <c r="GYM10" s="1"/>
      <c r="GYN10" s="1"/>
      <c r="GYO10" s="1"/>
      <c r="GYP10" s="1"/>
      <c r="GYQ10" s="1"/>
      <c r="GYR10" s="1"/>
      <c r="GYS10" s="1"/>
      <c r="GYT10" s="1"/>
      <c r="GYU10" s="1"/>
      <c r="GYV10" s="1"/>
      <c r="GYW10" s="1"/>
      <c r="GYX10" s="1"/>
      <c r="GYY10" s="1"/>
      <c r="GYZ10" s="1"/>
      <c r="GZA10" s="1"/>
      <c r="GZB10" s="1"/>
      <c r="GZC10" s="1"/>
      <c r="GZD10" s="1"/>
      <c r="GZE10" s="1"/>
      <c r="GZF10" s="1"/>
      <c r="GZG10" s="1"/>
      <c r="GZH10" s="1"/>
      <c r="GZI10" s="1"/>
      <c r="GZJ10" s="1"/>
      <c r="GZK10" s="1"/>
      <c r="GZL10" s="1"/>
      <c r="GZM10" s="1"/>
      <c r="GZN10" s="1"/>
      <c r="GZO10" s="1"/>
      <c r="GZP10" s="1"/>
      <c r="GZQ10" s="1"/>
      <c r="GZR10" s="1"/>
      <c r="GZS10" s="1"/>
      <c r="GZT10" s="1"/>
      <c r="GZU10" s="1"/>
      <c r="GZV10" s="1"/>
      <c r="GZW10" s="1"/>
      <c r="GZX10" s="1"/>
      <c r="GZY10" s="1"/>
      <c r="GZZ10" s="1"/>
      <c r="HAA10" s="1"/>
      <c r="HAB10" s="1"/>
      <c r="HAC10" s="1"/>
      <c r="HAD10" s="1"/>
      <c r="HAE10" s="1"/>
      <c r="HAF10" s="1"/>
      <c r="HAG10" s="1"/>
      <c r="HAH10" s="1"/>
      <c r="HAI10" s="1"/>
      <c r="HAJ10" s="1"/>
      <c r="HAK10" s="1"/>
      <c r="HAL10" s="1"/>
      <c r="HAM10" s="1"/>
      <c r="HAN10" s="1"/>
      <c r="HAO10" s="1"/>
      <c r="HAP10" s="1"/>
      <c r="HAQ10" s="1"/>
      <c r="HAR10" s="1"/>
      <c r="HAS10" s="1"/>
      <c r="HAT10" s="1"/>
      <c r="HAU10" s="1"/>
      <c r="HAV10" s="1"/>
      <c r="HAW10" s="1"/>
      <c r="HAX10" s="1"/>
      <c r="HAY10" s="1"/>
      <c r="HAZ10" s="1"/>
      <c r="HBA10" s="1"/>
      <c r="HBB10" s="1"/>
      <c r="HBC10" s="1"/>
      <c r="HBD10" s="1"/>
      <c r="HBE10" s="1"/>
      <c r="HBF10" s="1"/>
      <c r="HBG10" s="1"/>
      <c r="HBH10" s="1"/>
      <c r="HBI10" s="1"/>
      <c r="HBJ10" s="1"/>
      <c r="HBK10" s="1"/>
      <c r="HBL10" s="1"/>
      <c r="HBM10" s="1"/>
      <c r="HBN10" s="1"/>
      <c r="HBO10" s="1"/>
      <c r="HBP10" s="1"/>
      <c r="HBQ10" s="1"/>
      <c r="HBR10" s="1"/>
      <c r="HBS10" s="1"/>
      <c r="HBT10" s="1"/>
      <c r="HBU10" s="1"/>
      <c r="HBV10" s="1"/>
      <c r="HBW10" s="1"/>
      <c r="HBX10" s="1"/>
      <c r="HBY10" s="1"/>
      <c r="HBZ10" s="1"/>
      <c r="HCA10" s="1"/>
      <c r="HCB10" s="1"/>
      <c r="HCC10" s="1"/>
      <c r="HCD10" s="1"/>
      <c r="HCE10" s="1"/>
      <c r="HCF10" s="1"/>
      <c r="HCG10" s="1"/>
      <c r="HCH10" s="1"/>
      <c r="HCI10" s="1"/>
      <c r="HCJ10" s="1"/>
      <c r="HCK10" s="1"/>
      <c r="HCL10" s="1"/>
      <c r="HCM10" s="1"/>
      <c r="HCN10" s="1"/>
      <c r="HCO10" s="1"/>
      <c r="HCP10" s="1"/>
      <c r="HCQ10" s="1"/>
      <c r="HCR10" s="1"/>
      <c r="HCS10" s="1"/>
      <c r="HCT10" s="1"/>
      <c r="HCU10" s="1"/>
      <c r="HCV10" s="1"/>
      <c r="HCW10" s="1"/>
      <c r="HCX10" s="1"/>
      <c r="HCY10" s="1"/>
      <c r="HCZ10" s="1"/>
      <c r="HDA10" s="1"/>
      <c r="HDB10" s="1"/>
      <c r="HDC10" s="1"/>
      <c r="HDD10" s="1"/>
      <c r="HDE10" s="1"/>
      <c r="HDF10" s="1"/>
      <c r="HDG10" s="1"/>
      <c r="HDH10" s="1"/>
      <c r="HDI10" s="1"/>
      <c r="HDJ10" s="1"/>
      <c r="HDK10" s="1"/>
      <c r="HDL10" s="1"/>
      <c r="HDM10" s="1"/>
      <c r="HDN10" s="1"/>
      <c r="HDO10" s="1"/>
      <c r="HDP10" s="1"/>
      <c r="HDQ10" s="1"/>
      <c r="HDR10" s="1"/>
      <c r="HDS10" s="1"/>
      <c r="HDT10" s="1"/>
      <c r="HDU10" s="1"/>
      <c r="HDV10" s="1"/>
      <c r="HDW10" s="1"/>
      <c r="HDX10" s="1"/>
      <c r="HDY10" s="1"/>
      <c r="HDZ10" s="1"/>
      <c r="HEA10" s="1"/>
      <c r="HEB10" s="1"/>
      <c r="HEC10" s="1"/>
      <c r="HED10" s="1"/>
      <c r="HEE10" s="1"/>
      <c r="HEF10" s="1"/>
      <c r="HEG10" s="1"/>
      <c r="HEH10" s="1"/>
      <c r="HEI10" s="1"/>
      <c r="HEJ10" s="1"/>
      <c r="HEK10" s="1"/>
      <c r="HEL10" s="1"/>
      <c r="HEM10" s="1"/>
      <c r="HEN10" s="1"/>
      <c r="HEO10" s="1"/>
      <c r="HEP10" s="1"/>
      <c r="HEQ10" s="1"/>
      <c r="HER10" s="1"/>
      <c r="HES10" s="1"/>
      <c r="HET10" s="1"/>
      <c r="HEU10" s="1"/>
      <c r="HEV10" s="1"/>
      <c r="HEW10" s="1"/>
      <c r="HEX10" s="1"/>
      <c r="HEY10" s="1"/>
      <c r="HEZ10" s="1"/>
      <c r="HFA10" s="1"/>
      <c r="HFB10" s="1"/>
      <c r="HFC10" s="1"/>
      <c r="HFD10" s="1"/>
      <c r="HFE10" s="1"/>
      <c r="HFF10" s="1"/>
      <c r="HFG10" s="1"/>
      <c r="HFH10" s="1"/>
      <c r="HFI10" s="1"/>
      <c r="HFJ10" s="1"/>
      <c r="HFK10" s="1"/>
      <c r="HFL10" s="1"/>
      <c r="HFM10" s="1"/>
      <c r="HFN10" s="1"/>
      <c r="HFO10" s="1"/>
      <c r="HFP10" s="1"/>
      <c r="HFQ10" s="1"/>
      <c r="HFR10" s="1"/>
      <c r="HFS10" s="1"/>
      <c r="HFT10" s="1"/>
      <c r="HFU10" s="1"/>
      <c r="HFV10" s="1"/>
      <c r="HFW10" s="1"/>
      <c r="HFX10" s="1"/>
      <c r="HFY10" s="1"/>
      <c r="HFZ10" s="1"/>
      <c r="HGA10" s="1"/>
      <c r="HGB10" s="1"/>
      <c r="HGC10" s="1"/>
      <c r="HGD10" s="1"/>
      <c r="HGE10" s="1"/>
      <c r="HGF10" s="1"/>
      <c r="HGG10" s="1"/>
      <c r="HGH10" s="1"/>
      <c r="HGI10" s="1"/>
      <c r="HGJ10" s="1"/>
      <c r="HGK10" s="1"/>
      <c r="HGL10" s="1"/>
      <c r="HGM10" s="1"/>
      <c r="HGN10" s="1"/>
      <c r="HGO10" s="1"/>
      <c r="HGP10" s="1"/>
      <c r="HGQ10" s="1"/>
      <c r="HGR10" s="1"/>
      <c r="HGS10" s="1"/>
      <c r="HGT10" s="1"/>
      <c r="HGU10" s="1"/>
      <c r="HGV10" s="1"/>
      <c r="HGW10" s="1"/>
      <c r="HGX10" s="1"/>
      <c r="HGY10" s="1"/>
      <c r="HGZ10" s="1"/>
      <c r="HHA10" s="1"/>
      <c r="HHB10" s="1"/>
      <c r="HHC10" s="1"/>
      <c r="HHD10" s="1"/>
      <c r="HHE10" s="1"/>
      <c r="HHF10" s="1"/>
      <c r="HHG10" s="1"/>
      <c r="HHH10" s="1"/>
      <c r="HHI10" s="1"/>
      <c r="HHJ10" s="1"/>
      <c r="HHK10" s="1"/>
      <c r="HHL10" s="1"/>
      <c r="HHM10" s="1"/>
      <c r="HHN10" s="1"/>
      <c r="HHO10" s="1"/>
      <c r="HHP10" s="1"/>
      <c r="HHQ10" s="1"/>
      <c r="HHR10" s="1"/>
      <c r="HHS10" s="1"/>
      <c r="HHT10" s="1"/>
      <c r="HHU10" s="1"/>
      <c r="HHV10" s="1"/>
      <c r="HHW10" s="1"/>
      <c r="HHX10" s="1"/>
      <c r="HHY10" s="1"/>
      <c r="HHZ10" s="1"/>
      <c r="HIA10" s="1"/>
      <c r="HIB10" s="1"/>
      <c r="HIC10" s="1"/>
      <c r="HID10" s="1"/>
      <c r="HIE10" s="1"/>
      <c r="HIF10" s="1"/>
      <c r="HIG10" s="1"/>
      <c r="HIH10" s="1"/>
      <c r="HII10" s="1"/>
      <c r="HIJ10" s="1"/>
      <c r="HIK10" s="1"/>
      <c r="HIL10" s="1"/>
      <c r="HIM10" s="1"/>
      <c r="HIN10" s="1"/>
      <c r="HIO10" s="1"/>
      <c r="HIP10" s="1"/>
      <c r="HIQ10" s="1"/>
      <c r="HIR10" s="1"/>
      <c r="HIS10" s="1"/>
      <c r="HIT10" s="1"/>
      <c r="HIU10" s="1"/>
      <c r="HIV10" s="1"/>
      <c r="HIW10" s="1"/>
      <c r="HIX10" s="1"/>
      <c r="HIY10" s="1"/>
      <c r="HIZ10" s="1"/>
      <c r="HJA10" s="1"/>
      <c r="HJB10" s="1"/>
      <c r="HJC10" s="1"/>
      <c r="HJD10" s="1"/>
      <c r="HJE10" s="1"/>
      <c r="HJF10" s="1"/>
      <c r="HJG10" s="1"/>
      <c r="HJH10" s="1"/>
      <c r="HJI10" s="1"/>
      <c r="HJJ10" s="1"/>
      <c r="HJK10" s="1"/>
      <c r="HJL10" s="1"/>
      <c r="HJM10" s="1"/>
      <c r="HJN10" s="1"/>
      <c r="HJO10" s="1"/>
      <c r="HJP10" s="1"/>
      <c r="HJQ10" s="1"/>
      <c r="HJR10" s="1"/>
      <c r="HJS10" s="1"/>
      <c r="HJT10" s="1"/>
      <c r="HJU10" s="1"/>
      <c r="HJV10" s="1"/>
      <c r="HJW10" s="1"/>
      <c r="HJX10" s="1"/>
      <c r="HJY10" s="1"/>
      <c r="HJZ10" s="1"/>
      <c r="HKA10" s="1"/>
      <c r="HKB10" s="1"/>
      <c r="HKC10" s="1"/>
      <c r="HKD10" s="1"/>
      <c r="HKE10" s="1"/>
      <c r="HKF10" s="1"/>
      <c r="HKG10" s="1"/>
      <c r="HKH10" s="1"/>
      <c r="HKI10" s="1"/>
      <c r="HKJ10" s="1"/>
      <c r="HKK10" s="1"/>
      <c r="HKL10" s="1"/>
      <c r="HKM10" s="1"/>
      <c r="HKN10" s="1"/>
      <c r="HKO10" s="1"/>
      <c r="HKP10" s="1"/>
      <c r="HKQ10" s="1"/>
      <c r="HKR10" s="1"/>
      <c r="HKS10" s="1"/>
      <c r="HKT10" s="1"/>
      <c r="HKU10" s="1"/>
      <c r="HKV10" s="1"/>
      <c r="HKW10" s="1"/>
      <c r="HKX10" s="1"/>
      <c r="HKY10" s="1"/>
      <c r="HKZ10" s="1"/>
      <c r="HLA10" s="1"/>
      <c r="HLB10" s="1"/>
      <c r="HLC10" s="1"/>
      <c r="HLD10" s="1"/>
      <c r="HLE10" s="1"/>
      <c r="HLF10" s="1"/>
      <c r="HLG10" s="1"/>
      <c r="HLH10" s="1"/>
      <c r="HLI10" s="1"/>
      <c r="HLJ10" s="1"/>
      <c r="HLK10" s="1"/>
      <c r="HLL10" s="1"/>
      <c r="HLM10" s="1"/>
      <c r="HLN10" s="1"/>
      <c r="HLO10" s="1"/>
      <c r="HLP10" s="1"/>
      <c r="HLQ10" s="1"/>
      <c r="HLR10" s="1"/>
      <c r="HLS10" s="1"/>
      <c r="HLT10" s="1"/>
      <c r="HLU10" s="1"/>
      <c r="HLV10" s="1"/>
      <c r="HLW10" s="1"/>
      <c r="HLX10" s="1"/>
      <c r="HLY10" s="1"/>
      <c r="HLZ10" s="1"/>
      <c r="HMA10" s="1"/>
      <c r="HMB10" s="1"/>
      <c r="HMC10" s="1"/>
      <c r="HMD10" s="1"/>
      <c r="HME10" s="1"/>
      <c r="HMF10" s="1"/>
      <c r="HMG10" s="1"/>
      <c r="HMH10" s="1"/>
      <c r="HMI10" s="1"/>
      <c r="HMJ10" s="1"/>
      <c r="HMK10" s="1"/>
      <c r="HML10" s="1"/>
      <c r="HMM10" s="1"/>
      <c r="HMN10" s="1"/>
      <c r="HMO10" s="1"/>
      <c r="HMP10" s="1"/>
      <c r="HMQ10" s="1"/>
      <c r="HMR10" s="1"/>
      <c r="HMS10" s="1"/>
      <c r="HMT10" s="1"/>
      <c r="HMU10" s="1"/>
      <c r="HMV10" s="1"/>
      <c r="HMW10" s="1"/>
      <c r="HMX10" s="1"/>
      <c r="HMY10" s="1"/>
      <c r="HMZ10" s="1"/>
      <c r="HNA10" s="1"/>
      <c r="HNB10" s="1"/>
      <c r="HNC10" s="1"/>
      <c r="HND10" s="1"/>
      <c r="HNE10" s="1"/>
      <c r="HNF10" s="1"/>
      <c r="HNG10" s="1"/>
      <c r="HNH10" s="1"/>
      <c r="HNI10" s="1"/>
      <c r="HNJ10" s="1"/>
      <c r="HNK10" s="1"/>
      <c r="HNL10" s="1"/>
      <c r="HNM10" s="1"/>
      <c r="HNN10" s="1"/>
      <c r="HNO10" s="1"/>
      <c r="HNP10" s="1"/>
      <c r="HNQ10" s="1"/>
      <c r="HNR10" s="1"/>
      <c r="HNS10" s="1"/>
      <c r="HNT10" s="1"/>
      <c r="HNU10" s="1"/>
      <c r="HNV10" s="1"/>
      <c r="HNW10" s="1"/>
      <c r="HNX10" s="1"/>
      <c r="HNY10" s="1"/>
      <c r="HNZ10" s="1"/>
      <c r="HOA10" s="1"/>
      <c r="HOB10" s="1"/>
      <c r="HOC10" s="1"/>
      <c r="HOD10" s="1"/>
      <c r="HOE10" s="1"/>
      <c r="HOF10" s="1"/>
      <c r="HOG10" s="1"/>
      <c r="HOH10" s="1"/>
      <c r="HOI10" s="1"/>
      <c r="HOJ10" s="1"/>
      <c r="HOK10" s="1"/>
      <c r="HOL10" s="1"/>
      <c r="HOM10" s="1"/>
      <c r="HON10" s="1"/>
      <c r="HOO10" s="1"/>
      <c r="HOP10" s="1"/>
      <c r="HOQ10" s="1"/>
      <c r="HOR10" s="1"/>
      <c r="HOS10" s="1"/>
      <c r="HOT10" s="1"/>
      <c r="HOU10" s="1"/>
      <c r="HOV10" s="1"/>
      <c r="HOW10" s="1"/>
      <c r="HOX10" s="1"/>
      <c r="HOY10" s="1"/>
      <c r="HOZ10" s="1"/>
      <c r="HPA10" s="1"/>
      <c r="HPB10" s="1"/>
      <c r="HPC10" s="1"/>
      <c r="HPD10" s="1"/>
      <c r="HPE10" s="1"/>
      <c r="HPF10" s="1"/>
      <c r="HPG10" s="1"/>
      <c r="HPH10" s="1"/>
      <c r="HPI10" s="1"/>
      <c r="HPJ10" s="1"/>
      <c r="HPK10" s="1"/>
      <c r="HPL10" s="1"/>
      <c r="HPM10" s="1"/>
      <c r="HPN10" s="1"/>
      <c r="HPO10" s="1"/>
      <c r="HPP10" s="1"/>
      <c r="HPQ10" s="1"/>
      <c r="HPR10" s="1"/>
      <c r="HPS10" s="1"/>
      <c r="HPT10" s="1"/>
      <c r="HPU10" s="1"/>
      <c r="HPV10" s="1"/>
      <c r="HPW10" s="1"/>
      <c r="HPX10" s="1"/>
      <c r="HPY10" s="1"/>
      <c r="HPZ10" s="1"/>
      <c r="HQA10" s="1"/>
      <c r="HQB10" s="1"/>
      <c r="HQC10" s="1"/>
      <c r="HQD10" s="1"/>
      <c r="HQE10" s="1"/>
      <c r="HQF10" s="1"/>
      <c r="HQG10" s="1"/>
      <c r="HQH10" s="1"/>
      <c r="HQI10" s="1"/>
      <c r="HQJ10" s="1"/>
      <c r="HQK10" s="1"/>
      <c r="HQL10" s="1"/>
      <c r="HQM10" s="1"/>
      <c r="HQN10" s="1"/>
      <c r="HQO10" s="1"/>
      <c r="HQP10" s="1"/>
      <c r="HQQ10" s="1"/>
      <c r="HQR10" s="1"/>
      <c r="HQS10" s="1"/>
      <c r="HQT10" s="1"/>
      <c r="HQU10" s="1"/>
      <c r="HQV10" s="1"/>
      <c r="HQW10" s="1"/>
      <c r="HQX10" s="1"/>
      <c r="HQY10" s="1"/>
      <c r="HQZ10" s="1"/>
      <c r="HRA10" s="1"/>
      <c r="HRB10" s="1"/>
      <c r="HRC10" s="1"/>
      <c r="HRD10" s="1"/>
      <c r="HRE10" s="1"/>
      <c r="HRF10" s="1"/>
      <c r="HRG10" s="1"/>
      <c r="HRH10" s="1"/>
      <c r="HRI10" s="1"/>
      <c r="HRJ10" s="1"/>
      <c r="HRK10" s="1"/>
      <c r="HRL10" s="1"/>
      <c r="HRM10" s="1"/>
      <c r="HRN10" s="1"/>
      <c r="HRO10" s="1"/>
      <c r="HRP10" s="1"/>
      <c r="HRQ10" s="1"/>
      <c r="HRR10" s="1"/>
      <c r="HRS10" s="1"/>
      <c r="HRT10" s="1"/>
      <c r="HRU10" s="1"/>
      <c r="HRV10" s="1"/>
      <c r="HRW10" s="1"/>
      <c r="HRX10" s="1"/>
      <c r="HRY10" s="1"/>
      <c r="HRZ10" s="1"/>
      <c r="HSA10" s="1"/>
      <c r="HSB10" s="1"/>
      <c r="HSC10" s="1"/>
      <c r="HSD10" s="1"/>
      <c r="HSE10" s="1"/>
      <c r="HSF10" s="1"/>
      <c r="HSG10" s="1"/>
      <c r="HSH10" s="1"/>
      <c r="HSI10" s="1"/>
      <c r="HSJ10" s="1"/>
      <c r="HSK10" s="1"/>
      <c r="HSL10" s="1"/>
      <c r="HSM10" s="1"/>
      <c r="HSN10" s="1"/>
      <c r="HSO10" s="1"/>
      <c r="HSP10" s="1"/>
      <c r="HSQ10" s="1"/>
      <c r="HSR10" s="1"/>
      <c r="HSS10" s="1"/>
      <c r="HST10" s="1"/>
      <c r="HSU10" s="1"/>
      <c r="HSV10" s="1"/>
      <c r="HSW10" s="1"/>
      <c r="HSX10" s="1"/>
      <c r="HSY10" s="1"/>
      <c r="HSZ10" s="1"/>
      <c r="HTA10" s="1"/>
      <c r="HTB10" s="1"/>
      <c r="HTC10" s="1"/>
      <c r="HTD10" s="1"/>
      <c r="HTE10" s="1"/>
      <c r="HTF10" s="1"/>
      <c r="HTG10" s="1"/>
      <c r="HTH10" s="1"/>
      <c r="HTI10" s="1"/>
      <c r="HTJ10" s="1"/>
      <c r="HTK10" s="1"/>
      <c r="HTL10" s="1"/>
      <c r="HTM10" s="1"/>
      <c r="HTN10" s="1"/>
      <c r="HTO10" s="1"/>
      <c r="HTP10" s="1"/>
      <c r="HTQ10" s="1"/>
      <c r="HTR10" s="1"/>
      <c r="HTS10" s="1"/>
      <c r="HTT10" s="1"/>
      <c r="HTU10" s="1"/>
      <c r="HTV10" s="1"/>
      <c r="HTW10" s="1"/>
      <c r="HTX10" s="1"/>
      <c r="HTY10" s="1"/>
      <c r="HTZ10" s="1"/>
      <c r="HUA10" s="1"/>
      <c r="HUB10" s="1"/>
      <c r="HUC10" s="1"/>
      <c r="HUD10" s="1"/>
      <c r="HUE10" s="1"/>
      <c r="HUF10" s="1"/>
      <c r="HUG10" s="1"/>
      <c r="HUH10" s="1"/>
      <c r="HUI10" s="1"/>
      <c r="HUJ10" s="1"/>
      <c r="HUK10" s="1"/>
      <c r="HUL10" s="1"/>
      <c r="HUM10" s="1"/>
      <c r="HUN10" s="1"/>
      <c r="HUO10" s="1"/>
      <c r="HUP10" s="1"/>
      <c r="HUQ10" s="1"/>
      <c r="HUR10" s="1"/>
      <c r="HUS10" s="1"/>
      <c r="HUT10" s="1"/>
      <c r="HUU10" s="1"/>
      <c r="HUV10" s="1"/>
      <c r="HUW10" s="1"/>
      <c r="HUX10" s="1"/>
      <c r="HUY10" s="1"/>
      <c r="HUZ10" s="1"/>
      <c r="HVA10" s="1"/>
      <c r="HVB10" s="1"/>
      <c r="HVC10" s="1"/>
      <c r="HVD10" s="1"/>
      <c r="HVE10" s="1"/>
      <c r="HVF10" s="1"/>
      <c r="HVG10" s="1"/>
      <c r="HVH10" s="1"/>
      <c r="HVI10" s="1"/>
      <c r="HVJ10" s="1"/>
      <c r="HVK10" s="1"/>
      <c r="HVL10" s="1"/>
      <c r="HVM10" s="1"/>
      <c r="HVN10" s="1"/>
      <c r="HVO10" s="1"/>
      <c r="HVP10" s="1"/>
      <c r="HVQ10" s="1"/>
      <c r="HVR10" s="1"/>
      <c r="HVS10" s="1"/>
      <c r="HVT10" s="1"/>
      <c r="HVU10" s="1"/>
      <c r="HVV10" s="1"/>
      <c r="HVW10" s="1"/>
      <c r="HVX10" s="1"/>
      <c r="HVY10" s="1"/>
      <c r="HVZ10" s="1"/>
      <c r="HWA10" s="1"/>
      <c r="HWB10" s="1"/>
      <c r="HWC10" s="1"/>
      <c r="HWD10" s="1"/>
      <c r="HWE10" s="1"/>
      <c r="HWF10" s="1"/>
      <c r="HWG10" s="1"/>
      <c r="HWH10" s="1"/>
      <c r="HWI10" s="1"/>
      <c r="HWJ10" s="1"/>
      <c r="HWK10" s="1"/>
      <c r="HWL10" s="1"/>
      <c r="HWM10" s="1"/>
      <c r="HWN10" s="1"/>
      <c r="HWO10" s="1"/>
      <c r="HWP10" s="1"/>
      <c r="HWQ10" s="1"/>
      <c r="HWR10" s="1"/>
      <c r="HWS10" s="1"/>
      <c r="HWT10" s="1"/>
      <c r="HWU10" s="1"/>
      <c r="HWV10" s="1"/>
      <c r="HWW10" s="1"/>
      <c r="HWX10" s="1"/>
      <c r="HWY10" s="1"/>
      <c r="HWZ10" s="1"/>
      <c r="HXA10" s="1"/>
      <c r="HXB10" s="1"/>
      <c r="HXC10" s="1"/>
      <c r="HXD10" s="1"/>
      <c r="HXE10" s="1"/>
      <c r="HXF10" s="1"/>
      <c r="HXG10" s="1"/>
      <c r="HXH10" s="1"/>
      <c r="HXI10" s="1"/>
      <c r="HXJ10" s="1"/>
      <c r="HXK10" s="1"/>
      <c r="HXL10" s="1"/>
      <c r="HXM10" s="1"/>
      <c r="HXN10" s="1"/>
      <c r="HXO10" s="1"/>
      <c r="HXP10" s="1"/>
      <c r="HXQ10" s="1"/>
      <c r="HXR10" s="1"/>
      <c r="HXS10" s="1"/>
      <c r="HXT10" s="1"/>
      <c r="HXU10" s="1"/>
      <c r="HXV10" s="1"/>
      <c r="HXW10" s="1"/>
      <c r="HXX10" s="1"/>
      <c r="HXY10" s="1"/>
      <c r="HXZ10" s="1"/>
      <c r="HYA10" s="1"/>
      <c r="HYB10" s="1"/>
      <c r="HYC10" s="1"/>
      <c r="HYD10" s="1"/>
      <c r="HYE10" s="1"/>
      <c r="HYF10" s="1"/>
      <c r="HYG10" s="1"/>
      <c r="HYH10" s="1"/>
      <c r="HYI10" s="1"/>
      <c r="HYJ10" s="1"/>
      <c r="HYK10" s="1"/>
      <c r="HYL10" s="1"/>
      <c r="HYM10" s="1"/>
      <c r="HYN10" s="1"/>
      <c r="HYO10" s="1"/>
      <c r="HYP10" s="1"/>
      <c r="HYQ10" s="1"/>
      <c r="HYR10" s="1"/>
      <c r="HYS10" s="1"/>
      <c r="HYT10" s="1"/>
      <c r="HYU10" s="1"/>
      <c r="HYV10" s="1"/>
      <c r="HYW10" s="1"/>
      <c r="HYX10" s="1"/>
      <c r="HYY10" s="1"/>
      <c r="HYZ10" s="1"/>
      <c r="HZA10" s="1"/>
      <c r="HZB10" s="1"/>
      <c r="HZC10" s="1"/>
      <c r="HZD10" s="1"/>
      <c r="HZE10" s="1"/>
      <c r="HZF10" s="1"/>
      <c r="HZG10" s="1"/>
      <c r="HZH10" s="1"/>
      <c r="HZI10" s="1"/>
      <c r="HZJ10" s="1"/>
      <c r="HZK10" s="1"/>
      <c r="HZL10" s="1"/>
      <c r="HZM10" s="1"/>
      <c r="HZN10" s="1"/>
      <c r="HZO10" s="1"/>
      <c r="HZP10" s="1"/>
      <c r="HZQ10" s="1"/>
      <c r="HZR10" s="1"/>
      <c r="HZS10" s="1"/>
      <c r="HZT10" s="1"/>
      <c r="HZU10" s="1"/>
      <c r="HZV10" s="1"/>
      <c r="HZW10" s="1"/>
      <c r="HZX10" s="1"/>
      <c r="HZY10" s="1"/>
      <c r="HZZ10" s="1"/>
      <c r="IAA10" s="1"/>
      <c r="IAB10" s="1"/>
      <c r="IAC10" s="1"/>
      <c r="IAD10" s="1"/>
      <c r="IAE10" s="1"/>
      <c r="IAF10" s="1"/>
      <c r="IAG10" s="1"/>
      <c r="IAH10" s="1"/>
      <c r="IAI10" s="1"/>
      <c r="IAJ10" s="1"/>
      <c r="IAK10" s="1"/>
      <c r="IAL10" s="1"/>
      <c r="IAM10" s="1"/>
      <c r="IAN10" s="1"/>
      <c r="IAO10" s="1"/>
      <c r="IAP10" s="1"/>
      <c r="IAQ10" s="1"/>
      <c r="IAR10" s="1"/>
      <c r="IAS10" s="1"/>
      <c r="IAT10" s="1"/>
      <c r="IAU10" s="1"/>
      <c r="IAV10" s="1"/>
      <c r="IAW10" s="1"/>
      <c r="IAX10" s="1"/>
      <c r="IAY10" s="1"/>
      <c r="IAZ10" s="1"/>
      <c r="IBA10" s="1"/>
      <c r="IBB10" s="1"/>
      <c r="IBC10" s="1"/>
      <c r="IBD10" s="1"/>
      <c r="IBE10" s="1"/>
      <c r="IBF10" s="1"/>
      <c r="IBG10" s="1"/>
      <c r="IBH10" s="1"/>
      <c r="IBI10" s="1"/>
      <c r="IBJ10" s="1"/>
      <c r="IBK10" s="1"/>
      <c r="IBL10" s="1"/>
      <c r="IBM10" s="1"/>
      <c r="IBN10" s="1"/>
      <c r="IBO10" s="1"/>
      <c r="IBP10" s="1"/>
      <c r="IBQ10" s="1"/>
      <c r="IBR10" s="1"/>
      <c r="IBS10" s="1"/>
      <c r="IBT10" s="1"/>
      <c r="IBU10" s="1"/>
      <c r="IBV10" s="1"/>
      <c r="IBW10" s="1"/>
      <c r="IBX10" s="1"/>
      <c r="IBY10" s="1"/>
      <c r="IBZ10" s="1"/>
      <c r="ICA10" s="1"/>
      <c r="ICB10" s="1"/>
      <c r="ICC10" s="1"/>
      <c r="ICD10" s="1"/>
      <c r="ICE10" s="1"/>
      <c r="ICF10" s="1"/>
      <c r="ICG10" s="1"/>
      <c r="ICH10" s="1"/>
      <c r="ICI10" s="1"/>
      <c r="ICJ10" s="1"/>
      <c r="ICK10" s="1"/>
      <c r="ICL10" s="1"/>
      <c r="ICM10" s="1"/>
      <c r="ICN10" s="1"/>
      <c r="ICO10" s="1"/>
      <c r="ICP10" s="1"/>
      <c r="ICQ10" s="1"/>
      <c r="ICR10" s="1"/>
      <c r="ICS10" s="1"/>
      <c r="ICT10" s="1"/>
      <c r="ICU10" s="1"/>
      <c r="ICV10" s="1"/>
      <c r="ICW10" s="1"/>
      <c r="ICX10" s="1"/>
      <c r="ICY10" s="1"/>
      <c r="ICZ10" s="1"/>
      <c r="IDA10" s="1"/>
      <c r="IDB10" s="1"/>
      <c r="IDC10" s="1"/>
      <c r="IDD10" s="1"/>
      <c r="IDE10" s="1"/>
      <c r="IDF10" s="1"/>
      <c r="IDG10" s="1"/>
      <c r="IDH10" s="1"/>
      <c r="IDI10" s="1"/>
      <c r="IDJ10" s="1"/>
      <c r="IDK10" s="1"/>
      <c r="IDL10" s="1"/>
      <c r="IDM10" s="1"/>
      <c r="IDN10" s="1"/>
      <c r="IDO10" s="1"/>
      <c r="IDP10" s="1"/>
      <c r="IDQ10" s="1"/>
      <c r="IDR10" s="1"/>
      <c r="IDS10" s="1"/>
      <c r="IDT10" s="1"/>
      <c r="IDU10" s="1"/>
      <c r="IDV10" s="1"/>
      <c r="IDW10" s="1"/>
      <c r="IDX10" s="1"/>
      <c r="IDY10" s="1"/>
      <c r="IDZ10" s="1"/>
      <c r="IEA10" s="1"/>
      <c r="IEB10" s="1"/>
      <c r="IEC10" s="1"/>
      <c r="IED10" s="1"/>
      <c r="IEE10" s="1"/>
      <c r="IEF10" s="1"/>
      <c r="IEG10" s="1"/>
      <c r="IEH10" s="1"/>
      <c r="IEI10" s="1"/>
      <c r="IEJ10" s="1"/>
      <c r="IEK10" s="1"/>
      <c r="IEL10" s="1"/>
      <c r="IEM10" s="1"/>
      <c r="IEN10" s="1"/>
      <c r="IEO10" s="1"/>
      <c r="IEP10" s="1"/>
      <c r="IEQ10" s="1"/>
      <c r="IER10" s="1"/>
      <c r="IES10" s="1"/>
      <c r="IET10" s="1"/>
      <c r="IEU10" s="1"/>
      <c r="IEV10" s="1"/>
      <c r="IEW10" s="1"/>
      <c r="IEX10" s="1"/>
      <c r="IEY10" s="1"/>
      <c r="IEZ10" s="1"/>
      <c r="IFA10" s="1"/>
      <c r="IFB10" s="1"/>
      <c r="IFC10" s="1"/>
      <c r="IFD10" s="1"/>
      <c r="IFE10" s="1"/>
      <c r="IFF10" s="1"/>
      <c r="IFG10" s="1"/>
      <c r="IFH10" s="1"/>
      <c r="IFI10" s="1"/>
      <c r="IFJ10" s="1"/>
      <c r="IFK10" s="1"/>
      <c r="IFL10" s="1"/>
      <c r="IFM10" s="1"/>
      <c r="IFN10" s="1"/>
      <c r="IFO10" s="1"/>
      <c r="IFP10" s="1"/>
      <c r="IFQ10" s="1"/>
      <c r="IFR10" s="1"/>
      <c r="IFS10" s="1"/>
      <c r="IFT10" s="1"/>
      <c r="IFU10" s="1"/>
      <c r="IFV10" s="1"/>
      <c r="IFW10" s="1"/>
      <c r="IFX10" s="1"/>
      <c r="IFY10" s="1"/>
      <c r="IFZ10" s="1"/>
      <c r="IGA10" s="1"/>
      <c r="IGB10" s="1"/>
      <c r="IGC10" s="1"/>
      <c r="IGD10" s="1"/>
      <c r="IGE10" s="1"/>
      <c r="IGF10" s="1"/>
      <c r="IGG10" s="1"/>
      <c r="IGH10" s="1"/>
      <c r="IGI10" s="1"/>
      <c r="IGJ10" s="1"/>
      <c r="IGK10" s="1"/>
      <c r="IGL10" s="1"/>
      <c r="IGM10" s="1"/>
      <c r="IGN10" s="1"/>
      <c r="IGO10" s="1"/>
      <c r="IGP10" s="1"/>
      <c r="IGQ10" s="1"/>
      <c r="IGR10" s="1"/>
      <c r="IGS10" s="1"/>
      <c r="IGT10" s="1"/>
      <c r="IGU10" s="1"/>
      <c r="IGV10" s="1"/>
      <c r="IGW10" s="1"/>
      <c r="IGX10" s="1"/>
      <c r="IGY10" s="1"/>
      <c r="IGZ10" s="1"/>
      <c r="IHA10" s="1"/>
      <c r="IHB10" s="1"/>
      <c r="IHC10" s="1"/>
      <c r="IHD10" s="1"/>
      <c r="IHE10" s="1"/>
      <c r="IHF10" s="1"/>
      <c r="IHG10" s="1"/>
      <c r="IHH10" s="1"/>
      <c r="IHI10" s="1"/>
      <c r="IHJ10" s="1"/>
      <c r="IHK10" s="1"/>
      <c r="IHL10" s="1"/>
      <c r="IHM10" s="1"/>
      <c r="IHN10" s="1"/>
      <c r="IHO10" s="1"/>
      <c r="IHP10" s="1"/>
      <c r="IHQ10" s="1"/>
      <c r="IHR10" s="1"/>
      <c r="IHS10" s="1"/>
      <c r="IHT10" s="1"/>
      <c r="IHU10" s="1"/>
      <c r="IHV10" s="1"/>
      <c r="IHW10" s="1"/>
      <c r="IHX10" s="1"/>
      <c r="IHY10" s="1"/>
      <c r="IHZ10" s="1"/>
      <c r="IIA10" s="1"/>
      <c r="IIB10" s="1"/>
      <c r="IIC10" s="1"/>
      <c r="IID10" s="1"/>
      <c r="IIE10" s="1"/>
      <c r="IIF10" s="1"/>
      <c r="IIG10" s="1"/>
      <c r="IIH10" s="1"/>
      <c r="III10" s="1"/>
      <c r="IIJ10" s="1"/>
      <c r="IIK10" s="1"/>
      <c r="IIL10" s="1"/>
      <c r="IIM10" s="1"/>
      <c r="IIN10" s="1"/>
      <c r="IIO10" s="1"/>
      <c r="IIP10" s="1"/>
      <c r="IIQ10" s="1"/>
      <c r="IIR10" s="1"/>
      <c r="IIS10" s="1"/>
      <c r="IIT10" s="1"/>
      <c r="IIU10" s="1"/>
      <c r="IIV10" s="1"/>
      <c r="IIW10" s="1"/>
      <c r="IIX10" s="1"/>
      <c r="IIY10" s="1"/>
      <c r="IIZ10" s="1"/>
      <c r="IJA10" s="1"/>
      <c r="IJB10" s="1"/>
      <c r="IJC10" s="1"/>
      <c r="IJD10" s="1"/>
      <c r="IJE10" s="1"/>
      <c r="IJF10" s="1"/>
      <c r="IJG10" s="1"/>
      <c r="IJH10" s="1"/>
      <c r="IJI10" s="1"/>
      <c r="IJJ10" s="1"/>
      <c r="IJK10" s="1"/>
      <c r="IJL10" s="1"/>
      <c r="IJM10" s="1"/>
      <c r="IJN10" s="1"/>
      <c r="IJO10" s="1"/>
      <c r="IJP10" s="1"/>
      <c r="IJQ10" s="1"/>
      <c r="IJR10" s="1"/>
      <c r="IJS10" s="1"/>
      <c r="IJT10" s="1"/>
      <c r="IJU10" s="1"/>
      <c r="IJV10" s="1"/>
      <c r="IJW10" s="1"/>
      <c r="IJX10" s="1"/>
      <c r="IJY10" s="1"/>
      <c r="IJZ10" s="1"/>
      <c r="IKA10" s="1"/>
      <c r="IKB10" s="1"/>
      <c r="IKC10" s="1"/>
      <c r="IKD10" s="1"/>
      <c r="IKE10" s="1"/>
      <c r="IKF10" s="1"/>
      <c r="IKG10" s="1"/>
      <c r="IKH10" s="1"/>
      <c r="IKI10" s="1"/>
      <c r="IKJ10" s="1"/>
      <c r="IKK10" s="1"/>
      <c r="IKL10" s="1"/>
      <c r="IKM10" s="1"/>
      <c r="IKN10" s="1"/>
      <c r="IKO10" s="1"/>
      <c r="IKP10" s="1"/>
      <c r="IKQ10" s="1"/>
      <c r="IKR10" s="1"/>
      <c r="IKS10" s="1"/>
      <c r="IKT10" s="1"/>
      <c r="IKU10" s="1"/>
      <c r="IKV10" s="1"/>
      <c r="IKW10" s="1"/>
      <c r="IKX10" s="1"/>
      <c r="IKY10" s="1"/>
      <c r="IKZ10" s="1"/>
      <c r="ILA10" s="1"/>
      <c r="ILB10" s="1"/>
      <c r="ILC10" s="1"/>
      <c r="ILD10" s="1"/>
      <c r="ILE10" s="1"/>
      <c r="ILF10" s="1"/>
      <c r="ILG10" s="1"/>
      <c r="ILH10" s="1"/>
      <c r="ILI10" s="1"/>
      <c r="ILJ10" s="1"/>
      <c r="ILK10" s="1"/>
      <c r="ILL10" s="1"/>
      <c r="ILM10" s="1"/>
      <c r="ILN10" s="1"/>
      <c r="ILO10" s="1"/>
      <c r="ILP10" s="1"/>
      <c r="ILQ10" s="1"/>
      <c r="ILR10" s="1"/>
      <c r="ILS10" s="1"/>
      <c r="ILT10" s="1"/>
      <c r="ILU10" s="1"/>
      <c r="ILV10" s="1"/>
      <c r="ILW10" s="1"/>
      <c r="ILX10" s="1"/>
      <c r="ILY10" s="1"/>
      <c r="ILZ10" s="1"/>
      <c r="IMA10" s="1"/>
      <c r="IMB10" s="1"/>
      <c r="IMC10" s="1"/>
      <c r="IMD10" s="1"/>
      <c r="IME10" s="1"/>
      <c r="IMF10" s="1"/>
      <c r="IMG10" s="1"/>
      <c r="IMH10" s="1"/>
      <c r="IMI10" s="1"/>
      <c r="IMJ10" s="1"/>
      <c r="IMK10" s="1"/>
      <c r="IML10" s="1"/>
      <c r="IMM10" s="1"/>
      <c r="IMN10" s="1"/>
      <c r="IMO10" s="1"/>
      <c r="IMP10" s="1"/>
      <c r="IMQ10" s="1"/>
      <c r="IMR10" s="1"/>
      <c r="IMS10" s="1"/>
      <c r="IMT10" s="1"/>
      <c r="IMU10" s="1"/>
      <c r="IMV10" s="1"/>
      <c r="IMW10" s="1"/>
      <c r="IMX10" s="1"/>
      <c r="IMY10" s="1"/>
      <c r="IMZ10" s="1"/>
      <c r="INA10" s="1"/>
      <c r="INB10" s="1"/>
      <c r="INC10" s="1"/>
      <c r="IND10" s="1"/>
      <c r="INE10" s="1"/>
      <c r="INF10" s="1"/>
      <c r="ING10" s="1"/>
      <c r="INH10" s="1"/>
      <c r="INI10" s="1"/>
      <c r="INJ10" s="1"/>
      <c r="INK10" s="1"/>
      <c r="INL10" s="1"/>
      <c r="INM10" s="1"/>
      <c r="INN10" s="1"/>
      <c r="INO10" s="1"/>
      <c r="INP10" s="1"/>
      <c r="INQ10" s="1"/>
      <c r="INR10" s="1"/>
      <c r="INS10" s="1"/>
      <c r="INT10" s="1"/>
      <c r="INU10" s="1"/>
      <c r="INV10" s="1"/>
      <c r="INW10" s="1"/>
      <c r="INX10" s="1"/>
      <c r="INY10" s="1"/>
      <c r="INZ10" s="1"/>
      <c r="IOA10" s="1"/>
      <c r="IOB10" s="1"/>
      <c r="IOC10" s="1"/>
      <c r="IOD10" s="1"/>
      <c r="IOE10" s="1"/>
      <c r="IOF10" s="1"/>
      <c r="IOG10" s="1"/>
      <c r="IOH10" s="1"/>
      <c r="IOI10" s="1"/>
      <c r="IOJ10" s="1"/>
      <c r="IOK10" s="1"/>
      <c r="IOL10" s="1"/>
      <c r="IOM10" s="1"/>
      <c r="ION10" s="1"/>
      <c r="IOO10" s="1"/>
      <c r="IOP10" s="1"/>
      <c r="IOQ10" s="1"/>
      <c r="IOR10" s="1"/>
      <c r="IOS10" s="1"/>
      <c r="IOT10" s="1"/>
      <c r="IOU10" s="1"/>
      <c r="IOV10" s="1"/>
      <c r="IOW10" s="1"/>
      <c r="IOX10" s="1"/>
      <c r="IOY10" s="1"/>
      <c r="IOZ10" s="1"/>
      <c r="IPA10" s="1"/>
      <c r="IPB10" s="1"/>
      <c r="IPC10" s="1"/>
      <c r="IPD10" s="1"/>
      <c r="IPE10" s="1"/>
      <c r="IPF10" s="1"/>
      <c r="IPG10" s="1"/>
      <c r="IPH10" s="1"/>
      <c r="IPI10" s="1"/>
      <c r="IPJ10" s="1"/>
      <c r="IPK10" s="1"/>
      <c r="IPL10" s="1"/>
      <c r="IPM10" s="1"/>
      <c r="IPN10" s="1"/>
      <c r="IPO10" s="1"/>
      <c r="IPP10" s="1"/>
      <c r="IPQ10" s="1"/>
      <c r="IPR10" s="1"/>
      <c r="IPS10" s="1"/>
      <c r="IPT10" s="1"/>
      <c r="IPU10" s="1"/>
      <c r="IPV10" s="1"/>
      <c r="IPW10" s="1"/>
      <c r="IPX10" s="1"/>
      <c r="IPY10" s="1"/>
      <c r="IPZ10" s="1"/>
      <c r="IQA10" s="1"/>
      <c r="IQB10" s="1"/>
      <c r="IQC10" s="1"/>
      <c r="IQD10" s="1"/>
      <c r="IQE10" s="1"/>
      <c r="IQF10" s="1"/>
      <c r="IQG10" s="1"/>
      <c r="IQH10" s="1"/>
      <c r="IQI10" s="1"/>
      <c r="IQJ10" s="1"/>
      <c r="IQK10" s="1"/>
      <c r="IQL10" s="1"/>
      <c r="IQM10" s="1"/>
      <c r="IQN10" s="1"/>
      <c r="IQO10" s="1"/>
      <c r="IQP10" s="1"/>
      <c r="IQQ10" s="1"/>
      <c r="IQR10" s="1"/>
      <c r="IQS10" s="1"/>
      <c r="IQT10" s="1"/>
      <c r="IQU10" s="1"/>
      <c r="IQV10" s="1"/>
      <c r="IQW10" s="1"/>
      <c r="IQX10" s="1"/>
      <c r="IQY10" s="1"/>
      <c r="IQZ10" s="1"/>
      <c r="IRA10" s="1"/>
      <c r="IRB10" s="1"/>
      <c r="IRC10" s="1"/>
      <c r="IRD10" s="1"/>
      <c r="IRE10" s="1"/>
      <c r="IRF10" s="1"/>
      <c r="IRG10" s="1"/>
      <c r="IRH10" s="1"/>
      <c r="IRI10" s="1"/>
      <c r="IRJ10" s="1"/>
      <c r="IRK10" s="1"/>
      <c r="IRL10" s="1"/>
      <c r="IRM10" s="1"/>
      <c r="IRN10" s="1"/>
      <c r="IRO10" s="1"/>
      <c r="IRP10" s="1"/>
      <c r="IRQ10" s="1"/>
      <c r="IRR10" s="1"/>
      <c r="IRS10" s="1"/>
      <c r="IRT10" s="1"/>
      <c r="IRU10" s="1"/>
      <c r="IRV10" s="1"/>
      <c r="IRW10" s="1"/>
      <c r="IRX10" s="1"/>
      <c r="IRY10" s="1"/>
      <c r="IRZ10" s="1"/>
      <c r="ISA10" s="1"/>
      <c r="ISB10" s="1"/>
      <c r="ISC10" s="1"/>
      <c r="ISD10" s="1"/>
      <c r="ISE10" s="1"/>
      <c r="ISF10" s="1"/>
      <c r="ISG10" s="1"/>
      <c r="ISH10" s="1"/>
      <c r="ISI10" s="1"/>
      <c r="ISJ10" s="1"/>
      <c r="ISK10" s="1"/>
      <c r="ISL10" s="1"/>
      <c r="ISM10" s="1"/>
      <c r="ISN10" s="1"/>
      <c r="ISO10" s="1"/>
      <c r="ISP10" s="1"/>
      <c r="ISQ10" s="1"/>
      <c r="ISR10" s="1"/>
      <c r="ISS10" s="1"/>
      <c r="IST10" s="1"/>
      <c r="ISU10" s="1"/>
      <c r="ISV10" s="1"/>
      <c r="ISW10" s="1"/>
      <c r="ISX10" s="1"/>
      <c r="ISY10" s="1"/>
      <c r="ISZ10" s="1"/>
      <c r="ITA10" s="1"/>
      <c r="ITB10" s="1"/>
      <c r="ITC10" s="1"/>
      <c r="ITD10" s="1"/>
      <c r="ITE10" s="1"/>
      <c r="ITF10" s="1"/>
      <c r="ITG10" s="1"/>
      <c r="ITH10" s="1"/>
      <c r="ITI10" s="1"/>
      <c r="ITJ10" s="1"/>
      <c r="ITK10" s="1"/>
      <c r="ITL10" s="1"/>
      <c r="ITM10" s="1"/>
      <c r="ITN10" s="1"/>
      <c r="ITO10" s="1"/>
      <c r="ITP10" s="1"/>
      <c r="ITQ10" s="1"/>
      <c r="ITR10" s="1"/>
      <c r="ITS10" s="1"/>
      <c r="ITT10" s="1"/>
      <c r="ITU10" s="1"/>
      <c r="ITV10" s="1"/>
      <c r="ITW10" s="1"/>
      <c r="ITX10" s="1"/>
      <c r="ITY10" s="1"/>
      <c r="ITZ10" s="1"/>
      <c r="IUA10" s="1"/>
      <c r="IUB10" s="1"/>
      <c r="IUC10" s="1"/>
      <c r="IUD10" s="1"/>
      <c r="IUE10" s="1"/>
      <c r="IUF10" s="1"/>
      <c r="IUG10" s="1"/>
      <c r="IUH10" s="1"/>
      <c r="IUI10" s="1"/>
      <c r="IUJ10" s="1"/>
      <c r="IUK10" s="1"/>
      <c r="IUL10" s="1"/>
      <c r="IUM10" s="1"/>
      <c r="IUN10" s="1"/>
      <c r="IUO10" s="1"/>
      <c r="IUP10" s="1"/>
      <c r="IUQ10" s="1"/>
      <c r="IUR10" s="1"/>
      <c r="IUS10" s="1"/>
      <c r="IUT10" s="1"/>
      <c r="IUU10" s="1"/>
      <c r="IUV10" s="1"/>
      <c r="IUW10" s="1"/>
      <c r="IUX10" s="1"/>
      <c r="IUY10" s="1"/>
      <c r="IUZ10" s="1"/>
      <c r="IVA10" s="1"/>
      <c r="IVB10" s="1"/>
      <c r="IVC10" s="1"/>
      <c r="IVD10" s="1"/>
      <c r="IVE10" s="1"/>
      <c r="IVF10" s="1"/>
      <c r="IVG10" s="1"/>
      <c r="IVH10" s="1"/>
      <c r="IVI10" s="1"/>
      <c r="IVJ10" s="1"/>
      <c r="IVK10" s="1"/>
      <c r="IVL10" s="1"/>
      <c r="IVM10" s="1"/>
      <c r="IVN10" s="1"/>
      <c r="IVO10" s="1"/>
      <c r="IVP10" s="1"/>
      <c r="IVQ10" s="1"/>
      <c r="IVR10" s="1"/>
      <c r="IVS10" s="1"/>
      <c r="IVT10" s="1"/>
      <c r="IVU10" s="1"/>
      <c r="IVV10" s="1"/>
      <c r="IVW10" s="1"/>
      <c r="IVX10" s="1"/>
      <c r="IVY10" s="1"/>
      <c r="IVZ10" s="1"/>
      <c r="IWA10" s="1"/>
      <c r="IWB10" s="1"/>
      <c r="IWC10" s="1"/>
      <c r="IWD10" s="1"/>
      <c r="IWE10" s="1"/>
      <c r="IWF10" s="1"/>
      <c r="IWG10" s="1"/>
      <c r="IWH10" s="1"/>
      <c r="IWI10" s="1"/>
      <c r="IWJ10" s="1"/>
      <c r="IWK10" s="1"/>
      <c r="IWL10" s="1"/>
      <c r="IWM10" s="1"/>
      <c r="IWN10" s="1"/>
      <c r="IWO10" s="1"/>
      <c r="IWP10" s="1"/>
      <c r="IWQ10" s="1"/>
      <c r="IWR10" s="1"/>
      <c r="IWS10" s="1"/>
      <c r="IWT10" s="1"/>
      <c r="IWU10" s="1"/>
      <c r="IWV10" s="1"/>
      <c r="IWW10" s="1"/>
      <c r="IWX10" s="1"/>
      <c r="IWY10" s="1"/>
      <c r="IWZ10" s="1"/>
      <c r="IXA10" s="1"/>
      <c r="IXB10" s="1"/>
      <c r="IXC10" s="1"/>
      <c r="IXD10" s="1"/>
      <c r="IXE10" s="1"/>
      <c r="IXF10" s="1"/>
      <c r="IXG10" s="1"/>
      <c r="IXH10" s="1"/>
      <c r="IXI10" s="1"/>
      <c r="IXJ10" s="1"/>
      <c r="IXK10" s="1"/>
      <c r="IXL10" s="1"/>
      <c r="IXM10" s="1"/>
      <c r="IXN10" s="1"/>
      <c r="IXO10" s="1"/>
      <c r="IXP10" s="1"/>
      <c r="IXQ10" s="1"/>
      <c r="IXR10" s="1"/>
      <c r="IXS10" s="1"/>
      <c r="IXT10" s="1"/>
      <c r="IXU10" s="1"/>
      <c r="IXV10" s="1"/>
      <c r="IXW10" s="1"/>
      <c r="IXX10" s="1"/>
      <c r="IXY10" s="1"/>
      <c r="IXZ10" s="1"/>
      <c r="IYA10" s="1"/>
      <c r="IYB10" s="1"/>
      <c r="IYC10" s="1"/>
      <c r="IYD10" s="1"/>
      <c r="IYE10" s="1"/>
      <c r="IYF10" s="1"/>
      <c r="IYG10" s="1"/>
      <c r="IYH10" s="1"/>
      <c r="IYI10" s="1"/>
      <c r="IYJ10" s="1"/>
      <c r="IYK10" s="1"/>
      <c r="IYL10" s="1"/>
      <c r="IYM10" s="1"/>
      <c r="IYN10" s="1"/>
      <c r="IYO10" s="1"/>
      <c r="IYP10" s="1"/>
      <c r="IYQ10" s="1"/>
      <c r="IYR10" s="1"/>
      <c r="IYS10" s="1"/>
      <c r="IYT10" s="1"/>
      <c r="IYU10" s="1"/>
      <c r="IYV10" s="1"/>
      <c r="IYW10" s="1"/>
      <c r="IYX10" s="1"/>
      <c r="IYY10" s="1"/>
      <c r="IYZ10" s="1"/>
      <c r="IZA10" s="1"/>
      <c r="IZB10" s="1"/>
      <c r="IZC10" s="1"/>
      <c r="IZD10" s="1"/>
      <c r="IZE10" s="1"/>
      <c r="IZF10" s="1"/>
      <c r="IZG10" s="1"/>
      <c r="IZH10" s="1"/>
      <c r="IZI10" s="1"/>
      <c r="IZJ10" s="1"/>
      <c r="IZK10" s="1"/>
      <c r="IZL10" s="1"/>
      <c r="IZM10" s="1"/>
      <c r="IZN10" s="1"/>
      <c r="IZO10" s="1"/>
      <c r="IZP10" s="1"/>
      <c r="IZQ10" s="1"/>
      <c r="IZR10" s="1"/>
      <c r="IZS10" s="1"/>
      <c r="IZT10" s="1"/>
      <c r="IZU10" s="1"/>
      <c r="IZV10" s="1"/>
      <c r="IZW10" s="1"/>
      <c r="IZX10" s="1"/>
      <c r="IZY10" s="1"/>
      <c r="IZZ10" s="1"/>
      <c r="JAA10" s="1"/>
      <c r="JAB10" s="1"/>
      <c r="JAC10" s="1"/>
      <c r="JAD10" s="1"/>
      <c r="JAE10" s="1"/>
      <c r="JAF10" s="1"/>
      <c r="JAG10" s="1"/>
      <c r="JAH10" s="1"/>
      <c r="JAI10" s="1"/>
      <c r="JAJ10" s="1"/>
      <c r="JAK10" s="1"/>
      <c r="JAL10" s="1"/>
      <c r="JAM10" s="1"/>
      <c r="JAN10" s="1"/>
      <c r="JAO10" s="1"/>
      <c r="JAP10" s="1"/>
      <c r="JAQ10" s="1"/>
      <c r="JAR10" s="1"/>
      <c r="JAS10" s="1"/>
      <c r="JAT10" s="1"/>
      <c r="JAU10" s="1"/>
      <c r="JAV10" s="1"/>
      <c r="JAW10" s="1"/>
      <c r="JAX10" s="1"/>
      <c r="JAY10" s="1"/>
      <c r="JAZ10" s="1"/>
      <c r="JBA10" s="1"/>
      <c r="JBB10" s="1"/>
      <c r="JBC10" s="1"/>
      <c r="JBD10" s="1"/>
      <c r="JBE10" s="1"/>
      <c r="JBF10" s="1"/>
      <c r="JBG10" s="1"/>
      <c r="JBH10" s="1"/>
      <c r="JBI10" s="1"/>
      <c r="JBJ10" s="1"/>
      <c r="JBK10" s="1"/>
      <c r="JBL10" s="1"/>
      <c r="JBM10" s="1"/>
      <c r="JBN10" s="1"/>
      <c r="JBO10" s="1"/>
      <c r="JBP10" s="1"/>
      <c r="JBQ10" s="1"/>
      <c r="JBR10" s="1"/>
      <c r="JBS10" s="1"/>
      <c r="JBT10" s="1"/>
      <c r="JBU10" s="1"/>
      <c r="JBV10" s="1"/>
      <c r="JBW10" s="1"/>
      <c r="JBX10" s="1"/>
      <c r="JBY10" s="1"/>
      <c r="JBZ10" s="1"/>
      <c r="JCA10" s="1"/>
      <c r="JCB10" s="1"/>
      <c r="JCC10" s="1"/>
      <c r="JCD10" s="1"/>
      <c r="JCE10" s="1"/>
      <c r="JCF10" s="1"/>
      <c r="JCG10" s="1"/>
      <c r="JCH10" s="1"/>
      <c r="JCI10" s="1"/>
      <c r="JCJ10" s="1"/>
      <c r="JCK10" s="1"/>
      <c r="JCL10" s="1"/>
      <c r="JCM10" s="1"/>
      <c r="JCN10" s="1"/>
      <c r="JCO10" s="1"/>
      <c r="JCP10" s="1"/>
      <c r="JCQ10" s="1"/>
      <c r="JCR10" s="1"/>
      <c r="JCS10" s="1"/>
      <c r="JCT10" s="1"/>
      <c r="JCU10" s="1"/>
      <c r="JCV10" s="1"/>
      <c r="JCW10" s="1"/>
      <c r="JCX10" s="1"/>
      <c r="JCY10" s="1"/>
      <c r="JCZ10" s="1"/>
      <c r="JDA10" s="1"/>
      <c r="JDB10" s="1"/>
      <c r="JDC10" s="1"/>
      <c r="JDD10" s="1"/>
      <c r="JDE10" s="1"/>
      <c r="JDF10" s="1"/>
      <c r="JDG10" s="1"/>
      <c r="JDH10" s="1"/>
      <c r="JDI10" s="1"/>
      <c r="JDJ10" s="1"/>
      <c r="JDK10" s="1"/>
      <c r="JDL10" s="1"/>
      <c r="JDM10" s="1"/>
      <c r="JDN10" s="1"/>
      <c r="JDO10" s="1"/>
      <c r="JDP10" s="1"/>
      <c r="JDQ10" s="1"/>
      <c r="JDR10" s="1"/>
      <c r="JDS10" s="1"/>
      <c r="JDT10" s="1"/>
      <c r="JDU10" s="1"/>
      <c r="JDV10" s="1"/>
      <c r="JDW10" s="1"/>
      <c r="JDX10" s="1"/>
      <c r="JDY10" s="1"/>
      <c r="JDZ10" s="1"/>
      <c r="JEA10" s="1"/>
      <c r="JEB10" s="1"/>
      <c r="JEC10" s="1"/>
      <c r="JED10" s="1"/>
      <c r="JEE10" s="1"/>
      <c r="JEF10" s="1"/>
      <c r="JEG10" s="1"/>
      <c r="JEH10" s="1"/>
      <c r="JEI10" s="1"/>
      <c r="JEJ10" s="1"/>
      <c r="JEK10" s="1"/>
      <c r="JEL10" s="1"/>
      <c r="JEM10" s="1"/>
      <c r="JEN10" s="1"/>
      <c r="JEO10" s="1"/>
      <c r="JEP10" s="1"/>
      <c r="JEQ10" s="1"/>
      <c r="JER10" s="1"/>
      <c r="JES10" s="1"/>
      <c r="JET10" s="1"/>
      <c r="JEU10" s="1"/>
      <c r="JEV10" s="1"/>
      <c r="JEW10" s="1"/>
      <c r="JEX10" s="1"/>
      <c r="JEY10" s="1"/>
      <c r="JEZ10" s="1"/>
      <c r="JFA10" s="1"/>
      <c r="JFB10" s="1"/>
      <c r="JFC10" s="1"/>
      <c r="JFD10" s="1"/>
      <c r="JFE10" s="1"/>
      <c r="JFF10" s="1"/>
      <c r="JFG10" s="1"/>
      <c r="JFH10" s="1"/>
      <c r="JFI10" s="1"/>
      <c r="JFJ10" s="1"/>
      <c r="JFK10" s="1"/>
      <c r="JFL10" s="1"/>
      <c r="JFM10" s="1"/>
      <c r="JFN10" s="1"/>
      <c r="JFO10" s="1"/>
      <c r="JFP10" s="1"/>
      <c r="JFQ10" s="1"/>
      <c r="JFR10" s="1"/>
      <c r="JFS10" s="1"/>
      <c r="JFT10" s="1"/>
      <c r="JFU10" s="1"/>
      <c r="JFV10" s="1"/>
      <c r="JFW10" s="1"/>
      <c r="JFX10" s="1"/>
      <c r="JFY10" s="1"/>
      <c r="JFZ10" s="1"/>
      <c r="JGA10" s="1"/>
      <c r="JGB10" s="1"/>
      <c r="JGC10" s="1"/>
      <c r="JGD10" s="1"/>
      <c r="JGE10" s="1"/>
      <c r="JGF10" s="1"/>
      <c r="JGG10" s="1"/>
      <c r="JGH10" s="1"/>
      <c r="JGI10" s="1"/>
      <c r="JGJ10" s="1"/>
      <c r="JGK10" s="1"/>
      <c r="JGL10" s="1"/>
      <c r="JGM10" s="1"/>
      <c r="JGN10" s="1"/>
      <c r="JGO10" s="1"/>
      <c r="JGP10" s="1"/>
      <c r="JGQ10" s="1"/>
      <c r="JGR10" s="1"/>
      <c r="JGS10" s="1"/>
      <c r="JGT10" s="1"/>
      <c r="JGU10" s="1"/>
      <c r="JGV10" s="1"/>
      <c r="JGW10" s="1"/>
      <c r="JGX10" s="1"/>
      <c r="JGY10" s="1"/>
      <c r="JGZ10" s="1"/>
      <c r="JHA10" s="1"/>
      <c r="JHB10" s="1"/>
      <c r="JHC10" s="1"/>
      <c r="JHD10" s="1"/>
      <c r="JHE10" s="1"/>
      <c r="JHF10" s="1"/>
      <c r="JHG10" s="1"/>
      <c r="JHH10" s="1"/>
      <c r="JHI10" s="1"/>
      <c r="JHJ10" s="1"/>
      <c r="JHK10" s="1"/>
      <c r="JHL10" s="1"/>
      <c r="JHM10" s="1"/>
      <c r="JHN10" s="1"/>
      <c r="JHO10" s="1"/>
      <c r="JHP10" s="1"/>
      <c r="JHQ10" s="1"/>
      <c r="JHR10" s="1"/>
      <c r="JHS10" s="1"/>
      <c r="JHT10" s="1"/>
      <c r="JHU10" s="1"/>
      <c r="JHV10" s="1"/>
      <c r="JHW10" s="1"/>
      <c r="JHX10" s="1"/>
      <c r="JHY10" s="1"/>
      <c r="JHZ10" s="1"/>
      <c r="JIA10" s="1"/>
      <c r="JIB10" s="1"/>
      <c r="JIC10" s="1"/>
      <c r="JID10" s="1"/>
      <c r="JIE10" s="1"/>
      <c r="JIF10" s="1"/>
      <c r="JIG10" s="1"/>
      <c r="JIH10" s="1"/>
      <c r="JII10" s="1"/>
      <c r="JIJ10" s="1"/>
      <c r="JIK10" s="1"/>
      <c r="JIL10" s="1"/>
      <c r="JIM10" s="1"/>
      <c r="JIN10" s="1"/>
      <c r="JIO10" s="1"/>
      <c r="JIP10" s="1"/>
      <c r="JIQ10" s="1"/>
      <c r="JIR10" s="1"/>
      <c r="JIS10" s="1"/>
      <c r="JIT10" s="1"/>
      <c r="JIU10" s="1"/>
      <c r="JIV10" s="1"/>
      <c r="JIW10" s="1"/>
      <c r="JIX10" s="1"/>
      <c r="JIY10" s="1"/>
      <c r="JIZ10" s="1"/>
      <c r="JJA10" s="1"/>
      <c r="JJB10" s="1"/>
      <c r="JJC10" s="1"/>
      <c r="JJD10" s="1"/>
      <c r="JJE10" s="1"/>
      <c r="JJF10" s="1"/>
      <c r="JJG10" s="1"/>
      <c r="JJH10" s="1"/>
      <c r="JJI10" s="1"/>
      <c r="JJJ10" s="1"/>
      <c r="JJK10" s="1"/>
      <c r="JJL10" s="1"/>
      <c r="JJM10" s="1"/>
      <c r="JJN10" s="1"/>
      <c r="JJO10" s="1"/>
      <c r="JJP10" s="1"/>
      <c r="JJQ10" s="1"/>
      <c r="JJR10" s="1"/>
      <c r="JJS10" s="1"/>
      <c r="JJT10" s="1"/>
      <c r="JJU10" s="1"/>
      <c r="JJV10" s="1"/>
      <c r="JJW10" s="1"/>
      <c r="JJX10" s="1"/>
      <c r="JJY10" s="1"/>
      <c r="JJZ10" s="1"/>
      <c r="JKA10" s="1"/>
      <c r="JKB10" s="1"/>
      <c r="JKC10" s="1"/>
      <c r="JKD10" s="1"/>
      <c r="JKE10" s="1"/>
      <c r="JKF10" s="1"/>
      <c r="JKG10" s="1"/>
      <c r="JKH10" s="1"/>
      <c r="JKI10" s="1"/>
      <c r="JKJ10" s="1"/>
      <c r="JKK10" s="1"/>
      <c r="JKL10" s="1"/>
      <c r="JKM10" s="1"/>
      <c r="JKN10" s="1"/>
      <c r="JKO10" s="1"/>
      <c r="JKP10" s="1"/>
      <c r="JKQ10" s="1"/>
      <c r="JKR10" s="1"/>
      <c r="JKS10" s="1"/>
      <c r="JKT10" s="1"/>
      <c r="JKU10" s="1"/>
      <c r="JKV10" s="1"/>
      <c r="JKW10" s="1"/>
      <c r="JKX10" s="1"/>
      <c r="JKY10" s="1"/>
      <c r="JKZ10" s="1"/>
      <c r="JLA10" s="1"/>
      <c r="JLB10" s="1"/>
      <c r="JLC10" s="1"/>
      <c r="JLD10" s="1"/>
      <c r="JLE10" s="1"/>
      <c r="JLF10" s="1"/>
      <c r="JLG10" s="1"/>
      <c r="JLH10" s="1"/>
      <c r="JLI10" s="1"/>
      <c r="JLJ10" s="1"/>
      <c r="JLK10" s="1"/>
      <c r="JLL10" s="1"/>
      <c r="JLM10" s="1"/>
      <c r="JLN10" s="1"/>
      <c r="JLO10" s="1"/>
      <c r="JLP10" s="1"/>
      <c r="JLQ10" s="1"/>
      <c r="JLR10" s="1"/>
      <c r="JLS10" s="1"/>
      <c r="JLT10" s="1"/>
      <c r="JLU10" s="1"/>
      <c r="JLV10" s="1"/>
      <c r="JLW10" s="1"/>
      <c r="JLX10" s="1"/>
      <c r="JLY10" s="1"/>
      <c r="JLZ10" s="1"/>
      <c r="JMA10" s="1"/>
      <c r="JMB10" s="1"/>
      <c r="JMC10" s="1"/>
      <c r="JMD10" s="1"/>
      <c r="JME10" s="1"/>
      <c r="JMF10" s="1"/>
      <c r="JMG10" s="1"/>
      <c r="JMH10" s="1"/>
      <c r="JMI10" s="1"/>
      <c r="JMJ10" s="1"/>
      <c r="JMK10" s="1"/>
      <c r="JML10" s="1"/>
      <c r="JMM10" s="1"/>
      <c r="JMN10" s="1"/>
      <c r="JMO10" s="1"/>
      <c r="JMP10" s="1"/>
      <c r="JMQ10" s="1"/>
      <c r="JMR10" s="1"/>
      <c r="JMS10" s="1"/>
      <c r="JMT10" s="1"/>
      <c r="JMU10" s="1"/>
      <c r="JMV10" s="1"/>
      <c r="JMW10" s="1"/>
      <c r="JMX10" s="1"/>
      <c r="JMY10" s="1"/>
      <c r="JMZ10" s="1"/>
      <c r="JNA10" s="1"/>
      <c r="JNB10" s="1"/>
      <c r="JNC10" s="1"/>
      <c r="JND10" s="1"/>
      <c r="JNE10" s="1"/>
      <c r="JNF10" s="1"/>
      <c r="JNG10" s="1"/>
      <c r="JNH10" s="1"/>
      <c r="JNI10" s="1"/>
      <c r="JNJ10" s="1"/>
      <c r="JNK10" s="1"/>
      <c r="JNL10" s="1"/>
      <c r="JNM10" s="1"/>
      <c r="JNN10" s="1"/>
      <c r="JNO10" s="1"/>
      <c r="JNP10" s="1"/>
      <c r="JNQ10" s="1"/>
      <c r="JNR10" s="1"/>
      <c r="JNS10" s="1"/>
      <c r="JNT10" s="1"/>
      <c r="JNU10" s="1"/>
      <c r="JNV10" s="1"/>
      <c r="JNW10" s="1"/>
      <c r="JNX10" s="1"/>
      <c r="JNY10" s="1"/>
      <c r="JNZ10" s="1"/>
      <c r="JOA10" s="1"/>
      <c r="JOB10" s="1"/>
      <c r="JOC10" s="1"/>
      <c r="JOD10" s="1"/>
      <c r="JOE10" s="1"/>
      <c r="JOF10" s="1"/>
      <c r="JOG10" s="1"/>
      <c r="JOH10" s="1"/>
      <c r="JOI10" s="1"/>
      <c r="JOJ10" s="1"/>
      <c r="JOK10" s="1"/>
      <c r="JOL10" s="1"/>
      <c r="JOM10" s="1"/>
      <c r="JON10" s="1"/>
      <c r="JOO10" s="1"/>
      <c r="JOP10" s="1"/>
      <c r="JOQ10" s="1"/>
      <c r="JOR10" s="1"/>
      <c r="JOS10" s="1"/>
      <c r="JOT10" s="1"/>
      <c r="JOU10" s="1"/>
      <c r="JOV10" s="1"/>
      <c r="JOW10" s="1"/>
      <c r="JOX10" s="1"/>
      <c r="JOY10" s="1"/>
      <c r="JOZ10" s="1"/>
      <c r="JPA10" s="1"/>
      <c r="JPB10" s="1"/>
      <c r="JPC10" s="1"/>
      <c r="JPD10" s="1"/>
      <c r="JPE10" s="1"/>
      <c r="JPF10" s="1"/>
      <c r="JPG10" s="1"/>
      <c r="JPH10" s="1"/>
      <c r="JPI10" s="1"/>
      <c r="JPJ10" s="1"/>
      <c r="JPK10" s="1"/>
      <c r="JPL10" s="1"/>
      <c r="JPM10" s="1"/>
      <c r="JPN10" s="1"/>
      <c r="JPO10" s="1"/>
      <c r="JPP10" s="1"/>
      <c r="JPQ10" s="1"/>
      <c r="JPR10" s="1"/>
      <c r="JPS10" s="1"/>
      <c r="JPT10" s="1"/>
      <c r="JPU10" s="1"/>
      <c r="JPV10" s="1"/>
      <c r="JPW10" s="1"/>
      <c r="JPX10" s="1"/>
      <c r="JPY10" s="1"/>
      <c r="JPZ10" s="1"/>
      <c r="JQA10" s="1"/>
      <c r="JQB10" s="1"/>
      <c r="JQC10" s="1"/>
      <c r="JQD10" s="1"/>
      <c r="JQE10" s="1"/>
      <c r="JQF10" s="1"/>
      <c r="JQG10" s="1"/>
      <c r="JQH10" s="1"/>
      <c r="JQI10" s="1"/>
      <c r="JQJ10" s="1"/>
      <c r="JQK10" s="1"/>
      <c r="JQL10" s="1"/>
      <c r="JQM10" s="1"/>
      <c r="JQN10" s="1"/>
      <c r="JQO10" s="1"/>
      <c r="JQP10" s="1"/>
      <c r="JQQ10" s="1"/>
      <c r="JQR10" s="1"/>
      <c r="JQS10" s="1"/>
      <c r="JQT10" s="1"/>
      <c r="JQU10" s="1"/>
      <c r="JQV10" s="1"/>
      <c r="JQW10" s="1"/>
      <c r="JQX10" s="1"/>
      <c r="JQY10" s="1"/>
      <c r="JQZ10" s="1"/>
      <c r="JRA10" s="1"/>
      <c r="JRB10" s="1"/>
      <c r="JRC10" s="1"/>
      <c r="JRD10" s="1"/>
      <c r="JRE10" s="1"/>
      <c r="JRF10" s="1"/>
      <c r="JRG10" s="1"/>
      <c r="JRH10" s="1"/>
      <c r="JRI10" s="1"/>
      <c r="JRJ10" s="1"/>
      <c r="JRK10" s="1"/>
      <c r="JRL10" s="1"/>
      <c r="JRM10" s="1"/>
      <c r="JRN10" s="1"/>
      <c r="JRO10" s="1"/>
      <c r="JRP10" s="1"/>
      <c r="JRQ10" s="1"/>
      <c r="JRR10" s="1"/>
      <c r="JRS10" s="1"/>
      <c r="JRT10" s="1"/>
      <c r="JRU10" s="1"/>
      <c r="JRV10" s="1"/>
      <c r="JRW10" s="1"/>
      <c r="JRX10" s="1"/>
      <c r="JRY10" s="1"/>
      <c r="JRZ10" s="1"/>
      <c r="JSA10" s="1"/>
      <c r="JSB10" s="1"/>
      <c r="JSC10" s="1"/>
      <c r="JSD10" s="1"/>
      <c r="JSE10" s="1"/>
      <c r="JSF10" s="1"/>
      <c r="JSG10" s="1"/>
      <c r="JSH10" s="1"/>
      <c r="JSI10" s="1"/>
      <c r="JSJ10" s="1"/>
      <c r="JSK10" s="1"/>
      <c r="JSL10" s="1"/>
      <c r="JSM10" s="1"/>
      <c r="JSN10" s="1"/>
      <c r="JSO10" s="1"/>
      <c r="JSP10" s="1"/>
      <c r="JSQ10" s="1"/>
      <c r="JSR10" s="1"/>
      <c r="JSS10" s="1"/>
      <c r="JST10" s="1"/>
      <c r="JSU10" s="1"/>
      <c r="JSV10" s="1"/>
      <c r="JSW10" s="1"/>
      <c r="JSX10" s="1"/>
      <c r="JSY10" s="1"/>
      <c r="JSZ10" s="1"/>
      <c r="JTA10" s="1"/>
      <c r="JTB10" s="1"/>
      <c r="JTC10" s="1"/>
      <c r="JTD10" s="1"/>
      <c r="JTE10" s="1"/>
      <c r="JTF10" s="1"/>
      <c r="JTG10" s="1"/>
      <c r="JTH10" s="1"/>
      <c r="JTI10" s="1"/>
      <c r="JTJ10" s="1"/>
      <c r="JTK10" s="1"/>
      <c r="JTL10" s="1"/>
      <c r="JTM10" s="1"/>
      <c r="JTN10" s="1"/>
      <c r="JTO10" s="1"/>
      <c r="JTP10" s="1"/>
      <c r="JTQ10" s="1"/>
      <c r="JTR10" s="1"/>
      <c r="JTS10" s="1"/>
      <c r="JTT10" s="1"/>
      <c r="JTU10" s="1"/>
      <c r="JTV10" s="1"/>
      <c r="JTW10" s="1"/>
      <c r="JTX10" s="1"/>
      <c r="JTY10" s="1"/>
      <c r="JTZ10" s="1"/>
      <c r="JUA10" s="1"/>
      <c r="JUB10" s="1"/>
      <c r="JUC10" s="1"/>
      <c r="JUD10" s="1"/>
      <c r="JUE10" s="1"/>
      <c r="JUF10" s="1"/>
      <c r="JUG10" s="1"/>
      <c r="JUH10" s="1"/>
      <c r="JUI10" s="1"/>
      <c r="JUJ10" s="1"/>
      <c r="JUK10" s="1"/>
      <c r="JUL10" s="1"/>
      <c r="JUM10" s="1"/>
      <c r="JUN10" s="1"/>
      <c r="JUO10" s="1"/>
      <c r="JUP10" s="1"/>
      <c r="JUQ10" s="1"/>
      <c r="JUR10" s="1"/>
      <c r="JUS10" s="1"/>
      <c r="JUT10" s="1"/>
      <c r="JUU10" s="1"/>
      <c r="JUV10" s="1"/>
      <c r="JUW10" s="1"/>
      <c r="JUX10" s="1"/>
      <c r="JUY10" s="1"/>
      <c r="JUZ10" s="1"/>
      <c r="JVA10" s="1"/>
      <c r="JVB10" s="1"/>
      <c r="JVC10" s="1"/>
      <c r="JVD10" s="1"/>
      <c r="JVE10" s="1"/>
      <c r="JVF10" s="1"/>
      <c r="JVG10" s="1"/>
      <c r="JVH10" s="1"/>
      <c r="JVI10" s="1"/>
      <c r="JVJ10" s="1"/>
      <c r="JVK10" s="1"/>
      <c r="JVL10" s="1"/>
      <c r="JVM10" s="1"/>
      <c r="JVN10" s="1"/>
      <c r="JVO10" s="1"/>
      <c r="JVP10" s="1"/>
      <c r="JVQ10" s="1"/>
      <c r="JVR10" s="1"/>
      <c r="JVS10" s="1"/>
      <c r="JVT10" s="1"/>
      <c r="JVU10" s="1"/>
      <c r="JVV10" s="1"/>
      <c r="JVW10" s="1"/>
      <c r="JVX10" s="1"/>
      <c r="JVY10" s="1"/>
      <c r="JVZ10" s="1"/>
      <c r="JWA10" s="1"/>
      <c r="JWB10" s="1"/>
      <c r="JWC10" s="1"/>
      <c r="JWD10" s="1"/>
      <c r="JWE10" s="1"/>
      <c r="JWF10" s="1"/>
      <c r="JWG10" s="1"/>
      <c r="JWH10" s="1"/>
      <c r="JWI10" s="1"/>
      <c r="JWJ10" s="1"/>
      <c r="JWK10" s="1"/>
      <c r="JWL10" s="1"/>
      <c r="JWM10" s="1"/>
      <c r="JWN10" s="1"/>
      <c r="JWO10" s="1"/>
      <c r="JWP10" s="1"/>
      <c r="JWQ10" s="1"/>
      <c r="JWR10" s="1"/>
      <c r="JWS10" s="1"/>
      <c r="JWT10" s="1"/>
      <c r="JWU10" s="1"/>
      <c r="JWV10" s="1"/>
      <c r="JWW10" s="1"/>
      <c r="JWX10" s="1"/>
      <c r="JWY10" s="1"/>
      <c r="JWZ10" s="1"/>
      <c r="JXA10" s="1"/>
      <c r="JXB10" s="1"/>
      <c r="JXC10" s="1"/>
      <c r="JXD10" s="1"/>
      <c r="JXE10" s="1"/>
      <c r="JXF10" s="1"/>
      <c r="JXG10" s="1"/>
      <c r="JXH10" s="1"/>
      <c r="JXI10" s="1"/>
      <c r="JXJ10" s="1"/>
      <c r="JXK10" s="1"/>
      <c r="JXL10" s="1"/>
      <c r="JXM10" s="1"/>
      <c r="JXN10" s="1"/>
      <c r="JXO10" s="1"/>
      <c r="JXP10" s="1"/>
      <c r="JXQ10" s="1"/>
      <c r="JXR10" s="1"/>
      <c r="JXS10" s="1"/>
      <c r="JXT10" s="1"/>
      <c r="JXU10" s="1"/>
      <c r="JXV10" s="1"/>
      <c r="JXW10" s="1"/>
      <c r="JXX10" s="1"/>
      <c r="JXY10" s="1"/>
      <c r="JXZ10" s="1"/>
      <c r="JYA10" s="1"/>
      <c r="JYB10" s="1"/>
      <c r="JYC10" s="1"/>
      <c r="JYD10" s="1"/>
      <c r="JYE10" s="1"/>
      <c r="JYF10" s="1"/>
      <c r="JYG10" s="1"/>
      <c r="JYH10" s="1"/>
      <c r="JYI10" s="1"/>
      <c r="JYJ10" s="1"/>
      <c r="JYK10" s="1"/>
      <c r="JYL10" s="1"/>
      <c r="JYM10" s="1"/>
      <c r="JYN10" s="1"/>
      <c r="JYO10" s="1"/>
      <c r="JYP10" s="1"/>
      <c r="JYQ10" s="1"/>
      <c r="JYR10" s="1"/>
      <c r="JYS10" s="1"/>
      <c r="JYT10" s="1"/>
      <c r="JYU10" s="1"/>
      <c r="JYV10" s="1"/>
      <c r="JYW10" s="1"/>
      <c r="JYX10" s="1"/>
      <c r="JYY10" s="1"/>
      <c r="JYZ10" s="1"/>
      <c r="JZA10" s="1"/>
      <c r="JZB10" s="1"/>
      <c r="JZC10" s="1"/>
      <c r="JZD10" s="1"/>
      <c r="JZE10" s="1"/>
      <c r="JZF10" s="1"/>
      <c r="JZG10" s="1"/>
      <c r="JZH10" s="1"/>
      <c r="JZI10" s="1"/>
      <c r="JZJ10" s="1"/>
      <c r="JZK10" s="1"/>
      <c r="JZL10" s="1"/>
      <c r="JZM10" s="1"/>
      <c r="JZN10" s="1"/>
      <c r="JZO10" s="1"/>
      <c r="JZP10" s="1"/>
      <c r="JZQ10" s="1"/>
      <c r="JZR10" s="1"/>
      <c r="JZS10" s="1"/>
      <c r="JZT10" s="1"/>
      <c r="JZU10" s="1"/>
      <c r="JZV10" s="1"/>
      <c r="JZW10" s="1"/>
      <c r="JZX10" s="1"/>
      <c r="JZY10" s="1"/>
      <c r="JZZ10" s="1"/>
      <c r="KAA10" s="1"/>
      <c r="KAB10" s="1"/>
      <c r="KAC10" s="1"/>
      <c r="KAD10" s="1"/>
      <c r="KAE10" s="1"/>
      <c r="KAF10" s="1"/>
      <c r="KAG10" s="1"/>
      <c r="KAH10" s="1"/>
      <c r="KAI10" s="1"/>
      <c r="KAJ10" s="1"/>
      <c r="KAK10" s="1"/>
      <c r="KAL10" s="1"/>
      <c r="KAM10" s="1"/>
      <c r="KAN10" s="1"/>
      <c r="KAO10" s="1"/>
      <c r="KAP10" s="1"/>
      <c r="KAQ10" s="1"/>
      <c r="KAR10" s="1"/>
      <c r="KAS10" s="1"/>
      <c r="KAT10" s="1"/>
      <c r="KAU10" s="1"/>
      <c r="KAV10" s="1"/>
      <c r="KAW10" s="1"/>
      <c r="KAX10" s="1"/>
      <c r="KAY10" s="1"/>
      <c r="KAZ10" s="1"/>
      <c r="KBA10" s="1"/>
      <c r="KBB10" s="1"/>
      <c r="KBC10" s="1"/>
      <c r="KBD10" s="1"/>
      <c r="KBE10" s="1"/>
      <c r="KBF10" s="1"/>
      <c r="KBG10" s="1"/>
      <c r="KBH10" s="1"/>
      <c r="KBI10" s="1"/>
      <c r="KBJ10" s="1"/>
      <c r="KBK10" s="1"/>
      <c r="KBL10" s="1"/>
      <c r="KBM10" s="1"/>
      <c r="KBN10" s="1"/>
      <c r="KBO10" s="1"/>
      <c r="KBP10" s="1"/>
      <c r="KBQ10" s="1"/>
      <c r="KBR10" s="1"/>
      <c r="KBS10" s="1"/>
      <c r="KBT10" s="1"/>
      <c r="KBU10" s="1"/>
      <c r="KBV10" s="1"/>
      <c r="KBW10" s="1"/>
      <c r="KBX10" s="1"/>
      <c r="KBY10" s="1"/>
      <c r="KBZ10" s="1"/>
      <c r="KCA10" s="1"/>
      <c r="KCB10" s="1"/>
      <c r="KCC10" s="1"/>
      <c r="KCD10" s="1"/>
      <c r="KCE10" s="1"/>
      <c r="KCF10" s="1"/>
      <c r="KCG10" s="1"/>
      <c r="KCH10" s="1"/>
      <c r="KCI10" s="1"/>
      <c r="KCJ10" s="1"/>
      <c r="KCK10" s="1"/>
      <c r="KCL10" s="1"/>
      <c r="KCM10" s="1"/>
      <c r="KCN10" s="1"/>
      <c r="KCO10" s="1"/>
      <c r="KCP10" s="1"/>
      <c r="KCQ10" s="1"/>
      <c r="KCR10" s="1"/>
      <c r="KCS10" s="1"/>
      <c r="KCT10" s="1"/>
      <c r="KCU10" s="1"/>
      <c r="KCV10" s="1"/>
      <c r="KCW10" s="1"/>
      <c r="KCX10" s="1"/>
      <c r="KCY10" s="1"/>
      <c r="KCZ10" s="1"/>
      <c r="KDA10" s="1"/>
      <c r="KDB10" s="1"/>
      <c r="KDC10" s="1"/>
      <c r="KDD10" s="1"/>
      <c r="KDE10" s="1"/>
      <c r="KDF10" s="1"/>
      <c r="KDG10" s="1"/>
      <c r="KDH10" s="1"/>
      <c r="KDI10" s="1"/>
      <c r="KDJ10" s="1"/>
      <c r="KDK10" s="1"/>
      <c r="KDL10" s="1"/>
      <c r="KDM10" s="1"/>
      <c r="KDN10" s="1"/>
      <c r="KDO10" s="1"/>
      <c r="KDP10" s="1"/>
      <c r="KDQ10" s="1"/>
      <c r="KDR10" s="1"/>
      <c r="KDS10" s="1"/>
      <c r="KDT10" s="1"/>
      <c r="KDU10" s="1"/>
      <c r="KDV10" s="1"/>
      <c r="KDW10" s="1"/>
      <c r="KDX10" s="1"/>
      <c r="KDY10" s="1"/>
      <c r="KDZ10" s="1"/>
      <c r="KEA10" s="1"/>
      <c r="KEB10" s="1"/>
      <c r="KEC10" s="1"/>
      <c r="KED10" s="1"/>
      <c r="KEE10" s="1"/>
      <c r="KEF10" s="1"/>
      <c r="KEG10" s="1"/>
      <c r="KEH10" s="1"/>
      <c r="KEI10" s="1"/>
      <c r="KEJ10" s="1"/>
      <c r="KEK10" s="1"/>
      <c r="KEL10" s="1"/>
      <c r="KEM10" s="1"/>
      <c r="KEN10" s="1"/>
      <c r="KEO10" s="1"/>
      <c r="KEP10" s="1"/>
      <c r="KEQ10" s="1"/>
      <c r="KER10" s="1"/>
      <c r="KES10" s="1"/>
      <c r="KET10" s="1"/>
      <c r="KEU10" s="1"/>
      <c r="KEV10" s="1"/>
      <c r="KEW10" s="1"/>
      <c r="KEX10" s="1"/>
      <c r="KEY10" s="1"/>
      <c r="KEZ10" s="1"/>
      <c r="KFA10" s="1"/>
      <c r="KFB10" s="1"/>
      <c r="KFC10" s="1"/>
      <c r="KFD10" s="1"/>
      <c r="KFE10" s="1"/>
      <c r="KFF10" s="1"/>
      <c r="KFG10" s="1"/>
      <c r="KFH10" s="1"/>
      <c r="KFI10" s="1"/>
      <c r="KFJ10" s="1"/>
      <c r="KFK10" s="1"/>
      <c r="KFL10" s="1"/>
      <c r="KFM10" s="1"/>
      <c r="KFN10" s="1"/>
      <c r="KFO10" s="1"/>
      <c r="KFP10" s="1"/>
      <c r="KFQ10" s="1"/>
      <c r="KFR10" s="1"/>
      <c r="KFS10" s="1"/>
      <c r="KFT10" s="1"/>
      <c r="KFU10" s="1"/>
      <c r="KFV10" s="1"/>
      <c r="KFW10" s="1"/>
      <c r="KFX10" s="1"/>
      <c r="KFY10" s="1"/>
      <c r="KFZ10" s="1"/>
      <c r="KGA10" s="1"/>
      <c r="KGB10" s="1"/>
      <c r="KGC10" s="1"/>
      <c r="KGD10" s="1"/>
      <c r="KGE10" s="1"/>
      <c r="KGF10" s="1"/>
      <c r="KGG10" s="1"/>
      <c r="KGH10" s="1"/>
      <c r="KGI10" s="1"/>
      <c r="KGJ10" s="1"/>
      <c r="KGK10" s="1"/>
      <c r="KGL10" s="1"/>
      <c r="KGM10" s="1"/>
      <c r="KGN10" s="1"/>
      <c r="KGO10" s="1"/>
      <c r="KGP10" s="1"/>
      <c r="KGQ10" s="1"/>
      <c r="KGR10" s="1"/>
      <c r="KGS10" s="1"/>
      <c r="KGT10" s="1"/>
      <c r="KGU10" s="1"/>
      <c r="KGV10" s="1"/>
      <c r="KGW10" s="1"/>
      <c r="KGX10" s="1"/>
      <c r="KGY10" s="1"/>
      <c r="KGZ10" s="1"/>
      <c r="KHA10" s="1"/>
      <c r="KHB10" s="1"/>
      <c r="KHC10" s="1"/>
      <c r="KHD10" s="1"/>
      <c r="KHE10" s="1"/>
      <c r="KHF10" s="1"/>
      <c r="KHG10" s="1"/>
      <c r="KHH10" s="1"/>
      <c r="KHI10" s="1"/>
      <c r="KHJ10" s="1"/>
      <c r="KHK10" s="1"/>
      <c r="KHL10" s="1"/>
      <c r="KHM10" s="1"/>
      <c r="KHN10" s="1"/>
      <c r="KHO10" s="1"/>
      <c r="KHP10" s="1"/>
      <c r="KHQ10" s="1"/>
      <c r="KHR10" s="1"/>
      <c r="KHS10" s="1"/>
      <c r="KHT10" s="1"/>
      <c r="KHU10" s="1"/>
      <c r="KHV10" s="1"/>
      <c r="KHW10" s="1"/>
      <c r="KHX10" s="1"/>
      <c r="KHY10" s="1"/>
      <c r="KHZ10" s="1"/>
      <c r="KIA10" s="1"/>
      <c r="KIB10" s="1"/>
      <c r="KIC10" s="1"/>
      <c r="KID10" s="1"/>
      <c r="KIE10" s="1"/>
      <c r="KIF10" s="1"/>
      <c r="KIG10" s="1"/>
      <c r="KIH10" s="1"/>
      <c r="KII10" s="1"/>
      <c r="KIJ10" s="1"/>
      <c r="KIK10" s="1"/>
      <c r="KIL10" s="1"/>
      <c r="KIM10" s="1"/>
      <c r="KIN10" s="1"/>
      <c r="KIO10" s="1"/>
      <c r="KIP10" s="1"/>
      <c r="KIQ10" s="1"/>
      <c r="KIR10" s="1"/>
      <c r="KIS10" s="1"/>
      <c r="KIT10" s="1"/>
      <c r="KIU10" s="1"/>
      <c r="KIV10" s="1"/>
      <c r="KIW10" s="1"/>
      <c r="KIX10" s="1"/>
      <c r="KIY10" s="1"/>
      <c r="KIZ10" s="1"/>
      <c r="KJA10" s="1"/>
      <c r="KJB10" s="1"/>
      <c r="KJC10" s="1"/>
      <c r="KJD10" s="1"/>
      <c r="KJE10" s="1"/>
      <c r="KJF10" s="1"/>
      <c r="KJG10" s="1"/>
      <c r="KJH10" s="1"/>
      <c r="KJI10" s="1"/>
      <c r="KJJ10" s="1"/>
      <c r="KJK10" s="1"/>
      <c r="KJL10" s="1"/>
      <c r="KJM10" s="1"/>
      <c r="KJN10" s="1"/>
      <c r="KJO10" s="1"/>
      <c r="KJP10" s="1"/>
      <c r="KJQ10" s="1"/>
      <c r="KJR10" s="1"/>
      <c r="KJS10" s="1"/>
      <c r="KJT10" s="1"/>
      <c r="KJU10" s="1"/>
      <c r="KJV10" s="1"/>
      <c r="KJW10" s="1"/>
      <c r="KJX10" s="1"/>
      <c r="KJY10" s="1"/>
      <c r="KJZ10" s="1"/>
      <c r="KKA10" s="1"/>
      <c r="KKB10" s="1"/>
      <c r="KKC10" s="1"/>
      <c r="KKD10" s="1"/>
      <c r="KKE10" s="1"/>
      <c r="KKF10" s="1"/>
      <c r="KKG10" s="1"/>
      <c r="KKH10" s="1"/>
      <c r="KKI10" s="1"/>
      <c r="KKJ10" s="1"/>
      <c r="KKK10" s="1"/>
      <c r="KKL10" s="1"/>
      <c r="KKM10" s="1"/>
      <c r="KKN10" s="1"/>
      <c r="KKO10" s="1"/>
      <c r="KKP10" s="1"/>
      <c r="KKQ10" s="1"/>
      <c r="KKR10" s="1"/>
      <c r="KKS10" s="1"/>
      <c r="KKT10" s="1"/>
      <c r="KKU10" s="1"/>
      <c r="KKV10" s="1"/>
      <c r="KKW10" s="1"/>
      <c r="KKX10" s="1"/>
      <c r="KKY10" s="1"/>
      <c r="KKZ10" s="1"/>
      <c r="KLA10" s="1"/>
      <c r="KLB10" s="1"/>
      <c r="KLC10" s="1"/>
      <c r="KLD10" s="1"/>
      <c r="KLE10" s="1"/>
      <c r="KLF10" s="1"/>
      <c r="KLG10" s="1"/>
      <c r="KLH10" s="1"/>
      <c r="KLI10" s="1"/>
      <c r="KLJ10" s="1"/>
      <c r="KLK10" s="1"/>
      <c r="KLL10" s="1"/>
      <c r="KLM10" s="1"/>
      <c r="KLN10" s="1"/>
      <c r="KLO10" s="1"/>
      <c r="KLP10" s="1"/>
      <c r="KLQ10" s="1"/>
      <c r="KLR10" s="1"/>
      <c r="KLS10" s="1"/>
      <c r="KLT10" s="1"/>
      <c r="KLU10" s="1"/>
      <c r="KLV10" s="1"/>
      <c r="KLW10" s="1"/>
      <c r="KLX10" s="1"/>
      <c r="KLY10" s="1"/>
      <c r="KLZ10" s="1"/>
      <c r="KMA10" s="1"/>
      <c r="KMB10" s="1"/>
      <c r="KMC10" s="1"/>
      <c r="KMD10" s="1"/>
      <c r="KME10" s="1"/>
      <c r="KMF10" s="1"/>
      <c r="KMG10" s="1"/>
      <c r="KMH10" s="1"/>
      <c r="KMI10" s="1"/>
      <c r="KMJ10" s="1"/>
      <c r="KMK10" s="1"/>
      <c r="KML10" s="1"/>
      <c r="KMM10" s="1"/>
      <c r="KMN10" s="1"/>
      <c r="KMO10" s="1"/>
      <c r="KMP10" s="1"/>
      <c r="KMQ10" s="1"/>
      <c r="KMR10" s="1"/>
      <c r="KMS10" s="1"/>
      <c r="KMT10" s="1"/>
      <c r="KMU10" s="1"/>
      <c r="KMV10" s="1"/>
      <c r="KMW10" s="1"/>
      <c r="KMX10" s="1"/>
      <c r="KMY10" s="1"/>
      <c r="KMZ10" s="1"/>
      <c r="KNA10" s="1"/>
      <c r="KNB10" s="1"/>
      <c r="KNC10" s="1"/>
      <c r="KND10" s="1"/>
      <c r="KNE10" s="1"/>
      <c r="KNF10" s="1"/>
      <c r="KNG10" s="1"/>
      <c r="KNH10" s="1"/>
      <c r="KNI10" s="1"/>
      <c r="KNJ10" s="1"/>
      <c r="KNK10" s="1"/>
      <c r="KNL10" s="1"/>
      <c r="KNM10" s="1"/>
      <c r="KNN10" s="1"/>
      <c r="KNO10" s="1"/>
      <c r="KNP10" s="1"/>
      <c r="KNQ10" s="1"/>
      <c r="KNR10" s="1"/>
      <c r="KNS10" s="1"/>
      <c r="KNT10" s="1"/>
      <c r="KNU10" s="1"/>
      <c r="KNV10" s="1"/>
      <c r="KNW10" s="1"/>
      <c r="KNX10" s="1"/>
      <c r="KNY10" s="1"/>
      <c r="KNZ10" s="1"/>
      <c r="KOA10" s="1"/>
      <c r="KOB10" s="1"/>
      <c r="KOC10" s="1"/>
      <c r="KOD10" s="1"/>
      <c r="KOE10" s="1"/>
      <c r="KOF10" s="1"/>
      <c r="KOG10" s="1"/>
      <c r="KOH10" s="1"/>
      <c r="KOI10" s="1"/>
      <c r="KOJ10" s="1"/>
      <c r="KOK10" s="1"/>
      <c r="KOL10" s="1"/>
      <c r="KOM10" s="1"/>
      <c r="KON10" s="1"/>
      <c r="KOO10" s="1"/>
      <c r="KOP10" s="1"/>
      <c r="KOQ10" s="1"/>
      <c r="KOR10" s="1"/>
      <c r="KOS10" s="1"/>
      <c r="KOT10" s="1"/>
      <c r="KOU10" s="1"/>
      <c r="KOV10" s="1"/>
      <c r="KOW10" s="1"/>
      <c r="KOX10" s="1"/>
      <c r="KOY10" s="1"/>
      <c r="KOZ10" s="1"/>
      <c r="KPA10" s="1"/>
      <c r="KPB10" s="1"/>
      <c r="KPC10" s="1"/>
      <c r="KPD10" s="1"/>
      <c r="KPE10" s="1"/>
      <c r="KPF10" s="1"/>
      <c r="KPG10" s="1"/>
      <c r="KPH10" s="1"/>
      <c r="KPI10" s="1"/>
      <c r="KPJ10" s="1"/>
      <c r="KPK10" s="1"/>
      <c r="KPL10" s="1"/>
      <c r="KPM10" s="1"/>
      <c r="KPN10" s="1"/>
      <c r="KPO10" s="1"/>
      <c r="KPP10" s="1"/>
      <c r="KPQ10" s="1"/>
      <c r="KPR10" s="1"/>
      <c r="KPS10" s="1"/>
      <c r="KPT10" s="1"/>
      <c r="KPU10" s="1"/>
      <c r="KPV10" s="1"/>
      <c r="KPW10" s="1"/>
      <c r="KPX10" s="1"/>
      <c r="KPY10" s="1"/>
      <c r="KPZ10" s="1"/>
      <c r="KQA10" s="1"/>
      <c r="KQB10" s="1"/>
      <c r="KQC10" s="1"/>
      <c r="KQD10" s="1"/>
      <c r="KQE10" s="1"/>
      <c r="KQF10" s="1"/>
      <c r="KQG10" s="1"/>
      <c r="KQH10" s="1"/>
      <c r="KQI10" s="1"/>
      <c r="KQJ10" s="1"/>
      <c r="KQK10" s="1"/>
      <c r="KQL10" s="1"/>
      <c r="KQM10" s="1"/>
      <c r="KQN10" s="1"/>
      <c r="KQO10" s="1"/>
      <c r="KQP10" s="1"/>
      <c r="KQQ10" s="1"/>
      <c r="KQR10" s="1"/>
      <c r="KQS10" s="1"/>
      <c r="KQT10" s="1"/>
      <c r="KQU10" s="1"/>
      <c r="KQV10" s="1"/>
      <c r="KQW10" s="1"/>
      <c r="KQX10" s="1"/>
      <c r="KQY10" s="1"/>
      <c r="KQZ10" s="1"/>
      <c r="KRA10" s="1"/>
      <c r="KRB10" s="1"/>
      <c r="KRC10" s="1"/>
      <c r="KRD10" s="1"/>
      <c r="KRE10" s="1"/>
      <c r="KRF10" s="1"/>
      <c r="KRG10" s="1"/>
      <c r="KRH10" s="1"/>
      <c r="KRI10" s="1"/>
      <c r="KRJ10" s="1"/>
      <c r="KRK10" s="1"/>
      <c r="KRL10" s="1"/>
      <c r="KRM10" s="1"/>
      <c r="KRN10" s="1"/>
      <c r="KRO10" s="1"/>
      <c r="KRP10" s="1"/>
      <c r="KRQ10" s="1"/>
      <c r="KRR10" s="1"/>
      <c r="KRS10" s="1"/>
      <c r="KRT10" s="1"/>
      <c r="KRU10" s="1"/>
      <c r="KRV10" s="1"/>
      <c r="KRW10" s="1"/>
      <c r="KRX10" s="1"/>
      <c r="KRY10" s="1"/>
      <c r="KRZ10" s="1"/>
      <c r="KSA10" s="1"/>
      <c r="KSB10" s="1"/>
      <c r="KSC10" s="1"/>
      <c r="KSD10" s="1"/>
      <c r="KSE10" s="1"/>
      <c r="KSF10" s="1"/>
      <c r="KSG10" s="1"/>
      <c r="KSH10" s="1"/>
      <c r="KSI10" s="1"/>
      <c r="KSJ10" s="1"/>
      <c r="KSK10" s="1"/>
      <c r="KSL10" s="1"/>
      <c r="KSM10" s="1"/>
      <c r="KSN10" s="1"/>
      <c r="KSO10" s="1"/>
      <c r="KSP10" s="1"/>
      <c r="KSQ10" s="1"/>
      <c r="KSR10" s="1"/>
      <c r="KSS10" s="1"/>
      <c r="KST10" s="1"/>
      <c r="KSU10" s="1"/>
      <c r="KSV10" s="1"/>
      <c r="KSW10" s="1"/>
      <c r="KSX10" s="1"/>
      <c r="KSY10" s="1"/>
      <c r="KSZ10" s="1"/>
      <c r="KTA10" s="1"/>
      <c r="KTB10" s="1"/>
      <c r="KTC10" s="1"/>
      <c r="KTD10" s="1"/>
      <c r="KTE10" s="1"/>
      <c r="KTF10" s="1"/>
      <c r="KTG10" s="1"/>
      <c r="KTH10" s="1"/>
      <c r="KTI10" s="1"/>
      <c r="KTJ10" s="1"/>
      <c r="KTK10" s="1"/>
      <c r="KTL10" s="1"/>
      <c r="KTM10" s="1"/>
      <c r="KTN10" s="1"/>
      <c r="KTO10" s="1"/>
      <c r="KTP10" s="1"/>
      <c r="KTQ10" s="1"/>
      <c r="KTR10" s="1"/>
      <c r="KTS10" s="1"/>
      <c r="KTT10" s="1"/>
      <c r="KTU10" s="1"/>
      <c r="KTV10" s="1"/>
      <c r="KTW10" s="1"/>
      <c r="KTX10" s="1"/>
      <c r="KTY10" s="1"/>
      <c r="KTZ10" s="1"/>
      <c r="KUA10" s="1"/>
      <c r="KUB10" s="1"/>
      <c r="KUC10" s="1"/>
      <c r="KUD10" s="1"/>
      <c r="KUE10" s="1"/>
      <c r="KUF10" s="1"/>
      <c r="KUG10" s="1"/>
      <c r="KUH10" s="1"/>
      <c r="KUI10" s="1"/>
      <c r="KUJ10" s="1"/>
      <c r="KUK10" s="1"/>
      <c r="KUL10" s="1"/>
      <c r="KUM10" s="1"/>
      <c r="KUN10" s="1"/>
      <c r="KUO10" s="1"/>
      <c r="KUP10" s="1"/>
      <c r="KUQ10" s="1"/>
      <c r="KUR10" s="1"/>
      <c r="KUS10" s="1"/>
      <c r="KUT10" s="1"/>
      <c r="KUU10" s="1"/>
      <c r="KUV10" s="1"/>
      <c r="KUW10" s="1"/>
      <c r="KUX10" s="1"/>
      <c r="KUY10" s="1"/>
      <c r="KUZ10" s="1"/>
      <c r="KVA10" s="1"/>
      <c r="KVB10" s="1"/>
      <c r="KVC10" s="1"/>
      <c r="KVD10" s="1"/>
      <c r="KVE10" s="1"/>
      <c r="KVF10" s="1"/>
      <c r="KVG10" s="1"/>
      <c r="KVH10" s="1"/>
      <c r="KVI10" s="1"/>
      <c r="KVJ10" s="1"/>
      <c r="KVK10" s="1"/>
      <c r="KVL10" s="1"/>
      <c r="KVM10" s="1"/>
      <c r="KVN10" s="1"/>
      <c r="KVO10" s="1"/>
      <c r="KVP10" s="1"/>
      <c r="KVQ10" s="1"/>
      <c r="KVR10" s="1"/>
      <c r="KVS10" s="1"/>
      <c r="KVT10" s="1"/>
      <c r="KVU10" s="1"/>
      <c r="KVV10" s="1"/>
      <c r="KVW10" s="1"/>
      <c r="KVX10" s="1"/>
      <c r="KVY10" s="1"/>
      <c r="KVZ10" s="1"/>
      <c r="KWA10" s="1"/>
      <c r="KWB10" s="1"/>
      <c r="KWC10" s="1"/>
      <c r="KWD10" s="1"/>
      <c r="KWE10" s="1"/>
      <c r="KWF10" s="1"/>
      <c r="KWG10" s="1"/>
      <c r="KWH10" s="1"/>
      <c r="KWI10" s="1"/>
      <c r="KWJ10" s="1"/>
      <c r="KWK10" s="1"/>
      <c r="KWL10" s="1"/>
      <c r="KWM10" s="1"/>
      <c r="KWN10" s="1"/>
      <c r="KWO10" s="1"/>
      <c r="KWP10" s="1"/>
      <c r="KWQ10" s="1"/>
      <c r="KWR10" s="1"/>
      <c r="KWS10" s="1"/>
      <c r="KWT10" s="1"/>
      <c r="KWU10" s="1"/>
      <c r="KWV10" s="1"/>
      <c r="KWW10" s="1"/>
      <c r="KWX10" s="1"/>
      <c r="KWY10" s="1"/>
      <c r="KWZ10" s="1"/>
      <c r="KXA10" s="1"/>
      <c r="KXB10" s="1"/>
      <c r="KXC10" s="1"/>
      <c r="KXD10" s="1"/>
      <c r="KXE10" s="1"/>
      <c r="KXF10" s="1"/>
      <c r="KXG10" s="1"/>
      <c r="KXH10" s="1"/>
      <c r="KXI10" s="1"/>
      <c r="KXJ10" s="1"/>
      <c r="KXK10" s="1"/>
      <c r="KXL10" s="1"/>
      <c r="KXM10" s="1"/>
      <c r="KXN10" s="1"/>
      <c r="KXO10" s="1"/>
      <c r="KXP10" s="1"/>
      <c r="KXQ10" s="1"/>
      <c r="KXR10" s="1"/>
      <c r="KXS10" s="1"/>
      <c r="KXT10" s="1"/>
      <c r="KXU10" s="1"/>
      <c r="KXV10" s="1"/>
      <c r="KXW10" s="1"/>
      <c r="KXX10" s="1"/>
      <c r="KXY10" s="1"/>
      <c r="KXZ10" s="1"/>
      <c r="KYA10" s="1"/>
      <c r="KYB10" s="1"/>
      <c r="KYC10" s="1"/>
      <c r="KYD10" s="1"/>
      <c r="KYE10" s="1"/>
      <c r="KYF10" s="1"/>
      <c r="KYG10" s="1"/>
      <c r="KYH10" s="1"/>
      <c r="KYI10" s="1"/>
      <c r="KYJ10" s="1"/>
      <c r="KYK10" s="1"/>
      <c r="KYL10" s="1"/>
      <c r="KYM10" s="1"/>
      <c r="KYN10" s="1"/>
      <c r="KYO10" s="1"/>
      <c r="KYP10" s="1"/>
      <c r="KYQ10" s="1"/>
      <c r="KYR10" s="1"/>
      <c r="KYS10" s="1"/>
      <c r="KYT10" s="1"/>
      <c r="KYU10" s="1"/>
      <c r="KYV10" s="1"/>
      <c r="KYW10" s="1"/>
      <c r="KYX10" s="1"/>
      <c r="KYY10" s="1"/>
      <c r="KYZ10" s="1"/>
      <c r="KZA10" s="1"/>
      <c r="KZB10" s="1"/>
      <c r="KZC10" s="1"/>
      <c r="KZD10" s="1"/>
      <c r="KZE10" s="1"/>
      <c r="KZF10" s="1"/>
      <c r="KZG10" s="1"/>
      <c r="KZH10" s="1"/>
      <c r="KZI10" s="1"/>
      <c r="KZJ10" s="1"/>
      <c r="KZK10" s="1"/>
      <c r="KZL10" s="1"/>
      <c r="KZM10" s="1"/>
      <c r="KZN10" s="1"/>
      <c r="KZO10" s="1"/>
      <c r="KZP10" s="1"/>
      <c r="KZQ10" s="1"/>
      <c r="KZR10" s="1"/>
      <c r="KZS10" s="1"/>
      <c r="KZT10" s="1"/>
      <c r="KZU10" s="1"/>
      <c r="KZV10" s="1"/>
      <c r="KZW10" s="1"/>
      <c r="KZX10" s="1"/>
      <c r="KZY10" s="1"/>
      <c r="KZZ10" s="1"/>
      <c r="LAA10" s="1"/>
      <c r="LAB10" s="1"/>
      <c r="LAC10" s="1"/>
      <c r="LAD10" s="1"/>
      <c r="LAE10" s="1"/>
      <c r="LAF10" s="1"/>
      <c r="LAG10" s="1"/>
      <c r="LAH10" s="1"/>
      <c r="LAI10" s="1"/>
      <c r="LAJ10" s="1"/>
      <c r="LAK10" s="1"/>
      <c r="LAL10" s="1"/>
      <c r="LAM10" s="1"/>
      <c r="LAN10" s="1"/>
      <c r="LAO10" s="1"/>
      <c r="LAP10" s="1"/>
      <c r="LAQ10" s="1"/>
      <c r="LAR10" s="1"/>
      <c r="LAS10" s="1"/>
      <c r="LAT10" s="1"/>
      <c r="LAU10" s="1"/>
      <c r="LAV10" s="1"/>
      <c r="LAW10" s="1"/>
      <c r="LAX10" s="1"/>
      <c r="LAY10" s="1"/>
      <c r="LAZ10" s="1"/>
      <c r="LBA10" s="1"/>
      <c r="LBB10" s="1"/>
      <c r="LBC10" s="1"/>
      <c r="LBD10" s="1"/>
      <c r="LBE10" s="1"/>
      <c r="LBF10" s="1"/>
      <c r="LBG10" s="1"/>
      <c r="LBH10" s="1"/>
      <c r="LBI10" s="1"/>
      <c r="LBJ10" s="1"/>
      <c r="LBK10" s="1"/>
      <c r="LBL10" s="1"/>
      <c r="LBM10" s="1"/>
      <c r="LBN10" s="1"/>
      <c r="LBO10" s="1"/>
      <c r="LBP10" s="1"/>
      <c r="LBQ10" s="1"/>
      <c r="LBR10" s="1"/>
      <c r="LBS10" s="1"/>
      <c r="LBT10" s="1"/>
      <c r="LBU10" s="1"/>
      <c r="LBV10" s="1"/>
      <c r="LBW10" s="1"/>
      <c r="LBX10" s="1"/>
      <c r="LBY10" s="1"/>
      <c r="LBZ10" s="1"/>
      <c r="LCA10" s="1"/>
      <c r="LCB10" s="1"/>
      <c r="LCC10" s="1"/>
      <c r="LCD10" s="1"/>
      <c r="LCE10" s="1"/>
      <c r="LCF10" s="1"/>
      <c r="LCG10" s="1"/>
      <c r="LCH10" s="1"/>
      <c r="LCI10" s="1"/>
      <c r="LCJ10" s="1"/>
      <c r="LCK10" s="1"/>
      <c r="LCL10" s="1"/>
      <c r="LCM10" s="1"/>
      <c r="LCN10" s="1"/>
      <c r="LCO10" s="1"/>
      <c r="LCP10" s="1"/>
      <c r="LCQ10" s="1"/>
      <c r="LCR10" s="1"/>
      <c r="LCS10" s="1"/>
      <c r="LCT10" s="1"/>
      <c r="LCU10" s="1"/>
      <c r="LCV10" s="1"/>
      <c r="LCW10" s="1"/>
      <c r="LCX10" s="1"/>
      <c r="LCY10" s="1"/>
      <c r="LCZ10" s="1"/>
      <c r="LDA10" s="1"/>
      <c r="LDB10" s="1"/>
      <c r="LDC10" s="1"/>
      <c r="LDD10" s="1"/>
      <c r="LDE10" s="1"/>
      <c r="LDF10" s="1"/>
      <c r="LDG10" s="1"/>
      <c r="LDH10" s="1"/>
      <c r="LDI10" s="1"/>
      <c r="LDJ10" s="1"/>
      <c r="LDK10" s="1"/>
      <c r="LDL10" s="1"/>
      <c r="LDM10" s="1"/>
      <c r="LDN10" s="1"/>
      <c r="LDO10" s="1"/>
      <c r="LDP10" s="1"/>
      <c r="LDQ10" s="1"/>
      <c r="LDR10" s="1"/>
      <c r="LDS10" s="1"/>
      <c r="LDT10" s="1"/>
      <c r="LDU10" s="1"/>
      <c r="LDV10" s="1"/>
      <c r="LDW10" s="1"/>
      <c r="LDX10" s="1"/>
      <c r="LDY10" s="1"/>
      <c r="LDZ10" s="1"/>
      <c r="LEA10" s="1"/>
      <c r="LEB10" s="1"/>
      <c r="LEC10" s="1"/>
      <c r="LED10" s="1"/>
      <c r="LEE10" s="1"/>
      <c r="LEF10" s="1"/>
      <c r="LEG10" s="1"/>
      <c r="LEH10" s="1"/>
      <c r="LEI10" s="1"/>
      <c r="LEJ10" s="1"/>
      <c r="LEK10" s="1"/>
      <c r="LEL10" s="1"/>
      <c r="LEM10" s="1"/>
      <c r="LEN10" s="1"/>
      <c r="LEO10" s="1"/>
      <c r="LEP10" s="1"/>
      <c r="LEQ10" s="1"/>
      <c r="LER10" s="1"/>
      <c r="LES10" s="1"/>
      <c r="LET10" s="1"/>
      <c r="LEU10" s="1"/>
      <c r="LEV10" s="1"/>
      <c r="LEW10" s="1"/>
      <c r="LEX10" s="1"/>
      <c r="LEY10" s="1"/>
      <c r="LEZ10" s="1"/>
      <c r="LFA10" s="1"/>
      <c r="LFB10" s="1"/>
      <c r="LFC10" s="1"/>
      <c r="LFD10" s="1"/>
      <c r="LFE10" s="1"/>
      <c r="LFF10" s="1"/>
      <c r="LFG10" s="1"/>
      <c r="LFH10" s="1"/>
      <c r="LFI10" s="1"/>
      <c r="LFJ10" s="1"/>
      <c r="LFK10" s="1"/>
      <c r="LFL10" s="1"/>
      <c r="LFM10" s="1"/>
      <c r="LFN10" s="1"/>
      <c r="LFO10" s="1"/>
      <c r="LFP10" s="1"/>
      <c r="LFQ10" s="1"/>
      <c r="LFR10" s="1"/>
      <c r="LFS10" s="1"/>
      <c r="LFT10" s="1"/>
      <c r="LFU10" s="1"/>
      <c r="LFV10" s="1"/>
      <c r="LFW10" s="1"/>
      <c r="LFX10" s="1"/>
      <c r="LFY10" s="1"/>
      <c r="LFZ10" s="1"/>
      <c r="LGA10" s="1"/>
      <c r="LGB10" s="1"/>
      <c r="LGC10" s="1"/>
      <c r="LGD10" s="1"/>
      <c r="LGE10" s="1"/>
      <c r="LGF10" s="1"/>
      <c r="LGG10" s="1"/>
      <c r="LGH10" s="1"/>
      <c r="LGI10" s="1"/>
      <c r="LGJ10" s="1"/>
      <c r="LGK10" s="1"/>
      <c r="LGL10" s="1"/>
      <c r="LGM10" s="1"/>
      <c r="LGN10" s="1"/>
      <c r="LGO10" s="1"/>
      <c r="LGP10" s="1"/>
      <c r="LGQ10" s="1"/>
      <c r="LGR10" s="1"/>
      <c r="LGS10" s="1"/>
      <c r="LGT10" s="1"/>
      <c r="LGU10" s="1"/>
      <c r="LGV10" s="1"/>
      <c r="LGW10" s="1"/>
      <c r="LGX10" s="1"/>
      <c r="LGY10" s="1"/>
      <c r="LGZ10" s="1"/>
      <c r="LHA10" s="1"/>
      <c r="LHB10" s="1"/>
      <c r="LHC10" s="1"/>
      <c r="LHD10" s="1"/>
      <c r="LHE10" s="1"/>
      <c r="LHF10" s="1"/>
      <c r="LHG10" s="1"/>
      <c r="LHH10" s="1"/>
      <c r="LHI10" s="1"/>
      <c r="LHJ10" s="1"/>
      <c r="LHK10" s="1"/>
      <c r="LHL10" s="1"/>
      <c r="LHM10" s="1"/>
      <c r="LHN10" s="1"/>
      <c r="LHO10" s="1"/>
      <c r="LHP10" s="1"/>
      <c r="LHQ10" s="1"/>
      <c r="LHR10" s="1"/>
      <c r="LHS10" s="1"/>
      <c r="LHT10" s="1"/>
      <c r="LHU10" s="1"/>
      <c r="LHV10" s="1"/>
      <c r="LHW10" s="1"/>
      <c r="LHX10" s="1"/>
      <c r="LHY10" s="1"/>
      <c r="LHZ10" s="1"/>
      <c r="LIA10" s="1"/>
      <c r="LIB10" s="1"/>
      <c r="LIC10" s="1"/>
      <c r="LID10" s="1"/>
      <c r="LIE10" s="1"/>
      <c r="LIF10" s="1"/>
      <c r="LIG10" s="1"/>
      <c r="LIH10" s="1"/>
      <c r="LII10" s="1"/>
      <c r="LIJ10" s="1"/>
      <c r="LIK10" s="1"/>
      <c r="LIL10" s="1"/>
      <c r="LIM10" s="1"/>
      <c r="LIN10" s="1"/>
      <c r="LIO10" s="1"/>
      <c r="LIP10" s="1"/>
      <c r="LIQ10" s="1"/>
      <c r="LIR10" s="1"/>
      <c r="LIS10" s="1"/>
      <c r="LIT10" s="1"/>
      <c r="LIU10" s="1"/>
      <c r="LIV10" s="1"/>
      <c r="LIW10" s="1"/>
      <c r="LIX10" s="1"/>
      <c r="LIY10" s="1"/>
      <c r="LIZ10" s="1"/>
      <c r="LJA10" s="1"/>
      <c r="LJB10" s="1"/>
      <c r="LJC10" s="1"/>
      <c r="LJD10" s="1"/>
      <c r="LJE10" s="1"/>
      <c r="LJF10" s="1"/>
      <c r="LJG10" s="1"/>
      <c r="LJH10" s="1"/>
      <c r="LJI10" s="1"/>
      <c r="LJJ10" s="1"/>
      <c r="LJK10" s="1"/>
      <c r="LJL10" s="1"/>
      <c r="LJM10" s="1"/>
      <c r="LJN10" s="1"/>
      <c r="LJO10" s="1"/>
      <c r="LJP10" s="1"/>
      <c r="LJQ10" s="1"/>
      <c r="LJR10" s="1"/>
      <c r="LJS10" s="1"/>
      <c r="LJT10" s="1"/>
      <c r="LJU10" s="1"/>
      <c r="LJV10" s="1"/>
      <c r="LJW10" s="1"/>
      <c r="LJX10" s="1"/>
      <c r="LJY10" s="1"/>
      <c r="LJZ10" s="1"/>
      <c r="LKA10" s="1"/>
      <c r="LKB10" s="1"/>
      <c r="LKC10" s="1"/>
      <c r="LKD10" s="1"/>
      <c r="LKE10" s="1"/>
      <c r="LKF10" s="1"/>
      <c r="LKG10" s="1"/>
      <c r="LKH10" s="1"/>
      <c r="LKI10" s="1"/>
      <c r="LKJ10" s="1"/>
      <c r="LKK10" s="1"/>
      <c r="LKL10" s="1"/>
      <c r="LKM10" s="1"/>
      <c r="LKN10" s="1"/>
      <c r="LKO10" s="1"/>
      <c r="LKP10" s="1"/>
      <c r="LKQ10" s="1"/>
      <c r="LKR10" s="1"/>
      <c r="LKS10" s="1"/>
      <c r="LKT10" s="1"/>
      <c r="LKU10" s="1"/>
      <c r="LKV10" s="1"/>
      <c r="LKW10" s="1"/>
      <c r="LKX10" s="1"/>
      <c r="LKY10" s="1"/>
      <c r="LKZ10" s="1"/>
      <c r="LLA10" s="1"/>
      <c r="LLB10" s="1"/>
      <c r="LLC10" s="1"/>
      <c r="LLD10" s="1"/>
      <c r="LLE10" s="1"/>
      <c r="LLF10" s="1"/>
      <c r="LLG10" s="1"/>
      <c r="LLH10" s="1"/>
      <c r="LLI10" s="1"/>
      <c r="LLJ10" s="1"/>
      <c r="LLK10" s="1"/>
      <c r="LLL10" s="1"/>
      <c r="LLM10" s="1"/>
      <c r="LLN10" s="1"/>
      <c r="LLO10" s="1"/>
      <c r="LLP10" s="1"/>
      <c r="LLQ10" s="1"/>
      <c r="LLR10" s="1"/>
      <c r="LLS10" s="1"/>
      <c r="LLT10" s="1"/>
      <c r="LLU10" s="1"/>
      <c r="LLV10" s="1"/>
      <c r="LLW10" s="1"/>
      <c r="LLX10" s="1"/>
      <c r="LLY10" s="1"/>
      <c r="LLZ10" s="1"/>
      <c r="LMA10" s="1"/>
      <c r="LMB10" s="1"/>
      <c r="LMC10" s="1"/>
      <c r="LMD10" s="1"/>
      <c r="LME10" s="1"/>
      <c r="LMF10" s="1"/>
      <c r="LMG10" s="1"/>
      <c r="LMH10" s="1"/>
      <c r="LMI10" s="1"/>
      <c r="LMJ10" s="1"/>
      <c r="LMK10" s="1"/>
      <c r="LML10" s="1"/>
      <c r="LMM10" s="1"/>
      <c r="LMN10" s="1"/>
      <c r="LMO10" s="1"/>
      <c r="LMP10" s="1"/>
      <c r="LMQ10" s="1"/>
      <c r="LMR10" s="1"/>
      <c r="LMS10" s="1"/>
      <c r="LMT10" s="1"/>
      <c r="LMU10" s="1"/>
      <c r="LMV10" s="1"/>
      <c r="LMW10" s="1"/>
      <c r="LMX10" s="1"/>
      <c r="LMY10" s="1"/>
      <c r="LMZ10" s="1"/>
      <c r="LNA10" s="1"/>
      <c r="LNB10" s="1"/>
      <c r="LNC10" s="1"/>
      <c r="LND10" s="1"/>
      <c r="LNE10" s="1"/>
      <c r="LNF10" s="1"/>
      <c r="LNG10" s="1"/>
      <c r="LNH10" s="1"/>
      <c r="LNI10" s="1"/>
      <c r="LNJ10" s="1"/>
      <c r="LNK10" s="1"/>
      <c r="LNL10" s="1"/>
      <c r="LNM10" s="1"/>
      <c r="LNN10" s="1"/>
      <c r="LNO10" s="1"/>
      <c r="LNP10" s="1"/>
      <c r="LNQ10" s="1"/>
      <c r="LNR10" s="1"/>
      <c r="LNS10" s="1"/>
      <c r="LNT10" s="1"/>
      <c r="LNU10" s="1"/>
      <c r="LNV10" s="1"/>
      <c r="LNW10" s="1"/>
      <c r="LNX10" s="1"/>
      <c r="LNY10" s="1"/>
      <c r="LNZ10" s="1"/>
      <c r="LOA10" s="1"/>
      <c r="LOB10" s="1"/>
      <c r="LOC10" s="1"/>
      <c r="LOD10" s="1"/>
      <c r="LOE10" s="1"/>
      <c r="LOF10" s="1"/>
      <c r="LOG10" s="1"/>
      <c r="LOH10" s="1"/>
      <c r="LOI10" s="1"/>
      <c r="LOJ10" s="1"/>
      <c r="LOK10" s="1"/>
      <c r="LOL10" s="1"/>
      <c r="LOM10" s="1"/>
      <c r="LON10" s="1"/>
      <c r="LOO10" s="1"/>
      <c r="LOP10" s="1"/>
      <c r="LOQ10" s="1"/>
      <c r="LOR10" s="1"/>
      <c r="LOS10" s="1"/>
      <c r="LOT10" s="1"/>
      <c r="LOU10" s="1"/>
      <c r="LOV10" s="1"/>
      <c r="LOW10" s="1"/>
      <c r="LOX10" s="1"/>
      <c r="LOY10" s="1"/>
      <c r="LOZ10" s="1"/>
      <c r="LPA10" s="1"/>
      <c r="LPB10" s="1"/>
      <c r="LPC10" s="1"/>
      <c r="LPD10" s="1"/>
      <c r="LPE10" s="1"/>
      <c r="LPF10" s="1"/>
      <c r="LPG10" s="1"/>
      <c r="LPH10" s="1"/>
      <c r="LPI10" s="1"/>
      <c r="LPJ10" s="1"/>
      <c r="LPK10" s="1"/>
      <c r="LPL10" s="1"/>
      <c r="LPM10" s="1"/>
      <c r="LPN10" s="1"/>
      <c r="LPO10" s="1"/>
      <c r="LPP10" s="1"/>
      <c r="LPQ10" s="1"/>
      <c r="LPR10" s="1"/>
      <c r="LPS10" s="1"/>
      <c r="LPT10" s="1"/>
      <c r="LPU10" s="1"/>
      <c r="LPV10" s="1"/>
      <c r="LPW10" s="1"/>
      <c r="LPX10" s="1"/>
      <c r="LPY10" s="1"/>
      <c r="LPZ10" s="1"/>
      <c r="LQA10" s="1"/>
      <c r="LQB10" s="1"/>
      <c r="LQC10" s="1"/>
      <c r="LQD10" s="1"/>
      <c r="LQE10" s="1"/>
      <c r="LQF10" s="1"/>
      <c r="LQG10" s="1"/>
      <c r="LQH10" s="1"/>
      <c r="LQI10" s="1"/>
      <c r="LQJ10" s="1"/>
      <c r="LQK10" s="1"/>
      <c r="LQL10" s="1"/>
      <c r="LQM10" s="1"/>
      <c r="LQN10" s="1"/>
      <c r="LQO10" s="1"/>
      <c r="LQP10" s="1"/>
      <c r="LQQ10" s="1"/>
      <c r="LQR10" s="1"/>
      <c r="LQS10" s="1"/>
      <c r="LQT10" s="1"/>
      <c r="LQU10" s="1"/>
      <c r="LQV10" s="1"/>
      <c r="LQW10" s="1"/>
      <c r="LQX10" s="1"/>
      <c r="LQY10" s="1"/>
      <c r="LQZ10" s="1"/>
      <c r="LRA10" s="1"/>
      <c r="LRB10" s="1"/>
      <c r="LRC10" s="1"/>
      <c r="LRD10" s="1"/>
      <c r="LRE10" s="1"/>
      <c r="LRF10" s="1"/>
      <c r="LRG10" s="1"/>
      <c r="LRH10" s="1"/>
      <c r="LRI10" s="1"/>
      <c r="LRJ10" s="1"/>
      <c r="LRK10" s="1"/>
      <c r="LRL10" s="1"/>
      <c r="LRM10" s="1"/>
      <c r="LRN10" s="1"/>
      <c r="LRO10" s="1"/>
      <c r="LRP10" s="1"/>
      <c r="LRQ10" s="1"/>
      <c r="LRR10" s="1"/>
      <c r="LRS10" s="1"/>
      <c r="LRT10" s="1"/>
      <c r="LRU10" s="1"/>
      <c r="LRV10" s="1"/>
      <c r="LRW10" s="1"/>
      <c r="LRX10" s="1"/>
      <c r="LRY10" s="1"/>
      <c r="LRZ10" s="1"/>
      <c r="LSA10" s="1"/>
      <c r="LSB10" s="1"/>
      <c r="LSC10" s="1"/>
      <c r="LSD10" s="1"/>
      <c r="LSE10" s="1"/>
      <c r="LSF10" s="1"/>
      <c r="LSG10" s="1"/>
      <c r="LSH10" s="1"/>
      <c r="LSI10" s="1"/>
      <c r="LSJ10" s="1"/>
      <c r="LSK10" s="1"/>
      <c r="LSL10" s="1"/>
      <c r="LSM10" s="1"/>
      <c r="LSN10" s="1"/>
      <c r="LSO10" s="1"/>
      <c r="LSP10" s="1"/>
      <c r="LSQ10" s="1"/>
      <c r="LSR10" s="1"/>
      <c r="LSS10" s="1"/>
      <c r="LST10" s="1"/>
      <c r="LSU10" s="1"/>
      <c r="LSV10" s="1"/>
      <c r="LSW10" s="1"/>
      <c r="LSX10" s="1"/>
      <c r="LSY10" s="1"/>
      <c r="LSZ10" s="1"/>
      <c r="LTA10" s="1"/>
      <c r="LTB10" s="1"/>
      <c r="LTC10" s="1"/>
      <c r="LTD10" s="1"/>
      <c r="LTE10" s="1"/>
      <c r="LTF10" s="1"/>
      <c r="LTG10" s="1"/>
      <c r="LTH10" s="1"/>
      <c r="LTI10" s="1"/>
      <c r="LTJ10" s="1"/>
      <c r="LTK10" s="1"/>
      <c r="LTL10" s="1"/>
      <c r="LTM10" s="1"/>
      <c r="LTN10" s="1"/>
      <c r="LTO10" s="1"/>
      <c r="LTP10" s="1"/>
      <c r="LTQ10" s="1"/>
      <c r="LTR10" s="1"/>
      <c r="LTS10" s="1"/>
      <c r="LTT10" s="1"/>
      <c r="LTU10" s="1"/>
      <c r="LTV10" s="1"/>
      <c r="LTW10" s="1"/>
      <c r="LTX10" s="1"/>
      <c r="LTY10" s="1"/>
      <c r="LTZ10" s="1"/>
      <c r="LUA10" s="1"/>
      <c r="LUB10" s="1"/>
      <c r="LUC10" s="1"/>
      <c r="LUD10" s="1"/>
      <c r="LUE10" s="1"/>
      <c r="LUF10" s="1"/>
      <c r="LUG10" s="1"/>
      <c r="LUH10" s="1"/>
      <c r="LUI10" s="1"/>
      <c r="LUJ10" s="1"/>
      <c r="LUK10" s="1"/>
      <c r="LUL10" s="1"/>
      <c r="LUM10" s="1"/>
      <c r="LUN10" s="1"/>
      <c r="LUO10" s="1"/>
      <c r="LUP10" s="1"/>
      <c r="LUQ10" s="1"/>
      <c r="LUR10" s="1"/>
      <c r="LUS10" s="1"/>
      <c r="LUT10" s="1"/>
      <c r="LUU10" s="1"/>
      <c r="LUV10" s="1"/>
      <c r="LUW10" s="1"/>
      <c r="LUX10" s="1"/>
      <c r="LUY10" s="1"/>
      <c r="LUZ10" s="1"/>
      <c r="LVA10" s="1"/>
      <c r="LVB10" s="1"/>
      <c r="LVC10" s="1"/>
      <c r="LVD10" s="1"/>
      <c r="LVE10" s="1"/>
      <c r="LVF10" s="1"/>
      <c r="LVG10" s="1"/>
      <c r="LVH10" s="1"/>
      <c r="LVI10" s="1"/>
      <c r="LVJ10" s="1"/>
      <c r="LVK10" s="1"/>
      <c r="LVL10" s="1"/>
      <c r="LVM10" s="1"/>
      <c r="LVN10" s="1"/>
      <c r="LVO10" s="1"/>
      <c r="LVP10" s="1"/>
      <c r="LVQ10" s="1"/>
      <c r="LVR10" s="1"/>
      <c r="LVS10" s="1"/>
      <c r="LVT10" s="1"/>
      <c r="LVU10" s="1"/>
      <c r="LVV10" s="1"/>
      <c r="LVW10" s="1"/>
      <c r="LVX10" s="1"/>
      <c r="LVY10" s="1"/>
      <c r="LVZ10" s="1"/>
      <c r="LWA10" s="1"/>
      <c r="LWB10" s="1"/>
      <c r="LWC10" s="1"/>
      <c r="LWD10" s="1"/>
      <c r="LWE10" s="1"/>
      <c r="LWF10" s="1"/>
      <c r="LWG10" s="1"/>
      <c r="LWH10" s="1"/>
      <c r="LWI10" s="1"/>
      <c r="LWJ10" s="1"/>
      <c r="LWK10" s="1"/>
      <c r="LWL10" s="1"/>
      <c r="LWM10" s="1"/>
      <c r="LWN10" s="1"/>
      <c r="LWO10" s="1"/>
      <c r="LWP10" s="1"/>
      <c r="LWQ10" s="1"/>
      <c r="LWR10" s="1"/>
      <c r="LWS10" s="1"/>
      <c r="LWT10" s="1"/>
      <c r="LWU10" s="1"/>
      <c r="LWV10" s="1"/>
      <c r="LWW10" s="1"/>
      <c r="LWX10" s="1"/>
      <c r="LWY10" s="1"/>
      <c r="LWZ10" s="1"/>
      <c r="LXA10" s="1"/>
      <c r="LXB10" s="1"/>
      <c r="LXC10" s="1"/>
      <c r="LXD10" s="1"/>
      <c r="LXE10" s="1"/>
      <c r="LXF10" s="1"/>
      <c r="LXG10" s="1"/>
      <c r="LXH10" s="1"/>
      <c r="LXI10" s="1"/>
      <c r="LXJ10" s="1"/>
      <c r="LXK10" s="1"/>
      <c r="LXL10" s="1"/>
      <c r="LXM10" s="1"/>
      <c r="LXN10" s="1"/>
      <c r="LXO10" s="1"/>
      <c r="LXP10" s="1"/>
      <c r="LXQ10" s="1"/>
      <c r="LXR10" s="1"/>
      <c r="LXS10" s="1"/>
      <c r="LXT10" s="1"/>
      <c r="LXU10" s="1"/>
      <c r="LXV10" s="1"/>
      <c r="LXW10" s="1"/>
      <c r="LXX10" s="1"/>
      <c r="LXY10" s="1"/>
      <c r="LXZ10" s="1"/>
      <c r="LYA10" s="1"/>
      <c r="LYB10" s="1"/>
      <c r="LYC10" s="1"/>
      <c r="LYD10" s="1"/>
      <c r="LYE10" s="1"/>
      <c r="LYF10" s="1"/>
      <c r="LYG10" s="1"/>
      <c r="LYH10" s="1"/>
      <c r="LYI10" s="1"/>
      <c r="LYJ10" s="1"/>
      <c r="LYK10" s="1"/>
      <c r="LYL10" s="1"/>
      <c r="LYM10" s="1"/>
      <c r="LYN10" s="1"/>
      <c r="LYO10" s="1"/>
      <c r="LYP10" s="1"/>
      <c r="LYQ10" s="1"/>
      <c r="LYR10" s="1"/>
      <c r="LYS10" s="1"/>
      <c r="LYT10" s="1"/>
      <c r="LYU10" s="1"/>
      <c r="LYV10" s="1"/>
      <c r="LYW10" s="1"/>
      <c r="LYX10" s="1"/>
      <c r="LYY10" s="1"/>
      <c r="LYZ10" s="1"/>
      <c r="LZA10" s="1"/>
      <c r="LZB10" s="1"/>
      <c r="LZC10" s="1"/>
      <c r="LZD10" s="1"/>
      <c r="LZE10" s="1"/>
      <c r="LZF10" s="1"/>
      <c r="LZG10" s="1"/>
      <c r="LZH10" s="1"/>
      <c r="LZI10" s="1"/>
      <c r="LZJ10" s="1"/>
      <c r="LZK10" s="1"/>
      <c r="LZL10" s="1"/>
      <c r="LZM10" s="1"/>
      <c r="LZN10" s="1"/>
      <c r="LZO10" s="1"/>
      <c r="LZP10" s="1"/>
      <c r="LZQ10" s="1"/>
      <c r="LZR10" s="1"/>
      <c r="LZS10" s="1"/>
      <c r="LZT10" s="1"/>
      <c r="LZU10" s="1"/>
      <c r="LZV10" s="1"/>
      <c r="LZW10" s="1"/>
      <c r="LZX10" s="1"/>
      <c r="LZY10" s="1"/>
      <c r="LZZ10" s="1"/>
      <c r="MAA10" s="1"/>
      <c r="MAB10" s="1"/>
      <c r="MAC10" s="1"/>
      <c r="MAD10" s="1"/>
      <c r="MAE10" s="1"/>
      <c r="MAF10" s="1"/>
      <c r="MAG10" s="1"/>
      <c r="MAH10" s="1"/>
      <c r="MAI10" s="1"/>
      <c r="MAJ10" s="1"/>
      <c r="MAK10" s="1"/>
      <c r="MAL10" s="1"/>
      <c r="MAM10" s="1"/>
      <c r="MAN10" s="1"/>
      <c r="MAO10" s="1"/>
      <c r="MAP10" s="1"/>
      <c r="MAQ10" s="1"/>
      <c r="MAR10" s="1"/>
      <c r="MAS10" s="1"/>
      <c r="MAT10" s="1"/>
      <c r="MAU10" s="1"/>
      <c r="MAV10" s="1"/>
      <c r="MAW10" s="1"/>
      <c r="MAX10" s="1"/>
      <c r="MAY10" s="1"/>
      <c r="MAZ10" s="1"/>
      <c r="MBA10" s="1"/>
      <c r="MBB10" s="1"/>
      <c r="MBC10" s="1"/>
      <c r="MBD10" s="1"/>
      <c r="MBE10" s="1"/>
      <c r="MBF10" s="1"/>
      <c r="MBG10" s="1"/>
      <c r="MBH10" s="1"/>
      <c r="MBI10" s="1"/>
      <c r="MBJ10" s="1"/>
      <c r="MBK10" s="1"/>
      <c r="MBL10" s="1"/>
      <c r="MBM10" s="1"/>
      <c r="MBN10" s="1"/>
      <c r="MBO10" s="1"/>
      <c r="MBP10" s="1"/>
      <c r="MBQ10" s="1"/>
      <c r="MBR10" s="1"/>
      <c r="MBS10" s="1"/>
      <c r="MBT10" s="1"/>
      <c r="MBU10" s="1"/>
      <c r="MBV10" s="1"/>
      <c r="MBW10" s="1"/>
      <c r="MBX10" s="1"/>
      <c r="MBY10" s="1"/>
      <c r="MBZ10" s="1"/>
      <c r="MCA10" s="1"/>
      <c r="MCB10" s="1"/>
      <c r="MCC10" s="1"/>
      <c r="MCD10" s="1"/>
      <c r="MCE10" s="1"/>
      <c r="MCF10" s="1"/>
      <c r="MCG10" s="1"/>
      <c r="MCH10" s="1"/>
      <c r="MCI10" s="1"/>
      <c r="MCJ10" s="1"/>
      <c r="MCK10" s="1"/>
      <c r="MCL10" s="1"/>
      <c r="MCM10" s="1"/>
      <c r="MCN10" s="1"/>
      <c r="MCO10" s="1"/>
      <c r="MCP10" s="1"/>
      <c r="MCQ10" s="1"/>
      <c r="MCR10" s="1"/>
      <c r="MCS10" s="1"/>
      <c r="MCT10" s="1"/>
      <c r="MCU10" s="1"/>
      <c r="MCV10" s="1"/>
      <c r="MCW10" s="1"/>
      <c r="MCX10" s="1"/>
      <c r="MCY10" s="1"/>
      <c r="MCZ10" s="1"/>
      <c r="MDA10" s="1"/>
      <c r="MDB10" s="1"/>
      <c r="MDC10" s="1"/>
      <c r="MDD10" s="1"/>
      <c r="MDE10" s="1"/>
      <c r="MDF10" s="1"/>
      <c r="MDG10" s="1"/>
      <c r="MDH10" s="1"/>
      <c r="MDI10" s="1"/>
      <c r="MDJ10" s="1"/>
      <c r="MDK10" s="1"/>
      <c r="MDL10" s="1"/>
      <c r="MDM10" s="1"/>
      <c r="MDN10" s="1"/>
      <c r="MDO10" s="1"/>
      <c r="MDP10" s="1"/>
      <c r="MDQ10" s="1"/>
      <c r="MDR10" s="1"/>
      <c r="MDS10" s="1"/>
      <c r="MDT10" s="1"/>
      <c r="MDU10" s="1"/>
      <c r="MDV10" s="1"/>
      <c r="MDW10" s="1"/>
      <c r="MDX10" s="1"/>
      <c r="MDY10" s="1"/>
      <c r="MDZ10" s="1"/>
      <c r="MEA10" s="1"/>
      <c r="MEB10" s="1"/>
      <c r="MEC10" s="1"/>
      <c r="MED10" s="1"/>
      <c r="MEE10" s="1"/>
      <c r="MEF10" s="1"/>
      <c r="MEG10" s="1"/>
      <c r="MEH10" s="1"/>
      <c r="MEI10" s="1"/>
      <c r="MEJ10" s="1"/>
      <c r="MEK10" s="1"/>
      <c r="MEL10" s="1"/>
      <c r="MEM10" s="1"/>
      <c r="MEN10" s="1"/>
      <c r="MEO10" s="1"/>
      <c r="MEP10" s="1"/>
      <c r="MEQ10" s="1"/>
      <c r="MER10" s="1"/>
      <c r="MES10" s="1"/>
      <c r="MET10" s="1"/>
      <c r="MEU10" s="1"/>
      <c r="MEV10" s="1"/>
      <c r="MEW10" s="1"/>
      <c r="MEX10" s="1"/>
      <c r="MEY10" s="1"/>
      <c r="MEZ10" s="1"/>
      <c r="MFA10" s="1"/>
      <c r="MFB10" s="1"/>
      <c r="MFC10" s="1"/>
      <c r="MFD10" s="1"/>
      <c r="MFE10" s="1"/>
      <c r="MFF10" s="1"/>
      <c r="MFG10" s="1"/>
      <c r="MFH10" s="1"/>
      <c r="MFI10" s="1"/>
      <c r="MFJ10" s="1"/>
      <c r="MFK10" s="1"/>
      <c r="MFL10" s="1"/>
      <c r="MFM10" s="1"/>
      <c r="MFN10" s="1"/>
      <c r="MFO10" s="1"/>
      <c r="MFP10" s="1"/>
      <c r="MFQ10" s="1"/>
      <c r="MFR10" s="1"/>
      <c r="MFS10" s="1"/>
      <c r="MFT10" s="1"/>
      <c r="MFU10" s="1"/>
      <c r="MFV10" s="1"/>
      <c r="MFW10" s="1"/>
      <c r="MFX10" s="1"/>
      <c r="MFY10" s="1"/>
      <c r="MFZ10" s="1"/>
      <c r="MGA10" s="1"/>
      <c r="MGB10" s="1"/>
      <c r="MGC10" s="1"/>
      <c r="MGD10" s="1"/>
      <c r="MGE10" s="1"/>
      <c r="MGF10" s="1"/>
      <c r="MGG10" s="1"/>
      <c r="MGH10" s="1"/>
      <c r="MGI10" s="1"/>
      <c r="MGJ10" s="1"/>
      <c r="MGK10" s="1"/>
      <c r="MGL10" s="1"/>
      <c r="MGM10" s="1"/>
      <c r="MGN10" s="1"/>
      <c r="MGO10" s="1"/>
      <c r="MGP10" s="1"/>
      <c r="MGQ10" s="1"/>
      <c r="MGR10" s="1"/>
      <c r="MGS10" s="1"/>
      <c r="MGT10" s="1"/>
      <c r="MGU10" s="1"/>
      <c r="MGV10" s="1"/>
      <c r="MGW10" s="1"/>
      <c r="MGX10" s="1"/>
      <c r="MGY10" s="1"/>
      <c r="MGZ10" s="1"/>
      <c r="MHA10" s="1"/>
      <c r="MHB10" s="1"/>
      <c r="MHC10" s="1"/>
      <c r="MHD10" s="1"/>
      <c r="MHE10" s="1"/>
      <c r="MHF10" s="1"/>
      <c r="MHG10" s="1"/>
      <c r="MHH10" s="1"/>
      <c r="MHI10" s="1"/>
      <c r="MHJ10" s="1"/>
      <c r="MHK10" s="1"/>
      <c r="MHL10" s="1"/>
      <c r="MHM10" s="1"/>
      <c r="MHN10" s="1"/>
      <c r="MHO10" s="1"/>
      <c r="MHP10" s="1"/>
      <c r="MHQ10" s="1"/>
      <c r="MHR10" s="1"/>
      <c r="MHS10" s="1"/>
      <c r="MHT10" s="1"/>
      <c r="MHU10" s="1"/>
      <c r="MHV10" s="1"/>
      <c r="MHW10" s="1"/>
      <c r="MHX10" s="1"/>
      <c r="MHY10" s="1"/>
      <c r="MHZ10" s="1"/>
      <c r="MIA10" s="1"/>
      <c r="MIB10" s="1"/>
      <c r="MIC10" s="1"/>
      <c r="MID10" s="1"/>
      <c r="MIE10" s="1"/>
      <c r="MIF10" s="1"/>
      <c r="MIG10" s="1"/>
      <c r="MIH10" s="1"/>
      <c r="MII10" s="1"/>
      <c r="MIJ10" s="1"/>
      <c r="MIK10" s="1"/>
      <c r="MIL10" s="1"/>
      <c r="MIM10" s="1"/>
      <c r="MIN10" s="1"/>
      <c r="MIO10" s="1"/>
      <c r="MIP10" s="1"/>
      <c r="MIQ10" s="1"/>
      <c r="MIR10" s="1"/>
      <c r="MIS10" s="1"/>
      <c r="MIT10" s="1"/>
      <c r="MIU10" s="1"/>
      <c r="MIV10" s="1"/>
      <c r="MIW10" s="1"/>
      <c r="MIX10" s="1"/>
      <c r="MIY10" s="1"/>
      <c r="MIZ10" s="1"/>
      <c r="MJA10" s="1"/>
      <c r="MJB10" s="1"/>
      <c r="MJC10" s="1"/>
      <c r="MJD10" s="1"/>
      <c r="MJE10" s="1"/>
      <c r="MJF10" s="1"/>
      <c r="MJG10" s="1"/>
      <c r="MJH10" s="1"/>
      <c r="MJI10" s="1"/>
      <c r="MJJ10" s="1"/>
      <c r="MJK10" s="1"/>
      <c r="MJL10" s="1"/>
      <c r="MJM10" s="1"/>
      <c r="MJN10" s="1"/>
      <c r="MJO10" s="1"/>
      <c r="MJP10" s="1"/>
      <c r="MJQ10" s="1"/>
      <c r="MJR10" s="1"/>
      <c r="MJS10" s="1"/>
      <c r="MJT10" s="1"/>
      <c r="MJU10" s="1"/>
      <c r="MJV10" s="1"/>
      <c r="MJW10" s="1"/>
      <c r="MJX10" s="1"/>
      <c r="MJY10" s="1"/>
      <c r="MJZ10" s="1"/>
      <c r="MKA10" s="1"/>
      <c r="MKB10" s="1"/>
      <c r="MKC10" s="1"/>
      <c r="MKD10" s="1"/>
      <c r="MKE10" s="1"/>
      <c r="MKF10" s="1"/>
      <c r="MKG10" s="1"/>
      <c r="MKH10" s="1"/>
      <c r="MKI10" s="1"/>
      <c r="MKJ10" s="1"/>
      <c r="MKK10" s="1"/>
      <c r="MKL10" s="1"/>
      <c r="MKM10" s="1"/>
      <c r="MKN10" s="1"/>
      <c r="MKO10" s="1"/>
      <c r="MKP10" s="1"/>
      <c r="MKQ10" s="1"/>
      <c r="MKR10" s="1"/>
      <c r="MKS10" s="1"/>
      <c r="MKT10" s="1"/>
      <c r="MKU10" s="1"/>
      <c r="MKV10" s="1"/>
      <c r="MKW10" s="1"/>
      <c r="MKX10" s="1"/>
      <c r="MKY10" s="1"/>
      <c r="MKZ10" s="1"/>
      <c r="MLA10" s="1"/>
      <c r="MLB10" s="1"/>
      <c r="MLC10" s="1"/>
      <c r="MLD10" s="1"/>
      <c r="MLE10" s="1"/>
      <c r="MLF10" s="1"/>
      <c r="MLG10" s="1"/>
      <c r="MLH10" s="1"/>
      <c r="MLI10" s="1"/>
      <c r="MLJ10" s="1"/>
      <c r="MLK10" s="1"/>
      <c r="MLL10" s="1"/>
      <c r="MLM10" s="1"/>
      <c r="MLN10" s="1"/>
      <c r="MLO10" s="1"/>
      <c r="MLP10" s="1"/>
      <c r="MLQ10" s="1"/>
      <c r="MLR10" s="1"/>
      <c r="MLS10" s="1"/>
      <c r="MLT10" s="1"/>
      <c r="MLU10" s="1"/>
      <c r="MLV10" s="1"/>
      <c r="MLW10" s="1"/>
      <c r="MLX10" s="1"/>
      <c r="MLY10" s="1"/>
      <c r="MLZ10" s="1"/>
      <c r="MMA10" s="1"/>
      <c r="MMB10" s="1"/>
      <c r="MMC10" s="1"/>
      <c r="MMD10" s="1"/>
      <c r="MME10" s="1"/>
      <c r="MMF10" s="1"/>
      <c r="MMG10" s="1"/>
      <c r="MMH10" s="1"/>
      <c r="MMI10" s="1"/>
      <c r="MMJ10" s="1"/>
      <c r="MMK10" s="1"/>
      <c r="MML10" s="1"/>
      <c r="MMM10" s="1"/>
      <c r="MMN10" s="1"/>
      <c r="MMO10" s="1"/>
      <c r="MMP10" s="1"/>
      <c r="MMQ10" s="1"/>
      <c r="MMR10" s="1"/>
      <c r="MMS10" s="1"/>
      <c r="MMT10" s="1"/>
      <c r="MMU10" s="1"/>
      <c r="MMV10" s="1"/>
      <c r="MMW10" s="1"/>
      <c r="MMX10" s="1"/>
      <c r="MMY10" s="1"/>
      <c r="MMZ10" s="1"/>
      <c r="MNA10" s="1"/>
      <c r="MNB10" s="1"/>
      <c r="MNC10" s="1"/>
      <c r="MND10" s="1"/>
      <c r="MNE10" s="1"/>
      <c r="MNF10" s="1"/>
      <c r="MNG10" s="1"/>
      <c r="MNH10" s="1"/>
      <c r="MNI10" s="1"/>
      <c r="MNJ10" s="1"/>
      <c r="MNK10" s="1"/>
      <c r="MNL10" s="1"/>
      <c r="MNM10" s="1"/>
      <c r="MNN10" s="1"/>
      <c r="MNO10" s="1"/>
      <c r="MNP10" s="1"/>
      <c r="MNQ10" s="1"/>
      <c r="MNR10" s="1"/>
      <c r="MNS10" s="1"/>
      <c r="MNT10" s="1"/>
      <c r="MNU10" s="1"/>
      <c r="MNV10" s="1"/>
      <c r="MNW10" s="1"/>
      <c r="MNX10" s="1"/>
      <c r="MNY10" s="1"/>
      <c r="MNZ10" s="1"/>
      <c r="MOA10" s="1"/>
      <c r="MOB10" s="1"/>
      <c r="MOC10" s="1"/>
      <c r="MOD10" s="1"/>
      <c r="MOE10" s="1"/>
      <c r="MOF10" s="1"/>
      <c r="MOG10" s="1"/>
      <c r="MOH10" s="1"/>
      <c r="MOI10" s="1"/>
      <c r="MOJ10" s="1"/>
      <c r="MOK10" s="1"/>
      <c r="MOL10" s="1"/>
      <c r="MOM10" s="1"/>
      <c r="MON10" s="1"/>
      <c r="MOO10" s="1"/>
      <c r="MOP10" s="1"/>
      <c r="MOQ10" s="1"/>
      <c r="MOR10" s="1"/>
      <c r="MOS10" s="1"/>
      <c r="MOT10" s="1"/>
      <c r="MOU10" s="1"/>
      <c r="MOV10" s="1"/>
      <c r="MOW10" s="1"/>
      <c r="MOX10" s="1"/>
      <c r="MOY10" s="1"/>
      <c r="MOZ10" s="1"/>
      <c r="MPA10" s="1"/>
      <c r="MPB10" s="1"/>
      <c r="MPC10" s="1"/>
      <c r="MPD10" s="1"/>
      <c r="MPE10" s="1"/>
      <c r="MPF10" s="1"/>
      <c r="MPG10" s="1"/>
      <c r="MPH10" s="1"/>
      <c r="MPI10" s="1"/>
      <c r="MPJ10" s="1"/>
      <c r="MPK10" s="1"/>
      <c r="MPL10" s="1"/>
      <c r="MPM10" s="1"/>
      <c r="MPN10" s="1"/>
      <c r="MPO10" s="1"/>
      <c r="MPP10" s="1"/>
      <c r="MPQ10" s="1"/>
      <c r="MPR10" s="1"/>
      <c r="MPS10" s="1"/>
      <c r="MPT10" s="1"/>
      <c r="MPU10" s="1"/>
      <c r="MPV10" s="1"/>
      <c r="MPW10" s="1"/>
      <c r="MPX10" s="1"/>
      <c r="MPY10" s="1"/>
      <c r="MPZ10" s="1"/>
      <c r="MQA10" s="1"/>
      <c r="MQB10" s="1"/>
      <c r="MQC10" s="1"/>
      <c r="MQD10" s="1"/>
      <c r="MQE10" s="1"/>
      <c r="MQF10" s="1"/>
      <c r="MQG10" s="1"/>
      <c r="MQH10" s="1"/>
      <c r="MQI10" s="1"/>
      <c r="MQJ10" s="1"/>
      <c r="MQK10" s="1"/>
      <c r="MQL10" s="1"/>
      <c r="MQM10" s="1"/>
      <c r="MQN10" s="1"/>
      <c r="MQO10" s="1"/>
      <c r="MQP10" s="1"/>
      <c r="MQQ10" s="1"/>
      <c r="MQR10" s="1"/>
      <c r="MQS10" s="1"/>
      <c r="MQT10" s="1"/>
      <c r="MQU10" s="1"/>
      <c r="MQV10" s="1"/>
      <c r="MQW10" s="1"/>
      <c r="MQX10" s="1"/>
      <c r="MQY10" s="1"/>
      <c r="MQZ10" s="1"/>
      <c r="MRA10" s="1"/>
      <c r="MRB10" s="1"/>
      <c r="MRC10" s="1"/>
      <c r="MRD10" s="1"/>
      <c r="MRE10" s="1"/>
      <c r="MRF10" s="1"/>
      <c r="MRG10" s="1"/>
      <c r="MRH10" s="1"/>
      <c r="MRI10" s="1"/>
      <c r="MRJ10" s="1"/>
      <c r="MRK10" s="1"/>
      <c r="MRL10" s="1"/>
      <c r="MRM10" s="1"/>
      <c r="MRN10" s="1"/>
      <c r="MRO10" s="1"/>
      <c r="MRP10" s="1"/>
      <c r="MRQ10" s="1"/>
      <c r="MRR10" s="1"/>
      <c r="MRS10" s="1"/>
      <c r="MRT10" s="1"/>
      <c r="MRU10" s="1"/>
      <c r="MRV10" s="1"/>
      <c r="MRW10" s="1"/>
      <c r="MRX10" s="1"/>
      <c r="MRY10" s="1"/>
      <c r="MRZ10" s="1"/>
      <c r="MSA10" s="1"/>
      <c r="MSB10" s="1"/>
      <c r="MSC10" s="1"/>
      <c r="MSD10" s="1"/>
      <c r="MSE10" s="1"/>
      <c r="MSF10" s="1"/>
      <c r="MSG10" s="1"/>
      <c r="MSH10" s="1"/>
      <c r="MSI10" s="1"/>
      <c r="MSJ10" s="1"/>
      <c r="MSK10" s="1"/>
      <c r="MSL10" s="1"/>
      <c r="MSM10" s="1"/>
      <c r="MSN10" s="1"/>
      <c r="MSO10" s="1"/>
      <c r="MSP10" s="1"/>
      <c r="MSQ10" s="1"/>
      <c r="MSR10" s="1"/>
      <c r="MSS10" s="1"/>
      <c r="MST10" s="1"/>
      <c r="MSU10" s="1"/>
      <c r="MSV10" s="1"/>
      <c r="MSW10" s="1"/>
      <c r="MSX10" s="1"/>
      <c r="MSY10" s="1"/>
      <c r="MSZ10" s="1"/>
      <c r="MTA10" s="1"/>
      <c r="MTB10" s="1"/>
      <c r="MTC10" s="1"/>
      <c r="MTD10" s="1"/>
      <c r="MTE10" s="1"/>
      <c r="MTF10" s="1"/>
      <c r="MTG10" s="1"/>
      <c r="MTH10" s="1"/>
      <c r="MTI10" s="1"/>
      <c r="MTJ10" s="1"/>
      <c r="MTK10" s="1"/>
      <c r="MTL10" s="1"/>
      <c r="MTM10" s="1"/>
      <c r="MTN10" s="1"/>
      <c r="MTO10" s="1"/>
      <c r="MTP10" s="1"/>
      <c r="MTQ10" s="1"/>
      <c r="MTR10" s="1"/>
      <c r="MTS10" s="1"/>
      <c r="MTT10" s="1"/>
      <c r="MTU10" s="1"/>
      <c r="MTV10" s="1"/>
      <c r="MTW10" s="1"/>
      <c r="MTX10" s="1"/>
      <c r="MTY10" s="1"/>
      <c r="MTZ10" s="1"/>
      <c r="MUA10" s="1"/>
      <c r="MUB10" s="1"/>
      <c r="MUC10" s="1"/>
      <c r="MUD10" s="1"/>
      <c r="MUE10" s="1"/>
      <c r="MUF10" s="1"/>
      <c r="MUG10" s="1"/>
      <c r="MUH10" s="1"/>
      <c r="MUI10" s="1"/>
      <c r="MUJ10" s="1"/>
      <c r="MUK10" s="1"/>
      <c r="MUL10" s="1"/>
      <c r="MUM10" s="1"/>
      <c r="MUN10" s="1"/>
      <c r="MUO10" s="1"/>
      <c r="MUP10" s="1"/>
      <c r="MUQ10" s="1"/>
      <c r="MUR10" s="1"/>
      <c r="MUS10" s="1"/>
      <c r="MUT10" s="1"/>
      <c r="MUU10" s="1"/>
      <c r="MUV10" s="1"/>
      <c r="MUW10" s="1"/>
      <c r="MUX10" s="1"/>
      <c r="MUY10" s="1"/>
      <c r="MUZ10" s="1"/>
      <c r="MVA10" s="1"/>
      <c r="MVB10" s="1"/>
      <c r="MVC10" s="1"/>
      <c r="MVD10" s="1"/>
      <c r="MVE10" s="1"/>
      <c r="MVF10" s="1"/>
      <c r="MVG10" s="1"/>
      <c r="MVH10" s="1"/>
      <c r="MVI10" s="1"/>
      <c r="MVJ10" s="1"/>
      <c r="MVK10" s="1"/>
      <c r="MVL10" s="1"/>
      <c r="MVM10" s="1"/>
      <c r="MVN10" s="1"/>
      <c r="MVO10" s="1"/>
      <c r="MVP10" s="1"/>
      <c r="MVQ10" s="1"/>
      <c r="MVR10" s="1"/>
      <c r="MVS10" s="1"/>
      <c r="MVT10" s="1"/>
      <c r="MVU10" s="1"/>
      <c r="MVV10" s="1"/>
      <c r="MVW10" s="1"/>
      <c r="MVX10" s="1"/>
      <c r="MVY10" s="1"/>
      <c r="MVZ10" s="1"/>
      <c r="MWA10" s="1"/>
      <c r="MWB10" s="1"/>
      <c r="MWC10" s="1"/>
      <c r="MWD10" s="1"/>
      <c r="MWE10" s="1"/>
      <c r="MWF10" s="1"/>
      <c r="MWG10" s="1"/>
      <c r="MWH10" s="1"/>
      <c r="MWI10" s="1"/>
      <c r="MWJ10" s="1"/>
      <c r="MWK10" s="1"/>
      <c r="MWL10" s="1"/>
      <c r="MWM10" s="1"/>
      <c r="MWN10" s="1"/>
      <c r="MWO10" s="1"/>
      <c r="MWP10" s="1"/>
      <c r="MWQ10" s="1"/>
      <c r="MWR10" s="1"/>
      <c r="MWS10" s="1"/>
      <c r="MWT10" s="1"/>
      <c r="MWU10" s="1"/>
      <c r="MWV10" s="1"/>
      <c r="MWW10" s="1"/>
      <c r="MWX10" s="1"/>
      <c r="MWY10" s="1"/>
      <c r="MWZ10" s="1"/>
      <c r="MXA10" s="1"/>
      <c r="MXB10" s="1"/>
      <c r="MXC10" s="1"/>
      <c r="MXD10" s="1"/>
      <c r="MXE10" s="1"/>
      <c r="MXF10" s="1"/>
      <c r="MXG10" s="1"/>
      <c r="MXH10" s="1"/>
      <c r="MXI10" s="1"/>
      <c r="MXJ10" s="1"/>
      <c r="MXK10" s="1"/>
      <c r="MXL10" s="1"/>
      <c r="MXM10" s="1"/>
      <c r="MXN10" s="1"/>
      <c r="MXO10" s="1"/>
      <c r="MXP10" s="1"/>
      <c r="MXQ10" s="1"/>
      <c r="MXR10" s="1"/>
      <c r="MXS10" s="1"/>
      <c r="MXT10" s="1"/>
      <c r="MXU10" s="1"/>
      <c r="MXV10" s="1"/>
      <c r="MXW10" s="1"/>
      <c r="MXX10" s="1"/>
      <c r="MXY10" s="1"/>
      <c r="MXZ10" s="1"/>
      <c r="MYA10" s="1"/>
      <c r="MYB10" s="1"/>
      <c r="MYC10" s="1"/>
      <c r="MYD10" s="1"/>
      <c r="MYE10" s="1"/>
      <c r="MYF10" s="1"/>
      <c r="MYG10" s="1"/>
      <c r="MYH10" s="1"/>
      <c r="MYI10" s="1"/>
      <c r="MYJ10" s="1"/>
      <c r="MYK10" s="1"/>
      <c r="MYL10" s="1"/>
      <c r="MYM10" s="1"/>
      <c r="MYN10" s="1"/>
      <c r="MYO10" s="1"/>
      <c r="MYP10" s="1"/>
      <c r="MYQ10" s="1"/>
      <c r="MYR10" s="1"/>
      <c r="MYS10" s="1"/>
      <c r="MYT10" s="1"/>
      <c r="MYU10" s="1"/>
      <c r="MYV10" s="1"/>
      <c r="MYW10" s="1"/>
      <c r="MYX10" s="1"/>
      <c r="MYY10" s="1"/>
      <c r="MYZ10" s="1"/>
      <c r="MZA10" s="1"/>
      <c r="MZB10" s="1"/>
      <c r="MZC10" s="1"/>
      <c r="MZD10" s="1"/>
      <c r="MZE10" s="1"/>
      <c r="MZF10" s="1"/>
      <c r="MZG10" s="1"/>
      <c r="MZH10" s="1"/>
      <c r="MZI10" s="1"/>
      <c r="MZJ10" s="1"/>
      <c r="MZK10" s="1"/>
      <c r="MZL10" s="1"/>
      <c r="MZM10" s="1"/>
      <c r="MZN10" s="1"/>
      <c r="MZO10" s="1"/>
      <c r="MZP10" s="1"/>
      <c r="MZQ10" s="1"/>
      <c r="MZR10" s="1"/>
      <c r="MZS10" s="1"/>
      <c r="MZT10" s="1"/>
      <c r="MZU10" s="1"/>
      <c r="MZV10" s="1"/>
      <c r="MZW10" s="1"/>
      <c r="MZX10" s="1"/>
      <c r="MZY10" s="1"/>
      <c r="MZZ10" s="1"/>
      <c r="NAA10" s="1"/>
      <c r="NAB10" s="1"/>
      <c r="NAC10" s="1"/>
      <c r="NAD10" s="1"/>
      <c r="NAE10" s="1"/>
      <c r="NAF10" s="1"/>
      <c r="NAG10" s="1"/>
      <c r="NAH10" s="1"/>
      <c r="NAI10" s="1"/>
      <c r="NAJ10" s="1"/>
      <c r="NAK10" s="1"/>
      <c r="NAL10" s="1"/>
      <c r="NAM10" s="1"/>
      <c r="NAN10" s="1"/>
      <c r="NAO10" s="1"/>
      <c r="NAP10" s="1"/>
      <c r="NAQ10" s="1"/>
      <c r="NAR10" s="1"/>
      <c r="NAS10" s="1"/>
      <c r="NAT10" s="1"/>
      <c r="NAU10" s="1"/>
      <c r="NAV10" s="1"/>
      <c r="NAW10" s="1"/>
      <c r="NAX10" s="1"/>
      <c r="NAY10" s="1"/>
      <c r="NAZ10" s="1"/>
      <c r="NBA10" s="1"/>
      <c r="NBB10" s="1"/>
      <c r="NBC10" s="1"/>
      <c r="NBD10" s="1"/>
      <c r="NBE10" s="1"/>
      <c r="NBF10" s="1"/>
      <c r="NBG10" s="1"/>
      <c r="NBH10" s="1"/>
      <c r="NBI10" s="1"/>
      <c r="NBJ10" s="1"/>
      <c r="NBK10" s="1"/>
      <c r="NBL10" s="1"/>
      <c r="NBM10" s="1"/>
      <c r="NBN10" s="1"/>
      <c r="NBO10" s="1"/>
      <c r="NBP10" s="1"/>
      <c r="NBQ10" s="1"/>
      <c r="NBR10" s="1"/>
      <c r="NBS10" s="1"/>
      <c r="NBT10" s="1"/>
      <c r="NBU10" s="1"/>
      <c r="NBV10" s="1"/>
      <c r="NBW10" s="1"/>
      <c r="NBX10" s="1"/>
      <c r="NBY10" s="1"/>
      <c r="NBZ10" s="1"/>
      <c r="NCA10" s="1"/>
      <c r="NCB10" s="1"/>
      <c r="NCC10" s="1"/>
      <c r="NCD10" s="1"/>
      <c r="NCE10" s="1"/>
      <c r="NCF10" s="1"/>
      <c r="NCG10" s="1"/>
      <c r="NCH10" s="1"/>
      <c r="NCI10" s="1"/>
      <c r="NCJ10" s="1"/>
      <c r="NCK10" s="1"/>
      <c r="NCL10" s="1"/>
      <c r="NCM10" s="1"/>
      <c r="NCN10" s="1"/>
      <c r="NCO10" s="1"/>
      <c r="NCP10" s="1"/>
      <c r="NCQ10" s="1"/>
      <c r="NCR10" s="1"/>
      <c r="NCS10" s="1"/>
      <c r="NCT10" s="1"/>
      <c r="NCU10" s="1"/>
      <c r="NCV10" s="1"/>
      <c r="NCW10" s="1"/>
      <c r="NCX10" s="1"/>
      <c r="NCY10" s="1"/>
      <c r="NCZ10" s="1"/>
      <c r="NDA10" s="1"/>
      <c r="NDB10" s="1"/>
      <c r="NDC10" s="1"/>
      <c r="NDD10" s="1"/>
      <c r="NDE10" s="1"/>
      <c r="NDF10" s="1"/>
      <c r="NDG10" s="1"/>
      <c r="NDH10" s="1"/>
      <c r="NDI10" s="1"/>
      <c r="NDJ10" s="1"/>
      <c r="NDK10" s="1"/>
      <c r="NDL10" s="1"/>
      <c r="NDM10" s="1"/>
      <c r="NDN10" s="1"/>
      <c r="NDO10" s="1"/>
      <c r="NDP10" s="1"/>
      <c r="NDQ10" s="1"/>
      <c r="NDR10" s="1"/>
      <c r="NDS10" s="1"/>
      <c r="NDT10" s="1"/>
      <c r="NDU10" s="1"/>
      <c r="NDV10" s="1"/>
      <c r="NDW10" s="1"/>
      <c r="NDX10" s="1"/>
      <c r="NDY10" s="1"/>
      <c r="NDZ10" s="1"/>
      <c r="NEA10" s="1"/>
      <c r="NEB10" s="1"/>
      <c r="NEC10" s="1"/>
      <c r="NED10" s="1"/>
      <c r="NEE10" s="1"/>
      <c r="NEF10" s="1"/>
      <c r="NEG10" s="1"/>
      <c r="NEH10" s="1"/>
      <c r="NEI10" s="1"/>
      <c r="NEJ10" s="1"/>
      <c r="NEK10" s="1"/>
      <c r="NEL10" s="1"/>
      <c r="NEM10" s="1"/>
      <c r="NEN10" s="1"/>
      <c r="NEO10" s="1"/>
      <c r="NEP10" s="1"/>
      <c r="NEQ10" s="1"/>
      <c r="NER10" s="1"/>
      <c r="NES10" s="1"/>
      <c r="NET10" s="1"/>
      <c r="NEU10" s="1"/>
      <c r="NEV10" s="1"/>
      <c r="NEW10" s="1"/>
      <c r="NEX10" s="1"/>
      <c r="NEY10" s="1"/>
      <c r="NEZ10" s="1"/>
      <c r="NFA10" s="1"/>
      <c r="NFB10" s="1"/>
      <c r="NFC10" s="1"/>
      <c r="NFD10" s="1"/>
      <c r="NFE10" s="1"/>
      <c r="NFF10" s="1"/>
      <c r="NFG10" s="1"/>
      <c r="NFH10" s="1"/>
      <c r="NFI10" s="1"/>
      <c r="NFJ10" s="1"/>
      <c r="NFK10" s="1"/>
      <c r="NFL10" s="1"/>
      <c r="NFM10" s="1"/>
      <c r="NFN10" s="1"/>
      <c r="NFO10" s="1"/>
      <c r="NFP10" s="1"/>
      <c r="NFQ10" s="1"/>
      <c r="NFR10" s="1"/>
      <c r="NFS10" s="1"/>
      <c r="NFT10" s="1"/>
      <c r="NFU10" s="1"/>
      <c r="NFV10" s="1"/>
      <c r="NFW10" s="1"/>
      <c r="NFX10" s="1"/>
      <c r="NFY10" s="1"/>
      <c r="NFZ10" s="1"/>
      <c r="NGA10" s="1"/>
      <c r="NGB10" s="1"/>
      <c r="NGC10" s="1"/>
      <c r="NGD10" s="1"/>
      <c r="NGE10" s="1"/>
      <c r="NGF10" s="1"/>
      <c r="NGG10" s="1"/>
      <c r="NGH10" s="1"/>
      <c r="NGI10" s="1"/>
      <c r="NGJ10" s="1"/>
      <c r="NGK10" s="1"/>
      <c r="NGL10" s="1"/>
      <c r="NGM10" s="1"/>
      <c r="NGN10" s="1"/>
      <c r="NGO10" s="1"/>
      <c r="NGP10" s="1"/>
      <c r="NGQ10" s="1"/>
      <c r="NGR10" s="1"/>
      <c r="NGS10" s="1"/>
      <c r="NGT10" s="1"/>
      <c r="NGU10" s="1"/>
      <c r="NGV10" s="1"/>
      <c r="NGW10" s="1"/>
      <c r="NGX10" s="1"/>
      <c r="NGY10" s="1"/>
      <c r="NGZ10" s="1"/>
      <c r="NHA10" s="1"/>
      <c r="NHB10" s="1"/>
      <c r="NHC10" s="1"/>
      <c r="NHD10" s="1"/>
      <c r="NHE10" s="1"/>
      <c r="NHF10" s="1"/>
      <c r="NHG10" s="1"/>
      <c r="NHH10" s="1"/>
      <c r="NHI10" s="1"/>
      <c r="NHJ10" s="1"/>
      <c r="NHK10" s="1"/>
      <c r="NHL10" s="1"/>
      <c r="NHM10" s="1"/>
      <c r="NHN10" s="1"/>
      <c r="NHO10" s="1"/>
      <c r="NHP10" s="1"/>
      <c r="NHQ10" s="1"/>
      <c r="NHR10" s="1"/>
      <c r="NHS10" s="1"/>
      <c r="NHT10" s="1"/>
      <c r="NHU10" s="1"/>
      <c r="NHV10" s="1"/>
      <c r="NHW10" s="1"/>
      <c r="NHX10" s="1"/>
      <c r="NHY10" s="1"/>
      <c r="NHZ10" s="1"/>
      <c r="NIA10" s="1"/>
      <c r="NIB10" s="1"/>
      <c r="NIC10" s="1"/>
      <c r="NID10" s="1"/>
      <c r="NIE10" s="1"/>
      <c r="NIF10" s="1"/>
      <c r="NIG10" s="1"/>
      <c r="NIH10" s="1"/>
      <c r="NII10" s="1"/>
      <c r="NIJ10" s="1"/>
      <c r="NIK10" s="1"/>
      <c r="NIL10" s="1"/>
      <c r="NIM10" s="1"/>
      <c r="NIN10" s="1"/>
      <c r="NIO10" s="1"/>
      <c r="NIP10" s="1"/>
      <c r="NIQ10" s="1"/>
      <c r="NIR10" s="1"/>
      <c r="NIS10" s="1"/>
      <c r="NIT10" s="1"/>
      <c r="NIU10" s="1"/>
      <c r="NIV10" s="1"/>
      <c r="NIW10" s="1"/>
      <c r="NIX10" s="1"/>
      <c r="NIY10" s="1"/>
      <c r="NIZ10" s="1"/>
      <c r="NJA10" s="1"/>
      <c r="NJB10" s="1"/>
      <c r="NJC10" s="1"/>
      <c r="NJD10" s="1"/>
      <c r="NJE10" s="1"/>
      <c r="NJF10" s="1"/>
      <c r="NJG10" s="1"/>
      <c r="NJH10" s="1"/>
      <c r="NJI10" s="1"/>
      <c r="NJJ10" s="1"/>
      <c r="NJK10" s="1"/>
      <c r="NJL10" s="1"/>
      <c r="NJM10" s="1"/>
      <c r="NJN10" s="1"/>
      <c r="NJO10" s="1"/>
      <c r="NJP10" s="1"/>
      <c r="NJQ10" s="1"/>
      <c r="NJR10" s="1"/>
      <c r="NJS10" s="1"/>
      <c r="NJT10" s="1"/>
      <c r="NJU10" s="1"/>
      <c r="NJV10" s="1"/>
      <c r="NJW10" s="1"/>
      <c r="NJX10" s="1"/>
      <c r="NJY10" s="1"/>
      <c r="NJZ10" s="1"/>
      <c r="NKA10" s="1"/>
      <c r="NKB10" s="1"/>
      <c r="NKC10" s="1"/>
      <c r="NKD10" s="1"/>
      <c r="NKE10" s="1"/>
      <c r="NKF10" s="1"/>
      <c r="NKG10" s="1"/>
      <c r="NKH10" s="1"/>
      <c r="NKI10" s="1"/>
      <c r="NKJ10" s="1"/>
      <c r="NKK10" s="1"/>
      <c r="NKL10" s="1"/>
      <c r="NKM10" s="1"/>
      <c r="NKN10" s="1"/>
      <c r="NKO10" s="1"/>
      <c r="NKP10" s="1"/>
      <c r="NKQ10" s="1"/>
      <c r="NKR10" s="1"/>
      <c r="NKS10" s="1"/>
      <c r="NKT10" s="1"/>
      <c r="NKU10" s="1"/>
      <c r="NKV10" s="1"/>
      <c r="NKW10" s="1"/>
      <c r="NKX10" s="1"/>
      <c r="NKY10" s="1"/>
      <c r="NKZ10" s="1"/>
      <c r="NLA10" s="1"/>
      <c r="NLB10" s="1"/>
      <c r="NLC10" s="1"/>
      <c r="NLD10" s="1"/>
      <c r="NLE10" s="1"/>
      <c r="NLF10" s="1"/>
      <c r="NLG10" s="1"/>
      <c r="NLH10" s="1"/>
      <c r="NLI10" s="1"/>
      <c r="NLJ10" s="1"/>
      <c r="NLK10" s="1"/>
      <c r="NLL10" s="1"/>
      <c r="NLM10" s="1"/>
      <c r="NLN10" s="1"/>
      <c r="NLO10" s="1"/>
      <c r="NLP10" s="1"/>
      <c r="NLQ10" s="1"/>
      <c r="NLR10" s="1"/>
      <c r="NLS10" s="1"/>
      <c r="NLT10" s="1"/>
      <c r="NLU10" s="1"/>
      <c r="NLV10" s="1"/>
      <c r="NLW10" s="1"/>
      <c r="NLX10" s="1"/>
      <c r="NLY10" s="1"/>
      <c r="NLZ10" s="1"/>
      <c r="NMA10" s="1"/>
      <c r="NMB10" s="1"/>
      <c r="NMC10" s="1"/>
      <c r="NMD10" s="1"/>
      <c r="NME10" s="1"/>
      <c r="NMF10" s="1"/>
      <c r="NMG10" s="1"/>
      <c r="NMH10" s="1"/>
      <c r="NMI10" s="1"/>
      <c r="NMJ10" s="1"/>
      <c r="NMK10" s="1"/>
      <c r="NML10" s="1"/>
      <c r="NMM10" s="1"/>
      <c r="NMN10" s="1"/>
      <c r="NMO10" s="1"/>
      <c r="NMP10" s="1"/>
      <c r="NMQ10" s="1"/>
      <c r="NMR10" s="1"/>
      <c r="NMS10" s="1"/>
      <c r="NMT10" s="1"/>
      <c r="NMU10" s="1"/>
      <c r="NMV10" s="1"/>
      <c r="NMW10" s="1"/>
      <c r="NMX10" s="1"/>
      <c r="NMY10" s="1"/>
      <c r="NMZ10" s="1"/>
      <c r="NNA10" s="1"/>
      <c r="NNB10" s="1"/>
      <c r="NNC10" s="1"/>
      <c r="NND10" s="1"/>
      <c r="NNE10" s="1"/>
      <c r="NNF10" s="1"/>
      <c r="NNG10" s="1"/>
      <c r="NNH10" s="1"/>
      <c r="NNI10" s="1"/>
      <c r="NNJ10" s="1"/>
      <c r="NNK10" s="1"/>
      <c r="NNL10" s="1"/>
      <c r="NNM10" s="1"/>
      <c r="NNN10" s="1"/>
      <c r="NNO10" s="1"/>
      <c r="NNP10" s="1"/>
      <c r="NNQ10" s="1"/>
      <c r="NNR10" s="1"/>
      <c r="NNS10" s="1"/>
      <c r="NNT10" s="1"/>
      <c r="NNU10" s="1"/>
      <c r="NNV10" s="1"/>
      <c r="NNW10" s="1"/>
      <c r="NNX10" s="1"/>
      <c r="NNY10" s="1"/>
      <c r="NNZ10" s="1"/>
      <c r="NOA10" s="1"/>
      <c r="NOB10" s="1"/>
      <c r="NOC10" s="1"/>
      <c r="NOD10" s="1"/>
      <c r="NOE10" s="1"/>
      <c r="NOF10" s="1"/>
      <c r="NOG10" s="1"/>
      <c r="NOH10" s="1"/>
      <c r="NOI10" s="1"/>
      <c r="NOJ10" s="1"/>
      <c r="NOK10" s="1"/>
      <c r="NOL10" s="1"/>
      <c r="NOM10" s="1"/>
      <c r="NON10" s="1"/>
      <c r="NOO10" s="1"/>
      <c r="NOP10" s="1"/>
      <c r="NOQ10" s="1"/>
      <c r="NOR10" s="1"/>
      <c r="NOS10" s="1"/>
      <c r="NOT10" s="1"/>
      <c r="NOU10" s="1"/>
      <c r="NOV10" s="1"/>
      <c r="NOW10" s="1"/>
      <c r="NOX10" s="1"/>
      <c r="NOY10" s="1"/>
      <c r="NOZ10" s="1"/>
      <c r="NPA10" s="1"/>
      <c r="NPB10" s="1"/>
      <c r="NPC10" s="1"/>
      <c r="NPD10" s="1"/>
      <c r="NPE10" s="1"/>
      <c r="NPF10" s="1"/>
      <c r="NPG10" s="1"/>
      <c r="NPH10" s="1"/>
      <c r="NPI10" s="1"/>
      <c r="NPJ10" s="1"/>
      <c r="NPK10" s="1"/>
      <c r="NPL10" s="1"/>
      <c r="NPM10" s="1"/>
      <c r="NPN10" s="1"/>
      <c r="NPO10" s="1"/>
      <c r="NPP10" s="1"/>
      <c r="NPQ10" s="1"/>
      <c r="NPR10" s="1"/>
      <c r="NPS10" s="1"/>
      <c r="NPT10" s="1"/>
      <c r="NPU10" s="1"/>
      <c r="NPV10" s="1"/>
      <c r="NPW10" s="1"/>
      <c r="NPX10" s="1"/>
      <c r="NPY10" s="1"/>
      <c r="NPZ10" s="1"/>
      <c r="NQA10" s="1"/>
      <c r="NQB10" s="1"/>
      <c r="NQC10" s="1"/>
      <c r="NQD10" s="1"/>
      <c r="NQE10" s="1"/>
      <c r="NQF10" s="1"/>
      <c r="NQG10" s="1"/>
      <c r="NQH10" s="1"/>
      <c r="NQI10" s="1"/>
      <c r="NQJ10" s="1"/>
      <c r="NQK10" s="1"/>
      <c r="NQL10" s="1"/>
      <c r="NQM10" s="1"/>
      <c r="NQN10" s="1"/>
      <c r="NQO10" s="1"/>
      <c r="NQP10" s="1"/>
      <c r="NQQ10" s="1"/>
      <c r="NQR10" s="1"/>
      <c r="NQS10" s="1"/>
      <c r="NQT10" s="1"/>
      <c r="NQU10" s="1"/>
      <c r="NQV10" s="1"/>
      <c r="NQW10" s="1"/>
      <c r="NQX10" s="1"/>
      <c r="NQY10" s="1"/>
      <c r="NQZ10" s="1"/>
      <c r="NRA10" s="1"/>
      <c r="NRB10" s="1"/>
      <c r="NRC10" s="1"/>
      <c r="NRD10" s="1"/>
      <c r="NRE10" s="1"/>
      <c r="NRF10" s="1"/>
      <c r="NRG10" s="1"/>
      <c r="NRH10" s="1"/>
      <c r="NRI10" s="1"/>
      <c r="NRJ10" s="1"/>
      <c r="NRK10" s="1"/>
      <c r="NRL10" s="1"/>
      <c r="NRM10" s="1"/>
      <c r="NRN10" s="1"/>
      <c r="NRO10" s="1"/>
      <c r="NRP10" s="1"/>
      <c r="NRQ10" s="1"/>
      <c r="NRR10" s="1"/>
      <c r="NRS10" s="1"/>
      <c r="NRT10" s="1"/>
      <c r="NRU10" s="1"/>
      <c r="NRV10" s="1"/>
      <c r="NRW10" s="1"/>
      <c r="NRX10" s="1"/>
      <c r="NRY10" s="1"/>
      <c r="NRZ10" s="1"/>
      <c r="NSA10" s="1"/>
      <c r="NSB10" s="1"/>
      <c r="NSC10" s="1"/>
      <c r="NSD10" s="1"/>
      <c r="NSE10" s="1"/>
      <c r="NSF10" s="1"/>
      <c r="NSG10" s="1"/>
      <c r="NSH10" s="1"/>
      <c r="NSI10" s="1"/>
      <c r="NSJ10" s="1"/>
      <c r="NSK10" s="1"/>
      <c r="NSL10" s="1"/>
      <c r="NSM10" s="1"/>
      <c r="NSN10" s="1"/>
      <c r="NSO10" s="1"/>
      <c r="NSP10" s="1"/>
      <c r="NSQ10" s="1"/>
      <c r="NSR10" s="1"/>
      <c r="NSS10" s="1"/>
      <c r="NST10" s="1"/>
      <c r="NSU10" s="1"/>
      <c r="NSV10" s="1"/>
      <c r="NSW10" s="1"/>
      <c r="NSX10" s="1"/>
      <c r="NSY10" s="1"/>
      <c r="NSZ10" s="1"/>
      <c r="NTA10" s="1"/>
      <c r="NTB10" s="1"/>
      <c r="NTC10" s="1"/>
      <c r="NTD10" s="1"/>
      <c r="NTE10" s="1"/>
      <c r="NTF10" s="1"/>
      <c r="NTG10" s="1"/>
      <c r="NTH10" s="1"/>
      <c r="NTI10" s="1"/>
      <c r="NTJ10" s="1"/>
      <c r="NTK10" s="1"/>
      <c r="NTL10" s="1"/>
      <c r="NTM10" s="1"/>
      <c r="NTN10" s="1"/>
      <c r="NTO10" s="1"/>
      <c r="NTP10" s="1"/>
      <c r="NTQ10" s="1"/>
      <c r="NTR10" s="1"/>
      <c r="NTS10" s="1"/>
      <c r="NTT10" s="1"/>
      <c r="NTU10" s="1"/>
      <c r="NTV10" s="1"/>
      <c r="NTW10" s="1"/>
      <c r="NTX10" s="1"/>
      <c r="NTY10" s="1"/>
      <c r="NTZ10" s="1"/>
      <c r="NUA10" s="1"/>
      <c r="NUB10" s="1"/>
      <c r="NUC10" s="1"/>
      <c r="NUD10" s="1"/>
      <c r="NUE10" s="1"/>
      <c r="NUF10" s="1"/>
      <c r="NUG10" s="1"/>
      <c r="NUH10" s="1"/>
      <c r="NUI10" s="1"/>
      <c r="NUJ10" s="1"/>
      <c r="NUK10" s="1"/>
      <c r="NUL10" s="1"/>
      <c r="NUM10" s="1"/>
      <c r="NUN10" s="1"/>
      <c r="NUO10" s="1"/>
      <c r="NUP10" s="1"/>
      <c r="NUQ10" s="1"/>
      <c r="NUR10" s="1"/>
      <c r="NUS10" s="1"/>
      <c r="NUT10" s="1"/>
      <c r="NUU10" s="1"/>
      <c r="NUV10" s="1"/>
      <c r="NUW10" s="1"/>
      <c r="NUX10" s="1"/>
      <c r="NUY10" s="1"/>
      <c r="NUZ10" s="1"/>
      <c r="NVA10" s="1"/>
      <c r="NVB10" s="1"/>
      <c r="NVC10" s="1"/>
      <c r="NVD10" s="1"/>
      <c r="NVE10" s="1"/>
      <c r="NVF10" s="1"/>
      <c r="NVG10" s="1"/>
      <c r="NVH10" s="1"/>
      <c r="NVI10" s="1"/>
      <c r="NVJ10" s="1"/>
      <c r="NVK10" s="1"/>
      <c r="NVL10" s="1"/>
      <c r="NVM10" s="1"/>
      <c r="NVN10" s="1"/>
      <c r="NVO10" s="1"/>
      <c r="NVP10" s="1"/>
      <c r="NVQ10" s="1"/>
      <c r="NVR10" s="1"/>
      <c r="NVS10" s="1"/>
      <c r="NVT10" s="1"/>
      <c r="NVU10" s="1"/>
      <c r="NVV10" s="1"/>
      <c r="NVW10" s="1"/>
      <c r="NVX10" s="1"/>
      <c r="NVY10" s="1"/>
      <c r="NVZ10" s="1"/>
      <c r="NWA10" s="1"/>
      <c r="NWB10" s="1"/>
      <c r="NWC10" s="1"/>
      <c r="NWD10" s="1"/>
      <c r="NWE10" s="1"/>
      <c r="NWF10" s="1"/>
      <c r="NWG10" s="1"/>
      <c r="NWH10" s="1"/>
      <c r="NWI10" s="1"/>
      <c r="NWJ10" s="1"/>
      <c r="NWK10" s="1"/>
      <c r="NWL10" s="1"/>
      <c r="NWM10" s="1"/>
      <c r="NWN10" s="1"/>
      <c r="NWO10" s="1"/>
      <c r="NWP10" s="1"/>
      <c r="NWQ10" s="1"/>
      <c r="NWR10" s="1"/>
      <c r="NWS10" s="1"/>
      <c r="NWT10" s="1"/>
      <c r="NWU10" s="1"/>
      <c r="NWV10" s="1"/>
      <c r="NWW10" s="1"/>
      <c r="NWX10" s="1"/>
      <c r="NWY10" s="1"/>
      <c r="NWZ10" s="1"/>
      <c r="NXA10" s="1"/>
      <c r="NXB10" s="1"/>
      <c r="NXC10" s="1"/>
      <c r="NXD10" s="1"/>
      <c r="NXE10" s="1"/>
      <c r="NXF10" s="1"/>
      <c r="NXG10" s="1"/>
      <c r="NXH10" s="1"/>
      <c r="NXI10" s="1"/>
      <c r="NXJ10" s="1"/>
      <c r="NXK10" s="1"/>
      <c r="NXL10" s="1"/>
      <c r="NXM10" s="1"/>
      <c r="NXN10" s="1"/>
      <c r="NXO10" s="1"/>
      <c r="NXP10" s="1"/>
      <c r="NXQ10" s="1"/>
      <c r="NXR10" s="1"/>
      <c r="NXS10" s="1"/>
      <c r="NXT10" s="1"/>
      <c r="NXU10" s="1"/>
      <c r="NXV10" s="1"/>
      <c r="NXW10" s="1"/>
      <c r="NXX10" s="1"/>
      <c r="NXY10" s="1"/>
      <c r="NXZ10" s="1"/>
      <c r="NYA10" s="1"/>
      <c r="NYB10" s="1"/>
      <c r="NYC10" s="1"/>
      <c r="NYD10" s="1"/>
      <c r="NYE10" s="1"/>
      <c r="NYF10" s="1"/>
      <c r="NYG10" s="1"/>
      <c r="NYH10" s="1"/>
      <c r="NYI10" s="1"/>
      <c r="NYJ10" s="1"/>
      <c r="NYK10" s="1"/>
      <c r="NYL10" s="1"/>
      <c r="NYM10" s="1"/>
      <c r="NYN10" s="1"/>
      <c r="NYO10" s="1"/>
      <c r="NYP10" s="1"/>
      <c r="NYQ10" s="1"/>
      <c r="NYR10" s="1"/>
      <c r="NYS10" s="1"/>
      <c r="NYT10" s="1"/>
      <c r="NYU10" s="1"/>
      <c r="NYV10" s="1"/>
      <c r="NYW10" s="1"/>
      <c r="NYX10" s="1"/>
      <c r="NYY10" s="1"/>
      <c r="NYZ10" s="1"/>
      <c r="NZA10" s="1"/>
      <c r="NZB10" s="1"/>
      <c r="NZC10" s="1"/>
      <c r="NZD10" s="1"/>
      <c r="NZE10" s="1"/>
      <c r="NZF10" s="1"/>
      <c r="NZG10" s="1"/>
      <c r="NZH10" s="1"/>
      <c r="NZI10" s="1"/>
      <c r="NZJ10" s="1"/>
      <c r="NZK10" s="1"/>
      <c r="NZL10" s="1"/>
      <c r="NZM10" s="1"/>
      <c r="NZN10" s="1"/>
      <c r="NZO10" s="1"/>
      <c r="NZP10" s="1"/>
      <c r="NZQ10" s="1"/>
      <c r="NZR10" s="1"/>
      <c r="NZS10" s="1"/>
      <c r="NZT10" s="1"/>
      <c r="NZU10" s="1"/>
      <c r="NZV10" s="1"/>
      <c r="NZW10" s="1"/>
      <c r="NZX10" s="1"/>
      <c r="NZY10" s="1"/>
      <c r="NZZ10" s="1"/>
      <c r="OAA10" s="1"/>
      <c r="OAB10" s="1"/>
      <c r="OAC10" s="1"/>
      <c r="OAD10" s="1"/>
      <c r="OAE10" s="1"/>
      <c r="OAF10" s="1"/>
      <c r="OAG10" s="1"/>
      <c r="OAH10" s="1"/>
      <c r="OAI10" s="1"/>
      <c r="OAJ10" s="1"/>
      <c r="OAK10" s="1"/>
      <c r="OAL10" s="1"/>
      <c r="OAM10" s="1"/>
      <c r="OAN10" s="1"/>
      <c r="OAO10" s="1"/>
      <c r="OAP10" s="1"/>
      <c r="OAQ10" s="1"/>
      <c r="OAR10" s="1"/>
      <c r="OAS10" s="1"/>
      <c r="OAT10" s="1"/>
      <c r="OAU10" s="1"/>
      <c r="OAV10" s="1"/>
      <c r="OAW10" s="1"/>
      <c r="OAX10" s="1"/>
      <c r="OAY10" s="1"/>
      <c r="OAZ10" s="1"/>
      <c r="OBA10" s="1"/>
      <c r="OBB10" s="1"/>
      <c r="OBC10" s="1"/>
      <c r="OBD10" s="1"/>
      <c r="OBE10" s="1"/>
      <c r="OBF10" s="1"/>
      <c r="OBG10" s="1"/>
      <c r="OBH10" s="1"/>
      <c r="OBI10" s="1"/>
      <c r="OBJ10" s="1"/>
      <c r="OBK10" s="1"/>
      <c r="OBL10" s="1"/>
      <c r="OBM10" s="1"/>
      <c r="OBN10" s="1"/>
      <c r="OBO10" s="1"/>
      <c r="OBP10" s="1"/>
      <c r="OBQ10" s="1"/>
      <c r="OBR10" s="1"/>
      <c r="OBS10" s="1"/>
      <c r="OBT10" s="1"/>
      <c r="OBU10" s="1"/>
      <c r="OBV10" s="1"/>
      <c r="OBW10" s="1"/>
      <c r="OBX10" s="1"/>
      <c r="OBY10" s="1"/>
      <c r="OBZ10" s="1"/>
      <c r="OCA10" s="1"/>
      <c r="OCB10" s="1"/>
      <c r="OCC10" s="1"/>
      <c r="OCD10" s="1"/>
      <c r="OCE10" s="1"/>
      <c r="OCF10" s="1"/>
      <c r="OCG10" s="1"/>
      <c r="OCH10" s="1"/>
      <c r="OCI10" s="1"/>
      <c r="OCJ10" s="1"/>
      <c r="OCK10" s="1"/>
      <c r="OCL10" s="1"/>
      <c r="OCM10" s="1"/>
      <c r="OCN10" s="1"/>
      <c r="OCO10" s="1"/>
      <c r="OCP10" s="1"/>
      <c r="OCQ10" s="1"/>
      <c r="OCR10" s="1"/>
      <c r="OCS10" s="1"/>
      <c r="OCT10" s="1"/>
      <c r="OCU10" s="1"/>
      <c r="OCV10" s="1"/>
      <c r="OCW10" s="1"/>
      <c r="OCX10" s="1"/>
      <c r="OCY10" s="1"/>
      <c r="OCZ10" s="1"/>
      <c r="ODA10" s="1"/>
      <c r="ODB10" s="1"/>
      <c r="ODC10" s="1"/>
      <c r="ODD10" s="1"/>
      <c r="ODE10" s="1"/>
      <c r="ODF10" s="1"/>
      <c r="ODG10" s="1"/>
      <c r="ODH10" s="1"/>
      <c r="ODI10" s="1"/>
      <c r="ODJ10" s="1"/>
      <c r="ODK10" s="1"/>
      <c r="ODL10" s="1"/>
      <c r="ODM10" s="1"/>
      <c r="ODN10" s="1"/>
      <c r="ODO10" s="1"/>
      <c r="ODP10" s="1"/>
      <c r="ODQ10" s="1"/>
      <c r="ODR10" s="1"/>
      <c r="ODS10" s="1"/>
      <c r="ODT10" s="1"/>
      <c r="ODU10" s="1"/>
      <c r="ODV10" s="1"/>
      <c r="ODW10" s="1"/>
      <c r="ODX10" s="1"/>
      <c r="ODY10" s="1"/>
      <c r="ODZ10" s="1"/>
      <c r="OEA10" s="1"/>
      <c r="OEB10" s="1"/>
      <c r="OEC10" s="1"/>
      <c r="OED10" s="1"/>
      <c r="OEE10" s="1"/>
      <c r="OEF10" s="1"/>
      <c r="OEG10" s="1"/>
      <c r="OEH10" s="1"/>
      <c r="OEI10" s="1"/>
      <c r="OEJ10" s="1"/>
      <c r="OEK10" s="1"/>
      <c r="OEL10" s="1"/>
      <c r="OEM10" s="1"/>
      <c r="OEN10" s="1"/>
      <c r="OEO10" s="1"/>
      <c r="OEP10" s="1"/>
      <c r="OEQ10" s="1"/>
      <c r="OER10" s="1"/>
      <c r="OES10" s="1"/>
      <c r="OET10" s="1"/>
      <c r="OEU10" s="1"/>
      <c r="OEV10" s="1"/>
      <c r="OEW10" s="1"/>
      <c r="OEX10" s="1"/>
      <c r="OEY10" s="1"/>
      <c r="OEZ10" s="1"/>
      <c r="OFA10" s="1"/>
      <c r="OFB10" s="1"/>
      <c r="OFC10" s="1"/>
      <c r="OFD10" s="1"/>
      <c r="OFE10" s="1"/>
      <c r="OFF10" s="1"/>
      <c r="OFG10" s="1"/>
      <c r="OFH10" s="1"/>
      <c r="OFI10" s="1"/>
      <c r="OFJ10" s="1"/>
      <c r="OFK10" s="1"/>
      <c r="OFL10" s="1"/>
      <c r="OFM10" s="1"/>
      <c r="OFN10" s="1"/>
      <c r="OFO10" s="1"/>
      <c r="OFP10" s="1"/>
      <c r="OFQ10" s="1"/>
      <c r="OFR10" s="1"/>
      <c r="OFS10" s="1"/>
      <c r="OFT10" s="1"/>
      <c r="OFU10" s="1"/>
      <c r="OFV10" s="1"/>
      <c r="OFW10" s="1"/>
      <c r="OFX10" s="1"/>
      <c r="OFY10" s="1"/>
      <c r="OFZ10" s="1"/>
      <c r="OGA10" s="1"/>
      <c r="OGB10" s="1"/>
      <c r="OGC10" s="1"/>
      <c r="OGD10" s="1"/>
      <c r="OGE10" s="1"/>
      <c r="OGF10" s="1"/>
      <c r="OGG10" s="1"/>
      <c r="OGH10" s="1"/>
      <c r="OGI10" s="1"/>
      <c r="OGJ10" s="1"/>
      <c r="OGK10" s="1"/>
      <c r="OGL10" s="1"/>
      <c r="OGM10" s="1"/>
      <c r="OGN10" s="1"/>
      <c r="OGO10" s="1"/>
      <c r="OGP10" s="1"/>
      <c r="OGQ10" s="1"/>
      <c r="OGR10" s="1"/>
      <c r="OGS10" s="1"/>
      <c r="OGT10" s="1"/>
      <c r="OGU10" s="1"/>
      <c r="OGV10" s="1"/>
      <c r="OGW10" s="1"/>
      <c r="OGX10" s="1"/>
      <c r="OGY10" s="1"/>
      <c r="OGZ10" s="1"/>
      <c r="OHA10" s="1"/>
      <c r="OHB10" s="1"/>
      <c r="OHC10" s="1"/>
      <c r="OHD10" s="1"/>
      <c r="OHE10" s="1"/>
      <c r="OHF10" s="1"/>
      <c r="OHG10" s="1"/>
      <c r="OHH10" s="1"/>
      <c r="OHI10" s="1"/>
      <c r="OHJ10" s="1"/>
      <c r="OHK10" s="1"/>
      <c r="OHL10" s="1"/>
      <c r="OHM10" s="1"/>
      <c r="OHN10" s="1"/>
      <c r="OHO10" s="1"/>
      <c r="OHP10" s="1"/>
      <c r="OHQ10" s="1"/>
      <c r="OHR10" s="1"/>
      <c r="OHS10" s="1"/>
      <c r="OHT10" s="1"/>
      <c r="OHU10" s="1"/>
      <c r="OHV10" s="1"/>
      <c r="OHW10" s="1"/>
      <c r="OHX10" s="1"/>
      <c r="OHY10" s="1"/>
      <c r="OHZ10" s="1"/>
      <c r="OIA10" s="1"/>
      <c r="OIB10" s="1"/>
      <c r="OIC10" s="1"/>
      <c r="OID10" s="1"/>
      <c r="OIE10" s="1"/>
      <c r="OIF10" s="1"/>
      <c r="OIG10" s="1"/>
      <c r="OIH10" s="1"/>
      <c r="OII10" s="1"/>
      <c r="OIJ10" s="1"/>
      <c r="OIK10" s="1"/>
      <c r="OIL10" s="1"/>
      <c r="OIM10" s="1"/>
      <c r="OIN10" s="1"/>
      <c r="OIO10" s="1"/>
      <c r="OIP10" s="1"/>
      <c r="OIQ10" s="1"/>
      <c r="OIR10" s="1"/>
      <c r="OIS10" s="1"/>
      <c r="OIT10" s="1"/>
      <c r="OIU10" s="1"/>
      <c r="OIV10" s="1"/>
      <c r="OIW10" s="1"/>
      <c r="OIX10" s="1"/>
      <c r="OIY10" s="1"/>
      <c r="OIZ10" s="1"/>
      <c r="OJA10" s="1"/>
      <c r="OJB10" s="1"/>
      <c r="OJC10" s="1"/>
      <c r="OJD10" s="1"/>
      <c r="OJE10" s="1"/>
      <c r="OJF10" s="1"/>
      <c r="OJG10" s="1"/>
      <c r="OJH10" s="1"/>
      <c r="OJI10" s="1"/>
      <c r="OJJ10" s="1"/>
      <c r="OJK10" s="1"/>
      <c r="OJL10" s="1"/>
      <c r="OJM10" s="1"/>
      <c r="OJN10" s="1"/>
      <c r="OJO10" s="1"/>
      <c r="OJP10" s="1"/>
      <c r="OJQ10" s="1"/>
      <c r="OJR10" s="1"/>
      <c r="OJS10" s="1"/>
      <c r="OJT10" s="1"/>
      <c r="OJU10" s="1"/>
      <c r="OJV10" s="1"/>
      <c r="OJW10" s="1"/>
      <c r="OJX10" s="1"/>
      <c r="OJY10" s="1"/>
      <c r="OJZ10" s="1"/>
      <c r="OKA10" s="1"/>
      <c r="OKB10" s="1"/>
      <c r="OKC10" s="1"/>
      <c r="OKD10" s="1"/>
      <c r="OKE10" s="1"/>
      <c r="OKF10" s="1"/>
      <c r="OKG10" s="1"/>
      <c r="OKH10" s="1"/>
      <c r="OKI10" s="1"/>
      <c r="OKJ10" s="1"/>
      <c r="OKK10" s="1"/>
      <c r="OKL10" s="1"/>
      <c r="OKM10" s="1"/>
      <c r="OKN10" s="1"/>
      <c r="OKO10" s="1"/>
      <c r="OKP10" s="1"/>
      <c r="OKQ10" s="1"/>
      <c r="OKR10" s="1"/>
      <c r="OKS10" s="1"/>
      <c r="OKT10" s="1"/>
      <c r="OKU10" s="1"/>
      <c r="OKV10" s="1"/>
      <c r="OKW10" s="1"/>
      <c r="OKX10" s="1"/>
      <c r="OKY10" s="1"/>
      <c r="OKZ10" s="1"/>
      <c r="OLA10" s="1"/>
      <c r="OLB10" s="1"/>
      <c r="OLC10" s="1"/>
      <c r="OLD10" s="1"/>
      <c r="OLE10" s="1"/>
      <c r="OLF10" s="1"/>
      <c r="OLG10" s="1"/>
      <c r="OLH10" s="1"/>
      <c r="OLI10" s="1"/>
      <c r="OLJ10" s="1"/>
      <c r="OLK10" s="1"/>
      <c r="OLL10" s="1"/>
      <c r="OLM10" s="1"/>
      <c r="OLN10" s="1"/>
      <c r="OLO10" s="1"/>
      <c r="OLP10" s="1"/>
      <c r="OLQ10" s="1"/>
      <c r="OLR10" s="1"/>
      <c r="OLS10" s="1"/>
      <c r="OLT10" s="1"/>
      <c r="OLU10" s="1"/>
      <c r="OLV10" s="1"/>
      <c r="OLW10" s="1"/>
      <c r="OLX10" s="1"/>
      <c r="OLY10" s="1"/>
      <c r="OLZ10" s="1"/>
      <c r="OMA10" s="1"/>
      <c r="OMB10" s="1"/>
      <c r="OMC10" s="1"/>
      <c r="OMD10" s="1"/>
      <c r="OME10" s="1"/>
      <c r="OMF10" s="1"/>
      <c r="OMG10" s="1"/>
      <c r="OMH10" s="1"/>
      <c r="OMI10" s="1"/>
      <c r="OMJ10" s="1"/>
      <c r="OMK10" s="1"/>
      <c r="OML10" s="1"/>
      <c r="OMM10" s="1"/>
      <c r="OMN10" s="1"/>
      <c r="OMO10" s="1"/>
      <c r="OMP10" s="1"/>
      <c r="OMQ10" s="1"/>
      <c r="OMR10" s="1"/>
      <c r="OMS10" s="1"/>
      <c r="OMT10" s="1"/>
      <c r="OMU10" s="1"/>
      <c r="OMV10" s="1"/>
      <c r="OMW10" s="1"/>
      <c r="OMX10" s="1"/>
      <c r="OMY10" s="1"/>
      <c r="OMZ10" s="1"/>
      <c r="ONA10" s="1"/>
      <c r="ONB10" s="1"/>
      <c r="ONC10" s="1"/>
      <c r="OND10" s="1"/>
      <c r="ONE10" s="1"/>
      <c r="ONF10" s="1"/>
      <c r="ONG10" s="1"/>
      <c r="ONH10" s="1"/>
      <c r="ONI10" s="1"/>
      <c r="ONJ10" s="1"/>
      <c r="ONK10" s="1"/>
      <c r="ONL10" s="1"/>
      <c r="ONM10" s="1"/>
      <c r="ONN10" s="1"/>
      <c r="ONO10" s="1"/>
      <c r="ONP10" s="1"/>
      <c r="ONQ10" s="1"/>
      <c r="ONR10" s="1"/>
      <c r="ONS10" s="1"/>
      <c r="ONT10" s="1"/>
      <c r="ONU10" s="1"/>
      <c r="ONV10" s="1"/>
      <c r="ONW10" s="1"/>
      <c r="ONX10" s="1"/>
      <c r="ONY10" s="1"/>
      <c r="ONZ10" s="1"/>
      <c r="OOA10" s="1"/>
      <c r="OOB10" s="1"/>
      <c r="OOC10" s="1"/>
      <c r="OOD10" s="1"/>
      <c r="OOE10" s="1"/>
      <c r="OOF10" s="1"/>
      <c r="OOG10" s="1"/>
      <c r="OOH10" s="1"/>
      <c r="OOI10" s="1"/>
      <c r="OOJ10" s="1"/>
      <c r="OOK10" s="1"/>
      <c r="OOL10" s="1"/>
      <c r="OOM10" s="1"/>
      <c r="OON10" s="1"/>
      <c r="OOO10" s="1"/>
      <c r="OOP10" s="1"/>
      <c r="OOQ10" s="1"/>
      <c r="OOR10" s="1"/>
      <c r="OOS10" s="1"/>
      <c r="OOT10" s="1"/>
      <c r="OOU10" s="1"/>
      <c r="OOV10" s="1"/>
      <c r="OOW10" s="1"/>
      <c r="OOX10" s="1"/>
      <c r="OOY10" s="1"/>
      <c r="OOZ10" s="1"/>
      <c r="OPA10" s="1"/>
      <c r="OPB10" s="1"/>
      <c r="OPC10" s="1"/>
      <c r="OPD10" s="1"/>
      <c r="OPE10" s="1"/>
      <c r="OPF10" s="1"/>
      <c r="OPG10" s="1"/>
      <c r="OPH10" s="1"/>
      <c r="OPI10" s="1"/>
      <c r="OPJ10" s="1"/>
      <c r="OPK10" s="1"/>
      <c r="OPL10" s="1"/>
      <c r="OPM10" s="1"/>
      <c r="OPN10" s="1"/>
      <c r="OPO10" s="1"/>
      <c r="OPP10" s="1"/>
      <c r="OPQ10" s="1"/>
      <c r="OPR10" s="1"/>
      <c r="OPS10" s="1"/>
      <c r="OPT10" s="1"/>
      <c r="OPU10" s="1"/>
      <c r="OPV10" s="1"/>
      <c r="OPW10" s="1"/>
      <c r="OPX10" s="1"/>
      <c r="OPY10" s="1"/>
      <c r="OPZ10" s="1"/>
      <c r="OQA10" s="1"/>
      <c r="OQB10" s="1"/>
      <c r="OQC10" s="1"/>
      <c r="OQD10" s="1"/>
      <c r="OQE10" s="1"/>
      <c r="OQF10" s="1"/>
      <c r="OQG10" s="1"/>
      <c r="OQH10" s="1"/>
      <c r="OQI10" s="1"/>
      <c r="OQJ10" s="1"/>
      <c r="OQK10" s="1"/>
      <c r="OQL10" s="1"/>
      <c r="OQM10" s="1"/>
      <c r="OQN10" s="1"/>
      <c r="OQO10" s="1"/>
      <c r="OQP10" s="1"/>
      <c r="OQQ10" s="1"/>
      <c r="OQR10" s="1"/>
      <c r="OQS10" s="1"/>
      <c r="OQT10" s="1"/>
      <c r="OQU10" s="1"/>
      <c r="OQV10" s="1"/>
      <c r="OQW10" s="1"/>
      <c r="OQX10" s="1"/>
      <c r="OQY10" s="1"/>
      <c r="OQZ10" s="1"/>
      <c r="ORA10" s="1"/>
      <c r="ORB10" s="1"/>
      <c r="ORC10" s="1"/>
      <c r="ORD10" s="1"/>
      <c r="ORE10" s="1"/>
      <c r="ORF10" s="1"/>
      <c r="ORG10" s="1"/>
      <c r="ORH10" s="1"/>
      <c r="ORI10" s="1"/>
      <c r="ORJ10" s="1"/>
      <c r="ORK10" s="1"/>
      <c r="ORL10" s="1"/>
      <c r="ORM10" s="1"/>
      <c r="ORN10" s="1"/>
      <c r="ORO10" s="1"/>
      <c r="ORP10" s="1"/>
      <c r="ORQ10" s="1"/>
      <c r="ORR10" s="1"/>
      <c r="ORS10" s="1"/>
      <c r="ORT10" s="1"/>
      <c r="ORU10" s="1"/>
      <c r="ORV10" s="1"/>
      <c r="ORW10" s="1"/>
      <c r="ORX10" s="1"/>
      <c r="ORY10" s="1"/>
      <c r="ORZ10" s="1"/>
      <c r="OSA10" s="1"/>
      <c r="OSB10" s="1"/>
      <c r="OSC10" s="1"/>
      <c r="OSD10" s="1"/>
      <c r="OSE10" s="1"/>
      <c r="OSF10" s="1"/>
      <c r="OSG10" s="1"/>
      <c r="OSH10" s="1"/>
      <c r="OSI10" s="1"/>
      <c r="OSJ10" s="1"/>
      <c r="OSK10" s="1"/>
      <c r="OSL10" s="1"/>
      <c r="OSM10" s="1"/>
      <c r="OSN10" s="1"/>
      <c r="OSO10" s="1"/>
      <c r="OSP10" s="1"/>
      <c r="OSQ10" s="1"/>
      <c r="OSR10" s="1"/>
      <c r="OSS10" s="1"/>
      <c r="OST10" s="1"/>
      <c r="OSU10" s="1"/>
      <c r="OSV10" s="1"/>
      <c r="OSW10" s="1"/>
      <c r="OSX10" s="1"/>
      <c r="OSY10" s="1"/>
      <c r="OSZ10" s="1"/>
      <c r="OTA10" s="1"/>
      <c r="OTB10" s="1"/>
      <c r="OTC10" s="1"/>
      <c r="OTD10" s="1"/>
      <c r="OTE10" s="1"/>
      <c r="OTF10" s="1"/>
      <c r="OTG10" s="1"/>
      <c r="OTH10" s="1"/>
      <c r="OTI10" s="1"/>
      <c r="OTJ10" s="1"/>
      <c r="OTK10" s="1"/>
      <c r="OTL10" s="1"/>
      <c r="OTM10" s="1"/>
      <c r="OTN10" s="1"/>
      <c r="OTO10" s="1"/>
      <c r="OTP10" s="1"/>
      <c r="OTQ10" s="1"/>
      <c r="OTR10" s="1"/>
      <c r="OTS10" s="1"/>
      <c r="OTT10" s="1"/>
      <c r="OTU10" s="1"/>
      <c r="OTV10" s="1"/>
      <c r="OTW10" s="1"/>
      <c r="OTX10" s="1"/>
      <c r="OTY10" s="1"/>
      <c r="OTZ10" s="1"/>
      <c r="OUA10" s="1"/>
      <c r="OUB10" s="1"/>
      <c r="OUC10" s="1"/>
      <c r="OUD10" s="1"/>
      <c r="OUE10" s="1"/>
      <c r="OUF10" s="1"/>
      <c r="OUG10" s="1"/>
      <c r="OUH10" s="1"/>
      <c r="OUI10" s="1"/>
      <c r="OUJ10" s="1"/>
      <c r="OUK10" s="1"/>
      <c r="OUL10" s="1"/>
      <c r="OUM10" s="1"/>
      <c r="OUN10" s="1"/>
      <c r="OUO10" s="1"/>
      <c r="OUP10" s="1"/>
      <c r="OUQ10" s="1"/>
      <c r="OUR10" s="1"/>
      <c r="OUS10" s="1"/>
      <c r="OUT10" s="1"/>
      <c r="OUU10" s="1"/>
      <c r="OUV10" s="1"/>
      <c r="OUW10" s="1"/>
      <c r="OUX10" s="1"/>
      <c r="OUY10" s="1"/>
      <c r="OUZ10" s="1"/>
      <c r="OVA10" s="1"/>
      <c r="OVB10" s="1"/>
      <c r="OVC10" s="1"/>
      <c r="OVD10" s="1"/>
      <c r="OVE10" s="1"/>
      <c r="OVF10" s="1"/>
      <c r="OVG10" s="1"/>
      <c r="OVH10" s="1"/>
      <c r="OVI10" s="1"/>
      <c r="OVJ10" s="1"/>
      <c r="OVK10" s="1"/>
      <c r="OVL10" s="1"/>
      <c r="OVM10" s="1"/>
      <c r="OVN10" s="1"/>
      <c r="OVO10" s="1"/>
      <c r="OVP10" s="1"/>
      <c r="OVQ10" s="1"/>
      <c r="OVR10" s="1"/>
      <c r="OVS10" s="1"/>
      <c r="OVT10" s="1"/>
      <c r="OVU10" s="1"/>
      <c r="OVV10" s="1"/>
      <c r="OVW10" s="1"/>
      <c r="OVX10" s="1"/>
      <c r="OVY10" s="1"/>
      <c r="OVZ10" s="1"/>
      <c r="OWA10" s="1"/>
      <c r="OWB10" s="1"/>
      <c r="OWC10" s="1"/>
      <c r="OWD10" s="1"/>
      <c r="OWE10" s="1"/>
      <c r="OWF10" s="1"/>
      <c r="OWG10" s="1"/>
      <c r="OWH10" s="1"/>
      <c r="OWI10" s="1"/>
      <c r="OWJ10" s="1"/>
      <c r="OWK10" s="1"/>
      <c r="OWL10" s="1"/>
      <c r="OWM10" s="1"/>
      <c r="OWN10" s="1"/>
      <c r="OWO10" s="1"/>
      <c r="OWP10" s="1"/>
      <c r="OWQ10" s="1"/>
      <c r="OWR10" s="1"/>
      <c r="OWS10" s="1"/>
      <c r="OWT10" s="1"/>
      <c r="OWU10" s="1"/>
      <c r="OWV10" s="1"/>
      <c r="OWW10" s="1"/>
      <c r="OWX10" s="1"/>
      <c r="OWY10" s="1"/>
      <c r="OWZ10" s="1"/>
      <c r="OXA10" s="1"/>
      <c r="OXB10" s="1"/>
      <c r="OXC10" s="1"/>
      <c r="OXD10" s="1"/>
      <c r="OXE10" s="1"/>
      <c r="OXF10" s="1"/>
      <c r="OXG10" s="1"/>
      <c r="OXH10" s="1"/>
      <c r="OXI10" s="1"/>
      <c r="OXJ10" s="1"/>
      <c r="OXK10" s="1"/>
      <c r="OXL10" s="1"/>
      <c r="OXM10" s="1"/>
      <c r="OXN10" s="1"/>
      <c r="OXO10" s="1"/>
      <c r="OXP10" s="1"/>
      <c r="OXQ10" s="1"/>
      <c r="OXR10" s="1"/>
      <c r="OXS10" s="1"/>
      <c r="OXT10" s="1"/>
      <c r="OXU10" s="1"/>
      <c r="OXV10" s="1"/>
      <c r="OXW10" s="1"/>
      <c r="OXX10" s="1"/>
      <c r="OXY10" s="1"/>
      <c r="OXZ10" s="1"/>
      <c r="OYA10" s="1"/>
      <c r="OYB10" s="1"/>
      <c r="OYC10" s="1"/>
      <c r="OYD10" s="1"/>
      <c r="OYE10" s="1"/>
      <c r="OYF10" s="1"/>
      <c r="OYG10" s="1"/>
      <c r="OYH10" s="1"/>
      <c r="OYI10" s="1"/>
      <c r="OYJ10" s="1"/>
      <c r="OYK10" s="1"/>
      <c r="OYL10" s="1"/>
      <c r="OYM10" s="1"/>
      <c r="OYN10" s="1"/>
      <c r="OYO10" s="1"/>
      <c r="OYP10" s="1"/>
      <c r="OYQ10" s="1"/>
      <c r="OYR10" s="1"/>
      <c r="OYS10" s="1"/>
      <c r="OYT10" s="1"/>
      <c r="OYU10" s="1"/>
      <c r="OYV10" s="1"/>
      <c r="OYW10" s="1"/>
      <c r="OYX10" s="1"/>
      <c r="OYY10" s="1"/>
      <c r="OYZ10" s="1"/>
      <c r="OZA10" s="1"/>
      <c r="OZB10" s="1"/>
      <c r="OZC10" s="1"/>
      <c r="OZD10" s="1"/>
      <c r="OZE10" s="1"/>
      <c r="OZF10" s="1"/>
      <c r="OZG10" s="1"/>
      <c r="OZH10" s="1"/>
      <c r="OZI10" s="1"/>
      <c r="OZJ10" s="1"/>
      <c r="OZK10" s="1"/>
      <c r="OZL10" s="1"/>
      <c r="OZM10" s="1"/>
      <c r="OZN10" s="1"/>
      <c r="OZO10" s="1"/>
      <c r="OZP10" s="1"/>
      <c r="OZQ10" s="1"/>
      <c r="OZR10" s="1"/>
      <c r="OZS10" s="1"/>
      <c r="OZT10" s="1"/>
      <c r="OZU10" s="1"/>
      <c r="OZV10" s="1"/>
      <c r="OZW10" s="1"/>
      <c r="OZX10" s="1"/>
      <c r="OZY10" s="1"/>
      <c r="OZZ10" s="1"/>
      <c r="PAA10" s="1"/>
      <c r="PAB10" s="1"/>
      <c r="PAC10" s="1"/>
      <c r="PAD10" s="1"/>
      <c r="PAE10" s="1"/>
      <c r="PAF10" s="1"/>
      <c r="PAG10" s="1"/>
      <c r="PAH10" s="1"/>
      <c r="PAI10" s="1"/>
      <c r="PAJ10" s="1"/>
      <c r="PAK10" s="1"/>
      <c r="PAL10" s="1"/>
      <c r="PAM10" s="1"/>
      <c r="PAN10" s="1"/>
      <c r="PAO10" s="1"/>
      <c r="PAP10" s="1"/>
      <c r="PAQ10" s="1"/>
      <c r="PAR10" s="1"/>
      <c r="PAS10" s="1"/>
      <c r="PAT10" s="1"/>
      <c r="PAU10" s="1"/>
      <c r="PAV10" s="1"/>
      <c r="PAW10" s="1"/>
      <c r="PAX10" s="1"/>
      <c r="PAY10" s="1"/>
      <c r="PAZ10" s="1"/>
      <c r="PBA10" s="1"/>
      <c r="PBB10" s="1"/>
      <c r="PBC10" s="1"/>
      <c r="PBD10" s="1"/>
      <c r="PBE10" s="1"/>
      <c r="PBF10" s="1"/>
      <c r="PBG10" s="1"/>
      <c r="PBH10" s="1"/>
      <c r="PBI10" s="1"/>
      <c r="PBJ10" s="1"/>
      <c r="PBK10" s="1"/>
      <c r="PBL10" s="1"/>
      <c r="PBM10" s="1"/>
      <c r="PBN10" s="1"/>
      <c r="PBO10" s="1"/>
      <c r="PBP10" s="1"/>
      <c r="PBQ10" s="1"/>
      <c r="PBR10" s="1"/>
      <c r="PBS10" s="1"/>
      <c r="PBT10" s="1"/>
      <c r="PBU10" s="1"/>
      <c r="PBV10" s="1"/>
      <c r="PBW10" s="1"/>
      <c r="PBX10" s="1"/>
      <c r="PBY10" s="1"/>
      <c r="PBZ10" s="1"/>
      <c r="PCA10" s="1"/>
      <c r="PCB10" s="1"/>
      <c r="PCC10" s="1"/>
      <c r="PCD10" s="1"/>
      <c r="PCE10" s="1"/>
      <c r="PCF10" s="1"/>
      <c r="PCG10" s="1"/>
      <c r="PCH10" s="1"/>
      <c r="PCI10" s="1"/>
      <c r="PCJ10" s="1"/>
      <c r="PCK10" s="1"/>
      <c r="PCL10" s="1"/>
      <c r="PCM10" s="1"/>
      <c r="PCN10" s="1"/>
      <c r="PCO10" s="1"/>
      <c r="PCP10" s="1"/>
      <c r="PCQ10" s="1"/>
      <c r="PCR10" s="1"/>
      <c r="PCS10" s="1"/>
      <c r="PCT10" s="1"/>
      <c r="PCU10" s="1"/>
      <c r="PCV10" s="1"/>
      <c r="PCW10" s="1"/>
      <c r="PCX10" s="1"/>
      <c r="PCY10" s="1"/>
      <c r="PCZ10" s="1"/>
      <c r="PDA10" s="1"/>
      <c r="PDB10" s="1"/>
      <c r="PDC10" s="1"/>
      <c r="PDD10" s="1"/>
      <c r="PDE10" s="1"/>
      <c r="PDF10" s="1"/>
      <c r="PDG10" s="1"/>
      <c r="PDH10" s="1"/>
      <c r="PDI10" s="1"/>
      <c r="PDJ10" s="1"/>
      <c r="PDK10" s="1"/>
      <c r="PDL10" s="1"/>
      <c r="PDM10" s="1"/>
      <c r="PDN10" s="1"/>
      <c r="PDO10" s="1"/>
      <c r="PDP10" s="1"/>
      <c r="PDQ10" s="1"/>
      <c r="PDR10" s="1"/>
      <c r="PDS10" s="1"/>
      <c r="PDT10" s="1"/>
      <c r="PDU10" s="1"/>
      <c r="PDV10" s="1"/>
      <c r="PDW10" s="1"/>
      <c r="PDX10" s="1"/>
      <c r="PDY10" s="1"/>
      <c r="PDZ10" s="1"/>
      <c r="PEA10" s="1"/>
      <c r="PEB10" s="1"/>
      <c r="PEC10" s="1"/>
      <c r="PED10" s="1"/>
      <c r="PEE10" s="1"/>
      <c r="PEF10" s="1"/>
      <c r="PEG10" s="1"/>
      <c r="PEH10" s="1"/>
      <c r="PEI10" s="1"/>
      <c r="PEJ10" s="1"/>
      <c r="PEK10" s="1"/>
      <c r="PEL10" s="1"/>
      <c r="PEM10" s="1"/>
      <c r="PEN10" s="1"/>
      <c r="PEO10" s="1"/>
      <c r="PEP10" s="1"/>
      <c r="PEQ10" s="1"/>
      <c r="PER10" s="1"/>
      <c r="PES10" s="1"/>
      <c r="PET10" s="1"/>
      <c r="PEU10" s="1"/>
      <c r="PEV10" s="1"/>
      <c r="PEW10" s="1"/>
      <c r="PEX10" s="1"/>
      <c r="PEY10" s="1"/>
      <c r="PEZ10" s="1"/>
      <c r="PFA10" s="1"/>
      <c r="PFB10" s="1"/>
      <c r="PFC10" s="1"/>
      <c r="PFD10" s="1"/>
      <c r="PFE10" s="1"/>
      <c r="PFF10" s="1"/>
      <c r="PFG10" s="1"/>
      <c r="PFH10" s="1"/>
      <c r="PFI10" s="1"/>
      <c r="PFJ10" s="1"/>
      <c r="PFK10" s="1"/>
      <c r="PFL10" s="1"/>
      <c r="PFM10" s="1"/>
      <c r="PFN10" s="1"/>
      <c r="PFO10" s="1"/>
      <c r="PFP10" s="1"/>
      <c r="PFQ10" s="1"/>
      <c r="PFR10" s="1"/>
      <c r="PFS10" s="1"/>
      <c r="PFT10" s="1"/>
      <c r="PFU10" s="1"/>
      <c r="PFV10" s="1"/>
      <c r="PFW10" s="1"/>
      <c r="PFX10" s="1"/>
      <c r="PFY10" s="1"/>
      <c r="PFZ10" s="1"/>
      <c r="PGA10" s="1"/>
      <c r="PGB10" s="1"/>
      <c r="PGC10" s="1"/>
      <c r="PGD10" s="1"/>
      <c r="PGE10" s="1"/>
      <c r="PGF10" s="1"/>
      <c r="PGG10" s="1"/>
      <c r="PGH10" s="1"/>
      <c r="PGI10" s="1"/>
      <c r="PGJ10" s="1"/>
      <c r="PGK10" s="1"/>
      <c r="PGL10" s="1"/>
      <c r="PGM10" s="1"/>
      <c r="PGN10" s="1"/>
      <c r="PGO10" s="1"/>
      <c r="PGP10" s="1"/>
      <c r="PGQ10" s="1"/>
      <c r="PGR10" s="1"/>
      <c r="PGS10" s="1"/>
      <c r="PGT10" s="1"/>
      <c r="PGU10" s="1"/>
      <c r="PGV10" s="1"/>
      <c r="PGW10" s="1"/>
      <c r="PGX10" s="1"/>
      <c r="PGY10" s="1"/>
      <c r="PGZ10" s="1"/>
      <c r="PHA10" s="1"/>
      <c r="PHB10" s="1"/>
      <c r="PHC10" s="1"/>
      <c r="PHD10" s="1"/>
      <c r="PHE10" s="1"/>
      <c r="PHF10" s="1"/>
      <c r="PHG10" s="1"/>
      <c r="PHH10" s="1"/>
      <c r="PHI10" s="1"/>
      <c r="PHJ10" s="1"/>
      <c r="PHK10" s="1"/>
      <c r="PHL10" s="1"/>
      <c r="PHM10" s="1"/>
      <c r="PHN10" s="1"/>
      <c r="PHO10" s="1"/>
      <c r="PHP10" s="1"/>
      <c r="PHQ10" s="1"/>
      <c r="PHR10" s="1"/>
      <c r="PHS10" s="1"/>
      <c r="PHT10" s="1"/>
      <c r="PHU10" s="1"/>
      <c r="PHV10" s="1"/>
      <c r="PHW10" s="1"/>
      <c r="PHX10" s="1"/>
      <c r="PHY10" s="1"/>
      <c r="PHZ10" s="1"/>
      <c r="PIA10" s="1"/>
      <c r="PIB10" s="1"/>
      <c r="PIC10" s="1"/>
      <c r="PID10" s="1"/>
      <c r="PIE10" s="1"/>
      <c r="PIF10" s="1"/>
      <c r="PIG10" s="1"/>
      <c r="PIH10" s="1"/>
      <c r="PII10" s="1"/>
      <c r="PIJ10" s="1"/>
      <c r="PIK10" s="1"/>
      <c r="PIL10" s="1"/>
      <c r="PIM10" s="1"/>
      <c r="PIN10" s="1"/>
      <c r="PIO10" s="1"/>
      <c r="PIP10" s="1"/>
      <c r="PIQ10" s="1"/>
      <c r="PIR10" s="1"/>
      <c r="PIS10" s="1"/>
      <c r="PIT10" s="1"/>
      <c r="PIU10" s="1"/>
      <c r="PIV10" s="1"/>
      <c r="PIW10" s="1"/>
      <c r="PIX10" s="1"/>
      <c r="PIY10" s="1"/>
      <c r="PIZ10" s="1"/>
      <c r="PJA10" s="1"/>
      <c r="PJB10" s="1"/>
      <c r="PJC10" s="1"/>
      <c r="PJD10" s="1"/>
      <c r="PJE10" s="1"/>
      <c r="PJF10" s="1"/>
      <c r="PJG10" s="1"/>
      <c r="PJH10" s="1"/>
      <c r="PJI10" s="1"/>
      <c r="PJJ10" s="1"/>
      <c r="PJK10" s="1"/>
      <c r="PJL10" s="1"/>
      <c r="PJM10" s="1"/>
      <c r="PJN10" s="1"/>
      <c r="PJO10" s="1"/>
      <c r="PJP10" s="1"/>
      <c r="PJQ10" s="1"/>
      <c r="PJR10" s="1"/>
      <c r="PJS10" s="1"/>
      <c r="PJT10" s="1"/>
      <c r="PJU10" s="1"/>
      <c r="PJV10" s="1"/>
      <c r="PJW10" s="1"/>
      <c r="PJX10" s="1"/>
      <c r="PJY10" s="1"/>
      <c r="PJZ10" s="1"/>
      <c r="PKA10" s="1"/>
      <c r="PKB10" s="1"/>
      <c r="PKC10" s="1"/>
      <c r="PKD10" s="1"/>
      <c r="PKE10" s="1"/>
      <c r="PKF10" s="1"/>
      <c r="PKG10" s="1"/>
      <c r="PKH10" s="1"/>
      <c r="PKI10" s="1"/>
      <c r="PKJ10" s="1"/>
      <c r="PKK10" s="1"/>
      <c r="PKL10" s="1"/>
      <c r="PKM10" s="1"/>
      <c r="PKN10" s="1"/>
      <c r="PKO10" s="1"/>
      <c r="PKP10" s="1"/>
      <c r="PKQ10" s="1"/>
      <c r="PKR10" s="1"/>
      <c r="PKS10" s="1"/>
      <c r="PKT10" s="1"/>
      <c r="PKU10" s="1"/>
      <c r="PKV10" s="1"/>
      <c r="PKW10" s="1"/>
      <c r="PKX10" s="1"/>
      <c r="PKY10" s="1"/>
      <c r="PKZ10" s="1"/>
      <c r="PLA10" s="1"/>
      <c r="PLB10" s="1"/>
      <c r="PLC10" s="1"/>
      <c r="PLD10" s="1"/>
      <c r="PLE10" s="1"/>
      <c r="PLF10" s="1"/>
      <c r="PLG10" s="1"/>
      <c r="PLH10" s="1"/>
      <c r="PLI10" s="1"/>
      <c r="PLJ10" s="1"/>
      <c r="PLK10" s="1"/>
      <c r="PLL10" s="1"/>
      <c r="PLM10" s="1"/>
      <c r="PLN10" s="1"/>
      <c r="PLO10" s="1"/>
      <c r="PLP10" s="1"/>
      <c r="PLQ10" s="1"/>
      <c r="PLR10" s="1"/>
      <c r="PLS10" s="1"/>
      <c r="PLT10" s="1"/>
      <c r="PLU10" s="1"/>
      <c r="PLV10" s="1"/>
      <c r="PLW10" s="1"/>
      <c r="PLX10" s="1"/>
      <c r="PLY10" s="1"/>
      <c r="PLZ10" s="1"/>
      <c r="PMA10" s="1"/>
      <c r="PMB10" s="1"/>
      <c r="PMC10" s="1"/>
      <c r="PMD10" s="1"/>
      <c r="PME10" s="1"/>
      <c r="PMF10" s="1"/>
      <c r="PMG10" s="1"/>
      <c r="PMH10" s="1"/>
      <c r="PMI10" s="1"/>
      <c r="PMJ10" s="1"/>
      <c r="PMK10" s="1"/>
      <c r="PML10" s="1"/>
      <c r="PMM10" s="1"/>
      <c r="PMN10" s="1"/>
      <c r="PMO10" s="1"/>
      <c r="PMP10" s="1"/>
      <c r="PMQ10" s="1"/>
      <c r="PMR10" s="1"/>
      <c r="PMS10" s="1"/>
      <c r="PMT10" s="1"/>
      <c r="PMU10" s="1"/>
      <c r="PMV10" s="1"/>
      <c r="PMW10" s="1"/>
      <c r="PMX10" s="1"/>
      <c r="PMY10" s="1"/>
      <c r="PMZ10" s="1"/>
      <c r="PNA10" s="1"/>
      <c r="PNB10" s="1"/>
      <c r="PNC10" s="1"/>
      <c r="PND10" s="1"/>
      <c r="PNE10" s="1"/>
      <c r="PNF10" s="1"/>
      <c r="PNG10" s="1"/>
      <c r="PNH10" s="1"/>
      <c r="PNI10" s="1"/>
      <c r="PNJ10" s="1"/>
      <c r="PNK10" s="1"/>
      <c r="PNL10" s="1"/>
      <c r="PNM10" s="1"/>
      <c r="PNN10" s="1"/>
      <c r="PNO10" s="1"/>
      <c r="PNP10" s="1"/>
      <c r="PNQ10" s="1"/>
      <c r="PNR10" s="1"/>
      <c r="PNS10" s="1"/>
      <c r="PNT10" s="1"/>
      <c r="PNU10" s="1"/>
      <c r="PNV10" s="1"/>
      <c r="PNW10" s="1"/>
      <c r="PNX10" s="1"/>
      <c r="PNY10" s="1"/>
      <c r="PNZ10" s="1"/>
      <c r="POA10" s="1"/>
      <c r="POB10" s="1"/>
      <c r="POC10" s="1"/>
      <c r="POD10" s="1"/>
      <c r="POE10" s="1"/>
      <c r="POF10" s="1"/>
      <c r="POG10" s="1"/>
      <c r="POH10" s="1"/>
      <c r="POI10" s="1"/>
      <c r="POJ10" s="1"/>
      <c r="POK10" s="1"/>
      <c r="POL10" s="1"/>
      <c r="POM10" s="1"/>
      <c r="PON10" s="1"/>
      <c r="POO10" s="1"/>
      <c r="POP10" s="1"/>
      <c r="POQ10" s="1"/>
      <c r="POR10" s="1"/>
      <c r="POS10" s="1"/>
      <c r="POT10" s="1"/>
      <c r="POU10" s="1"/>
      <c r="POV10" s="1"/>
      <c r="POW10" s="1"/>
      <c r="POX10" s="1"/>
      <c r="POY10" s="1"/>
      <c r="POZ10" s="1"/>
      <c r="PPA10" s="1"/>
      <c r="PPB10" s="1"/>
      <c r="PPC10" s="1"/>
      <c r="PPD10" s="1"/>
      <c r="PPE10" s="1"/>
      <c r="PPF10" s="1"/>
      <c r="PPG10" s="1"/>
      <c r="PPH10" s="1"/>
      <c r="PPI10" s="1"/>
      <c r="PPJ10" s="1"/>
      <c r="PPK10" s="1"/>
      <c r="PPL10" s="1"/>
      <c r="PPM10" s="1"/>
      <c r="PPN10" s="1"/>
      <c r="PPO10" s="1"/>
      <c r="PPP10" s="1"/>
      <c r="PPQ10" s="1"/>
      <c r="PPR10" s="1"/>
      <c r="PPS10" s="1"/>
      <c r="PPT10" s="1"/>
      <c r="PPU10" s="1"/>
      <c r="PPV10" s="1"/>
      <c r="PPW10" s="1"/>
      <c r="PPX10" s="1"/>
      <c r="PPY10" s="1"/>
      <c r="PPZ10" s="1"/>
      <c r="PQA10" s="1"/>
      <c r="PQB10" s="1"/>
      <c r="PQC10" s="1"/>
      <c r="PQD10" s="1"/>
      <c r="PQE10" s="1"/>
      <c r="PQF10" s="1"/>
      <c r="PQG10" s="1"/>
      <c r="PQH10" s="1"/>
      <c r="PQI10" s="1"/>
      <c r="PQJ10" s="1"/>
      <c r="PQK10" s="1"/>
      <c r="PQL10" s="1"/>
      <c r="PQM10" s="1"/>
      <c r="PQN10" s="1"/>
      <c r="PQO10" s="1"/>
      <c r="PQP10" s="1"/>
      <c r="PQQ10" s="1"/>
      <c r="PQR10" s="1"/>
      <c r="PQS10" s="1"/>
      <c r="PQT10" s="1"/>
      <c r="PQU10" s="1"/>
      <c r="PQV10" s="1"/>
      <c r="PQW10" s="1"/>
      <c r="PQX10" s="1"/>
      <c r="PQY10" s="1"/>
      <c r="PQZ10" s="1"/>
      <c r="PRA10" s="1"/>
      <c r="PRB10" s="1"/>
      <c r="PRC10" s="1"/>
      <c r="PRD10" s="1"/>
      <c r="PRE10" s="1"/>
      <c r="PRF10" s="1"/>
      <c r="PRG10" s="1"/>
      <c r="PRH10" s="1"/>
      <c r="PRI10" s="1"/>
      <c r="PRJ10" s="1"/>
      <c r="PRK10" s="1"/>
      <c r="PRL10" s="1"/>
      <c r="PRM10" s="1"/>
      <c r="PRN10" s="1"/>
      <c r="PRO10" s="1"/>
      <c r="PRP10" s="1"/>
      <c r="PRQ10" s="1"/>
      <c r="PRR10" s="1"/>
      <c r="PRS10" s="1"/>
      <c r="PRT10" s="1"/>
      <c r="PRU10" s="1"/>
      <c r="PRV10" s="1"/>
      <c r="PRW10" s="1"/>
      <c r="PRX10" s="1"/>
      <c r="PRY10" s="1"/>
      <c r="PRZ10" s="1"/>
      <c r="PSA10" s="1"/>
      <c r="PSB10" s="1"/>
      <c r="PSC10" s="1"/>
      <c r="PSD10" s="1"/>
      <c r="PSE10" s="1"/>
      <c r="PSF10" s="1"/>
      <c r="PSG10" s="1"/>
      <c r="PSH10" s="1"/>
      <c r="PSI10" s="1"/>
      <c r="PSJ10" s="1"/>
      <c r="PSK10" s="1"/>
      <c r="PSL10" s="1"/>
      <c r="PSM10" s="1"/>
      <c r="PSN10" s="1"/>
      <c r="PSO10" s="1"/>
      <c r="PSP10" s="1"/>
      <c r="PSQ10" s="1"/>
      <c r="PSR10" s="1"/>
      <c r="PSS10" s="1"/>
      <c r="PST10" s="1"/>
      <c r="PSU10" s="1"/>
      <c r="PSV10" s="1"/>
      <c r="PSW10" s="1"/>
      <c r="PSX10" s="1"/>
      <c r="PSY10" s="1"/>
      <c r="PSZ10" s="1"/>
      <c r="PTA10" s="1"/>
      <c r="PTB10" s="1"/>
      <c r="PTC10" s="1"/>
      <c r="PTD10" s="1"/>
      <c r="PTE10" s="1"/>
      <c r="PTF10" s="1"/>
      <c r="PTG10" s="1"/>
      <c r="PTH10" s="1"/>
      <c r="PTI10" s="1"/>
      <c r="PTJ10" s="1"/>
      <c r="PTK10" s="1"/>
      <c r="PTL10" s="1"/>
      <c r="PTM10" s="1"/>
      <c r="PTN10" s="1"/>
      <c r="PTO10" s="1"/>
      <c r="PTP10" s="1"/>
      <c r="PTQ10" s="1"/>
      <c r="PTR10" s="1"/>
      <c r="PTS10" s="1"/>
      <c r="PTT10" s="1"/>
      <c r="PTU10" s="1"/>
      <c r="PTV10" s="1"/>
      <c r="PTW10" s="1"/>
      <c r="PTX10" s="1"/>
      <c r="PTY10" s="1"/>
      <c r="PTZ10" s="1"/>
      <c r="PUA10" s="1"/>
      <c r="PUB10" s="1"/>
      <c r="PUC10" s="1"/>
      <c r="PUD10" s="1"/>
      <c r="PUE10" s="1"/>
      <c r="PUF10" s="1"/>
      <c r="PUG10" s="1"/>
      <c r="PUH10" s="1"/>
      <c r="PUI10" s="1"/>
      <c r="PUJ10" s="1"/>
      <c r="PUK10" s="1"/>
      <c r="PUL10" s="1"/>
      <c r="PUM10" s="1"/>
      <c r="PUN10" s="1"/>
      <c r="PUO10" s="1"/>
      <c r="PUP10" s="1"/>
      <c r="PUQ10" s="1"/>
      <c r="PUR10" s="1"/>
      <c r="PUS10" s="1"/>
      <c r="PUT10" s="1"/>
      <c r="PUU10" s="1"/>
      <c r="PUV10" s="1"/>
      <c r="PUW10" s="1"/>
      <c r="PUX10" s="1"/>
      <c r="PUY10" s="1"/>
      <c r="PUZ10" s="1"/>
      <c r="PVA10" s="1"/>
      <c r="PVB10" s="1"/>
      <c r="PVC10" s="1"/>
      <c r="PVD10" s="1"/>
      <c r="PVE10" s="1"/>
      <c r="PVF10" s="1"/>
      <c r="PVG10" s="1"/>
      <c r="PVH10" s="1"/>
      <c r="PVI10" s="1"/>
      <c r="PVJ10" s="1"/>
      <c r="PVK10" s="1"/>
      <c r="PVL10" s="1"/>
      <c r="PVM10" s="1"/>
      <c r="PVN10" s="1"/>
      <c r="PVO10" s="1"/>
      <c r="PVP10" s="1"/>
      <c r="PVQ10" s="1"/>
      <c r="PVR10" s="1"/>
      <c r="PVS10" s="1"/>
      <c r="PVT10" s="1"/>
      <c r="PVU10" s="1"/>
      <c r="PVV10" s="1"/>
      <c r="PVW10" s="1"/>
      <c r="PVX10" s="1"/>
      <c r="PVY10" s="1"/>
      <c r="PVZ10" s="1"/>
      <c r="PWA10" s="1"/>
      <c r="PWB10" s="1"/>
      <c r="PWC10" s="1"/>
      <c r="PWD10" s="1"/>
      <c r="PWE10" s="1"/>
      <c r="PWF10" s="1"/>
      <c r="PWG10" s="1"/>
      <c r="PWH10" s="1"/>
      <c r="PWI10" s="1"/>
      <c r="PWJ10" s="1"/>
      <c r="PWK10" s="1"/>
      <c r="PWL10" s="1"/>
      <c r="PWM10" s="1"/>
      <c r="PWN10" s="1"/>
      <c r="PWO10" s="1"/>
      <c r="PWP10" s="1"/>
      <c r="PWQ10" s="1"/>
      <c r="PWR10" s="1"/>
      <c r="PWS10" s="1"/>
      <c r="PWT10" s="1"/>
      <c r="PWU10" s="1"/>
      <c r="PWV10" s="1"/>
      <c r="PWW10" s="1"/>
      <c r="PWX10" s="1"/>
      <c r="PWY10" s="1"/>
      <c r="PWZ10" s="1"/>
      <c r="PXA10" s="1"/>
      <c r="PXB10" s="1"/>
      <c r="PXC10" s="1"/>
      <c r="PXD10" s="1"/>
      <c r="PXE10" s="1"/>
      <c r="PXF10" s="1"/>
      <c r="PXG10" s="1"/>
      <c r="PXH10" s="1"/>
      <c r="PXI10" s="1"/>
      <c r="PXJ10" s="1"/>
      <c r="PXK10" s="1"/>
      <c r="PXL10" s="1"/>
      <c r="PXM10" s="1"/>
      <c r="PXN10" s="1"/>
      <c r="PXO10" s="1"/>
      <c r="PXP10" s="1"/>
      <c r="PXQ10" s="1"/>
      <c r="PXR10" s="1"/>
      <c r="PXS10" s="1"/>
      <c r="PXT10" s="1"/>
      <c r="PXU10" s="1"/>
      <c r="PXV10" s="1"/>
      <c r="PXW10" s="1"/>
      <c r="PXX10" s="1"/>
      <c r="PXY10" s="1"/>
      <c r="PXZ10" s="1"/>
      <c r="PYA10" s="1"/>
      <c r="PYB10" s="1"/>
      <c r="PYC10" s="1"/>
      <c r="PYD10" s="1"/>
      <c r="PYE10" s="1"/>
      <c r="PYF10" s="1"/>
      <c r="PYG10" s="1"/>
      <c r="PYH10" s="1"/>
      <c r="PYI10" s="1"/>
      <c r="PYJ10" s="1"/>
      <c r="PYK10" s="1"/>
      <c r="PYL10" s="1"/>
      <c r="PYM10" s="1"/>
      <c r="PYN10" s="1"/>
      <c r="PYO10" s="1"/>
      <c r="PYP10" s="1"/>
      <c r="PYQ10" s="1"/>
      <c r="PYR10" s="1"/>
      <c r="PYS10" s="1"/>
      <c r="PYT10" s="1"/>
      <c r="PYU10" s="1"/>
      <c r="PYV10" s="1"/>
      <c r="PYW10" s="1"/>
      <c r="PYX10" s="1"/>
      <c r="PYY10" s="1"/>
      <c r="PYZ10" s="1"/>
      <c r="PZA10" s="1"/>
      <c r="PZB10" s="1"/>
      <c r="PZC10" s="1"/>
      <c r="PZD10" s="1"/>
      <c r="PZE10" s="1"/>
      <c r="PZF10" s="1"/>
      <c r="PZG10" s="1"/>
      <c r="PZH10" s="1"/>
      <c r="PZI10" s="1"/>
      <c r="PZJ10" s="1"/>
      <c r="PZK10" s="1"/>
      <c r="PZL10" s="1"/>
      <c r="PZM10" s="1"/>
      <c r="PZN10" s="1"/>
      <c r="PZO10" s="1"/>
      <c r="PZP10" s="1"/>
      <c r="PZQ10" s="1"/>
      <c r="PZR10" s="1"/>
      <c r="PZS10" s="1"/>
      <c r="PZT10" s="1"/>
      <c r="PZU10" s="1"/>
      <c r="PZV10" s="1"/>
      <c r="PZW10" s="1"/>
      <c r="PZX10" s="1"/>
      <c r="PZY10" s="1"/>
      <c r="PZZ10" s="1"/>
      <c r="QAA10" s="1"/>
      <c r="QAB10" s="1"/>
      <c r="QAC10" s="1"/>
      <c r="QAD10" s="1"/>
      <c r="QAE10" s="1"/>
      <c r="QAF10" s="1"/>
      <c r="QAG10" s="1"/>
      <c r="QAH10" s="1"/>
      <c r="QAI10" s="1"/>
      <c r="QAJ10" s="1"/>
      <c r="QAK10" s="1"/>
      <c r="QAL10" s="1"/>
      <c r="QAM10" s="1"/>
      <c r="QAN10" s="1"/>
      <c r="QAO10" s="1"/>
      <c r="QAP10" s="1"/>
      <c r="QAQ10" s="1"/>
      <c r="QAR10" s="1"/>
      <c r="QAS10" s="1"/>
      <c r="QAT10" s="1"/>
      <c r="QAU10" s="1"/>
      <c r="QAV10" s="1"/>
      <c r="QAW10" s="1"/>
      <c r="QAX10" s="1"/>
      <c r="QAY10" s="1"/>
      <c r="QAZ10" s="1"/>
      <c r="QBA10" s="1"/>
      <c r="QBB10" s="1"/>
      <c r="QBC10" s="1"/>
      <c r="QBD10" s="1"/>
      <c r="QBE10" s="1"/>
      <c r="QBF10" s="1"/>
      <c r="QBG10" s="1"/>
      <c r="QBH10" s="1"/>
      <c r="QBI10" s="1"/>
      <c r="QBJ10" s="1"/>
      <c r="QBK10" s="1"/>
      <c r="QBL10" s="1"/>
      <c r="QBM10" s="1"/>
      <c r="QBN10" s="1"/>
      <c r="QBO10" s="1"/>
      <c r="QBP10" s="1"/>
      <c r="QBQ10" s="1"/>
      <c r="QBR10" s="1"/>
      <c r="QBS10" s="1"/>
      <c r="QBT10" s="1"/>
      <c r="QBU10" s="1"/>
      <c r="QBV10" s="1"/>
      <c r="QBW10" s="1"/>
      <c r="QBX10" s="1"/>
      <c r="QBY10" s="1"/>
      <c r="QBZ10" s="1"/>
      <c r="QCA10" s="1"/>
      <c r="QCB10" s="1"/>
      <c r="QCC10" s="1"/>
      <c r="QCD10" s="1"/>
      <c r="QCE10" s="1"/>
      <c r="QCF10" s="1"/>
      <c r="QCG10" s="1"/>
      <c r="QCH10" s="1"/>
      <c r="QCI10" s="1"/>
      <c r="QCJ10" s="1"/>
      <c r="QCK10" s="1"/>
      <c r="QCL10" s="1"/>
      <c r="QCM10" s="1"/>
      <c r="QCN10" s="1"/>
      <c r="QCO10" s="1"/>
      <c r="QCP10" s="1"/>
      <c r="QCQ10" s="1"/>
      <c r="QCR10" s="1"/>
      <c r="QCS10" s="1"/>
      <c r="QCT10" s="1"/>
      <c r="QCU10" s="1"/>
      <c r="QCV10" s="1"/>
      <c r="QCW10" s="1"/>
      <c r="QCX10" s="1"/>
      <c r="QCY10" s="1"/>
      <c r="QCZ10" s="1"/>
      <c r="QDA10" s="1"/>
      <c r="QDB10" s="1"/>
      <c r="QDC10" s="1"/>
      <c r="QDD10" s="1"/>
      <c r="QDE10" s="1"/>
      <c r="QDF10" s="1"/>
      <c r="QDG10" s="1"/>
      <c r="QDH10" s="1"/>
      <c r="QDI10" s="1"/>
      <c r="QDJ10" s="1"/>
      <c r="QDK10" s="1"/>
      <c r="QDL10" s="1"/>
      <c r="QDM10" s="1"/>
      <c r="QDN10" s="1"/>
      <c r="QDO10" s="1"/>
      <c r="QDP10" s="1"/>
      <c r="QDQ10" s="1"/>
      <c r="QDR10" s="1"/>
      <c r="QDS10" s="1"/>
      <c r="QDT10" s="1"/>
      <c r="QDU10" s="1"/>
      <c r="QDV10" s="1"/>
      <c r="QDW10" s="1"/>
      <c r="QDX10" s="1"/>
      <c r="QDY10" s="1"/>
      <c r="QDZ10" s="1"/>
      <c r="QEA10" s="1"/>
      <c r="QEB10" s="1"/>
      <c r="QEC10" s="1"/>
      <c r="QED10" s="1"/>
      <c r="QEE10" s="1"/>
      <c r="QEF10" s="1"/>
      <c r="QEG10" s="1"/>
      <c r="QEH10" s="1"/>
      <c r="QEI10" s="1"/>
      <c r="QEJ10" s="1"/>
      <c r="QEK10" s="1"/>
      <c r="QEL10" s="1"/>
      <c r="QEM10" s="1"/>
      <c r="QEN10" s="1"/>
      <c r="QEO10" s="1"/>
      <c r="QEP10" s="1"/>
      <c r="QEQ10" s="1"/>
      <c r="QER10" s="1"/>
      <c r="QES10" s="1"/>
      <c r="QET10" s="1"/>
      <c r="QEU10" s="1"/>
      <c r="QEV10" s="1"/>
      <c r="QEW10" s="1"/>
      <c r="QEX10" s="1"/>
      <c r="QEY10" s="1"/>
      <c r="QEZ10" s="1"/>
      <c r="QFA10" s="1"/>
      <c r="QFB10" s="1"/>
      <c r="QFC10" s="1"/>
      <c r="QFD10" s="1"/>
      <c r="QFE10" s="1"/>
      <c r="QFF10" s="1"/>
      <c r="QFG10" s="1"/>
      <c r="QFH10" s="1"/>
      <c r="QFI10" s="1"/>
      <c r="QFJ10" s="1"/>
      <c r="QFK10" s="1"/>
      <c r="QFL10" s="1"/>
      <c r="QFM10" s="1"/>
      <c r="QFN10" s="1"/>
      <c r="QFO10" s="1"/>
      <c r="QFP10" s="1"/>
      <c r="QFQ10" s="1"/>
      <c r="QFR10" s="1"/>
      <c r="QFS10" s="1"/>
      <c r="QFT10" s="1"/>
      <c r="QFU10" s="1"/>
      <c r="QFV10" s="1"/>
      <c r="QFW10" s="1"/>
      <c r="QFX10" s="1"/>
      <c r="QFY10" s="1"/>
      <c r="QFZ10" s="1"/>
      <c r="QGA10" s="1"/>
      <c r="QGB10" s="1"/>
      <c r="QGC10" s="1"/>
      <c r="QGD10" s="1"/>
      <c r="QGE10" s="1"/>
      <c r="QGF10" s="1"/>
      <c r="QGG10" s="1"/>
      <c r="QGH10" s="1"/>
      <c r="QGI10" s="1"/>
      <c r="QGJ10" s="1"/>
      <c r="QGK10" s="1"/>
      <c r="QGL10" s="1"/>
      <c r="QGM10" s="1"/>
      <c r="QGN10" s="1"/>
      <c r="QGO10" s="1"/>
      <c r="QGP10" s="1"/>
      <c r="QGQ10" s="1"/>
      <c r="QGR10" s="1"/>
      <c r="QGS10" s="1"/>
      <c r="QGT10" s="1"/>
      <c r="QGU10" s="1"/>
      <c r="QGV10" s="1"/>
      <c r="QGW10" s="1"/>
      <c r="QGX10" s="1"/>
      <c r="QGY10" s="1"/>
      <c r="QGZ10" s="1"/>
      <c r="QHA10" s="1"/>
      <c r="QHB10" s="1"/>
      <c r="QHC10" s="1"/>
      <c r="QHD10" s="1"/>
      <c r="QHE10" s="1"/>
      <c r="QHF10" s="1"/>
      <c r="QHG10" s="1"/>
      <c r="QHH10" s="1"/>
      <c r="QHI10" s="1"/>
      <c r="QHJ10" s="1"/>
      <c r="QHK10" s="1"/>
      <c r="QHL10" s="1"/>
      <c r="QHM10" s="1"/>
      <c r="QHN10" s="1"/>
      <c r="QHO10" s="1"/>
      <c r="QHP10" s="1"/>
      <c r="QHQ10" s="1"/>
      <c r="QHR10" s="1"/>
      <c r="QHS10" s="1"/>
      <c r="QHT10" s="1"/>
      <c r="QHU10" s="1"/>
      <c r="QHV10" s="1"/>
      <c r="QHW10" s="1"/>
      <c r="QHX10" s="1"/>
      <c r="QHY10" s="1"/>
      <c r="QHZ10" s="1"/>
      <c r="QIA10" s="1"/>
      <c r="QIB10" s="1"/>
      <c r="QIC10" s="1"/>
      <c r="QID10" s="1"/>
      <c r="QIE10" s="1"/>
      <c r="QIF10" s="1"/>
      <c r="QIG10" s="1"/>
      <c r="QIH10" s="1"/>
      <c r="QII10" s="1"/>
      <c r="QIJ10" s="1"/>
      <c r="QIK10" s="1"/>
      <c r="QIL10" s="1"/>
      <c r="QIM10" s="1"/>
      <c r="QIN10" s="1"/>
      <c r="QIO10" s="1"/>
      <c r="QIP10" s="1"/>
      <c r="QIQ10" s="1"/>
      <c r="QIR10" s="1"/>
      <c r="QIS10" s="1"/>
      <c r="QIT10" s="1"/>
      <c r="QIU10" s="1"/>
      <c r="QIV10" s="1"/>
      <c r="QIW10" s="1"/>
      <c r="QIX10" s="1"/>
      <c r="QIY10" s="1"/>
      <c r="QIZ10" s="1"/>
      <c r="QJA10" s="1"/>
      <c r="QJB10" s="1"/>
      <c r="QJC10" s="1"/>
      <c r="QJD10" s="1"/>
      <c r="QJE10" s="1"/>
      <c r="QJF10" s="1"/>
      <c r="QJG10" s="1"/>
      <c r="QJH10" s="1"/>
      <c r="QJI10" s="1"/>
      <c r="QJJ10" s="1"/>
      <c r="QJK10" s="1"/>
      <c r="QJL10" s="1"/>
      <c r="QJM10" s="1"/>
      <c r="QJN10" s="1"/>
      <c r="QJO10" s="1"/>
      <c r="QJP10" s="1"/>
      <c r="QJQ10" s="1"/>
      <c r="QJR10" s="1"/>
      <c r="QJS10" s="1"/>
      <c r="QJT10" s="1"/>
      <c r="QJU10" s="1"/>
      <c r="QJV10" s="1"/>
      <c r="QJW10" s="1"/>
      <c r="QJX10" s="1"/>
      <c r="QJY10" s="1"/>
      <c r="QJZ10" s="1"/>
      <c r="QKA10" s="1"/>
      <c r="QKB10" s="1"/>
      <c r="QKC10" s="1"/>
      <c r="QKD10" s="1"/>
      <c r="QKE10" s="1"/>
      <c r="QKF10" s="1"/>
      <c r="QKG10" s="1"/>
      <c r="QKH10" s="1"/>
      <c r="QKI10" s="1"/>
      <c r="QKJ10" s="1"/>
      <c r="QKK10" s="1"/>
      <c r="QKL10" s="1"/>
      <c r="QKM10" s="1"/>
      <c r="QKN10" s="1"/>
      <c r="QKO10" s="1"/>
      <c r="QKP10" s="1"/>
      <c r="QKQ10" s="1"/>
      <c r="QKR10" s="1"/>
      <c r="QKS10" s="1"/>
      <c r="QKT10" s="1"/>
      <c r="QKU10" s="1"/>
      <c r="QKV10" s="1"/>
      <c r="QKW10" s="1"/>
      <c r="QKX10" s="1"/>
      <c r="QKY10" s="1"/>
      <c r="QKZ10" s="1"/>
      <c r="QLA10" s="1"/>
      <c r="QLB10" s="1"/>
      <c r="QLC10" s="1"/>
      <c r="QLD10" s="1"/>
      <c r="QLE10" s="1"/>
      <c r="QLF10" s="1"/>
      <c r="QLG10" s="1"/>
      <c r="QLH10" s="1"/>
      <c r="QLI10" s="1"/>
      <c r="QLJ10" s="1"/>
      <c r="QLK10" s="1"/>
      <c r="QLL10" s="1"/>
      <c r="QLM10" s="1"/>
      <c r="QLN10" s="1"/>
      <c r="QLO10" s="1"/>
      <c r="QLP10" s="1"/>
      <c r="QLQ10" s="1"/>
      <c r="QLR10" s="1"/>
      <c r="QLS10" s="1"/>
      <c r="QLT10" s="1"/>
      <c r="QLU10" s="1"/>
      <c r="QLV10" s="1"/>
      <c r="QLW10" s="1"/>
      <c r="QLX10" s="1"/>
      <c r="QLY10" s="1"/>
      <c r="QLZ10" s="1"/>
      <c r="QMA10" s="1"/>
      <c r="QMB10" s="1"/>
      <c r="QMC10" s="1"/>
      <c r="QMD10" s="1"/>
      <c r="QME10" s="1"/>
      <c r="QMF10" s="1"/>
      <c r="QMG10" s="1"/>
      <c r="QMH10" s="1"/>
      <c r="QMI10" s="1"/>
      <c r="QMJ10" s="1"/>
      <c r="QMK10" s="1"/>
      <c r="QML10" s="1"/>
      <c r="QMM10" s="1"/>
      <c r="QMN10" s="1"/>
      <c r="QMO10" s="1"/>
      <c r="QMP10" s="1"/>
      <c r="QMQ10" s="1"/>
      <c r="QMR10" s="1"/>
      <c r="QMS10" s="1"/>
      <c r="QMT10" s="1"/>
      <c r="QMU10" s="1"/>
      <c r="QMV10" s="1"/>
      <c r="QMW10" s="1"/>
      <c r="QMX10" s="1"/>
      <c r="QMY10" s="1"/>
      <c r="QMZ10" s="1"/>
      <c r="QNA10" s="1"/>
      <c r="QNB10" s="1"/>
      <c r="QNC10" s="1"/>
      <c r="QND10" s="1"/>
      <c r="QNE10" s="1"/>
      <c r="QNF10" s="1"/>
      <c r="QNG10" s="1"/>
      <c r="QNH10" s="1"/>
      <c r="QNI10" s="1"/>
      <c r="QNJ10" s="1"/>
      <c r="QNK10" s="1"/>
      <c r="QNL10" s="1"/>
      <c r="QNM10" s="1"/>
      <c r="QNN10" s="1"/>
      <c r="QNO10" s="1"/>
      <c r="QNP10" s="1"/>
      <c r="QNQ10" s="1"/>
      <c r="QNR10" s="1"/>
      <c r="QNS10" s="1"/>
      <c r="QNT10" s="1"/>
      <c r="QNU10" s="1"/>
      <c r="QNV10" s="1"/>
      <c r="QNW10" s="1"/>
      <c r="QNX10" s="1"/>
      <c r="QNY10" s="1"/>
      <c r="QNZ10" s="1"/>
      <c r="QOA10" s="1"/>
      <c r="QOB10" s="1"/>
      <c r="QOC10" s="1"/>
      <c r="QOD10" s="1"/>
      <c r="QOE10" s="1"/>
      <c r="QOF10" s="1"/>
      <c r="QOG10" s="1"/>
      <c r="QOH10" s="1"/>
      <c r="QOI10" s="1"/>
      <c r="QOJ10" s="1"/>
      <c r="QOK10" s="1"/>
      <c r="QOL10" s="1"/>
      <c r="QOM10" s="1"/>
      <c r="QON10" s="1"/>
      <c r="QOO10" s="1"/>
      <c r="QOP10" s="1"/>
      <c r="QOQ10" s="1"/>
      <c r="QOR10" s="1"/>
      <c r="QOS10" s="1"/>
      <c r="QOT10" s="1"/>
      <c r="QOU10" s="1"/>
      <c r="QOV10" s="1"/>
      <c r="QOW10" s="1"/>
      <c r="QOX10" s="1"/>
      <c r="QOY10" s="1"/>
      <c r="QOZ10" s="1"/>
      <c r="QPA10" s="1"/>
      <c r="QPB10" s="1"/>
      <c r="QPC10" s="1"/>
      <c r="QPD10" s="1"/>
      <c r="QPE10" s="1"/>
      <c r="QPF10" s="1"/>
      <c r="QPG10" s="1"/>
      <c r="QPH10" s="1"/>
      <c r="QPI10" s="1"/>
      <c r="QPJ10" s="1"/>
      <c r="QPK10" s="1"/>
      <c r="QPL10" s="1"/>
      <c r="QPM10" s="1"/>
      <c r="QPN10" s="1"/>
      <c r="QPO10" s="1"/>
      <c r="QPP10" s="1"/>
      <c r="QPQ10" s="1"/>
      <c r="QPR10" s="1"/>
      <c r="QPS10" s="1"/>
      <c r="QPT10" s="1"/>
      <c r="QPU10" s="1"/>
      <c r="QPV10" s="1"/>
      <c r="QPW10" s="1"/>
      <c r="QPX10" s="1"/>
      <c r="QPY10" s="1"/>
      <c r="QPZ10" s="1"/>
      <c r="QQA10" s="1"/>
      <c r="QQB10" s="1"/>
      <c r="QQC10" s="1"/>
      <c r="QQD10" s="1"/>
      <c r="QQE10" s="1"/>
      <c r="QQF10" s="1"/>
      <c r="QQG10" s="1"/>
      <c r="QQH10" s="1"/>
      <c r="QQI10" s="1"/>
      <c r="QQJ10" s="1"/>
      <c r="QQK10" s="1"/>
      <c r="QQL10" s="1"/>
      <c r="QQM10" s="1"/>
      <c r="QQN10" s="1"/>
      <c r="QQO10" s="1"/>
      <c r="QQP10" s="1"/>
      <c r="QQQ10" s="1"/>
      <c r="QQR10" s="1"/>
      <c r="QQS10" s="1"/>
      <c r="QQT10" s="1"/>
      <c r="QQU10" s="1"/>
      <c r="QQV10" s="1"/>
      <c r="QQW10" s="1"/>
      <c r="QQX10" s="1"/>
      <c r="QQY10" s="1"/>
      <c r="QQZ10" s="1"/>
      <c r="QRA10" s="1"/>
      <c r="QRB10" s="1"/>
      <c r="QRC10" s="1"/>
      <c r="QRD10" s="1"/>
      <c r="QRE10" s="1"/>
      <c r="QRF10" s="1"/>
      <c r="QRG10" s="1"/>
      <c r="QRH10" s="1"/>
      <c r="QRI10" s="1"/>
      <c r="QRJ10" s="1"/>
      <c r="QRK10" s="1"/>
      <c r="QRL10" s="1"/>
      <c r="QRM10" s="1"/>
      <c r="QRN10" s="1"/>
      <c r="QRO10" s="1"/>
      <c r="QRP10" s="1"/>
      <c r="QRQ10" s="1"/>
      <c r="QRR10" s="1"/>
      <c r="QRS10" s="1"/>
      <c r="QRT10" s="1"/>
      <c r="QRU10" s="1"/>
      <c r="QRV10" s="1"/>
      <c r="QRW10" s="1"/>
      <c r="QRX10" s="1"/>
      <c r="QRY10" s="1"/>
      <c r="QRZ10" s="1"/>
      <c r="QSA10" s="1"/>
      <c r="QSB10" s="1"/>
      <c r="QSC10" s="1"/>
      <c r="QSD10" s="1"/>
      <c r="QSE10" s="1"/>
      <c r="QSF10" s="1"/>
      <c r="QSG10" s="1"/>
      <c r="QSH10" s="1"/>
      <c r="QSI10" s="1"/>
      <c r="QSJ10" s="1"/>
      <c r="QSK10" s="1"/>
      <c r="QSL10" s="1"/>
      <c r="QSM10" s="1"/>
      <c r="QSN10" s="1"/>
      <c r="QSO10" s="1"/>
      <c r="QSP10" s="1"/>
      <c r="QSQ10" s="1"/>
      <c r="QSR10" s="1"/>
      <c r="QSS10" s="1"/>
      <c r="QST10" s="1"/>
      <c r="QSU10" s="1"/>
      <c r="QSV10" s="1"/>
      <c r="QSW10" s="1"/>
      <c r="QSX10" s="1"/>
      <c r="QSY10" s="1"/>
      <c r="QSZ10" s="1"/>
      <c r="QTA10" s="1"/>
      <c r="QTB10" s="1"/>
      <c r="QTC10" s="1"/>
      <c r="QTD10" s="1"/>
      <c r="QTE10" s="1"/>
      <c r="QTF10" s="1"/>
      <c r="QTG10" s="1"/>
      <c r="QTH10" s="1"/>
      <c r="QTI10" s="1"/>
      <c r="QTJ10" s="1"/>
      <c r="QTK10" s="1"/>
      <c r="QTL10" s="1"/>
      <c r="QTM10" s="1"/>
      <c r="QTN10" s="1"/>
      <c r="QTO10" s="1"/>
      <c r="QTP10" s="1"/>
      <c r="QTQ10" s="1"/>
      <c r="QTR10" s="1"/>
      <c r="QTS10" s="1"/>
      <c r="QTT10" s="1"/>
      <c r="QTU10" s="1"/>
      <c r="QTV10" s="1"/>
      <c r="QTW10" s="1"/>
      <c r="QTX10" s="1"/>
      <c r="QTY10" s="1"/>
      <c r="QTZ10" s="1"/>
      <c r="QUA10" s="1"/>
      <c r="QUB10" s="1"/>
      <c r="QUC10" s="1"/>
      <c r="QUD10" s="1"/>
      <c r="QUE10" s="1"/>
      <c r="QUF10" s="1"/>
      <c r="QUG10" s="1"/>
      <c r="QUH10" s="1"/>
      <c r="QUI10" s="1"/>
      <c r="QUJ10" s="1"/>
      <c r="QUK10" s="1"/>
      <c r="QUL10" s="1"/>
      <c r="QUM10" s="1"/>
      <c r="QUN10" s="1"/>
      <c r="QUO10" s="1"/>
      <c r="QUP10" s="1"/>
      <c r="QUQ10" s="1"/>
      <c r="QUR10" s="1"/>
      <c r="QUS10" s="1"/>
      <c r="QUT10" s="1"/>
      <c r="QUU10" s="1"/>
      <c r="QUV10" s="1"/>
      <c r="QUW10" s="1"/>
      <c r="QUX10" s="1"/>
      <c r="QUY10" s="1"/>
      <c r="QUZ10" s="1"/>
      <c r="QVA10" s="1"/>
      <c r="QVB10" s="1"/>
      <c r="QVC10" s="1"/>
      <c r="QVD10" s="1"/>
      <c r="QVE10" s="1"/>
      <c r="QVF10" s="1"/>
      <c r="QVG10" s="1"/>
      <c r="QVH10" s="1"/>
      <c r="QVI10" s="1"/>
      <c r="QVJ10" s="1"/>
      <c r="QVK10" s="1"/>
      <c r="QVL10" s="1"/>
      <c r="QVM10" s="1"/>
      <c r="QVN10" s="1"/>
      <c r="QVO10" s="1"/>
      <c r="QVP10" s="1"/>
      <c r="QVQ10" s="1"/>
      <c r="QVR10" s="1"/>
      <c r="QVS10" s="1"/>
      <c r="QVT10" s="1"/>
      <c r="QVU10" s="1"/>
      <c r="QVV10" s="1"/>
      <c r="QVW10" s="1"/>
      <c r="QVX10" s="1"/>
      <c r="QVY10" s="1"/>
      <c r="QVZ10" s="1"/>
      <c r="QWA10" s="1"/>
      <c r="QWB10" s="1"/>
      <c r="QWC10" s="1"/>
      <c r="QWD10" s="1"/>
      <c r="QWE10" s="1"/>
      <c r="QWF10" s="1"/>
      <c r="QWG10" s="1"/>
      <c r="QWH10" s="1"/>
      <c r="QWI10" s="1"/>
      <c r="QWJ10" s="1"/>
      <c r="QWK10" s="1"/>
      <c r="QWL10" s="1"/>
      <c r="QWM10" s="1"/>
      <c r="QWN10" s="1"/>
      <c r="QWO10" s="1"/>
      <c r="QWP10" s="1"/>
      <c r="QWQ10" s="1"/>
      <c r="QWR10" s="1"/>
      <c r="QWS10" s="1"/>
      <c r="QWT10" s="1"/>
      <c r="QWU10" s="1"/>
      <c r="QWV10" s="1"/>
      <c r="QWW10" s="1"/>
      <c r="QWX10" s="1"/>
      <c r="QWY10" s="1"/>
      <c r="QWZ10" s="1"/>
      <c r="QXA10" s="1"/>
      <c r="QXB10" s="1"/>
      <c r="QXC10" s="1"/>
      <c r="QXD10" s="1"/>
      <c r="QXE10" s="1"/>
      <c r="QXF10" s="1"/>
      <c r="QXG10" s="1"/>
      <c r="QXH10" s="1"/>
      <c r="QXI10" s="1"/>
      <c r="QXJ10" s="1"/>
      <c r="QXK10" s="1"/>
      <c r="QXL10" s="1"/>
      <c r="QXM10" s="1"/>
      <c r="QXN10" s="1"/>
      <c r="QXO10" s="1"/>
      <c r="QXP10" s="1"/>
      <c r="QXQ10" s="1"/>
      <c r="QXR10" s="1"/>
      <c r="QXS10" s="1"/>
      <c r="QXT10" s="1"/>
      <c r="QXU10" s="1"/>
      <c r="QXV10" s="1"/>
      <c r="QXW10" s="1"/>
      <c r="QXX10" s="1"/>
      <c r="QXY10" s="1"/>
      <c r="QXZ10" s="1"/>
      <c r="QYA10" s="1"/>
      <c r="QYB10" s="1"/>
      <c r="QYC10" s="1"/>
      <c r="QYD10" s="1"/>
      <c r="QYE10" s="1"/>
      <c r="QYF10" s="1"/>
      <c r="QYG10" s="1"/>
      <c r="QYH10" s="1"/>
      <c r="QYI10" s="1"/>
      <c r="QYJ10" s="1"/>
      <c r="QYK10" s="1"/>
      <c r="QYL10" s="1"/>
      <c r="QYM10" s="1"/>
      <c r="QYN10" s="1"/>
      <c r="QYO10" s="1"/>
      <c r="QYP10" s="1"/>
      <c r="QYQ10" s="1"/>
      <c r="QYR10" s="1"/>
      <c r="QYS10" s="1"/>
      <c r="QYT10" s="1"/>
      <c r="QYU10" s="1"/>
      <c r="QYV10" s="1"/>
      <c r="QYW10" s="1"/>
      <c r="QYX10" s="1"/>
      <c r="QYY10" s="1"/>
      <c r="QYZ10" s="1"/>
      <c r="QZA10" s="1"/>
      <c r="QZB10" s="1"/>
      <c r="QZC10" s="1"/>
      <c r="QZD10" s="1"/>
      <c r="QZE10" s="1"/>
      <c r="QZF10" s="1"/>
      <c r="QZG10" s="1"/>
      <c r="QZH10" s="1"/>
      <c r="QZI10" s="1"/>
      <c r="QZJ10" s="1"/>
      <c r="QZK10" s="1"/>
      <c r="QZL10" s="1"/>
      <c r="QZM10" s="1"/>
      <c r="QZN10" s="1"/>
      <c r="QZO10" s="1"/>
      <c r="QZP10" s="1"/>
      <c r="QZQ10" s="1"/>
      <c r="QZR10" s="1"/>
      <c r="QZS10" s="1"/>
      <c r="QZT10" s="1"/>
      <c r="QZU10" s="1"/>
      <c r="QZV10" s="1"/>
      <c r="QZW10" s="1"/>
      <c r="QZX10" s="1"/>
      <c r="QZY10" s="1"/>
      <c r="QZZ10" s="1"/>
      <c r="RAA10" s="1"/>
      <c r="RAB10" s="1"/>
      <c r="RAC10" s="1"/>
      <c r="RAD10" s="1"/>
      <c r="RAE10" s="1"/>
      <c r="RAF10" s="1"/>
      <c r="RAG10" s="1"/>
      <c r="RAH10" s="1"/>
      <c r="RAI10" s="1"/>
      <c r="RAJ10" s="1"/>
      <c r="RAK10" s="1"/>
      <c r="RAL10" s="1"/>
      <c r="RAM10" s="1"/>
      <c r="RAN10" s="1"/>
      <c r="RAO10" s="1"/>
      <c r="RAP10" s="1"/>
      <c r="RAQ10" s="1"/>
      <c r="RAR10" s="1"/>
      <c r="RAS10" s="1"/>
      <c r="RAT10" s="1"/>
      <c r="RAU10" s="1"/>
      <c r="RAV10" s="1"/>
      <c r="RAW10" s="1"/>
      <c r="RAX10" s="1"/>
      <c r="RAY10" s="1"/>
      <c r="RAZ10" s="1"/>
      <c r="RBA10" s="1"/>
      <c r="RBB10" s="1"/>
      <c r="RBC10" s="1"/>
      <c r="RBD10" s="1"/>
      <c r="RBE10" s="1"/>
      <c r="RBF10" s="1"/>
      <c r="RBG10" s="1"/>
      <c r="RBH10" s="1"/>
      <c r="RBI10" s="1"/>
      <c r="RBJ10" s="1"/>
      <c r="RBK10" s="1"/>
      <c r="RBL10" s="1"/>
      <c r="RBM10" s="1"/>
      <c r="RBN10" s="1"/>
      <c r="RBO10" s="1"/>
      <c r="RBP10" s="1"/>
      <c r="RBQ10" s="1"/>
      <c r="RBR10" s="1"/>
      <c r="RBS10" s="1"/>
      <c r="RBT10" s="1"/>
      <c r="RBU10" s="1"/>
      <c r="RBV10" s="1"/>
      <c r="RBW10" s="1"/>
      <c r="RBX10" s="1"/>
      <c r="RBY10" s="1"/>
      <c r="RBZ10" s="1"/>
      <c r="RCA10" s="1"/>
      <c r="RCB10" s="1"/>
      <c r="RCC10" s="1"/>
      <c r="RCD10" s="1"/>
      <c r="RCE10" s="1"/>
      <c r="RCF10" s="1"/>
      <c r="RCG10" s="1"/>
      <c r="RCH10" s="1"/>
      <c r="RCI10" s="1"/>
      <c r="RCJ10" s="1"/>
      <c r="RCK10" s="1"/>
      <c r="RCL10" s="1"/>
      <c r="RCM10" s="1"/>
      <c r="RCN10" s="1"/>
      <c r="RCO10" s="1"/>
      <c r="RCP10" s="1"/>
      <c r="RCQ10" s="1"/>
      <c r="RCR10" s="1"/>
      <c r="RCS10" s="1"/>
      <c r="RCT10" s="1"/>
      <c r="RCU10" s="1"/>
      <c r="RCV10" s="1"/>
      <c r="RCW10" s="1"/>
      <c r="RCX10" s="1"/>
      <c r="RCY10" s="1"/>
      <c r="RCZ10" s="1"/>
      <c r="RDA10" s="1"/>
      <c r="RDB10" s="1"/>
      <c r="RDC10" s="1"/>
      <c r="RDD10" s="1"/>
      <c r="RDE10" s="1"/>
      <c r="RDF10" s="1"/>
      <c r="RDG10" s="1"/>
      <c r="RDH10" s="1"/>
      <c r="RDI10" s="1"/>
      <c r="RDJ10" s="1"/>
      <c r="RDK10" s="1"/>
      <c r="RDL10" s="1"/>
      <c r="RDM10" s="1"/>
      <c r="RDN10" s="1"/>
      <c r="RDO10" s="1"/>
      <c r="RDP10" s="1"/>
      <c r="RDQ10" s="1"/>
      <c r="RDR10" s="1"/>
      <c r="RDS10" s="1"/>
      <c r="RDT10" s="1"/>
      <c r="RDU10" s="1"/>
      <c r="RDV10" s="1"/>
      <c r="RDW10" s="1"/>
      <c r="RDX10" s="1"/>
      <c r="RDY10" s="1"/>
      <c r="RDZ10" s="1"/>
      <c r="REA10" s="1"/>
      <c r="REB10" s="1"/>
      <c r="REC10" s="1"/>
      <c r="RED10" s="1"/>
      <c r="REE10" s="1"/>
      <c r="REF10" s="1"/>
      <c r="REG10" s="1"/>
      <c r="REH10" s="1"/>
      <c r="REI10" s="1"/>
      <c r="REJ10" s="1"/>
      <c r="REK10" s="1"/>
      <c r="REL10" s="1"/>
      <c r="REM10" s="1"/>
      <c r="REN10" s="1"/>
      <c r="REO10" s="1"/>
      <c r="REP10" s="1"/>
      <c r="REQ10" s="1"/>
      <c r="RER10" s="1"/>
      <c r="RES10" s="1"/>
      <c r="RET10" s="1"/>
      <c r="REU10" s="1"/>
      <c r="REV10" s="1"/>
      <c r="REW10" s="1"/>
      <c r="REX10" s="1"/>
      <c r="REY10" s="1"/>
      <c r="REZ10" s="1"/>
      <c r="RFA10" s="1"/>
      <c r="RFB10" s="1"/>
      <c r="RFC10" s="1"/>
      <c r="RFD10" s="1"/>
      <c r="RFE10" s="1"/>
      <c r="RFF10" s="1"/>
      <c r="RFG10" s="1"/>
      <c r="RFH10" s="1"/>
      <c r="RFI10" s="1"/>
      <c r="RFJ10" s="1"/>
      <c r="RFK10" s="1"/>
      <c r="RFL10" s="1"/>
      <c r="RFM10" s="1"/>
      <c r="RFN10" s="1"/>
      <c r="RFO10" s="1"/>
      <c r="RFP10" s="1"/>
      <c r="RFQ10" s="1"/>
      <c r="RFR10" s="1"/>
      <c r="RFS10" s="1"/>
      <c r="RFT10" s="1"/>
      <c r="RFU10" s="1"/>
      <c r="RFV10" s="1"/>
      <c r="RFW10" s="1"/>
      <c r="RFX10" s="1"/>
      <c r="RFY10" s="1"/>
      <c r="RFZ10" s="1"/>
      <c r="RGA10" s="1"/>
      <c r="RGB10" s="1"/>
      <c r="RGC10" s="1"/>
      <c r="RGD10" s="1"/>
      <c r="RGE10" s="1"/>
      <c r="RGF10" s="1"/>
      <c r="RGG10" s="1"/>
      <c r="RGH10" s="1"/>
      <c r="RGI10" s="1"/>
      <c r="RGJ10" s="1"/>
      <c r="RGK10" s="1"/>
      <c r="RGL10" s="1"/>
      <c r="RGM10" s="1"/>
      <c r="RGN10" s="1"/>
      <c r="RGO10" s="1"/>
      <c r="RGP10" s="1"/>
      <c r="RGQ10" s="1"/>
      <c r="RGR10" s="1"/>
      <c r="RGS10" s="1"/>
      <c r="RGT10" s="1"/>
      <c r="RGU10" s="1"/>
      <c r="RGV10" s="1"/>
      <c r="RGW10" s="1"/>
      <c r="RGX10" s="1"/>
      <c r="RGY10" s="1"/>
      <c r="RGZ10" s="1"/>
      <c r="RHA10" s="1"/>
      <c r="RHB10" s="1"/>
      <c r="RHC10" s="1"/>
      <c r="RHD10" s="1"/>
      <c r="RHE10" s="1"/>
      <c r="RHF10" s="1"/>
      <c r="RHG10" s="1"/>
      <c r="RHH10" s="1"/>
      <c r="RHI10" s="1"/>
      <c r="RHJ10" s="1"/>
      <c r="RHK10" s="1"/>
      <c r="RHL10" s="1"/>
      <c r="RHM10" s="1"/>
      <c r="RHN10" s="1"/>
      <c r="RHO10" s="1"/>
      <c r="RHP10" s="1"/>
      <c r="RHQ10" s="1"/>
      <c r="RHR10" s="1"/>
      <c r="RHS10" s="1"/>
      <c r="RHT10" s="1"/>
      <c r="RHU10" s="1"/>
      <c r="RHV10" s="1"/>
      <c r="RHW10" s="1"/>
      <c r="RHX10" s="1"/>
      <c r="RHY10" s="1"/>
      <c r="RHZ10" s="1"/>
      <c r="RIA10" s="1"/>
      <c r="RIB10" s="1"/>
      <c r="RIC10" s="1"/>
      <c r="RID10" s="1"/>
      <c r="RIE10" s="1"/>
      <c r="RIF10" s="1"/>
      <c r="RIG10" s="1"/>
      <c r="RIH10" s="1"/>
      <c r="RII10" s="1"/>
      <c r="RIJ10" s="1"/>
      <c r="RIK10" s="1"/>
      <c r="RIL10" s="1"/>
      <c r="RIM10" s="1"/>
      <c r="RIN10" s="1"/>
      <c r="RIO10" s="1"/>
      <c r="RIP10" s="1"/>
      <c r="RIQ10" s="1"/>
      <c r="RIR10" s="1"/>
      <c r="RIS10" s="1"/>
      <c r="RIT10" s="1"/>
      <c r="RIU10" s="1"/>
      <c r="RIV10" s="1"/>
      <c r="RIW10" s="1"/>
      <c r="RIX10" s="1"/>
      <c r="RIY10" s="1"/>
      <c r="RIZ10" s="1"/>
      <c r="RJA10" s="1"/>
      <c r="RJB10" s="1"/>
      <c r="RJC10" s="1"/>
      <c r="RJD10" s="1"/>
      <c r="RJE10" s="1"/>
      <c r="RJF10" s="1"/>
      <c r="RJG10" s="1"/>
      <c r="RJH10" s="1"/>
      <c r="RJI10" s="1"/>
      <c r="RJJ10" s="1"/>
      <c r="RJK10" s="1"/>
      <c r="RJL10" s="1"/>
      <c r="RJM10" s="1"/>
      <c r="RJN10" s="1"/>
      <c r="RJO10" s="1"/>
      <c r="RJP10" s="1"/>
      <c r="RJQ10" s="1"/>
      <c r="RJR10" s="1"/>
      <c r="RJS10" s="1"/>
      <c r="RJT10" s="1"/>
      <c r="RJU10" s="1"/>
      <c r="RJV10" s="1"/>
      <c r="RJW10" s="1"/>
      <c r="RJX10" s="1"/>
      <c r="RJY10" s="1"/>
      <c r="RJZ10" s="1"/>
      <c r="RKA10" s="1"/>
      <c r="RKB10" s="1"/>
      <c r="RKC10" s="1"/>
      <c r="RKD10" s="1"/>
      <c r="RKE10" s="1"/>
      <c r="RKF10" s="1"/>
      <c r="RKG10" s="1"/>
      <c r="RKH10" s="1"/>
      <c r="RKI10" s="1"/>
      <c r="RKJ10" s="1"/>
      <c r="RKK10" s="1"/>
      <c r="RKL10" s="1"/>
      <c r="RKM10" s="1"/>
      <c r="RKN10" s="1"/>
      <c r="RKO10" s="1"/>
      <c r="RKP10" s="1"/>
      <c r="RKQ10" s="1"/>
      <c r="RKR10" s="1"/>
      <c r="RKS10" s="1"/>
      <c r="RKT10" s="1"/>
      <c r="RKU10" s="1"/>
      <c r="RKV10" s="1"/>
      <c r="RKW10" s="1"/>
      <c r="RKX10" s="1"/>
      <c r="RKY10" s="1"/>
      <c r="RKZ10" s="1"/>
      <c r="RLA10" s="1"/>
      <c r="RLB10" s="1"/>
      <c r="RLC10" s="1"/>
      <c r="RLD10" s="1"/>
      <c r="RLE10" s="1"/>
      <c r="RLF10" s="1"/>
      <c r="RLG10" s="1"/>
      <c r="RLH10" s="1"/>
      <c r="RLI10" s="1"/>
      <c r="RLJ10" s="1"/>
      <c r="RLK10" s="1"/>
      <c r="RLL10" s="1"/>
      <c r="RLM10" s="1"/>
      <c r="RLN10" s="1"/>
      <c r="RLO10" s="1"/>
      <c r="RLP10" s="1"/>
      <c r="RLQ10" s="1"/>
      <c r="RLR10" s="1"/>
      <c r="RLS10" s="1"/>
      <c r="RLT10" s="1"/>
      <c r="RLU10" s="1"/>
      <c r="RLV10" s="1"/>
      <c r="RLW10" s="1"/>
      <c r="RLX10" s="1"/>
      <c r="RLY10" s="1"/>
      <c r="RLZ10" s="1"/>
      <c r="RMA10" s="1"/>
      <c r="RMB10" s="1"/>
      <c r="RMC10" s="1"/>
      <c r="RMD10" s="1"/>
      <c r="RME10" s="1"/>
      <c r="RMF10" s="1"/>
      <c r="RMG10" s="1"/>
      <c r="RMH10" s="1"/>
      <c r="RMI10" s="1"/>
      <c r="RMJ10" s="1"/>
      <c r="RMK10" s="1"/>
      <c r="RML10" s="1"/>
      <c r="RMM10" s="1"/>
      <c r="RMN10" s="1"/>
      <c r="RMO10" s="1"/>
      <c r="RMP10" s="1"/>
      <c r="RMQ10" s="1"/>
      <c r="RMR10" s="1"/>
      <c r="RMS10" s="1"/>
      <c r="RMT10" s="1"/>
      <c r="RMU10" s="1"/>
      <c r="RMV10" s="1"/>
      <c r="RMW10" s="1"/>
      <c r="RMX10" s="1"/>
      <c r="RMY10" s="1"/>
      <c r="RMZ10" s="1"/>
      <c r="RNA10" s="1"/>
      <c r="RNB10" s="1"/>
      <c r="RNC10" s="1"/>
      <c r="RND10" s="1"/>
      <c r="RNE10" s="1"/>
      <c r="RNF10" s="1"/>
      <c r="RNG10" s="1"/>
      <c r="RNH10" s="1"/>
      <c r="RNI10" s="1"/>
      <c r="RNJ10" s="1"/>
      <c r="RNK10" s="1"/>
      <c r="RNL10" s="1"/>
      <c r="RNM10" s="1"/>
      <c r="RNN10" s="1"/>
      <c r="RNO10" s="1"/>
      <c r="RNP10" s="1"/>
      <c r="RNQ10" s="1"/>
      <c r="RNR10" s="1"/>
      <c r="RNS10" s="1"/>
      <c r="RNT10" s="1"/>
      <c r="RNU10" s="1"/>
      <c r="RNV10" s="1"/>
      <c r="RNW10" s="1"/>
      <c r="RNX10" s="1"/>
      <c r="RNY10" s="1"/>
      <c r="RNZ10" s="1"/>
      <c r="ROA10" s="1"/>
      <c r="ROB10" s="1"/>
      <c r="ROC10" s="1"/>
      <c r="ROD10" s="1"/>
      <c r="ROE10" s="1"/>
      <c r="ROF10" s="1"/>
      <c r="ROG10" s="1"/>
      <c r="ROH10" s="1"/>
      <c r="ROI10" s="1"/>
      <c r="ROJ10" s="1"/>
      <c r="ROK10" s="1"/>
      <c r="ROL10" s="1"/>
      <c r="ROM10" s="1"/>
      <c r="RON10" s="1"/>
      <c r="ROO10" s="1"/>
      <c r="ROP10" s="1"/>
      <c r="ROQ10" s="1"/>
      <c r="ROR10" s="1"/>
      <c r="ROS10" s="1"/>
      <c r="ROT10" s="1"/>
      <c r="ROU10" s="1"/>
      <c r="ROV10" s="1"/>
      <c r="ROW10" s="1"/>
      <c r="ROX10" s="1"/>
      <c r="ROY10" s="1"/>
      <c r="ROZ10" s="1"/>
      <c r="RPA10" s="1"/>
      <c r="RPB10" s="1"/>
      <c r="RPC10" s="1"/>
      <c r="RPD10" s="1"/>
      <c r="RPE10" s="1"/>
      <c r="RPF10" s="1"/>
      <c r="RPG10" s="1"/>
      <c r="RPH10" s="1"/>
      <c r="RPI10" s="1"/>
      <c r="RPJ10" s="1"/>
      <c r="RPK10" s="1"/>
      <c r="RPL10" s="1"/>
      <c r="RPM10" s="1"/>
      <c r="RPN10" s="1"/>
      <c r="RPO10" s="1"/>
      <c r="RPP10" s="1"/>
      <c r="RPQ10" s="1"/>
      <c r="RPR10" s="1"/>
      <c r="RPS10" s="1"/>
      <c r="RPT10" s="1"/>
      <c r="RPU10" s="1"/>
      <c r="RPV10" s="1"/>
      <c r="RPW10" s="1"/>
      <c r="RPX10" s="1"/>
      <c r="RPY10" s="1"/>
      <c r="RPZ10" s="1"/>
      <c r="RQA10" s="1"/>
      <c r="RQB10" s="1"/>
      <c r="RQC10" s="1"/>
      <c r="RQD10" s="1"/>
      <c r="RQE10" s="1"/>
      <c r="RQF10" s="1"/>
      <c r="RQG10" s="1"/>
      <c r="RQH10" s="1"/>
      <c r="RQI10" s="1"/>
      <c r="RQJ10" s="1"/>
      <c r="RQK10" s="1"/>
      <c r="RQL10" s="1"/>
      <c r="RQM10" s="1"/>
      <c r="RQN10" s="1"/>
      <c r="RQO10" s="1"/>
      <c r="RQP10" s="1"/>
      <c r="RQQ10" s="1"/>
      <c r="RQR10" s="1"/>
      <c r="RQS10" s="1"/>
      <c r="RQT10" s="1"/>
      <c r="RQU10" s="1"/>
      <c r="RQV10" s="1"/>
      <c r="RQW10" s="1"/>
      <c r="RQX10" s="1"/>
      <c r="RQY10" s="1"/>
      <c r="RQZ10" s="1"/>
      <c r="RRA10" s="1"/>
      <c r="RRB10" s="1"/>
      <c r="RRC10" s="1"/>
      <c r="RRD10" s="1"/>
      <c r="RRE10" s="1"/>
      <c r="RRF10" s="1"/>
      <c r="RRG10" s="1"/>
      <c r="RRH10" s="1"/>
      <c r="RRI10" s="1"/>
      <c r="RRJ10" s="1"/>
      <c r="RRK10" s="1"/>
      <c r="RRL10" s="1"/>
      <c r="RRM10" s="1"/>
      <c r="RRN10" s="1"/>
      <c r="RRO10" s="1"/>
      <c r="RRP10" s="1"/>
      <c r="RRQ10" s="1"/>
      <c r="RRR10" s="1"/>
      <c r="RRS10" s="1"/>
      <c r="RRT10" s="1"/>
      <c r="RRU10" s="1"/>
      <c r="RRV10" s="1"/>
      <c r="RRW10" s="1"/>
      <c r="RRX10" s="1"/>
      <c r="RRY10" s="1"/>
      <c r="RRZ10" s="1"/>
      <c r="RSA10" s="1"/>
      <c r="RSB10" s="1"/>
      <c r="RSC10" s="1"/>
      <c r="RSD10" s="1"/>
      <c r="RSE10" s="1"/>
      <c r="RSF10" s="1"/>
      <c r="RSG10" s="1"/>
      <c r="RSH10" s="1"/>
      <c r="RSI10" s="1"/>
      <c r="RSJ10" s="1"/>
      <c r="RSK10" s="1"/>
      <c r="RSL10" s="1"/>
      <c r="RSM10" s="1"/>
      <c r="RSN10" s="1"/>
      <c r="RSO10" s="1"/>
      <c r="RSP10" s="1"/>
      <c r="RSQ10" s="1"/>
      <c r="RSR10" s="1"/>
      <c r="RSS10" s="1"/>
      <c r="RST10" s="1"/>
      <c r="RSU10" s="1"/>
      <c r="RSV10" s="1"/>
      <c r="RSW10" s="1"/>
      <c r="RSX10" s="1"/>
      <c r="RSY10" s="1"/>
      <c r="RSZ10" s="1"/>
      <c r="RTA10" s="1"/>
      <c r="RTB10" s="1"/>
      <c r="RTC10" s="1"/>
      <c r="RTD10" s="1"/>
      <c r="RTE10" s="1"/>
      <c r="RTF10" s="1"/>
      <c r="RTG10" s="1"/>
      <c r="RTH10" s="1"/>
      <c r="RTI10" s="1"/>
      <c r="RTJ10" s="1"/>
      <c r="RTK10" s="1"/>
      <c r="RTL10" s="1"/>
      <c r="RTM10" s="1"/>
      <c r="RTN10" s="1"/>
      <c r="RTO10" s="1"/>
      <c r="RTP10" s="1"/>
      <c r="RTQ10" s="1"/>
      <c r="RTR10" s="1"/>
      <c r="RTS10" s="1"/>
      <c r="RTT10" s="1"/>
      <c r="RTU10" s="1"/>
      <c r="RTV10" s="1"/>
      <c r="RTW10" s="1"/>
      <c r="RTX10" s="1"/>
      <c r="RTY10" s="1"/>
      <c r="RTZ10" s="1"/>
      <c r="RUA10" s="1"/>
      <c r="RUB10" s="1"/>
      <c r="RUC10" s="1"/>
      <c r="RUD10" s="1"/>
      <c r="RUE10" s="1"/>
      <c r="RUF10" s="1"/>
      <c r="RUG10" s="1"/>
      <c r="RUH10" s="1"/>
      <c r="RUI10" s="1"/>
      <c r="RUJ10" s="1"/>
      <c r="RUK10" s="1"/>
      <c r="RUL10" s="1"/>
      <c r="RUM10" s="1"/>
      <c r="RUN10" s="1"/>
      <c r="RUO10" s="1"/>
      <c r="RUP10" s="1"/>
      <c r="RUQ10" s="1"/>
      <c r="RUR10" s="1"/>
      <c r="RUS10" s="1"/>
      <c r="RUT10" s="1"/>
      <c r="RUU10" s="1"/>
      <c r="RUV10" s="1"/>
      <c r="RUW10" s="1"/>
      <c r="RUX10" s="1"/>
      <c r="RUY10" s="1"/>
      <c r="RUZ10" s="1"/>
      <c r="RVA10" s="1"/>
      <c r="RVB10" s="1"/>
      <c r="RVC10" s="1"/>
      <c r="RVD10" s="1"/>
      <c r="RVE10" s="1"/>
      <c r="RVF10" s="1"/>
      <c r="RVG10" s="1"/>
      <c r="RVH10" s="1"/>
      <c r="RVI10" s="1"/>
      <c r="RVJ10" s="1"/>
      <c r="RVK10" s="1"/>
      <c r="RVL10" s="1"/>
      <c r="RVM10" s="1"/>
      <c r="RVN10" s="1"/>
      <c r="RVO10" s="1"/>
      <c r="RVP10" s="1"/>
      <c r="RVQ10" s="1"/>
      <c r="RVR10" s="1"/>
      <c r="RVS10" s="1"/>
      <c r="RVT10" s="1"/>
      <c r="RVU10" s="1"/>
      <c r="RVV10" s="1"/>
      <c r="RVW10" s="1"/>
      <c r="RVX10" s="1"/>
      <c r="RVY10" s="1"/>
      <c r="RVZ10" s="1"/>
      <c r="RWA10" s="1"/>
      <c r="RWB10" s="1"/>
      <c r="RWC10" s="1"/>
      <c r="RWD10" s="1"/>
      <c r="RWE10" s="1"/>
      <c r="RWF10" s="1"/>
      <c r="RWG10" s="1"/>
      <c r="RWH10" s="1"/>
      <c r="RWI10" s="1"/>
      <c r="RWJ10" s="1"/>
      <c r="RWK10" s="1"/>
      <c r="RWL10" s="1"/>
      <c r="RWM10" s="1"/>
      <c r="RWN10" s="1"/>
      <c r="RWO10" s="1"/>
      <c r="RWP10" s="1"/>
      <c r="RWQ10" s="1"/>
      <c r="RWR10" s="1"/>
      <c r="RWS10" s="1"/>
      <c r="RWT10" s="1"/>
      <c r="RWU10" s="1"/>
      <c r="RWV10" s="1"/>
      <c r="RWW10" s="1"/>
      <c r="RWX10" s="1"/>
      <c r="RWY10" s="1"/>
      <c r="RWZ10" s="1"/>
      <c r="RXA10" s="1"/>
      <c r="RXB10" s="1"/>
      <c r="RXC10" s="1"/>
      <c r="RXD10" s="1"/>
      <c r="RXE10" s="1"/>
      <c r="RXF10" s="1"/>
      <c r="RXG10" s="1"/>
      <c r="RXH10" s="1"/>
      <c r="RXI10" s="1"/>
      <c r="RXJ10" s="1"/>
      <c r="RXK10" s="1"/>
      <c r="RXL10" s="1"/>
      <c r="RXM10" s="1"/>
      <c r="RXN10" s="1"/>
      <c r="RXO10" s="1"/>
      <c r="RXP10" s="1"/>
      <c r="RXQ10" s="1"/>
      <c r="RXR10" s="1"/>
      <c r="RXS10" s="1"/>
      <c r="RXT10" s="1"/>
      <c r="RXU10" s="1"/>
      <c r="RXV10" s="1"/>
      <c r="RXW10" s="1"/>
      <c r="RXX10" s="1"/>
      <c r="RXY10" s="1"/>
      <c r="RXZ10" s="1"/>
      <c r="RYA10" s="1"/>
      <c r="RYB10" s="1"/>
      <c r="RYC10" s="1"/>
      <c r="RYD10" s="1"/>
      <c r="RYE10" s="1"/>
      <c r="RYF10" s="1"/>
      <c r="RYG10" s="1"/>
      <c r="RYH10" s="1"/>
      <c r="RYI10" s="1"/>
      <c r="RYJ10" s="1"/>
      <c r="RYK10" s="1"/>
      <c r="RYL10" s="1"/>
      <c r="RYM10" s="1"/>
      <c r="RYN10" s="1"/>
      <c r="RYO10" s="1"/>
      <c r="RYP10" s="1"/>
      <c r="RYQ10" s="1"/>
      <c r="RYR10" s="1"/>
      <c r="RYS10" s="1"/>
      <c r="RYT10" s="1"/>
      <c r="RYU10" s="1"/>
      <c r="RYV10" s="1"/>
      <c r="RYW10" s="1"/>
      <c r="RYX10" s="1"/>
      <c r="RYY10" s="1"/>
      <c r="RYZ10" s="1"/>
      <c r="RZA10" s="1"/>
      <c r="RZB10" s="1"/>
      <c r="RZC10" s="1"/>
      <c r="RZD10" s="1"/>
      <c r="RZE10" s="1"/>
      <c r="RZF10" s="1"/>
      <c r="RZG10" s="1"/>
      <c r="RZH10" s="1"/>
      <c r="RZI10" s="1"/>
      <c r="RZJ10" s="1"/>
      <c r="RZK10" s="1"/>
      <c r="RZL10" s="1"/>
      <c r="RZM10" s="1"/>
      <c r="RZN10" s="1"/>
      <c r="RZO10" s="1"/>
      <c r="RZP10" s="1"/>
      <c r="RZQ10" s="1"/>
      <c r="RZR10" s="1"/>
      <c r="RZS10" s="1"/>
      <c r="RZT10" s="1"/>
      <c r="RZU10" s="1"/>
      <c r="RZV10" s="1"/>
      <c r="RZW10" s="1"/>
      <c r="RZX10" s="1"/>
      <c r="RZY10" s="1"/>
      <c r="RZZ10" s="1"/>
      <c r="SAA10" s="1"/>
      <c r="SAB10" s="1"/>
      <c r="SAC10" s="1"/>
      <c r="SAD10" s="1"/>
      <c r="SAE10" s="1"/>
      <c r="SAF10" s="1"/>
      <c r="SAG10" s="1"/>
      <c r="SAH10" s="1"/>
      <c r="SAI10" s="1"/>
      <c r="SAJ10" s="1"/>
      <c r="SAK10" s="1"/>
      <c r="SAL10" s="1"/>
      <c r="SAM10" s="1"/>
      <c r="SAN10" s="1"/>
      <c r="SAO10" s="1"/>
      <c r="SAP10" s="1"/>
      <c r="SAQ10" s="1"/>
      <c r="SAR10" s="1"/>
      <c r="SAS10" s="1"/>
      <c r="SAT10" s="1"/>
      <c r="SAU10" s="1"/>
      <c r="SAV10" s="1"/>
      <c r="SAW10" s="1"/>
      <c r="SAX10" s="1"/>
      <c r="SAY10" s="1"/>
      <c r="SAZ10" s="1"/>
      <c r="SBA10" s="1"/>
      <c r="SBB10" s="1"/>
      <c r="SBC10" s="1"/>
      <c r="SBD10" s="1"/>
      <c r="SBE10" s="1"/>
      <c r="SBF10" s="1"/>
      <c r="SBG10" s="1"/>
      <c r="SBH10" s="1"/>
      <c r="SBI10" s="1"/>
      <c r="SBJ10" s="1"/>
      <c r="SBK10" s="1"/>
      <c r="SBL10" s="1"/>
      <c r="SBM10" s="1"/>
      <c r="SBN10" s="1"/>
      <c r="SBO10" s="1"/>
      <c r="SBP10" s="1"/>
      <c r="SBQ10" s="1"/>
      <c r="SBR10" s="1"/>
      <c r="SBS10" s="1"/>
      <c r="SBT10" s="1"/>
      <c r="SBU10" s="1"/>
      <c r="SBV10" s="1"/>
      <c r="SBW10" s="1"/>
      <c r="SBX10" s="1"/>
      <c r="SBY10" s="1"/>
      <c r="SBZ10" s="1"/>
      <c r="SCA10" s="1"/>
      <c r="SCB10" s="1"/>
      <c r="SCC10" s="1"/>
      <c r="SCD10" s="1"/>
      <c r="SCE10" s="1"/>
      <c r="SCF10" s="1"/>
      <c r="SCG10" s="1"/>
      <c r="SCH10" s="1"/>
      <c r="SCI10" s="1"/>
      <c r="SCJ10" s="1"/>
      <c r="SCK10" s="1"/>
      <c r="SCL10" s="1"/>
      <c r="SCM10" s="1"/>
      <c r="SCN10" s="1"/>
      <c r="SCO10" s="1"/>
      <c r="SCP10" s="1"/>
      <c r="SCQ10" s="1"/>
      <c r="SCR10" s="1"/>
      <c r="SCS10" s="1"/>
      <c r="SCT10" s="1"/>
      <c r="SCU10" s="1"/>
      <c r="SCV10" s="1"/>
      <c r="SCW10" s="1"/>
      <c r="SCX10" s="1"/>
      <c r="SCY10" s="1"/>
      <c r="SCZ10" s="1"/>
      <c r="SDA10" s="1"/>
      <c r="SDB10" s="1"/>
      <c r="SDC10" s="1"/>
      <c r="SDD10" s="1"/>
      <c r="SDE10" s="1"/>
      <c r="SDF10" s="1"/>
      <c r="SDG10" s="1"/>
      <c r="SDH10" s="1"/>
      <c r="SDI10" s="1"/>
      <c r="SDJ10" s="1"/>
      <c r="SDK10" s="1"/>
      <c r="SDL10" s="1"/>
      <c r="SDM10" s="1"/>
      <c r="SDN10" s="1"/>
      <c r="SDO10" s="1"/>
      <c r="SDP10" s="1"/>
      <c r="SDQ10" s="1"/>
      <c r="SDR10" s="1"/>
      <c r="SDS10" s="1"/>
      <c r="SDT10" s="1"/>
      <c r="SDU10" s="1"/>
      <c r="SDV10" s="1"/>
      <c r="SDW10" s="1"/>
      <c r="SDX10" s="1"/>
      <c r="SDY10" s="1"/>
      <c r="SDZ10" s="1"/>
      <c r="SEA10" s="1"/>
      <c r="SEB10" s="1"/>
      <c r="SEC10" s="1"/>
      <c r="SED10" s="1"/>
      <c r="SEE10" s="1"/>
      <c r="SEF10" s="1"/>
      <c r="SEG10" s="1"/>
      <c r="SEH10" s="1"/>
      <c r="SEI10" s="1"/>
      <c r="SEJ10" s="1"/>
      <c r="SEK10" s="1"/>
      <c r="SEL10" s="1"/>
      <c r="SEM10" s="1"/>
      <c r="SEN10" s="1"/>
      <c r="SEO10" s="1"/>
      <c r="SEP10" s="1"/>
      <c r="SEQ10" s="1"/>
      <c r="SER10" s="1"/>
      <c r="SES10" s="1"/>
      <c r="SET10" s="1"/>
      <c r="SEU10" s="1"/>
      <c r="SEV10" s="1"/>
      <c r="SEW10" s="1"/>
      <c r="SEX10" s="1"/>
      <c r="SEY10" s="1"/>
      <c r="SEZ10" s="1"/>
      <c r="SFA10" s="1"/>
      <c r="SFB10" s="1"/>
      <c r="SFC10" s="1"/>
      <c r="SFD10" s="1"/>
      <c r="SFE10" s="1"/>
      <c r="SFF10" s="1"/>
      <c r="SFG10" s="1"/>
      <c r="SFH10" s="1"/>
      <c r="SFI10" s="1"/>
      <c r="SFJ10" s="1"/>
      <c r="SFK10" s="1"/>
      <c r="SFL10" s="1"/>
      <c r="SFM10" s="1"/>
      <c r="SFN10" s="1"/>
      <c r="SFO10" s="1"/>
      <c r="SFP10" s="1"/>
      <c r="SFQ10" s="1"/>
      <c r="SFR10" s="1"/>
      <c r="SFS10" s="1"/>
      <c r="SFT10" s="1"/>
      <c r="SFU10" s="1"/>
      <c r="SFV10" s="1"/>
      <c r="SFW10" s="1"/>
      <c r="SFX10" s="1"/>
      <c r="SFY10" s="1"/>
      <c r="SFZ10" s="1"/>
      <c r="SGA10" s="1"/>
      <c r="SGB10" s="1"/>
      <c r="SGC10" s="1"/>
      <c r="SGD10" s="1"/>
      <c r="SGE10" s="1"/>
      <c r="SGF10" s="1"/>
      <c r="SGG10" s="1"/>
      <c r="SGH10" s="1"/>
      <c r="SGI10" s="1"/>
      <c r="SGJ10" s="1"/>
      <c r="SGK10" s="1"/>
      <c r="SGL10" s="1"/>
      <c r="SGM10" s="1"/>
      <c r="SGN10" s="1"/>
      <c r="SGO10" s="1"/>
      <c r="SGP10" s="1"/>
      <c r="SGQ10" s="1"/>
      <c r="SGR10" s="1"/>
      <c r="SGS10" s="1"/>
      <c r="SGT10" s="1"/>
      <c r="SGU10" s="1"/>
      <c r="SGV10" s="1"/>
      <c r="SGW10" s="1"/>
      <c r="SGX10" s="1"/>
      <c r="SGY10" s="1"/>
      <c r="SGZ10" s="1"/>
      <c r="SHA10" s="1"/>
      <c r="SHB10" s="1"/>
      <c r="SHC10" s="1"/>
      <c r="SHD10" s="1"/>
      <c r="SHE10" s="1"/>
      <c r="SHF10" s="1"/>
      <c r="SHG10" s="1"/>
      <c r="SHH10" s="1"/>
      <c r="SHI10" s="1"/>
      <c r="SHJ10" s="1"/>
      <c r="SHK10" s="1"/>
      <c r="SHL10" s="1"/>
      <c r="SHM10" s="1"/>
      <c r="SHN10" s="1"/>
      <c r="SHO10" s="1"/>
      <c r="SHP10" s="1"/>
      <c r="SHQ10" s="1"/>
      <c r="SHR10" s="1"/>
      <c r="SHS10" s="1"/>
      <c r="SHT10" s="1"/>
      <c r="SHU10" s="1"/>
      <c r="SHV10" s="1"/>
      <c r="SHW10" s="1"/>
      <c r="SHX10" s="1"/>
      <c r="SHY10" s="1"/>
      <c r="SHZ10" s="1"/>
      <c r="SIA10" s="1"/>
      <c r="SIB10" s="1"/>
      <c r="SIC10" s="1"/>
      <c r="SID10" s="1"/>
      <c r="SIE10" s="1"/>
      <c r="SIF10" s="1"/>
      <c r="SIG10" s="1"/>
      <c r="SIH10" s="1"/>
      <c r="SII10" s="1"/>
      <c r="SIJ10" s="1"/>
      <c r="SIK10" s="1"/>
      <c r="SIL10" s="1"/>
      <c r="SIM10" s="1"/>
      <c r="SIN10" s="1"/>
      <c r="SIO10" s="1"/>
      <c r="SIP10" s="1"/>
      <c r="SIQ10" s="1"/>
      <c r="SIR10" s="1"/>
      <c r="SIS10" s="1"/>
      <c r="SIT10" s="1"/>
      <c r="SIU10" s="1"/>
      <c r="SIV10" s="1"/>
      <c r="SIW10" s="1"/>
      <c r="SIX10" s="1"/>
      <c r="SIY10" s="1"/>
      <c r="SIZ10" s="1"/>
      <c r="SJA10" s="1"/>
      <c r="SJB10" s="1"/>
      <c r="SJC10" s="1"/>
      <c r="SJD10" s="1"/>
      <c r="SJE10" s="1"/>
      <c r="SJF10" s="1"/>
      <c r="SJG10" s="1"/>
      <c r="SJH10" s="1"/>
      <c r="SJI10" s="1"/>
      <c r="SJJ10" s="1"/>
      <c r="SJK10" s="1"/>
      <c r="SJL10" s="1"/>
      <c r="SJM10" s="1"/>
      <c r="SJN10" s="1"/>
      <c r="SJO10" s="1"/>
      <c r="SJP10" s="1"/>
      <c r="SJQ10" s="1"/>
      <c r="SJR10" s="1"/>
      <c r="SJS10" s="1"/>
      <c r="SJT10" s="1"/>
      <c r="SJU10" s="1"/>
      <c r="SJV10" s="1"/>
      <c r="SJW10" s="1"/>
      <c r="SJX10" s="1"/>
      <c r="SJY10" s="1"/>
      <c r="SJZ10" s="1"/>
      <c r="SKA10" s="1"/>
      <c r="SKB10" s="1"/>
      <c r="SKC10" s="1"/>
      <c r="SKD10" s="1"/>
      <c r="SKE10" s="1"/>
      <c r="SKF10" s="1"/>
      <c r="SKG10" s="1"/>
      <c r="SKH10" s="1"/>
      <c r="SKI10" s="1"/>
      <c r="SKJ10" s="1"/>
      <c r="SKK10" s="1"/>
      <c r="SKL10" s="1"/>
      <c r="SKM10" s="1"/>
      <c r="SKN10" s="1"/>
      <c r="SKO10" s="1"/>
      <c r="SKP10" s="1"/>
      <c r="SKQ10" s="1"/>
      <c r="SKR10" s="1"/>
      <c r="SKS10" s="1"/>
      <c r="SKT10" s="1"/>
      <c r="SKU10" s="1"/>
      <c r="SKV10" s="1"/>
      <c r="SKW10" s="1"/>
      <c r="SKX10" s="1"/>
      <c r="SKY10" s="1"/>
      <c r="SKZ10" s="1"/>
      <c r="SLA10" s="1"/>
      <c r="SLB10" s="1"/>
      <c r="SLC10" s="1"/>
      <c r="SLD10" s="1"/>
      <c r="SLE10" s="1"/>
      <c r="SLF10" s="1"/>
      <c r="SLG10" s="1"/>
      <c r="SLH10" s="1"/>
      <c r="SLI10" s="1"/>
      <c r="SLJ10" s="1"/>
      <c r="SLK10" s="1"/>
      <c r="SLL10" s="1"/>
      <c r="SLM10" s="1"/>
      <c r="SLN10" s="1"/>
      <c r="SLO10" s="1"/>
      <c r="SLP10" s="1"/>
      <c r="SLQ10" s="1"/>
      <c r="SLR10" s="1"/>
      <c r="SLS10" s="1"/>
      <c r="SLT10" s="1"/>
      <c r="SLU10" s="1"/>
      <c r="SLV10" s="1"/>
      <c r="SLW10" s="1"/>
      <c r="SLX10" s="1"/>
      <c r="SLY10" s="1"/>
      <c r="SLZ10" s="1"/>
      <c r="SMA10" s="1"/>
      <c r="SMB10" s="1"/>
      <c r="SMC10" s="1"/>
      <c r="SMD10" s="1"/>
      <c r="SME10" s="1"/>
      <c r="SMF10" s="1"/>
      <c r="SMG10" s="1"/>
      <c r="SMH10" s="1"/>
      <c r="SMI10" s="1"/>
      <c r="SMJ10" s="1"/>
      <c r="SMK10" s="1"/>
      <c r="SML10" s="1"/>
      <c r="SMM10" s="1"/>
      <c r="SMN10" s="1"/>
      <c r="SMO10" s="1"/>
      <c r="SMP10" s="1"/>
      <c r="SMQ10" s="1"/>
      <c r="SMR10" s="1"/>
      <c r="SMS10" s="1"/>
      <c r="SMT10" s="1"/>
      <c r="SMU10" s="1"/>
      <c r="SMV10" s="1"/>
      <c r="SMW10" s="1"/>
      <c r="SMX10" s="1"/>
      <c r="SMY10" s="1"/>
      <c r="SMZ10" s="1"/>
      <c r="SNA10" s="1"/>
      <c r="SNB10" s="1"/>
      <c r="SNC10" s="1"/>
      <c r="SND10" s="1"/>
      <c r="SNE10" s="1"/>
      <c r="SNF10" s="1"/>
      <c r="SNG10" s="1"/>
      <c r="SNH10" s="1"/>
      <c r="SNI10" s="1"/>
      <c r="SNJ10" s="1"/>
      <c r="SNK10" s="1"/>
      <c r="SNL10" s="1"/>
      <c r="SNM10" s="1"/>
      <c r="SNN10" s="1"/>
      <c r="SNO10" s="1"/>
      <c r="SNP10" s="1"/>
      <c r="SNQ10" s="1"/>
      <c r="SNR10" s="1"/>
      <c r="SNS10" s="1"/>
      <c r="SNT10" s="1"/>
      <c r="SNU10" s="1"/>
      <c r="SNV10" s="1"/>
      <c r="SNW10" s="1"/>
      <c r="SNX10" s="1"/>
      <c r="SNY10" s="1"/>
      <c r="SNZ10" s="1"/>
      <c r="SOA10" s="1"/>
      <c r="SOB10" s="1"/>
      <c r="SOC10" s="1"/>
      <c r="SOD10" s="1"/>
      <c r="SOE10" s="1"/>
      <c r="SOF10" s="1"/>
      <c r="SOG10" s="1"/>
      <c r="SOH10" s="1"/>
      <c r="SOI10" s="1"/>
      <c r="SOJ10" s="1"/>
      <c r="SOK10" s="1"/>
      <c r="SOL10" s="1"/>
      <c r="SOM10" s="1"/>
      <c r="SON10" s="1"/>
      <c r="SOO10" s="1"/>
      <c r="SOP10" s="1"/>
      <c r="SOQ10" s="1"/>
      <c r="SOR10" s="1"/>
      <c r="SOS10" s="1"/>
      <c r="SOT10" s="1"/>
      <c r="SOU10" s="1"/>
      <c r="SOV10" s="1"/>
      <c r="SOW10" s="1"/>
      <c r="SOX10" s="1"/>
      <c r="SOY10" s="1"/>
      <c r="SOZ10" s="1"/>
      <c r="SPA10" s="1"/>
      <c r="SPB10" s="1"/>
      <c r="SPC10" s="1"/>
      <c r="SPD10" s="1"/>
      <c r="SPE10" s="1"/>
      <c r="SPF10" s="1"/>
      <c r="SPG10" s="1"/>
      <c r="SPH10" s="1"/>
      <c r="SPI10" s="1"/>
      <c r="SPJ10" s="1"/>
      <c r="SPK10" s="1"/>
      <c r="SPL10" s="1"/>
      <c r="SPM10" s="1"/>
      <c r="SPN10" s="1"/>
      <c r="SPO10" s="1"/>
      <c r="SPP10" s="1"/>
      <c r="SPQ10" s="1"/>
      <c r="SPR10" s="1"/>
      <c r="SPS10" s="1"/>
      <c r="SPT10" s="1"/>
      <c r="SPU10" s="1"/>
      <c r="SPV10" s="1"/>
      <c r="SPW10" s="1"/>
      <c r="SPX10" s="1"/>
      <c r="SPY10" s="1"/>
      <c r="SPZ10" s="1"/>
      <c r="SQA10" s="1"/>
      <c r="SQB10" s="1"/>
      <c r="SQC10" s="1"/>
      <c r="SQD10" s="1"/>
      <c r="SQE10" s="1"/>
      <c r="SQF10" s="1"/>
      <c r="SQG10" s="1"/>
      <c r="SQH10" s="1"/>
      <c r="SQI10" s="1"/>
      <c r="SQJ10" s="1"/>
      <c r="SQK10" s="1"/>
      <c r="SQL10" s="1"/>
      <c r="SQM10" s="1"/>
      <c r="SQN10" s="1"/>
      <c r="SQO10" s="1"/>
      <c r="SQP10" s="1"/>
      <c r="SQQ10" s="1"/>
      <c r="SQR10" s="1"/>
      <c r="SQS10" s="1"/>
      <c r="SQT10" s="1"/>
      <c r="SQU10" s="1"/>
      <c r="SQV10" s="1"/>
      <c r="SQW10" s="1"/>
      <c r="SQX10" s="1"/>
      <c r="SQY10" s="1"/>
      <c r="SQZ10" s="1"/>
      <c r="SRA10" s="1"/>
      <c r="SRB10" s="1"/>
      <c r="SRC10" s="1"/>
      <c r="SRD10" s="1"/>
      <c r="SRE10" s="1"/>
      <c r="SRF10" s="1"/>
      <c r="SRG10" s="1"/>
      <c r="SRH10" s="1"/>
      <c r="SRI10" s="1"/>
      <c r="SRJ10" s="1"/>
      <c r="SRK10" s="1"/>
      <c r="SRL10" s="1"/>
      <c r="SRM10" s="1"/>
      <c r="SRN10" s="1"/>
      <c r="SRO10" s="1"/>
      <c r="SRP10" s="1"/>
      <c r="SRQ10" s="1"/>
      <c r="SRR10" s="1"/>
      <c r="SRS10" s="1"/>
      <c r="SRT10" s="1"/>
      <c r="SRU10" s="1"/>
      <c r="SRV10" s="1"/>
      <c r="SRW10" s="1"/>
      <c r="SRX10" s="1"/>
      <c r="SRY10" s="1"/>
      <c r="SRZ10" s="1"/>
      <c r="SSA10" s="1"/>
      <c r="SSB10" s="1"/>
      <c r="SSC10" s="1"/>
      <c r="SSD10" s="1"/>
      <c r="SSE10" s="1"/>
      <c r="SSF10" s="1"/>
      <c r="SSG10" s="1"/>
      <c r="SSH10" s="1"/>
      <c r="SSI10" s="1"/>
      <c r="SSJ10" s="1"/>
      <c r="SSK10" s="1"/>
      <c r="SSL10" s="1"/>
      <c r="SSM10" s="1"/>
      <c r="SSN10" s="1"/>
      <c r="SSO10" s="1"/>
      <c r="SSP10" s="1"/>
      <c r="SSQ10" s="1"/>
      <c r="SSR10" s="1"/>
      <c r="SSS10" s="1"/>
      <c r="SST10" s="1"/>
      <c r="SSU10" s="1"/>
      <c r="SSV10" s="1"/>
      <c r="SSW10" s="1"/>
      <c r="SSX10" s="1"/>
      <c r="SSY10" s="1"/>
      <c r="SSZ10" s="1"/>
      <c r="STA10" s="1"/>
      <c r="STB10" s="1"/>
      <c r="STC10" s="1"/>
      <c r="STD10" s="1"/>
      <c r="STE10" s="1"/>
      <c r="STF10" s="1"/>
      <c r="STG10" s="1"/>
      <c r="STH10" s="1"/>
      <c r="STI10" s="1"/>
      <c r="STJ10" s="1"/>
      <c r="STK10" s="1"/>
      <c r="STL10" s="1"/>
      <c r="STM10" s="1"/>
      <c r="STN10" s="1"/>
      <c r="STO10" s="1"/>
      <c r="STP10" s="1"/>
      <c r="STQ10" s="1"/>
      <c r="STR10" s="1"/>
      <c r="STS10" s="1"/>
      <c r="STT10" s="1"/>
      <c r="STU10" s="1"/>
      <c r="STV10" s="1"/>
      <c r="STW10" s="1"/>
      <c r="STX10" s="1"/>
      <c r="STY10" s="1"/>
      <c r="STZ10" s="1"/>
      <c r="SUA10" s="1"/>
      <c r="SUB10" s="1"/>
      <c r="SUC10" s="1"/>
      <c r="SUD10" s="1"/>
      <c r="SUE10" s="1"/>
      <c r="SUF10" s="1"/>
      <c r="SUG10" s="1"/>
      <c r="SUH10" s="1"/>
      <c r="SUI10" s="1"/>
      <c r="SUJ10" s="1"/>
      <c r="SUK10" s="1"/>
      <c r="SUL10" s="1"/>
      <c r="SUM10" s="1"/>
      <c r="SUN10" s="1"/>
      <c r="SUO10" s="1"/>
      <c r="SUP10" s="1"/>
      <c r="SUQ10" s="1"/>
      <c r="SUR10" s="1"/>
      <c r="SUS10" s="1"/>
      <c r="SUT10" s="1"/>
      <c r="SUU10" s="1"/>
      <c r="SUV10" s="1"/>
      <c r="SUW10" s="1"/>
      <c r="SUX10" s="1"/>
      <c r="SUY10" s="1"/>
      <c r="SUZ10" s="1"/>
      <c r="SVA10" s="1"/>
      <c r="SVB10" s="1"/>
      <c r="SVC10" s="1"/>
      <c r="SVD10" s="1"/>
      <c r="SVE10" s="1"/>
      <c r="SVF10" s="1"/>
      <c r="SVG10" s="1"/>
      <c r="SVH10" s="1"/>
      <c r="SVI10" s="1"/>
      <c r="SVJ10" s="1"/>
      <c r="SVK10" s="1"/>
      <c r="SVL10" s="1"/>
      <c r="SVM10" s="1"/>
      <c r="SVN10" s="1"/>
      <c r="SVO10" s="1"/>
      <c r="SVP10" s="1"/>
      <c r="SVQ10" s="1"/>
      <c r="SVR10" s="1"/>
      <c r="SVS10" s="1"/>
      <c r="SVT10" s="1"/>
      <c r="SVU10" s="1"/>
      <c r="SVV10" s="1"/>
      <c r="SVW10" s="1"/>
      <c r="SVX10" s="1"/>
      <c r="SVY10" s="1"/>
      <c r="SVZ10" s="1"/>
      <c r="SWA10" s="1"/>
      <c r="SWB10" s="1"/>
      <c r="SWC10" s="1"/>
      <c r="SWD10" s="1"/>
      <c r="SWE10" s="1"/>
      <c r="SWF10" s="1"/>
      <c r="SWG10" s="1"/>
      <c r="SWH10" s="1"/>
      <c r="SWI10" s="1"/>
      <c r="SWJ10" s="1"/>
      <c r="SWK10" s="1"/>
      <c r="SWL10" s="1"/>
      <c r="SWM10" s="1"/>
      <c r="SWN10" s="1"/>
      <c r="SWO10" s="1"/>
      <c r="SWP10" s="1"/>
      <c r="SWQ10" s="1"/>
      <c r="SWR10" s="1"/>
      <c r="SWS10" s="1"/>
      <c r="SWT10" s="1"/>
      <c r="SWU10" s="1"/>
      <c r="SWV10" s="1"/>
      <c r="SWW10" s="1"/>
      <c r="SWX10" s="1"/>
      <c r="SWY10" s="1"/>
      <c r="SWZ10" s="1"/>
      <c r="SXA10" s="1"/>
      <c r="SXB10" s="1"/>
      <c r="SXC10" s="1"/>
      <c r="SXD10" s="1"/>
      <c r="SXE10" s="1"/>
      <c r="SXF10" s="1"/>
      <c r="SXG10" s="1"/>
      <c r="SXH10" s="1"/>
      <c r="SXI10" s="1"/>
      <c r="SXJ10" s="1"/>
      <c r="SXK10" s="1"/>
      <c r="SXL10" s="1"/>
      <c r="SXM10" s="1"/>
      <c r="SXN10" s="1"/>
      <c r="SXO10" s="1"/>
      <c r="SXP10" s="1"/>
      <c r="SXQ10" s="1"/>
      <c r="SXR10" s="1"/>
      <c r="SXS10" s="1"/>
      <c r="SXT10" s="1"/>
      <c r="SXU10" s="1"/>
      <c r="SXV10" s="1"/>
      <c r="SXW10" s="1"/>
      <c r="SXX10" s="1"/>
      <c r="SXY10" s="1"/>
      <c r="SXZ10" s="1"/>
      <c r="SYA10" s="1"/>
      <c r="SYB10" s="1"/>
      <c r="SYC10" s="1"/>
      <c r="SYD10" s="1"/>
      <c r="SYE10" s="1"/>
      <c r="SYF10" s="1"/>
      <c r="SYG10" s="1"/>
      <c r="SYH10" s="1"/>
      <c r="SYI10" s="1"/>
      <c r="SYJ10" s="1"/>
      <c r="SYK10" s="1"/>
      <c r="SYL10" s="1"/>
      <c r="SYM10" s="1"/>
      <c r="SYN10" s="1"/>
      <c r="SYO10" s="1"/>
      <c r="SYP10" s="1"/>
      <c r="SYQ10" s="1"/>
      <c r="SYR10" s="1"/>
      <c r="SYS10" s="1"/>
      <c r="SYT10" s="1"/>
      <c r="SYU10" s="1"/>
      <c r="SYV10" s="1"/>
      <c r="SYW10" s="1"/>
      <c r="SYX10" s="1"/>
      <c r="SYY10" s="1"/>
      <c r="SYZ10" s="1"/>
      <c r="SZA10" s="1"/>
      <c r="SZB10" s="1"/>
      <c r="SZC10" s="1"/>
      <c r="SZD10" s="1"/>
      <c r="SZE10" s="1"/>
      <c r="SZF10" s="1"/>
      <c r="SZG10" s="1"/>
      <c r="SZH10" s="1"/>
      <c r="SZI10" s="1"/>
      <c r="SZJ10" s="1"/>
      <c r="SZK10" s="1"/>
      <c r="SZL10" s="1"/>
      <c r="SZM10" s="1"/>
      <c r="SZN10" s="1"/>
      <c r="SZO10" s="1"/>
      <c r="SZP10" s="1"/>
      <c r="SZQ10" s="1"/>
      <c r="SZR10" s="1"/>
      <c r="SZS10" s="1"/>
      <c r="SZT10" s="1"/>
      <c r="SZU10" s="1"/>
      <c r="SZV10" s="1"/>
      <c r="SZW10" s="1"/>
      <c r="SZX10" s="1"/>
      <c r="SZY10" s="1"/>
      <c r="SZZ10" s="1"/>
      <c r="TAA10" s="1"/>
      <c r="TAB10" s="1"/>
      <c r="TAC10" s="1"/>
      <c r="TAD10" s="1"/>
      <c r="TAE10" s="1"/>
      <c r="TAF10" s="1"/>
      <c r="TAG10" s="1"/>
      <c r="TAH10" s="1"/>
      <c r="TAI10" s="1"/>
      <c r="TAJ10" s="1"/>
      <c r="TAK10" s="1"/>
      <c r="TAL10" s="1"/>
      <c r="TAM10" s="1"/>
      <c r="TAN10" s="1"/>
      <c r="TAO10" s="1"/>
      <c r="TAP10" s="1"/>
      <c r="TAQ10" s="1"/>
      <c r="TAR10" s="1"/>
      <c r="TAS10" s="1"/>
      <c r="TAT10" s="1"/>
      <c r="TAU10" s="1"/>
      <c r="TAV10" s="1"/>
      <c r="TAW10" s="1"/>
      <c r="TAX10" s="1"/>
      <c r="TAY10" s="1"/>
      <c r="TAZ10" s="1"/>
      <c r="TBA10" s="1"/>
      <c r="TBB10" s="1"/>
      <c r="TBC10" s="1"/>
      <c r="TBD10" s="1"/>
      <c r="TBE10" s="1"/>
      <c r="TBF10" s="1"/>
      <c r="TBG10" s="1"/>
      <c r="TBH10" s="1"/>
      <c r="TBI10" s="1"/>
      <c r="TBJ10" s="1"/>
      <c r="TBK10" s="1"/>
      <c r="TBL10" s="1"/>
      <c r="TBM10" s="1"/>
      <c r="TBN10" s="1"/>
      <c r="TBO10" s="1"/>
      <c r="TBP10" s="1"/>
      <c r="TBQ10" s="1"/>
      <c r="TBR10" s="1"/>
      <c r="TBS10" s="1"/>
      <c r="TBT10" s="1"/>
      <c r="TBU10" s="1"/>
      <c r="TBV10" s="1"/>
      <c r="TBW10" s="1"/>
      <c r="TBX10" s="1"/>
      <c r="TBY10" s="1"/>
      <c r="TBZ10" s="1"/>
      <c r="TCA10" s="1"/>
      <c r="TCB10" s="1"/>
      <c r="TCC10" s="1"/>
      <c r="TCD10" s="1"/>
      <c r="TCE10" s="1"/>
      <c r="TCF10" s="1"/>
      <c r="TCG10" s="1"/>
      <c r="TCH10" s="1"/>
      <c r="TCI10" s="1"/>
      <c r="TCJ10" s="1"/>
      <c r="TCK10" s="1"/>
      <c r="TCL10" s="1"/>
      <c r="TCM10" s="1"/>
      <c r="TCN10" s="1"/>
      <c r="TCO10" s="1"/>
      <c r="TCP10" s="1"/>
      <c r="TCQ10" s="1"/>
      <c r="TCR10" s="1"/>
      <c r="TCS10" s="1"/>
      <c r="TCT10" s="1"/>
      <c r="TCU10" s="1"/>
      <c r="TCV10" s="1"/>
      <c r="TCW10" s="1"/>
      <c r="TCX10" s="1"/>
      <c r="TCY10" s="1"/>
      <c r="TCZ10" s="1"/>
      <c r="TDA10" s="1"/>
      <c r="TDB10" s="1"/>
      <c r="TDC10" s="1"/>
      <c r="TDD10" s="1"/>
      <c r="TDE10" s="1"/>
      <c r="TDF10" s="1"/>
      <c r="TDG10" s="1"/>
      <c r="TDH10" s="1"/>
      <c r="TDI10" s="1"/>
      <c r="TDJ10" s="1"/>
      <c r="TDK10" s="1"/>
      <c r="TDL10" s="1"/>
      <c r="TDM10" s="1"/>
      <c r="TDN10" s="1"/>
      <c r="TDO10" s="1"/>
      <c r="TDP10" s="1"/>
      <c r="TDQ10" s="1"/>
      <c r="TDR10" s="1"/>
      <c r="TDS10" s="1"/>
      <c r="TDT10" s="1"/>
      <c r="TDU10" s="1"/>
      <c r="TDV10" s="1"/>
      <c r="TDW10" s="1"/>
      <c r="TDX10" s="1"/>
      <c r="TDY10" s="1"/>
      <c r="TDZ10" s="1"/>
      <c r="TEA10" s="1"/>
      <c r="TEB10" s="1"/>
      <c r="TEC10" s="1"/>
      <c r="TED10" s="1"/>
      <c r="TEE10" s="1"/>
      <c r="TEF10" s="1"/>
      <c r="TEG10" s="1"/>
      <c r="TEH10" s="1"/>
      <c r="TEI10" s="1"/>
      <c r="TEJ10" s="1"/>
      <c r="TEK10" s="1"/>
      <c r="TEL10" s="1"/>
      <c r="TEM10" s="1"/>
      <c r="TEN10" s="1"/>
      <c r="TEO10" s="1"/>
      <c r="TEP10" s="1"/>
      <c r="TEQ10" s="1"/>
      <c r="TER10" s="1"/>
      <c r="TES10" s="1"/>
      <c r="TET10" s="1"/>
      <c r="TEU10" s="1"/>
      <c r="TEV10" s="1"/>
      <c r="TEW10" s="1"/>
      <c r="TEX10" s="1"/>
      <c r="TEY10" s="1"/>
      <c r="TEZ10" s="1"/>
      <c r="TFA10" s="1"/>
      <c r="TFB10" s="1"/>
      <c r="TFC10" s="1"/>
      <c r="TFD10" s="1"/>
      <c r="TFE10" s="1"/>
      <c r="TFF10" s="1"/>
      <c r="TFG10" s="1"/>
      <c r="TFH10" s="1"/>
      <c r="TFI10" s="1"/>
      <c r="TFJ10" s="1"/>
      <c r="TFK10" s="1"/>
      <c r="TFL10" s="1"/>
      <c r="TFM10" s="1"/>
      <c r="TFN10" s="1"/>
      <c r="TFO10" s="1"/>
      <c r="TFP10" s="1"/>
      <c r="TFQ10" s="1"/>
      <c r="TFR10" s="1"/>
      <c r="TFS10" s="1"/>
      <c r="TFT10" s="1"/>
      <c r="TFU10" s="1"/>
      <c r="TFV10" s="1"/>
      <c r="TFW10" s="1"/>
      <c r="TFX10" s="1"/>
      <c r="TFY10" s="1"/>
      <c r="TFZ10" s="1"/>
      <c r="TGA10" s="1"/>
      <c r="TGB10" s="1"/>
      <c r="TGC10" s="1"/>
      <c r="TGD10" s="1"/>
      <c r="TGE10" s="1"/>
      <c r="TGF10" s="1"/>
      <c r="TGG10" s="1"/>
      <c r="TGH10" s="1"/>
      <c r="TGI10" s="1"/>
      <c r="TGJ10" s="1"/>
      <c r="TGK10" s="1"/>
      <c r="TGL10" s="1"/>
      <c r="TGM10" s="1"/>
      <c r="TGN10" s="1"/>
      <c r="TGO10" s="1"/>
      <c r="TGP10" s="1"/>
      <c r="TGQ10" s="1"/>
      <c r="TGR10" s="1"/>
      <c r="TGS10" s="1"/>
      <c r="TGT10" s="1"/>
      <c r="TGU10" s="1"/>
      <c r="TGV10" s="1"/>
      <c r="TGW10" s="1"/>
      <c r="TGX10" s="1"/>
      <c r="TGY10" s="1"/>
      <c r="TGZ10" s="1"/>
      <c r="THA10" s="1"/>
      <c r="THB10" s="1"/>
      <c r="THC10" s="1"/>
      <c r="THD10" s="1"/>
      <c r="THE10" s="1"/>
      <c r="THF10" s="1"/>
      <c r="THG10" s="1"/>
      <c r="THH10" s="1"/>
      <c r="THI10" s="1"/>
      <c r="THJ10" s="1"/>
      <c r="THK10" s="1"/>
      <c r="THL10" s="1"/>
      <c r="THM10" s="1"/>
      <c r="THN10" s="1"/>
      <c r="THO10" s="1"/>
      <c r="THP10" s="1"/>
      <c r="THQ10" s="1"/>
      <c r="THR10" s="1"/>
      <c r="THS10" s="1"/>
      <c r="THT10" s="1"/>
      <c r="THU10" s="1"/>
      <c r="THV10" s="1"/>
      <c r="THW10" s="1"/>
      <c r="THX10" s="1"/>
      <c r="THY10" s="1"/>
      <c r="THZ10" s="1"/>
      <c r="TIA10" s="1"/>
      <c r="TIB10" s="1"/>
      <c r="TIC10" s="1"/>
      <c r="TID10" s="1"/>
      <c r="TIE10" s="1"/>
      <c r="TIF10" s="1"/>
      <c r="TIG10" s="1"/>
      <c r="TIH10" s="1"/>
      <c r="TII10" s="1"/>
      <c r="TIJ10" s="1"/>
      <c r="TIK10" s="1"/>
      <c r="TIL10" s="1"/>
      <c r="TIM10" s="1"/>
      <c r="TIN10" s="1"/>
      <c r="TIO10" s="1"/>
      <c r="TIP10" s="1"/>
      <c r="TIQ10" s="1"/>
      <c r="TIR10" s="1"/>
      <c r="TIS10" s="1"/>
      <c r="TIT10" s="1"/>
      <c r="TIU10" s="1"/>
      <c r="TIV10" s="1"/>
      <c r="TIW10" s="1"/>
      <c r="TIX10" s="1"/>
      <c r="TIY10" s="1"/>
      <c r="TIZ10" s="1"/>
      <c r="TJA10" s="1"/>
      <c r="TJB10" s="1"/>
      <c r="TJC10" s="1"/>
      <c r="TJD10" s="1"/>
      <c r="TJE10" s="1"/>
      <c r="TJF10" s="1"/>
      <c r="TJG10" s="1"/>
      <c r="TJH10" s="1"/>
      <c r="TJI10" s="1"/>
      <c r="TJJ10" s="1"/>
      <c r="TJK10" s="1"/>
      <c r="TJL10" s="1"/>
      <c r="TJM10" s="1"/>
      <c r="TJN10" s="1"/>
      <c r="TJO10" s="1"/>
      <c r="TJP10" s="1"/>
      <c r="TJQ10" s="1"/>
      <c r="TJR10" s="1"/>
      <c r="TJS10" s="1"/>
      <c r="TJT10" s="1"/>
      <c r="TJU10" s="1"/>
      <c r="TJV10" s="1"/>
      <c r="TJW10" s="1"/>
      <c r="TJX10" s="1"/>
      <c r="TJY10" s="1"/>
      <c r="TJZ10" s="1"/>
      <c r="TKA10" s="1"/>
      <c r="TKB10" s="1"/>
      <c r="TKC10" s="1"/>
      <c r="TKD10" s="1"/>
      <c r="TKE10" s="1"/>
      <c r="TKF10" s="1"/>
      <c r="TKG10" s="1"/>
      <c r="TKH10" s="1"/>
      <c r="TKI10" s="1"/>
      <c r="TKJ10" s="1"/>
      <c r="TKK10" s="1"/>
      <c r="TKL10" s="1"/>
      <c r="TKM10" s="1"/>
      <c r="TKN10" s="1"/>
      <c r="TKO10" s="1"/>
      <c r="TKP10" s="1"/>
      <c r="TKQ10" s="1"/>
      <c r="TKR10" s="1"/>
      <c r="TKS10" s="1"/>
      <c r="TKT10" s="1"/>
      <c r="TKU10" s="1"/>
      <c r="TKV10" s="1"/>
      <c r="TKW10" s="1"/>
      <c r="TKX10" s="1"/>
      <c r="TKY10" s="1"/>
      <c r="TKZ10" s="1"/>
      <c r="TLA10" s="1"/>
      <c r="TLB10" s="1"/>
      <c r="TLC10" s="1"/>
      <c r="TLD10" s="1"/>
      <c r="TLE10" s="1"/>
      <c r="TLF10" s="1"/>
      <c r="TLG10" s="1"/>
      <c r="TLH10" s="1"/>
      <c r="TLI10" s="1"/>
      <c r="TLJ10" s="1"/>
      <c r="TLK10" s="1"/>
      <c r="TLL10" s="1"/>
      <c r="TLM10" s="1"/>
      <c r="TLN10" s="1"/>
      <c r="TLO10" s="1"/>
      <c r="TLP10" s="1"/>
      <c r="TLQ10" s="1"/>
      <c r="TLR10" s="1"/>
      <c r="TLS10" s="1"/>
      <c r="TLT10" s="1"/>
      <c r="TLU10" s="1"/>
      <c r="TLV10" s="1"/>
      <c r="TLW10" s="1"/>
      <c r="TLX10" s="1"/>
      <c r="TLY10" s="1"/>
      <c r="TLZ10" s="1"/>
      <c r="TMA10" s="1"/>
      <c r="TMB10" s="1"/>
      <c r="TMC10" s="1"/>
      <c r="TMD10" s="1"/>
      <c r="TME10" s="1"/>
      <c r="TMF10" s="1"/>
      <c r="TMG10" s="1"/>
      <c r="TMH10" s="1"/>
      <c r="TMI10" s="1"/>
      <c r="TMJ10" s="1"/>
      <c r="TMK10" s="1"/>
      <c r="TML10" s="1"/>
      <c r="TMM10" s="1"/>
      <c r="TMN10" s="1"/>
      <c r="TMO10" s="1"/>
      <c r="TMP10" s="1"/>
      <c r="TMQ10" s="1"/>
      <c r="TMR10" s="1"/>
      <c r="TMS10" s="1"/>
      <c r="TMT10" s="1"/>
      <c r="TMU10" s="1"/>
      <c r="TMV10" s="1"/>
      <c r="TMW10" s="1"/>
      <c r="TMX10" s="1"/>
      <c r="TMY10" s="1"/>
      <c r="TMZ10" s="1"/>
      <c r="TNA10" s="1"/>
      <c r="TNB10" s="1"/>
      <c r="TNC10" s="1"/>
      <c r="TND10" s="1"/>
      <c r="TNE10" s="1"/>
      <c r="TNF10" s="1"/>
      <c r="TNG10" s="1"/>
      <c r="TNH10" s="1"/>
      <c r="TNI10" s="1"/>
      <c r="TNJ10" s="1"/>
      <c r="TNK10" s="1"/>
      <c r="TNL10" s="1"/>
      <c r="TNM10" s="1"/>
      <c r="TNN10" s="1"/>
      <c r="TNO10" s="1"/>
      <c r="TNP10" s="1"/>
      <c r="TNQ10" s="1"/>
      <c r="TNR10" s="1"/>
      <c r="TNS10" s="1"/>
      <c r="TNT10" s="1"/>
      <c r="TNU10" s="1"/>
      <c r="TNV10" s="1"/>
      <c r="TNW10" s="1"/>
      <c r="TNX10" s="1"/>
      <c r="TNY10" s="1"/>
      <c r="TNZ10" s="1"/>
      <c r="TOA10" s="1"/>
      <c r="TOB10" s="1"/>
      <c r="TOC10" s="1"/>
      <c r="TOD10" s="1"/>
      <c r="TOE10" s="1"/>
      <c r="TOF10" s="1"/>
      <c r="TOG10" s="1"/>
      <c r="TOH10" s="1"/>
      <c r="TOI10" s="1"/>
      <c r="TOJ10" s="1"/>
      <c r="TOK10" s="1"/>
      <c r="TOL10" s="1"/>
      <c r="TOM10" s="1"/>
      <c r="TON10" s="1"/>
      <c r="TOO10" s="1"/>
      <c r="TOP10" s="1"/>
      <c r="TOQ10" s="1"/>
      <c r="TOR10" s="1"/>
      <c r="TOS10" s="1"/>
      <c r="TOT10" s="1"/>
      <c r="TOU10" s="1"/>
      <c r="TOV10" s="1"/>
      <c r="TOW10" s="1"/>
      <c r="TOX10" s="1"/>
      <c r="TOY10" s="1"/>
      <c r="TOZ10" s="1"/>
      <c r="TPA10" s="1"/>
      <c r="TPB10" s="1"/>
      <c r="TPC10" s="1"/>
      <c r="TPD10" s="1"/>
      <c r="TPE10" s="1"/>
      <c r="TPF10" s="1"/>
      <c r="TPG10" s="1"/>
      <c r="TPH10" s="1"/>
      <c r="TPI10" s="1"/>
      <c r="TPJ10" s="1"/>
      <c r="TPK10" s="1"/>
      <c r="TPL10" s="1"/>
      <c r="TPM10" s="1"/>
      <c r="TPN10" s="1"/>
      <c r="TPO10" s="1"/>
      <c r="TPP10" s="1"/>
      <c r="TPQ10" s="1"/>
      <c r="TPR10" s="1"/>
      <c r="TPS10" s="1"/>
      <c r="TPT10" s="1"/>
      <c r="TPU10" s="1"/>
      <c r="TPV10" s="1"/>
      <c r="TPW10" s="1"/>
      <c r="TPX10" s="1"/>
      <c r="TPY10" s="1"/>
      <c r="TPZ10" s="1"/>
      <c r="TQA10" s="1"/>
      <c r="TQB10" s="1"/>
      <c r="TQC10" s="1"/>
      <c r="TQD10" s="1"/>
      <c r="TQE10" s="1"/>
      <c r="TQF10" s="1"/>
      <c r="TQG10" s="1"/>
      <c r="TQH10" s="1"/>
      <c r="TQI10" s="1"/>
      <c r="TQJ10" s="1"/>
      <c r="TQK10" s="1"/>
      <c r="TQL10" s="1"/>
      <c r="TQM10" s="1"/>
      <c r="TQN10" s="1"/>
      <c r="TQO10" s="1"/>
      <c r="TQP10" s="1"/>
      <c r="TQQ10" s="1"/>
      <c r="TQR10" s="1"/>
      <c r="TQS10" s="1"/>
      <c r="TQT10" s="1"/>
      <c r="TQU10" s="1"/>
      <c r="TQV10" s="1"/>
      <c r="TQW10" s="1"/>
      <c r="TQX10" s="1"/>
      <c r="TQY10" s="1"/>
      <c r="TQZ10" s="1"/>
      <c r="TRA10" s="1"/>
      <c r="TRB10" s="1"/>
      <c r="TRC10" s="1"/>
      <c r="TRD10" s="1"/>
      <c r="TRE10" s="1"/>
      <c r="TRF10" s="1"/>
      <c r="TRG10" s="1"/>
      <c r="TRH10" s="1"/>
      <c r="TRI10" s="1"/>
      <c r="TRJ10" s="1"/>
      <c r="TRK10" s="1"/>
      <c r="TRL10" s="1"/>
      <c r="TRM10" s="1"/>
      <c r="TRN10" s="1"/>
      <c r="TRO10" s="1"/>
      <c r="TRP10" s="1"/>
      <c r="TRQ10" s="1"/>
      <c r="TRR10" s="1"/>
      <c r="TRS10" s="1"/>
      <c r="TRT10" s="1"/>
      <c r="TRU10" s="1"/>
      <c r="TRV10" s="1"/>
      <c r="TRW10" s="1"/>
      <c r="TRX10" s="1"/>
      <c r="TRY10" s="1"/>
      <c r="TRZ10" s="1"/>
      <c r="TSA10" s="1"/>
      <c r="TSB10" s="1"/>
      <c r="TSC10" s="1"/>
      <c r="TSD10" s="1"/>
      <c r="TSE10" s="1"/>
      <c r="TSF10" s="1"/>
      <c r="TSG10" s="1"/>
      <c r="TSH10" s="1"/>
      <c r="TSI10" s="1"/>
      <c r="TSJ10" s="1"/>
      <c r="TSK10" s="1"/>
      <c r="TSL10" s="1"/>
      <c r="TSM10" s="1"/>
      <c r="TSN10" s="1"/>
      <c r="TSO10" s="1"/>
      <c r="TSP10" s="1"/>
      <c r="TSQ10" s="1"/>
      <c r="TSR10" s="1"/>
      <c r="TSS10" s="1"/>
      <c r="TST10" s="1"/>
      <c r="TSU10" s="1"/>
      <c r="TSV10" s="1"/>
      <c r="TSW10" s="1"/>
      <c r="TSX10" s="1"/>
      <c r="TSY10" s="1"/>
      <c r="TSZ10" s="1"/>
      <c r="TTA10" s="1"/>
      <c r="TTB10" s="1"/>
      <c r="TTC10" s="1"/>
      <c r="TTD10" s="1"/>
      <c r="TTE10" s="1"/>
      <c r="TTF10" s="1"/>
      <c r="TTG10" s="1"/>
      <c r="TTH10" s="1"/>
      <c r="TTI10" s="1"/>
      <c r="TTJ10" s="1"/>
      <c r="TTK10" s="1"/>
      <c r="TTL10" s="1"/>
      <c r="TTM10" s="1"/>
      <c r="TTN10" s="1"/>
      <c r="TTO10" s="1"/>
      <c r="TTP10" s="1"/>
      <c r="TTQ10" s="1"/>
      <c r="TTR10" s="1"/>
      <c r="TTS10" s="1"/>
      <c r="TTT10" s="1"/>
      <c r="TTU10" s="1"/>
      <c r="TTV10" s="1"/>
      <c r="TTW10" s="1"/>
      <c r="TTX10" s="1"/>
      <c r="TTY10" s="1"/>
      <c r="TTZ10" s="1"/>
      <c r="TUA10" s="1"/>
      <c r="TUB10" s="1"/>
      <c r="TUC10" s="1"/>
      <c r="TUD10" s="1"/>
      <c r="TUE10" s="1"/>
      <c r="TUF10" s="1"/>
      <c r="TUG10" s="1"/>
      <c r="TUH10" s="1"/>
      <c r="TUI10" s="1"/>
      <c r="TUJ10" s="1"/>
      <c r="TUK10" s="1"/>
      <c r="TUL10" s="1"/>
      <c r="TUM10" s="1"/>
      <c r="TUN10" s="1"/>
      <c r="TUO10" s="1"/>
      <c r="TUP10" s="1"/>
      <c r="TUQ10" s="1"/>
      <c r="TUR10" s="1"/>
      <c r="TUS10" s="1"/>
      <c r="TUT10" s="1"/>
      <c r="TUU10" s="1"/>
      <c r="TUV10" s="1"/>
      <c r="TUW10" s="1"/>
      <c r="TUX10" s="1"/>
      <c r="TUY10" s="1"/>
      <c r="TUZ10" s="1"/>
      <c r="TVA10" s="1"/>
      <c r="TVB10" s="1"/>
      <c r="TVC10" s="1"/>
      <c r="TVD10" s="1"/>
      <c r="TVE10" s="1"/>
      <c r="TVF10" s="1"/>
      <c r="TVG10" s="1"/>
      <c r="TVH10" s="1"/>
      <c r="TVI10" s="1"/>
      <c r="TVJ10" s="1"/>
      <c r="TVK10" s="1"/>
      <c r="TVL10" s="1"/>
      <c r="TVM10" s="1"/>
      <c r="TVN10" s="1"/>
      <c r="TVO10" s="1"/>
      <c r="TVP10" s="1"/>
      <c r="TVQ10" s="1"/>
      <c r="TVR10" s="1"/>
      <c r="TVS10" s="1"/>
      <c r="TVT10" s="1"/>
      <c r="TVU10" s="1"/>
      <c r="TVV10" s="1"/>
      <c r="TVW10" s="1"/>
      <c r="TVX10" s="1"/>
      <c r="TVY10" s="1"/>
      <c r="TVZ10" s="1"/>
      <c r="TWA10" s="1"/>
      <c r="TWB10" s="1"/>
      <c r="TWC10" s="1"/>
      <c r="TWD10" s="1"/>
      <c r="TWE10" s="1"/>
      <c r="TWF10" s="1"/>
      <c r="TWG10" s="1"/>
      <c r="TWH10" s="1"/>
      <c r="TWI10" s="1"/>
      <c r="TWJ10" s="1"/>
      <c r="TWK10" s="1"/>
      <c r="TWL10" s="1"/>
      <c r="TWM10" s="1"/>
      <c r="TWN10" s="1"/>
      <c r="TWO10" s="1"/>
      <c r="TWP10" s="1"/>
      <c r="TWQ10" s="1"/>
      <c r="TWR10" s="1"/>
      <c r="TWS10" s="1"/>
      <c r="TWT10" s="1"/>
      <c r="TWU10" s="1"/>
      <c r="TWV10" s="1"/>
      <c r="TWW10" s="1"/>
      <c r="TWX10" s="1"/>
      <c r="TWY10" s="1"/>
      <c r="TWZ10" s="1"/>
      <c r="TXA10" s="1"/>
      <c r="TXB10" s="1"/>
      <c r="TXC10" s="1"/>
      <c r="TXD10" s="1"/>
      <c r="TXE10" s="1"/>
      <c r="TXF10" s="1"/>
      <c r="TXG10" s="1"/>
      <c r="TXH10" s="1"/>
      <c r="TXI10" s="1"/>
      <c r="TXJ10" s="1"/>
      <c r="TXK10" s="1"/>
      <c r="TXL10" s="1"/>
      <c r="TXM10" s="1"/>
      <c r="TXN10" s="1"/>
      <c r="TXO10" s="1"/>
      <c r="TXP10" s="1"/>
      <c r="TXQ10" s="1"/>
      <c r="TXR10" s="1"/>
      <c r="TXS10" s="1"/>
      <c r="TXT10" s="1"/>
      <c r="TXU10" s="1"/>
      <c r="TXV10" s="1"/>
      <c r="TXW10" s="1"/>
      <c r="TXX10" s="1"/>
      <c r="TXY10" s="1"/>
      <c r="TXZ10" s="1"/>
      <c r="TYA10" s="1"/>
      <c r="TYB10" s="1"/>
      <c r="TYC10" s="1"/>
      <c r="TYD10" s="1"/>
      <c r="TYE10" s="1"/>
      <c r="TYF10" s="1"/>
      <c r="TYG10" s="1"/>
      <c r="TYH10" s="1"/>
      <c r="TYI10" s="1"/>
      <c r="TYJ10" s="1"/>
      <c r="TYK10" s="1"/>
      <c r="TYL10" s="1"/>
      <c r="TYM10" s="1"/>
      <c r="TYN10" s="1"/>
      <c r="TYO10" s="1"/>
      <c r="TYP10" s="1"/>
      <c r="TYQ10" s="1"/>
      <c r="TYR10" s="1"/>
      <c r="TYS10" s="1"/>
      <c r="TYT10" s="1"/>
      <c r="TYU10" s="1"/>
      <c r="TYV10" s="1"/>
      <c r="TYW10" s="1"/>
      <c r="TYX10" s="1"/>
      <c r="TYY10" s="1"/>
      <c r="TYZ10" s="1"/>
      <c r="TZA10" s="1"/>
      <c r="TZB10" s="1"/>
      <c r="TZC10" s="1"/>
      <c r="TZD10" s="1"/>
      <c r="TZE10" s="1"/>
      <c r="TZF10" s="1"/>
      <c r="TZG10" s="1"/>
      <c r="TZH10" s="1"/>
      <c r="TZI10" s="1"/>
      <c r="TZJ10" s="1"/>
      <c r="TZK10" s="1"/>
      <c r="TZL10" s="1"/>
      <c r="TZM10" s="1"/>
      <c r="TZN10" s="1"/>
      <c r="TZO10" s="1"/>
      <c r="TZP10" s="1"/>
      <c r="TZQ10" s="1"/>
      <c r="TZR10" s="1"/>
      <c r="TZS10" s="1"/>
      <c r="TZT10" s="1"/>
      <c r="TZU10" s="1"/>
      <c r="TZV10" s="1"/>
      <c r="TZW10" s="1"/>
      <c r="TZX10" s="1"/>
      <c r="TZY10" s="1"/>
      <c r="TZZ10" s="1"/>
      <c r="UAA10" s="1"/>
      <c r="UAB10" s="1"/>
      <c r="UAC10" s="1"/>
      <c r="UAD10" s="1"/>
      <c r="UAE10" s="1"/>
      <c r="UAF10" s="1"/>
      <c r="UAG10" s="1"/>
      <c r="UAH10" s="1"/>
      <c r="UAI10" s="1"/>
      <c r="UAJ10" s="1"/>
      <c r="UAK10" s="1"/>
      <c r="UAL10" s="1"/>
      <c r="UAM10" s="1"/>
      <c r="UAN10" s="1"/>
      <c r="UAO10" s="1"/>
      <c r="UAP10" s="1"/>
      <c r="UAQ10" s="1"/>
      <c r="UAR10" s="1"/>
      <c r="UAS10" s="1"/>
      <c r="UAT10" s="1"/>
      <c r="UAU10" s="1"/>
      <c r="UAV10" s="1"/>
      <c r="UAW10" s="1"/>
      <c r="UAX10" s="1"/>
      <c r="UAY10" s="1"/>
      <c r="UAZ10" s="1"/>
      <c r="UBA10" s="1"/>
      <c r="UBB10" s="1"/>
      <c r="UBC10" s="1"/>
      <c r="UBD10" s="1"/>
      <c r="UBE10" s="1"/>
      <c r="UBF10" s="1"/>
      <c r="UBG10" s="1"/>
      <c r="UBH10" s="1"/>
      <c r="UBI10" s="1"/>
      <c r="UBJ10" s="1"/>
      <c r="UBK10" s="1"/>
      <c r="UBL10" s="1"/>
      <c r="UBM10" s="1"/>
      <c r="UBN10" s="1"/>
      <c r="UBO10" s="1"/>
      <c r="UBP10" s="1"/>
      <c r="UBQ10" s="1"/>
      <c r="UBR10" s="1"/>
      <c r="UBS10" s="1"/>
      <c r="UBT10" s="1"/>
      <c r="UBU10" s="1"/>
      <c r="UBV10" s="1"/>
      <c r="UBW10" s="1"/>
      <c r="UBX10" s="1"/>
      <c r="UBY10" s="1"/>
      <c r="UBZ10" s="1"/>
      <c r="UCA10" s="1"/>
      <c r="UCB10" s="1"/>
      <c r="UCC10" s="1"/>
      <c r="UCD10" s="1"/>
      <c r="UCE10" s="1"/>
      <c r="UCF10" s="1"/>
      <c r="UCG10" s="1"/>
      <c r="UCH10" s="1"/>
      <c r="UCI10" s="1"/>
      <c r="UCJ10" s="1"/>
      <c r="UCK10" s="1"/>
      <c r="UCL10" s="1"/>
      <c r="UCM10" s="1"/>
      <c r="UCN10" s="1"/>
      <c r="UCO10" s="1"/>
      <c r="UCP10" s="1"/>
      <c r="UCQ10" s="1"/>
      <c r="UCR10" s="1"/>
      <c r="UCS10" s="1"/>
      <c r="UCT10" s="1"/>
      <c r="UCU10" s="1"/>
      <c r="UCV10" s="1"/>
      <c r="UCW10" s="1"/>
      <c r="UCX10" s="1"/>
      <c r="UCY10" s="1"/>
      <c r="UCZ10" s="1"/>
      <c r="UDA10" s="1"/>
      <c r="UDB10" s="1"/>
      <c r="UDC10" s="1"/>
      <c r="UDD10" s="1"/>
      <c r="UDE10" s="1"/>
      <c r="UDF10" s="1"/>
      <c r="UDG10" s="1"/>
      <c r="UDH10" s="1"/>
      <c r="UDI10" s="1"/>
      <c r="UDJ10" s="1"/>
      <c r="UDK10" s="1"/>
      <c r="UDL10" s="1"/>
      <c r="UDM10" s="1"/>
      <c r="UDN10" s="1"/>
      <c r="UDO10" s="1"/>
      <c r="UDP10" s="1"/>
      <c r="UDQ10" s="1"/>
      <c r="UDR10" s="1"/>
      <c r="UDS10" s="1"/>
      <c r="UDT10" s="1"/>
      <c r="UDU10" s="1"/>
      <c r="UDV10" s="1"/>
      <c r="UDW10" s="1"/>
      <c r="UDX10" s="1"/>
      <c r="UDY10" s="1"/>
      <c r="UDZ10" s="1"/>
      <c r="UEA10" s="1"/>
      <c r="UEB10" s="1"/>
      <c r="UEC10" s="1"/>
      <c r="UED10" s="1"/>
      <c r="UEE10" s="1"/>
      <c r="UEF10" s="1"/>
      <c r="UEG10" s="1"/>
      <c r="UEH10" s="1"/>
      <c r="UEI10" s="1"/>
      <c r="UEJ10" s="1"/>
      <c r="UEK10" s="1"/>
      <c r="UEL10" s="1"/>
      <c r="UEM10" s="1"/>
      <c r="UEN10" s="1"/>
      <c r="UEO10" s="1"/>
      <c r="UEP10" s="1"/>
      <c r="UEQ10" s="1"/>
      <c r="UER10" s="1"/>
      <c r="UES10" s="1"/>
      <c r="UET10" s="1"/>
      <c r="UEU10" s="1"/>
      <c r="UEV10" s="1"/>
      <c r="UEW10" s="1"/>
      <c r="UEX10" s="1"/>
      <c r="UEY10" s="1"/>
      <c r="UEZ10" s="1"/>
      <c r="UFA10" s="1"/>
      <c r="UFB10" s="1"/>
      <c r="UFC10" s="1"/>
      <c r="UFD10" s="1"/>
      <c r="UFE10" s="1"/>
      <c r="UFF10" s="1"/>
      <c r="UFG10" s="1"/>
      <c r="UFH10" s="1"/>
      <c r="UFI10" s="1"/>
      <c r="UFJ10" s="1"/>
      <c r="UFK10" s="1"/>
      <c r="UFL10" s="1"/>
      <c r="UFM10" s="1"/>
      <c r="UFN10" s="1"/>
      <c r="UFO10" s="1"/>
      <c r="UFP10" s="1"/>
      <c r="UFQ10" s="1"/>
      <c r="UFR10" s="1"/>
      <c r="UFS10" s="1"/>
      <c r="UFT10" s="1"/>
      <c r="UFU10" s="1"/>
      <c r="UFV10" s="1"/>
      <c r="UFW10" s="1"/>
      <c r="UFX10" s="1"/>
      <c r="UFY10" s="1"/>
      <c r="UFZ10" s="1"/>
      <c r="UGA10" s="1"/>
      <c r="UGB10" s="1"/>
      <c r="UGC10" s="1"/>
      <c r="UGD10" s="1"/>
      <c r="UGE10" s="1"/>
      <c r="UGF10" s="1"/>
      <c r="UGG10" s="1"/>
      <c r="UGH10" s="1"/>
      <c r="UGI10" s="1"/>
      <c r="UGJ10" s="1"/>
      <c r="UGK10" s="1"/>
      <c r="UGL10" s="1"/>
      <c r="UGM10" s="1"/>
      <c r="UGN10" s="1"/>
      <c r="UGO10" s="1"/>
      <c r="UGP10" s="1"/>
      <c r="UGQ10" s="1"/>
      <c r="UGR10" s="1"/>
      <c r="UGS10" s="1"/>
      <c r="UGT10" s="1"/>
      <c r="UGU10" s="1"/>
      <c r="UGV10" s="1"/>
      <c r="UGW10" s="1"/>
      <c r="UGX10" s="1"/>
      <c r="UGY10" s="1"/>
      <c r="UGZ10" s="1"/>
      <c r="UHA10" s="1"/>
      <c r="UHB10" s="1"/>
      <c r="UHC10" s="1"/>
      <c r="UHD10" s="1"/>
      <c r="UHE10" s="1"/>
      <c r="UHF10" s="1"/>
      <c r="UHG10" s="1"/>
      <c r="UHH10" s="1"/>
      <c r="UHI10" s="1"/>
      <c r="UHJ10" s="1"/>
      <c r="UHK10" s="1"/>
      <c r="UHL10" s="1"/>
      <c r="UHM10" s="1"/>
      <c r="UHN10" s="1"/>
      <c r="UHO10" s="1"/>
      <c r="UHP10" s="1"/>
      <c r="UHQ10" s="1"/>
      <c r="UHR10" s="1"/>
      <c r="UHS10" s="1"/>
      <c r="UHT10" s="1"/>
      <c r="UHU10" s="1"/>
      <c r="UHV10" s="1"/>
      <c r="UHW10" s="1"/>
      <c r="UHX10" s="1"/>
      <c r="UHY10" s="1"/>
      <c r="UHZ10" s="1"/>
      <c r="UIA10" s="1"/>
      <c r="UIB10" s="1"/>
      <c r="UIC10" s="1"/>
      <c r="UID10" s="1"/>
      <c r="UIE10" s="1"/>
      <c r="UIF10" s="1"/>
      <c r="UIG10" s="1"/>
      <c r="UIH10" s="1"/>
      <c r="UII10" s="1"/>
      <c r="UIJ10" s="1"/>
      <c r="UIK10" s="1"/>
      <c r="UIL10" s="1"/>
      <c r="UIM10" s="1"/>
      <c r="UIN10" s="1"/>
      <c r="UIO10" s="1"/>
      <c r="UIP10" s="1"/>
      <c r="UIQ10" s="1"/>
      <c r="UIR10" s="1"/>
      <c r="UIS10" s="1"/>
      <c r="UIT10" s="1"/>
      <c r="UIU10" s="1"/>
      <c r="UIV10" s="1"/>
      <c r="UIW10" s="1"/>
      <c r="UIX10" s="1"/>
      <c r="UIY10" s="1"/>
      <c r="UIZ10" s="1"/>
      <c r="UJA10" s="1"/>
      <c r="UJB10" s="1"/>
      <c r="UJC10" s="1"/>
      <c r="UJD10" s="1"/>
      <c r="UJE10" s="1"/>
      <c r="UJF10" s="1"/>
      <c r="UJG10" s="1"/>
      <c r="UJH10" s="1"/>
      <c r="UJI10" s="1"/>
      <c r="UJJ10" s="1"/>
      <c r="UJK10" s="1"/>
      <c r="UJL10" s="1"/>
      <c r="UJM10" s="1"/>
      <c r="UJN10" s="1"/>
      <c r="UJO10" s="1"/>
      <c r="UJP10" s="1"/>
      <c r="UJQ10" s="1"/>
      <c r="UJR10" s="1"/>
      <c r="UJS10" s="1"/>
      <c r="UJT10" s="1"/>
      <c r="UJU10" s="1"/>
      <c r="UJV10" s="1"/>
      <c r="UJW10" s="1"/>
      <c r="UJX10" s="1"/>
      <c r="UJY10" s="1"/>
      <c r="UJZ10" s="1"/>
      <c r="UKA10" s="1"/>
      <c r="UKB10" s="1"/>
      <c r="UKC10" s="1"/>
      <c r="UKD10" s="1"/>
      <c r="UKE10" s="1"/>
      <c r="UKF10" s="1"/>
      <c r="UKG10" s="1"/>
      <c r="UKH10" s="1"/>
      <c r="UKI10" s="1"/>
      <c r="UKJ10" s="1"/>
      <c r="UKK10" s="1"/>
      <c r="UKL10" s="1"/>
      <c r="UKM10" s="1"/>
      <c r="UKN10" s="1"/>
      <c r="UKO10" s="1"/>
      <c r="UKP10" s="1"/>
      <c r="UKQ10" s="1"/>
      <c r="UKR10" s="1"/>
      <c r="UKS10" s="1"/>
      <c r="UKT10" s="1"/>
      <c r="UKU10" s="1"/>
      <c r="UKV10" s="1"/>
      <c r="UKW10" s="1"/>
      <c r="UKX10" s="1"/>
      <c r="UKY10" s="1"/>
      <c r="UKZ10" s="1"/>
      <c r="ULA10" s="1"/>
      <c r="ULB10" s="1"/>
      <c r="ULC10" s="1"/>
      <c r="ULD10" s="1"/>
      <c r="ULE10" s="1"/>
      <c r="ULF10" s="1"/>
      <c r="ULG10" s="1"/>
      <c r="ULH10" s="1"/>
      <c r="ULI10" s="1"/>
      <c r="ULJ10" s="1"/>
      <c r="ULK10" s="1"/>
      <c r="ULL10" s="1"/>
      <c r="ULM10" s="1"/>
      <c r="ULN10" s="1"/>
      <c r="ULO10" s="1"/>
      <c r="ULP10" s="1"/>
      <c r="ULQ10" s="1"/>
      <c r="ULR10" s="1"/>
      <c r="ULS10" s="1"/>
      <c r="ULT10" s="1"/>
      <c r="ULU10" s="1"/>
      <c r="ULV10" s="1"/>
      <c r="ULW10" s="1"/>
      <c r="ULX10" s="1"/>
      <c r="ULY10" s="1"/>
      <c r="ULZ10" s="1"/>
      <c r="UMA10" s="1"/>
      <c r="UMB10" s="1"/>
      <c r="UMC10" s="1"/>
      <c r="UMD10" s="1"/>
      <c r="UME10" s="1"/>
      <c r="UMF10" s="1"/>
      <c r="UMG10" s="1"/>
      <c r="UMH10" s="1"/>
      <c r="UMI10" s="1"/>
      <c r="UMJ10" s="1"/>
      <c r="UMK10" s="1"/>
      <c r="UML10" s="1"/>
      <c r="UMM10" s="1"/>
      <c r="UMN10" s="1"/>
      <c r="UMO10" s="1"/>
      <c r="UMP10" s="1"/>
      <c r="UMQ10" s="1"/>
      <c r="UMR10" s="1"/>
      <c r="UMS10" s="1"/>
      <c r="UMT10" s="1"/>
      <c r="UMU10" s="1"/>
      <c r="UMV10" s="1"/>
      <c r="UMW10" s="1"/>
      <c r="UMX10" s="1"/>
      <c r="UMY10" s="1"/>
      <c r="UMZ10" s="1"/>
      <c r="UNA10" s="1"/>
      <c r="UNB10" s="1"/>
      <c r="UNC10" s="1"/>
      <c r="UND10" s="1"/>
      <c r="UNE10" s="1"/>
      <c r="UNF10" s="1"/>
      <c r="UNG10" s="1"/>
      <c r="UNH10" s="1"/>
      <c r="UNI10" s="1"/>
      <c r="UNJ10" s="1"/>
      <c r="UNK10" s="1"/>
      <c r="UNL10" s="1"/>
      <c r="UNM10" s="1"/>
      <c r="UNN10" s="1"/>
      <c r="UNO10" s="1"/>
      <c r="UNP10" s="1"/>
      <c r="UNQ10" s="1"/>
      <c r="UNR10" s="1"/>
      <c r="UNS10" s="1"/>
      <c r="UNT10" s="1"/>
      <c r="UNU10" s="1"/>
      <c r="UNV10" s="1"/>
      <c r="UNW10" s="1"/>
      <c r="UNX10" s="1"/>
      <c r="UNY10" s="1"/>
      <c r="UNZ10" s="1"/>
      <c r="UOA10" s="1"/>
      <c r="UOB10" s="1"/>
      <c r="UOC10" s="1"/>
      <c r="UOD10" s="1"/>
      <c r="UOE10" s="1"/>
      <c r="UOF10" s="1"/>
      <c r="UOG10" s="1"/>
      <c r="UOH10" s="1"/>
      <c r="UOI10" s="1"/>
      <c r="UOJ10" s="1"/>
      <c r="UOK10" s="1"/>
      <c r="UOL10" s="1"/>
      <c r="UOM10" s="1"/>
      <c r="UON10" s="1"/>
      <c r="UOO10" s="1"/>
      <c r="UOP10" s="1"/>
      <c r="UOQ10" s="1"/>
      <c r="UOR10" s="1"/>
      <c r="UOS10" s="1"/>
      <c r="UOT10" s="1"/>
      <c r="UOU10" s="1"/>
      <c r="UOV10" s="1"/>
      <c r="UOW10" s="1"/>
      <c r="UOX10" s="1"/>
      <c r="UOY10" s="1"/>
      <c r="UOZ10" s="1"/>
      <c r="UPA10" s="1"/>
      <c r="UPB10" s="1"/>
      <c r="UPC10" s="1"/>
      <c r="UPD10" s="1"/>
      <c r="UPE10" s="1"/>
      <c r="UPF10" s="1"/>
      <c r="UPG10" s="1"/>
      <c r="UPH10" s="1"/>
      <c r="UPI10" s="1"/>
      <c r="UPJ10" s="1"/>
      <c r="UPK10" s="1"/>
      <c r="UPL10" s="1"/>
      <c r="UPM10" s="1"/>
      <c r="UPN10" s="1"/>
      <c r="UPO10" s="1"/>
      <c r="UPP10" s="1"/>
      <c r="UPQ10" s="1"/>
      <c r="UPR10" s="1"/>
      <c r="UPS10" s="1"/>
      <c r="UPT10" s="1"/>
      <c r="UPU10" s="1"/>
      <c r="UPV10" s="1"/>
      <c r="UPW10" s="1"/>
      <c r="UPX10" s="1"/>
      <c r="UPY10" s="1"/>
      <c r="UPZ10" s="1"/>
      <c r="UQA10" s="1"/>
      <c r="UQB10" s="1"/>
      <c r="UQC10" s="1"/>
      <c r="UQD10" s="1"/>
      <c r="UQE10" s="1"/>
      <c r="UQF10" s="1"/>
      <c r="UQG10" s="1"/>
      <c r="UQH10" s="1"/>
      <c r="UQI10" s="1"/>
      <c r="UQJ10" s="1"/>
      <c r="UQK10" s="1"/>
      <c r="UQL10" s="1"/>
      <c r="UQM10" s="1"/>
      <c r="UQN10" s="1"/>
      <c r="UQO10" s="1"/>
      <c r="UQP10" s="1"/>
      <c r="UQQ10" s="1"/>
      <c r="UQR10" s="1"/>
      <c r="UQS10" s="1"/>
      <c r="UQT10" s="1"/>
      <c r="UQU10" s="1"/>
      <c r="UQV10" s="1"/>
      <c r="UQW10" s="1"/>
      <c r="UQX10" s="1"/>
      <c r="UQY10" s="1"/>
      <c r="UQZ10" s="1"/>
      <c r="URA10" s="1"/>
      <c r="URB10" s="1"/>
      <c r="URC10" s="1"/>
      <c r="URD10" s="1"/>
      <c r="URE10" s="1"/>
      <c r="URF10" s="1"/>
      <c r="URG10" s="1"/>
      <c r="URH10" s="1"/>
      <c r="URI10" s="1"/>
      <c r="URJ10" s="1"/>
      <c r="URK10" s="1"/>
      <c r="URL10" s="1"/>
      <c r="URM10" s="1"/>
      <c r="URN10" s="1"/>
      <c r="URO10" s="1"/>
      <c r="URP10" s="1"/>
      <c r="URQ10" s="1"/>
      <c r="URR10" s="1"/>
      <c r="URS10" s="1"/>
      <c r="URT10" s="1"/>
      <c r="URU10" s="1"/>
      <c r="URV10" s="1"/>
      <c r="URW10" s="1"/>
      <c r="URX10" s="1"/>
      <c r="URY10" s="1"/>
      <c r="URZ10" s="1"/>
      <c r="USA10" s="1"/>
      <c r="USB10" s="1"/>
      <c r="USC10" s="1"/>
      <c r="USD10" s="1"/>
      <c r="USE10" s="1"/>
      <c r="USF10" s="1"/>
      <c r="USG10" s="1"/>
      <c r="USH10" s="1"/>
      <c r="USI10" s="1"/>
      <c r="USJ10" s="1"/>
      <c r="USK10" s="1"/>
      <c r="USL10" s="1"/>
      <c r="USM10" s="1"/>
      <c r="USN10" s="1"/>
      <c r="USO10" s="1"/>
      <c r="USP10" s="1"/>
      <c r="USQ10" s="1"/>
      <c r="USR10" s="1"/>
      <c r="USS10" s="1"/>
      <c r="UST10" s="1"/>
      <c r="USU10" s="1"/>
      <c r="USV10" s="1"/>
      <c r="USW10" s="1"/>
      <c r="USX10" s="1"/>
      <c r="USY10" s="1"/>
      <c r="USZ10" s="1"/>
      <c r="UTA10" s="1"/>
      <c r="UTB10" s="1"/>
      <c r="UTC10" s="1"/>
      <c r="UTD10" s="1"/>
      <c r="UTE10" s="1"/>
      <c r="UTF10" s="1"/>
      <c r="UTG10" s="1"/>
      <c r="UTH10" s="1"/>
      <c r="UTI10" s="1"/>
      <c r="UTJ10" s="1"/>
      <c r="UTK10" s="1"/>
      <c r="UTL10" s="1"/>
      <c r="UTM10" s="1"/>
      <c r="UTN10" s="1"/>
      <c r="UTO10" s="1"/>
      <c r="UTP10" s="1"/>
      <c r="UTQ10" s="1"/>
      <c r="UTR10" s="1"/>
      <c r="UTS10" s="1"/>
      <c r="UTT10" s="1"/>
      <c r="UTU10" s="1"/>
      <c r="UTV10" s="1"/>
      <c r="UTW10" s="1"/>
      <c r="UTX10" s="1"/>
      <c r="UTY10" s="1"/>
      <c r="UTZ10" s="1"/>
      <c r="UUA10" s="1"/>
      <c r="UUB10" s="1"/>
      <c r="UUC10" s="1"/>
      <c r="UUD10" s="1"/>
      <c r="UUE10" s="1"/>
      <c r="UUF10" s="1"/>
      <c r="UUG10" s="1"/>
      <c r="UUH10" s="1"/>
      <c r="UUI10" s="1"/>
      <c r="UUJ10" s="1"/>
      <c r="UUK10" s="1"/>
      <c r="UUL10" s="1"/>
      <c r="UUM10" s="1"/>
      <c r="UUN10" s="1"/>
      <c r="UUO10" s="1"/>
      <c r="UUP10" s="1"/>
      <c r="UUQ10" s="1"/>
      <c r="UUR10" s="1"/>
      <c r="UUS10" s="1"/>
      <c r="UUT10" s="1"/>
      <c r="UUU10" s="1"/>
      <c r="UUV10" s="1"/>
      <c r="UUW10" s="1"/>
      <c r="UUX10" s="1"/>
      <c r="UUY10" s="1"/>
      <c r="UUZ10" s="1"/>
      <c r="UVA10" s="1"/>
      <c r="UVB10" s="1"/>
      <c r="UVC10" s="1"/>
      <c r="UVD10" s="1"/>
      <c r="UVE10" s="1"/>
      <c r="UVF10" s="1"/>
      <c r="UVG10" s="1"/>
      <c r="UVH10" s="1"/>
      <c r="UVI10" s="1"/>
      <c r="UVJ10" s="1"/>
      <c r="UVK10" s="1"/>
      <c r="UVL10" s="1"/>
      <c r="UVM10" s="1"/>
      <c r="UVN10" s="1"/>
      <c r="UVO10" s="1"/>
      <c r="UVP10" s="1"/>
      <c r="UVQ10" s="1"/>
      <c r="UVR10" s="1"/>
      <c r="UVS10" s="1"/>
      <c r="UVT10" s="1"/>
      <c r="UVU10" s="1"/>
      <c r="UVV10" s="1"/>
      <c r="UVW10" s="1"/>
      <c r="UVX10" s="1"/>
      <c r="UVY10" s="1"/>
      <c r="UVZ10" s="1"/>
      <c r="UWA10" s="1"/>
      <c r="UWB10" s="1"/>
      <c r="UWC10" s="1"/>
      <c r="UWD10" s="1"/>
      <c r="UWE10" s="1"/>
      <c r="UWF10" s="1"/>
      <c r="UWG10" s="1"/>
      <c r="UWH10" s="1"/>
      <c r="UWI10" s="1"/>
      <c r="UWJ10" s="1"/>
      <c r="UWK10" s="1"/>
      <c r="UWL10" s="1"/>
      <c r="UWM10" s="1"/>
      <c r="UWN10" s="1"/>
      <c r="UWO10" s="1"/>
      <c r="UWP10" s="1"/>
      <c r="UWQ10" s="1"/>
      <c r="UWR10" s="1"/>
      <c r="UWS10" s="1"/>
      <c r="UWT10" s="1"/>
      <c r="UWU10" s="1"/>
      <c r="UWV10" s="1"/>
      <c r="UWW10" s="1"/>
      <c r="UWX10" s="1"/>
      <c r="UWY10" s="1"/>
      <c r="UWZ10" s="1"/>
      <c r="UXA10" s="1"/>
      <c r="UXB10" s="1"/>
      <c r="UXC10" s="1"/>
      <c r="UXD10" s="1"/>
      <c r="UXE10" s="1"/>
      <c r="UXF10" s="1"/>
      <c r="UXG10" s="1"/>
      <c r="UXH10" s="1"/>
      <c r="UXI10" s="1"/>
      <c r="UXJ10" s="1"/>
      <c r="UXK10" s="1"/>
      <c r="UXL10" s="1"/>
      <c r="UXM10" s="1"/>
      <c r="UXN10" s="1"/>
      <c r="UXO10" s="1"/>
      <c r="UXP10" s="1"/>
      <c r="UXQ10" s="1"/>
      <c r="UXR10" s="1"/>
      <c r="UXS10" s="1"/>
      <c r="UXT10" s="1"/>
      <c r="UXU10" s="1"/>
      <c r="UXV10" s="1"/>
      <c r="UXW10" s="1"/>
      <c r="UXX10" s="1"/>
      <c r="UXY10" s="1"/>
      <c r="UXZ10" s="1"/>
      <c r="UYA10" s="1"/>
      <c r="UYB10" s="1"/>
      <c r="UYC10" s="1"/>
      <c r="UYD10" s="1"/>
      <c r="UYE10" s="1"/>
      <c r="UYF10" s="1"/>
      <c r="UYG10" s="1"/>
      <c r="UYH10" s="1"/>
      <c r="UYI10" s="1"/>
      <c r="UYJ10" s="1"/>
      <c r="UYK10" s="1"/>
      <c r="UYL10" s="1"/>
      <c r="UYM10" s="1"/>
      <c r="UYN10" s="1"/>
      <c r="UYO10" s="1"/>
      <c r="UYP10" s="1"/>
      <c r="UYQ10" s="1"/>
      <c r="UYR10" s="1"/>
      <c r="UYS10" s="1"/>
      <c r="UYT10" s="1"/>
      <c r="UYU10" s="1"/>
      <c r="UYV10" s="1"/>
      <c r="UYW10" s="1"/>
      <c r="UYX10" s="1"/>
      <c r="UYY10" s="1"/>
      <c r="UYZ10" s="1"/>
      <c r="UZA10" s="1"/>
      <c r="UZB10" s="1"/>
      <c r="UZC10" s="1"/>
      <c r="UZD10" s="1"/>
      <c r="UZE10" s="1"/>
      <c r="UZF10" s="1"/>
      <c r="UZG10" s="1"/>
      <c r="UZH10" s="1"/>
      <c r="UZI10" s="1"/>
      <c r="UZJ10" s="1"/>
      <c r="UZK10" s="1"/>
      <c r="UZL10" s="1"/>
      <c r="UZM10" s="1"/>
      <c r="UZN10" s="1"/>
      <c r="UZO10" s="1"/>
      <c r="UZP10" s="1"/>
      <c r="UZQ10" s="1"/>
      <c r="UZR10" s="1"/>
      <c r="UZS10" s="1"/>
      <c r="UZT10" s="1"/>
      <c r="UZU10" s="1"/>
      <c r="UZV10" s="1"/>
      <c r="UZW10" s="1"/>
      <c r="UZX10" s="1"/>
      <c r="UZY10" s="1"/>
      <c r="UZZ10" s="1"/>
      <c r="VAA10" s="1"/>
      <c r="VAB10" s="1"/>
      <c r="VAC10" s="1"/>
      <c r="VAD10" s="1"/>
      <c r="VAE10" s="1"/>
      <c r="VAF10" s="1"/>
      <c r="VAG10" s="1"/>
      <c r="VAH10" s="1"/>
      <c r="VAI10" s="1"/>
      <c r="VAJ10" s="1"/>
      <c r="VAK10" s="1"/>
      <c r="VAL10" s="1"/>
      <c r="VAM10" s="1"/>
      <c r="VAN10" s="1"/>
      <c r="VAO10" s="1"/>
      <c r="VAP10" s="1"/>
      <c r="VAQ10" s="1"/>
      <c r="VAR10" s="1"/>
      <c r="VAS10" s="1"/>
      <c r="VAT10" s="1"/>
      <c r="VAU10" s="1"/>
      <c r="VAV10" s="1"/>
      <c r="VAW10" s="1"/>
      <c r="VAX10" s="1"/>
      <c r="VAY10" s="1"/>
      <c r="VAZ10" s="1"/>
      <c r="VBA10" s="1"/>
      <c r="VBB10" s="1"/>
      <c r="VBC10" s="1"/>
      <c r="VBD10" s="1"/>
      <c r="VBE10" s="1"/>
      <c r="VBF10" s="1"/>
      <c r="VBG10" s="1"/>
      <c r="VBH10" s="1"/>
      <c r="VBI10" s="1"/>
      <c r="VBJ10" s="1"/>
      <c r="VBK10" s="1"/>
      <c r="VBL10" s="1"/>
      <c r="VBM10" s="1"/>
      <c r="VBN10" s="1"/>
      <c r="VBO10" s="1"/>
      <c r="VBP10" s="1"/>
      <c r="VBQ10" s="1"/>
      <c r="VBR10" s="1"/>
      <c r="VBS10" s="1"/>
      <c r="VBT10" s="1"/>
      <c r="VBU10" s="1"/>
      <c r="VBV10" s="1"/>
      <c r="VBW10" s="1"/>
      <c r="VBX10" s="1"/>
      <c r="VBY10" s="1"/>
      <c r="VBZ10" s="1"/>
      <c r="VCA10" s="1"/>
      <c r="VCB10" s="1"/>
      <c r="VCC10" s="1"/>
      <c r="VCD10" s="1"/>
      <c r="VCE10" s="1"/>
      <c r="VCF10" s="1"/>
      <c r="VCG10" s="1"/>
      <c r="VCH10" s="1"/>
      <c r="VCI10" s="1"/>
      <c r="VCJ10" s="1"/>
      <c r="VCK10" s="1"/>
      <c r="VCL10" s="1"/>
      <c r="VCM10" s="1"/>
      <c r="VCN10" s="1"/>
      <c r="VCO10" s="1"/>
      <c r="VCP10" s="1"/>
      <c r="VCQ10" s="1"/>
      <c r="VCR10" s="1"/>
      <c r="VCS10" s="1"/>
      <c r="VCT10" s="1"/>
      <c r="VCU10" s="1"/>
      <c r="VCV10" s="1"/>
      <c r="VCW10" s="1"/>
      <c r="VCX10" s="1"/>
      <c r="VCY10" s="1"/>
      <c r="VCZ10" s="1"/>
      <c r="VDA10" s="1"/>
      <c r="VDB10" s="1"/>
      <c r="VDC10" s="1"/>
      <c r="VDD10" s="1"/>
      <c r="VDE10" s="1"/>
      <c r="VDF10" s="1"/>
      <c r="VDG10" s="1"/>
      <c r="VDH10" s="1"/>
      <c r="VDI10" s="1"/>
      <c r="VDJ10" s="1"/>
      <c r="VDK10" s="1"/>
      <c r="VDL10" s="1"/>
      <c r="VDM10" s="1"/>
      <c r="VDN10" s="1"/>
      <c r="VDO10" s="1"/>
      <c r="VDP10" s="1"/>
      <c r="VDQ10" s="1"/>
      <c r="VDR10" s="1"/>
      <c r="VDS10" s="1"/>
      <c r="VDT10" s="1"/>
      <c r="VDU10" s="1"/>
      <c r="VDV10" s="1"/>
      <c r="VDW10" s="1"/>
      <c r="VDX10" s="1"/>
      <c r="VDY10" s="1"/>
      <c r="VDZ10" s="1"/>
      <c r="VEA10" s="1"/>
      <c r="VEB10" s="1"/>
      <c r="VEC10" s="1"/>
      <c r="VED10" s="1"/>
      <c r="VEE10" s="1"/>
      <c r="VEF10" s="1"/>
      <c r="VEG10" s="1"/>
      <c r="VEH10" s="1"/>
      <c r="VEI10" s="1"/>
      <c r="VEJ10" s="1"/>
      <c r="VEK10" s="1"/>
      <c r="VEL10" s="1"/>
      <c r="VEM10" s="1"/>
      <c r="VEN10" s="1"/>
      <c r="VEO10" s="1"/>
      <c r="VEP10" s="1"/>
      <c r="VEQ10" s="1"/>
      <c r="VER10" s="1"/>
      <c r="VES10" s="1"/>
      <c r="VET10" s="1"/>
      <c r="VEU10" s="1"/>
      <c r="VEV10" s="1"/>
      <c r="VEW10" s="1"/>
      <c r="VEX10" s="1"/>
      <c r="VEY10" s="1"/>
      <c r="VEZ10" s="1"/>
      <c r="VFA10" s="1"/>
      <c r="VFB10" s="1"/>
      <c r="VFC10" s="1"/>
      <c r="VFD10" s="1"/>
      <c r="VFE10" s="1"/>
      <c r="VFF10" s="1"/>
      <c r="VFG10" s="1"/>
      <c r="VFH10" s="1"/>
      <c r="VFI10" s="1"/>
      <c r="VFJ10" s="1"/>
      <c r="VFK10" s="1"/>
      <c r="VFL10" s="1"/>
      <c r="VFM10" s="1"/>
      <c r="VFN10" s="1"/>
      <c r="VFO10" s="1"/>
      <c r="VFP10" s="1"/>
      <c r="VFQ10" s="1"/>
      <c r="VFR10" s="1"/>
      <c r="VFS10" s="1"/>
      <c r="VFT10" s="1"/>
      <c r="VFU10" s="1"/>
      <c r="VFV10" s="1"/>
      <c r="VFW10" s="1"/>
      <c r="VFX10" s="1"/>
      <c r="VFY10" s="1"/>
      <c r="VFZ10" s="1"/>
      <c r="VGA10" s="1"/>
      <c r="VGB10" s="1"/>
      <c r="VGC10" s="1"/>
      <c r="VGD10" s="1"/>
      <c r="VGE10" s="1"/>
      <c r="VGF10" s="1"/>
      <c r="VGG10" s="1"/>
      <c r="VGH10" s="1"/>
      <c r="VGI10" s="1"/>
      <c r="VGJ10" s="1"/>
      <c r="VGK10" s="1"/>
      <c r="VGL10" s="1"/>
      <c r="VGM10" s="1"/>
      <c r="VGN10" s="1"/>
      <c r="VGO10" s="1"/>
      <c r="VGP10" s="1"/>
      <c r="VGQ10" s="1"/>
      <c r="VGR10" s="1"/>
      <c r="VGS10" s="1"/>
      <c r="VGT10" s="1"/>
      <c r="VGU10" s="1"/>
      <c r="VGV10" s="1"/>
      <c r="VGW10" s="1"/>
      <c r="VGX10" s="1"/>
      <c r="VGY10" s="1"/>
      <c r="VGZ10" s="1"/>
      <c r="VHA10" s="1"/>
      <c r="VHB10" s="1"/>
      <c r="VHC10" s="1"/>
      <c r="VHD10" s="1"/>
      <c r="VHE10" s="1"/>
      <c r="VHF10" s="1"/>
      <c r="VHG10" s="1"/>
      <c r="VHH10" s="1"/>
      <c r="VHI10" s="1"/>
      <c r="VHJ10" s="1"/>
      <c r="VHK10" s="1"/>
      <c r="VHL10" s="1"/>
      <c r="VHM10" s="1"/>
      <c r="VHN10" s="1"/>
      <c r="VHO10" s="1"/>
      <c r="VHP10" s="1"/>
      <c r="VHQ10" s="1"/>
      <c r="VHR10" s="1"/>
      <c r="VHS10" s="1"/>
      <c r="VHT10" s="1"/>
      <c r="VHU10" s="1"/>
      <c r="VHV10" s="1"/>
      <c r="VHW10" s="1"/>
      <c r="VHX10" s="1"/>
      <c r="VHY10" s="1"/>
      <c r="VHZ10" s="1"/>
      <c r="VIA10" s="1"/>
      <c r="VIB10" s="1"/>
      <c r="VIC10" s="1"/>
      <c r="VID10" s="1"/>
      <c r="VIE10" s="1"/>
      <c r="VIF10" s="1"/>
      <c r="VIG10" s="1"/>
      <c r="VIH10" s="1"/>
      <c r="VII10" s="1"/>
      <c r="VIJ10" s="1"/>
      <c r="VIK10" s="1"/>
      <c r="VIL10" s="1"/>
      <c r="VIM10" s="1"/>
      <c r="VIN10" s="1"/>
      <c r="VIO10" s="1"/>
      <c r="VIP10" s="1"/>
      <c r="VIQ10" s="1"/>
      <c r="VIR10" s="1"/>
      <c r="VIS10" s="1"/>
      <c r="VIT10" s="1"/>
      <c r="VIU10" s="1"/>
      <c r="VIV10" s="1"/>
      <c r="VIW10" s="1"/>
      <c r="VIX10" s="1"/>
      <c r="VIY10" s="1"/>
      <c r="VIZ10" s="1"/>
      <c r="VJA10" s="1"/>
      <c r="VJB10" s="1"/>
      <c r="VJC10" s="1"/>
      <c r="VJD10" s="1"/>
      <c r="VJE10" s="1"/>
      <c r="VJF10" s="1"/>
      <c r="VJG10" s="1"/>
      <c r="VJH10" s="1"/>
      <c r="VJI10" s="1"/>
      <c r="VJJ10" s="1"/>
      <c r="VJK10" s="1"/>
      <c r="VJL10" s="1"/>
      <c r="VJM10" s="1"/>
      <c r="VJN10" s="1"/>
      <c r="VJO10" s="1"/>
      <c r="VJP10" s="1"/>
      <c r="VJQ10" s="1"/>
      <c r="VJR10" s="1"/>
      <c r="VJS10" s="1"/>
      <c r="VJT10" s="1"/>
      <c r="VJU10" s="1"/>
      <c r="VJV10" s="1"/>
      <c r="VJW10" s="1"/>
      <c r="VJX10" s="1"/>
      <c r="VJY10" s="1"/>
      <c r="VJZ10" s="1"/>
      <c r="VKA10" s="1"/>
      <c r="VKB10" s="1"/>
      <c r="VKC10" s="1"/>
      <c r="VKD10" s="1"/>
      <c r="VKE10" s="1"/>
      <c r="VKF10" s="1"/>
      <c r="VKG10" s="1"/>
      <c r="VKH10" s="1"/>
      <c r="VKI10" s="1"/>
      <c r="VKJ10" s="1"/>
      <c r="VKK10" s="1"/>
      <c r="VKL10" s="1"/>
      <c r="VKM10" s="1"/>
      <c r="VKN10" s="1"/>
      <c r="VKO10" s="1"/>
      <c r="VKP10" s="1"/>
      <c r="VKQ10" s="1"/>
      <c r="VKR10" s="1"/>
      <c r="VKS10" s="1"/>
      <c r="VKT10" s="1"/>
      <c r="VKU10" s="1"/>
      <c r="VKV10" s="1"/>
      <c r="VKW10" s="1"/>
      <c r="VKX10" s="1"/>
      <c r="VKY10" s="1"/>
      <c r="VKZ10" s="1"/>
      <c r="VLA10" s="1"/>
      <c r="VLB10" s="1"/>
      <c r="VLC10" s="1"/>
      <c r="VLD10" s="1"/>
      <c r="VLE10" s="1"/>
      <c r="VLF10" s="1"/>
      <c r="VLG10" s="1"/>
      <c r="VLH10" s="1"/>
      <c r="VLI10" s="1"/>
      <c r="VLJ10" s="1"/>
      <c r="VLK10" s="1"/>
      <c r="VLL10" s="1"/>
      <c r="VLM10" s="1"/>
      <c r="VLN10" s="1"/>
      <c r="VLO10" s="1"/>
      <c r="VLP10" s="1"/>
      <c r="VLQ10" s="1"/>
      <c r="VLR10" s="1"/>
      <c r="VLS10" s="1"/>
      <c r="VLT10" s="1"/>
      <c r="VLU10" s="1"/>
      <c r="VLV10" s="1"/>
      <c r="VLW10" s="1"/>
      <c r="VLX10" s="1"/>
      <c r="VLY10" s="1"/>
      <c r="VLZ10" s="1"/>
      <c r="VMA10" s="1"/>
      <c r="VMB10" s="1"/>
      <c r="VMC10" s="1"/>
      <c r="VMD10" s="1"/>
      <c r="VME10" s="1"/>
      <c r="VMF10" s="1"/>
      <c r="VMG10" s="1"/>
      <c r="VMH10" s="1"/>
      <c r="VMI10" s="1"/>
      <c r="VMJ10" s="1"/>
      <c r="VMK10" s="1"/>
      <c r="VML10" s="1"/>
      <c r="VMM10" s="1"/>
      <c r="VMN10" s="1"/>
      <c r="VMO10" s="1"/>
      <c r="VMP10" s="1"/>
      <c r="VMQ10" s="1"/>
      <c r="VMR10" s="1"/>
      <c r="VMS10" s="1"/>
      <c r="VMT10" s="1"/>
      <c r="VMU10" s="1"/>
      <c r="VMV10" s="1"/>
      <c r="VMW10" s="1"/>
      <c r="VMX10" s="1"/>
      <c r="VMY10" s="1"/>
      <c r="VMZ10" s="1"/>
      <c r="VNA10" s="1"/>
      <c r="VNB10" s="1"/>
      <c r="VNC10" s="1"/>
      <c r="VND10" s="1"/>
      <c r="VNE10" s="1"/>
      <c r="VNF10" s="1"/>
      <c r="VNG10" s="1"/>
      <c r="VNH10" s="1"/>
      <c r="VNI10" s="1"/>
      <c r="VNJ10" s="1"/>
      <c r="VNK10" s="1"/>
      <c r="VNL10" s="1"/>
      <c r="VNM10" s="1"/>
      <c r="VNN10" s="1"/>
      <c r="VNO10" s="1"/>
      <c r="VNP10" s="1"/>
      <c r="VNQ10" s="1"/>
      <c r="VNR10" s="1"/>
      <c r="VNS10" s="1"/>
      <c r="VNT10" s="1"/>
      <c r="VNU10" s="1"/>
      <c r="VNV10" s="1"/>
      <c r="VNW10" s="1"/>
      <c r="VNX10" s="1"/>
      <c r="VNY10" s="1"/>
      <c r="VNZ10" s="1"/>
      <c r="VOA10" s="1"/>
      <c r="VOB10" s="1"/>
      <c r="VOC10" s="1"/>
      <c r="VOD10" s="1"/>
      <c r="VOE10" s="1"/>
      <c r="VOF10" s="1"/>
      <c r="VOG10" s="1"/>
      <c r="VOH10" s="1"/>
      <c r="VOI10" s="1"/>
      <c r="VOJ10" s="1"/>
      <c r="VOK10" s="1"/>
      <c r="VOL10" s="1"/>
      <c r="VOM10" s="1"/>
      <c r="VON10" s="1"/>
      <c r="VOO10" s="1"/>
      <c r="VOP10" s="1"/>
      <c r="VOQ10" s="1"/>
      <c r="VOR10" s="1"/>
      <c r="VOS10" s="1"/>
      <c r="VOT10" s="1"/>
      <c r="VOU10" s="1"/>
      <c r="VOV10" s="1"/>
      <c r="VOW10" s="1"/>
      <c r="VOX10" s="1"/>
      <c r="VOY10" s="1"/>
      <c r="VOZ10" s="1"/>
      <c r="VPA10" s="1"/>
      <c r="VPB10" s="1"/>
      <c r="VPC10" s="1"/>
      <c r="VPD10" s="1"/>
      <c r="VPE10" s="1"/>
      <c r="VPF10" s="1"/>
      <c r="VPG10" s="1"/>
      <c r="VPH10" s="1"/>
      <c r="VPI10" s="1"/>
      <c r="VPJ10" s="1"/>
      <c r="VPK10" s="1"/>
      <c r="VPL10" s="1"/>
      <c r="VPM10" s="1"/>
      <c r="VPN10" s="1"/>
      <c r="VPO10" s="1"/>
      <c r="VPP10" s="1"/>
      <c r="VPQ10" s="1"/>
      <c r="VPR10" s="1"/>
      <c r="VPS10" s="1"/>
      <c r="VPT10" s="1"/>
      <c r="VPU10" s="1"/>
      <c r="VPV10" s="1"/>
      <c r="VPW10" s="1"/>
      <c r="VPX10" s="1"/>
      <c r="VPY10" s="1"/>
      <c r="VPZ10" s="1"/>
      <c r="VQA10" s="1"/>
      <c r="VQB10" s="1"/>
      <c r="VQC10" s="1"/>
      <c r="VQD10" s="1"/>
      <c r="VQE10" s="1"/>
      <c r="VQF10" s="1"/>
      <c r="VQG10" s="1"/>
      <c r="VQH10" s="1"/>
      <c r="VQI10" s="1"/>
      <c r="VQJ10" s="1"/>
      <c r="VQK10" s="1"/>
      <c r="VQL10" s="1"/>
      <c r="VQM10" s="1"/>
      <c r="VQN10" s="1"/>
      <c r="VQO10" s="1"/>
      <c r="VQP10" s="1"/>
      <c r="VQQ10" s="1"/>
      <c r="VQR10" s="1"/>
      <c r="VQS10" s="1"/>
      <c r="VQT10" s="1"/>
      <c r="VQU10" s="1"/>
      <c r="VQV10" s="1"/>
      <c r="VQW10" s="1"/>
      <c r="VQX10" s="1"/>
      <c r="VQY10" s="1"/>
      <c r="VQZ10" s="1"/>
      <c r="VRA10" s="1"/>
      <c r="VRB10" s="1"/>
      <c r="VRC10" s="1"/>
      <c r="VRD10" s="1"/>
      <c r="VRE10" s="1"/>
      <c r="VRF10" s="1"/>
      <c r="VRG10" s="1"/>
      <c r="VRH10" s="1"/>
      <c r="VRI10" s="1"/>
      <c r="VRJ10" s="1"/>
      <c r="VRK10" s="1"/>
      <c r="VRL10" s="1"/>
      <c r="VRM10" s="1"/>
      <c r="VRN10" s="1"/>
      <c r="VRO10" s="1"/>
      <c r="VRP10" s="1"/>
      <c r="VRQ10" s="1"/>
      <c r="VRR10" s="1"/>
      <c r="VRS10" s="1"/>
      <c r="VRT10" s="1"/>
      <c r="VRU10" s="1"/>
      <c r="VRV10" s="1"/>
      <c r="VRW10" s="1"/>
      <c r="VRX10" s="1"/>
      <c r="VRY10" s="1"/>
      <c r="VRZ10" s="1"/>
      <c r="VSA10" s="1"/>
      <c r="VSB10" s="1"/>
      <c r="VSC10" s="1"/>
      <c r="VSD10" s="1"/>
      <c r="VSE10" s="1"/>
      <c r="VSF10" s="1"/>
      <c r="VSG10" s="1"/>
      <c r="VSH10" s="1"/>
      <c r="VSI10" s="1"/>
      <c r="VSJ10" s="1"/>
      <c r="VSK10" s="1"/>
      <c r="VSL10" s="1"/>
      <c r="VSM10" s="1"/>
      <c r="VSN10" s="1"/>
      <c r="VSO10" s="1"/>
      <c r="VSP10" s="1"/>
      <c r="VSQ10" s="1"/>
    </row>
    <row r="11" spans="2:15383" s="3" customFormat="1" ht="20.100000000000001" customHeight="1">
      <c r="D11" s="18"/>
      <c r="E11" s="25"/>
      <c r="F11" s="23"/>
      <c r="G11" s="23"/>
      <c r="H11" s="23"/>
      <c r="I11" s="23"/>
      <c r="J11" s="23"/>
      <c r="K11" s="23"/>
      <c r="L11" s="23"/>
      <c r="M11" s="23"/>
      <c r="N11" s="23"/>
      <c r="O11" s="23"/>
      <c r="P11" s="23"/>
      <c r="Q11" s="23"/>
      <c r="R11" s="23"/>
      <c r="S11" s="23"/>
      <c r="T11" s="23"/>
      <c r="U11" s="23"/>
      <c r="V11" s="686" t="str">
        <f>HYPERLINK("#'回収方法データ'!A1","回収方法データ")</f>
        <v>回収方法データ</v>
      </c>
      <c r="W11" s="686"/>
      <c r="X11" s="686"/>
      <c r="Y11" s="686"/>
      <c r="Z11" s="686"/>
      <c r="AA11" s="686"/>
      <c r="AB11" s="686"/>
      <c r="AC11" s="686"/>
      <c r="AD11" s="686"/>
      <c r="AE11" s="686"/>
      <c r="AF11" s="686"/>
      <c r="AG11" s="686"/>
      <c r="AH11" s="686"/>
      <c r="AI11" s="686"/>
      <c r="AJ11" s="686"/>
      <c r="AK11" s="686"/>
      <c r="AL11" s="686"/>
      <c r="AM11" s="686"/>
      <c r="AN11" s="29"/>
      <c r="AO11" s="29"/>
      <c r="AP11" s="29"/>
      <c r="AQ11" s="29"/>
      <c r="AR11" s="29"/>
      <c r="AS11" s="27"/>
      <c r="AT11" s="28"/>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c r="AMC11" s="1"/>
      <c r="AMD11" s="1"/>
      <c r="AME11" s="1"/>
      <c r="AMF11" s="1"/>
      <c r="AMG11" s="1"/>
      <c r="AMH11" s="1"/>
      <c r="AMI11" s="1"/>
      <c r="AMJ11" s="1"/>
      <c r="AMK11" s="1"/>
      <c r="AML11" s="1"/>
      <c r="AMM11" s="1"/>
      <c r="AMN11" s="1"/>
      <c r="AMO11" s="1"/>
      <c r="AMP11" s="1"/>
      <c r="AMQ11" s="1"/>
      <c r="AMR11" s="1"/>
      <c r="AMS11" s="1"/>
      <c r="AMT11" s="1"/>
      <c r="AMU11" s="1"/>
      <c r="AMV11" s="1"/>
      <c r="AMW11" s="1"/>
      <c r="AMX11" s="1"/>
      <c r="AMY11" s="1"/>
      <c r="AMZ11" s="1"/>
      <c r="ANA11" s="1"/>
      <c r="ANB11" s="1"/>
      <c r="ANC11" s="1"/>
      <c r="AND11" s="1"/>
      <c r="ANE11" s="1"/>
      <c r="ANF11" s="1"/>
      <c r="ANG11" s="1"/>
      <c r="ANH11" s="1"/>
      <c r="ANI11" s="1"/>
      <c r="ANJ11" s="1"/>
      <c r="ANK11" s="1"/>
      <c r="ANL11" s="1"/>
      <c r="ANM11" s="1"/>
      <c r="ANN11" s="1"/>
      <c r="ANO11" s="1"/>
      <c r="ANP11" s="1"/>
      <c r="ANQ11" s="1"/>
      <c r="ANR11" s="1"/>
      <c r="ANS11" s="1"/>
      <c r="ANT11" s="1"/>
      <c r="ANU11" s="1"/>
      <c r="ANV11" s="1"/>
      <c r="ANW11" s="1"/>
      <c r="ANX11" s="1"/>
      <c r="ANY11" s="1"/>
      <c r="ANZ11" s="1"/>
      <c r="AOA11" s="1"/>
      <c r="AOB11" s="1"/>
      <c r="AOC11" s="1"/>
      <c r="AOD11" s="1"/>
      <c r="AOE11" s="1"/>
      <c r="AOF11" s="1"/>
      <c r="AOG11" s="1"/>
      <c r="AOH11" s="1"/>
      <c r="AOI11" s="1"/>
      <c r="AOJ11" s="1"/>
      <c r="AOK11" s="1"/>
      <c r="AOL11" s="1"/>
      <c r="AOM11" s="1"/>
      <c r="AON11" s="1"/>
      <c r="AOO11" s="1"/>
      <c r="AOP11" s="1"/>
      <c r="AOQ11" s="1"/>
      <c r="AOR11" s="1"/>
      <c r="AOS11" s="1"/>
      <c r="AOT11" s="1"/>
      <c r="AOU11" s="1"/>
      <c r="AOV11" s="1"/>
      <c r="AOW11" s="1"/>
      <c r="AOX11" s="1"/>
      <c r="AOY11" s="1"/>
      <c r="AOZ11" s="1"/>
      <c r="APA11" s="1"/>
      <c r="APB11" s="1"/>
      <c r="APC11" s="1"/>
      <c r="APD11" s="1"/>
      <c r="APE11" s="1"/>
      <c r="APF11" s="1"/>
      <c r="APG11" s="1"/>
      <c r="APH11" s="1"/>
      <c r="API11" s="1"/>
      <c r="APJ11" s="1"/>
      <c r="APK11" s="1"/>
      <c r="APL11" s="1"/>
      <c r="APM11" s="1"/>
      <c r="APN11" s="1"/>
      <c r="APO11" s="1"/>
      <c r="APP11" s="1"/>
      <c r="APQ11" s="1"/>
      <c r="APR11" s="1"/>
      <c r="APS11" s="1"/>
      <c r="APT11" s="1"/>
      <c r="APU11" s="1"/>
      <c r="APV11" s="1"/>
      <c r="APW11" s="1"/>
      <c r="APX11" s="1"/>
      <c r="APY11" s="1"/>
      <c r="APZ11" s="1"/>
      <c r="AQA11" s="1"/>
      <c r="AQB11" s="1"/>
      <c r="AQC11" s="1"/>
      <c r="AQD11" s="1"/>
      <c r="AQE11" s="1"/>
      <c r="AQF11" s="1"/>
      <c r="AQG11" s="1"/>
      <c r="AQH11" s="1"/>
      <c r="AQI11" s="1"/>
      <c r="AQJ11" s="1"/>
      <c r="AQK11" s="1"/>
      <c r="AQL11" s="1"/>
      <c r="AQM11" s="1"/>
      <c r="AQN11" s="1"/>
      <c r="AQO11" s="1"/>
      <c r="AQP11" s="1"/>
      <c r="AQQ11" s="1"/>
      <c r="AQR11" s="1"/>
      <c r="AQS11" s="1"/>
      <c r="AQT11" s="1"/>
      <c r="AQU11" s="1"/>
      <c r="AQV11" s="1"/>
      <c r="AQW11" s="1"/>
      <c r="AQX11" s="1"/>
      <c r="AQY11" s="1"/>
      <c r="AQZ11" s="1"/>
      <c r="ARA11" s="1"/>
      <c r="ARB11" s="1"/>
      <c r="ARC11" s="1"/>
      <c r="ARD11" s="1"/>
      <c r="ARE11" s="1"/>
      <c r="ARF11" s="1"/>
      <c r="ARG11" s="1"/>
      <c r="ARH11" s="1"/>
      <c r="ARI11" s="1"/>
      <c r="ARJ11" s="1"/>
      <c r="ARK11" s="1"/>
      <c r="ARL11" s="1"/>
      <c r="ARM11" s="1"/>
      <c r="ARN11" s="1"/>
      <c r="ARO11" s="1"/>
      <c r="ARP11" s="1"/>
      <c r="ARQ11" s="1"/>
      <c r="ARR11" s="1"/>
      <c r="ARS11" s="1"/>
      <c r="ART11" s="1"/>
      <c r="ARU11" s="1"/>
      <c r="ARV11" s="1"/>
      <c r="ARW11" s="1"/>
      <c r="ARX11" s="1"/>
      <c r="ARY11" s="1"/>
      <c r="ARZ11" s="1"/>
      <c r="ASA11" s="1"/>
      <c r="ASB11" s="1"/>
      <c r="ASC11" s="1"/>
      <c r="ASD11" s="1"/>
      <c r="ASE11" s="1"/>
      <c r="ASF11" s="1"/>
      <c r="ASG11" s="1"/>
      <c r="ASH11" s="1"/>
      <c r="ASI11" s="1"/>
      <c r="ASJ11" s="1"/>
      <c r="ASK11" s="1"/>
      <c r="ASL11" s="1"/>
      <c r="ASM11" s="1"/>
      <c r="ASN11" s="1"/>
      <c r="ASO11" s="1"/>
      <c r="ASP11" s="1"/>
      <c r="ASQ11" s="1"/>
      <c r="ASR11" s="1"/>
      <c r="ASS11" s="1"/>
      <c r="AST11" s="1"/>
      <c r="ASU11" s="1"/>
      <c r="ASV11" s="1"/>
      <c r="ASW11" s="1"/>
      <c r="ASX11" s="1"/>
      <c r="ASY11" s="1"/>
      <c r="ASZ11" s="1"/>
      <c r="ATA11" s="1"/>
      <c r="ATB11" s="1"/>
      <c r="ATC11" s="1"/>
      <c r="ATD11" s="1"/>
      <c r="ATE11" s="1"/>
      <c r="ATF11" s="1"/>
      <c r="ATG11" s="1"/>
      <c r="ATH11" s="1"/>
      <c r="ATI11" s="1"/>
      <c r="ATJ11" s="1"/>
      <c r="ATK11" s="1"/>
      <c r="ATL11" s="1"/>
      <c r="ATM11" s="1"/>
      <c r="ATN11" s="1"/>
      <c r="ATO11" s="1"/>
      <c r="ATP11" s="1"/>
      <c r="ATQ11" s="1"/>
      <c r="ATR11" s="1"/>
      <c r="ATS11" s="1"/>
      <c r="ATT11" s="1"/>
      <c r="ATU11" s="1"/>
      <c r="ATV11" s="1"/>
      <c r="ATW11" s="1"/>
      <c r="ATX11" s="1"/>
      <c r="ATY11" s="1"/>
      <c r="ATZ11" s="1"/>
      <c r="AUA11" s="1"/>
      <c r="AUB11" s="1"/>
      <c r="AUC11" s="1"/>
      <c r="AUD11" s="1"/>
      <c r="AUE11" s="1"/>
      <c r="AUF11" s="1"/>
      <c r="AUG11" s="1"/>
      <c r="AUH11" s="1"/>
      <c r="AUI11" s="1"/>
      <c r="AUJ11" s="1"/>
      <c r="AUK11" s="1"/>
      <c r="AUL11" s="1"/>
      <c r="AUM11" s="1"/>
      <c r="AUN11" s="1"/>
      <c r="AUO11" s="1"/>
      <c r="AUP11" s="1"/>
      <c r="AUQ11" s="1"/>
      <c r="AUR11" s="1"/>
      <c r="AUS11" s="1"/>
      <c r="AUT11" s="1"/>
      <c r="AUU11" s="1"/>
      <c r="AUV11" s="1"/>
      <c r="AUW11" s="1"/>
      <c r="AUX11" s="1"/>
      <c r="AUY11" s="1"/>
      <c r="AUZ11" s="1"/>
      <c r="AVA11" s="1"/>
      <c r="AVB11" s="1"/>
      <c r="AVC11" s="1"/>
      <c r="AVD11" s="1"/>
      <c r="AVE11" s="1"/>
      <c r="AVF11" s="1"/>
      <c r="AVG11" s="1"/>
      <c r="AVH11" s="1"/>
      <c r="AVI11" s="1"/>
      <c r="AVJ11" s="1"/>
      <c r="AVK11" s="1"/>
      <c r="AVL11" s="1"/>
      <c r="AVM11" s="1"/>
      <c r="AVN11" s="1"/>
      <c r="AVO11" s="1"/>
      <c r="AVP11" s="1"/>
      <c r="AVQ11" s="1"/>
      <c r="AVR11" s="1"/>
      <c r="AVS11" s="1"/>
      <c r="AVT11" s="1"/>
      <c r="AVU11" s="1"/>
      <c r="AVV11" s="1"/>
      <c r="AVW11" s="1"/>
      <c r="AVX11" s="1"/>
      <c r="AVY11" s="1"/>
      <c r="AVZ11" s="1"/>
      <c r="AWA11" s="1"/>
      <c r="AWB11" s="1"/>
      <c r="AWC11" s="1"/>
      <c r="AWD11" s="1"/>
      <c r="AWE11" s="1"/>
      <c r="AWF11" s="1"/>
      <c r="AWG11" s="1"/>
      <c r="AWH11" s="1"/>
      <c r="AWI11" s="1"/>
      <c r="AWJ11" s="1"/>
      <c r="AWK11" s="1"/>
      <c r="AWL11" s="1"/>
      <c r="AWM11" s="1"/>
      <c r="AWN11" s="1"/>
      <c r="AWO11" s="1"/>
      <c r="AWP11" s="1"/>
      <c r="AWQ11" s="1"/>
      <c r="AWR11" s="1"/>
      <c r="AWS11" s="1"/>
      <c r="AWT11" s="1"/>
      <c r="AWU11" s="1"/>
      <c r="AWV11" s="1"/>
      <c r="AWW11" s="1"/>
      <c r="AWX11" s="1"/>
      <c r="AWY11" s="1"/>
      <c r="AWZ11" s="1"/>
      <c r="AXA11" s="1"/>
      <c r="AXB11" s="1"/>
      <c r="AXC11" s="1"/>
      <c r="AXD11" s="1"/>
      <c r="AXE11" s="1"/>
      <c r="AXF11" s="1"/>
      <c r="AXG11" s="1"/>
      <c r="AXH11" s="1"/>
      <c r="AXI11" s="1"/>
      <c r="AXJ11" s="1"/>
      <c r="AXK11" s="1"/>
      <c r="AXL11" s="1"/>
      <c r="AXM11" s="1"/>
      <c r="AXN11" s="1"/>
      <c r="AXO11" s="1"/>
      <c r="AXP11" s="1"/>
      <c r="AXQ11" s="1"/>
      <c r="AXR11" s="1"/>
      <c r="AXS11" s="1"/>
      <c r="AXT11" s="1"/>
      <c r="AXU11" s="1"/>
      <c r="AXV11" s="1"/>
      <c r="AXW11" s="1"/>
      <c r="AXX11" s="1"/>
      <c r="AXY11" s="1"/>
      <c r="AXZ11" s="1"/>
      <c r="AYA11" s="1"/>
      <c r="AYB11" s="1"/>
      <c r="AYC11" s="1"/>
      <c r="AYD11" s="1"/>
      <c r="AYE11" s="1"/>
      <c r="AYF11" s="1"/>
      <c r="AYG11" s="1"/>
      <c r="AYH11" s="1"/>
      <c r="AYI11" s="1"/>
      <c r="AYJ11" s="1"/>
      <c r="AYK11" s="1"/>
      <c r="AYL11" s="1"/>
      <c r="AYM11" s="1"/>
      <c r="AYN11" s="1"/>
      <c r="AYO11" s="1"/>
      <c r="AYP11" s="1"/>
      <c r="AYQ11" s="1"/>
      <c r="AYR11" s="1"/>
      <c r="AYS11" s="1"/>
      <c r="AYT11" s="1"/>
      <c r="AYU11" s="1"/>
      <c r="AYV11" s="1"/>
      <c r="AYW11" s="1"/>
      <c r="AYX11" s="1"/>
      <c r="AYY11" s="1"/>
      <c r="AYZ11" s="1"/>
      <c r="AZA11" s="1"/>
      <c r="AZB11" s="1"/>
      <c r="AZC11" s="1"/>
      <c r="AZD11" s="1"/>
      <c r="AZE11" s="1"/>
      <c r="AZF11" s="1"/>
      <c r="AZG11" s="1"/>
      <c r="AZH11" s="1"/>
      <c r="AZI11" s="1"/>
      <c r="AZJ11" s="1"/>
      <c r="AZK11" s="1"/>
      <c r="AZL11" s="1"/>
      <c r="AZM11" s="1"/>
      <c r="AZN11" s="1"/>
      <c r="AZO11" s="1"/>
      <c r="AZP11" s="1"/>
      <c r="AZQ11" s="1"/>
      <c r="AZR11" s="1"/>
      <c r="AZS11" s="1"/>
      <c r="AZT11" s="1"/>
      <c r="AZU11" s="1"/>
      <c r="AZV11" s="1"/>
      <c r="AZW11" s="1"/>
      <c r="AZX11" s="1"/>
      <c r="AZY11" s="1"/>
      <c r="AZZ11" s="1"/>
      <c r="BAA11" s="1"/>
      <c r="BAB11" s="1"/>
      <c r="BAC11" s="1"/>
      <c r="BAD11" s="1"/>
      <c r="BAE11" s="1"/>
      <c r="BAF11" s="1"/>
      <c r="BAG11" s="1"/>
      <c r="BAH11" s="1"/>
      <c r="BAI11" s="1"/>
      <c r="BAJ11" s="1"/>
      <c r="BAK11" s="1"/>
      <c r="BAL11" s="1"/>
      <c r="BAM11" s="1"/>
      <c r="BAN11" s="1"/>
      <c r="BAO11" s="1"/>
      <c r="BAP11" s="1"/>
      <c r="BAQ11" s="1"/>
      <c r="BAR11" s="1"/>
      <c r="BAS11" s="1"/>
      <c r="BAT11" s="1"/>
      <c r="BAU11" s="1"/>
      <c r="BAV11" s="1"/>
      <c r="BAW11" s="1"/>
      <c r="BAX11" s="1"/>
      <c r="BAY11" s="1"/>
      <c r="BAZ11" s="1"/>
      <c r="BBA11" s="1"/>
      <c r="BBB11" s="1"/>
      <c r="BBC11" s="1"/>
      <c r="BBD11" s="1"/>
      <c r="BBE11" s="1"/>
      <c r="BBF11" s="1"/>
      <c r="BBG11" s="1"/>
      <c r="BBH11" s="1"/>
      <c r="BBI11" s="1"/>
      <c r="BBJ11" s="1"/>
      <c r="BBK11" s="1"/>
      <c r="BBL11" s="1"/>
      <c r="BBM11" s="1"/>
      <c r="BBN11" s="1"/>
      <c r="BBO11" s="1"/>
      <c r="BBP11" s="1"/>
      <c r="BBQ11" s="1"/>
      <c r="BBR11" s="1"/>
      <c r="BBS11" s="1"/>
      <c r="BBT11" s="1"/>
      <c r="BBU11" s="1"/>
      <c r="BBV11" s="1"/>
      <c r="BBW11" s="1"/>
      <c r="BBX11" s="1"/>
      <c r="BBY11" s="1"/>
      <c r="BBZ11" s="1"/>
      <c r="BCA11" s="1"/>
      <c r="BCB11" s="1"/>
      <c r="BCC11" s="1"/>
      <c r="BCD11" s="1"/>
      <c r="BCE11" s="1"/>
      <c r="BCF11" s="1"/>
      <c r="BCG11" s="1"/>
      <c r="BCH11" s="1"/>
      <c r="BCI11" s="1"/>
      <c r="BCJ11" s="1"/>
      <c r="BCK11" s="1"/>
      <c r="BCL11" s="1"/>
      <c r="BCM11" s="1"/>
      <c r="BCN11" s="1"/>
      <c r="BCO11" s="1"/>
      <c r="BCP11" s="1"/>
      <c r="BCQ11" s="1"/>
      <c r="BCR11" s="1"/>
      <c r="BCS11" s="1"/>
      <c r="BCT11" s="1"/>
      <c r="BCU11" s="1"/>
      <c r="BCV11" s="1"/>
      <c r="BCW11" s="1"/>
      <c r="BCX11" s="1"/>
      <c r="BCY11" s="1"/>
      <c r="BCZ11" s="1"/>
      <c r="BDA11" s="1"/>
      <c r="BDB11" s="1"/>
      <c r="BDC11" s="1"/>
      <c r="BDD11" s="1"/>
      <c r="BDE11" s="1"/>
      <c r="BDF11" s="1"/>
      <c r="BDG11" s="1"/>
      <c r="BDH11" s="1"/>
      <c r="BDI11" s="1"/>
      <c r="BDJ11" s="1"/>
      <c r="BDK11" s="1"/>
      <c r="BDL11" s="1"/>
      <c r="BDM11" s="1"/>
      <c r="BDN11" s="1"/>
      <c r="BDO11" s="1"/>
      <c r="BDP11" s="1"/>
      <c r="BDQ11" s="1"/>
      <c r="BDR11" s="1"/>
      <c r="BDS11" s="1"/>
      <c r="BDT11" s="1"/>
      <c r="BDU11" s="1"/>
      <c r="BDV11" s="1"/>
      <c r="BDW11" s="1"/>
      <c r="BDX11" s="1"/>
      <c r="BDY11" s="1"/>
      <c r="BDZ11" s="1"/>
      <c r="BEA11" s="1"/>
      <c r="BEB11" s="1"/>
      <c r="BEC11" s="1"/>
      <c r="BED11" s="1"/>
      <c r="BEE11" s="1"/>
      <c r="BEF11" s="1"/>
      <c r="BEG11" s="1"/>
      <c r="BEH11" s="1"/>
      <c r="BEI11" s="1"/>
      <c r="BEJ11" s="1"/>
      <c r="BEK11" s="1"/>
      <c r="BEL11" s="1"/>
      <c r="BEM11" s="1"/>
      <c r="BEN11" s="1"/>
      <c r="BEO11" s="1"/>
      <c r="BEP11" s="1"/>
      <c r="BEQ11" s="1"/>
      <c r="BER11" s="1"/>
      <c r="BES11" s="1"/>
      <c r="BET11" s="1"/>
      <c r="BEU11" s="1"/>
      <c r="BEV11" s="1"/>
      <c r="BEW11" s="1"/>
      <c r="BEX11" s="1"/>
      <c r="BEY11" s="1"/>
      <c r="BEZ11" s="1"/>
      <c r="BFA11" s="1"/>
      <c r="BFB11" s="1"/>
      <c r="BFC11" s="1"/>
      <c r="BFD11" s="1"/>
      <c r="BFE11" s="1"/>
      <c r="BFF11" s="1"/>
      <c r="BFG11" s="1"/>
      <c r="BFH11" s="1"/>
      <c r="BFI11" s="1"/>
      <c r="BFJ11" s="1"/>
      <c r="BFK11" s="1"/>
      <c r="BFL11" s="1"/>
      <c r="BFM11" s="1"/>
      <c r="BFN11" s="1"/>
      <c r="BFO11" s="1"/>
      <c r="BFP11" s="1"/>
      <c r="BFQ11" s="1"/>
      <c r="BFR11" s="1"/>
      <c r="BFS11" s="1"/>
      <c r="BFT11" s="1"/>
      <c r="BFU11" s="1"/>
      <c r="BFV11" s="1"/>
      <c r="BFW11" s="1"/>
      <c r="BFX11" s="1"/>
      <c r="BFY11" s="1"/>
      <c r="BFZ11" s="1"/>
      <c r="BGA11" s="1"/>
      <c r="BGB11" s="1"/>
      <c r="BGC11" s="1"/>
      <c r="BGD11" s="1"/>
      <c r="BGE11" s="1"/>
      <c r="BGF11" s="1"/>
      <c r="BGG11" s="1"/>
      <c r="BGH11" s="1"/>
      <c r="BGI11" s="1"/>
      <c r="BGJ11" s="1"/>
      <c r="BGK11" s="1"/>
      <c r="BGL11" s="1"/>
      <c r="BGM11" s="1"/>
      <c r="BGN11" s="1"/>
      <c r="BGO11" s="1"/>
      <c r="BGP11" s="1"/>
      <c r="BGQ11" s="1"/>
      <c r="BGR11" s="1"/>
      <c r="BGS11" s="1"/>
      <c r="BGT11" s="1"/>
      <c r="BGU11" s="1"/>
      <c r="BGV11" s="1"/>
      <c r="BGW11" s="1"/>
      <c r="BGX11" s="1"/>
      <c r="BGY11" s="1"/>
      <c r="BGZ11" s="1"/>
      <c r="BHA11" s="1"/>
      <c r="BHB11" s="1"/>
      <c r="BHC11" s="1"/>
      <c r="BHD11" s="1"/>
      <c r="BHE11" s="1"/>
      <c r="BHF11" s="1"/>
      <c r="BHG11" s="1"/>
      <c r="BHH11" s="1"/>
      <c r="BHI11" s="1"/>
      <c r="BHJ11" s="1"/>
      <c r="BHK11" s="1"/>
      <c r="BHL11" s="1"/>
      <c r="BHM11" s="1"/>
      <c r="BHN11" s="1"/>
      <c r="BHO11" s="1"/>
      <c r="BHP11" s="1"/>
      <c r="BHQ11" s="1"/>
      <c r="BHR11" s="1"/>
      <c r="BHS11" s="1"/>
      <c r="BHT11" s="1"/>
      <c r="BHU11" s="1"/>
      <c r="BHV11" s="1"/>
      <c r="BHW11" s="1"/>
      <c r="BHX11" s="1"/>
      <c r="BHY11" s="1"/>
      <c r="BHZ11" s="1"/>
      <c r="BIA11" s="1"/>
      <c r="BIB11" s="1"/>
      <c r="BIC11" s="1"/>
      <c r="BID11" s="1"/>
      <c r="BIE11" s="1"/>
      <c r="BIF11" s="1"/>
      <c r="BIG11" s="1"/>
      <c r="BIH11" s="1"/>
      <c r="BII11" s="1"/>
      <c r="BIJ11" s="1"/>
      <c r="BIK11" s="1"/>
      <c r="BIL11" s="1"/>
      <c r="BIM11" s="1"/>
      <c r="BIN11" s="1"/>
      <c r="BIO11" s="1"/>
      <c r="BIP11" s="1"/>
      <c r="BIQ11" s="1"/>
      <c r="BIR11" s="1"/>
      <c r="BIS11" s="1"/>
      <c r="BIT11" s="1"/>
      <c r="BIU11" s="1"/>
      <c r="BIV11" s="1"/>
      <c r="BIW11" s="1"/>
      <c r="BIX11" s="1"/>
      <c r="BIY11" s="1"/>
      <c r="BIZ11" s="1"/>
      <c r="BJA11" s="1"/>
      <c r="BJB11" s="1"/>
      <c r="BJC11" s="1"/>
      <c r="BJD11" s="1"/>
      <c r="BJE11" s="1"/>
      <c r="BJF11" s="1"/>
      <c r="BJG11" s="1"/>
      <c r="BJH11" s="1"/>
      <c r="BJI11" s="1"/>
      <c r="BJJ11" s="1"/>
      <c r="BJK11" s="1"/>
      <c r="BJL11" s="1"/>
      <c r="BJM11" s="1"/>
      <c r="BJN11" s="1"/>
      <c r="BJO11" s="1"/>
      <c r="BJP11" s="1"/>
      <c r="BJQ11" s="1"/>
      <c r="BJR11" s="1"/>
      <c r="BJS11" s="1"/>
      <c r="BJT11" s="1"/>
      <c r="BJU11" s="1"/>
      <c r="BJV11" s="1"/>
      <c r="BJW11" s="1"/>
      <c r="BJX11" s="1"/>
      <c r="BJY11" s="1"/>
      <c r="BJZ11" s="1"/>
      <c r="BKA11" s="1"/>
      <c r="BKB11" s="1"/>
      <c r="BKC11" s="1"/>
      <c r="BKD11" s="1"/>
      <c r="BKE11" s="1"/>
      <c r="BKF11" s="1"/>
      <c r="BKG11" s="1"/>
      <c r="BKH11" s="1"/>
      <c r="BKI11" s="1"/>
      <c r="BKJ11" s="1"/>
      <c r="BKK11" s="1"/>
      <c r="BKL11" s="1"/>
      <c r="BKM11" s="1"/>
      <c r="BKN11" s="1"/>
      <c r="BKO11" s="1"/>
      <c r="BKP11" s="1"/>
      <c r="BKQ11" s="1"/>
      <c r="BKR11" s="1"/>
      <c r="BKS11" s="1"/>
      <c r="BKT11" s="1"/>
      <c r="BKU11" s="1"/>
      <c r="BKV11" s="1"/>
      <c r="BKW11" s="1"/>
      <c r="BKX11" s="1"/>
      <c r="BKY11" s="1"/>
      <c r="BKZ11" s="1"/>
      <c r="BLA11" s="1"/>
      <c r="BLB11" s="1"/>
      <c r="BLC11" s="1"/>
      <c r="BLD11" s="1"/>
      <c r="BLE11" s="1"/>
      <c r="BLF11" s="1"/>
      <c r="BLG11" s="1"/>
      <c r="BLH11" s="1"/>
      <c r="BLI11" s="1"/>
      <c r="BLJ11" s="1"/>
      <c r="BLK11" s="1"/>
      <c r="BLL11" s="1"/>
      <c r="BLM11" s="1"/>
      <c r="BLN11" s="1"/>
      <c r="BLO11" s="1"/>
      <c r="BLP11" s="1"/>
      <c r="BLQ11" s="1"/>
      <c r="BLR11" s="1"/>
      <c r="BLS11" s="1"/>
      <c r="BLT11" s="1"/>
      <c r="BLU11" s="1"/>
      <c r="BLV11" s="1"/>
      <c r="BLW11" s="1"/>
      <c r="BLX11" s="1"/>
      <c r="BLY11" s="1"/>
      <c r="BLZ11" s="1"/>
      <c r="BMA11" s="1"/>
      <c r="BMB11" s="1"/>
      <c r="BMC11" s="1"/>
      <c r="BMD11" s="1"/>
      <c r="BME11" s="1"/>
      <c r="BMF11" s="1"/>
      <c r="BMG11" s="1"/>
      <c r="BMH11" s="1"/>
      <c r="BMI11" s="1"/>
      <c r="BMJ11" s="1"/>
      <c r="BMK11" s="1"/>
      <c r="BML11" s="1"/>
      <c r="BMM11" s="1"/>
      <c r="BMN11" s="1"/>
      <c r="BMO11" s="1"/>
      <c r="BMP11" s="1"/>
      <c r="BMQ11" s="1"/>
      <c r="BMR11" s="1"/>
      <c r="BMS11" s="1"/>
      <c r="BMT11" s="1"/>
      <c r="BMU11" s="1"/>
      <c r="BMV11" s="1"/>
      <c r="BMW11" s="1"/>
      <c r="BMX11" s="1"/>
      <c r="BMY11" s="1"/>
      <c r="BMZ11" s="1"/>
      <c r="BNA11" s="1"/>
      <c r="BNB11" s="1"/>
      <c r="BNC11" s="1"/>
      <c r="BND11" s="1"/>
      <c r="BNE11" s="1"/>
      <c r="BNF11" s="1"/>
      <c r="BNG11" s="1"/>
      <c r="BNH11" s="1"/>
      <c r="BNI11" s="1"/>
      <c r="BNJ11" s="1"/>
      <c r="BNK11" s="1"/>
      <c r="BNL11" s="1"/>
      <c r="BNM11" s="1"/>
      <c r="BNN11" s="1"/>
      <c r="BNO11" s="1"/>
      <c r="BNP11" s="1"/>
      <c r="BNQ11" s="1"/>
      <c r="BNR11" s="1"/>
      <c r="BNS11" s="1"/>
      <c r="BNT11" s="1"/>
      <c r="BNU11" s="1"/>
      <c r="BNV11" s="1"/>
      <c r="BNW11" s="1"/>
      <c r="BNX11" s="1"/>
      <c r="BNY11" s="1"/>
      <c r="BNZ11" s="1"/>
      <c r="BOA11" s="1"/>
      <c r="BOB11" s="1"/>
      <c r="BOC11" s="1"/>
      <c r="BOD11" s="1"/>
      <c r="BOE11" s="1"/>
      <c r="BOF11" s="1"/>
      <c r="BOG11" s="1"/>
      <c r="BOH11" s="1"/>
      <c r="BOI11" s="1"/>
      <c r="BOJ11" s="1"/>
      <c r="BOK11" s="1"/>
      <c r="BOL11" s="1"/>
      <c r="BOM11" s="1"/>
      <c r="BON11" s="1"/>
      <c r="BOO11" s="1"/>
      <c r="BOP11" s="1"/>
      <c r="BOQ11" s="1"/>
      <c r="BOR11" s="1"/>
      <c r="BOS11" s="1"/>
      <c r="BOT11" s="1"/>
      <c r="BOU11" s="1"/>
      <c r="BOV11" s="1"/>
      <c r="BOW11" s="1"/>
      <c r="BOX11" s="1"/>
      <c r="BOY11" s="1"/>
      <c r="BOZ11" s="1"/>
      <c r="BPA11" s="1"/>
      <c r="BPB11" s="1"/>
      <c r="BPC11" s="1"/>
      <c r="BPD11" s="1"/>
      <c r="BPE11" s="1"/>
      <c r="BPF11" s="1"/>
      <c r="BPG11" s="1"/>
      <c r="BPH11" s="1"/>
      <c r="BPI11" s="1"/>
      <c r="BPJ11" s="1"/>
      <c r="BPK11" s="1"/>
      <c r="BPL11" s="1"/>
      <c r="BPM11" s="1"/>
      <c r="BPN11" s="1"/>
      <c r="BPO11" s="1"/>
      <c r="BPP11" s="1"/>
      <c r="BPQ11" s="1"/>
      <c r="BPR11" s="1"/>
      <c r="BPS11" s="1"/>
      <c r="BPT11" s="1"/>
      <c r="BPU11" s="1"/>
      <c r="BPV11" s="1"/>
      <c r="BPW11" s="1"/>
      <c r="BPX11" s="1"/>
      <c r="BPY11" s="1"/>
      <c r="BPZ11" s="1"/>
      <c r="BQA11" s="1"/>
      <c r="BQB11" s="1"/>
      <c r="BQC11" s="1"/>
      <c r="BQD11" s="1"/>
      <c r="BQE11" s="1"/>
      <c r="BQF11" s="1"/>
      <c r="BQG11" s="1"/>
      <c r="BQH11" s="1"/>
      <c r="BQI11" s="1"/>
      <c r="BQJ11" s="1"/>
      <c r="BQK11" s="1"/>
      <c r="BQL11" s="1"/>
      <c r="BQM11" s="1"/>
      <c r="BQN11" s="1"/>
      <c r="BQO11" s="1"/>
      <c r="BQP11" s="1"/>
      <c r="BQQ11" s="1"/>
      <c r="BQR11" s="1"/>
      <c r="BQS11" s="1"/>
      <c r="BQT11" s="1"/>
      <c r="BQU11" s="1"/>
      <c r="BQV11" s="1"/>
      <c r="BQW11" s="1"/>
      <c r="BQX11" s="1"/>
      <c r="BQY11" s="1"/>
      <c r="BQZ11" s="1"/>
      <c r="BRA11" s="1"/>
      <c r="BRB11" s="1"/>
      <c r="BRC11" s="1"/>
      <c r="BRD11" s="1"/>
      <c r="BRE11" s="1"/>
      <c r="BRF11" s="1"/>
      <c r="BRG11" s="1"/>
      <c r="BRH11" s="1"/>
      <c r="BRI11" s="1"/>
      <c r="BRJ11" s="1"/>
      <c r="BRK11" s="1"/>
      <c r="BRL11" s="1"/>
      <c r="BRM11" s="1"/>
      <c r="BRN11" s="1"/>
      <c r="BRO11" s="1"/>
      <c r="BRP11" s="1"/>
      <c r="BRQ11" s="1"/>
      <c r="BRR11" s="1"/>
      <c r="BRS11" s="1"/>
      <c r="BRT11" s="1"/>
      <c r="BRU11" s="1"/>
      <c r="BRV11" s="1"/>
      <c r="BRW11" s="1"/>
      <c r="BRX11" s="1"/>
      <c r="BRY11" s="1"/>
      <c r="BRZ11" s="1"/>
      <c r="BSA11" s="1"/>
      <c r="BSB11" s="1"/>
      <c r="BSC11" s="1"/>
      <c r="BSD11" s="1"/>
      <c r="BSE11" s="1"/>
      <c r="BSF11" s="1"/>
      <c r="BSG11" s="1"/>
      <c r="BSH11" s="1"/>
      <c r="BSI11" s="1"/>
      <c r="BSJ11" s="1"/>
      <c r="BSK11" s="1"/>
      <c r="BSL11" s="1"/>
      <c r="BSM11" s="1"/>
      <c r="BSN11" s="1"/>
      <c r="BSO11" s="1"/>
      <c r="BSP11" s="1"/>
      <c r="BSQ11" s="1"/>
      <c r="BSR11" s="1"/>
      <c r="BSS11" s="1"/>
      <c r="BST11" s="1"/>
      <c r="BSU11" s="1"/>
      <c r="BSV11" s="1"/>
      <c r="BSW11" s="1"/>
      <c r="BSX11" s="1"/>
      <c r="BSY11" s="1"/>
      <c r="BSZ11" s="1"/>
      <c r="BTA11" s="1"/>
      <c r="BTB11" s="1"/>
      <c r="BTC11" s="1"/>
      <c r="BTD11" s="1"/>
      <c r="BTE11" s="1"/>
      <c r="BTF11" s="1"/>
      <c r="BTG11" s="1"/>
      <c r="BTH11" s="1"/>
      <c r="BTI11" s="1"/>
      <c r="BTJ11" s="1"/>
      <c r="BTK11" s="1"/>
      <c r="BTL11" s="1"/>
      <c r="BTM11" s="1"/>
      <c r="BTN11" s="1"/>
      <c r="BTO11" s="1"/>
      <c r="BTP11" s="1"/>
      <c r="BTQ11" s="1"/>
      <c r="BTR11" s="1"/>
      <c r="BTS11" s="1"/>
      <c r="BTT11" s="1"/>
      <c r="BTU11" s="1"/>
      <c r="BTV11" s="1"/>
      <c r="BTW11" s="1"/>
      <c r="BTX11" s="1"/>
      <c r="BTY11" s="1"/>
      <c r="BTZ11" s="1"/>
      <c r="BUA11" s="1"/>
      <c r="BUB11" s="1"/>
      <c r="BUC11" s="1"/>
      <c r="BUD11" s="1"/>
      <c r="BUE11" s="1"/>
      <c r="BUF11" s="1"/>
      <c r="BUG11" s="1"/>
      <c r="BUH11" s="1"/>
      <c r="BUI11" s="1"/>
      <c r="BUJ11" s="1"/>
      <c r="BUK11" s="1"/>
      <c r="BUL11" s="1"/>
      <c r="BUM11" s="1"/>
      <c r="BUN11" s="1"/>
      <c r="BUO11" s="1"/>
      <c r="BUP11" s="1"/>
      <c r="BUQ11" s="1"/>
      <c r="BUR11" s="1"/>
      <c r="BUS11" s="1"/>
      <c r="BUT11" s="1"/>
      <c r="BUU11" s="1"/>
      <c r="BUV11" s="1"/>
      <c r="BUW11" s="1"/>
      <c r="BUX11" s="1"/>
      <c r="BUY11" s="1"/>
      <c r="BUZ11" s="1"/>
      <c r="BVA11" s="1"/>
      <c r="BVB11" s="1"/>
      <c r="BVC11" s="1"/>
      <c r="BVD11" s="1"/>
      <c r="BVE11" s="1"/>
      <c r="BVF11" s="1"/>
      <c r="BVG11" s="1"/>
      <c r="BVH11" s="1"/>
      <c r="BVI11" s="1"/>
      <c r="BVJ11" s="1"/>
      <c r="BVK11" s="1"/>
      <c r="BVL11" s="1"/>
      <c r="BVM11" s="1"/>
      <c r="BVN11" s="1"/>
      <c r="BVO11" s="1"/>
      <c r="BVP11" s="1"/>
      <c r="BVQ11" s="1"/>
      <c r="BVR11" s="1"/>
      <c r="BVS11" s="1"/>
      <c r="BVT11" s="1"/>
      <c r="BVU11" s="1"/>
      <c r="BVV11" s="1"/>
      <c r="BVW11" s="1"/>
      <c r="BVX11" s="1"/>
      <c r="BVY11" s="1"/>
      <c r="BVZ11" s="1"/>
      <c r="BWA11" s="1"/>
      <c r="BWB11" s="1"/>
      <c r="BWC11" s="1"/>
      <c r="BWD11" s="1"/>
      <c r="BWE11" s="1"/>
      <c r="BWF11" s="1"/>
      <c r="BWG11" s="1"/>
      <c r="BWH11" s="1"/>
      <c r="BWI11" s="1"/>
      <c r="BWJ11" s="1"/>
      <c r="BWK11" s="1"/>
      <c r="BWL11" s="1"/>
      <c r="BWM11" s="1"/>
      <c r="BWN11" s="1"/>
      <c r="BWO11" s="1"/>
      <c r="BWP11" s="1"/>
      <c r="BWQ11" s="1"/>
      <c r="BWR11" s="1"/>
      <c r="BWS11" s="1"/>
      <c r="BWT11" s="1"/>
      <c r="BWU11" s="1"/>
      <c r="BWV11" s="1"/>
      <c r="BWW11" s="1"/>
      <c r="BWX11" s="1"/>
      <c r="BWY11" s="1"/>
      <c r="BWZ11" s="1"/>
      <c r="BXA11" s="1"/>
      <c r="BXB11" s="1"/>
      <c r="BXC11" s="1"/>
      <c r="BXD11" s="1"/>
      <c r="BXE11" s="1"/>
      <c r="BXF11" s="1"/>
      <c r="BXG11" s="1"/>
      <c r="BXH11" s="1"/>
      <c r="BXI11" s="1"/>
      <c r="BXJ11" s="1"/>
      <c r="BXK11" s="1"/>
      <c r="BXL11" s="1"/>
      <c r="BXM11" s="1"/>
      <c r="BXN11" s="1"/>
      <c r="BXO11" s="1"/>
      <c r="BXP11" s="1"/>
      <c r="BXQ11" s="1"/>
      <c r="BXR11" s="1"/>
      <c r="BXS11" s="1"/>
      <c r="BXT11" s="1"/>
      <c r="BXU11" s="1"/>
      <c r="BXV11" s="1"/>
      <c r="BXW11" s="1"/>
      <c r="BXX11" s="1"/>
      <c r="BXY11" s="1"/>
      <c r="BXZ11" s="1"/>
      <c r="BYA11" s="1"/>
      <c r="BYB11" s="1"/>
      <c r="BYC11" s="1"/>
      <c r="BYD11" s="1"/>
      <c r="BYE11" s="1"/>
      <c r="BYF11" s="1"/>
      <c r="BYG11" s="1"/>
      <c r="BYH11" s="1"/>
      <c r="BYI11" s="1"/>
      <c r="BYJ11" s="1"/>
      <c r="BYK11" s="1"/>
      <c r="BYL11" s="1"/>
      <c r="BYM11" s="1"/>
      <c r="BYN11" s="1"/>
      <c r="BYO11" s="1"/>
      <c r="BYP11" s="1"/>
      <c r="BYQ11" s="1"/>
      <c r="BYR11" s="1"/>
      <c r="BYS11" s="1"/>
      <c r="BYT11" s="1"/>
      <c r="BYU11" s="1"/>
      <c r="BYV11" s="1"/>
      <c r="BYW11" s="1"/>
      <c r="BYX11" s="1"/>
      <c r="BYY11" s="1"/>
      <c r="BYZ11" s="1"/>
      <c r="BZA11" s="1"/>
      <c r="BZB11" s="1"/>
      <c r="BZC11" s="1"/>
      <c r="BZD11" s="1"/>
      <c r="BZE11" s="1"/>
      <c r="BZF11" s="1"/>
      <c r="BZG11" s="1"/>
      <c r="BZH11" s="1"/>
      <c r="BZI11" s="1"/>
      <c r="BZJ11" s="1"/>
      <c r="BZK11" s="1"/>
      <c r="BZL11" s="1"/>
      <c r="BZM11" s="1"/>
      <c r="BZN11" s="1"/>
      <c r="BZO11" s="1"/>
      <c r="BZP11" s="1"/>
      <c r="BZQ11" s="1"/>
      <c r="BZR11" s="1"/>
      <c r="BZS11" s="1"/>
      <c r="BZT11" s="1"/>
      <c r="BZU11" s="1"/>
      <c r="BZV11" s="1"/>
      <c r="BZW11" s="1"/>
      <c r="BZX11" s="1"/>
      <c r="BZY11" s="1"/>
      <c r="BZZ11" s="1"/>
      <c r="CAA11" s="1"/>
      <c r="CAB11" s="1"/>
      <c r="CAC11" s="1"/>
      <c r="CAD11" s="1"/>
      <c r="CAE11" s="1"/>
      <c r="CAF11" s="1"/>
      <c r="CAG11" s="1"/>
      <c r="CAH11" s="1"/>
      <c r="CAI11" s="1"/>
      <c r="CAJ11" s="1"/>
      <c r="CAK11" s="1"/>
      <c r="CAL11" s="1"/>
      <c r="CAM11" s="1"/>
      <c r="CAN11" s="1"/>
      <c r="CAO11" s="1"/>
      <c r="CAP11" s="1"/>
      <c r="CAQ11" s="1"/>
      <c r="CAR11" s="1"/>
      <c r="CAS11" s="1"/>
      <c r="CAT11" s="1"/>
      <c r="CAU11" s="1"/>
      <c r="CAV11" s="1"/>
      <c r="CAW11" s="1"/>
      <c r="CAX11" s="1"/>
      <c r="CAY11" s="1"/>
      <c r="CAZ11" s="1"/>
      <c r="CBA11" s="1"/>
      <c r="CBB11" s="1"/>
      <c r="CBC11" s="1"/>
      <c r="CBD11" s="1"/>
      <c r="CBE11" s="1"/>
      <c r="CBF11" s="1"/>
      <c r="CBG11" s="1"/>
      <c r="CBH11" s="1"/>
      <c r="CBI11" s="1"/>
      <c r="CBJ11" s="1"/>
      <c r="CBK11" s="1"/>
      <c r="CBL11" s="1"/>
      <c r="CBM11" s="1"/>
      <c r="CBN11" s="1"/>
      <c r="CBO11" s="1"/>
      <c r="CBP11" s="1"/>
      <c r="CBQ11" s="1"/>
      <c r="CBR11" s="1"/>
      <c r="CBS11" s="1"/>
      <c r="CBT11" s="1"/>
      <c r="CBU11" s="1"/>
      <c r="CBV11" s="1"/>
      <c r="CBW11" s="1"/>
      <c r="CBX11" s="1"/>
      <c r="CBY11" s="1"/>
      <c r="CBZ11" s="1"/>
      <c r="CCA11" s="1"/>
      <c r="CCB11" s="1"/>
      <c r="CCC11" s="1"/>
      <c r="CCD11" s="1"/>
      <c r="CCE11" s="1"/>
      <c r="CCF11" s="1"/>
      <c r="CCG11" s="1"/>
      <c r="CCH11" s="1"/>
      <c r="CCI11" s="1"/>
      <c r="CCJ11" s="1"/>
      <c r="CCK11" s="1"/>
      <c r="CCL11" s="1"/>
      <c r="CCM11" s="1"/>
      <c r="CCN11" s="1"/>
      <c r="CCO11" s="1"/>
      <c r="CCP11" s="1"/>
      <c r="CCQ11" s="1"/>
      <c r="CCR11" s="1"/>
      <c r="CCS11" s="1"/>
      <c r="CCT11" s="1"/>
      <c r="CCU11" s="1"/>
      <c r="CCV11" s="1"/>
      <c r="CCW11" s="1"/>
      <c r="CCX11" s="1"/>
      <c r="CCY11" s="1"/>
      <c r="CCZ11" s="1"/>
      <c r="CDA11" s="1"/>
      <c r="CDB11" s="1"/>
      <c r="CDC11" s="1"/>
      <c r="CDD11" s="1"/>
      <c r="CDE11" s="1"/>
      <c r="CDF11" s="1"/>
      <c r="CDG11" s="1"/>
      <c r="CDH11" s="1"/>
      <c r="CDI11" s="1"/>
      <c r="CDJ11" s="1"/>
      <c r="CDK11" s="1"/>
      <c r="CDL11" s="1"/>
      <c r="CDM11" s="1"/>
      <c r="CDN11" s="1"/>
      <c r="CDO11" s="1"/>
      <c r="CDP11" s="1"/>
      <c r="CDQ11" s="1"/>
      <c r="CDR11" s="1"/>
      <c r="CDS11" s="1"/>
      <c r="CDT11" s="1"/>
      <c r="CDU11" s="1"/>
      <c r="CDV11" s="1"/>
      <c r="CDW11" s="1"/>
      <c r="CDX11" s="1"/>
      <c r="CDY11" s="1"/>
      <c r="CDZ11" s="1"/>
      <c r="CEA11" s="1"/>
      <c r="CEB11" s="1"/>
      <c r="CEC11" s="1"/>
      <c r="CED11" s="1"/>
      <c r="CEE11" s="1"/>
      <c r="CEF11" s="1"/>
      <c r="CEG11" s="1"/>
      <c r="CEH11" s="1"/>
      <c r="CEI11" s="1"/>
      <c r="CEJ11" s="1"/>
      <c r="CEK11" s="1"/>
      <c r="CEL11" s="1"/>
      <c r="CEM11" s="1"/>
      <c r="CEN11" s="1"/>
      <c r="CEO11" s="1"/>
      <c r="CEP11" s="1"/>
      <c r="CEQ11" s="1"/>
      <c r="CER11" s="1"/>
      <c r="CES11" s="1"/>
      <c r="CET11" s="1"/>
      <c r="CEU11" s="1"/>
      <c r="CEV11" s="1"/>
      <c r="CEW11" s="1"/>
      <c r="CEX11" s="1"/>
      <c r="CEY11" s="1"/>
      <c r="CEZ11" s="1"/>
      <c r="CFA11" s="1"/>
      <c r="CFB11" s="1"/>
      <c r="CFC11" s="1"/>
      <c r="CFD11" s="1"/>
      <c r="CFE11" s="1"/>
      <c r="CFF11" s="1"/>
      <c r="CFG11" s="1"/>
      <c r="CFH11" s="1"/>
      <c r="CFI11" s="1"/>
      <c r="CFJ11" s="1"/>
      <c r="CFK11" s="1"/>
      <c r="CFL11" s="1"/>
      <c r="CFM11" s="1"/>
      <c r="CFN11" s="1"/>
      <c r="CFO11" s="1"/>
      <c r="CFP11" s="1"/>
      <c r="CFQ11" s="1"/>
      <c r="CFR11" s="1"/>
      <c r="CFS11" s="1"/>
      <c r="CFT11" s="1"/>
      <c r="CFU11" s="1"/>
      <c r="CFV11" s="1"/>
      <c r="CFW11" s="1"/>
      <c r="CFX11" s="1"/>
      <c r="CFY11" s="1"/>
      <c r="CFZ11" s="1"/>
      <c r="CGA11" s="1"/>
      <c r="CGB11" s="1"/>
      <c r="CGC11" s="1"/>
      <c r="CGD11" s="1"/>
      <c r="CGE11" s="1"/>
      <c r="CGF11" s="1"/>
      <c r="CGG11" s="1"/>
      <c r="CGH11" s="1"/>
      <c r="CGI11" s="1"/>
      <c r="CGJ11" s="1"/>
      <c r="CGK11" s="1"/>
      <c r="CGL11" s="1"/>
      <c r="CGM11" s="1"/>
      <c r="CGN11" s="1"/>
      <c r="CGO11" s="1"/>
      <c r="CGP11" s="1"/>
      <c r="CGQ11" s="1"/>
      <c r="CGR11" s="1"/>
      <c r="CGS11" s="1"/>
      <c r="CGT11" s="1"/>
      <c r="CGU11" s="1"/>
      <c r="CGV11" s="1"/>
      <c r="CGW11" s="1"/>
      <c r="CGX11" s="1"/>
      <c r="CGY11" s="1"/>
      <c r="CGZ11" s="1"/>
      <c r="CHA11" s="1"/>
      <c r="CHB11" s="1"/>
      <c r="CHC11" s="1"/>
      <c r="CHD11" s="1"/>
      <c r="CHE11" s="1"/>
      <c r="CHF11" s="1"/>
      <c r="CHG11" s="1"/>
      <c r="CHH11" s="1"/>
      <c r="CHI11" s="1"/>
      <c r="CHJ11" s="1"/>
      <c r="CHK11" s="1"/>
      <c r="CHL11" s="1"/>
      <c r="CHM11" s="1"/>
      <c r="CHN11" s="1"/>
      <c r="CHO11" s="1"/>
      <c r="CHP11" s="1"/>
      <c r="CHQ11" s="1"/>
      <c r="CHR11" s="1"/>
      <c r="CHS11" s="1"/>
      <c r="CHT11" s="1"/>
      <c r="CHU11" s="1"/>
      <c r="CHV11" s="1"/>
      <c r="CHW11" s="1"/>
      <c r="CHX11" s="1"/>
      <c r="CHY11" s="1"/>
      <c r="CHZ11" s="1"/>
      <c r="CIA11" s="1"/>
      <c r="CIB11" s="1"/>
      <c r="CIC11" s="1"/>
      <c r="CID11" s="1"/>
      <c r="CIE11" s="1"/>
      <c r="CIF11" s="1"/>
      <c r="CIG11" s="1"/>
      <c r="CIH11" s="1"/>
      <c r="CII11" s="1"/>
      <c r="CIJ11" s="1"/>
      <c r="CIK11" s="1"/>
      <c r="CIL11" s="1"/>
      <c r="CIM11" s="1"/>
      <c r="CIN11" s="1"/>
      <c r="CIO11" s="1"/>
      <c r="CIP11" s="1"/>
      <c r="CIQ11" s="1"/>
      <c r="CIR11" s="1"/>
      <c r="CIS11" s="1"/>
      <c r="CIT11" s="1"/>
      <c r="CIU11" s="1"/>
      <c r="CIV11" s="1"/>
      <c r="CIW11" s="1"/>
      <c r="CIX11" s="1"/>
      <c r="CIY11" s="1"/>
      <c r="CIZ11" s="1"/>
      <c r="CJA11" s="1"/>
      <c r="CJB11" s="1"/>
      <c r="CJC11" s="1"/>
      <c r="CJD11" s="1"/>
      <c r="CJE11" s="1"/>
      <c r="CJF11" s="1"/>
      <c r="CJG11" s="1"/>
      <c r="CJH11" s="1"/>
      <c r="CJI11" s="1"/>
      <c r="CJJ11" s="1"/>
      <c r="CJK11" s="1"/>
      <c r="CJL11" s="1"/>
      <c r="CJM11" s="1"/>
      <c r="CJN11" s="1"/>
      <c r="CJO11" s="1"/>
      <c r="CJP11" s="1"/>
      <c r="CJQ11" s="1"/>
      <c r="CJR11" s="1"/>
      <c r="CJS11" s="1"/>
      <c r="CJT11" s="1"/>
      <c r="CJU11" s="1"/>
      <c r="CJV11" s="1"/>
      <c r="CJW11" s="1"/>
      <c r="CJX11" s="1"/>
      <c r="CJY11" s="1"/>
      <c r="CJZ11" s="1"/>
      <c r="CKA11" s="1"/>
      <c r="CKB11" s="1"/>
      <c r="CKC11" s="1"/>
      <c r="CKD11" s="1"/>
      <c r="CKE11" s="1"/>
      <c r="CKF11" s="1"/>
      <c r="CKG11" s="1"/>
      <c r="CKH11" s="1"/>
      <c r="CKI11" s="1"/>
      <c r="CKJ11" s="1"/>
      <c r="CKK11" s="1"/>
      <c r="CKL11" s="1"/>
      <c r="CKM11" s="1"/>
      <c r="CKN11" s="1"/>
      <c r="CKO11" s="1"/>
      <c r="CKP11" s="1"/>
      <c r="CKQ11" s="1"/>
      <c r="CKR11" s="1"/>
      <c r="CKS11" s="1"/>
      <c r="CKT11" s="1"/>
      <c r="CKU11" s="1"/>
      <c r="CKV11" s="1"/>
      <c r="CKW11" s="1"/>
      <c r="CKX11" s="1"/>
      <c r="CKY11" s="1"/>
      <c r="CKZ11" s="1"/>
      <c r="CLA11" s="1"/>
      <c r="CLB11" s="1"/>
      <c r="CLC11" s="1"/>
      <c r="CLD11" s="1"/>
      <c r="CLE11" s="1"/>
      <c r="CLF11" s="1"/>
      <c r="CLG11" s="1"/>
      <c r="CLH11" s="1"/>
      <c r="CLI11" s="1"/>
      <c r="CLJ11" s="1"/>
      <c r="CLK11" s="1"/>
      <c r="CLL11" s="1"/>
      <c r="CLM11" s="1"/>
      <c r="CLN11" s="1"/>
      <c r="CLO11" s="1"/>
      <c r="CLP11" s="1"/>
      <c r="CLQ11" s="1"/>
      <c r="CLR11" s="1"/>
      <c r="CLS11" s="1"/>
      <c r="CLT11" s="1"/>
      <c r="CLU11" s="1"/>
      <c r="CLV11" s="1"/>
      <c r="CLW11" s="1"/>
      <c r="CLX11" s="1"/>
      <c r="CLY11" s="1"/>
      <c r="CLZ11" s="1"/>
      <c r="CMA11" s="1"/>
      <c r="CMB11" s="1"/>
      <c r="CMC11" s="1"/>
      <c r="CMD11" s="1"/>
      <c r="CME11" s="1"/>
      <c r="CMF11" s="1"/>
      <c r="CMG11" s="1"/>
      <c r="CMH11" s="1"/>
      <c r="CMI11" s="1"/>
      <c r="CMJ11" s="1"/>
      <c r="CMK11" s="1"/>
      <c r="CML11" s="1"/>
      <c r="CMM11" s="1"/>
      <c r="CMN11" s="1"/>
      <c r="CMO11" s="1"/>
      <c r="CMP11" s="1"/>
      <c r="CMQ11" s="1"/>
      <c r="CMR11" s="1"/>
      <c r="CMS11" s="1"/>
      <c r="CMT11" s="1"/>
      <c r="CMU11" s="1"/>
      <c r="CMV11" s="1"/>
      <c r="CMW11" s="1"/>
      <c r="CMX11" s="1"/>
      <c r="CMY11" s="1"/>
      <c r="CMZ11" s="1"/>
      <c r="CNA11" s="1"/>
      <c r="CNB11" s="1"/>
      <c r="CNC11" s="1"/>
      <c r="CND11" s="1"/>
      <c r="CNE11" s="1"/>
      <c r="CNF11" s="1"/>
      <c r="CNG11" s="1"/>
      <c r="CNH11" s="1"/>
      <c r="CNI11" s="1"/>
      <c r="CNJ11" s="1"/>
      <c r="CNK11" s="1"/>
      <c r="CNL11" s="1"/>
      <c r="CNM11" s="1"/>
      <c r="CNN11" s="1"/>
      <c r="CNO11" s="1"/>
      <c r="CNP11" s="1"/>
      <c r="CNQ11" s="1"/>
      <c r="CNR11" s="1"/>
      <c r="CNS11" s="1"/>
      <c r="CNT11" s="1"/>
      <c r="CNU11" s="1"/>
      <c r="CNV11" s="1"/>
      <c r="CNW11" s="1"/>
      <c r="CNX11" s="1"/>
      <c r="CNY11" s="1"/>
      <c r="CNZ11" s="1"/>
      <c r="COA11" s="1"/>
      <c r="COB11" s="1"/>
      <c r="COC11" s="1"/>
      <c r="COD11" s="1"/>
      <c r="COE11" s="1"/>
      <c r="COF11" s="1"/>
      <c r="COG11" s="1"/>
      <c r="COH11" s="1"/>
      <c r="COI11" s="1"/>
      <c r="COJ11" s="1"/>
      <c r="COK11" s="1"/>
      <c r="COL11" s="1"/>
      <c r="COM11" s="1"/>
      <c r="CON11" s="1"/>
      <c r="COO11" s="1"/>
      <c r="COP11" s="1"/>
      <c r="COQ11" s="1"/>
      <c r="COR11" s="1"/>
      <c r="COS11" s="1"/>
      <c r="COT11" s="1"/>
      <c r="COU11" s="1"/>
      <c r="COV11" s="1"/>
      <c r="COW11" s="1"/>
      <c r="COX11" s="1"/>
      <c r="COY11" s="1"/>
      <c r="COZ11" s="1"/>
      <c r="CPA11" s="1"/>
      <c r="CPB11" s="1"/>
      <c r="CPC11" s="1"/>
      <c r="CPD11" s="1"/>
      <c r="CPE11" s="1"/>
      <c r="CPF11" s="1"/>
      <c r="CPG11" s="1"/>
      <c r="CPH11" s="1"/>
      <c r="CPI11" s="1"/>
      <c r="CPJ11" s="1"/>
      <c r="CPK11" s="1"/>
      <c r="CPL11" s="1"/>
      <c r="CPM11" s="1"/>
      <c r="CPN11" s="1"/>
      <c r="CPO11" s="1"/>
      <c r="CPP11" s="1"/>
      <c r="CPQ11" s="1"/>
      <c r="CPR11" s="1"/>
      <c r="CPS11" s="1"/>
      <c r="CPT11" s="1"/>
      <c r="CPU11" s="1"/>
      <c r="CPV11" s="1"/>
      <c r="CPW11" s="1"/>
      <c r="CPX11" s="1"/>
      <c r="CPY11" s="1"/>
      <c r="CPZ11" s="1"/>
      <c r="CQA11" s="1"/>
      <c r="CQB11" s="1"/>
      <c r="CQC11" s="1"/>
      <c r="CQD11" s="1"/>
      <c r="CQE11" s="1"/>
      <c r="CQF11" s="1"/>
      <c r="CQG11" s="1"/>
      <c r="CQH11" s="1"/>
      <c r="CQI11" s="1"/>
      <c r="CQJ11" s="1"/>
      <c r="CQK11" s="1"/>
      <c r="CQL11" s="1"/>
      <c r="CQM11" s="1"/>
      <c r="CQN11" s="1"/>
      <c r="CQO11" s="1"/>
      <c r="CQP11" s="1"/>
      <c r="CQQ11" s="1"/>
      <c r="CQR11" s="1"/>
      <c r="CQS11" s="1"/>
      <c r="CQT11" s="1"/>
      <c r="CQU11" s="1"/>
      <c r="CQV11" s="1"/>
      <c r="CQW11" s="1"/>
      <c r="CQX11" s="1"/>
      <c r="CQY11" s="1"/>
      <c r="CQZ11" s="1"/>
      <c r="CRA11" s="1"/>
      <c r="CRB11" s="1"/>
      <c r="CRC11" s="1"/>
      <c r="CRD11" s="1"/>
      <c r="CRE11" s="1"/>
      <c r="CRF11" s="1"/>
      <c r="CRG11" s="1"/>
      <c r="CRH11" s="1"/>
      <c r="CRI11" s="1"/>
      <c r="CRJ11" s="1"/>
      <c r="CRK11" s="1"/>
      <c r="CRL11" s="1"/>
      <c r="CRM11" s="1"/>
      <c r="CRN11" s="1"/>
      <c r="CRO11" s="1"/>
      <c r="CRP11" s="1"/>
      <c r="CRQ11" s="1"/>
      <c r="CRR11" s="1"/>
      <c r="CRS11" s="1"/>
      <c r="CRT11" s="1"/>
      <c r="CRU11" s="1"/>
      <c r="CRV11" s="1"/>
      <c r="CRW11" s="1"/>
      <c r="CRX11" s="1"/>
      <c r="CRY11" s="1"/>
      <c r="CRZ11" s="1"/>
      <c r="CSA11" s="1"/>
      <c r="CSB11" s="1"/>
      <c r="CSC11" s="1"/>
      <c r="CSD11" s="1"/>
      <c r="CSE11" s="1"/>
      <c r="CSF11" s="1"/>
      <c r="CSG11" s="1"/>
      <c r="CSH11" s="1"/>
      <c r="CSI11" s="1"/>
      <c r="CSJ11" s="1"/>
      <c r="CSK11" s="1"/>
      <c r="CSL11" s="1"/>
      <c r="CSM11" s="1"/>
      <c r="CSN11" s="1"/>
      <c r="CSO11" s="1"/>
      <c r="CSP11" s="1"/>
      <c r="CSQ11" s="1"/>
      <c r="CSR11" s="1"/>
      <c r="CSS11" s="1"/>
      <c r="CST11" s="1"/>
      <c r="CSU11" s="1"/>
      <c r="CSV11" s="1"/>
      <c r="CSW11" s="1"/>
      <c r="CSX11" s="1"/>
      <c r="CSY11" s="1"/>
      <c r="CSZ11" s="1"/>
      <c r="CTA11" s="1"/>
      <c r="CTB11" s="1"/>
      <c r="CTC11" s="1"/>
      <c r="CTD11" s="1"/>
      <c r="CTE11" s="1"/>
      <c r="CTF11" s="1"/>
      <c r="CTG11" s="1"/>
      <c r="CTH11" s="1"/>
      <c r="CTI11" s="1"/>
      <c r="CTJ11" s="1"/>
      <c r="CTK11" s="1"/>
      <c r="CTL11" s="1"/>
      <c r="CTM11" s="1"/>
      <c r="CTN11" s="1"/>
      <c r="CTO11" s="1"/>
      <c r="CTP11" s="1"/>
      <c r="CTQ11" s="1"/>
      <c r="CTR11" s="1"/>
      <c r="CTS11" s="1"/>
      <c r="CTT11" s="1"/>
      <c r="CTU11" s="1"/>
      <c r="CTV11" s="1"/>
      <c r="CTW11" s="1"/>
      <c r="CTX11" s="1"/>
      <c r="CTY11" s="1"/>
      <c r="CTZ11" s="1"/>
      <c r="CUA11" s="1"/>
      <c r="CUB11" s="1"/>
      <c r="CUC11" s="1"/>
      <c r="CUD11" s="1"/>
      <c r="CUE11" s="1"/>
      <c r="CUF11" s="1"/>
      <c r="CUG11" s="1"/>
      <c r="CUH11" s="1"/>
      <c r="CUI11" s="1"/>
      <c r="CUJ11" s="1"/>
      <c r="CUK11" s="1"/>
      <c r="CUL11" s="1"/>
      <c r="CUM11" s="1"/>
      <c r="CUN11" s="1"/>
      <c r="CUO11" s="1"/>
      <c r="CUP11" s="1"/>
      <c r="CUQ11" s="1"/>
      <c r="CUR11" s="1"/>
      <c r="CUS11" s="1"/>
      <c r="CUT11" s="1"/>
      <c r="CUU11" s="1"/>
      <c r="CUV11" s="1"/>
      <c r="CUW11" s="1"/>
      <c r="CUX11" s="1"/>
      <c r="CUY11" s="1"/>
      <c r="CUZ11" s="1"/>
      <c r="CVA11" s="1"/>
      <c r="CVB11" s="1"/>
      <c r="CVC11" s="1"/>
      <c r="CVD11" s="1"/>
      <c r="CVE11" s="1"/>
      <c r="CVF11" s="1"/>
      <c r="CVG11" s="1"/>
      <c r="CVH11" s="1"/>
      <c r="CVI11" s="1"/>
      <c r="CVJ11" s="1"/>
      <c r="CVK11" s="1"/>
      <c r="CVL11" s="1"/>
      <c r="CVM11" s="1"/>
      <c r="CVN11" s="1"/>
      <c r="CVO11" s="1"/>
      <c r="CVP11" s="1"/>
      <c r="CVQ11" s="1"/>
      <c r="CVR11" s="1"/>
      <c r="CVS11" s="1"/>
      <c r="CVT11" s="1"/>
      <c r="CVU11" s="1"/>
      <c r="CVV11" s="1"/>
      <c r="CVW11" s="1"/>
      <c r="CVX11" s="1"/>
      <c r="CVY11" s="1"/>
      <c r="CVZ11" s="1"/>
      <c r="CWA11" s="1"/>
      <c r="CWB11" s="1"/>
      <c r="CWC11" s="1"/>
      <c r="CWD11" s="1"/>
      <c r="CWE11" s="1"/>
      <c r="CWF11" s="1"/>
      <c r="CWG11" s="1"/>
      <c r="CWH11" s="1"/>
      <c r="CWI11" s="1"/>
      <c r="CWJ11" s="1"/>
      <c r="CWK11" s="1"/>
      <c r="CWL11" s="1"/>
      <c r="CWM11" s="1"/>
      <c r="CWN11" s="1"/>
      <c r="CWO11" s="1"/>
      <c r="CWP11" s="1"/>
      <c r="CWQ11" s="1"/>
      <c r="CWR11" s="1"/>
      <c r="CWS11" s="1"/>
      <c r="CWT11" s="1"/>
      <c r="CWU11" s="1"/>
      <c r="CWV11" s="1"/>
      <c r="CWW11" s="1"/>
      <c r="CWX11" s="1"/>
      <c r="CWY11" s="1"/>
      <c r="CWZ11" s="1"/>
      <c r="CXA11" s="1"/>
      <c r="CXB11" s="1"/>
      <c r="CXC11" s="1"/>
      <c r="CXD11" s="1"/>
      <c r="CXE11" s="1"/>
      <c r="CXF11" s="1"/>
      <c r="CXG11" s="1"/>
      <c r="CXH11" s="1"/>
      <c r="CXI11" s="1"/>
      <c r="CXJ11" s="1"/>
      <c r="CXK11" s="1"/>
      <c r="CXL11" s="1"/>
      <c r="CXM11" s="1"/>
      <c r="CXN11" s="1"/>
      <c r="CXO11" s="1"/>
      <c r="CXP11" s="1"/>
      <c r="CXQ11" s="1"/>
      <c r="CXR11" s="1"/>
      <c r="CXS11" s="1"/>
      <c r="CXT11" s="1"/>
      <c r="CXU11" s="1"/>
      <c r="CXV11" s="1"/>
      <c r="CXW11" s="1"/>
      <c r="CXX11" s="1"/>
      <c r="CXY11" s="1"/>
      <c r="CXZ11" s="1"/>
      <c r="CYA11" s="1"/>
      <c r="CYB11" s="1"/>
      <c r="CYC11" s="1"/>
      <c r="CYD11" s="1"/>
      <c r="CYE11" s="1"/>
      <c r="CYF11" s="1"/>
      <c r="CYG11" s="1"/>
      <c r="CYH11" s="1"/>
      <c r="CYI11" s="1"/>
      <c r="CYJ11" s="1"/>
      <c r="CYK11" s="1"/>
      <c r="CYL11" s="1"/>
      <c r="CYM11" s="1"/>
      <c r="CYN11" s="1"/>
      <c r="CYO11" s="1"/>
      <c r="CYP11" s="1"/>
      <c r="CYQ11" s="1"/>
      <c r="CYR11" s="1"/>
      <c r="CYS11" s="1"/>
      <c r="CYT11" s="1"/>
      <c r="CYU11" s="1"/>
      <c r="CYV11" s="1"/>
      <c r="CYW11" s="1"/>
      <c r="CYX11" s="1"/>
      <c r="CYY11" s="1"/>
      <c r="CYZ11" s="1"/>
      <c r="CZA11" s="1"/>
      <c r="CZB11" s="1"/>
      <c r="CZC11" s="1"/>
      <c r="CZD11" s="1"/>
      <c r="CZE11" s="1"/>
      <c r="CZF11" s="1"/>
      <c r="CZG11" s="1"/>
      <c r="CZH11" s="1"/>
      <c r="CZI11" s="1"/>
      <c r="CZJ11" s="1"/>
      <c r="CZK11" s="1"/>
      <c r="CZL11" s="1"/>
      <c r="CZM11" s="1"/>
      <c r="CZN11" s="1"/>
      <c r="CZO11" s="1"/>
      <c r="CZP11" s="1"/>
      <c r="CZQ11" s="1"/>
      <c r="CZR11" s="1"/>
      <c r="CZS11" s="1"/>
      <c r="CZT11" s="1"/>
      <c r="CZU11" s="1"/>
      <c r="CZV11" s="1"/>
      <c r="CZW11" s="1"/>
      <c r="CZX11" s="1"/>
      <c r="CZY11" s="1"/>
      <c r="CZZ11" s="1"/>
      <c r="DAA11" s="1"/>
      <c r="DAB11" s="1"/>
      <c r="DAC11" s="1"/>
      <c r="DAD11" s="1"/>
      <c r="DAE11" s="1"/>
      <c r="DAF11" s="1"/>
      <c r="DAG11" s="1"/>
      <c r="DAH11" s="1"/>
      <c r="DAI11" s="1"/>
      <c r="DAJ11" s="1"/>
      <c r="DAK11" s="1"/>
      <c r="DAL11" s="1"/>
      <c r="DAM11" s="1"/>
      <c r="DAN11" s="1"/>
      <c r="DAO11" s="1"/>
      <c r="DAP11" s="1"/>
      <c r="DAQ11" s="1"/>
      <c r="DAR11" s="1"/>
      <c r="DAS11" s="1"/>
      <c r="DAT11" s="1"/>
      <c r="DAU11" s="1"/>
      <c r="DAV11" s="1"/>
      <c r="DAW11" s="1"/>
      <c r="DAX11" s="1"/>
      <c r="DAY11" s="1"/>
      <c r="DAZ11" s="1"/>
      <c r="DBA11" s="1"/>
      <c r="DBB11" s="1"/>
      <c r="DBC11" s="1"/>
      <c r="DBD11" s="1"/>
      <c r="DBE11" s="1"/>
      <c r="DBF11" s="1"/>
      <c r="DBG11" s="1"/>
      <c r="DBH11" s="1"/>
      <c r="DBI11" s="1"/>
      <c r="DBJ11" s="1"/>
      <c r="DBK11" s="1"/>
      <c r="DBL11" s="1"/>
      <c r="DBM11" s="1"/>
      <c r="DBN11" s="1"/>
      <c r="DBO11" s="1"/>
      <c r="DBP11" s="1"/>
      <c r="DBQ11" s="1"/>
      <c r="DBR11" s="1"/>
      <c r="DBS11" s="1"/>
      <c r="DBT11" s="1"/>
      <c r="DBU11" s="1"/>
      <c r="DBV11" s="1"/>
      <c r="DBW11" s="1"/>
      <c r="DBX11" s="1"/>
      <c r="DBY11" s="1"/>
      <c r="DBZ11" s="1"/>
      <c r="DCA11" s="1"/>
      <c r="DCB11" s="1"/>
      <c r="DCC11" s="1"/>
      <c r="DCD11" s="1"/>
      <c r="DCE11" s="1"/>
      <c r="DCF11" s="1"/>
      <c r="DCG11" s="1"/>
      <c r="DCH11" s="1"/>
      <c r="DCI11" s="1"/>
      <c r="DCJ11" s="1"/>
      <c r="DCK11" s="1"/>
      <c r="DCL11" s="1"/>
      <c r="DCM11" s="1"/>
      <c r="DCN11" s="1"/>
      <c r="DCO11" s="1"/>
      <c r="DCP11" s="1"/>
      <c r="DCQ11" s="1"/>
      <c r="DCR11" s="1"/>
      <c r="DCS11" s="1"/>
      <c r="DCT11" s="1"/>
      <c r="DCU11" s="1"/>
      <c r="DCV11" s="1"/>
      <c r="DCW11" s="1"/>
      <c r="DCX11" s="1"/>
      <c r="DCY11" s="1"/>
      <c r="DCZ11" s="1"/>
      <c r="DDA11" s="1"/>
      <c r="DDB11" s="1"/>
      <c r="DDC11" s="1"/>
      <c r="DDD11" s="1"/>
      <c r="DDE11" s="1"/>
      <c r="DDF11" s="1"/>
      <c r="DDG11" s="1"/>
      <c r="DDH11" s="1"/>
      <c r="DDI11" s="1"/>
      <c r="DDJ11" s="1"/>
      <c r="DDK11" s="1"/>
      <c r="DDL11" s="1"/>
      <c r="DDM11" s="1"/>
      <c r="DDN11" s="1"/>
      <c r="DDO11" s="1"/>
      <c r="DDP11" s="1"/>
      <c r="DDQ11" s="1"/>
      <c r="DDR11" s="1"/>
      <c r="DDS11" s="1"/>
      <c r="DDT11" s="1"/>
      <c r="DDU11" s="1"/>
      <c r="DDV11" s="1"/>
      <c r="DDW11" s="1"/>
      <c r="DDX11" s="1"/>
      <c r="DDY11" s="1"/>
      <c r="DDZ11" s="1"/>
      <c r="DEA11" s="1"/>
      <c r="DEB11" s="1"/>
      <c r="DEC11" s="1"/>
      <c r="DED11" s="1"/>
      <c r="DEE11" s="1"/>
      <c r="DEF11" s="1"/>
      <c r="DEG11" s="1"/>
      <c r="DEH11" s="1"/>
      <c r="DEI11" s="1"/>
      <c r="DEJ11" s="1"/>
      <c r="DEK11" s="1"/>
      <c r="DEL11" s="1"/>
      <c r="DEM11" s="1"/>
      <c r="DEN11" s="1"/>
      <c r="DEO11" s="1"/>
      <c r="DEP11" s="1"/>
      <c r="DEQ11" s="1"/>
      <c r="DER11" s="1"/>
      <c r="DES11" s="1"/>
      <c r="DET11" s="1"/>
      <c r="DEU11" s="1"/>
      <c r="DEV11" s="1"/>
      <c r="DEW11" s="1"/>
      <c r="DEX11" s="1"/>
      <c r="DEY11" s="1"/>
      <c r="DEZ11" s="1"/>
      <c r="DFA11" s="1"/>
      <c r="DFB11" s="1"/>
      <c r="DFC11" s="1"/>
      <c r="DFD11" s="1"/>
      <c r="DFE11" s="1"/>
      <c r="DFF11" s="1"/>
      <c r="DFG11" s="1"/>
      <c r="DFH11" s="1"/>
      <c r="DFI11" s="1"/>
      <c r="DFJ11" s="1"/>
      <c r="DFK11" s="1"/>
      <c r="DFL11" s="1"/>
      <c r="DFM11" s="1"/>
      <c r="DFN11" s="1"/>
      <c r="DFO11" s="1"/>
      <c r="DFP11" s="1"/>
      <c r="DFQ11" s="1"/>
      <c r="DFR11" s="1"/>
      <c r="DFS11" s="1"/>
      <c r="DFT11" s="1"/>
      <c r="DFU11" s="1"/>
      <c r="DFV11" s="1"/>
      <c r="DFW11" s="1"/>
      <c r="DFX11" s="1"/>
      <c r="DFY11" s="1"/>
      <c r="DFZ11" s="1"/>
      <c r="DGA11" s="1"/>
      <c r="DGB11" s="1"/>
      <c r="DGC11" s="1"/>
      <c r="DGD11" s="1"/>
      <c r="DGE11" s="1"/>
      <c r="DGF11" s="1"/>
      <c r="DGG11" s="1"/>
      <c r="DGH11" s="1"/>
      <c r="DGI11" s="1"/>
      <c r="DGJ11" s="1"/>
      <c r="DGK11" s="1"/>
      <c r="DGL11" s="1"/>
      <c r="DGM11" s="1"/>
      <c r="DGN11" s="1"/>
      <c r="DGO11" s="1"/>
      <c r="DGP11" s="1"/>
      <c r="DGQ11" s="1"/>
      <c r="DGR11" s="1"/>
      <c r="DGS11" s="1"/>
      <c r="DGT11" s="1"/>
      <c r="DGU11" s="1"/>
      <c r="DGV11" s="1"/>
      <c r="DGW11" s="1"/>
      <c r="DGX11" s="1"/>
      <c r="DGY11" s="1"/>
      <c r="DGZ11" s="1"/>
      <c r="DHA11" s="1"/>
      <c r="DHB11" s="1"/>
      <c r="DHC11" s="1"/>
      <c r="DHD11" s="1"/>
      <c r="DHE11" s="1"/>
      <c r="DHF11" s="1"/>
      <c r="DHG11" s="1"/>
      <c r="DHH11" s="1"/>
      <c r="DHI11" s="1"/>
      <c r="DHJ11" s="1"/>
      <c r="DHK11" s="1"/>
      <c r="DHL11" s="1"/>
      <c r="DHM11" s="1"/>
      <c r="DHN11" s="1"/>
      <c r="DHO11" s="1"/>
      <c r="DHP11" s="1"/>
      <c r="DHQ11" s="1"/>
      <c r="DHR11" s="1"/>
      <c r="DHS11" s="1"/>
      <c r="DHT11" s="1"/>
      <c r="DHU11" s="1"/>
      <c r="DHV11" s="1"/>
      <c r="DHW11" s="1"/>
      <c r="DHX11" s="1"/>
      <c r="DHY11" s="1"/>
      <c r="DHZ11" s="1"/>
      <c r="DIA11" s="1"/>
      <c r="DIB11" s="1"/>
      <c r="DIC11" s="1"/>
      <c r="DID11" s="1"/>
      <c r="DIE11" s="1"/>
      <c r="DIF11" s="1"/>
      <c r="DIG11" s="1"/>
      <c r="DIH11" s="1"/>
      <c r="DII11" s="1"/>
      <c r="DIJ11" s="1"/>
      <c r="DIK11" s="1"/>
      <c r="DIL11" s="1"/>
      <c r="DIM11" s="1"/>
      <c r="DIN11" s="1"/>
      <c r="DIO11" s="1"/>
      <c r="DIP11" s="1"/>
      <c r="DIQ11" s="1"/>
      <c r="DIR11" s="1"/>
      <c r="DIS11" s="1"/>
      <c r="DIT11" s="1"/>
      <c r="DIU11" s="1"/>
      <c r="DIV11" s="1"/>
      <c r="DIW11" s="1"/>
      <c r="DIX11" s="1"/>
      <c r="DIY11" s="1"/>
      <c r="DIZ11" s="1"/>
      <c r="DJA11" s="1"/>
      <c r="DJB11" s="1"/>
      <c r="DJC11" s="1"/>
      <c r="DJD11" s="1"/>
      <c r="DJE11" s="1"/>
      <c r="DJF11" s="1"/>
      <c r="DJG11" s="1"/>
      <c r="DJH11" s="1"/>
      <c r="DJI11" s="1"/>
      <c r="DJJ11" s="1"/>
      <c r="DJK11" s="1"/>
      <c r="DJL11" s="1"/>
      <c r="DJM11" s="1"/>
      <c r="DJN11" s="1"/>
      <c r="DJO11" s="1"/>
      <c r="DJP11" s="1"/>
      <c r="DJQ11" s="1"/>
      <c r="DJR11" s="1"/>
      <c r="DJS11" s="1"/>
      <c r="DJT11" s="1"/>
      <c r="DJU11" s="1"/>
      <c r="DJV11" s="1"/>
      <c r="DJW11" s="1"/>
      <c r="DJX11" s="1"/>
      <c r="DJY11" s="1"/>
      <c r="DJZ11" s="1"/>
      <c r="DKA11" s="1"/>
      <c r="DKB11" s="1"/>
      <c r="DKC11" s="1"/>
      <c r="DKD11" s="1"/>
      <c r="DKE11" s="1"/>
      <c r="DKF11" s="1"/>
      <c r="DKG11" s="1"/>
      <c r="DKH11" s="1"/>
      <c r="DKI11" s="1"/>
      <c r="DKJ11" s="1"/>
      <c r="DKK11" s="1"/>
      <c r="DKL11" s="1"/>
      <c r="DKM11" s="1"/>
      <c r="DKN11" s="1"/>
      <c r="DKO11" s="1"/>
      <c r="DKP11" s="1"/>
      <c r="DKQ11" s="1"/>
      <c r="DKR11" s="1"/>
      <c r="DKS11" s="1"/>
      <c r="DKT11" s="1"/>
      <c r="DKU11" s="1"/>
      <c r="DKV11" s="1"/>
      <c r="DKW11" s="1"/>
      <c r="DKX11" s="1"/>
      <c r="DKY11" s="1"/>
      <c r="DKZ11" s="1"/>
      <c r="DLA11" s="1"/>
      <c r="DLB11" s="1"/>
      <c r="DLC11" s="1"/>
      <c r="DLD11" s="1"/>
      <c r="DLE11" s="1"/>
      <c r="DLF11" s="1"/>
      <c r="DLG11" s="1"/>
      <c r="DLH11" s="1"/>
      <c r="DLI11" s="1"/>
      <c r="DLJ11" s="1"/>
      <c r="DLK11" s="1"/>
      <c r="DLL11" s="1"/>
      <c r="DLM11" s="1"/>
      <c r="DLN11" s="1"/>
      <c r="DLO11" s="1"/>
      <c r="DLP11" s="1"/>
      <c r="DLQ11" s="1"/>
      <c r="DLR11" s="1"/>
      <c r="DLS11" s="1"/>
      <c r="DLT11" s="1"/>
      <c r="DLU11" s="1"/>
      <c r="DLV11" s="1"/>
      <c r="DLW11" s="1"/>
      <c r="DLX11" s="1"/>
      <c r="DLY11" s="1"/>
      <c r="DLZ11" s="1"/>
      <c r="DMA11" s="1"/>
      <c r="DMB11" s="1"/>
      <c r="DMC11" s="1"/>
      <c r="DMD11" s="1"/>
      <c r="DME11" s="1"/>
      <c r="DMF11" s="1"/>
      <c r="DMG11" s="1"/>
      <c r="DMH11" s="1"/>
      <c r="DMI11" s="1"/>
      <c r="DMJ11" s="1"/>
      <c r="DMK11" s="1"/>
      <c r="DML11" s="1"/>
      <c r="DMM11" s="1"/>
      <c r="DMN11" s="1"/>
      <c r="DMO11" s="1"/>
      <c r="DMP11" s="1"/>
      <c r="DMQ11" s="1"/>
      <c r="DMR11" s="1"/>
      <c r="DMS11" s="1"/>
      <c r="DMT11" s="1"/>
      <c r="DMU11" s="1"/>
      <c r="DMV11" s="1"/>
      <c r="DMW11" s="1"/>
      <c r="DMX11" s="1"/>
      <c r="DMY11" s="1"/>
      <c r="DMZ11" s="1"/>
      <c r="DNA11" s="1"/>
      <c r="DNB11" s="1"/>
      <c r="DNC11" s="1"/>
      <c r="DND11" s="1"/>
      <c r="DNE11" s="1"/>
      <c r="DNF11" s="1"/>
      <c r="DNG11" s="1"/>
      <c r="DNH11" s="1"/>
      <c r="DNI11" s="1"/>
      <c r="DNJ11" s="1"/>
      <c r="DNK11" s="1"/>
      <c r="DNL11" s="1"/>
      <c r="DNM11" s="1"/>
      <c r="DNN11" s="1"/>
      <c r="DNO11" s="1"/>
      <c r="DNP11" s="1"/>
      <c r="DNQ11" s="1"/>
      <c r="DNR11" s="1"/>
      <c r="DNS11" s="1"/>
      <c r="DNT11" s="1"/>
      <c r="DNU11" s="1"/>
      <c r="DNV11" s="1"/>
      <c r="DNW11" s="1"/>
      <c r="DNX11" s="1"/>
      <c r="DNY11" s="1"/>
      <c r="DNZ11" s="1"/>
      <c r="DOA11" s="1"/>
      <c r="DOB11" s="1"/>
      <c r="DOC11" s="1"/>
      <c r="DOD11" s="1"/>
      <c r="DOE11" s="1"/>
      <c r="DOF11" s="1"/>
      <c r="DOG11" s="1"/>
      <c r="DOH11" s="1"/>
      <c r="DOI11" s="1"/>
      <c r="DOJ11" s="1"/>
      <c r="DOK11" s="1"/>
      <c r="DOL11" s="1"/>
      <c r="DOM11" s="1"/>
      <c r="DON11" s="1"/>
      <c r="DOO11" s="1"/>
      <c r="DOP11" s="1"/>
      <c r="DOQ11" s="1"/>
      <c r="DOR11" s="1"/>
      <c r="DOS11" s="1"/>
      <c r="DOT11" s="1"/>
      <c r="DOU11" s="1"/>
      <c r="DOV11" s="1"/>
      <c r="DOW11" s="1"/>
      <c r="DOX11" s="1"/>
      <c r="DOY11" s="1"/>
      <c r="DOZ11" s="1"/>
      <c r="DPA11" s="1"/>
      <c r="DPB11" s="1"/>
      <c r="DPC11" s="1"/>
      <c r="DPD11" s="1"/>
      <c r="DPE11" s="1"/>
      <c r="DPF11" s="1"/>
      <c r="DPG11" s="1"/>
      <c r="DPH11" s="1"/>
      <c r="DPI11" s="1"/>
      <c r="DPJ11" s="1"/>
      <c r="DPK11" s="1"/>
      <c r="DPL11" s="1"/>
      <c r="DPM11" s="1"/>
      <c r="DPN11" s="1"/>
      <c r="DPO11" s="1"/>
      <c r="DPP11" s="1"/>
      <c r="DPQ11" s="1"/>
      <c r="DPR11" s="1"/>
      <c r="DPS11" s="1"/>
      <c r="DPT11" s="1"/>
      <c r="DPU11" s="1"/>
      <c r="DPV11" s="1"/>
      <c r="DPW11" s="1"/>
      <c r="DPX11" s="1"/>
      <c r="DPY11" s="1"/>
      <c r="DPZ11" s="1"/>
      <c r="DQA11" s="1"/>
      <c r="DQB11" s="1"/>
      <c r="DQC11" s="1"/>
      <c r="DQD11" s="1"/>
      <c r="DQE11" s="1"/>
      <c r="DQF11" s="1"/>
      <c r="DQG11" s="1"/>
      <c r="DQH11" s="1"/>
      <c r="DQI11" s="1"/>
      <c r="DQJ11" s="1"/>
      <c r="DQK11" s="1"/>
      <c r="DQL11" s="1"/>
      <c r="DQM11" s="1"/>
      <c r="DQN11" s="1"/>
      <c r="DQO11" s="1"/>
      <c r="DQP11" s="1"/>
      <c r="DQQ11" s="1"/>
      <c r="DQR11" s="1"/>
      <c r="DQS11" s="1"/>
      <c r="DQT11" s="1"/>
      <c r="DQU11" s="1"/>
      <c r="DQV11" s="1"/>
      <c r="DQW11" s="1"/>
      <c r="DQX11" s="1"/>
      <c r="DQY11" s="1"/>
      <c r="DQZ11" s="1"/>
      <c r="DRA11" s="1"/>
      <c r="DRB11" s="1"/>
      <c r="DRC11" s="1"/>
      <c r="DRD11" s="1"/>
      <c r="DRE11" s="1"/>
      <c r="DRF11" s="1"/>
      <c r="DRG11" s="1"/>
      <c r="DRH11" s="1"/>
      <c r="DRI11" s="1"/>
      <c r="DRJ11" s="1"/>
      <c r="DRK11" s="1"/>
      <c r="DRL11" s="1"/>
      <c r="DRM11" s="1"/>
      <c r="DRN11" s="1"/>
      <c r="DRO11" s="1"/>
      <c r="DRP11" s="1"/>
      <c r="DRQ11" s="1"/>
      <c r="DRR11" s="1"/>
      <c r="DRS11" s="1"/>
      <c r="DRT11" s="1"/>
      <c r="DRU11" s="1"/>
      <c r="DRV11" s="1"/>
      <c r="DRW11" s="1"/>
      <c r="DRX11" s="1"/>
      <c r="DRY11" s="1"/>
      <c r="DRZ11" s="1"/>
      <c r="DSA11" s="1"/>
      <c r="DSB11" s="1"/>
      <c r="DSC11" s="1"/>
      <c r="DSD11" s="1"/>
      <c r="DSE11" s="1"/>
      <c r="DSF11" s="1"/>
      <c r="DSG11" s="1"/>
      <c r="DSH11" s="1"/>
      <c r="DSI11" s="1"/>
      <c r="DSJ11" s="1"/>
      <c r="DSK11" s="1"/>
      <c r="DSL11" s="1"/>
      <c r="DSM11" s="1"/>
      <c r="DSN11" s="1"/>
      <c r="DSO11" s="1"/>
      <c r="DSP11" s="1"/>
      <c r="DSQ11" s="1"/>
      <c r="DSR11" s="1"/>
      <c r="DSS11" s="1"/>
      <c r="DST11" s="1"/>
      <c r="DSU11" s="1"/>
      <c r="DSV11" s="1"/>
      <c r="DSW11" s="1"/>
      <c r="DSX11" s="1"/>
      <c r="DSY11" s="1"/>
      <c r="DSZ11" s="1"/>
      <c r="DTA11" s="1"/>
      <c r="DTB11" s="1"/>
      <c r="DTC11" s="1"/>
      <c r="DTD11" s="1"/>
      <c r="DTE11" s="1"/>
      <c r="DTF11" s="1"/>
      <c r="DTG11" s="1"/>
      <c r="DTH11" s="1"/>
      <c r="DTI11" s="1"/>
      <c r="DTJ11" s="1"/>
      <c r="DTK11" s="1"/>
      <c r="DTL11" s="1"/>
      <c r="DTM11" s="1"/>
      <c r="DTN11" s="1"/>
      <c r="DTO11" s="1"/>
      <c r="DTP11" s="1"/>
      <c r="DTQ11" s="1"/>
      <c r="DTR11" s="1"/>
      <c r="DTS11" s="1"/>
      <c r="DTT11" s="1"/>
      <c r="DTU11" s="1"/>
      <c r="DTV11" s="1"/>
      <c r="DTW11" s="1"/>
      <c r="DTX11" s="1"/>
      <c r="DTY11" s="1"/>
      <c r="DTZ11" s="1"/>
      <c r="DUA11" s="1"/>
      <c r="DUB11" s="1"/>
      <c r="DUC11" s="1"/>
      <c r="DUD11" s="1"/>
      <c r="DUE11" s="1"/>
      <c r="DUF11" s="1"/>
      <c r="DUG11" s="1"/>
      <c r="DUH11" s="1"/>
      <c r="DUI11" s="1"/>
      <c r="DUJ11" s="1"/>
      <c r="DUK11" s="1"/>
      <c r="DUL11" s="1"/>
      <c r="DUM11" s="1"/>
      <c r="DUN11" s="1"/>
      <c r="DUO11" s="1"/>
      <c r="DUP11" s="1"/>
      <c r="DUQ11" s="1"/>
      <c r="DUR11" s="1"/>
      <c r="DUS11" s="1"/>
      <c r="DUT11" s="1"/>
      <c r="DUU11" s="1"/>
      <c r="DUV11" s="1"/>
      <c r="DUW11" s="1"/>
      <c r="DUX11" s="1"/>
      <c r="DUY11" s="1"/>
      <c r="DUZ11" s="1"/>
      <c r="DVA11" s="1"/>
      <c r="DVB11" s="1"/>
      <c r="DVC11" s="1"/>
      <c r="DVD11" s="1"/>
      <c r="DVE11" s="1"/>
      <c r="DVF11" s="1"/>
      <c r="DVG11" s="1"/>
      <c r="DVH11" s="1"/>
      <c r="DVI11" s="1"/>
      <c r="DVJ11" s="1"/>
      <c r="DVK11" s="1"/>
      <c r="DVL11" s="1"/>
      <c r="DVM11" s="1"/>
      <c r="DVN11" s="1"/>
      <c r="DVO11" s="1"/>
      <c r="DVP11" s="1"/>
      <c r="DVQ11" s="1"/>
      <c r="DVR11" s="1"/>
      <c r="DVS11" s="1"/>
      <c r="DVT11" s="1"/>
      <c r="DVU11" s="1"/>
      <c r="DVV11" s="1"/>
      <c r="DVW11" s="1"/>
      <c r="DVX11" s="1"/>
      <c r="DVY11" s="1"/>
      <c r="DVZ11" s="1"/>
      <c r="DWA11" s="1"/>
      <c r="DWB11" s="1"/>
      <c r="DWC11" s="1"/>
      <c r="DWD11" s="1"/>
      <c r="DWE11" s="1"/>
      <c r="DWF11" s="1"/>
      <c r="DWG11" s="1"/>
      <c r="DWH11" s="1"/>
      <c r="DWI11" s="1"/>
      <c r="DWJ11" s="1"/>
      <c r="DWK11" s="1"/>
      <c r="DWL11" s="1"/>
      <c r="DWM11" s="1"/>
      <c r="DWN11" s="1"/>
      <c r="DWO11" s="1"/>
      <c r="DWP11" s="1"/>
      <c r="DWQ11" s="1"/>
      <c r="DWR11" s="1"/>
      <c r="DWS11" s="1"/>
      <c r="DWT11" s="1"/>
      <c r="DWU11" s="1"/>
      <c r="DWV11" s="1"/>
      <c r="DWW11" s="1"/>
      <c r="DWX11" s="1"/>
      <c r="DWY11" s="1"/>
      <c r="DWZ11" s="1"/>
      <c r="DXA11" s="1"/>
      <c r="DXB11" s="1"/>
      <c r="DXC11" s="1"/>
      <c r="DXD11" s="1"/>
      <c r="DXE11" s="1"/>
      <c r="DXF11" s="1"/>
      <c r="DXG11" s="1"/>
      <c r="DXH11" s="1"/>
      <c r="DXI11" s="1"/>
      <c r="DXJ11" s="1"/>
      <c r="DXK11" s="1"/>
      <c r="DXL11" s="1"/>
      <c r="DXM11" s="1"/>
      <c r="DXN11" s="1"/>
      <c r="DXO11" s="1"/>
      <c r="DXP11" s="1"/>
      <c r="DXQ11" s="1"/>
      <c r="DXR11" s="1"/>
      <c r="DXS11" s="1"/>
      <c r="DXT11" s="1"/>
      <c r="DXU11" s="1"/>
      <c r="DXV11" s="1"/>
      <c r="DXW11" s="1"/>
      <c r="DXX11" s="1"/>
      <c r="DXY11" s="1"/>
      <c r="DXZ11" s="1"/>
      <c r="DYA11" s="1"/>
      <c r="DYB11" s="1"/>
      <c r="DYC11" s="1"/>
      <c r="DYD11" s="1"/>
      <c r="DYE11" s="1"/>
      <c r="DYF11" s="1"/>
      <c r="DYG11" s="1"/>
      <c r="DYH11" s="1"/>
      <c r="DYI11" s="1"/>
      <c r="DYJ11" s="1"/>
      <c r="DYK11" s="1"/>
      <c r="DYL11" s="1"/>
      <c r="DYM11" s="1"/>
      <c r="DYN11" s="1"/>
      <c r="DYO11" s="1"/>
      <c r="DYP11" s="1"/>
      <c r="DYQ11" s="1"/>
      <c r="DYR11" s="1"/>
      <c r="DYS11" s="1"/>
      <c r="DYT11" s="1"/>
      <c r="DYU11" s="1"/>
      <c r="DYV11" s="1"/>
      <c r="DYW11" s="1"/>
      <c r="DYX11" s="1"/>
      <c r="DYY11" s="1"/>
      <c r="DYZ11" s="1"/>
      <c r="DZA11" s="1"/>
      <c r="DZB11" s="1"/>
      <c r="DZC11" s="1"/>
      <c r="DZD11" s="1"/>
      <c r="DZE11" s="1"/>
      <c r="DZF11" s="1"/>
      <c r="DZG11" s="1"/>
      <c r="DZH11" s="1"/>
      <c r="DZI11" s="1"/>
      <c r="DZJ11" s="1"/>
      <c r="DZK11" s="1"/>
      <c r="DZL11" s="1"/>
      <c r="DZM11" s="1"/>
      <c r="DZN11" s="1"/>
      <c r="DZO11" s="1"/>
      <c r="DZP11" s="1"/>
      <c r="DZQ11" s="1"/>
      <c r="DZR11" s="1"/>
      <c r="DZS11" s="1"/>
      <c r="DZT11" s="1"/>
      <c r="DZU11" s="1"/>
      <c r="DZV11" s="1"/>
      <c r="DZW11" s="1"/>
      <c r="DZX11" s="1"/>
      <c r="DZY11" s="1"/>
      <c r="DZZ11" s="1"/>
      <c r="EAA11" s="1"/>
      <c r="EAB11" s="1"/>
      <c r="EAC11" s="1"/>
      <c r="EAD11" s="1"/>
      <c r="EAE11" s="1"/>
      <c r="EAF11" s="1"/>
      <c r="EAG11" s="1"/>
      <c r="EAH11" s="1"/>
      <c r="EAI11" s="1"/>
      <c r="EAJ11" s="1"/>
      <c r="EAK11" s="1"/>
      <c r="EAL11" s="1"/>
      <c r="EAM11" s="1"/>
      <c r="EAN11" s="1"/>
      <c r="EAO11" s="1"/>
      <c r="EAP11" s="1"/>
      <c r="EAQ11" s="1"/>
      <c r="EAR11" s="1"/>
      <c r="EAS11" s="1"/>
      <c r="EAT11" s="1"/>
      <c r="EAU11" s="1"/>
      <c r="EAV11" s="1"/>
      <c r="EAW11" s="1"/>
      <c r="EAX11" s="1"/>
      <c r="EAY11" s="1"/>
      <c r="EAZ11" s="1"/>
      <c r="EBA11" s="1"/>
      <c r="EBB11" s="1"/>
      <c r="EBC11" s="1"/>
      <c r="EBD11" s="1"/>
      <c r="EBE11" s="1"/>
      <c r="EBF11" s="1"/>
      <c r="EBG11" s="1"/>
      <c r="EBH11" s="1"/>
      <c r="EBI11" s="1"/>
      <c r="EBJ11" s="1"/>
      <c r="EBK11" s="1"/>
      <c r="EBL11" s="1"/>
      <c r="EBM11" s="1"/>
      <c r="EBN11" s="1"/>
      <c r="EBO11" s="1"/>
      <c r="EBP11" s="1"/>
      <c r="EBQ11" s="1"/>
      <c r="EBR11" s="1"/>
      <c r="EBS11" s="1"/>
      <c r="EBT11" s="1"/>
      <c r="EBU11" s="1"/>
      <c r="EBV11" s="1"/>
      <c r="EBW11" s="1"/>
      <c r="EBX11" s="1"/>
      <c r="EBY11" s="1"/>
      <c r="EBZ11" s="1"/>
      <c r="ECA11" s="1"/>
      <c r="ECB11" s="1"/>
      <c r="ECC11" s="1"/>
      <c r="ECD11" s="1"/>
      <c r="ECE11" s="1"/>
      <c r="ECF11" s="1"/>
      <c r="ECG11" s="1"/>
      <c r="ECH11" s="1"/>
      <c r="ECI11" s="1"/>
      <c r="ECJ11" s="1"/>
      <c r="ECK11" s="1"/>
      <c r="ECL11" s="1"/>
      <c r="ECM11" s="1"/>
      <c r="ECN11" s="1"/>
      <c r="ECO11" s="1"/>
      <c r="ECP11" s="1"/>
      <c r="ECQ11" s="1"/>
      <c r="ECR11" s="1"/>
      <c r="ECS11" s="1"/>
      <c r="ECT11" s="1"/>
      <c r="ECU11" s="1"/>
      <c r="ECV11" s="1"/>
      <c r="ECW11" s="1"/>
      <c r="ECX11" s="1"/>
      <c r="ECY11" s="1"/>
      <c r="ECZ11" s="1"/>
      <c r="EDA11" s="1"/>
      <c r="EDB11" s="1"/>
      <c r="EDC11" s="1"/>
      <c r="EDD11" s="1"/>
      <c r="EDE11" s="1"/>
      <c r="EDF11" s="1"/>
      <c r="EDG11" s="1"/>
      <c r="EDH11" s="1"/>
      <c r="EDI11" s="1"/>
      <c r="EDJ11" s="1"/>
      <c r="EDK11" s="1"/>
      <c r="EDL11" s="1"/>
      <c r="EDM11" s="1"/>
      <c r="EDN11" s="1"/>
      <c r="EDO11" s="1"/>
      <c r="EDP11" s="1"/>
      <c r="EDQ11" s="1"/>
      <c r="EDR11" s="1"/>
      <c r="EDS11" s="1"/>
      <c r="EDT11" s="1"/>
      <c r="EDU11" s="1"/>
      <c r="EDV11" s="1"/>
      <c r="EDW11" s="1"/>
      <c r="EDX11" s="1"/>
      <c r="EDY11" s="1"/>
      <c r="EDZ11" s="1"/>
      <c r="EEA11" s="1"/>
      <c r="EEB11" s="1"/>
      <c r="EEC11" s="1"/>
      <c r="EED11" s="1"/>
      <c r="EEE11" s="1"/>
      <c r="EEF11" s="1"/>
      <c r="EEG11" s="1"/>
      <c r="EEH11" s="1"/>
      <c r="EEI11" s="1"/>
      <c r="EEJ11" s="1"/>
      <c r="EEK11" s="1"/>
      <c r="EEL11" s="1"/>
      <c r="EEM11" s="1"/>
      <c r="EEN11" s="1"/>
      <c r="EEO11" s="1"/>
      <c r="EEP11" s="1"/>
      <c r="EEQ11" s="1"/>
      <c r="EER11" s="1"/>
      <c r="EES11" s="1"/>
      <c r="EET11" s="1"/>
      <c r="EEU11" s="1"/>
      <c r="EEV11" s="1"/>
      <c r="EEW11" s="1"/>
      <c r="EEX11" s="1"/>
      <c r="EEY11" s="1"/>
      <c r="EEZ11" s="1"/>
      <c r="EFA11" s="1"/>
      <c r="EFB11" s="1"/>
      <c r="EFC11" s="1"/>
      <c r="EFD11" s="1"/>
      <c r="EFE11" s="1"/>
      <c r="EFF11" s="1"/>
      <c r="EFG11" s="1"/>
      <c r="EFH11" s="1"/>
      <c r="EFI11" s="1"/>
      <c r="EFJ11" s="1"/>
      <c r="EFK11" s="1"/>
      <c r="EFL11" s="1"/>
      <c r="EFM11" s="1"/>
      <c r="EFN11" s="1"/>
      <c r="EFO11" s="1"/>
      <c r="EFP11" s="1"/>
      <c r="EFQ11" s="1"/>
      <c r="EFR11" s="1"/>
      <c r="EFS11" s="1"/>
      <c r="EFT11" s="1"/>
      <c r="EFU11" s="1"/>
      <c r="EFV11" s="1"/>
      <c r="EFW11" s="1"/>
      <c r="EFX11" s="1"/>
      <c r="EFY11" s="1"/>
      <c r="EFZ11" s="1"/>
      <c r="EGA11" s="1"/>
      <c r="EGB11" s="1"/>
      <c r="EGC11" s="1"/>
      <c r="EGD11" s="1"/>
      <c r="EGE11" s="1"/>
      <c r="EGF11" s="1"/>
      <c r="EGG11" s="1"/>
      <c r="EGH11" s="1"/>
      <c r="EGI11" s="1"/>
      <c r="EGJ11" s="1"/>
      <c r="EGK11" s="1"/>
      <c r="EGL11" s="1"/>
      <c r="EGM11" s="1"/>
      <c r="EGN11" s="1"/>
      <c r="EGO11" s="1"/>
      <c r="EGP11" s="1"/>
      <c r="EGQ11" s="1"/>
      <c r="EGR11" s="1"/>
      <c r="EGS11" s="1"/>
      <c r="EGT11" s="1"/>
      <c r="EGU11" s="1"/>
      <c r="EGV11" s="1"/>
      <c r="EGW11" s="1"/>
      <c r="EGX11" s="1"/>
      <c r="EGY11" s="1"/>
      <c r="EGZ11" s="1"/>
      <c r="EHA11" s="1"/>
      <c r="EHB11" s="1"/>
      <c r="EHC11" s="1"/>
      <c r="EHD11" s="1"/>
      <c r="EHE11" s="1"/>
      <c r="EHF11" s="1"/>
      <c r="EHG11" s="1"/>
      <c r="EHH11" s="1"/>
      <c r="EHI11" s="1"/>
      <c r="EHJ11" s="1"/>
      <c r="EHK11" s="1"/>
      <c r="EHL11" s="1"/>
      <c r="EHM11" s="1"/>
      <c r="EHN11" s="1"/>
      <c r="EHO11" s="1"/>
      <c r="EHP11" s="1"/>
      <c r="EHQ11" s="1"/>
      <c r="EHR11" s="1"/>
      <c r="EHS11" s="1"/>
      <c r="EHT11" s="1"/>
      <c r="EHU11" s="1"/>
      <c r="EHV11" s="1"/>
      <c r="EHW11" s="1"/>
      <c r="EHX11" s="1"/>
      <c r="EHY11" s="1"/>
      <c r="EHZ11" s="1"/>
      <c r="EIA11" s="1"/>
      <c r="EIB11" s="1"/>
      <c r="EIC11" s="1"/>
      <c r="EID11" s="1"/>
      <c r="EIE11" s="1"/>
      <c r="EIF11" s="1"/>
      <c r="EIG11" s="1"/>
      <c r="EIH11" s="1"/>
      <c r="EII11" s="1"/>
      <c r="EIJ11" s="1"/>
      <c r="EIK11" s="1"/>
      <c r="EIL11" s="1"/>
      <c r="EIM11" s="1"/>
      <c r="EIN11" s="1"/>
      <c r="EIO11" s="1"/>
      <c r="EIP11" s="1"/>
      <c r="EIQ11" s="1"/>
      <c r="EIR11" s="1"/>
      <c r="EIS11" s="1"/>
      <c r="EIT11" s="1"/>
      <c r="EIU11" s="1"/>
      <c r="EIV11" s="1"/>
      <c r="EIW11" s="1"/>
      <c r="EIX11" s="1"/>
      <c r="EIY11" s="1"/>
      <c r="EIZ11" s="1"/>
      <c r="EJA11" s="1"/>
      <c r="EJB11" s="1"/>
      <c r="EJC11" s="1"/>
      <c r="EJD11" s="1"/>
      <c r="EJE11" s="1"/>
      <c r="EJF11" s="1"/>
      <c r="EJG11" s="1"/>
      <c r="EJH11" s="1"/>
      <c r="EJI11" s="1"/>
      <c r="EJJ11" s="1"/>
      <c r="EJK11" s="1"/>
      <c r="EJL11" s="1"/>
      <c r="EJM11" s="1"/>
      <c r="EJN11" s="1"/>
      <c r="EJO11" s="1"/>
      <c r="EJP11" s="1"/>
      <c r="EJQ11" s="1"/>
      <c r="EJR11" s="1"/>
      <c r="EJS11" s="1"/>
      <c r="EJT11" s="1"/>
      <c r="EJU11" s="1"/>
      <c r="EJV11" s="1"/>
      <c r="EJW11" s="1"/>
      <c r="EJX11" s="1"/>
      <c r="EJY11" s="1"/>
      <c r="EJZ11" s="1"/>
      <c r="EKA11" s="1"/>
      <c r="EKB11" s="1"/>
      <c r="EKC11" s="1"/>
      <c r="EKD11" s="1"/>
      <c r="EKE11" s="1"/>
      <c r="EKF11" s="1"/>
      <c r="EKG11" s="1"/>
      <c r="EKH11" s="1"/>
      <c r="EKI11" s="1"/>
      <c r="EKJ11" s="1"/>
      <c r="EKK11" s="1"/>
      <c r="EKL11" s="1"/>
      <c r="EKM11" s="1"/>
      <c r="EKN11" s="1"/>
      <c r="EKO11" s="1"/>
      <c r="EKP11" s="1"/>
      <c r="EKQ11" s="1"/>
      <c r="EKR11" s="1"/>
      <c r="EKS11" s="1"/>
      <c r="EKT11" s="1"/>
      <c r="EKU11" s="1"/>
      <c r="EKV11" s="1"/>
      <c r="EKW11" s="1"/>
      <c r="EKX11" s="1"/>
      <c r="EKY11" s="1"/>
      <c r="EKZ11" s="1"/>
      <c r="ELA11" s="1"/>
      <c r="ELB11" s="1"/>
      <c r="ELC11" s="1"/>
      <c r="ELD11" s="1"/>
      <c r="ELE11" s="1"/>
      <c r="ELF11" s="1"/>
      <c r="ELG11" s="1"/>
      <c r="ELH11" s="1"/>
      <c r="ELI11" s="1"/>
      <c r="ELJ11" s="1"/>
      <c r="ELK11" s="1"/>
      <c r="ELL11" s="1"/>
      <c r="ELM11" s="1"/>
      <c r="ELN11" s="1"/>
      <c r="ELO11" s="1"/>
      <c r="ELP11" s="1"/>
      <c r="ELQ11" s="1"/>
      <c r="ELR11" s="1"/>
      <c r="ELS11" s="1"/>
      <c r="ELT11" s="1"/>
      <c r="ELU11" s="1"/>
      <c r="ELV11" s="1"/>
      <c r="ELW11" s="1"/>
      <c r="ELX11" s="1"/>
      <c r="ELY11" s="1"/>
      <c r="ELZ11" s="1"/>
      <c r="EMA11" s="1"/>
      <c r="EMB11" s="1"/>
      <c r="EMC11" s="1"/>
      <c r="EMD11" s="1"/>
      <c r="EME11" s="1"/>
      <c r="EMF11" s="1"/>
      <c r="EMG11" s="1"/>
      <c r="EMH11" s="1"/>
      <c r="EMI11" s="1"/>
      <c r="EMJ11" s="1"/>
      <c r="EMK11" s="1"/>
      <c r="EML11" s="1"/>
      <c r="EMM11" s="1"/>
      <c r="EMN11" s="1"/>
      <c r="EMO11" s="1"/>
      <c r="EMP11" s="1"/>
      <c r="EMQ11" s="1"/>
      <c r="EMR11" s="1"/>
      <c r="EMS11" s="1"/>
      <c r="EMT11" s="1"/>
      <c r="EMU11" s="1"/>
      <c r="EMV11" s="1"/>
      <c r="EMW11" s="1"/>
      <c r="EMX11" s="1"/>
      <c r="EMY11" s="1"/>
      <c r="EMZ11" s="1"/>
      <c r="ENA11" s="1"/>
      <c r="ENB11" s="1"/>
      <c r="ENC11" s="1"/>
      <c r="END11" s="1"/>
      <c r="ENE11" s="1"/>
      <c r="ENF11" s="1"/>
      <c r="ENG11" s="1"/>
      <c r="ENH11" s="1"/>
      <c r="ENI11" s="1"/>
      <c r="ENJ11" s="1"/>
      <c r="ENK11" s="1"/>
      <c r="ENL11" s="1"/>
      <c r="ENM11" s="1"/>
      <c r="ENN11" s="1"/>
      <c r="ENO11" s="1"/>
      <c r="ENP11" s="1"/>
      <c r="ENQ11" s="1"/>
      <c r="ENR11" s="1"/>
      <c r="ENS11" s="1"/>
      <c r="ENT11" s="1"/>
      <c r="ENU11" s="1"/>
      <c r="ENV11" s="1"/>
      <c r="ENW11" s="1"/>
      <c r="ENX11" s="1"/>
      <c r="ENY11" s="1"/>
      <c r="ENZ11" s="1"/>
      <c r="EOA11" s="1"/>
      <c r="EOB11" s="1"/>
      <c r="EOC11" s="1"/>
      <c r="EOD11" s="1"/>
      <c r="EOE11" s="1"/>
      <c r="EOF11" s="1"/>
      <c r="EOG11" s="1"/>
      <c r="EOH11" s="1"/>
      <c r="EOI11" s="1"/>
      <c r="EOJ11" s="1"/>
      <c r="EOK11" s="1"/>
      <c r="EOL11" s="1"/>
      <c r="EOM11" s="1"/>
      <c r="EON11" s="1"/>
      <c r="EOO11" s="1"/>
      <c r="EOP11" s="1"/>
      <c r="EOQ11" s="1"/>
      <c r="EOR11" s="1"/>
      <c r="EOS11" s="1"/>
      <c r="EOT11" s="1"/>
      <c r="EOU11" s="1"/>
      <c r="EOV11" s="1"/>
      <c r="EOW11" s="1"/>
      <c r="EOX11" s="1"/>
      <c r="EOY11" s="1"/>
      <c r="EOZ11" s="1"/>
      <c r="EPA11" s="1"/>
      <c r="EPB11" s="1"/>
      <c r="EPC11" s="1"/>
      <c r="EPD11" s="1"/>
      <c r="EPE11" s="1"/>
      <c r="EPF11" s="1"/>
      <c r="EPG11" s="1"/>
      <c r="EPH11" s="1"/>
      <c r="EPI11" s="1"/>
      <c r="EPJ11" s="1"/>
      <c r="EPK11" s="1"/>
      <c r="EPL11" s="1"/>
      <c r="EPM11" s="1"/>
      <c r="EPN11" s="1"/>
      <c r="EPO11" s="1"/>
      <c r="EPP11" s="1"/>
      <c r="EPQ11" s="1"/>
      <c r="EPR11" s="1"/>
      <c r="EPS11" s="1"/>
      <c r="EPT11" s="1"/>
      <c r="EPU11" s="1"/>
      <c r="EPV11" s="1"/>
      <c r="EPW11" s="1"/>
      <c r="EPX11" s="1"/>
      <c r="EPY11" s="1"/>
      <c r="EPZ11" s="1"/>
      <c r="EQA11" s="1"/>
      <c r="EQB11" s="1"/>
      <c r="EQC11" s="1"/>
      <c r="EQD11" s="1"/>
      <c r="EQE11" s="1"/>
      <c r="EQF11" s="1"/>
      <c r="EQG11" s="1"/>
      <c r="EQH11" s="1"/>
      <c r="EQI11" s="1"/>
      <c r="EQJ11" s="1"/>
      <c r="EQK11" s="1"/>
      <c r="EQL11" s="1"/>
      <c r="EQM11" s="1"/>
      <c r="EQN11" s="1"/>
      <c r="EQO11" s="1"/>
      <c r="EQP11" s="1"/>
      <c r="EQQ11" s="1"/>
      <c r="EQR11" s="1"/>
      <c r="EQS11" s="1"/>
      <c r="EQT11" s="1"/>
      <c r="EQU11" s="1"/>
      <c r="EQV11" s="1"/>
      <c r="EQW11" s="1"/>
      <c r="EQX11" s="1"/>
      <c r="EQY11" s="1"/>
      <c r="EQZ11" s="1"/>
      <c r="ERA11" s="1"/>
      <c r="ERB11" s="1"/>
      <c r="ERC11" s="1"/>
      <c r="ERD11" s="1"/>
      <c r="ERE11" s="1"/>
      <c r="ERF11" s="1"/>
      <c r="ERG11" s="1"/>
      <c r="ERH11" s="1"/>
      <c r="ERI11" s="1"/>
      <c r="ERJ11" s="1"/>
      <c r="ERK11" s="1"/>
      <c r="ERL11" s="1"/>
      <c r="ERM11" s="1"/>
      <c r="ERN11" s="1"/>
      <c r="ERO11" s="1"/>
      <c r="ERP11" s="1"/>
      <c r="ERQ11" s="1"/>
      <c r="ERR11" s="1"/>
      <c r="ERS11" s="1"/>
      <c r="ERT11" s="1"/>
      <c r="ERU11" s="1"/>
      <c r="ERV11" s="1"/>
      <c r="ERW11" s="1"/>
      <c r="ERX11" s="1"/>
      <c r="ERY11" s="1"/>
      <c r="ERZ11" s="1"/>
      <c r="ESA11" s="1"/>
      <c r="ESB11" s="1"/>
      <c r="ESC11" s="1"/>
      <c r="ESD11" s="1"/>
      <c r="ESE11" s="1"/>
      <c r="ESF11" s="1"/>
      <c r="ESG11" s="1"/>
      <c r="ESH11" s="1"/>
      <c r="ESI11" s="1"/>
      <c r="ESJ11" s="1"/>
      <c r="ESK11" s="1"/>
      <c r="ESL11" s="1"/>
      <c r="ESM11" s="1"/>
      <c r="ESN11" s="1"/>
      <c r="ESO11" s="1"/>
      <c r="ESP11" s="1"/>
      <c r="ESQ11" s="1"/>
      <c r="ESR11" s="1"/>
      <c r="ESS11" s="1"/>
      <c r="EST11" s="1"/>
      <c r="ESU11" s="1"/>
      <c r="ESV11" s="1"/>
      <c r="ESW11" s="1"/>
      <c r="ESX11" s="1"/>
      <c r="ESY11" s="1"/>
      <c r="ESZ11" s="1"/>
      <c r="ETA11" s="1"/>
      <c r="ETB11" s="1"/>
      <c r="ETC11" s="1"/>
      <c r="ETD11" s="1"/>
      <c r="ETE11" s="1"/>
      <c r="ETF11" s="1"/>
      <c r="ETG11" s="1"/>
      <c r="ETH11" s="1"/>
      <c r="ETI11" s="1"/>
      <c r="ETJ11" s="1"/>
      <c r="ETK11" s="1"/>
      <c r="ETL11" s="1"/>
      <c r="ETM11" s="1"/>
      <c r="ETN11" s="1"/>
      <c r="ETO11" s="1"/>
      <c r="ETP11" s="1"/>
      <c r="ETQ11" s="1"/>
      <c r="ETR11" s="1"/>
      <c r="ETS11" s="1"/>
      <c r="ETT11" s="1"/>
      <c r="ETU11" s="1"/>
      <c r="ETV11" s="1"/>
      <c r="ETW11" s="1"/>
      <c r="ETX11" s="1"/>
      <c r="ETY11" s="1"/>
      <c r="ETZ11" s="1"/>
      <c r="EUA11" s="1"/>
      <c r="EUB11" s="1"/>
      <c r="EUC11" s="1"/>
      <c r="EUD11" s="1"/>
      <c r="EUE11" s="1"/>
      <c r="EUF11" s="1"/>
      <c r="EUG11" s="1"/>
      <c r="EUH11" s="1"/>
      <c r="EUI11" s="1"/>
      <c r="EUJ11" s="1"/>
      <c r="EUK11" s="1"/>
      <c r="EUL11" s="1"/>
      <c r="EUM11" s="1"/>
      <c r="EUN11" s="1"/>
      <c r="EUO11" s="1"/>
      <c r="EUP11" s="1"/>
      <c r="EUQ11" s="1"/>
      <c r="EUR11" s="1"/>
      <c r="EUS11" s="1"/>
      <c r="EUT11" s="1"/>
      <c r="EUU11" s="1"/>
      <c r="EUV11" s="1"/>
      <c r="EUW11" s="1"/>
      <c r="EUX11" s="1"/>
      <c r="EUY11" s="1"/>
      <c r="EUZ11" s="1"/>
      <c r="EVA11" s="1"/>
      <c r="EVB11" s="1"/>
      <c r="EVC11" s="1"/>
      <c r="EVD11" s="1"/>
      <c r="EVE11" s="1"/>
      <c r="EVF11" s="1"/>
      <c r="EVG11" s="1"/>
      <c r="EVH11" s="1"/>
      <c r="EVI11" s="1"/>
      <c r="EVJ11" s="1"/>
      <c r="EVK11" s="1"/>
      <c r="EVL11" s="1"/>
      <c r="EVM11" s="1"/>
      <c r="EVN11" s="1"/>
      <c r="EVO11" s="1"/>
      <c r="EVP11" s="1"/>
      <c r="EVQ11" s="1"/>
      <c r="EVR11" s="1"/>
      <c r="EVS11" s="1"/>
      <c r="EVT11" s="1"/>
      <c r="EVU11" s="1"/>
      <c r="EVV11" s="1"/>
      <c r="EVW11" s="1"/>
      <c r="EVX11" s="1"/>
      <c r="EVY11" s="1"/>
      <c r="EVZ11" s="1"/>
      <c r="EWA11" s="1"/>
      <c r="EWB11" s="1"/>
      <c r="EWC11" s="1"/>
      <c r="EWD11" s="1"/>
      <c r="EWE11" s="1"/>
      <c r="EWF11" s="1"/>
      <c r="EWG11" s="1"/>
      <c r="EWH11" s="1"/>
      <c r="EWI11" s="1"/>
      <c r="EWJ11" s="1"/>
      <c r="EWK11" s="1"/>
      <c r="EWL11" s="1"/>
      <c r="EWM11" s="1"/>
      <c r="EWN11" s="1"/>
      <c r="EWO11" s="1"/>
      <c r="EWP11" s="1"/>
      <c r="EWQ11" s="1"/>
      <c r="EWR11" s="1"/>
      <c r="EWS11" s="1"/>
      <c r="EWT11" s="1"/>
      <c r="EWU11" s="1"/>
      <c r="EWV11" s="1"/>
      <c r="EWW11" s="1"/>
      <c r="EWX11" s="1"/>
      <c r="EWY11" s="1"/>
      <c r="EWZ11" s="1"/>
      <c r="EXA11" s="1"/>
      <c r="EXB11" s="1"/>
      <c r="EXC11" s="1"/>
      <c r="EXD11" s="1"/>
      <c r="EXE11" s="1"/>
      <c r="EXF11" s="1"/>
      <c r="EXG11" s="1"/>
      <c r="EXH11" s="1"/>
      <c r="EXI11" s="1"/>
      <c r="EXJ11" s="1"/>
      <c r="EXK11" s="1"/>
      <c r="EXL11" s="1"/>
      <c r="EXM11" s="1"/>
      <c r="EXN11" s="1"/>
      <c r="EXO11" s="1"/>
      <c r="EXP11" s="1"/>
      <c r="EXQ11" s="1"/>
      <c r="EXR11" s="1"/>
      <c r="EXS11" s="1"/>
      <c r="EXT11" s="1"/>
      <c r="EXU11" s="1"/>
      <c r="EXV11" s="1"/>
      <c r="EXW11" s="1"/>
      <c r="EXX11" s="1"/>
      <c r="EXY11" s="1"/>
      <c r="EXZ11" s="1"/>
      <c r="EYA11" s="1"/>
      <c r="EYB11" s="1"/>
      <c r="EYC11" s="1"/>
      <c r="EYD11" s="1"/>
      <c r="EYE11" s="1"/>
      <c r="EYF11" s="1"/>
      <c r="EYG11" s="1"/>
      <c r="EYH11" s="1"/>
      <c r="EYI11" s="1"/>
      <c r="EYJ11" s="1"/>
      <c r="EYK11" s="1"/>
      <c r="EYL11" s="1"/>
      <c r="EYM11" s="1"/>
      <c r="EYN11" s="1"/>
      <c r="EYO11" s="1"/>
      <c r="EYP11" s="1"/>
      <c r="EYQ11" s="1"/>
      <c r="EYR11" s="1"/>
      <c r="EYS11" s="1"/>
      <c r="EYT11" s="1"/>
      <c r="EYU11" s="1"/>
      <c r="EYV11" s="1"/>
      <c r="EYW11" s="1"/>
      <c r="EYX11" s="1"/>
      <c r="EYY11" s="1"/>
      <c r="EYZ11" s="1"/>
      <c r="EZA11" s="1"/>
      <c r="EZB11" s="1"/>
      <c r="EZC11" s="1"/>
      <c r="EZD11" s="1"/>
      <c r="EZE11" s="1"/>
      <c r="EZF11" s="1"/>
      <c r="EZG11" s="1"/>
      <c r="EZH11" s="1"/>
      <c r="EZI11" s="1"/>
      <c r="EZJ11" s="1"/>
      <c r="EZK11" s="1"/>
      <c r="EZL11" s="1"/>
      <c r="EZM11" s="1"/>
      <c r="EZN11" s="1"/>
      <c r="EZO11" s="1"/>
      <c r="EZP11" s="1"/>
      <c r="EZQ11" s="1"/>
      <c r="EZR11" s="1"/>
      <c r="EZS11" s="1"/>
      <c r="EZT11" s="1"/>
      <c r="EZU11" s="1"/>
      <c r="EZV11" s="1"/>
      <c r="EZW11" s="1"/>
      <c r="EZX11" s="1"/>
      <c r="EZY11" s="1"/>
      <c r="EZZ11" s="1"/>
      <c r="FAA11" s="1"/>
      <c r="FAB11" s="1"/>
      <c r="FAC11" s="1"/>
      <c r="FAD11" s="1"/>
      <c r="FAE11" s="1"/>
      <c r="FAF11" s="1"/>
      <c r="FAG11" s="1"/>
      <c r="FAH11" s="1"/>
      <c r="FAI11" s="1"/>
      <c r="FAJ11" s="1"/>
      <c r="FAK11" s="1"/>
      <c r="FAL11" s="1"/>
      <c r="FAM11" s="1"/>
      <c r="FAN11" s="1"/>
      <c r="FAO11" s="1"/>
      <c r="FAP11" s="1"/>
      <c r="FAQ11" s="1"/>
      <c r="FAR11" s="1"/>
      <c r="FAS11" s="1"/>
      <c r="FAT11" s="1"/>
      <c r="FAU11" s="1"/>
      <c r="FAV11" s="1"/>
      <c r="FAW11" s="1"/>
      <c r="FAX11" s="1"/>
      <c r="FAY11" s="1"/>
      <c r="FAZ11" s="1"/>
      <c r="FBA11" s="1"/>
      <c r="FBB11" s="1"/>
      <c r="FBC11" s="1"/>
      <c r="FBD11" s="1"/>
      <c r="FBE11" s="1"/>
      <c r="FBF11" s="1"/>
      <c r="FBG11" s="1"/>
      <c r="FBH11" s="1"/>
      <c r="FBI11" s="1"/>
      <c r="FBJ11" s="1"/>
      <c r="FBK11" s="1"/>
      <c r="FBL11" s="1"/>
      <c r="FBM11" s="1"/>
      <c r="FBN11" s="1"/>
      <c r="FBO11" s="1"/>
      <c r="FBP11" s="1"/>
      <c r="FBQ11" s="1"/>
      <c r="FBR11" s="1"/>
      <c r="FBS11" s="1"/>
      <c r="FBT11" s="1"/>
      <c r="FBU11" s="1"/>
      <c r="FBV11" s="1"/>
      <c r="FBW11" s="1"/>
      <c r="FBX11" s="1"/>
      <c r="FBY11" s="1"/>
      <c r="FBZ11" s="1"/>
      <c r="FCA11" s="1"/>
      <c r="FCB11" s="1"/>
      <c r="FCC11" s="1"/>
      <c r="FCD11" s="1"/>
      <c r="FCE11" s="1"/>
      <c r="FCF11" s="1"/>
      <c r="FCG11" s="1"/>
      <c r="FCH11" s="1"/>
      <c r="FCI11" s="1"/>
      <c r="FCJ11" s="1"/>
      <c r="FCK11" s="1"/>
      <c r="FCL11" s="1"/>
      <c r="FCM11" s="1"/>
      <c r="FCN11" s="1"/>
      <c r="FCO11" s="1"/>
      <c r="FCP11" s="1"/>
      <c r="FCQ11" s="1"/>
      <c r="FCR11" s="1"/>
      <c r="FCS11" s="1"/>
      <c r="FCT11" s="1"/>
      <c r="FCU11" s="1"/>
      <c r="FCV11" s="1"/>
      <c r="FCW11" s="1"/>
      <c r="FCX11" s="1"/>
      <c r="FCY11" s="1"/>
      <c r="FCZ11" s="1"/>
      <c r="FDA11" s="1"/>
      <c r="FDB11" s="1"/>
      <c r="FDC11" s="1"/>
      <c r="FDD11" s="1"/>
      <c r="FDE11" s="1"/>
      <c r="FDF11" s="1"/>
      <c r="FDG11" s="1"/>
      <c r="FDH11" s="1"/>
      <c r="FDI11" s="1"/>
      <c r="FDJ11" s="1"/>
      <c r="FDK11" s="1"/>
      <c r="FDL11" s="1"/>
      <c r="FDM11" s="1"/>
      <c r="FDN11" s="1"/>
      <c r="FDO11" s="1"/>
      <c r="FDP11" s="1"/>
      <c r="FDQ11" s="1"/>
      <c r="FDR11" s="1"/>
      <c r="FDS11" s="1"/>
      <c r="FDT11" s="1"/>
      <c r="FDU11" s="1"/>
      <c r="FDV11" s="1"/>
      <c r="FDW11" s="1"/>
      <c r="FDX11" s="1"/>
      <c r="FDY11" s="1"/>
      <c r="FDZ11" s="1"/>
      <c r="FEA11" s="1"/>
      <c r="FEB11" s="1"/>
      <c r="FEC11" s="1"/>
      <c r="FED11" s="1"/>
      <c r="FEE11" s="1"/>
      <c r="FEF11" s="1"/>
      <c r="FEG11" s="1"/>
      <c r="FEH11" s="1"/>
      <c r="FEI11" s="1"/>
      <c r="FEJ11" s="1"/>
      <c r="FEK11" s="1"/>
      <c r="FEL11" s="1"/>
      <c r="FEM11" s="1"/>
      <c r="FEN11" s="1"/>
      <c r="FEO11" s="1"/>
      <c r="FEP11" s="1"/>
      <c r="FEQ11" s="1"/>
      <c r="FER11" s="1"/>
      <c r="FES11" s="1"/>
      <c r="FET11" s="1"/>
      <c r="FEU11" s="1"/>
      <c r="FEV11" s="1"/>
      <c r="FEW11" s="1"/>
      <c r="FEX11" s="1"/>
      <c r="FEY11" s="1"/>
      <c r="FEZ11" s="1"/>
      <c r="FFA11" s="1"/>
      <c r="FFB11" s="1"/>
      <c r="FFC11" s="1"/>
      <c r="FFD11" s="1"/>
      <c r="FFE11" s="1"/>
      <c r="FFF11" s="1"/>
      <c r="FFG11" s="1"/>
      <c r="FFH11" s="1"/>
      <c r="FFI11" s="1"/>
      <c r="FFJ11" s="1"/>
      <c r="FFK11" s="1"/>
      <c r="FFL11" s="1"/>
      <c r="FFM11" s="1"/>
      <c r="FFN11" s="1"/>
      <c r="FFO11" s="1"/>
      <c r="FFP11" s="1"/>
      <c r="FFQ11" s="1"/>
      <c r="FFR11" s="1"/>
      <c r="FFS11" s="1"/>
      <c r="FFT11" s="1"/>
      <c r="FFU11" s="1"/>
      <c r="FFV11" s="1"/>
      <c r="FFW11" s="1"/>
      <c r="FFX11" s="1"/>
      <c r="FFY11" s="1"/>
      <c r="FFZ11" s="1"/>
      <c r="FGA11" s="1"/>
      <c r="FGB11" s="1"/>
      <c r="FGC11" s="1"/>
      <c r="FGD11" s="1"/>
      <c r="FGE11" s="1"/>
      <c r="FGF11" s="1"/>
      <c r="FGG11" s="1"/>
      <c r="FGH11" s="1"/>
      <c r="FGI11" s="1"/>
      <c r="FGJ11" s="1"/>
      <c r="FGK11" s="1"/>
      <c r="FGL11" s="1"/>
      <c r="FGM11" s="1"/>
      <c r="FGN11" s="1"/>
      <c r="FGO11" s="1"/>
      <c r="FGP11" s="1"/>
      <c r="FGQ11" s="1"/>
      <c r="FGR11" s="1"/>
      <c r="FGS11" s="1"/>
      <c r="FGT11" s="1"/>
      <c r="FGU11" s="1"/>
      <c r="FGV11" s="1"/>
      <c r="FGW11" s="1"/>
      <c r="FGX11" s="1"/>
      <c r="FGY11" s="1"/>
      <c r="FGZ11" s="1"/>
      <c r="FHA11" s="1"/>
      <c r="FHB11" s="1"/>
      <c r="FHC11" s="1"/>
      <c r="FHD11" s="1"/>
      <c r="FHE11" s="1"/>
      <c r="FHF11" s="1"/>
      <c r="FHG11" s="1"/>
      <c r="FHH11" s="1"/>
      <c r="FHI11" s="1"/>
      <c r="FHJ11" s="1"/>
      <c r="FHK11" s="1"/>
      <c r="FHL11" s="1"/>
      <c r="FHM11" s="1"/>
      <c r="FHN11" s="1"/>
      <c r="FHO11" s="1"/>
      <c r="FHP11" s="1"/>
      <c r="FHQ11" s="1"/>
      <c r="FHR11" s="1"/>
      <c r="FHS11" s="1"/>
      <c r="FHT11" s="1"/>
      <c r="FHU11" s="1"/>
      <c r="FHV11" s="1"/>
      <c r="FHW11" s="1"/>
      <c r="FHX11" s="1"/>
      <c r="FHY11" s="1"/>
      <c r="FHZ11" s="1"/>
      <c r="FIA11" s="1"/>
      <c r="FIB11" s="1"/>
      <c r="FIC11" s="1"/>
      <c r="FID11" s="1"/>
      <c r="FIE11" s="1"/>
      <c r="FIF11" s="1"/>
      <c r="FIG11" s="1"/>
      <c r="FIH11" s="1"/>
      <c r="FII11" s="1"/>
      <c r="FIJ11" s="1"/>
      <c r="FIK11" s="1"/>
      <c r="FIL11" s="1"/>
      <c r="FIM11" s="1"/>
      <c r="FIN11" s="1"/>
      <c r="FIO11" s="1"/>
      <c r="FIP11" s="1"/>
      <c r="FIQ11" s="1"/>
      <c r="FIR11" s="1"/>
      <c r="FIS11" s="1"/>
      <c r="FIT11" s="1"/>
      <c r="FIU11" s="1"/>
      <c r="FIV11" s="1"/>
      <c r="FIW11" s="1"/>
      <c r="FIX11" s="1"/>
      <c r="FIY11" s="1"/>
      <c r="FIZ11" s="1"/>
      <c r="FJA11" s="1"/>
      <c r="FJB11" s="1"/>
      <c r="FJC11" s="1"/>
      <c r="FJD11" s="1"/>
      <c r="FJE11" s="1"/>
      <c r="FJF11" s="1"/>
      <c r="FJG11" s="1"/>
      <c r="FJH11" s="1"/>
      <c r="FJI11" s="1"/>
      <c r="FJJ11" s="1"/>
      <c r="FJK11" s="1"/>
      <c r="FJL11" s="1"/>
      <c r="FJM11" s="1"/>
      <c r="FJN11" s="1"/>
      <c r="FJO11" s="1"/>
      <c r="FJP11" s="1"/>
      <c r="FJQ11" s="1"/>
      <c r="FJR11" s="1"/>
      <c r="FJS11" s="1"/>
      <c r="FJT11" s="1"/>
      <c r="FJU11" s="1"/>
      <c r="FJV11" s="1"/>
      <c r="FJW11" s="1"/>
      <c r="FJX11" s="1"/>
      <c r="FJY11" s="1"/>
      <c r="FJZ11" s="1"/>
      <c r="FKA11" s="1"/>
      <c r="FKB11" s="1"/>
      <c r="FKC11" s="1"/>
      <c r="FKD11" s="1"/>
      <c r="FKE11" s="1"/>
      <c r="FKF11" s="1"/>
      <c r="FKG11" s="1"/>
      <c r="FKH11" s="1"/>
      <c r="FKI11" s="1"/>
      <c r="FKJ11" s="1"/>
      <c r="FKK11" s="1"/>
      <c r="FKL11" s="1"/>
      <c r="FKM11" s="1"/>
      <c r="FKN11" s="1"/>
      <c r="FKO11" s="1"/>
      <c r="FKP11" s="1"/>
      <c r="FKQ11" s="1"/>
      <c r="FKR11" s="1"/>
      <c r="FKS11" s="1"/>
      <c r="FKT11" s="1"/>
      <c r="FKU11" s="1"/>
      <c r="FKV11" s="1"/>
      <c r="FKW11" s="1"/>
      <c r="FKX11" s="1"/>
      <c r="FKY11" s="1"/>
      <c r="FKZ11" s="1"/>
      <c r="FLA11" s="1"/>
      <c r="FLB11" s="1"/>
      <c r="FLC11" s="1"/>
      <c r="FLD11" s="1"/>
      <c r="FLE11" s="1"/>
      <c r="FLF11" s="1"/>
      <c r="FLG11" s="1"/>
      <c r="FLH11" s="1"/>
      <c r="FLI11" s="1"/>
      <c r="FLJ11" s="1"/>
      <c r="FLK11" s="1"/>
      <c r="FLL11" s="1"/>
      <c r="FLM11" s="1"/>
      <c r="FLN11" s="1"/>
      <c r="FLO11" s="1"/>
      <c r="FLP11" s="1"/>
      <c r="FLQ11" s="1"/>
      <c r="FLR11" s="1"/>
      <c r="FLS11" s="1"/>
      <c r="FLT11" s="1"/>
      <c r="FLU11" s="1"/>
      <c r="FLV11" s="1"/>
      <c r="FLW11" s="1"/>
      <c r="FLX11" s="1"/>
      <c r="FLY11" s="1"/>
      <c r="FLZ11" s="1"/>
      <c r="FMA11" s="1"/>
      <c r="FMB11" s="1"/>
      <c r="FMC11" s="1"/>
      <c r="FMD11" s="1"/>
      <c r="FME11" s="1"/>
      <c r="FMF11" s="1"/>
      <c r="FMG11" s="1"/>
      <c r="FMH11" s="1"/>
      <c r="FMI11" s="1"/>
      <c r="FMJ11" s="1"/>
      <c r="FMK11" s="1"/>
      <c r="FML11" s="1"/>
      <c r="FMM11" s="1"/>
      <c r="FMN11" s="1"/>
      <c r="FMO11" s="1"/>
      <c r="FMP11" s="1"/>
      <c r="FMQ11" s="1"/>
      <c r="FMR11" s="1"/>
      <c r="FMS11" s="1"/>
      <c r="FMT11" s="1"/>
      <c r="FMU11" s="1"/>
      <c r="FMV11" s="1"/>
      <c r="FMW11" s="1"/>
      <c r="FMX11" s="1"/>
      <c r="FMY11" s="1"/>
      <c r="FMZ11" s="1"/>
      <c r="FNA11" s="1"/>
      <c r="FNB11" s="1"/>
      <c r="FNC11" s="1"/>
      <c r="FND11" s="1"/>
      <c r="FNE11" s="1"/>
      <c r="FNF11" s="1"/>
      <c r="FNG11" s="1"/>
      <c r="FNH11" s="1"/>
      <c r="FNI11" s="1"/>
      <c r="FNJ11" s="1"/>
      <c r="FNK11" s="1"/>
      <c r="FNL11" s="1"/>
      <c r="FNM11" s="1"/>
      <c r="FNN11" s="1"/>
      <c r="FNO11" s="1"/>
      <c r="FNP11" s="1"/>
      <c r="FNQ11" s="1"/>
      <c r="FNR11" s="1"/>
      <c r="FNS11" s="1"/>
      <c r="FNT11" s="1"/>
      <c r="FNU11" s="1"/>
      <c r="FNV11" s="1"/>
      <c r="FNW11" s="1"/>
      <c r="FNX11" s="1"/>
      <c r="FNY11" s="1"/>
      <c r="FNZ11" s="1"/>
      <c r="FOA11" s="1"/>
      <c r="FOB11" s="1"/>
      <c r="FOC11" s="1"/>
      <c r="FOD11" s="1"/>
      <c r="FOE11" s="1"/>
      <c r="FOF11" s="1"/>
      <c r="FOG11" s="1"/>
      <c r="FOH11" s="1"/>
      <c r="FOI11" s="1"/>
      <c r="FOJ11" s="1"/>
      <c r="FOK11" s="1"/>
      <c r="FOL11" s="1"/>
      <c r="FOM11" s="1"/>
      <c r="FON11" s="1"/>
      <c r="FOO11" s="1"/>
      <c r="FOP11" s="1"/>
      <c r="FOQ11" s="1"/>
      <c r="FOR11" s="1"/>
      <c r="FOS11" s="1"/>
      <c r="FOT11" s="1"/>
      <c r="FOU11" s="1"/>
      <c r="FOV11" s="1"/>
      <c r="FOW11" s="1"/>
      <c r="FOX11" s="1"/>
      <c r="FOY11" s="1"/>
      <c r="FOZ11" s="1"/>
      <c r="FPA11" s="1"/>
      <c r="FPB11" s="1"/>
      <c r="FPC11" s="1"/>
      <c r="FPD11" s="1"/>
      <c r="FPE11" s="1"/>
      <c r="FPF11" s="1"/>
      <c r="FPG11" s="1"/>
      <c r="FPH11" s="1"/>
      <c r="FPI11" s="1"/>
      <c r="FPJ11" s="1"/>
      <c r="FPK11" s="1"/>
      <c r="FPL11" s="1"/>
      <c r="FPM11" s="1"/>
      <c r="FPN11" s="1"/>
      <c r="FPO11" s="1"/>
      <c r="FPP11" s="1"/>
      <c r="FPQ11" s="1"/>
      <c r="FPR11" s="1"/>
      <c r="FPS11" s="1"/>
      <c r="FPT11" s="1"/>
      <c r="FPU11" s="1"/>
      <c r="FPV11" s="1"/>
      <c r="FPW11" s="1"/>
      <c r="FPX11" s="1"/>
      <c r="FPY11" s="1"/>
      <c r="FPZ11" s="1"/>
      <c r="FQA11" s="1"/>
      <c r="FQB11" s="1"/>
      <c r="FQC11" s="1"/>
      <c r="FQD11" s="1"/>
      <c r="FQE11" s="1"/>
      <c r="FQF11" s="1"/>
      <c r="FQG11" s="1"/>
      <c r="FQH11" s="1"/>
      <c r="FQI11" s="1"/>
      <c r="FQJ11" s="1"/>
      <c r="FQK11" s="1"/>
      <c r="FQL11" s="1"/>
      <c r="FQM11" s="1"/>
      <c r="FQN11" s="1"/>
      <c r="FQO11" s="1"/>
      <c r="FQP11" s="1"/>
      <c r="FQQ11" s="1"/>
      <c r="FQR11" s="1"/>
      <c r="FQS11" s="1"/>
      <c r="FQT11" s="1"/>
      <c r="FQU11" s="1"/>
      <c r="FQV11" s="1"/>
      <c r="FQW11" s="1"/>
      <c r="FQX11" s="1"/>
      <c r="FQY11" s="1"/>
      <c r="FQZ11" s="1"/>
      <c r="FRA11" s="1"/>
      <c r="FRB11" s="1"/>
      <c r="FRC11" s="1"/>
      <c r="FRD11" s="1"/>
      <c r="FRE11" s="1"/>
      <c r="FRF11" s="1"/>
      <c r="FRG11" s="1"/>
      <c r="FRH11" s="1"/>
      <c r="FRI11" s="1"/>
      <c r="FRJ11" s="1"/>
      <c r="FRK11" s="1"/>
      <c r="FRL11" s="1"/>
      <c r="FRM11" s="1"/>
      <c r="FRN11" s="1"/>
      <c r="FRO11" s="1"/>
      <c r="FRP11" s="1"/>
      <c r="FRQ11" s="1"/>
      <c r="FRR11" s="1"/>
      <c r="FRS11" s="1"/>
      <c r="FRT11" s="1"/>
      <c r="FRU11" s="1"/>
      <c r="FRV11" s="1"/>
      <c r="FRW11" s="1"/>
      <c r="FRX11" s="1"/>
      <c r="FRY11" s="1"/>
      <c r="FRZ11" s="1"/>
      <c r="FSA11" s="1"/>
      <c r="FSB11" s="1"/>
      <c r="FSC11" s="1"/>
      <c r="FSD11" s="1"/>
      <c r="FSE11" s="1"/>
      <c r="FSF11" s="1"/>
      <c r="FSG11" s="1"/>
      <c r="FSH11" s="1"/>
      <c r="FSI11" s="1"/>
      <c r="FSJ11" s="1"/>
      <c r="FSK11" s="1"/>
      <c r="FSL11" s="1"/>
      <c r="FSM11" s="1"/>
      <c r="FSN11" s="1"/>
      <c r="FSO11" s="1"/>
      <c r="FSP11" s="1"/>
      <c r="FSQ11" s="1"/>
      <c r="FSR11" s="1"/>
      <c r="FSS11" s="1"/>
      <c r="FST11" s="1"/>
      <c r="FSU11" s="1"/>
      <c r="FSV11" s="1"/>
      <c r="FSW11" s="1"/>
      <c r="FSX11" s="1"/>
      <c r="FSY11" s="1"/>
      <c r="FSZ11" s="1"/>
      <c r="FTA11" s="1"/>
      <c r="FTB11" s="1"/>
      <c r="FTC11" s="1"/>
      <c r="FTD11" s="1"/>
      <c r="FTE11" s="1"/>
      <c r="FTF11" s="1"/>
      <c r="FTG11" s="1"/>
      <c r="FTH11" s="1"/>
      <c r="FTI11" s="1"/>
      <c r="FTJ11" s="1"/>
      <c r="FTK11" s="1"/>
      <c r="FTL11" s="1"/>
      <c r="FTM11" s="1"/>
      <c r="FTN11" s="1"/>
      <c r="FTO11" s="1"/>
      <c r="FTP11" s="1"/>
      <c r="FTQ11" s="1"/>
      <c r="FTR11" s="1"/>
      <c r="FTS11" s="1"/>
      <c r="FTT11" s="1"/>
      <c r="FTU11" s="1"/>
      <c r="FTV11" s="1"/>
      <c r="FTW11" s="1"/>
      <c r="FTX11" s="1"/>
      <c r="FTY11" s="1"/>
      <c r="FTZ11" s="1"/>
      <c r="FUA11" s="1"/>
      <c r="FUB11" s="1"/>
      <c r="FUC11" s="1"/>
      <c r="FUD11" s="1"/>
      <c r="FUE11" s="1"/>
      <c r="FUF11" s="1"/>
      <c r="FUG11" s="1"/>
      <c r="FUH11" s="1"/>
      <c r="FUI11" s="1"/>
      <c r="FUJ11" s="1"/>
      <c r="FUK11" s="1"/>
      <c r="FUL11" s="1"/>
      <c r="FUM11" s="1"/>
      <c r="FUN11" s="1"/>
      <c r="FUO11" s="1"/>
      <c r="FUP11" s="1"/>
      <c r="FUQ11" s="1"/>
      <c r="FUR11" s="1"/>
      <c r="FUS11" s="1"/>
      <c r="FUT11" s="1"/>
      <c r="FUU11" s="1"/>
      <c r="FUV11" s="1"/>
      <c r="FUW11" s="1"/>
      <c r="FUX11" s="1"/>
      <c r="FUY11" s="1"/>
      <c r="FUZ11" s="1"/>
      <c r="FVA11" s="1"/>
      <c r="FVB11" s="1"/>
      <c r="FVC11" s="1"/>
      <c r="FVD11" s="1"/>
      <c r="FVE11" s="1"/>
      <c r="FVF11" s="1"/>
      <c r="FVG11" s="1"/>
      <c r="FVH11" s="1"/>
      <c r="FVI11" s="1"/>
      <c r="FVJ11" s="1"/>
      <c r="FVK11" s="1"/>
      <c r="FVL11" s="1"/>
      <c r="FVM11" s="1"/>
      <c r="FVN11" s="1"/>
      <c r="FVO11" s="1"/>
      <c r="FVP11" s="1"/>
      <c r="FVQ11" s="1"/>
      <c r="FVR11" s="1"/>
      <c r="FVS11" s="1"/>
      <c r="FVT11" s="1"/>
      <c r="FVU11" s="1"/>
      <c r="FVV11" s="1"/>
      <c r="FVW11" s="1"/>
      <c r="FVX11" s="1"/>
      <c r="FVY11" s="1"/>
      <c r="FVZ11" s="1"/>
      <c r="FWA11" s="1"/>
      <c r="FWB11" s="1"/>
      <c r="FWC11" s="1"/>
      <c r="FWD11" s="1"/>
      <c r="FWE11" s="1"/>
      <c r="FWF11" s="1"/>
      <c r="FWG11" s="1"/>
      <c r="FWH11" s="1"/>
      <c r="FWI11" s="1"/>
      <c r="FWJ11" s="1"/>
      <c r="FWK11" s="1"/>
      <c r="FWL11" s="1"/>
      <c r="FWM11" s="1"/>
      <c r="FWN11" s="1"/>
      <c r="FWO11" s="1"/>
      <c r="FWP11" s="1"/>
      <c r="FWQ11" s="1"/>
      <c r="FWR11" s="1"/>
      <c r="FWS11" s="1"/>
      <c r="FWT11" s="1"/>
      <c r="FWU11" s="1"/>
      <c r="FWV11" s="1"/>
      <c r="FWW11" s="1"/>
      <c r="FWX11" s="1"/>
      <c r="FWY11" s="1"/>
      <c r="FWZ11" s="1"/>
      <c r="FXA11" s="1"/>
      <c r="FXB11" s="1"/>
      <c r="FXC11" s="1"/>
      <c r="FXD11" s="1"/>
      <c r="FXE11" s="1"/>
      <c r="FXF11" s="1"/>
      <c r="FXG11" s="1"/>
      <c r="FXH11" s="1"/>
      <c r="FXI11" s="1"/>
      <c r="FXJ11" s="1"/>
      <c r="FXK11" s="1"/>
      <c r="FXL11" s="1"/>
      <c r="FXM11" s="1"/>
      <c r="FXN11" s="1"/>
      <c r="FXO11" s="1"/>
      <c r="FXP11" s="1"/>
      <c r="FXQ11" s="1"/>
      <c r="FXR11" s="1"/>
      <c r="FXS11" s="1"/>
      <c r="FXT11" s="1"/>
      <c r="FXU11" s="1"/>
      <c r="FXV11" s="1"/>
      <c r="FXW11" s="1"/>
      <c r="FXX11" s="1"/>
      <c r="FXY11" s="1"/>
      <c r="FXZ11" s="1"/>
      <c r="FYA11" s="1"/>
      <c r="FYB11" s="1"/>
      <c r="FYC11" s="1"/>
      <c r="FYD11" s="1"/>
      <c r="FYE11" s="1"/>
      <c r="FYF11" s="1"/>
      <c r="FYG11" s="1"/>
      <c r="FYH11" s="1"/>
      <c r="FYI11" s="1"/>
      <c r="FYJ11" s="1"/>
      <c r="FYK11" s="1"/>
      <c r="FYL11" s="1"/>
      <c r="FYM11" s="1"/>
      <c r="FYN11" s="1"/>
      <c r="FYO11" s="1"/>
      <c r="FYP11" s="1"/>
      <c r="FYQ11" s="1"/>
      <c r="FYR11" s="1"/>
      <c r="FYS11" s="1"/>
      <c r="FYT11" s="1"/>
      <c r="FYU11" s="1"/>
      <c r="FYV11" s="1"/>
      <c r="FYW11" s="1"/>
      <c r="FYX11" s="1"/>
      <c r="FYY11" s="1"/>
      <c r="FYZ11" s="1"/>
      <c r="FZA11" s="1"/>
      <c r="FZB11" s="1"/>
      <c r="FZC11" s="1"/>
      <c r="FZD11" s="1"/>
      <c r="FZE11" s="1"/>
      <c r="FZF11" s="1"/>
      <c r="FZG11" s="1"/>
      <c r="FZH11" s="1"/>
      <c r="FZI11" s="1"/>
      <c r="FZJ11" s="1"/>
      <c r="FZK11" s="1"/>
      <c r="FZL11" s="1"/>
      <c r="FZM11" s="1"/>
      <c r="FZN11" s="1"/>
      <c r="FZO11" s="1"/>
      <c r="FZP11" s="1"/>
      <c r="FZQ11" s="1"/>
      <c r="FZR11" s="1"/>
      <c r="FZS11" s="1"/>
      <c r="FZT11" s="1"/>
      <c r="FZU11" s="1"/>
      <c r="FZV11" s="1"/>
      <c r="FZW11" s="1"/>
      <c r="FZX11" s="1"/>
      <c r="FZY11" s="1"/>
      <c r="FZZ11" s="1"/>
      <c r="GAA11" s="1"/>
      <c r="GAB11" s="1"/>
      <c r="GAC11" s="1"/>
      <c r="GAD11" s="1"/>
      <c r="GAE11" s="1"/>
      <c r="GAF11" s="1"/>
      <c r="GAG11" s="1"/>
      <c r="GAH11" s="1"/>
      <c r="GAI11" s="1"/>
      <c r="GAJ11" s="1"/>
      <c r="GAK11" s="1"/>
      <c r="GAL11" s="1"/>
      <c r="GAM11" s="1"/>
      <c r="GAN11" s="1"/>
      <c r="GAO11" s="1"/>
      <c r="GAP11" s="1"/>
      <c r="GAQ11" s="1"/>
      <c r="GAR11" s="1"/>
      <c r="GAS11" s="1"/>
      <c r="GAT11" s="1"/>
      <c r="GAU11" s="1"/>
      <c r="GAV11" s="1"/>
      <c r="GAW11" s="1"/>
      <c r="GAX11" s="1"/>
      <c r="GAY11" s="1"/>
      <c r="GAZ11" s="1"/>
      <c r="GBA11" s="1"/>
      <c r="GBB11" s="1"/>
      <c r="GBC11" s="1"/>
      <c r="GBD11" s="1"/>
      <c r="GBE11" s="1"/>
      <c r="GBF11" s="1"/>
      <c r="GBG11" s="1"/>
      <c r="GBH11" s="1"/>
      <c r="GBI11" s="1"/>
      <c r="GBJ11" s="1"/>
      <c r="GBK11" s="1"/>
      <c r="GBL11" s="1"/>
      <c r="GBM11" s="1"/>
      <c r="GBN11" s="1"/>
      <c r="GBO11" s="1"/>
      <c r="GBP11" s="1"/>
      <c r="GBQ11" s="1"/>
      <c r="GBR11" s="1"/>
      <c r="GBS11" s="1"/>
      <c r="GBT11" s="1"/>
      <c r="GBU11" s="1"/>
      <c r="GBV11" s="1"/>
      <c r="GBW11" s="1"/>
      <c r="GBX11" s="1"/>
      <c r="GBY11" s="1"/>
      <c r="GBZ11" s="1"/>
      <c r="GCA11" s="1"/>
      <c r="GCB11" s="1"/>
      <c r="GCC11" s="1"/>
      <c r="GCD11" s="1"/>
      <c r="GCE11" s="1"/>
      <c r="GCF11" s="1"/>
      <c r="GCG11" s="1"/>
      <c r="GCH11" s="1"/>
      <c r="GCI11" s="1"/>
      <c r="GCJ11" s="1"/>
      <c r="GCK11" s="1"/>
      <c r="GCL11" s="1"/>
      <c r="GCM11" s="1"/>
      <c r="GCN11" s="1"/>
      <c r="GCO11" s="1"/>
      <c r="GCP11" s="1"/>
      <c r="GCQ11" s="1"/>
      <c r="GCR11" s="1"/>
      <c r="GCS11" s="1"/>
      <c r="GCT11" s="1"/>
      <c r="GCU11" s="1"/>
      <c r="GCV11" s="1"/>
      <c r="GCW11" s="1"/>
      <c r="GCX11" s="1"/>
      <c r="GCY11" s="1"/>
      <c r="GCZ11" s="1"/>
      <c r="GDA11" s="1"/>
      <c r="GDB11" s="1"/>
      <c r="GDC11" s="1"/>
      <c r="GDD11" s="1"/>
      <c r="GDE11" s="1"/>
      <c r="GDF11" s="1"/>
      <c r="GDG11" s="1"/>
      <c r="GDH11" s="1"/>
      <c r="GDI11" s="1"/>
      <c r="GDJ11" s="1"/>
      <c r="GDK11" s="1"/>
      <c r="GDL11" s="1"/>
      <c r="GDM11" s="1"/>
      <c r="GDN11" s="1"/>
      <c r="GDO11" s="1"/>
      <c r="GDP11" s="1"/>
      <c r="GDQ11" s="1"/>
      <c r="GDR11" s="1"/>
      <c r="GDS11" s="1"/>
      <c r="GDT11" s="1"/>
      <c r="GDU11" s="1"/>
      <c r="GDV11" s="1"/>
      <c r="GDW11" s="1"/>
      <c r="GDX11" s="1"/>
      <c r="GDY11" s="1"/>
      <c r="GDZ11" s="1"/>
      <c r="GEA11" s="1"/>
      <c r="GEB11" s="1"/>
      <c r="GEC11" s="1"/>
      <c r="GED11" s="1"/>
      <c r="GEE11" s="1"/>
      <c r="GEF11" s="1"/>
      <c r="GEG11" s="1"/>
      <c r="GEH11" s="1"/>
      <c r="GEI11" s="1"/>
      <c r="GEJ11" s="1"/>
      <c r="GEK11" s="1"/>
      <c r="GEL11" s="1"/>
      <c r="GEM11" s="1"/>
      <c r="GEN11" s="1"/>
      <c r="GEO11" s="1"/>
      <c r="GEP11" s="1"/>
      <c r="GEQ11" s="1"/>
      <c r="GER11" s="1"/>
      <c r="GES11" s="1"/>
      <c r="GET11" s="1"/>
      <c r="GEU11" s="1"/>
      <c r="GEV11" s="1"/>
      <c r="GEW11" s="1"/>
      <c r="GEX11" s="1"/>
      <c r="GEY11" s="1"/>
      <c r="GEZ11" s="1"/>
      <c r="GFA11" s="1"/>
      <c r="GFB11" s="1"/>
      <c r="GFC11" s="1"/>
      <c r="GFD11" s="1"/>
      <c r="GFE11" s="1"/>
      <c r="GFF11" s="1"/>
      <c r="GFG11" s="1"/>
      <c r="GFH11" s="1"/>
      <c r="GFI11" s="1"/>
      <c r="GFJ11" s="1"/>
      <c r="GFK11" s="1"/>
      <c r="GFL11" s="1"/>
      <c r="GFM11" s="1"/>
      <c r="GFN11" s="1"/>
      <c r="GFO11" s="1"/>
      <c r="GFP11" s="1"/>
      <c r="GFQ11" s="1"/>
      <c r="GFR11" s="1"/>
      <c r="GFS11" s="1"/>
      <c r="GFT11" s="1"/>
      <c r="GFU11" s="1"/>
      <c r="GFV11" s="1"/>
      <c r="GFW11" s="1"/>
      <c r="GFX11" s="1"/>
      <c r="GFY11" s="1"/>
      <c r="GFZ11" s="1"/>
      <c r="GGA11" s="1"/>
      <c r="GGB11" s="1"/>
      <c r="GGC11" s="1"/>
      <c r="GGD11" s="1"/>
      <c r="GGE11" s="1"/>
      <c r="GGF11" s="1"/>
      <c r="GGG11" s="1"/>
      <c r="GGH11" s="1"/>
      <c r="GGI11" s="1"/>
      <c r="GGJ11" s="1"/>
      <c r="GGK11" s="1"/>
      <c r="GGL11" s="1"/>
      <c r="GGM11" s="1"/>
      <c r="GGN11" s="1"/>
      <c r="GGO11" s="1"/>
      <c r="GGP11" s="1"/>
      <c r="GGQ11" s="1"/>
      <c r="GGR11" s="1"/>
      <c r="GGS11" s="1"/>
      <c r="GGT11" s="1"/>
      <c r="GGU11" s="1"/>
      <c r="GGV11" s="1"/>
      <c r="GGW11" s="1"/>
      <c r="GGX11" s="1"/>
      <c r="GGY11" s="1"/>
      <c r="GGZ11" s="1"/>
      <c r="GHA11" s="1"/>
      <c r="GHB11" s="1"/>
      <c r="GHC11" s="1"/>
      <c r="GHD11" s="1"/>
      <c r="GHE11" s="1"/>
      <c r="GHF11" s="1"/>
      <c r="GHG11" s="1"/>
      <c r="GHH11" s="1"/>
      <c r="GHI11" s="1"/>
      <c r="GHJ11" s="1"/>
      <c r="GHK11" s="1"/>
      <c r="GHL11" s="1"/>
      <c r="GHM11" s="1"/>
      <c r="GHN11" s="1"/>
      <c r="GHO11" s="1"/>
      <c r="GHP11" s="1"/>
      <c r="GHQ11" s="1"/>
      <c r="GHR11" s="1"/>
      <c r="GHS11" s="1"/>
      <c r="GHT11" s="1"/>
      <c r="GHU11" s="1"/>
      <c r="GHV11" s="1"/>
      <c r="GHW11" s="1"/>
      <c r="GHX11" s="1"/>
      <c r="GHY11" s="1"/>
      <c r="GHZ11" s="1"/>
      <c r="GIA11" s="1"/>
      <c r="GIB11" s="1"/>
      <c r="GIC11" s="1"/>
      <c r="GID11" s="1"/>
      <c r="GIE11" s="1"/>
      <c r="GIF11" s="1"/>
      <c r="GIG11" s="1"/>
      <c r="GIH11" s="1"/>
      <c r="GII11" s="1"/>
      <c r="GIJ11" s="1"/>
      <c r="GIK11" s="1"/>
      <c r="GIL11" s="1"/>
      <c r="GIM11" s="1"/>
      <c r="GIN11" s="1"/>
      <c r="GIO11" s="1"/>
      <c r="GIP11" s="1"/>
      <c r="GIQ11" s="1"/>
      <c r="GIR11" s="1"/>
      <c r="GIS11" s="1"/>
      <c r="GIT11" s="1"/>
      <c r="GIU11" s="1"/>
      <c r="GIV11" s="1"/>
      <c r="GIW11" s="1"/>
      <c r="GIX11" s="1"/>
      <c r="GIY11" s="1"/>
      <c r="GIZ11" s="1"/>
      <c r="GJA11" s="1"/>
      <c r="GJB11" s="1"/>
      <c r="GJC11" s="1"/>
      <c r="GJD11" s="1"/>
      <c r="GJE11" s="1"/>
      <c r="GJF11" s="1"/>
      <c r="GJG11" s="1"/>
      <c r="GJH11" s="1"/>
      <c r="GJI11" s="1"/>
      <c r="GJJ11" s="1"/>
      <c r="GJK11" s="1"/>
      <c r="GJL11" s="1"/>
      <c r="GJM11" s="1"/>
      <c r="GJN11" s="1"/>
      <c r="GJO11" s="1"/>
      <c r="GJP11" s="1"/>
      <c r="GJQ11" s="1"/>
      <c r="GJR11" s="1"/>
      <c r="GJS11" s="1"/>
      <c r="GJT11" s="1"/>
      <c r="GJU11" s="1"/>
      <c r="GJV11" s="1"/>
      <c r="GJW11" s="1"/>
      <c r="GJX11" s="1"/>
      <c r="GJY11" s="1"/>
      <c r="GJZ11" s="1"/>
      <c r="GKA11" s="1"/>
      <c r="GKB11" s="1"/>
      <c r="GKC11" s="1"/>
      <c r="GKD11" s="1"/>
      <c r="GKE11" s="1"/>
      <c r="GKF11" s="1"/>
      <c r="GKG11" s="1"/>
      <c r="GKH11" s="1"/>
      <c r="GKI11" s="1"/>
      <c r="GKJ11" s="1"/>
      <c r="GKK11" s="1"/>
      <c r="GKL11" s="1"/>
      <c r="GKM11" s="1"/>
      <c r="GKN11" s="1"/>
      <c r="GKO11" s="1"/>
      <c r="GKP11" s="1"/>
      <c r="GKQ11" s="1"/>
      <c r="GKR11" s="1"/>
      <c r="GKS11" s="1"/>
      <c r="GKT11" s="1"/>
      <c r="GKU11" s="1"/>
      <c r="GKV11" s="1"/>
      <c r="GKW11" s="1"/>
      <c r="GKX11" s="1"/>
      <c r="GKY11" s="1"/>
      <c r="GKZ11" s="1"/>
      <c r="GLA11" s="1"/>
      <c r="GLB11" s="1"/>
      <c r="GLC11" s="1"/>
      <c r="GLD11" s="1"/>
      <c r="GLE11" s="1"/>
      <c r="GLF11" s="1"/>
      <c r="GLG11" s="1"/>
      <c r="GLH11" s="1"/>
      <c r="GLI11" s="1"/>
      <c r="GLJ11" s="1"/>
      <c r="GLK11" s="1"/>
      <c r="GLL11" s="1"/>
      <c r="GLM11" s="1"/>
      <c r="GLN11" s="1"/>
      <c r="GLO11" s="1"/>
      <c r="GLP11" s="1"/>
      <c r="GLQ11" s="1"/>
      <c r="GLR11" s="1"/>
      <c r="GLS11" s="1"/>
      <c r="GLT11" s="1"/>
      <c r="GLU11" s="1"/>
      <c r="GLV11" s="1"/>
      <c r="GLW11" s="1"/>
      <c r="GLX11" s="1"/>
      <c r="GLY11" s="1"/>
      <c r="GLZ11" s="1"/>
      <c r="GMA11" s="1"/>
      <c r="GMB11" s="1"/>
      <c r="GMC11" s="1"/>
      <c r="GMD11" s="1"/>
      <c r="GME11" s="1"/>
      <c r="GMF11" s="1"/>
      <c r="GMG11" s="1"/>
      <c r="GMH11" s="1"/>
      <c r="GMI11" s="1"/>
      <c r="GMJ11" s="1"/>
      <c r="GMK11" s="1"/>
      <c r="GML11" s="1"/>
      <c r="GMM11" s="1"/>
      <c r="GMN11" s="1"/>
      <c r="GMO11" s="1"/>
      <c r="GMP11" s="1"/>
      <c r="GMQ11" s="1"/>
      <c r="GMR11" s="1"/>
      <c r="GMS11" s="1"/>
      <c r="GMT11" s="1"/>
      <c r="GMU11" s="1"/>
      <c r="GMV11" s="1"/>
      <c r="GMW11" s="1"/>
      <c r="GMX11" s="1"/>
      <c r="GMY11" s="1"/>
      <c r="GMZ11" s="1"/>
      <c r="GNA11" s="1"/>
      <c r="GNB11" s="1"/>
      <c r="GNC11" s="1"/>
      <c r="GND11" s="1"/>
      <c r="GNE11" s="1"/>
      <c r="GNF11" s="1"/>
      <c r="GNG11" s="1"/>
      <c r="GNH11" s="1"/>
      <c r="GNI11" s="1"/>
      <c r="GNJ11" s="1"/>
      <c r="GNK11" s="1"/>
      <c r="GNL11" s="1"/>
      <c r="GNM11" s="1"/>
      <c r="GNN11" s="1"/>
      <c r="GNO11" s="1"/>
      <c r="GNP11" s="1"/>
      <c r="GNQ11" s="1"/>
      <c r="GNR11" s="1"/>
      <c r="GNS11" s="1"/>
      <c r="GNT11" s="1"/>
      <c r="GNU11" s="1"/>
      <c r="GNV11" s="1"/>
      <c r="GNW11" s="1"/>
      <c r="GNX11" s="1"/>
      <c r="GNY11" s="1"/>
      <c r="GNZ11" s="1"/>
      <c r="GOA11" s="1"/>
      <c r="GOB11" s="1"/>
      <c r="GOC11" s="1"/>
      <c r="GOD11" s="1"/>
      <c r="GOE11" s="1"/>
      <c r="GOF11" s="1"/>
      <c r="GOG11" s="1"/>
      <c r="GOH11" s="1"/>
      <c r="GOI11" s="1"/>
      <c r="GOJ11" s="1"/>
      <c r="GOK11" s="1"/>
      <c r="GOL11" s="1"/>
      <c r="GOM11" s="1"/>
      <c r="GON11" s="1"/>
      <c r="GOO11" s="1"/>
      <c r="GOP11" s="1"/>
      <c r="GOQ11" s="1"/>
      <c r="GOR11" s="1"/>
      <c r="GOS11" s="1"/>
      <c r="GOT11" s="1"/>
      <c r="GOU11" s="1"/>
      <c r="GOV11" s="1"/>
      <c r="GOW11" s="1"/>
      <c r="GOX11" s="1"/>
      <c r="GOY11" s="1"/>
      <c r="GOZ11" s="1"/>
      <c r="GPA11" s="1"/>
      <c r="GPB11" s="1"/>
      <c r="GPC11" s="1"/>
      <c r="GPD11" s="1"/>
      <c r="GPE11" s="1"/>
      <c r="GPF11" s="1"/>
      <c r="GPG11" s="1"/>
      <c r="GPH11" s="1"/>
      <c r="GPI11" s="1"/>
      <c r="GPJ11" s="1"/>
      <c r="GPK11" s="1"/>
      <c r="GPL11" s="1"/>
      <c r="GPM11" s="1"/>
      <c r="GPN11" s="1"/>
      <c r="GPO11" s="1"/>
      <c r="GPP11" s="1"/>
      <c r="GPQ11" s="1"/>
      <c r="GPR11" s="1"/>
      <c r="GPS11" s="1"/>
      <c r="GPT11" s="1"/>
      <c r="GPU11" s="1"/>
      <c r="GPV11" s="1"/>
      <c r="GPW11" s="1"/>
      <c r="GPX11" s="1"/>
      <c r="GPY11" s="1"/>
      <c r="GPZ11" s="1"/>
      <c r="GQA11" s="1"/>
      <c r="GQB11" s="1"/>
      <c r="GQC11" s="1"/>
      <c r="GQD11" s="1"/>
      <c r="GQE11" s="1"/>
      <c r="GQF11" s="1"/>
      <c r="GQG11" s="1"/>
      <c r="GQH11" s="1"/>
      <c r="GQI11" s="1"/>
      <c r="GQJ11" s="1"/>
      <c r="GQK11" s="1"/>
      <c r="GQL11" s="1"/>
      <c r="GQM11" s="1"/>
      <c r="GQN11" s="1"/>
      <c r="GQO11" s="1"/>
      <c r="GQP11" s="1"/>
      <c r="GQQ11" s="1"/>
      <c r="GQR11" s="1"/>
      <c r="GQS11" s="1"/>
      <c r="GQT11" s="1"/>
      <c r="GQU11" s="1"/>
      <c r="GQV11" s="1"/>
      <c r="GQW11" s="1"/>
      <c r="GQX11" s="1"/>
      <c r="GQY11" s="1"/>
      <c r="GQZ11" s="1"/>
      <c r="GRA11" s="1"/>
      <c r="GRB11" s="1"/>
      <c r="GRC11" s="1"/>
      <c r="GRD11" s="1"/>
      <c r="GRE11" s="1"/>
      <c r="GRF11" s="1"/>
      <c r="GRG11" s="1"/>
      <c r="GRH11" s="1"/>
      <c r="GRI11" s="1"/>
      <c r="GRJ11" s="1"/>
      <c r="GRK11" s="1"/>
      <c r="GRL11" s="1"/>
      <c r="GRM11" s="1"/>
      <c r="GRN11" s="1"/>
      <c r="GRO11" s="1"/>
      <c r="GRP11" s="1"/>
      <c r="GRQ11" s="1"/>
      <c r="GRR11" s="1"/>
      <c r="GRS11" s="1"/>
      <c r="GRT11" s="1"/>
      <c r="GRU11" s="1"/>
      <c r="GRV11" s="1"/>
      <c r="GRW11" s="1"/>
      <c r="GRX11" s="1"/>
      <c r="GRY11" s="1"/>
      <c r="GRZ11" s="1"/>
      <c r="GSA11" s="1"/>
      <c r="GSB11" s="1"/>
      <c r="GSC11" s="1"/>
      <c r="GSD11" s="1"/>
      <c r="GSE11" s="1"/>
      <c r="GSF11" s="1"/>
      <c r="GSG11" s="1"/>
      <c r="GSH11" s="1"/>
      <c r="GSI11" s="1"/>
      <c r="GSJ11" s="1"/>
      <c r="GSK11" s="1"/>
      <c r="GSL11" s="1"/>
      <c r="GSM11" s="1"/>
      <c r="GSN11" s="1"/>
      <c r="GSO11" s="1"/>
      <c r="GSP11" s="1"/>
      <c r="GSQ11" s="1"/>
      <c r="GSR11" s="1"/>
      <c r="GSS11" s="1"/>
      <c r="GST11" s="1"/>
      <c r="GSU11" s="1"/>
      <c r="GSV11" s="1"/>
      <c r="GSW11" s="1"/>
      <c r="GSX11" s="1"/>
      <c r="GSY11" s="1"/>
      <c r="GSZ11" s="1"/>
      <c r="GTA11" s="1"/>
      <c r="GTB11" s="1"/>
      <c r="GTC11" s="1"/>
      <c r="GTD11" s="1"/>
      <c r="GTE11" s="1"/>
      <c r="GTF11" s="1"/>
      <c r="GTG11" s="1"/>
      <c r="GTH11" s="1"/>
      <c r="GTI11" s="1"/>
      <c r="GTJ11" s="1"/>
      <c r="GTK11" s="1"/>
      <c r="GTL11" s="1"/>
      <c r="GTM11" s="1"/>
      <c r="GTN11" s="1"/>
      <c r="GTO11" s="1"/>
      <c r="GTP11" s="1"/>
      <c r="GTQ11" s="1"/>
      <c r="GTR11" s="1"/>
      <c r="GTS11" s="1"/>
      <c r="GTT11" s="1"/>
      <c r="GTU11" s="1"/>
      <c r="GTV11" s="1"/>
      <c r="GTW11" s="1"/>
      <c r="GTX11" s="1"/>
      <c r="GTY11" s="1"/>
      <c r="GTZ11" s="1"/>
      <c r="GUA11" s="1"/>
      <c r="GUB11" s="1"/>
      <c r="GUC11" s="1"/>
      <c r="GUD11" s="1"/>
      <c r="GUE11" s="1"/>
      <c r="GUF11" s="1"/>
      <c r="GUG11" s="1"/>
      <c r="GUH11" s="1"/>
      <c r="GUI11" s="1"/>
      <c r="GUJ11" s="1"/>
      <c r="GUK11" s="1"/>
      <c r="GUL11" s="1"/>
      <c r="GUM11" s="1"/>
      <c r="GUN11" s="1"/>
      <c r="GUO11" s="1"/>
      <c r="GUP11" s="1"/>
      <c r="GUQ11" s="1"/>
      <c r="GUR11" s="1"/>
      <c r="GUS11" s="1"/>
      <c r="GUT11" s="1"/>
      <c r="GUU11" s="1"/>
      <c r="GUV11" s="1"/>
      <c r="GUW11" s="1"/>
      <c r="GUX11" s="1"/>
      <c r="GUY11" s="1"/>
      <c r="GUZ11" s="1"/>
      <c r="GVA11" s="1"/>
      <c r="GVB11" s="1"/>
      <c r="GVC11" s="1"/>
      <c r="GVD11" s="1"/>
      <c r="GVE11" s="1"/>
      <c r="GVF11" s="1"/>
      <c r="GVG11" s="1"/>
      <c r="GVH11" s="1"/>
      <c r="GVI11" s="1"/>
      <c r="GVJ11" s="1"/>
      <c r="GVK11" s="1"/>
      <c r="GVL11" s="1"/>
      <c r="GVM11" s="1"/>
      <c r="GVN11" s="1"/>
      <c r="GVO11" s="1"/>
      <c r="GVP11" s="1"/>
      <c r="GVQ11" s="1"/>
      <c r="GVR11" s="1"/>
      <c r="GVS11" s="1"/>
      <c r="GVT11" s="1"/>
      <c r="GVU11" s="1"/>
      <c r="GVV11" s="1"/>
      <c r="GVW11" s="1"/>
      <c r="GVX11" s="1"/>
      <c r="GVY11" s="1"/>
      <c r="GVZ11" s="1"/>
      <c r="GWA11" s="1"/>
      <c r="GWB11" s="1"/>
      <c r="GWC11" s="1"/>
      <c r="GWD11" s="1"/>
      <c r="GWE11" s="1"/>
      <c r="GWF11" s="1"/>
      <c r="GWG11" s="1"/>
      <c r="GWH11" s="1"/>
      <c r="GWI11" s="1"/>
      <c r="GWJ11" s="1"/>
      <c r="GWK11" s="1"/>
      <c r="GWL11" s="1"/>
      <c r="GWM11" s="1"/>
      <c r="GWN11" s="1"/>
      <c r="GWO11" s="1"/>
      <c r="GWP11" s="1"/>
      <c r="GWQ11" s="1"/>
      <c r="GWR11" s="1"/>
      <c r="GWS11" s="1"/>
      <c r="GWT11" s="1"/>
      <c r="GWU11" s="1"/>
      <c r="GWV11" s="1"/>
      <c r="GWW11" s="1"/>
      <c r="GWX11" s="1"/>
      <c r="GWY11" s="1"/>
      <c r="GWZ11" s="1"/>
      <c r="GXA11" s="1"/>
      <c r="GXB11" s="1"/>
      <c r="GXC11" s="1"/>
      <c r="GXD11" s="1"/>
      <c r="GXE11" s="1"/>
      <c r="GXF11" s="1"/>
      <c r="GXG11" s="1"/>
      <c r="GXH11" s="1"/>
      <c r="GXI11" s="1"/>
      <c r="GXJ11" s="1"/>
      <c r="GXK11" s="1"/>
      <c r="GXL11" s="1"/>
      <c r="GXM11" s="1"/>
      <c r="GXN11" s="1"/>
      <c r="GXO11" s="1"/>
      <c r="GXP11" s="1"/>
      <c r="GXQ11" s="1"/>
      <c r="GXR11" s="1"/>
      <c r="GXS11" s="1"/>
      <c r="GXT11" s="1"/>
      <c r="GXU11" s="1"/>
      <c r="GXV11" s="1"/>
      <c r="GXW11" s="1"/>
      <c r="GXX11" s="1"/>
      <c r="GXY11" s="1"/>
      <c r="GXZ11" s="1"/>
      <c r="GYA11" s="1"/>
      <c r="GYB11" s="1"/>
      <c r="GYC11" s="1"/>
      <c r="GYD11" s="1"/>
      <c r="GYE11" s="1"/>
      <c r="GYF11" s="1"/>
      <c r="GYG11" s="1"/>
      <c r="GYH11" s="1"/>
      <c r="GYI11" s="1"/>
      <c r="GYJ11" s="1"/>
      <c r="GYK11" s="1"/>
      <c r="GYL11" s="1"/>
      <c r="GYM11" s="1"/>
      <c r="GYN11" s="1"/>
      <c r="GYO11" s="1"/>
      <c r="GYP11" s="1"/>
      <c r="GYQ11" s="1"/>
      <c r="GYR11" s="1"/>
      <c r="GYS11" s="1"/>
      <c r="GYT11" s="1"/>
      <c r="GYU11" s="1"/>
      <c r="GYV11" s="1"/>
      <c r="GYW11" s="1"/>
      <c r="GYX11" s="1"/>
      <c r="GYY11" s="1"/>
      <c r="GYZ11" s="1"/>
      <c r="GZA11" s="1"/>
      <c r="GZB11" s="1"/>
      <c r="GZC11" s="1"/>
      <c r="GZD11" s="1"/>
      <c r="GZE11" s="1"/>
      <c r="GZF11" s="1"/>
      <c r="GZG11" s="1"/>
      <c r="GZH11" s="1"/>
      <c r="GZI11" s="1"/>
      <c r="GZJ11" s="1"/>
      <c r="GZK11" s="1"/>
      <c r="GZL11" s="1"/>
      <c r="GZM11" s="1"/>
      <c r="GZN11" s="1"/>
      <c r="GZO11" s="1"/>
      <c r="GZP11" s="1"/>
      <c r="GZQ11" s="1"/>
      <c r="GZR11" s="1"/>
      <c r="GZS11" s="1"/>
      <c r="GZT11" s="1"/>
      <c r="GZU11" s="1"/>
      <c r="GZV11" s="1"/>
      <c r="GZW11" s="1"/>
      <c r="GZX11" s="1"/>
      <c r="GZY11" s="1"/>
      <c r="GZZ11" s="1"/>
      <c r="HAA11" s="1"/>
      <c r="HAB11" s="1"/>
      <c r="HAC11" s="1"/>
      <c r="HAD11" s="1"/>
      <c r="HAE11" s="1"/>
      <c r="HAF11" s="1"/>
      <c r="HAG11" s="1"/>
      <c r="HAH11" s="1"/>
      <c r="HAI11" s="1"/>
      <c r="HAJ11" s="1"/>
      <c r="HAK11" s="1"/>
      <c r="HAL11" s="1"/>
      <c r="HAM11" s="1"/>
      <c r="HAN11" s="1"/>
      <c r="HAO11" s="1"/>
      <c r="HAP11" s="1"/>
      <c r="HAQ11" s="1"/>
      <c r="HAR11" s="1"/>
      <c r="HAS11" s="1"/>
      <c r="HAT11" s="1"/>
      <c r="HAU11" s="1"/>
      <c r="HAV11" s="1"/>
      <c r="HAW11" s="1"/>
      <c r="HAX11" s="1"/>
      <c r="HAY11" s="1"/>
      <c r="HAZ11" s="1"/>
      <c r="HBA11" s="1"/>
      <c r="HBB11" s="1"/>
      <c r="HBC11" s="1"/>
      <c r="HBD11" s="1"/>
      <c r="HBE11" s="1"/>
      <c r="HBF11" s="1"/>
      <c r="HBG11" s="1"/>
      <c r="HBH11" s="1"/>
      <c r="HBI11" s="1"/>
      <c r="HBJ11" s="1"/>
      <c r="HBK11" s="1"/>
      <c r="HBL11" s="1"/>
      <c r="HBM11" s="1"/>
      <c r="HBN11" s="1"/>
      <c r="HBO11" s="1"/>
      <c r="HBP11" s="1"/>
      <c r="HBQ11" s="1"/>
      <c r="HBR11" s="1"/>
      <c r="HBS11" s="1"/>
      <c r="HBT11" s="1"/>
      <c r="HBU11" s="1"/>
      <c r="HBV11" s="1"/>
      <c r="HBW11" s="1"/>
      <c r="HBX11" s="1"/>
      <c r="HBY11" s="1"/>
      <c r="HBZ11" s="1"/>
      <c r="HCA11" s="1"/>
      <c r="HCB11" s="1"/>
      <c r="HCC11" s="1"/>
      <c r="HCD11" s="1"/>
      <c r="HCE11" s="1"/>
      <c r="HCF11" s="1"/>
      <c r="HCG11" s="1"/>
      <c r="HCH11" s="1"/>
      <c r="HCI11" s="1"/>
      <c r="HCJ11" s="1"/>
      <c r="HCK11" s="1"/>
      <c r="HCL11" s="1"/>
      <c r="HCM11" s="1"/>
      <c r="HCN11" s="1"/>
      <c r="HCO11" s="1"/>
      <c r="HCP11" s="1"/>
      <c r="HCQ11" s="1"/>
      <c r="HCR11" s="1"/>
      <c r="HCS11" s="1"/>
      <c r="HCT11" s="1"/>
      <c r="HCU11" s="1"/>
      <c r="HCV11" s="1"/>
      <c r="HCW11" s="1"/>
      <c r="HCX11" s="1"/>
      <c r="HCY11" s="1"/>
      <c r="HCZ11" s="1"/>
      <c r="HDA11" s="1"/>
      <c r="HDB11" s="1"/>
      <c r="HDC11" s="1"/>
      <c r="HDD11" s="1"/>
      <c r="HDE11" s="1"/>
      <c r="HDF11" s="1"/>
      <c r="HDG11" s="1"/>
      <c r="HDH11" s="1"/>
      <c r="HDI11" s="1"/>
      <c r="HDJ11" s="1"/>
      <c r="HDK11" s="1"/>
      <c r="HDL11" s="1"/>
      <c r="HDM11" s="1"/>
      <c r="HDN11" s="1"/>
      <c r="HDO11" s="1"/>
      <c r="HDP11" s="1"/>
      <c r="HDQ11" s="1"/>
      <c r="HDR11" s="1"/>
      <c r="HDS11" s="1"/>
      <c r="HDT11" s="1"/>
      <c r="HDU11" s="1"/>
      <c r="HDV11" s="1"/>
      <c r="HDW11" s="1"/>
      <c r="HDX11" s="1"/>
      <c r="HDY11" s="1"/>
      <c r="HDZ11" s="1"/>
      <c r="HEA11" s="1"/>
      <c r="HEB11" s="1"/>
      <c r="HEC11" s="1"/>
      <c r="HED11" s="1"/>
      <c r="HEE11" s="1"/>
      <c r="HEF11" s="1"/>
      <c r="HEG11" s="1"/>
      <c r="HEH11" s="1"/>
      <c r="HEI11" s="1"/>
      <c r="HEJ11" s="1"/>
      <c r="HEK11" s="1"/>
      <c r="HEL11" s="1"/>
      <c r="HEM11" s="1"/>
      <c r="HEN11" s="1"/>
      <c r="HEO11" s="1"/>
      <c r="HEP11" s="1"/>
      <c r="HEQ11" s="1"/>
      <c r="HER11" s="1"/>
      <c r="HES11" s="1"/>
      <c r="HET11" s="1"/>
      <c r="HEU11" s="1"/>
      <c r="HEV11" s="1"/>
      <c r="HEW11" s="1"/>
      <c r="HEX11" s="1"/>
      <c r="HEY11" s="1"/>
      <c r="HEZ11" s="1"/>
      <c r="HFA11" s="1"/>
      <c r="HFB11" s="1"/>
      <c r="HFC11" s="1"/>
      <c r="HFD11" s="1"/>
      <c r="HFE11" s="1"/>
      <c r="HFF11" s="1"/>
      <c r="HFG11" s="1"/>
      <c r="HFH11" s="1"/>
      <c r="HFI11" s="1"/>
      <c r="HFJ11" s="1"/>
      <c r="HFK11" s="1"/>
      <c r="HFL11" s="1"/>
      <c r="HFM11" s="1"/>
      <c r="HFN11" s="1"/>
      <c r="HFO11" s="1"/>
      <c r="HFP11" s="1"/>
      <c r="HFQ11" s="1"/>
      <c r="HFR11" s="1"/>
      <c r="HFS11" s="1"/>
      <c r="HFT11" s="1"/>
      <c r="HFU11" s="1"/>
      <c r="HFV11" s="1"/>
      <c r="HFW11" s="1"/>
      <c r="HFX11" s="1"/>
      <c r="HFY11" s="1"/>
      <c r="HFZ11" s="1"/>
      <c r="HGA11" s="1"/>
      <c r="HGB11" s="1"/>
      <c r="HGC11" s="1"/>
      <c r="HGD11" s="1"/>
      <c r="HGE11" s="1"/>
      <c r="HGF11" s="1"/>
      <c r="HGG11" s="1"/>
      <c r="HGH11" s="1"/>
      <c r="HGI11" s="1"/>
      <c r="HGJ11" s="1"/>
      <c r="HGK11" s="1"/>
      <c r="HGL11" s="1"/>
      <c r="HGM11" s="1"/>
      <c r="HGN11" s="1"/>
      <c r="HGO11" s="1"/>
      <c r="HGP11" s="1"/>
      <c r="HGQ11" s="1"/>
      <c r="HGR11" s="1"/>
      <c r="HGS11" s="1"/>
      <c r="HGT11" s="1"/>
      <c r="HGU11" s="1"/>
      <c r="HGV11" s="1"/>
      <c r="HGW11" s="1"/>
      <c r="HGX11" s="1"/>
      <c r="HGY11" s="1"/>
      <c r="HGZ11" s="1"/>
      <c r="HHA11" s="1"/>
      <c r="HHB11" s="1"/>
      <c r="HHC11" s="1"/>
      <c r="HHD11" s="1"/>
      <c r="HHE11" s="1"/>
      <c r="HHF11" s="1"/>
      <c r="HHG11" s="1"/>
      <c r="HHH11" s="1"/>
      <c r="HHI11" s="1"/>
      <c r="HHJ11" s="1"/>
      <c r="HHK11" s="1"/>
      <c r="HHL11" s="1"/>
      <c r="HHM11" s="1"/>
      <c r="HHN11" s="1"/>
      <c r="HHO11" s="1"/>
      <c r="HHP11" s="1"/>
      <c r="HHQ11" s="1"/>
      <c r="HHR11" s="1"/>
      <c r="HHS11" s="1"/>
      <c r="HHT11" s="1"/>
      <c r="HHU11" s="1"/>
      <c r="HHV11" s="1"/>
      <c r="HHW11" s="1"/>
      <c r="HHX11" s="1"/>
      <c r="HHY11" s="1"/>
      <c r="HHZ11" s="1"/>
      <c r="HIA11" s="1"/>
      <c r="HIB11" s="1"/>
      <c r="HIC11" s="1"/>
      <c r="HID11" s="1"/>
      <c r="HIE11" s="1"/>
      <c r="HIF11" s="1"/>
      <c r="HIG11" s="1"/>
      <c r="HIH11" s="1"/>
      <c r="HII11" s="1"/>
      <c r="HIJ11" s="1"/>
      <c r="HIK11" s="1"/>
      <c r="HIL11" s="1"/>
      <c r="HIM11" s="1"/>
      <c r="HIN11" s="1"/>
      <c r="HIO11" s="1"/>
      <c r="HIP11" s="1"/>
      <c r="HIQ11" s="1"/>
      <c r="HIR11" s="1"/>
      <c r="HIS11" s="1"/>
      <c r="HIT11" s="1"/>
      <c r="HIU11" s="1"/>
      <c r="HIV11" s="1"/>
      <c r="HIW11" s="1"/>
      <c r="HIX11" s="1"/>
      <c r="HIY11" s="1"/>
      <c r="HIZ11" s="1"/>
      <c r="HJA11" s="1"/>
      <c r="HJB11" s="1"/>
      <c r="HJC11" s="1"/>
      <c r="HJD11" s="1"/>
      <c r="HJE11" s="1"/>
      <c r="HJF11" s="1"/>
      <c r="HJG11" s="1"/>
      <c r="HJH11" s="1"/>
      <c r="HJI11" s="1"/>
      <c r="HJJ11" s="1"/>
      <c r="HJK11" s="1"/>
      <c r="HJL11" s="1"/>
      <c r="HJM11" s="1"/>
      <c r="HJN11" s="1"/>
      <c r="HJO11" s="1"/>
      <c r="HJP11" s="1"/>
      <c r="HJQ11" s="1"/>
      <c r="HJR11" s="1"/>
      <c r="HJS11" s="1"/>
      <c r="HJT11" s="1"/>
      <c r="HJU11" s="1"/>
      <c r="HJV11" s="1"/>
      <c r="HJW11" s="1"/>
      <c r="HJX11" s="1"/>
      <c r="HJY11" s="1"/>
      <c r="HJZ11" s="1"/>
      <c r="HKA11" s="1"/>
      <c r="HKB11" s="1"/>
      <c r="HKC11" s="1"/>
      <c r="HKD11" s="1"/>
      <c r="HKE11" s="1"/>
      <c r="HKF11" s="1"/>
      <c r="HKG11" s="1"/>
      <c r="HKH11" s="1"/>
      <c r="HKI11" s="1"/>
      <c r="HKJ11" s="1"/>
      <c r="HKK11" s="1"/>
      <c r="HKL11" s="1"/>
      <c r="HKM11" s="1"/>
      <c r="HKN11" s="1"/>
      <c r="HKO11" s="1"/>
      <c r="HKP11" s="1"/>
      <c r="HKQ11" s="1"/>
      <c r="HKR11" s="1"/>
      <c r="HKS11" s="1"/>
      <c r="HKT11" s="1"/>
      <c r="HKU11" s="1"/>
      <c r="HKV11" s="1"/>
      <c r="HKW11" s="1"/>
      <c r="HKX11" s="1"/>
      <c r="HKY11" s="1"/>
      <c r="HKZ11" s="1"/>
      <c r="HLA11" s="1"/>
      <c r="HLB11" s="1"/>
      <c r="HLC11" s="1"/>
      <c r="HLD11" s="1"/>
      <c r="HLE11" s="1"/>
      <c r="HLF11" s="1"/>
      <c r="HLG11" s="1"/>
      <c r="HLH11" s="1"/>
      <c r="HLI11" s="1"/>
      <c r="HLJ11" s="1"/>
      <c r="HLK11" s="1"/>
      <c r="HLL11" s="1"/>
      <c r="HLM11" s="1"/>
      <c r="HLN11" s="1"/>
      <c r="HLO11" s="1"/>
      <c r="HLP11" s="1"/>
      <c r="HLQ11" s="1"/>
      <c r="HLR11" s="1"/>
      <c r="HLS11" s="1"/>
      <c r="HLT11" s="1"/>
      <c r="HLU11" s="1"/>
      <c r="HLV11" s="1"/>
      <c r="HLW11" s="1"/>
      <c r="HLX11" s="1"/>
      <c r="HLY11" s="1"/>
      <c r="HLZ11" s="1"/>
      <c r="HMA11" s="1"/>
      <c r="HMB11" s="1"/>
      <c r="HMC11" s="1"/>
      <c r="HMD11" s="1"/>
      <c r="HME11" s="1"/>
      <c r="HMF11" s="1"/>
      <c r="HMG11" s="1"/>
      <c r="HMH11" s="1"/>
      <c r="HMI11" s="1"/>
      <c r="HMJ11" s="1"/>
      <c r="HMK11" s="1"/>
      <c r="HML11" s="1"/>
      <c r="HMM11" s="1"/>
      <c r="HMN11" s="1"/>
      <c r="HMO11" s="1"/>
      <c r="HMP11" s="1"/>
      <c r="HMQ11" s="1"/>
      <c r="HMR11" s="1"/>
      <c r="HMS11" s="1"/>
      <c r="HMT11" s="1"/>
      <c r="HMU11" s="1"/>
      <c r="HMV11" s="1"/>
      <c r="HMW11" s="1"/>
      <c r="HMX11" s="1"/>
      <c r="HMY11" s="1"/>
      <c r="HMZ11" s="1"/>
      <c r="HNA11" s="1"/>
      <c r="HNB11" s="1"/>
      <c r="HNC11" s="1"/>
      <c r="HND11" s="1"/>
      <c r="HNE11" s="1"/>
      <c r="HNF11" s="1"/>
      <c r="HNG11" s="1"/>
      <c r="HNH11" s="1"/>
      <c r="HNI11" s="1"/>
      <c r="HNJ11" s="1"/>
      <c r="HNK11" s="1"/>
      <c r="HNL11" s="1"/>
      <c r="HNM11" s="1"/>
      <c r="HNN11" s="1"/>
      <c r="HNO11" s="1"/>
      <c r="HNP11" s="1"/>
      <c r="HNQ11" s="1"/>
      <c r="HNR11" s="1"/>
      <c r="HNS11" s="1"/>
      <c r="HNT11" s="1"/>
      <c r="HNU11" s="1"/>
      <c r="HNV11" s="1"/>
      <c r="HNW11" s="1"/>
      <c r="HNX11" s="1"/>
      <c r="HNY11" s="1"/>
      <c r="HNZ11" s="1"/>
      <c r="HOA11" s="1"/>
      <c r="HOB11" s="1"/>
      <c r="HOC11" s="1"/>
      <c r="HOD11" s="1"/>
      <c r="HOE11" s="1"/>
      <c r="HOF11" s="1"/>
      <c r="HOG11" s="1"/>
      <c r="HOH11" s="1"/>
      <c r="HOI11" s="1"/>
      <c r="HOJ11" s="1"/>
      <c r="HOK11" s="1"/>
      <c r="HOL11" s="1"/>
      <c r="HOM11" s="1"/>
      <c r="HON11" s="1"/>
      <c r="HOO11" s="1"/>
      <c r="HOP11" s="1"/>
      <c r="HOQ11" s="1"/>
      <c r="HOR11" s="1"/>
      <c r="HOS11" s="1"/>
      <c r="HOT11" s="1"/>
      <c r="HOU11" s="1"/>
      <c r="HOV11" s="1"/>
      <c r="HOW11" s="1"/>
      <c r="HOX11" s="1"/>
      <c r="HOY11" s="1"/>
      <c r="HOZ11" s="1"/>
      <c r="HPA11" s="1"/>
      <c r="HPB11" s="1"/>
      <c r="HPC11" s="1"/>
      <c r="HPD11" s="1"/>
      <c r="HPE11" s="1"/>
      <c r="HPF11" s="1"/>
      <c r="HPG11" s="1"/>
      <c r="HPH11" s="1"/>
      <c r="HPI11" s="1"/>
      <c r="HPJ11" s="1"/>
      <c r="HPK11" s="1"/>
      <c r="HPL11" s="1"/>
      <c r="HPM11" s="1"/>
      <c r="HPN11" s="1"/>
      <c r="HPO11" s="1"/>
      <c r="HPP11" s="1"/>
      <c r="HPQ11" s="1"/>
      <c r="HPR11" s="1"/>
      <c r="HPS11" s="1"/>
      <c r="HPT11" s="1"/>
      <c r="HPU11" s="1"/>
      <c r="HPV11" s="1"/>
      <c r="HPW11" s="1"/>
      <c r="HPX11" s="1"/>
      <c r="HPY11" s="1"/>
      <c r="HPZ11" s="1"/>
      <c r="HQA11" s="1"/>
      <c r="HQB11" s="1"/>
      <c r="HQC11" s="1"/>
      <c r="HQD11" s="1"/>
      <c r="HQE11" s="1"/>
      <c r="HQF11" s="1"/>
      <c r="HQG11" s="1"/>
      <c r="HQH11" s="1"/>
      <c r="HQI11" s="1"/>
      <c r="HQJ11" s="1"/>
      <c r="HQK11" s="1"/>
      <c r="HQL11" s="1"/>
      <c r="HQM11" s="1"/>
      <c r="HQN11" s="1"/>
      <c r="HQO11" s="1"/>
      <c r="HQP11" s="1"/>
      <c r="HQQ11" s="1"/>
      <c r="HQR11" s="1"/>
      <c r="HQS11" s="1"/>
      <c r="HQT11" s="1"/>
      <c r="HQU11" s="1"/>
      <c r="HQV11" s="1"/>
      <c r="HQW11" s="1"/>
      <c r="HQX11" s="1"/>
      <c r="HQY11" s="1"/>
      <c r="HQZ11" s="1"/>
      <c r="HRA11" s="1"/>
      <c r="HRB11" s="1"/>
      <c r="HRC11" s="1"/>
      <c r="HRD11" s="1"/>
      <c r="HRE11" s="1"/>
      <c r="HRF11" s="1"/>
      <c r="HRG11" s="1"/>
      <c r="HRH11" s="1"/>
      <c r="HRI11" s="1"/>
      <c r="HRJ11" s="1"/>
      <c r="HRK11" s="1"/>
      <c r="HRL11" s="1"/>
      <c r="HRM11" s="1"/>
      <c r="HRN11" s="1"/>
      <c r="HRO11" s="1"/>
      <c r="HRP11" s="1"/>
      <c r="HRQ11" s="1"/>
      <c r="HRR11" s="1"/>
      <c r="HRS11" s="1"/>
      <c r="HRT11" s="1"/>
      <c r="HRU11" s="1"/>
      <c r="HRV11" s="1"/>
      <c r="HRW11" s="1"/>
      <c r="HRX11" s="1"/>
      <c r="HRY11" s="1"/>
      <c r="HRZ11" s="1"/>
      <c r="HSA11" s="1"/>
      <c r="HSB11" s="1"/>
      <c r="HSC11" s="1"/>
      <c r="HSD11" s="1"/>
      <c r="HSE11" s="1"/>
      <c r="HSF11" s="1"/>
      <c r="HSG11" s="1"/>
      <c r="HSH11" s="1"/>
      <c r="HSI11" s="1"/>
      <c r="HSJ11" s="1"/>
      <c r="HSK11" s="1"/>
      <c r="HSL11" s="1"/>
      <c r="HSM11" s="1"/>
      <c r="HSN11" s="1"/>
      <c r="HSO11" s="1"/>
      <c r="HSP11" s="1"/>
      <c r="HSQ11" s="1"/>
      <c r="HSR11" s="1"/>
      <c r="HSS11" s="1"/>
      <c r="HST11" s="1"/>
      <c r="HSU11" s="1"/>
      <c r="HSV11" s="1"/>
      <c r="HSW11" s="1"/>
      <c r="HSX11" s="1"/>
      <c r="HSY11" s="1"/>
      <c r="HSZ11" s="1"/>
      <c r="HTA11" s="1"/>
      <c r="HTB11" s="1"/>
      <c r="HTC11" s="1"/>
      <c r="HTD11" s="1"/>
      <c r="HTE11" s="1"/>
      <c r="HTF11" s="1"/>
      <c r="HTG11" s="1"/>
      <c r="HTH11" s="1"/>
      <c r="HTI11" s="1"/>
      <c r="HTJ11" s="1"/>
      <c r="HTK11" s="1"/>
      <c r="HTL11" s="1"/>
      <c r="HTM11" s="1"/>
      <c r="HTN11" s="1"/>
      <c r="HTO11" s="1"/>
      <c r="HTP11" s="1"/>
      <c r="HTQ11" s="1"/>
      <c r="HTR11" s="1"/>
      <c r="HTS11" s="1"/>
      <c r="HTT11" s="1"/>
      <c r="HTU11" s="1"/>
      <c r="HTV11" s="1"/>
      <c r="HTW11" s="1"/>
      <c r="HTX11" s="1"/>
      <c r="HTY11" s="1"/>
      <c r="HTZ11" s="1"/>
      <c r="HUA11" s="1"/>
      <c r="HUB11" s="1"/>
      <c r="HUC11" s="1"/>
      <c r="HUD11" s="1"/>
      <c r="HUE11" s="1"/>
      <c r="HUF11" s="1"/>
      <c r="HUG11" s="1"/>
      <c r="HUH11" s="1"/>
      <c r="HUI11" s="1"/>
      <c r="HUJ11" s="1"/>
      <c r="HUK11" s="1"/>
      <c r="HUL11" s="1"/>
      <c r="HUM11" s="1"/>
      <c r="HUN11" s="1"/>
      <c r="HUO11" s="1"/>
      <c r="HUP11" s="1"/>
      <c r="HUQ11" s="1"/>
      <c r="HUR11" s="1"/>
      <c r="HUS11" s="1"/>
      <c r="HUT11" s="1"/>
      <c r="HUU11" s="1"/>
      <c r="HUV11" s="1"/>
      <c r="HUW11" s="1"/>
      <c r="HUX11" s="1"/>
      <c r="HUY11" s="1"/>
      <c r="HUZ11" s="1"/>
      <c r="HVA11" s="1"/>
      <c r="HVB11" s="1"/>
      <c r="HVC11" s="1"/>
      <c r="HVD11" s="1"/>
      <c r="HVE11" s="1"/>
      <c r="HVF11" s="1"/>
      <c r="HVG11" s="1"/>
      <c r="HVH11" s="1"/>
      <c r="HVI11" s="1"/>
      <c r="HVJ11" s="1"/>
      <c r="HVK11" s="1"/>
      <c r="HVL11" s="1"/>
      <c r="HVM11" s="1"/>
      <c r="HVN11" s="1"/>
      <c r="HVO11" s="1"/>
      <c r="HVP11" s="1"/>
      <c r="HVQ11" s="1"/>
      <c r="HVR11" s="1"/>
      <c r="HVS11" s="1"/>
      <c r="HVT11" s="1"/>
      <c r="HVU11" s="1"/>
      <c r="HVV11" s="1"/>
      <c r="HVW11" s="1"/>
      <c r="HVX11" s="1"/>
      <c r="HVY11" s="1"/>
      <c r="HVZ11" s="1"/>
      <c r="HWA11" s="1"/>
      <c r="HWB11" s="1"/>
      <c r="HWC11" s="1"/>
      <c r="HWD11" s="1"/>
      <c r="HWE11" s="1"/>
      <c r="HWF11" s="1"/>
      <c r="HWG11" s="1"/>
      <c r="HWH11" s="1"/>
      <c r="HWI11" s="1"/>
      <c r="HWJ11" s="1"/>
      <c r="HWK11" s="1"/>
      <c r="HWL11" s="1"/>
      <c r="HWM11" s="1"/>
      <c r="HWN11" s="1"/>
      <c r="HWO11" s="1"/>
      <c r="HWP11" s="1"/>
      <c r="HWQ11" s="1"/>
      <c r="HWR11" s="1"/>
      <c r="HWS11" s="1"/>
      <c r="HWT11" s="1"/>
      <c r="HWU11" s="1"/>
      <c r="HWV11" s="1"/>
      <c r="HWW11" s="1"/>
      <c r="HWX11" s="1"/>
      <c r="HWY11" s="1"/>
      <c r="HWZ11" s="1"/>
      <c r="HXA11" s="1"/>
      <c r="HXB11" s="1"/>
      <c r="HXC11" s="1"/>
      <c r="HXD11" s="1"/>
      <c r="HXE11" s="1"/>
      <c r="HXF11" s="1"/>
      <c r="HXG11" s="1"/>
      <c r="HXH11" s="1"/>
      <c r="HXI11" s="1"/>
      <c r="HXJ11" s="1"/>
      <c r="HXK11" s="1"/>
      <c r="HXL11" s="1"/>
      <c r="HXM11" s="1"/>
      <c r="HXN11" s="1"/>
      <c r="HXO11" s="1"/>
      <c r="HXP11" s="1"/>
      <c r="HXQ11" s="1"/>
      <c r="HXR11" s="1"/>
      <c r="HXS11" s="1"/>
      <c r="HXT11" s="1"/>
      <c r="HXU11" s="1"/>
      <c r="HXV11" s="1"/>
      <c r="HXW11" s="1"/>
      <c r="HXX11" s="1"/>
      <c r="HXY11" s="1"/>
      <c r="HXZ11" s="1"/>
      <c r="HYA11" s="1"/>
      <c r="HYB11" s="1"/>
      <c r="HYC11" s="1"/>
      <c r="HYD11" s="1"/>
      <c r="HYE11" s="1"/>
      <c r="HYF11" s="1"/>
      <c r="HYG11" s="1"/>
      <c r="HYH11" s="1"/>
      <c r="HYI11" s="1"/>
      <c r="HYJ11" s="1"/>
      <c r="HYK11" s="1"/>
      <c r="HYL11" s="1"/>
      <c r="HYM11" s="1"/>
      <c r="HYN11" s="1"/>
      <c r="HYO11" s="1"/>
      <c r="HYP11" s="1"/>
      <c r="HYQ11" s="1"/>
      <c r="HYR11" s="1"/>
      <c r="HYS11" s="1"/>
      <c r="HYT11" s="1"/>
      <c r="HYU11" s="1"/>
      <c r="HYV11" s="1"/>
      <c r="HYW11" s="1"/>
      <c r="HYX11" s="1"/>
      <c r="HYY11" s="1"/>
      <c r="HYZ11" s="1"/>
      <c r="HZA11" s="1"/>
      <c r="HZB11" s="1"/>
      <c r="HZC11" s="1"/>
      <c r="HZD11" s="1"/>
      <c r="HZE11" s="1"/>
      <c r="HZF11" s="1"/>
      <c r="HZG11" s="1"/>
      <c r="HZH11" s="1"/>
      <c r="HZI11" s="1"/>
      <c r="HZJ11" s="1"/>
      <c r="HZK11" s="1"/>
      <c r="HZL11" s="1"/>
      <c r="HZM11" s="1"/>
      <c r="HZN11" s="1"/>
      <c r="HZO11" s="1"/>
      <c r="HZP11" s="1"/>
      <c r="HZQ11" s="1"/>
      <c r="HZR11" s="1"/>
      <c r="HZS11" s="1"/>
      <c r="HZT11" s="1"/>
      <c r="HZU11" s="1"/>
      <c r="HZV11" s="1"/>
      <c r="HZW11" s="1"/>
      <c r="HZX11" s="1"/>
      <c r="HZY11" s="1"/>
      <c r="HZZ11" s="1"/>
      <c r="IAA11" s="1"/>
      <c r="IAB11" s="1"/>
      <c r="IAC11" s="1"/>
      <c r="IAD11" s="1"/>
      <c r="IAE11" s="1"/>
      <c r="IAF11" s="1"/>
      <c r="IAG11" s="1"/>
      <c r="IAH11" s="1"/>
      <c r="IAI11" s="1"/>
      <c r="IAJ11" s="1"/>
      <c r="IAK11" s="1"/>
      <c r="IAL11" s="1"/>
      <c r="IAM11" s="1"/>
      <c r="IAN11" s="1"/>
      <c r="IAO11" s="1"/>
      <c r="IAP11" s="1"/>
      <c r="IAQ11" s="1"/>
      <c r="IAR11" s="1"/>
      <c r="IAS11" s="1"/>
      <c r="IAT11" s="1"/>
      <c r="IAU11" s="1"/>
      <c r="IAV11" s="1"/>
      <c r="IAW11" s="1"/>
      <c r="IAX11" s="1"/>
      <c r="IAY11" s="1"/>
      <c r="IAZ11" s="1"/>
      <c r="IBA11" s="1"/>
      <c r="IBB11" s="1"/>
      <c r="IBC11" s="1"/>
      <c r="IBD11" s="1"/>
      <c r="IBE11" s="1"/>
      <c r="IBF11" s="1"/>
      <c r="IBG11" s="1"/>
      <c r="IBH11" s="1"/>
      <c r="IBI11" s="1"/>
      <c r="IBJ11" s="1"/>
      <c r="IBK11" s="1"/>
      <c r="IBL11" s="1"/>
      <c r="IBM11" s="1"/>
      <c r="IBN11" s="1"/>
      <c r="IBO11" s="1"/>
      <c r="IBP11" s="1"/>
      <c r="IBQ11" s="1"/>
      <c r="IBR11" s="1"/>
      <c r="IBS11" s="1"/>
      <c r="IBT11" s="1"/>
      <c r="IBU11" s="1"/>
      <c r="IBV11" s="1"/>
      <c r="IBW11" s="1"/>
      <c r="IBX11" s="1"/>
      <c r="IBY11" s="1"/>
      <c r="IBZ11" s="1"/>
      <c r="ICA11" s="1"/>
      <c r="ICB11" s="1"/>
      <c r="ICC11" s="1"/>
      <c r="ICD11" s="1"/>
      <c r="ICE11" s="1"/>
      <c r="ICF11" s="1"/>
      <c r="ICG11" s="1"/>
      <c r="ICH11" s="1"/>
      <c r="ICI11" s="1"/>
      <c r="ICJ11" s="1"/>
      <c r="ICK11" s="1"/>
      <c r="ICL11" s="1"/>
      <c r="ICM11" s="1"/>
      <c r="ICN11" s="1"/>
      <c r="ICO11" s="1"/>
      <c r="ICP11" s="1"/>
      <c r="ICQ11" s="1"/>
      <c r="ICR11" s="1"/>
      <c r="ICS11" s="1"/>
      <c r="ICT11" s="1"/>
      <c r="ICU11" s="1"/>
      <c r="ICV11" s="1"/>
      <c r="ICW11" s="1"/>
      <c r="ICX11" s="1"/>
      <c r="ICY11" s="1"/>
      <c r="ICZ11" s="1"/>
      <c r="IDA11" s="1"/>
      <c r="IDB11" s="1"/>
      <c r="IDC11" s="1"/>
      <c r="IDD11" s="1"/>
      <c r="IDE11" s="1"/>
      <c r="IDF11" s="1"/>
      <c r="IDG11" s="1"/>
      <c r="IDH11" s="1"/>
      <c r="IDI11" s="1"/>
      <c r="IDJ11" s="1"/>
      <c r="IDK11" s="1"/>
      <c r="IDL11" s="1"/>
      <c r="IDM11" s="1"/>
      <c r="IDN11" s="1"/>
      <c r="IDO11" s="1"/>
      <c r="IDP11" s="1"/>
      <c r="IDQ11" s="1"/>
      <c r="IDR11" s="1"/>
      <c r="IDS11" s="1"/>
      <c r="IDT11" s="1"/>
      <c r="IDU11" s="1"/>
      <c r="IDV11" s="1"/>
      <c r="IDW11" s="1"/>
      <c r="IDX11" s="1"/>
      <c r="IDY11" s="1"/>
      <c r="IDZ11" s="1"/>
      <c r="IEA11" s="1"/>
      <c r="IEB11" s="1"/>
      <c r="IEC11" s="1"/>
      <c r="IED11" s="1"/>
      <c r="IEE11" s="1"/>
      <c r="IEF11" s="1"/>
      <c r="IEG11" s="1"/>
      <c r="IEH11" s="1"/>
      <c r="IEI11" s="1"/>
      <c r="IEJ11" s="1"/>
      <c r="IEK11" s="1"/>
      <c r="IEL11" s="1"/>
      <c r="IEM11" s="1"/>
      <c r="IEN11" s="1"/>
      <c r="IEO11" s="1"/>
      <c r="IEP11" s="1"/>
      <c r="IEQ11" s="1"/>
      <c r="IER11" s="1"/>
      <c r="IES11" s="1"/>
      <c r="IET11" s="1"/>
      <c r="IEU11" s="1"/>
      <c r="IEV11" s="1"/>
      <c r="IEW11" s="1"/>
      <c r="IEX11" s="1"/>
      <c r="IEY11" s="1"/>
      <c r="IEZ11" s="1"/>
      <c r="IFA11" s="1"/>
      <c r="IFB11" s="1"/>
      <c r="IFC11" s="1"/>
      <c r="IFD11" s="1"/>
      <c r="IFE11" s="1"/>
      <c r="IFF11" s="1"/>
      <c r="IFG11" s="1"/>
      <c r="IFH11" s="1"/>
      <c r="IFI11" s="1"/>
      <c r="IFJ11" s="1"/>
      <c r="IFK11" s="1"/>
      <c r="IFL11" s="1"/>
      <c r="IFM11" s="1"/>
      <c r="IFN11" s="1"/>
      <c r="IFO11" s="1"/>
      <c r="IFP11" s="1"/>
      <c r="IFQ11" s="1"/>
      <c r="IFR11" s="1"/>
      <c r="IFS11" s="1"/>
      <c r="IFT11" s="1"/>
      <c r="IFU11" s="1"/>
      <c r="IFV11" s="1"/>
      <c r="IFW11" s="1"/>
      <c r="IFX11" s="1"/>
      <c r="IFY11" s="1"/>
      <c r="IFZ11" s="1"/>
      <c r="IGA11" s="1"/>
      <c r="IGB11" s="1"/>
      <c r="IGC11" s="1"/>
      <c r="IGD11" s="1"/>
      <c r="IGE11" s="1"/>
      <c r="IGF11" s="1"/>
      <c r="IGG11" s="1"/>
      <c r="IGH11" s="1"/>
      <c r="IGI11" s="1"/>
      <c r="IGJ11" s="1"/>
      <c r="IGK11" s="1"/>
      <c r="IGL11" s="1"/>
      <c r="IGM11" s="1"/>
      <c r="IGN11" s="1"/>
      <c r="IGO11" s="1"/>
      <c r="IGP11" s="1"/>
      <c r="IGQ11" s="1"/>
      <c r="IGR11" s="1"/>
      <c r="IGS11" s="1"/>
      <c r="IGT11" s="1"/>
      <c r="IGU11" s="1"/>
      <c r="IGV11" s="1"/>
      <c r="IGW11" s="1"/>
      <c r="IGX11" s="1"/>
      <c r="IGY11" s="1"/>
      <c r="IGZ11" s="1"/>
      <c r="IHA11" s="1"/>
      <c r="IHB11" s="1"/>
      <c r="IHC11" s="1"/>
      <c r="IHD11" s="1"/>
      <c r="IHE11" s="1"/>
      <c r="IHF11" s="1"/>
      <c r="IHG11" s="1"/>
      <c r="IHH11" s="1"/>
      <c r="IHI11" s="1"/>
      <c r="IHJ11" s="1"/>
      <c r="IHK11" s="1"/>
      <c r="IHL11" s="1"/>
      <c r="IHM11" s="1"/>
      <c r="IHN11" s="1"/>
      <c r="IHO11" s="1"/>
      <c r="IHP11" s="1"/>
      <c r="IHQ11" s="1"/>
      <c r="IHR11" s="1"/>
      <c r="IHS11" s="1"/>
      <c r="IHT11" s="1"/>
      <c r="IHU11" s="1"/>
      <c r="IHV11" s="1"/>
      <c r="IHW11" s="1"/>
      <c r="IHX11" s="1"/>
      <c r="IHY11" s="1"/>
      <c r="IHZ11" s="1"/>
      <c r="IIA11" s="1"/>
      <c r="IIB11" s="1"/>
      <c r="IIC11" s="1"/>
      <c r="IID11" s="1"/>
      <c r="IIE11" s="1"/>
      <c r="IIF11" s="1"/>
      <c r="IIG11" s="1"/>
      <c r="IIH11" s="1"/>
      <c r="III11" s="1"/>
      <c r="IIJ11" s="1"/>
      <c r="IIK11" s="1"/>
      <c r="IIL11" s="1"/>
      <c r="IIM11" s="1"/>
      <c r="IIN11" s="1"/>
      <c r="IIO11" s="1"/>
      <c r="IIP11" s="1"/>
      <c r="IIQ11" s="1"/>
      <c r="IIR11" s="1"/>
      <c r="IIS11" s="1"/>
      <c r="IIT11" s="1"/>
      <c r="IIU11" s="1"/>
      <c r="IIV11" s="1"/>
      <c r="IIW11" s="1"/>
      <c r="IIX11" s="1"/>
      <c r="IIY11" s="1"/>
      <c r="IIZ11" s="1"/>
      <c r="IJA11" s="1"/>
      <c r="IJB11" s="1"/>
      <c r="IJC11" s="1"/>
      <c r="IJD11" s="1"/>
      <c r="IJE11" s="1"/>
      <c r="IJF11" s="1"/>
      <c r="IJG11" s="1"/>
      <c r="IJH11" s="1"/>
      <c r="IJI11" s="1"/>
      <c r="IJJ11" s="1"/>
      <c r="IJK11" s="1"/>
      <c r="IJL11" s="1"/>
      <c r="IJM11" s="1"/>
      <c r="IJN11" s="1"/>
      <c r="IJO11" s="1"/>
      <c r="IJP11" s="1"/>
      <c r="IJQ11" s="1"/>
      <c r="IJR11" s="1"/>
      <c r="IJS11" s="1"/>
      <c r="IJT11" s="1"/>
      <c r="IJU11" s="1"/>
      <c r="IJV11" s="1"/>
      <c r="IJW11" s="1"/>
      <c r="IJX11" s="1"/>
      <c r="IJY11" s="1"/>
      <c r="IJZ11" s="1"/>
      <c r="IKA11" s="1"/>
      <c r="IKB11" s="1"/>
      <c r="IKC11" s="1"/>
      <c r="IKD11" s="1"/>
      <c r="IKE11" s="1"/>
      <c r="IKF11" s="1"/>
      <c r="IKG11" s="1"/>
      <c r="IKH11" s="1"/>
      <c r="IKI11" s="1"/>
      <c r="IKJ11" s="1"/>
      <c r="IKK11" s="1"/>
      <c r="IKL11" s="1"/>
      <c r="IKM11" s="1"/>
      <c r="IKN11" s="1"/>
      <c r="IKO11" s="1"/>
      <c r="IKP11" s="1"/>
      <c r="IKQ11" s="1"/>
      <c r="IKR11" s="1"/>
      <c r="IKS11" s="1"/>
      <c r="IKT11" s="1"/>
      <c r="IKU11" s="1"/>
      <c r="IKV11" s="1"/>
      <c r="IKW11" s="1"/>
      <c r="IKX11" s="1"/>
      <c r="IKY11" s="1"/>
      <c r="IKZ11" s="1"/>
      <c r="ILA11" s="1"/>
      <c r="ILB11" s="1"/>
      <c r="ILC11" s="1"/>
      <c r="ILD11" s="1"/>
      <c r="ILE11" s="1"/>
      <c r="ILF11" s="1"/>
      <c r="ILG11" s="1"/>
      <c r="ILH11" s="1"/>
      <c r="ILI11" s="1"/>
      <c r="ILJ11" s="1"/>
      <c r="ILK11" s="1"/>
      <c r="ILL11" s="1"/>
      <c r="ILM11" s="1"/>
      <c r="ILN11" s="1"/>
      <c r="ILO11" s="1"/>
      <c r="ILP11" s="1"/>
      <c r="ILQ11" s="1"/>
      <c r="ILR11" s="1"/>
      <c r="ILS11" s="1"/>
      <c r="ILT11" s="1"/>
      <c r="ILU11" s="1"/>
      <c r="ILV11" s="1"/>
      <c r="ILW11" s="1"/>
      <c r="ILX11" s="1"/>
      <c r="ILY11" s="1"/>
      <c r="ILZ11" s="1"/>
      <c r="IMA11" s="1"/>
      <c r="IMB11" s="1"/>
      <c r="IMC11" s="1"/>
      <c r="IMD11" s="1"/>
      <c r="IME11" s="1"/>
      <c r="IMF11" s="1"/>
      <c r="IMG11" s="1"/>
      <c r="IMH11" s="1"/>
      <c r="IMI11" s="1"/>
      <c r="IMJ11" s="1"/>
      <c r="IMK11" s="1"/>
      <c r="IML11" s="1"/>
      <c r="IMM11" s="1"/>
      <c r="IMN11" s="1"/>
      <c r="IMO11" s="1"/>
      <c r="IMP11" s="1"/>
      <c r="IMQ11" s="1"/>
      <c r="IMR11" s="1"/>
      <c r="IMS11" s="1"/>
      <c r="IMT11" s="1"/>
      <c r="IMU11" s="1"/>
      <c r="IMV11" s="1"/>
      <c r="IMW11" s="1"/>
      <c r="IMX11" s="1"/>
      <c r="IMY11" s="1"/>
      <c r="IMZ11" s="1"/>
      <c r="INA11" s="1"/>
      <c r="INB11" s="1"/>
      <c r="INC11" s="1"/>
      <c r="IND11" s="1"/>
      <c r="INE11" s="1"/>
      <c r="INF11" s="1"/>
      <c r="ING11" s="1"/>
      <c r="INH11" s="1"/>
      <c r="INI11" s="1"/>
      <c r="INJ11" s="1"/>
      <c r="INK11" s="1"/>
      <c r="INL11" s="1"/>
      <c r="INM11" s="1"/>
      <c r="INN11" s="1"/>
      <c r="INO11" s="1"/>
      <c r="INP11" s="1"/>
      <c r="INQ11" s="1"/>
      <c r="INR11" s="1"/>
      <c r="INS11" s="1"/>
      <c r="INT11" s="1"/>
      <c r="INU11" s="1"/>
      <c r="INV11" s="1"/>
      <c r="INW11" s="1"/>
      <c r="INX11" s="1"/>
      <c r="INY11" s="1"/>
      <c r="INZ11" s="1"/>
      <c r="IOA11" s="1"/>
      <c r="IOB11" s="1"/>
      <c r="IOC11" s="1"/>
      <c r="IOD11" s="1"/>
      <c r="IOE11" s="1"/>
      <c r="IOF11" s="1"/>
      <c r="IOG11" s="1"/>
      <c r="IOH11" s="1"/>
      <c r="IOI11" s="1"/>
      <c r="IOJ11" s="1"/>
      <c r="IOK11" s="1"/>
      <c r="IOL11" s="1"/>
      <c r="IOM11" s="1"/>
      <c r="ION11" s="1"/>
      <c r="IOO11" s="1"/>
      <c r="IOP11" s="1"/>
      <c r="IOQ11" s="1"/>
      <c r="IOR11" s="1"/>
      <c r="IOS11" s="1"/>
      <c r="IOT11" s="1"/>
      <c r="IOU11" s="1"/>
      <c r="IOV11" s="1"/>
      <c r="IOW11" s="1"/>
      <c r="IOX11" s="1"/>
      <c r="IOY11" s="1"/>
      <c r="IOZ11" s="1"/>
      <c r="IPA11" s="1"/>
      <c r="IPB11" s="1"/>
      <c r="IPC11" s="1"/>
      <c r="IPD11" s="1"/>
      <c r="IPE11" s="1"/>
      <c r="IPF11" s="1"/>
      <c r="IPG11" s="1"/>
      <c r="IPH11" s="1"/>
      <c r="IPI11" s="1"/>
      <c r="IPJ11" s="1"/>
      <c r="IPK11" s="1"/>
      <c r="IPL11" s="1"/>
      <c r="IPM11" s="1"/>
      <c r="IPN11" s="1"/>
      <c r="IPO11" s="1"/>
      <c r="IPP11" s="1"/>
      <c r="IPQ11" s="1"/>
      <c r="IPR11" s="1"/>
      <c r="IPS11" s="1"/>
      <c r="IPT11" s="1"/>
      <c r="IPU11" s="1"/>
      <c r="IPV11" s="1"/>
      <c r="IPW11" s="1"/>
      <c r="IPX11" s="1"/>
      <c r="IPY11" s="1"/>
      <c r="IPZ11" s="1"/>
      <c r="IQA11" s="1"/>
      <c r="IQB11" s="1"/>
      <c r="IQC11" s="1"/>
      <c r="IQD11" s="1"/>
      <c r="IQE11" s="1"/>
      <c r="IQF11" s="1"/>
      <c r="IQG11" s="1"/>
      <c r="IQH11" s="1"/>
      <c r="IQI11" s="1"/>
      <c r="IQJ11" s="1"/>
      <c r="IQK11" s="1"/>
      <c r="IQL11" s="1"/>
      <c r="IQM11" s="1"/>
      <c r="IQN11" s="1"/>
      <c r="IQO11" s="1"/>
      <c r="IQP11" s="1"/>
      <c r="IQQ11" s="1"/>
      <c r="IQR11" s="1"/>
      <c r="IQS11" s="1"/>
      <c r="IQT11" s="1"/>
      <c r="IQU11" s="1"/>
      <c r="IQV11" s="1"/>
      <c r="IQW11" s="1"/>
      <c r="IQX11" s="1"/>
      <c r="IQY11" s="1"/>
      <c r="IQZ11" s="1"/>
      <c r="IRA11" s="1"/>
      <c r="IRB11" s="1"/>
      <c r="IRC11" s="1"/>
      <c r="IRD11" s="1"/>
      <c r="IRE11" s="1"/>
      <c r="IRF11" s="1"/>
      <c r="IRG11" s="1"/>
      <c r="IRH11" s="1"/>
      <c r="IRI11" s="1"/>
      <c r="IRJ11" s="1"/>
      <c r="IRK11" s="1"/>
      <c r="IRL11" s="1"/>
      <c r="IRM11" s="1"/>
      <c r="IRN11" s="1"/>
      <c r="IRO11" s="1"/>
      <c r="IRP11" s="1"/>
      <c r="IRQ11" s="1"/>
      <c r="IRR11" s="1"/>
      <c r="IRS11" s="1"/>
      <c r="IRT11" s="1"/>
      <c r="IRU11" s="1"/>
      <c r="IRV11" s="1"/>
      <c r="IRW11" s="1"/>
      <c r="IRX11" s="1"/>
      <c r="IRY11" s="1"/>
      <c r="IRZ11" s="1"/>
      <c r="ISA11" s="1"/>
      <c r="ISB11" s="1"/>
      <c r="ISC11" s="1"/>
      <c r="ISD11" s="1"/>
      <c r="ISE11" s="1"/>
      <c r="ISF11" s="1"/>
      <c r="ISG11" s="1"/>
      <c r="ISH11" s="1"/>
      <c r="ISI11" s="1"/>
      <c r="ISJ11" s="1"/>
      <c r="ISK11" s="1"/>
      <c r="ISL11" s="1"/>
      <c r="ISM11" s="1"/>
      <c r="ISN11" s="1"/>
      <c r="ISO11" s="1"/>
      <c r="ISP11" s="1"/>
      <c r="ISQ11" s="1"/>
      <c r="ISR11" s="1"/>
      <c r="ISS11" s="1"/>
      <c r="IST11" s="1"/>
      <c r="ISU11" s="1"/>
      <c r="ISV11" s="1"/>
      <c r="ISW11" s="1"/>
      <c r="ISX11" s="1"/>
      <c r="ISY11" s="1"/>
      <c r="ISZ11" s="1"/>
      <c r="ITA11" s="1"/>
      <c r="ITB11" s="1"/>
      <c r="ITC11" s="1"/>
      <c r="ITD11" s="1"/>
      <c r="ITE11" s="1"/>
      <c r="ITF11" s="1"/>
      <c r="ITG11" s="1"/>
      <c r="ITH11" s="1"/>
      <c r="ITI11" s="1"/>
      <c r="ITJ11" s="1"/>
      <c r="ITK11" s="1"/>
      <c r="ITL11" s="1"/>
      <c r="ITM11" s="1"/>
      <c r="ITN11" s="1"/>
      <c r="ITO11" s="1"/>
      <c r="ITP11" s="1"/>
      <c r="ITQ11" s="1"/>
      <c r="ITR11" s="1"/>
      <c r="ITS11" s="1"/>
      <c r="ITT11" s="1"/>
      <c r="ITU11" s="1"/>
      <c r="ITV11" s="1"/>
      <c r="ITW11" s="1"/>
      <c r="ITX11" s="1"/>
      <c r="ITY11" s="1"/>
      <c r="ITZ11" s="1"/>
      <c r="IUA11" s="1"/>
      <c r="IUB11" s="1"/>
      <c r="IUC11" s="1"/>
      <c r="IUD11" s="1"/>
      <c r="IUE11" s="1"/>
      <c r="IUF11" s="1"/>
      <c r="IUG11" s="1"/>
      <c r="IUH11" s="1"/>
      <c r="IUI11" s="1"/>
      <c r="IUJ11" s="1"/>
      <c r="IUK11" s="1"/>
      <c r="IUL11" s="1"/>
      <c r="IUM11" s="1"/>
      <c r="IUN11" s="1"/>
      <c r="IUO11" s="1"/>
      <c r="IUP11" s="1"/>
      <c r="IUQ11" s="1"/>
      <c r="IUR11" s="1"/>
      <c r="IUS11" s="1"/>
      <c r="IUT11" s="1"/>
      <c r="IUU11" s="1"/>
      <c r="IUV11" s="1"/>
      <c r="IUW11" s="1"/>
      <c r="IUX11" s="1"/>
      <c r="IUY11" s="1"/>
      <c r="IUZ11" s="1"/>
      <c r="IVA11" s="1"/>
      <c r="IVB11" s="1"/>
      <c r="IVC11" s="1"/>
      <c r="IVD11" s="1"/>
      <c r="IVE11" s="1"/>
      <c r="IVF11" s="1"/>
      <c r="IVG11" s="1"/>
      <c r="IVH11" s="1"/>
      <c r="IVI11" s="1"/>
      <c r="IVJ11" s="1"/>
      <c r="IVK11" s="1"/>
      <c r="IVL11" s="1"/>
      <c r="IVM11" s="1"/>
      <c r="IVN11" s="1"/>
      <c r="IVO11" s="1"/>
      <c r="IVP11" s="1"/>
      <c r="IVQ11" s="1"/>
      <c r="IVR11" s="1"/>
      <c r="IVS11" s="1"/>
      <c r="IVT11" s="1"/>
      <c r="IVU11" s="1"/>
      <c r="IVV11" s="1"/>
      <c r="IVW11" s="1"/>
      <c r="IVX11" s="1"/>
      <c r="IVY11" s="1"/>
      <c r="IVZ11" s="1"/>
      <c r="IWA11" s="1"/>
      <c r="IWB11" s="1"/>
      <c r="IWC11" s="1"/>
      <c r="IWD11" s="1"/>
      <c r="IWE11" s="1"/>
      <c r="IWF11" s="1"/>
      <c r="IWG11" s="1"/>
      <c r="IWH11" s="1"/>
      <c r="IWI11" s="1"/>
      <c r="IWJ11" s="1"/>
      <c r="IWK11" s="1"/>
      <c r="IWL11" s="1"/>
      <c r="IWM11" s="1"/>
      <c r="IWN11" s="1"/>
      <c r="IWO11" s="1"/>
      <c r="IWP11" s="1"/>
      <c r="IWQ11" s="1"/>
      <c r="IWR11" s="1"/>
      <c r="IWS11" s="1"/>
      <c r="IWT11" s="1"/>
      <c r="IWU11" s="1"/>
      <c r="IWV11" s="1"/>
      <c r="IWW11" s="1"/>
      <c r="IWX11" s="1"/>
      <c r="IWY11" s="1"/>
      <c r="IWZ11" s="1"/>
      <c r="IXA11" s="1"/>
      <c r="IXB11" s="1"/>
      <c r="IXC11" s="1"/>
      <c r="IXD11" s="1"/>
      <c r="IXE11" s="1"/>
      <c r="IXF11" s="1"/>
      <c r="IXG11" s="1"/>
      <c r="IXH11" s="1"/>
      <c r="IXI11" s="1"/>
      <c r="IXJ11" s="1"/>
      <c r="IXK11" s="1"/>
      <c r="IXL11" s="1"/>
      <c r="IXM11" s="1"/>
      <c r="IXN11" s="1"/>
      <c r="IXO11" s="1"/>
      <c r="IXP11" s="1"/>
      <c r="IXQ11" s="1"/>
      <c r="IXR11" s="1"/>
      <c r="IXS11" s="1"/>
      <c r="IXT11" s="1"/>
      <c r="IXU11" s="1"/>
      <c r="IXV11" s="1"/>
      <c r="IXW11" s="1"/>
      <c r="IXX11" s="1"/>
      <c r="IXY11" s="1"/>
      <c r="IXZ11" s="1"/>
      <c r="IYA11" s="1"/>
      <c r="IYB11" s="1"/>
      <c r="IYC11" s="1"/>
      <c r="IYD11" s="1"/>
      <c r="IYE11" s="1"/>
      <c r="IYF11" s="1"/>
      <c r="IYG11" s="1"/>
      <c r="IYH11" s="1"/>
      <c r="IYI11" s="1"/>
      <c r="IYJ11" s="1"/>
      <c r="IYK11" s="1"/>
      <c r="IYL11" s="1"/>
      <c r="IYM11" s="1"/>
      <c r="IYN11" s="1"/>
      <c r="IYO11" s="1"/>
      <c r="IYP11" s="1"/>
      <c r="IYQ11" s="1"/>
      <c r="IYR11" s="1"/>
      <c r="IYS11" s="1"/>
      <c r="IYT11" s="1"/>
      <c r="IYU11" s="1"/>
      <c r="IYV11" s="1"/>
      <c r="IYW11" s="1"/>
      <c r="IYX11" s="1"/>
      <c r="IYY11" s="1"/>
      <c r="IYZ11" s="1"/>
      <c r="IZA11" s="1"/>
      <c r="IZB11" s="1"/>
      <c r="IZC11" s="1"/>
      <c r="IZD11" s="1"/>
      <c r="IZE11" s="1"/>
      <c r="IZF11" s="1"/>
      <c r="IZG11" s="1"/>
      <c r="IZH11" s="1"/>
      <c r="IZI11" s="1"/>
      <c r="IZJ11" s="1"/>
      <c r="IZK11" s="1"/>
      <c r="IZL11" s="1"/>
      <c r="IZM11" s="1"/>
      <c r="IZN11" s="1"/>
      <c r="IZO11" s="1"/>
      <c r="IZP11" s="1"/>
      <c r="IZQ11" s="1"/>
      <c r="IZR11" s="1"/>
      <c r="IZS11" s="1"/>
      <c r="IZT11" s="1"/>
      <c r="IZU11" s="1"/>
      <c r="IZV11" s="1"/>
      <c r="IZW11" s="1"/>
      <c r="IZX11" s="1"/>
      <c r="IZY11" s="1"/>
      <c r="IZZ11" s="1"/>
      <c r="JAA11" s="1"/>
      <c r="JAB11" s="1"/>
      <c r="JAC11" s="1"/>
      <c r="JAD11" s="1"/>
      <c r="JAE11" s="1"/>
      <c r="JAF11" s="1"/>
      <c r="JAG11" s="1"/>
      <c r="JAH11" s="1"/>
      <c r="JAI11" s="1"/>
      <c r="JAJ11" s="1"/>
      <c r="JAK11" s="1"/>
      <c r="JAL11" s="1"/>
      <c r="JAM11" s="1"/>
      <c r="JAN11" s="1"/>
      <c r="JAO11" s="1"/>
      <c r="JAP11" s="1"/>
      <c r="JAQ11" s="1"/>
      <c r="JAR11" s="1"/>
      <c r="JAS11" s="1"/>
      <c r="JAT11" s="1"/>
      <c r="JAU11" s="1"/>
      <c r="JAV11" s="1"/>
      <c r="JAW11" s="1"/>
      <c r="JAX11" s="1"/>
      <c r="JAY11" s="1"/>
      <c r="JAZ11" s="1"/>
      <c r="JBA11" s="1"/>
      <c r="JBB11" s="1"/>
      <c r="JBC11" s="1"/>
      <c r="JBD11" s="1"/>
      <c r="JBE11" s="1"/>
      <c r="JBF11" s="1"/>
      <c r="JBG11" s="1"/>
      <c r="JBH11" s="1"/>
      <c r="JBI11" s="1"/>
      <c r="JBJ11" s="1"/>
      <c r="JBK11" s="1"/>
      <c r="JBL11" s="1"/>
      <c r="JBM11" s="1"/>
      <c r="JBN11" s="1"/>
      <c r="JBO11" s="1"/>
      <c r="JBP11" s="1"/>
      <c r="JBQ11" s="1"/>
      <c r="JBR11" s="1"/>
      <c r="JBS11" s="1"/>
      <c r="JBT11" s="1"/>
      <c r="JBU11" s="1"/>
      <c r="JBV11" s="1"/>
      <c r="JBW11" s="1"/>
      <c r="JBX11" s="1"/>
      <c r="JBY11" s="1"/>
      <c r="JBZ11" s="1"/>
      <c r="JCA11" s="1"/>
      <c r="JCB11" s="1"/>
      <c r="JCC11" s="1"/>
      <c r="JCD11" s="1"/>
      <c r="JCE11" s="1"/>
      <c r="JCF11" s="1"/>
      <c r="JCG11" s="1"/>
      <c r="JCH11" s="1"/>
      <c r="JCI11" s="1"/>
      <c r="JCJ11" s="1"/>
      <c r="JCK11" s="1"/>
      <c r="JCL11" s="1"/>
      <c r="JCM11" s="1"/>
      <c r="JCN11" s="1"/>
      <c r="JCO11" s="1"/>
      <c r="JCP11" s="1"/>
      <c r="JCQ11" s="1"/>
      <c r="JCR11" s="1"/>
      <c r="JCS11" s="1"/>
      <c r="JCT11" s="1"/>
      <c r="JCU11" s="1"/>
      <c r="JCV11" s="1"/>
      <c r="JCW11" s="1"/>
      <c r="JCX11" s="1"/>
      <c r="JCY11" s="1"/>
      <c r="JCZ11" s="1"/>
      <c r="JDA11" s="1"/>
      <c r="JDB11" s="1"/>
      <c r="JDC11" s="1"/>
      <c r="JDD11" s="1"/>
      <c r="JDE11" s="1"/>
      <c r="JDF11" s="1"/>
      <c r="JDG11" s="1"/>
      <c r="JDH11" s="1"/>
      <c r="JDI11" s="1"/>
      <c r="JDJ11" s="1"/>
      <c r="JDK11" s="1"/>
      <c r="JDL11" s="1"/>
      <c r="JDM11" s="1"/>
      <c r="JDN11" s="1"/>
      <c r="JDO11" s="1"/>
      <c r="JDP11" s="1"/>
      <c r="JDQ11" s="1"/>
      <c r="JDR11" s="1"/>
      <c r="JDS11" s="1"/>
      <c r="JDT11" s="1"/>
      <c r="JDU11" s="1"/>
      <c r="JDV11" s="1"/>
      <c r="JDW11" s="1"/>
      <c r="JDX11" s="1"/>
      <c r="JDY11" s="1"/>
      <c r="JDZ11" s="1"/>
      <c r="JEA11" s="1"/>
      <c r="JEB11" s="1"/>
      <c r="JEC11" s="1"/>
      <c r="JED11" s="1"/>
      <c r="JEE11" s="1"/>
      <c r="JEF11" s="1"/>
      <c r="JEG11" s="1"/>
      <c r="JEH11" s="1"/>
      <c r="JEI11" s="1"/>
      <c r="JEJ11" s="1"/>
      <c r="JEK11" s="1"/>
      <c r="JEL11" s="1"/>
      <c r="JEM11" s="1"/>
      <c r="JEN11" s="1"/>
      <c r="JEO11" s="1"/>
      <c r="JEP11" s="1"/>
      <c r="JEQ11" s="1"/>
      <c r="JER11" s="1"/>
      <c r="JES11" s="1"/>
      <c r="JET11" s="1"/>
      <c r="JEU11" s="1"/>
      <c r="JEV11" s="1"/>
      <c r="JEW11" s="1"/>
      <c r="JEX11" s="1"/>
      <c r="JEY11" s="1"/>
      <c r="JEZ11" s="1"/>
      <c r="JFA11" s="1"/>
      <c r="JFB11" s="1"/>
      <c r="JFC11" s="1"/>
      <c r="JFD11" s="1"/>
      <c r="JFE11" s="1"/>
      <c r="JFF11" s="1"/>
      <c r="JFG11" s="1"/>
      <c r="JFH11" s="1"/>
      <c r="JFI11" s="1"/>
      <c r="JFJ11" s="1"/>
      <c r="JFK11" s="1"/>
      <c r="JFL11" s="1"/>
      <c r="JFM11" s="1"/>
      <c r="JFN11" s="1"/>
      <c r="JFO11" s="1"/>
      <c r="JFP11" s="1"/>
      <c r="JFQ11" s="1"/>
      <c r="JFR11" s="1"/>
      <c r="JFS11" s="1"/>
      <c r="JFT11" s="1"/>
      <c r="JFU11" s="1"/>
      <c r="JFV11" s="1"/>
      <c r="JFW11" s="1"/>
      <c r="JFX11" s="1"/>
      <c r="JFY11" s="1"/>
      <c r="JFZ11" s="1"/>
      <c r="JGA11" s="1"/>
      <c r="JGB11" s="1"/>
      <c r="JGC11" s="1"/>
      <c r="JGD11" s="1"/>
      <c r="JGE11" s="1"/>
      <c r="JGF11" s="1"/>
      <c r="JGG11" s="1"/>
      <c r="JGH11" s="1"/>
      <c r="JGI11" s="1"/>
      <c r="JGJ11" s="1"/>
      <c r="JGK11" s="1"/>
      <c r="JGL11" s="1"/>
      <c r="JGM11" s="1"/>
      <c r="JGN11" s="1"/>
      <c r="JGO11" s="1"/>
      <c r="JGP11" s="1"/>
      <c r="JGQ11" s="1"/>
      <c r="JGR11" s="1"/>
      <c r="JGS11" s="1"/>
      <c r="JGT11" s="1"/>
      <c r="JGU11" s="1"/>
      <c r="JGV11" s="1"/>
      <c r="JGW11" s="1"/>
      <c r="JGX11" s="1"/>
      <c r="JGY11" s="1"/>
      <c r="JGZ11" s="1"/>
      <c r="JHA11" s="1"/>
      <c r="JHB11" s="1"/>
      <c r="JHC11" s="1"/>
      <c r="JHD11" s="1"/>
      <c r="JHE11" s="1"/>
      <c r="JHF11" s="1"/>
      <c r="JHG11" s="1"/>
      <c r="JHH11" s="1"/>
      <c r="JHI11" s="1"/>
      <c r="JHJ11" s="1"/>
      <c r="JHK11" s="1"/>
      <c r="JHL11" s="1"/>
      <c r="JHM11" s="1"/>
      <c r="JHN11" s="1"/>
      <c r="JHO11" s="1"/>
      <c r="JHP11" s="1"/>
      <c r="JHQ11" s="1"/>
      <c r="JHR11" s="1"/>
      <c r="JHS11" s="1"/>
      <c r="JHT11" s="1"/>
      <c r="JHU11" s="1"/>
      <c r="JHV11" s="1"/>
      <c r="JHW11" s="1"/>
      <c r="JHX11" s="1"/>
      <c r="JHY11" s="1"/>
      <c r="JHZ11" s="1"/>
      <c r="JIA11" s="1"/>
      <c r="JIB11" s="1"/>
      <c r="JIC11" s="1"/>
      <c r="JID11" s="1"/>
      <c r="JIE11" s="1"/>
      <c r="JIF11" s="1"/>
      <c r="JIG11" s="1"/>
      <c r="JIH11" s="1"/>
      <c r="JII11" s="1"/>
      <c r="JIJ11" s="1"/>
      <c r="JIK11" s="1"/>
      <c r="JIL11" s="1"/>
      <c r="JIM11" s="1"/>
      <c r="JIN11" s="1"/>
      <c r="JIO11" s="1"/>
      <c r="JIP11" s="1"/>
      <c r="JIQ11" s="1"/>
      <c r="JIR11" s="1"/>
      <c r="JIS11" s="1"/>
      <c r="JIT11" s="1"/>
      <c r="JIU11" s="1"/>
      <c r="JIV11" s="1"/>
      <c r="JIW11" s="1"/>
      <c r="JIX11" s="1"/>
      <c r="JIY11" s="1"/>
      <c r="JIZ11" s="1"/>
      <c r="JJA11" s="1"/>
      <c r="JJB11" s="1"/>
      <c r="JJC11" s="1"/>
      <c r="JJD11" s="1"/>
      <c r="JJE11" s="1"/>
      <c r="JJF11" s="1"/>
      <c r="JJG11" s="1"/>
      <c r="JJH11" s="1"/>
      <c r="JJI11" s="1"/>
      <c r="JJJ11" s="1"/>
      <c r="JJK11" s="1"/>
      <c r="JJL11" s="1"/>
      <c r="JJM11" s="1"/>
      <c r="JJN11" s="1"/>
      <c r="JJO11" s="1"/>
      <c r="JJP11" s="1"/>
      <c r="JJQ11" s="1"/>
      <c r="JJR11" s="1"/>
      <c r="JJS11" s="1"/>
      <c r="JJT11" s="1"/>
      <c r="JJU11" s="1"/>
      <c r="JJV11" s="1"/>
      <c r="JJW11" s="1"/>
      <c r="JJX11" s="1"/>
      <c r="JJY11" s="1"/>
      <c r="JJZ11" s="1"/>
      <c r="JKA11" s="1"/>
      <c r="JKB11" s="1"/>
      <c r="JKC11" s="1"/>
      <c r="JKD11" s="1"/>
      <c r="JKE11" s="1"/>
      <c r="JKF11" s="1"/>
      <c r="JKG11" s="1"/>
      <c r="JKH11" s="1"/>
      <c r="JKI11" s="1"/>
      <c r="JKJ11" s="1"/>
      <c r="JKK11" s="1"/>
      <c r="JKL11" s="1"/>
      <c r="JKM11" s="1"/>
      <c r="JKN11" s="1"/>
      <c r="JKO11" s="1"/>
      <c r="JKP11" s="1"/>
      <c r="JKQ11" s="1"/>
      <c r="JKR11" s="1"/>
      <c r="JKS11" s="1"/>
      <c r="JKT11" s="1"/>
      <c r="JKU11" s="1"/>
      <c r="JKV11" s="1"/>
      <c r="JKW11" s="1"/>
      <c r="JKX11" s="1"/>
      <c r="JKY11" s="1"/>
      <c r="JKZ11" s="1"/>
      <c r="JLA11" s="1"/>
      <c r="JLB11" s="1"/>
      <c r="JLC11" s="1"/>
      <c r="JLD11" s="1"/>
      <c r="JLE11" s="1"/>
      <c r="JLF11" s="1"/>
      <c r="JLG11" s="1"/>
      <c r="JLH11" s="1"/>
      <c r="JLI11" s="1"/>
      <c r="JLJ11" s="1"/>
      <c r="JLK11" s="1"/>
      <c r="JLL11" s="1"/>
      <c r="JLM11" s="1"/>
      <c r="JLN11" s="1"/>
      <c r="JLO11" s="1"/>
      <c r="JLP11" s="1"/>
      <c r="JLQ11" s="1"/>
      <c r="JLR11" s="1"/>
      <c r="JLS11" s="1"/>
      <c r="JLT11" s="1"/>
      <c r="JLU11" s="1"/>
      <c r="JLV11" s="1"/>
      <c r="JLW11" s="1"/>
      <c r="JLX11" s="1"/>
      <c r="JLY11" s="1"/>
      <c r="JLZ11" s="1"/>
      <c r="JMA11" s="1"/>
      <c r="JMB11" s="1"/>
      <c r="JMC11" s="1"/>
      <c r="JMD11" s="1"/>
      <c r="JME11" s="1"/>
      <c r="JMF11" s="1"/>
      <c r="JMG11" s="1"/>
      <c r="JMH11" s="1"/>
      <c r="JMI11" s="1"/>
      <c r="JMJ11" s="1"/>
      <c r="JMK11" s="1"/>
      <c r="JML11" s="1"/>
      <c r="JMM11" s="1"/>
      <c r="JMN11" s="1"/>
      <c r="JMO11" s="1"/>
      <c r="JMP11" s="1"/>
      <c r="JMQ11" s="1"/>
      <c r="JMR11" s="1"/>
      <c r="JMS11" s="1"/>
      <c r="JMT11" s="1"/>
      <c r="JMU11" s="1"/>
      <c r="JMV11" s="1"/>
      <c r="JMW11" s="1"/>
      <c r="JMX11" s="1"/>
      <c r="JMY11" s="1"/>
      <c r="JMZ11" s="1"/>
      <c r="JNA11" s="1"/>
      <c r="JNB11" s="1"/>
      <c r="JNC11" s="1"/>
      <c r="JND11" s="1"/>
      <c r="JNE11" s="1"/>
      <c r="JNF11" s="1"/>
      <c r="JNG11" s="1"/>
      <c r="JNH11" s="1"/>
      <c r="JNI11" s="1"/>
      <c r="JNJ11" s="1"/>
      <c r="JNK11" s="1"/>
      <c r="JNL11" s="1"/>
      <c r="JNM11" s="1"/>
      <c r="JNN11" s="1"/>
      <c r="JNO11" s="1"/>
      <c r="JNP11" s="1"/>
      <c r="JNQ11" s="1"/>
      <c r="JNR11" s="1"/>
      <c r="JNS11" s="1"/>
      <c r="JNT11" s="1"/>
      <c r="JNU11" s="1"/>
      <c r="JNV11" s="1"/>
      <c r="JNW11" s="1"/>
      <c r="JNX11" s="1"/>
      <c r="JNY11" s="1"/>
      <c r="JNZ11" s="1"/>
      <c r="JOA11" s="1"/>
      <c r="JOB11" s="1"/>
      <c r="JOC11" s="1"/>
      <c r="JOD11" s="1"/>
      <c r="JOE11" s="1"/>
      <c r="JOF11" s="1"/>
      <c r="JOG11" s="1"/>
      <c r="JOH11" s="1"/>
      <c r="JOI11" s="1"/>
      <c r="JOJ11" s="1"/>
      <c r="JOK11" s="1"/>
      <c r="JOL11" s="1"/>
      <c r="JOM11" s="1"/>
      <c r="JON11" s="1"/>
      <c r="JOO11" s="1"/>
      <c r="JOP11" s="1"/>
      <c r="JOQ11" s="1"/>
      <c r="JOR11" s="1"/>
      <c r="JOS11" s="1"/>
      <c r="JOT11" s="1"/>
      <c r="JOU11" s="1"/>
      <c r="JOV11" s="1"/>
      <c r="JOW11" s="1"/>
      <c r="JOX11" s="1"/>
      <c r="JOY11" s="1"/>
      <c r="JOZ11" s="1"/>
      <c r="JPA11" s="1"/>
      <c r="JPB11" s="1"/>
      <c r="JPC11" s="1"/>
      <c r="JPD11" s="1"/>
      <c r="JPE11" s="1"/>
      <c r="JPF11" s="1"/>
      <c r="JPG11" s="1"/>
      <c r="JPH11" s="1"/>
      <c r="JPI11" s="1"/>
      <c r="JPJ11" s="1"/>
      <c r="JPK11" s="1"/>
      <c r="JPL11" s="1"/>
      <c r="JPM11" s="1"/>
      <c r="JPN11" s="1"/>
      <c r="JPO11" s="1"/>
      <c r="JPP11" s="1"/>
      <c r="JPQ11" s="1"/>
      <c r="JPR11" s="1"/>
      <c r="JPS11" s="1"/>
      <c r="JPT11" s="1"/>
      <c r="JPU11" s="1"/>
      <c r="JPV11" s="1"/>
      <c r="JPW11" s="1"/>
      <c r="JPX11" s="1"/>
      <c r="JPY11" s="1"/>
      <c r="JPZ11" s="1"/>
      <c r="JQA11" s="1"/>
      <c r="JQB11" s="1"/>
      <c r="JQC11" s="1"/>
      <c r="JQD11" s="1"/>
      <c r="JQE11" s="1"/>
      <c r="JQF11" s="1"/>
      <c r="JQG11" s="1"/>
      <c r="JQH11" s="1"/>
      <c r="JQI11" s="1"/>
      <c r="JQJ11" s="1"/>
      <c r="JQK11" s="1"/>
      <c r="JQL11" s="1"/>
      <c r="JQM11" s="1"/>
      <c r="JQN11" s="1"/>
      <c r="JQO11" s="1"/>
      <c r="JQP11" s="1"/>
      <c r="JQQ11" s="1"/>
      <c r="JQR11" s="1"/>
      <c r="JQS11" s="1"/>
      <c r="JQT11" s="1"/>
      <c r="JQU11" s="1"/>
      <c r="JQV11" s="1"/>
      <c r="JQW11" s="1"/>
      <c r="JQX11" s="1"/>
      <c r="JQY11" s="1"/>
      <c r="JQZ11" s="1"/>
      <c r="JRA11" s="1"/>
      <c r="JRB11" s="1"/>
      <c r="JRC11" s="1"/>
      <c r="JRD11" s="1"/>
      <c r="JRE11" s="1"/>
      <c r="JRF11" s="1"/>
      <c r="JRG11" s="1"/>
      <c r="JRH11" s="1"/>
      <c r="JRI11" s="1"/>
      <c r="JRJ11" s="1"/>
      <c r="JRK11" s="1"/>
      <c r="JRL11" s="1"/>
      <c r="JRM11" s="1"/>
      <c r="JRN11" s="1"/>
      <c r="JRO11" s="1"/>
      <c r="JRP11" s="1"/>
      <c r="JRQ11" s="1"/>
      <c r="JRR11" s="1"/>
      <c r="JRS11" s="1"/>
      <c r="JRT11" s="1"/>
      <c r="JRU11" s="1"/>
      <c r="JRV11" s="1"/>
      <c r="JRW11" s="1"/>
      <c r="JRX11" s="1"/>
      <c r="JRY11" s="1"/>
      <c r="JRZ11" s="1"/>
      <c r="JSA11" s="1"/>
      <c r="JSB11" s="1"/>
      <c r="JSC11" s="1"/>
      <c r="JSD11" s="1"/>
      <c r="JSE11" s="1"/>
      <c r="JSF11" s="1"/>
      <c r="JSG11" s="1"/>
      <c r="JSH11" s="1"/>
      <c r="JSI11" s="1"/>
      <c r="JSJ11" s="1"/>
      <c r="JSK11" s="1"/>
      <c r="JSL11" s="1"/>
      <c r="JSM11" s="1"/>
      <c r="JSN11" s="1"/>
      <c r="JSO11" s="1"/>
      <c r="JSP11" s="1"/>
      <c r="JSQ11" s="1"/>
      <c r="JSR11" s="1"/>
      <c r="JSS11" s="1"/>
      <c r="JST11" s="1"/>
      <c r="JSU11" s="1"/>
      <c r="JSV11" s="1"/>
      <c r="JSW11" s="1"/>
      <c r="JSX11" s="1"/>
      <c r="JSY11" s="1"/>
      <c r="JSZ11" s="1"/>
      <c r="JTA11" s="1"/>
      <c r="JTB11" s="1"/>
      <c r="JTC11" s="1"/>
      <c r="JTD11" s="1"/>
      <c r="JTE11" s="1"/>
      <c r="JTF11" s="1"/>
      <c r="JTG11" s="1"/>
      <c r="JTH11" s="1"/>
      <c r="JTI11" s="1"/>
      <c r="JTJ11" s="1"/>
      <c r="JTK11" s="1"/>
      <c r="JTL11" s="1"/>
      <c r="JTM11" s="1"/>
      <c r="JTN11" s="1"/>
      <c r="JTO11" s="1"/>
      <c r="JTP11" s="1"/>
      <c r="JTQ11" s="1"/>
      <c r="JTR11" s="1"/>
      <c r="JTS11" s="1"/>
      <c r="JTT11" s="1"/>
      <c r="JTU11" s="1"/>
      <c r="JTV11" s="1"/>
      <c r="JTW11" s="1"/>
      <c r="JTX11" s="1"/>
      <c r="JTY11" s="1"/>
      <c r="JTZ11" s="1"/>
      <c r="JUA11" s="1"/>
      <c r="JUB11" s="1"/>
      <c r="JUC11" s="1"/>
      <c r="JUD11" s="1"/>
      <c r="JUE11" s="1"/>
      <c r="JUF11" s="1"/>
      <c r="JUG11" s="1"/>
      <c r="JUH11" s="1"/>
      <c r="JUI11" s="1"/>
      <c r="JUJ11" s="1"/>
      <c r="JUK11" s="1"/>
      <c r="JUL11" s="1"/>
      <c r="JUM11" s="1"/>
      <c r="JUN11" s="1"/>
      <c r="JUO11" s="1"/>
      <c r="JUP11" s="1"/>
      <c r="JUQ11" s="1"/>
      <c r="JUR11" s="1"/>
      <c r="JUS11" s="1"/>
      <c r="JUT11" s="1"/>
      <c r="JUU11" s="1"/>
      <c r="JUV11" s="1"/>
      <c r="JUW11" s="1"/>
      <c r="JUX11" s="1"/>
      <c r="JUY11" s="1"/>
      <c r="JUZ11" s="1"/>
      <c r="JVA11" s="1"/>
      <c r="JVB11" s="1"/>
      <c r="JVC11" s="1"/>
      <c r="JVD11" s="1"/>
      <c r="JVE11" s="1"/>
      <c r="JVF11" s="1"/>
      <c r="JVG11" s="1"/>
      <c r="JVH11" s="1"/>
      <c r="JVI11" s="1"/>
      <c r="JVJ11" s="1"/>
      <c r="JVK11" s="1"/>
      <c r="JVL11" s="1"/>
      <c r="JVM11" s="1"/>
      <c r="JVN11" s="1"/>
      <c r="JVO11" s="1"/>
      <c r="JVP11" s="1"/>
      <c r="JVQ11" s="1"/>
      <c r="JVR11" s="1"/>
      <c r="JVS11" s="1"/>
      <c r="JVT11" s="1"/>
      <c r="JVU11" s="1"/>
      <c r="JVV11" s="1"/>
      <c r="JVW11" s="1"/>
      <c r="JVX11" s="1"/>
      <c r="JVY11" s="1"/>
      <c r="JVZ11" s="1"/>
      <c r="JWA11" s="1"/>
      <c r="JWB11" s="1"/>
      <c r="JWC11" s="1"/>
      <c r="JWD11" s="1"/>
      <c r="JWE11" s="1"/>
      <c r="JWF11" s="1"/>
      <c r="JWG11" s="1"/>
      <c r="JWH11" s="1"/>
      <c r="JWI11" s="1"/>
      <c r="JWJ11" s="1"/>
      <c r="JWK11" s="1"/>
      <c r="JWL11" s="1"/>
      <c r="JWM11" s="1"/>
      <c r="JWN11" s="1"/>
      <c r="JWO11" s="1"/>
      <c r="JWP11" s="1"/>
      <c r="JWQ11" s="1"/>
      <c r="JWR11" s="1"/>
      <c r="JWS11" s="1"/>
      <c r="JWT11" s="1"/>
      <c r="JWU11" s="1"/>
      <c r="JWV11" s="1"/>
      <c r="JWW11" s="1"/>
      <c r="JWX11" s="1"/>
      <c r="JWY11" s="1"/>
      <c r="JWZ11" s="1"/>
      <c r="JXA11" s="1"/>
      <c r="JXB11" s="1"/>
      <c r="JXC11" s="1"/>
      <c r="JXD11" s="1"/>
      <c r="JXE11" s="1"/>
      <c r="JXF11" s="1"/>
      <c r="JXG11" s="1"/>
      <c r="JXH11" s="1"/>
      <c r="JXI11" s="1"/>
      <c r="JXJ11" s="1"/>
      <c r="JXK11" s="1"/>
      <c r="JXL11" s="1"/>
      <c r="JXM11" s="1"/>
      <c r="JXN11" s="1"/>
      <c r="JXO11" s="1"/>
      <c r="JXP11" s="1"/>
      <c r="JXQ11" s="1"/>
      <c r="JXR11" s="1"/>
      <c r="JXS11" s="1"/>
      <c r="JXT11" s="1"/>
      <c r="JXU11" s="1"/>
      <c r="JXV11" s="1"/>
      <c r="JXW11" s="1"/>
      <c r="JXX11" s="1"/>
      <c r="JXY11" s="1"/>
      <c r="JXZ11" s="1"/>
      <c r="JYA11" s="1"/>
      <c r="JYB11" s="1"/>
      <c r="JYC11" s="1"/>
      <c r="JYD11" s="1"/>
      <c r="JYE11" s="1"/>
      <c r="JYF11" s="1"/>
      <c r="JYG11" s="1"/>
      <c r="JYH11" s="1"/>
      <c r="JYI11" s="1"/>
      <c r="JYJ11" s="1"/>
      <c r="JYK11" s="1"/>
      <c r="JYL11" s="1"/>
      <c r="JYM11" s="1"/>
      <c r="JYN11" s="1"/>
      <c r="JYO11" s="1"/>
      <c r="JYP11" s="1"/>
      <c r="JYQ11" s="1"/>
      <c r="JYR11" s="1"/>
      <c r="JYS11" s="1"/>
      <c r="JYT11" s="1"/>
      <c r="JYU11" s="1"/>
      <c r="JYV11" s="1"/>
      <c r="JYW11" s="1"/>
      <c r="JYX11" s="1"/>
      <c r="JYY11" s="1"/>
      <c r="JYZ11" s="1"/>
      <c r="JZA11" s="1"/>
      <c r="JZB11" s="1"/>
      <c r="JZC11" s="1"/>
      <c r="JZD11" s="1"/>
      <c r="JZE11" s="1"/>
      <c r="JZF11" s="1"/>
      <c r="JZG11" s="1"/>
      <c r="JZH11" s="1"/>
      <c r="JZI11" s="1"/>
      <c r="JZJ11" s="1"/>
      <c r="JZK11" s="1"/>
      <c r="JZL11" s="1"/>
      <c r="JZM11" s="1"/>
      <c r="JZN11" s="1"/>
      <c r="JZO11" s="1"/>
      <c r="JZP11" s="1"/>
      <c r="JZQ11" s="1"/>
      <c r="JZR11" s="1"/>
      <c r="JZS11" s="1"/>
      <c r="JZT11" s="1"/>
      <c r="JZU11" s="1"/>
      <c r="JZV11" s="1"/>
      <c r="JZW11" s="1"/>
      <c r="JZX11" s="1"/>
      <c r="JZY11" s="1"/>
      <c r="JZZ11" s="1"/>
      <c r="KAA11" s="1"/>
      <c r="KAB11" s="1"/>
      <c r="KAC11" s="1"/>
      <c r="KAD11" s="1"/>
      <c r="KAE11" s="1"/>
      <c r="KAF11" s="1"/>
      <c r="KAG11" s="1"/>
      <c r="KAH11" s="1"/>
      <c r="KAI11" s="1"/>
      <c r="KAJ11" s="1"/>
      <c r="KAK11" s="1"/>
      <c r="KAL11" s="1"/>
      <c r="KAM11" s="1"/>
      <c r="KAN11" s="1"/>
      <c r="KAO11" s="1"/>
      <c r="KAP11" s="1"/>
      <c r="KAQ11" s="1"/>
      <c r="KAR11" s="1"/>
      <c r="KAS11" s="1"/>
      <c r="KAT11" s="1"/>
      <c r="KAU11" s="1"/>
      <c r="KAV11" s="1"/>
      <c r="KAW11" s="1"/>
      <c r="KAX11" s="1"/>
      <c r="KAY11" s="1"/>
      <c r="KAZ11" s="1"/>
      <c r="KBA11" s="1"/>
      <c r="KBB11" s="1"/>
      <c r="KBC11" s="1"/>
      <c r="KBD11" s="1"/>
      <c r="KBE11" s="1"/>
      <c r="KBF11" s="1"/>
      <c r="KBG11" s="1"/>
      <c r="KBH11" s="1"/>
      <c r="KBI11" s="1"/>
      <c r="KBJ11" s="1"/>
      <c r="KBK11" s="1"/>
      <c r="KBL11" s="1"/>
      <c r="KBM11" s="1"/>
      <c r="KBN11" s="1"/>
      <c r="KBO11" s="1"/>
      <c r="KBP11" s="1"/>
      <c r="KBQ11" s="1"/>
      <c r="KBR11" s="1"/>
      <c r="KBS11" s="1"/>
      <c r="KBT11" s="1"/>
      <c r="KBU11" s="1"/>
      <c r="KBV11" s="1"/>
      <c r="KBW11" s="1"/>
      <c r="KBX11" s="1"/>
      <c r="KBY11" s="1"/>
      <c r="KBZ11" s="1"/>
      <c r="KCA11" s="1"/>
      <c r="KCB11" s="1"/>
      <c r="KCC11" s="1"/>
      <c r="KCD11" s="1"/>
      <c r="KCE11" s="1"/>
      <c r="KCF11" s="1"/>
      <c r="KCG11" s="1"/>
      <c r="KCH11" s="1"/>
      <c r="KCI11" s="1"/>
      <c r="KCJ11" s="1"/>
      <c r="KCK11" s="1"/>
      <c r="KCL11" s="1"/>
      <c r="KCM11" s="1"/>
      <c r="KCN11" s="1"/>
      <c r="KCO11" s="1"/>
      <c r="KCP11" s="1"/>
      <c r="KCQ11" s="1"/>
      <c r="KCR11" s="1"/>
      <c r="KCS11" s="1"/>
      <c r="KCT11" s="1"/>
      <c r="KCU11" s="1"/>
      <c r="KCV11" s="1"/>
      <c r="KCW11" s="1"/>
      <c r="KCX11" s="1"/>
      <c r="KCY11" s="1"/>
      <c r="KCZ11" s="1"/>
      <c r="KDA11" s="1"/>
      <c r="KDB11" s="1"/>
      <c r="KDC11" s="1"/>
      <c r="KDD11" s="1"/>
      <c r="KDE11" s="1"/>
      <c r="KDF11" s="1"/>
      <c r="KDG11" s="1"/>
      <c r="KDH11" s="1"/>
      <c r="KDI11" s="1"/>
      <c r="KDJ11" s="1"/>
      <c r="KDK11" s="1"/>
      <c r="KDL11" s="1"/>
      <c r="KDM11" s="1"/>
      <c r="KDN11" s="1"/>
      <c r="KDO11" s="1"/>
      <c r="KDP11" s="1"/>
      <c r="KDQ11" s="1"/>
      <c r="KDR11" s="1"/>
      <c r="KDS11" s="1"/>
      <c r="KDT11" s="1"/>
      <c r="KDU11" s="1"/>
      <c r="KDV11" s="1"/>
      <c r="KDW11" s="1"/>
      <c r="KDX11" s="1"/>
      <c r="KDY11" s="1"/>
      <c r="KDZ11" s="1"/>
      <c r="KEA11" s="1"/>
      <c r="KEB11" s="1"/>
      <c r="KEC11" s="1"/>
      <c r="KED11" s="1"/>
      <c r="KEE11" s="1"/>
      <c r="KEF11" s="1"/>
      <c r="KEG11" s="1"/>
      <c r="KEH11" s="1"/>
      <c r="KEI11" s="1"/>
      <c r="KEJ11" s="1"/>
      <c r="KEK11" s="1"/>
      <c r="KEL11" s="1"/>
      <c r="KEM11" s="1"/>
      <c r="KEN11" s="1"/>
      <c r="KEO11" s="1"/>
      <c r="KEP11" s="1"/>
      <c r="KEQ11" s="1"/>
      <c r="KER11" s="1"/>
      <c r="KES11" s="1"/>
      <c r="KET11" s="1"/>
      <c r="KEU11" s="1"/>
      <c r="KEV11" s="1"/>
      <c r="KEW11" s="1"/>
      <c r="KEX11" s="1"/>
      <c r="KEY11" s="1"/>
      <c r="KEZ11" s="1"/>
      <c r="KFA11" s="1"/>
      <c r="KFB11" s="1"/>
      <c r="KFC11" s="1"/>
      <c r="KFD11" s="1"/>
      <c r="KFE11" s="1"/>
      <c r="KFF11" s="1"/>
      <c r="KFG11" s="1"/>
      <c r="KFH11" s="1"/>
      <c r="KFI11" s="1"/>
      <c r="KFJ11" s="1"/>
      <c r="KFK11" s="1"/>
      <c r="KFL11" s="1"/>
      <c r="KFM11" s="1"/>
      <c r="KFN11" s="1"/>
      <c r="KFO11" s="1"/>
      <c r="KFP11" s="1"/>
      <c r="KFQ11" s="1"/>
      <c r="KFR11" s="1"/>
      <c r="KFS11" s="1"/>
      <c r="KFT11" s="1"/>
      <c r="KFU11" s="1"/>
      <c r="KFV11" s="1"/>
      <c r="KFW11" s="1"/>
      <c r="KFX11" s="1"/>
      <c r="KFY11" s="1"/>
      <c r="KFZ11" s="1"/>
      <c r="KGA11" s="1"/>
      <c r="KGB11" s="1"/>
      <c r="KGC11" s="1"/>
      <c r="KGD11" s="1"/>
      <c r="KGE11" s="1"/>
      <c r="KGF11" s="1"/>
      <c r="KGG11" s="1"/>
      <c r="KGH11" s="1"/>
      <c r="KGI11" s="1"/>
      <c r="KGJ11" s="1"/>
      <c r="KGK11" s="1"/>
      <c r="KGL11" s="1"/>
      <c r="KGM11" s="1"/>
      <c r="KGN11" s="1"/>
      <c r="KGO11" s="1"/>
      <c r="KGP11" s="1"/>
      <c r="KGQ11" s="1"/>
      <c r="KGR11" s="1"/>
      <c r="KGS11" s="1"/>
      <c r="KGT11" s="1"/>
      <c r="KGU11" s="1"/>
      <c r="KGV11" s="1"/>
      <c r="KGW11" s="1"/>
      <c r="KGX11" s="1"/>
      <c r="KGY11" s="1"/>
      <c r="KGZ11" s="1"/>
      <c r="KHA11" s="1"/>
      <c r="KHB11" s="1"/>
      <c r="KHC11" s="1"/>
      <c r="KHD11" s="1"/>
      <c r="KHE11" s="1"/>
      <c r="KHF11" s="1"/>
      <c r="KHG11" s="1"/>
      <c r="KHH11" s="1"/>
      <c r="KHI11" s="1"/>
      <c r="KHJ11" s="1"/>
      <c r="KHK11" s="1"/>
      <c r="KHL11" s="1"/>
      <c r="KHM11" s="1"/>
      <c r="KHN11" s="1"/>
      <c r="KHO11" s="1"/>
      <c r="KHP11" s="1"/>
      <c r="KHQ11" s="1"/>
      <c r="KHR11" s="1"/>
      <c r="KHS11" s="1"/>
      <c r="KHT11" s="1"/>
      <c r="KHU11" s="1"/>
      <c r="KHV11" s="1"/>
      <c r="KHW11" s="1"/>
      <c r="KHX11" s="1"/>
      <c r="KHY11" s="1"/>
      <c r="KHZ11" s="1"/>
      <c r="KIA11" s="1"/>
      <c r="KIB11" s="1"/>
      <c r="KIC11" s="1"/>
      <c r="KID11" s="1"/>
      <c r="KIE11" s="1"/>
      <c r="KIF11" s="1"/>
      <c r="KIG11" s="1"/>
      <c r="KIH11" s="1"/>
      <c r="KII11" s="1"/>
      <c r="KIJ11" s="1"/>
      <c r="KIK11" s="1"/>
      <c r="KIL11" s="1"/>
      <c r="KIM11" s="1"/>
      <c r="KIN11" s="1"/>
      <c r="KIO11" s="1"/>
      <c r="KIP11" s="1"/>
      <c r="KIQ11" s="1"/>
      <c r="KIR11" s="1"/>
      <c r="KIS11" s="1"/>
      <c r="KIT11" s="1"/>
      <c r="KIU11" s="1"/>
      <c r="KIV11" s="1"/>
      <c r="KIW11" s="1"/>
      <c r="KIX11" s="1"/>
      <c r="KIY11" s="1"/>
      <c r="KIZ11" s="1"/>
      <c r="KJA11" s="1"/>
      <c r="KJB11" s="1"/>
      <c r="KJC11" s="1"/>
      <c r="KJD11" s="1"/>
      <c r="KJE11" s="1"/>
      <c r="KJF11" s="1"/>
      <c r="KJG11" s="1"/>
      <c r="KJH11" s="1"/>
      <c r="KJI11" s="1"/>
      <c r="KJJ11" s="1"/>
      <c r="KJK11" s="1"/>
      <c r="KJL11" s="1"/>
      <c r="KJM11" s="1"/>
      <c r="KJN11" s="1"/>
      <c r="KJO11" s="1"/>
      <c r="KJP11" s="1"/>
      <c r="KJQ11" s="1"/>
      <c r="KJR11" s="1"/>
      <c r="KJS11" s="1"/>
      <c r="KJT11" s="1"/>
      <c r="KJU11" s="1"/>
      <c r="KJV11" s="1"/>
      <c r="KJW11" s="1"/>
      <c r="KJX11" s="1"/>
      <c r="KJY11" s="1"/>
      <c r="KJZ11" s="1"/>
      <c r="KKA11" s="1"/>
      <c r="KKB11" s="1"/>
      <c r="KKC11" s="1"/>
      <c r="KKD11" s="1"/>
      <c r="KKE11" s="1"/>
      <c r="KKF11" s="1"/>
      <c r="KKG11" s="1"/>
      <c r="KKH11" s="1"/>
      <c r="KKI11" s="1"/>
      <c r="KKJ11" s="1"/>
      <c r="KKK11" s="1"/>
      <c r="KKL11" s="1"/>
      <c r="KKM11" s="1"/>
      <c r="KKN11" s="1"/>
      <c r="KKO11" s="1"/>
      <c r="KKP11" s="1"/>
      <c r="KKQ11" s="1"/>
      <c r="KKR11" s="1"/>
      <c r="KKS11" s="1"/>
      <c r="KKT11" s="1"/>
      <c r="KKU11" s="1"/>
      <c r="KKV11" s="1"/>
      <c r="KKW11" s="1"/>
      <c r="KKX11" s="1"/>
      <c r="KKY11" s="1"/>
      <c r="KKZ11" s="1"/>
      <c r="KLA11" s="1"/>
      <c r="KLB11" s="1"/>
      <c r="KLC11" s="1"/>
      <c r="KLD11" s="1"/>
      <c r="KLE11" s="1"/>
      <c r="KLF11" s="1"/>
      <c r="KLG11" s="1"/>
      <c r="KLH11" s="1"/>
      <c r="KLI11" s="1"/>
      <c r="KLJ11" s="1"/>
      <c r="KLK11" s="1"/>
      <c r="KLL11" s="1"/>
      <c r="KLM11" s="1"/>
      <c r="KLN11" s="1"/>
      <c r="KLO11" s="1"/>
      <c r="KLP11" s="1"/>
      <c r="KLQ11" s="1"/>
      <c r="KLR11" s="1"/>
      <c r="KLS11" s="1"/>
      <c r="KLT11" s="1"/>
      <c r="KLU11" s="1"/>
      <c r="KLV11" s="1"/>
      <c r="KLW11" s="1"/>
      <c r="KLX11" s="1"/>
      <c r="KLY11" s="1"/>
      <c r="KLZ11" s="1"/>
      <c r="KMA11" s="1"/>
      <c r="KMB11" s="1"/>
      <c r="KMC11" s="1"/>
      <c r="KMD11" s="1"/>
      <c r="KME11" s="1"/>
      <c r="KMF11" s="1"/>
      <c r="KMG11" s="1"/>
      <c r="KMH11" s="1"/>
      <c r="KMI11" s="1"/>
      <c r="KMJ11" s="1"/>
      <c r="KMK11" s="1"/>
      <c r="KML11" s="1"/>
      <c r="KMM11" s="1"/>
      <c r="KMN11" s="1"/>
      <c r="KMO11" s="1"/>
      <c r="KMP11" s="1"/>
      <c r="KMQ11" s="1"/>
      <c r="KMR11" s="1"/>
      <c r="KMS11" s="1"/>
      <c r="KMT11" s="1"/>
      <c r="KMU11" s="1"/>
      <c r="KMV11" s="1"/>
      <c r="KMW11" s="1"/>
      <c r="KMX11" s="1"/>
      <c r="KMY11" s="1"/>
      <c r="KMZ11" s="1"/>
      <c r="KNA11" s="1"/>
      <c r="KNB11" s="1"/>
      <c r="KNC11" s="1"/>
      <c r="KND11" s="1"/>
      <c r="KNE11" s="1"/>
      <c r="KNF11" s="1"/>
      <c r="KNG11" s="1"/>
      <c r="KNH11" s="1"/>
      <c r="KNI11" s="1"/>
      <c r="KNJ11" s="1"/>
      <c r="KNK11" s="1"/>
      <c r="KNL11" s="1"/>
      <c r="KNM11" s="1"/>
      <c r="KNN11" s="1"/>
      <c r="KNO11" s="1"/>
      <c r="KNP11" s="1"/>
      <c r="KNQ11" s="1"/>
      <c r="KNR11" s="1"/>
      <c r="KNS11" s="1"/>
      <c r="KNT11" s="1"/>
      <c r="KNU11" s="1"/>
      <c r="KNV11" s="1"/>
      <c r="KNW11" s="1"/>
      <c r="KNX11" s="1"/>
      <c r="KNY11" s="1"/>
      <c r="KNZ11" s="1"/>
      <c r="KOA11" s="1"/>
      <c r="KOB11" s="1"/>
      <c r="KOC11" s="1"/>
      <c r="KOD11" s="1"/>
      <c r="KOE11" s="1"/>
      <c r="KOF11" s="1"/>
      <c r="KOG11" s="1"/>
      <c r="KOH11" s="1"/>
      <c r="KOI11" s="1"/>
      <c r="KOJ11" s="1"/>
      <c r="KOK11" s="1"/>
      <c r="KOL11" s="1"/>
      <c r="KOM11" s="1"/>
      <c r="KON11" s="1"/>
      <c r="KOO11" s="1"/>
      <c r="KOP11" s="1"/>
      <c r="KOQ11" s="1"/>
      <c r="KOR11" s="1"/>
      <c r="KOS11" s="1"/>
      <c r="KOT11" s="1"/>
      <c r="KOU11" s="1"/>
      <c r="KOV11" s="1"/>
      <c r="KOW11" s="1"/>
      <c r="KOX11" s="1"/>
      <c r="KOY11" s="1"/>
      <c r="KOZ11" s="1"/>
      <c r="KPA11" s="1"/>
      <c r="KPB11" s="1"/>
      <c r="KPC11" s="1"/>
      <c r="KPD11" s="1"/>
      <c r="KPE11" s="1"/>
      <c r="KPF11" s="1"/>
      <c r="KPG11" s="1"/>
      <c r="KPH11" s="1"/>
      <c r="KPI11" s="1"/>
      <c r="KPJ11" s="1"/>
      <c r="KPK11" s="1"/>
      <c r="KPL11" s="1"/>
      <c r="KPM11" s="1"/>
      <c r="KPN11" s="1"/>
      <c r="KPO11" s="1"/>
      <c r="KPP11" s="1"/>
      <c r="KPQ11" s="1"/>
      <c r="KPR11" s="1"/>
      <c r="KPS11" s="1"/>
      <c r="KPT11" s="1"/>
      <c r="KPU11" s="1"/>
      <c r="KPV11" s="1"/>
      <c r="KPW11" s="1"/>
      <c r="KPX11" s="1"/>
      <c r="KPY11" s="1"/>
      <c r="KPZ11" s="1"/>
      <c r="KQA11" s="1"/>
      <c r="KQB11" s="1"/>
      <c r="KQC11" s="1"/>
      <c r="KQD11" s="1"/>
      <c r="KQE11" s="1"/>
      <c r="KQF11" s="1"/>
      <c r="KQG11" s="1"/>
      <c r="KQH11" s="1"/>
      <c r="KQI11" s="1"/>
      <c r="KQJ11" s="1"/>
      <c r="KQK11" s="1"/>
      <c r="KQL11" s="1"/>
      <c r="KQM11" s="1"/>
      <c r="KQN11" s="1"/>
      <c r="KQO11" s="1"/>
      <c r="KQP11" s="1"/>
      <c r="KQQ11" s="1"/>
      <c r="KQR11" s="1"/>
      <c r="KQS11" s="1"/>
      <c r="KQT11" s="1"/>
      <c r="KQU11" s="1"/>
      <c r="KQV11" s="1"/>
      <c r="KQW11" s="1"/>
      <c r="KQX11" s="1"/>
      <c r="KQY11" s="1"/>
      <c r="KQZ11" s="1"/>
      <c r="KRA11" s="1"/>
      <c r="KRB11" s="1"/>
      <c r="KRC11" s="1"/>
      <c r="KRD11" s="1"/>
      <c r="KRE11" s="1"/>
      <c r="KRF11" s="1"/>
      <c r="KRG11" s="1"/>
      <c r="KRH11" s="1"/>
      <c r="KRI11" s="1"/>
      <c r="KRJ11" s="1"/>
      <c r="KRK11" s="1"/>
      <c r="KRL11" s="1"/>
      <c r="KRM11" s="1"/>
      <c r="KRN11" s="1"/>
      <c r="KRO11" s="1"/>
      <c r="KRP11" s="1"/>
      <c r="KRQ11" s="1"/>
      <c r="KRR11" s="1"/>
      <c r="KRS11" s="1"/>
      <c r="KRT11" s="1"/>
      <c r="KRU11" s="1"/>
      <c r="KRV11" s="1"/>
      <c r="KRW11" s="1"/>
      <c r="KRX11" s="1"/>
      <c r="KRY11" s="1"/>
      <c r="KRZ11" s="1"/>
      <c r="KSA11" s="1"/>
      <c r="KSB11" s="1"/>
      <c r="KSC11" s="1"/>
      <c r="KSD11" s="1"/>
      <c r="KSE11" s="1"/>
      <c r="KSF11" s="1"/>
      <c r="KSG11" s="1"/>
      <c r="KSH11" s="1"/>
      <c r="KSI11" s="1"/>
      <c r="KSJ11" s="1"/>
      <c r="KSK11" s="1"/>
      <c r="KSL11" s="1"/>
      <c r="KSM11" s="1"/>
      <c r="KSN11" s="1"/>
      <c r="KSO11" s="1"/>
      <c r="KSP11" s="1"/>
      <c r="KSQ11" s="1"/>
      <c r="KSR11" s="1"/>
      <c r="KSS11" s="1"/>
      <c r="KST11" s="1"/>
      <c r="KSU11" s="1"/>
      <c r="KSV11" s="1"/>
      <c r="KSW11" s="1"/>
      <c r="KSX11" s="1"/>
      <c r="KSY11" s="1"/>
      <c r="KSZ11" s="1"/>
      <c r="KTA11" s="1"/>
      <c r="KTB11" s="1"/>
      <c r="KTC11" s="1"/>
      <c r="KTD11" s="1"/>
      <c r="KTE11" s="1"/>
      <c r="KTF11" s="1"/>
      <c r="KTG11" s="1"/>
      <c r="KTH11" s="1"/>
      <c r="KTI11" s="1"/>
      <c r="KTJ11" s="1"/>
      <c r="KTK11" s="1"/>
      <c r="KTL11" s="1"/>
      <c r="KTM11" s="1"/>
      <c r="KTN11" s="1"/>
      <c r="KTO11" s="1"/>
      <c r="KTP11" s="1"/>
      <c r="KTQ11" s="1"/>
      <c r="KTR11" s="1"/>
      <c r="KTS11" s="1"/>
      <c r="KTT11" s="1"/>
      <c r="KTU11" s="1"/>
      <c r="KTV11" s="1"/>
      <c r="KTW11" s="1"/>
      <c r="KTX11" s="1"/>
      <c r="KTY11" s="1"/>
      <c r="KTZ11" s="1"/>
      <c r="KUA11" s="1"/>
      <c r="KUB11" s="1"/>
      <c r="KUC11" s="1"/>
      <c r="KUD11" s="1"/>
      <c r="KUE11" s="1"/>
      <c r="KUF11" s="1"/>
      <c r="KUG11" s="1"/>
      <c r="KUH11" s="1"/>
      <c r="KUI11" s="1"/>
      <c r="KUJ11" s="1"/>
      <c r="KUK11" s="1"/>
      <c r="KUL11" s="1"/>
      <c r="KUM11" s="1"/>
      <c r="KUN11" s="1"/>
      <c r="KUO11" s="1"/>
      <c r="KUP11" s="1"/>
      <c r="KUQ11" s="1"/>
      <c r="KUR11" s="1"/>
      <c r="KUS11" s="1"/>
      <c r="KUT11" s="1"/>
      <c r="KUU11" s="1"/>
      <c r="KUV11" s="1"/>
      <c r="KUW11" s="1"/>
      <c r="KUX11" s="1"/>
      <c r="KUY11" s="1"/>
      <c r="KUZ11" s="1"/>
      <c r="KVA11" s="1"/>
      <c r="KVB11" s="1"/>
      <c r="KVC11" s="1"/>
      <c r="KVD11" s="1"/>
      <c r="KVE11" s="1"/>
      <c r="KVF11" s="1"/>
      <c r="KVG11" s="1"/>
      <c r="KVH11" s="1"/>
      <c r="KVI11" s="1"/>
      <c r="KVJ11" s="1"/>
      <c r="KVK11" s="1"/>
      <c r="KVL11" s="1"/>
      <c r="KVM11" s="1"/>
      <c r="KVN11" s="1"/>
      <c r="KVO11" s="1"/>
      <c r="KVP11" s="1"/>
      <c r="KVQ11" s="1"/>
      <c r="KVR11" s="1"/>
      <c r="KVS11" s="1"/>
      <c r="KVT11" s="1"/>
      <c r="KVU11" s="1"/>
      <c r="KVV11" s="1"/>
      <c r="KVW11" s="1"/>
      <c r="KVX11" s="1"/>
      <c r="KVY11" s="1"/>
      <c r="KVZ11" s="1"/>
      <c r="KWA11" s="1"/>
      <c r="KWB11" s="1"/>
      <c r="KWC11" s="1"/>
      <c r="KWD11" s="1"/>
      <c r="KWE11" s="1"/>
      <c r="KWF11" s="1"/>
      <c r="KWG11" s="1"/>
      <c r="KWH11" s="1"/>
      <c r="KWI11" s="1"/>
      <c r="KWJ11" s="1"/>
      <c r="KWK11" s="1"/>
      <c r="KWL11" s="1"/>
      <c r="KWM11" s="1"/>
      <c r="KWN11" s="1"/>
      <c r="KWO11" s="1"/>
      <c r="KWP11" s="1"/>
      <c r="KWQ11" s="1"/>
      <c r="KWR11" s="1"/>
      <c r="KWS11" s="1"/>
      <c r="KWT11" s="1"/>
      <c r="KWU11" s="1"/>
      <c r="KWV11" s="1"/>
      <c r="KWW11" s="1"/>
      <c r="KWX11" s="1"/>
      <c r="KWY11" s="1"/>
      <c r="KWZ11" s="1"/>
      <c r="KXA11" s="1"/>
      <c r="KXB11" s="1"/>
      <c r="KXC11" s="1"/>
      <c r="KXD11" s="1"/>
      <c r="KXE11" s="1"/>
      <c r="KXF11" s="1"/>
      <c r="KXG11" s="1"/>
      <c r="KXH11" s="1"/>
      <c r="KXI11" s="1"/>
      <c r="KXJ11" s="1"/>
      <c r="KXK11" s="1"/>
      <c r="KXL11" s="1"/>
      <c r="KXM11" s="1"/>
      <c r="KXN11" s="1"/>
      <c r="KXO11" s="1"/>
      <c r="KXP11" s="1"/>
      <c r="KXQ11" s="1"/>
      <c r="KXR11" s="1"/>
      <c r="KXS11" s="1"/>
      <c r="KXT11" s="1"/>
      <c r="KXU11" s="1"/>
      <c r="KXV11" s="1"/>
      <c r="KXW11" s="1"/>
      <c r="KXX11" s="1"/>
      <c r="KXY11" s="1"/>
      <c r="KXZ11" s="1"/>
      <c r="KYA11" s="1"/>
      <c r="KYB11" s="1"/>
      <c r="KYC11" s="1"/>
      <c r="KYD11" s="1"/>
      <c r="KYE11" s="1"/>
      <c r="KYF11" s="1"/>
      <c r="KYG11" s="1"/>
      <c r="KYH11" s="1"/>
      <c r="KYI11" s="1"/>
      <c r="KYJ11" s="1"/>
      <c r="KYK11" s="1"/>
      <c r="KYL11" s="1"/>
      <c r="KYM11" s="1"/>
      <c r="KYN11" s="1"/>
      <c r="KYO11" s="1"/>
      <c r="KYP11" s="1"/>
      <c r="KYQ11" s="1"/>
      <c r="KYR11" s="1"/>
      <c r="KYS11" s="1"/>
      <c r="KYT11" s="1"/>
      <c r="KYU11" s="1"/>
      <c r="KYV11" s="1"/>
      <c r="KYW11" s="1"/>
      <c r="KYX11" s="1"/>
      <c r="KYY11" s="1"/>
      <c r="KYZ11" s="1"/>
      <c r="KZA11" s="1"/>
      <c r="KZB11" s="1"/>
      <c r="KZC11" s="1"/>
      <c r="KZD11" s="1"/>
      <c r="KZE11" s="1"/>
      <c r="KZF11" s="1"/>
      <c r="KZG11" s="1"/>
      <c r="KZH11" s="1"/>
      <c r="KZI11" s="1"/>
      <c r="KZJ11" s="1"/>
      <c r="KZK11" s="1"/>
      <c r="KZL11" s="1"/>
      <c r="KZM11" s="1"/>
      <c r="KZN11" s="1"/>
      <c r="KZO11" s="1"/>
      <c r="KZP11" s="1"/>
      <c r="KZQ11" s="1"/>
      <c r="KZR11" s="1"/>
      <c r="KZS11" s="1"/>
      <c r="KZT11" s="1"/>
      <c r="KZU11" s="1"/>
      <c r="KZV11" s="1"/>
      <c r="KZW11" s="1"/>
      <c r="KZX11" s="1"/>
      <c r="KZY11" s="1"/>
      <c r="KZZ11" s="1"/>
      <c r="LAA11" s="1"/>
      <c r="LAB11" s="1"/>
      <c r="LAC11" s="1"/>
      <c r="LAD11" s="1"/>
      <c r="LAE11" s="1"/>
      <c r="LAF11" s="1"/>
      <c r="LAG11" s="1"/>
      <c r="LAH11" s="1"/>
      <c r="LAI11" s="1"/>
      <c r="LAJ11" s="1"/>
      <c r="LAK11" s="1"/>
      <c r="LAL11" s="1"/>
      <c r="LAM11" s="1"/>
      <c r="LAN11" s="1"/>
      <c r="LAO11" s="1"/>
      <c r="LAP11" s="1"/>
      <c r="LAQ11" s="1"/>
      <c r="LAR11" s="1"/>
      <c r="LAS11" s="1"/>
      <c r="LAT11" s="1"/>
      <c r="LAU11" s="1"/>
      <c r="LAV11" s="1"/>
      <c r="LAW11" s="1"/>
      <c r="LAX11" s="1"/>
      <c r="LAY11" s="1"/>
      <c r="LAZ11" s="1"/>
      <c r="LBA11" s="1"/>
      <c r="LBB11" s="1"/>
      <c r="LBC11" s="1"/>
      <c r="LBD11" s="1"/>
      <c r="LBE11" s="1"/>
      <c r="LBF11" s="1"/>
      <c r="LBG11" s="1"/>
      <c r="LBH11" s="1"/>
      <c r="LBI11" s="1"/>
      <c r="LBJ11" s="1"/>
      <c r="LBK11" s="1"/>
      <c r="LBL11" s="1"/>
      <c r="LBM11" s="1"/>
      <c r="LBN11" s="1"/>
      <c r="LBO11" s="1"/>
      <c r="LBP11" s="1"/>
      <c r="LBQ11" s="1"/>
      <c r="LBR11" s="1"/>
      <c r="LBS11" s="1"/>
      <c r="LBT11" s="1"/>
      <c r="LBU11" s="1"/>
      <c r="LBV11" s="1"/>
      <c r="LBW11" s="1"/>
      <c r="LBX11" s="1"/>
      <c r="LBY11" s="1"/>
      <c r="LBZ11" s="1"/>
      <c r="LCA11" s="1"/>
      <c r="LCB11" s="1"/>
      <c r="LCC11" s="1"/>
      <c r="LCD11" s="1"/>
      <c r="LCE11" s="1"/>
      <c r="LCF11" s="1"/>
      <c r="LCG11" s="1"/>
      <c r="LCH11" s="1"/>
      <c r="LCI11" s="1"/>
      <c r="LCJ11" s="1"/>
      <c r="LCK11" s="1"/>
      <c r="LCL11" s="1"/>
      <c r="LCM11" s="1"/>
      <c r="LCN11" s="1"/>
      <c r="LCO11" s="1"/>
      <c r="LCP11" s="1"/>
      <c r="LCQ11" s="1"/>
      <c r="LCR11" s="1"/>
      <c r="LCS11" s="1"/>
      <c r="LCT11" s="1"/>
      <c r="LCU11" s="1"/>
      <c r="LCV11" s="1"/>
      <c r="LCW11" s="1"/>
      <c r="LCX11" s="1"/>
      <c r="LCY11" s="1"/>
      <c r="LCZ11" s="1"/>
      <c r="LDA11" s="1"/>
      <c r="LDB11" s="1"/>
      <c r="LDC11" s="1"/>
      <c r="LDD11" s="1"/>
      <c r="LDE11" s="1"/>
      <c r="LDF11" s="1"/>
      <c r="LDG11" s="1"/>
      <c r="LDH11" s="1"/>
      <c r="LDI11" s="1"/>
      <c r="LDJ11" s="1"/>
      <c r="LDK11" s="1"/>
      <c r="LDL11" s="1"/>
      <c r="LDM11" s="1"/>
      <c r="LDN11" s="1"/>
      <c r="LDO11" s="1"/>
      <c r="LDP11" s="1"/>
      <c r="LDQ11" s="1"/>
      <c r="LDR11" s="1"/>
      <c r="LDS11" s="1"/>
      <c r="LDT11" s="1"/>
      <c r="LDU11" s="1"/>
      <c r="LDV11" s="1"/>
      <c r="LDW11" s="1"/>
      <c r="LDX11" s="1"/>
      <c r="LDY11" s="1"/>
      <c r="LDZ11" s="1"/>
      <c r="LEA11" s="1"/>
      <c r="LEB11" s="1"/>
      <c r="LEC11" s="1"/>
      <c r="LED11" s="1"/>
      <c r="LEE11" s="1"/>
      <c r="LEF11" s="1"/>
      <c r="LEG11" s="1"/>
      <c r="LEH11" s="1"/>
      <c r="LEI11" s="1"/>
      <c r="LEJ11" s="1"/>
      <c r="LEK11" s="1"/>
      <c r="LEL11" s="1"/>
      <c r="LEM11" s="1"/>
      <c r="LEN11" s="1"/>
      <c r="LEO11" s="1"/>
      <c r="LEP11" s="1"/>
      <c r="LEQ11" s="1"/>
      <c r="LER11" s="1"/>
      <c r="LES11" s="1"/>
      <c r="LET11" s="1"/>
      <c r="LEU11" s="1"/>
      <c r="LEV11" s="1"/>
      <c r="LEW11" s="1"/>
      <c r="LEX11" s="1"/>
      <c r="LEY11" s="1"/>
      <c r="LEZ11" s="1"/>
      <c r="LFA11" s="1"/>
      <c r="LFB11" s="1"/>
      <c r="LFC11" s="1"/>
      <c r="LFD11" s="1"/>
      <c r="LFE11" s="1"/>
      <c r="LFF11" s="1"/>
      <c r="LFG11" s="1"/>
      <c r="LFH11" s="1"/>
      <c r="LFI11" s="1"/>
      <c r="LFJ11" s="1"/>
      <c r="LFK11" s="1"/>
      <c r="LFL11" s="1"/>
      <c r="LFM11" s="1"/>
      <c r="LFN11" s="1"/>
      <c r="LFO11" s="1"/>
      <c r="LFP11" s="1"/>
      <c r="LFQ11" s="1"/>
      <c r="LFR11" s="1"/>
      <c r="LFS11" s="1"/>
      <c r="LFT11" s="1"/>
      <c r="LFU11" s="1"/>
      <c r="LFV11" s="1"/>
      <c r="LFW11" s="1"/>
      <c r="LFX11" s="1"/>
      <c r="LFY11" s="1"/>
      <c r="LFZ11" s="1"/>
      <c r="LGA11" s="1"/>
      <c r="LGB11" s="1"/>
      <c r="LGC11" s="1"/>
      <c r="LGD11" s="1"/>
      <c r="LGE11" s="1"/>
      <c r="LGF11" s="1"/>
      <c r="LGG11" s="1"/>
      <c r="LGH11" s="1"/>
      <c r="LGI11" s="1"/>
      <c r="LGJ11" s="1"/>
      <c r="LGK11" s="1"/>
      <c r="LGL11" s="1"/>
      <c r="LGM11" s="1"/>
      <c r="LGN11" s="1"/>
      <c r="LGO11" s="1"/>
      <c r="LGP11" s="1"/>
      <c r="LGQ11" s="1"/>
      <c r="LGR11" s="1"/>
      <c r="LGS11" s="1"/>
      <c r="LGT11" s="1"/>
      <c r="LGU11" s="1"/>
      <c r="LGV11" s="1"/>
      <c r="LGW11" s="1"/>
      <c r="LGX11" s="1"/>
      <c r="LGY11" s="1"/>
      <c r="LGZ11" s="1"/>
      <c r="LHA11" s="1"/>
      <c r="LHB11" s="1"/>
      <c r="LHC11" s="1"/>
      <c r="LHD11" s="1"/>
      <c r="LHE11" s="1"/>
      <c r="LHF11" s="1"/>
      <c r="LHG11" s="1"/>
      <c r="LHH11" s="1"/>
      <c r="LHI11" s="1"/>
      <c r="LHJ11" s="1"/>
      <c r="LHK11" s="1"/>
      <c r="LHL11" s="1"/>
      <c r="LHM11" s="1"/>
      <c r="LHN11" s="1"/>
      <c r="LHO11" s="1"/>
      <c r="LHP11" s="1"/>
      <c r="LHQ11" s="1"/>
      <c r="LHR11" s="1"/>
      <c r="LHS11" s="1"/>
      <c r="LHT11" s="1"/>
      <c r="LHU11" s="1"/>
      <c r="LHV11" s="1"/>
      <c r="LHW11" s="1"/>
      <c r="LHX11" s="1"/>
      <c r="LHY11" s="1"/>
      <c r="LHZ11" s="1"/>
      <c r="LIA11" s="1"/>
      <c r="LIB11" s="1"/>
      <c r="LIC11" s="1"/>
      <c r="LID11" s="1"/>
      <c r="LIE11" s="1"/>
      <c r="LIF11" s="1"/>
      <c r="LIG11" s="1"/>
      <c r="LIH11" s="1"/>
      <c r="LII11" s="1"/>
      <c r="LIJ11" s="1"/>
      <c r="LIK11" s="1"/>
      <c r="LIL11" s="1"/>
      <c r="LIM11" s="1"/>
      <c r="LIN11" s="1"/>
      <c r="LIO11" s="1"/>
      <c r="LIP11" s="1"/>
      <c r="LIQ11" s="1"/>
      <c r="LIR11" s="1"/>
      <c r="LIS11" s="1"/>
      <c r="LIT11" s="1"/>
      <c r="LIU11" s="1"/>
      <c r="LIV11" s="1"/>
      <c r="LIW11" s="1"/>
      <c r="LIX11" s="1"/>
      <c r="LIY11" s="1"/>
      <c r="LIZ11" s="1"/>
      <c r="LJA11" s="1"/>
      <c r="LJB11" s="1"/>
      <c r="LJC11" s="1"/>
      <c r="LJD11" s="1"/>
      <c r="LJE11" s="1"/>
      <c r="LJF11" s="1"/>
      <c r="LJG11" s="1"/>
      <c r="LJH11" s="1"/>
      <c r="LJI11" s="1"/>
      <c r="LJJ11" s="1"/>
      <c r="LJK11" s="1"/>
      <c r="LJL11" s="1"/>
      <c r="LJM11" s="1"/>
      <c r="LJN11" s="1"/>
      <c r="LJO11" s="1"/>
      <c r="LJP11" s="1"/>
      <c r="LJQ11" s="1"/>
      <c r="LJR11" s="1"/>
      <c r="LJS11" s="1"/>
      <c r="LJT11" s="1"/>
      <c r="LJU11" s="1"/>
      <c r="LJV11" s="1"/>
      <c r="LJW11" s="1"/>
      <c r="LJX11" s="1"/>
      <c r="LJY11" s="1"/>
      <c r="LJZ11" s="1"/>
      <c r="LKA11" s="1"/>
      <c r="LKB11" s="1"/>
      <c r="LKC11" s="1"/>
      <c r="LKD11" s="1"/>
      <c r="LKE11" s="1"/>
      <c r="LKF11" s="1"/>
      <c r="LKG11" s="1"/>
      <c r="LKH11" s="1"/>
      <c r="LKI11" s="1"/>
      <c r="LKJ11" s="1"/>
      <c r="LKK11" s="1"/>
      <c r="LKL11" s="1"/>
      <c r="LKM11" s="1"/>
      <c r="LKN11" s="1"/>
      <c r="LKO11" s="1"/>
      <c r="LKP11" s="1"/>
      <c r="LKQ11" s="1"/>
      <c r="LKR11" s="1"/>
      <c r="LKS11" s="1"/>
      <c r="LKT11" s="1"/>
      <c r="LKU11" s="1"/>
      <c r="LKV11" s="1"/>
      <c r="LKW11" s="1"/>
      <c r="LKX11" s="1"/>
      <c r="LKY11" s="1"/>
      <c r="LKZ11" s="1"/>
      <c r="LLA11" s="1"/>
      <c r="LLB11" s="1"/>
      <c r="LLC11" s="1"/>
      <c r="LLD11" s="1"/>
      <c r="LLE11" s="1"/>
      <c r="LLF11" s="1"/>
      <c r="LLG11" s="1"/>
      <c r="LLH11" s="1"/>
      <c r="LLI11" s="1"/>
      <c r="LLJ11" s="1"/>
      <c r="LLK11" s="1"/>
      <c r="LLL11" s="1"/>
      <c r="LLM11" s="1"/>
      <c r="LLN11" s="1"/>
      <c r="LLO11" s="1"/>
      <c r="LLP11" s="1"/>
      <c r="LLQ11" s="1"/>
      <c r="LLR11" s="1"/>
      <c r="LLS11" s="1"/>
      <c r="LLT11" s="1"/>
      <c r="LLU11" s="1"/>
      <c r="LLV11" s="1"/>
      <c r="LLW11" s="1"/>
      <c r="LLX11" s="1"/>
      <c r="LLY11" s="1"/>
      <c r="LLZ11" s="1"/>
      <c r="LMA11" s="1"/>
      <c r="LMB11" s="1"/>
      <c r="LMC11" s="1"/>
      <c r="LMD11" s="1"/>
      <c r="LME11" s="1"/>
      <c r="LMF11" s="1"/>
      <c r="LMG11" s="1"/>
      <c r="LMH11" s="1"/>
      <c r="LMI11" s="1"/>
      <c r="LMJ11" s="1"/>
      <c r="LMK11" s="1"/>
      <c r="LML11" s="1"/>
      <c r="LMM11" s="1"/>
      <c r="LMN11" s="1"/>
      <c r="LMO11" s="1"/>
      <c r="LMP11" s="1"/>
      <c r="LMQ11" s="1"/>
      <c r="LMR11" s="1"/>
      <c r="LMS11" s="1"/>
      <c r="LMT11" s="1"/>
      <c r="LMU11" s="1"/>
      <c r="LMV11" s="1"/>
      <c r="LMW11" s="1"/>
      <c r="LMX11" s="1"/>
      <c r="LMY11" s="1"/>
      <c r="LMZ11" s="1"/>
      <c r="LNA11" s="1"/>
      <c r="LNB11" s="1"/>
      <c r="LNC11" s="1"/>
      <c r="LND11" s="1"/>
      <c r="LNE11" s="1"/>
      <c r="LNF11" s="1"/>
      <c r="LNG11" s="1"/>
      <c r="LNH11" s="1"/>
      <c r="LNI11" s="1"/>
      <c r="LNJ11" s="1"/>
      <c r="LNK11" s="1"/>
      <c r="LNL11" s="1"/>
      <c r="LNM11" s="1"/>
      <c r="LNN11" s="1"/>
      <c r="LNO11" s="1"/>
      <c r="LNP11" s="1"/>
      <c r="LNQ11" s="1"/>
      <c r="LNR11" s="1"/>
      <c r="LNS11" s="1"/>
      <c r="LNT11" s="1"/>
      <c r="LNU11" s="1"/>
      <c r="LNV11" s="1"/>
      <c r="LNW11" s="1"/>
      <c r="LNX11" s="1"/>
      <c r="LNY11" s="1"/>
      <c r="LNZ11" s="1"/>
      <c r="LOA11" s="1"/>
      <c r="LOB11" s="1"/>
      <c r="LOC11" s="1"/>
      <c r="LOD11" s="1"/>
      <c r="LOE11" s="1"/>
      <c r="LOF11" s="1"/>
      <c r="LOG11" s="1"/>
      <c r="LOH11" s="1"/>
      <c r="LOI11" s="1"/>
      <c r="LOJ11" s="1"/>
      <c r="LOK11" s="1"/>
      <c r="LOL11" s="1"/>
      <c r="LOM11" s="1"/>
      <c r="LON11" s="1"/>
      <c r="LOO11" s="1"/>
      <c r="LOP11" s="1"/>
      <c r="LOQ11" s="1"/>
      <c r="LOR11" s="1"/>
      <c r="LOS11" s="1"/>
      <c r="LOT11" s="1"/>
      <c r="LOU11" s="1"/>
      <c r="LOV11" s="1"/>
      <c r="LOW11" s="1"/>
      <c r="LOX11" s="1"/>
      <c r="LOY11" s="1"/>
      <c r="LOZ11" s="1"/>
      <c r="LPA11" s="1"/>
      <c r="LPB11" s="1"/>
      <c r="LPC11" s="1"/>
      <c r="LPD11" s="1"/>
      <c r="LPE11" s="1"/>
      <c r="LPF11" s="1"/>
      <c r="LPG11" s="1"/>
      <c r="LPH11" s="1"/>
      <c r="LPI11" s="1"/>
      <c r="LPJ11" s="1"/>
      <c r="LPK11" s="1"/>
      <c r="LPL11" s="1"/>
      <c r="LPM11" s="1"/>
      <c r="LPN11" s="1"/>
      <c r="LPO11" s="1"/>
      <c r="LPP11" s="1"/>
      <c r="LPQ11" s="1"/>
      <c r="LPR11" s="1"/>
      <c r="LPS11" s="1"/>
      <c r="LPT11" s="1"/>
      <c r="LPU11" s="1"/>
      <c r="LPV11" s="1"/>
      <c r="LPW11" s="1"/>
      <c r="LPX11" s="1"/>
      <c r="LPY11" s="1"/>
      <c r="LPZ11" s="1"/>
      <c r="LQA11" s="1"/>
      <c r="LQB11" s="1"/>
      <c r="LQC11" s="1"/>
      <c r="LQD11" s="1"/>
      <c r="LQE11" s="1"/>
      <c r="LQF11" s="1"/>
      <c r="LQG11" s="1"/>
      <c r="LQH11" s="1"/>
      <c r="LQI11" s="1"/>
      <c r="LQJ11" s="1"/>
      <c r="LQK11" s="1"/>
      <c r="LQL11" s="1"/>
      <c r="LQM11" s="1"/>
      <c r="LQN11" s="1"/>
      <c r="LQO11" s="1"/>
      <c r="LQP11" s="1"/>
      <c r="LQQ11" s="1"/>
      <c r="LQR11" s="1"/>
      <c r="LQS11" s="1"/>
      <c r="LQT11" s="1"/>
      <c r="LQU11" s="1"/>
      <c r="LQV11" s="1"/>
      <c r="LQW11" s="1"/>
      <c r="LQX11" s="1"/>
      <c r="LQY11" s="1"/>
      <c r="LQZ11" s="1"/>
      <c r="LRA11" s="1"/>
      <c r="LRB11" s="1"/>
      <c r="LRC11" s="1"/>
      <c r="LRD11" s="1"/>
      <c r="LRE11" s="1"/>
      <c r="LRF11" s="1"/>
      <c r="LRG11" s="1"/>
      <c r="LRH11" s="1"/>
      <c r="LRI11" s="1"/>
      <c r="LRJ11" s="1"/>
      <c r="LRK11" s="1"/>
      <c r="LRL11" s="1"/>
      <c r="LRM11" s="1"/>
      <c r="LRN11" s="1"/>
      <c r="LRO11" s="1"/>
      <c r="LRP11" s="1"/>
      <c r="LRQ11" s="1"/>
      <c r="LRR11" s="1"/>
      <c r="LRS11" s="1"/>
      <c r="LRT11" s="1"/>
      <c r="LRU11" s="1"/>
      <c r="LRV11" s="1"/>
      <c r="LRW11" s="1"/>
      <c r="LRX11" s="1"/>
      <c r="LRY11" s="1"/>
      <c r="LRZ11" s="1"/>
      <c r="LSA11" s="1"/>
      <c r="LSB11" s="1"/>
      <c r="LSC11" s="1"/>
      <c r="LSD11" s="1"/>
      <c r="LSE11" s="1"/>
      <c r="LSF11" s="1"/>
      <c r="LSG11" s="1"/>
      <c r="LSH11" s="1"/>
      <c r="LSI11" s="1"/>
      <c r="LSJ11" s="1"/>
      <c r="LSK11" s="1"/>
      <c r="LSL11" s="1"/>
      <c r="LSM11" s="1"/>
      <c r="LSN11" s="1"/>
      <c r="LSO11" s="1"/>
      <c r="LSP11" s="1"/>
      <c r="LSQ11" s="1"/>
      <c r="LSR11" s="1"/>
      <c r="LSS11" s="1"/>
      <c r="LST11" s="1"/>
      <c r="LSU11" s="1"/>
      <c r="LSV11" s="1"/>
      <c r="LSW11" s="1"/>
      <c r="LSX11" s="1"/>
      <c r="LSY11" s="1"/>
      <c r="LSZ11" s="1"/>
      <c r="LTA11" s="1"/>
      <c r="LTB11" s="1"/>
      <c r="LTC11" s="1"/>
      <c r="LTD11" s="1"/>
      <c r="LTE11" s="1"/>
      <c r="LTF11" s="1"/>
      <c r="LTG11" s="1"/>
      <c r="LTH11" s="1"/>
      <c r="LTI11" s="1"/>
      <c r="LTJ11" s="1"/>
      <c r="LTK11" s="1"/>
      <c r="LTL11" s="1"/>
      <c r="LTM11" s="1"/>
      <c r="LTN11" s="1"/>
      <c r="LTO11" s="1"/>
      <c r="LTP11" s="1"/>
      <c r="LTQ11" s="1"/>
      <c r="LTR11" s="1"/>
      <c r="LTS11" s="1"/>
      <c r="LTT11" s="1"/>
      <c r="LTU11" s="1"/>
      <c r="LTV11" s="1"/>
      <c r="LTW11" s="1"/>
      <c r="LTX11" s="1"/>
      <c r="LTY11" s="1"/>
      <c r="LTZ11" s="1"/>
      <c r="LUA11" s="1"/>
      <c r="LUB11" s="1"/>
      <c r="LUC11" s="1"/>
      <c r="LUD11" s="1"/>
      <c r="LUE11" s="1"/>
      <c r="LUF11" s="1"/>
      <c r="LUG11" s="1"/>
      <c r="LUH11" s="1"/>
      <c r="LUI11" s="1"/>
      <c r="LUJ11" s="1"/>
      <c r="LUK11" s="1"/>
      <c r="LUL11" s="1"/>
      <c r="LUM11" s="1"/>
      <c r="LUN11" s="1"/>
      <c r="LUO11" s="1"/>
      <c r="LUP11" s="1"/>
      <c r="LUQ11" s="1"/>
      <c r="LUR11" s="1"/>
      <c r="LUS11" s="1"/>
      <c r="LUT11" s="1"/>
      <c r="LUU11" s="1"/>
      <c r="LUV11" s="1"/>
      <c r="LUW11" s="1"/>
      <c r="LUX11" s="1"/>
      <c r="LUY11" s="1"/>
      <c r="LUZ11" s="1"/>
      <c r="LVA11" s="1"/>
      <c r="LVB11" s="1"/>
      <c r="LVC11" s="1"/>
      <c r="LVD11" s="1"/>
      <c r="LVE11" s="1"/>
      <c r="LVF11" s="1"/>
      <c r="LVG11" s="1"/>
      <c r="LVH11" s="1"/>
      <c r="LVI11" s="1"/>
      <c r="LVJ11" s="1"/>
      <c r="LVK11" s="1"/>
      <c r="LVL11" s="1"/>
      <c r="LVM11" s="1"/>
      <c r="LVN11" s="1"/>
      <c r="LVO11" s="1"/>
      <c r="LVP11" s="1"/>
      <c r="LVQ11" s="1"/>
      <c r="LVR11" s="1"/>
      <c r="LVS11" s="1"/>
      <c r="LVT11" s="1"/>
      <c r="LVU11" s="1"/>
      <c r="LVV11" s="1"/>
      <c r="LVW11" s="1"/>
      <c r="LVX11" s="1"/>
      <c r="LVY11" s="1"/>
      <c r="LVZ11" s="1"/>
      <c r="LWA11" s="1"/>
      <c r="LWB11" s="1"/>
      <c r="LWC11" s="1"/>
      <c r="LWD11" s="1"/>
      <c r="LWE11" s="1"/>
      <c r="LWF11" s="1"/>
      <c r="LWG11" s="1"/>
      <c r="LWH11" s="1"/>
      <c r="LWI11" s="1"/>
      <c r="LWJ11" s="1"/>
      <c r="LWK11" s="1"/>
      <c r="LWL11" s="1"/>
      <c r="LWM11" s="1"/>
      <c r="LWN11" s="1"/>
      <c r="LWO11" s="1"/>
      <c r="LWP11" s="1"/>
      <c r="LWQ11" s="1"/>
      <c r="LWR11" s="1"/>
      <c r="LWS11" s="1"/>
      <c r="LWT11" s="1"/>
      <c r="LWU11" s="1"/>
      <c r="LWV11" s="1"/>
      <c r="LWW11" s="1"/>
      <c r="LWX11" s="1"/>
      <c r="LWY11" s="1"/>
      <c r="LWZ11" s="1"/>
      <c r="LXA11" s="1"/>
      <c r="LXB11" s="1"/>
      <c r="LXC11" s="1"/>
      <c r="LXD11" s="1"/>
      <c r="LXE11" s="1"/>
      <c r="LXF11" s="1"/>
      <c r="LXG11" s="1"/>
      <c r="LXH11" s="1"/>
      <c r="LXI11" s="1"/>
      <c r="LXJ11" s="1"/>
      <c r="LXK11" s="1"/>
      <c r="LXL11" s="1"/>
      <c r="LXM11" s="1"/>
      <c r="LXN11" s="1"/>
      <c r="LXO11" s="1"/>
      <c r="LXP11" s="1"/>
      <c r="LXQ11" s="1"/>
      <c r="LXR11" s="1"/>
      <c r="LXS11" s="1"/>
      <c r="LXT11" s="1"/>
      <c r="LXU11" s="1"/>
      <c r="LXV11" s="1"/>
      <c r="LXW11" s="1"/>
      <c r="LXX11" s="1"/>
      <c r="LXY11" s="1"/>
      <c r="LXZ11" s="1"/>
      <c r="LYA11" s="1"/>
      <c r="LYB11" s="1"/>
      <c r="LYC11" s="1"/>
      <c r="LYD11" s="1"/>
      <c r="LYE11" s="1"/>
      <c r="LYF11" s="1"/>
      <c r="LYG11" s="1"/>
      <c r="LYH11" s="1"/>
      <c r="LYI11" s="1"/>
      <c r="LYJ11" s="1"/>
      <c r="LYK11" s="1"/>
      <c r="LYL11" s="1"/>
      <c r="LYM11" s="1"/>
      <c r="LYN11" s="1"/>
      <c r="LYO11" s="1"/>
      <c r="LYP11" s="1"/>
      <c r="LYQ11" s="1"/>
      <c r="LYR11" s="1"/>
      <c r="LYS11" s="1"/>
      <c r="LYT11" s="1"/>
      <c r="LYU11" s="1"/>
      <c r="LYV11" s="1"/>
      <c r="LYW11" s="1"/>
      <c r="LYX11" s="1"/>
      <c r="LYY11" s="1"/>
      <c r="LYZ11" s="1"/>
      <c r="LZA11" s="1"/>
      <c r="LZB11" s="1"/>
      <c r="LZC11" s="1"/>
      <c r="LZD11" s="1"/>
      <c r="LZE11" s="1"/>
      <c r="LZF11" s="1"/>
      <c r="LZG11" s="1"/>
      <c r="LZH11" s="1"/>
      <c r="LZI11" s="1"/>
      <c r="LZJ11" s="1"/>
      <c r="LZK11" s="1"/>
      <c r="LZL11" s="1"/>
      <c r="LZM11" s="1"/>
      <c r="LZN11" s="1"/>
      <c r="LZO11" s="1"/>
      <c r="LZP11" s="1"/>
      <c r="LZQ11" s="1"/>
      <c r="LZR11" s="1"/>
      <c r="LZS11" s="1"/>
      <c r="LZT11" s="1"/>
      <c r="LZU11" s="1"/>
      <c r="LZV11" s="1"/>
      <c r="LZW11" s="1"/>
      <c r="LZX11" s="1"/>
      <c r="LZY11" s="1"/>
      <c r="LZZ11" s="1"/>
      <c r="MAA11" s="1"/>
      <c r="MAB11" s="1"/>
      <c r="MAC11" s="1"/>
      <c r="MAD11" s="1"/>
      <c r="MAE11" s="1"/>
      <c r="MAF11" s="1"/>
      <c r="MAG11" s="1"/>
      <c r="MAH11" s="1"/>
      <c r="MAI11" s="1"/>
      <c r="MAJ11" s="1"/>
      <c r="MAK11" s="1"/>
      <c r="MAL11" s="1"/>
      <c r="MAM11" s="1"/>
      <c r="MAN11" s="1"/>
      <c r="MAO11" s="1"/>
      <c r="MAP11" s="1"/>
      <c r="MAQ11" s="1"/>
      <c r="MAR11" s="1"/>
      <c r="MAS11" s="1"/>
      <c r="MAT11" s="1"/>
      <c r="MAU11" s="1"/>
      <c r="MAV11" s="1"/>
      <c r="MAW11" s="1"/>
      <c r="MAX11" s="1"/>
      <c r="MAY11" s="1"/>
      <c r="MAZ11" s="1"/>
      <c r="MBA11" s="1"/>
      <c r="MBB11" s="1"/>
      <c r="MBC11" s="1"/>
      <c r="MBD11" s="1"/>
      <c r="MBE11" s="1"/>
      <c r="MBF11" s="1"/>
      <c r="MBG11" s="1"/>
      <c r="MBH11" s="1"/>
      <c r="MBI11" s="1"/>
      <c r="MBJ11" s="1"/>
      <c r="MBK11" s="1"/>
      <c r="MBL11" s="1"/>
      <c r="MBM11" s="1"/>
      <c r="MBN11" s="1"/>
      <c r="MBO11" s="1"/>
      <c r="MBP11" s="1"/>
      <c r="MBQ11" s="1"/>
      <c r="MBR11" s="1"/>
      <c r="MBS11" s="1"/>
      <c r="MBT11" s="1"/>
      <c r="MBU11" s="1"/>
      <c r="MBV11" s="1"/>
      <c r="MBW11" s="1"/>
      <c r="MBX11" s="1"/>
      <c r="MBY11" s="1"/>
      <c r="MBZ11" s="1"/>
      <c r="MCA11" s="1"/>
      <c r="MCB11" s="1"/>
      <c r="MCC11" s="1"/>
      <c r="MCD11" s="1"/>
      <c r="MCE11" s="1"/>
      <c r="MCF11" s="1"/>
      <c r="MCG11" s="1"/>
      <c r="MCH11" s="1"/>
      <c r="MCI11" s="1"/>
      <c r="MCJ11" s="1"/>
      <c r="MCK11" s="1"/>
      <c r="MCL11" s="1"/>
      <c r="MCM11" s="1"/>
      <c r="MCN11" s="1"/>
      <c r="MCO11" s="1"/>
      <c r="MCP11" s="1"/>
      <c r="MCQ11" s="1"/>
      <c r="MCR11" s="1"/>
      <c r="MCS11" s="1"/>
      <c r="MCT11" s="1"/>
      <c r="MCU11" s="1"/>
      <c r="MCV11" s="1"/>
      <c r="MCW11" s="1"/>
      <c r="MCX11" s="1"/>
      <c r="MCY11" s="1"/>
      <c r="MCZ11" s="1"/>
      <c r="MDA11" s="1"/>
      <c r="MDB11" s="1"/>
      <c r="MDC11" s="1"/>
      <c r="MDD11" s="1"/>
      <c r="MDE11" s="1"/>
      <c r="MDF11" s="1"/>
      <c r="MDG11" s="1"/>
      <c r="MDH11" s="1"/>
      <c r="MDI11" s="1"/>
      <c r="MDJ11" s="1"/>
      <c r="MDK11" s="1"/>
      <c r="MDL11" s="1"/>
      <c r="MDM11" s="1"/>
      <c r="MDN11" s="1"/>
      <c r="MDO11" s="1"/>
      <c r="MDP11" s="1"/>
      <c r="MDQ11" s="1"/>
      <c r="MDR11" s="1"/>
      <c r="MDS11" s="1"/>
      <c r="MDT11" s="1"/>
      <c r="MDU11" s="1"/>
      <c r="MDV11" s="1"/>
      <c r="MDW11" s="1"/>
      <c r="MDX11" s="1"/>
      <c r="MDY11" s="1"/>
      <c r="MDZ11" s="1"/>
      <c r="MEA11" s="1"/>
      <c r="MEB11" s="1"/>
      <c r="MEC11" s="1"/>
      <c r="MED11" s="1"/>
      <c r="MEE11" s="1"/>
      <c r="MEF11" s="1"/>
      <c r="MEG11" s="1"/>
      <c r="MEH11" s="1"/>
      <c r="MEI11" s="1"/>
      <c r="MEJ11" s="1"/>
      <c r="MEK11" s="1"/>
      <c r="MEL11" s="1"/>
      <c r="MEM11" s="1"/>
      <c r="MEN11" s="1"/>
      <c r="MEO11" s="1"/>
      <c r="MEP11" s="1"/>
      <c r="MEQ11" s="1"/>
      <c r="MER11" s="1"/>
      <c r="MES11" s="1"/>
      <c r="MET11" s="1"/>
      <c r="MEU11" s="1"/>
      <c r="MEV11" s="1"/>
      <c r="MEW11" s="1"/>
      <c r="MEX11" s="1"/>
      <c r="MEY11" s="1"/>
      <c r="MEZ11" s="1"/>
      <c r="MFA11" s="1"/>
      <c r="MFB11" s="1"/>
      <c r="MFC11" s="1"/>
      <c r="MFD11" s="1"/>
      <c r="MFE11" s="1"/>
      <c r="MFF11" s="1"/>
      <c r="MFG11" s="1"/>
      <c r="MFH11" s="1"/>
      <c r="MFI11" s="1"/>
      <c r="MFJ11" s="1"/>
      <c r="MFK11" s="1"/>
      <c r="MFL11" s="1"/>
      <c r="MFM11" s="1"/>
      <c r="MFN11" s="1"/>
      <c r="MFO11" s="1"/>
      <c r="MFP11" s="1"/>
      <c r="MFQ11" s="1"/>
      <c r="MFR11" s="1"/>
      <c r="MFS11" s="1"/>
      <c r="MFT11" s="1"/>
      <c r="MFU11" s="1"/>
      <c r="MFV11" s="1"/>
      <c r="MFW11" s="1"/>
      <c r="MFX11" s="1"/>
      <c r="MFY11" s="1"/>
      <c r="MFZ11" s="1"/>
      <c r="MGA11" s="1"/>
      <c r="MGB11" s="1"/>
      <c r="MGC11" s="1"/>
      <c r="MGD11" s="1"/>
      <c r="MGE11" s="1"/>
      <c r="MGF11" s="1"/>
      <c r="MGG11" s="1"/>
      <c r="MGH11" s="1"/>
      <c r="MGI11" s="1"/>
      <c r="MGJ11" s="1"/>
      <c r="MGK11" s="1"/>
      <c r="MGL11" s="1"/>
      <c r="MGM11" s="1"/>
      <c r="MGN11" s="1"/>
      <c r="MGO11" s="1"/>
      <c r="MGP11" s="1"/>
      <c r="MGQ11" s="1"/>
      <c r="MGR11" s="1"/>
      <c r="MGS11" s="1"/>
      <c r="MGT11" s="1"/>
      <c r="MGU11" s="1"/>
      <c r="MGV11" s="1"/>
      <c r="MGW11" s="1"/>
      <c r="MGX11" s="1"/>
      <c r="MGY11" s="1"/>
      <c r="MGZ11" s="1"/>
      <c r="MHA11" s="1"/>
      <c r="MHB11" s="1"/>
      <c r="MHC11" s="1"/>
      <c r="MHD11" s="1"/>
      <c r="MHE11" s="1"/>
      <c r="MHF11" s="1"/>
      <c r="MHG11" s="1"/>
      <c r="MHH11" s="1"/>
      <c r="MHI11" s="1"/>
      <c r="MHJ11" s="1"/>
      <c r="MHK11" s="1"/>
      <c r="MHL11" s="1"/>
      <c r="MHM11" s="1"/>
      <c r="MHN11" s="1"/>
      <c r="MHO11" s="1"/>
      <c r="MHP11" s="1"/>
      <c r="MHQ11" s="1"/>
      <c r="MHR11" s="1"/>
      <c r="MHS11" s="1"/>
      <c r="MHT11" s="1"/>
      <c r="MHU11" s="1"/>
      <c r="MHV11" s="1"/>
      <c r="MHW11" s="1"/>
      <c r="MHX11" s="1"/>
      <c r="MHY11" s="1"/>
      <c r="MHZ11" s="1"/>
      <c r="MIA11" s="1"/>
      <c r="MIB11" s="1"/>
      <c r="MIC11" s="1"/>
      <c r="MID11" s="1"/>
      <c r="MIE11" s="1"/>
      <c r="MIF11" s="1"/>
      <c r="MIG11" s="1"/>
      <c r="MIH11" s="1"/>
      <c r="MII11" s="1"/>
      <c r="MIJ11" s="1"/>
      <c r="MIK11" s="1"/>
      <c r="MIL11" s="1"/>
      <c r="MIM11" s="1"/>
      <c r="MIN11" s="1"/>
      <c r="MIO11" s="1"/>
      <c r="MIP11" s="1"/>
      <c r="MIQ11" s="1"/>
      <c r="MIR11" s="1"/>
      <c r="MIS11" s="1"/>
      <c r="MIT11" s="1"/>
      <c r="MIU11" s="1"/>
      <c r="MIV11" s="1"/>
      <c r="MIW11" s="1"/>
      <c r="MIX11" s="1"/>
      <c r="MIY11" s="1"/>
      <c r="MIZ11" s="1"/>
      <c r="MJA11" s="1"/>
      <c r="MJB11" s="1"/>
      <c r="MJC11" s="1"/>
      <c r="MJD11" s="1"/>
      <c r="MJE11" s="1"/>
      <c r="MJF11" s="1"/>
      <c r="MJG11" s="1"/>
      <c r="MJH11" s="1"/>
      <c r="MJI11" s="1"/>
      <c r="MJJ11" s="1"/>
      <c r="MJK11" s="1"/>
      <c r="MJL11" s="1"/>
      <c r="MJM11" s="1"/>
      <c r="MJN11" s="1"/>
      <c r="MJO11" s="1"/>
      <c r="MJP11" s="1"/>
      <c r="MJQ11" s="1"/>
      <c r="MJR11" s="1"/>
      <c r="MJS11" s="1"/>
      <c r="MJT11" s="1"/>
      <c r="MJU11" s="1"/>
      <c r="MJV11" s="1"/>
      <c r="MJW11" s="1"/>
      <c r="MJX11" s="1"/>
      <c r="MJY11" s="1"/>
      <c r="MJZ11" s="1"/>
      <c r="MKA11" s="1"/>
      <c r="MKB11" s="1"/>
      <c r="MKC11" s="1"/>
      <c r="MKD11" s="1"/>
      <c r="MKE11" s="1"/>
      <c r="MKF11" s="1"/>
      <c r="MKG11" s="1"/>
      <c r="MKH11" s="1"/>
      <c r="MKI11" s="1"/>
      <c r="MKJ11" s="1"/>
      <c r="MKK11" s="1"/>
      <c r="MKL11" s="1"/>
      <c r="MKM11" s="1"/>
      <c r="MKN11" s="1"/>
      <c r="MKO11" s="1"/>
      <c r="MKP11" s="1"/>
      <c r="MKQ11" s="1"/>
      <c r="MKR11" s="1"/>
      <c r="MKS11" s="1"/>
      <c r="MKT11" s="1"/>
      <c r="MKU11" s="1"/>
      <c r="MKV11" s="1"/>
      <c r="MKW11" s="1"/>
      <c r="MKX11" s="1"/>
      <c r="MKY11" s="1"/>
      <c r="MKZ11" s="1"/>
      <c r="MLA11" s="1"/>
      <c r="MLB11" s="1"/>
      <c r="MLC11" s="1"/>
      <c r="MLD11" s="1"/>
      <c r="MLE11" s="1"/>
      <c r="MLF11" s="1"/>
      <c r="MLG11" s="1"/>
      <c r="MLH11" s="1"/>
      <c r="MLI11" s="1"/>
      <c r="MLJ11" s="1"/>
      <c r="MLK11" s="1"/>
      <c r="MLL11" s="1"/>
      <c r="MLM11" s="1"/>
      <c r="MLN11" s="1"/>
      <c r="MLO11" s="1"/>
      <c r="MLP11" s="1"/>
      <c r="MLQ11" s="1"/>
      <c r="MLR11" s="1"/>
      <c r="MLS11" s="1"/>
      <c r="MLT11" s="1"/>
      <c r="MLU11" s="1"/>
      <c r="MLV11" s="1"/>
      <c r="MLW11" s="1"/>
      <c r="MLX11" s="1"/>
      <c r="MLY11" s="1"/>
      <c r="MLZ11" s="1"/>
      <c r="MMA11" s="1"/>
      <c r="MMB11" s="1"/>
      <c r="MMC11" s="1"/>
      <c r="MMD11" s="1"/>
      <c r="MME11" s="1"/>
      <c r="MMF11" s="1"/>
      <c r="MMG11" s="1"/>
      <c r="MMH11" s="1"/>
      <c r="MMI11" s="1"/>
      <c r="MMJ11" s="1"/>
      <c r="MMK11" s="1"/>
      <c r="MML11" s="1"/>
      <c r="MMM11" s="1"/>
      <c r="MMN11" s="1"/>
      <c r="MMO11" s="1"/>
      <c r="MMP11" s="1"/>
      <c r="MMQ11" s="1"/>
      <c r="MMR11" s="1"/>
      <c r="MMS11" s="1"/>
      <c r="MMT11" s="1"/>
      <c r="MMU11" s="1"/>
      <c r="MMV11" s="1"/>
      <c r="MMW11" s="1"/>
      <c r="MMX11" s="1"/>
      <c r="MMY11" s="1"/>
      <c r="MMZ11" s="1"/>
      <c r="MNA11" s="1"/>
      <c r="MNB11" s="1"/>
      <c r="MNC11" s="1"/>
      <c r="MND11" s="1"/>
      <c r="MNE11" s="1"/>
      <c r="MNF11" s="1"/>
      <c r="MNG11" s="1"/>
      <c r="MNH11" s="1"/>
      <c r="MNI11" s="1"/>
      <c r="MNJ11" s="1"/>
      <c r="MNK11" s="1"/>
      <c r="MNL11" s="1"/>
      <c r="MNM11" s="1"/>
      <c r="MNN11" s="1"/>
      <c r="MNO11" s="1"/>
      <c r="MNP11" s="1"/>
      <c r="MNQ11" s="1"/>
      <c r="MNR11" s="1"/>
      <c r="MNS11" s="1"/>
      <c r="MNT11" s="1"/>
      <c r="MNU11" s="1"/>
      <c r="MNV11" s="1"/>
      <c r="MNW11" s="1"/>
      <c r="MNX11" s="1"/>
      <c r="MNY11" s="1"/>
      <c r="MNZ11" s="1"/>
      <c r="MOA11" s="1"/>
      <c r="MOB11" s="1"/>
      <c r="MOC11" s="1"/>
      <c r="MOD11" s="1"/>
      <c r="MOE11" s="1"/>
      <c r="MOF11" s="1"/>
      <c r="MOG11" s="1"/>
      <c r="MOH11" s="1"/>
      <c r="MOI11" s="1"/>
      <c r="MOJ11" s="1"/>
      <c r="MOK11" s="1"/>
      <c r="MOL11" s="1"/>
      <c r="MOM11" s="1"/>
      <c r="MON11" s="1"/>
      <c r="MOO11" s="1"/>
      <c r="MOP11" s="1"/>
      <c r="MOQ11" s="1"/>
      <c r="MOR11" s="1"/>
      <c r="MOS11" s="1"/>
      <c r="MOT11" s="1"/>
      <c r="MOU11" s="1"/>
      <c r="MOV11" s="1"/>
      <c r="MOW11" s="1"/>
      <c r="MOX11" s="1"/>
      <c r="MOY11" s="1"/>
      <c r="MOZ11" s="1"/>
      <c r="MPA11" s="1"/>
      <c r="MPB11" s="1"/>
      <c r="MPC11" s="1"/>
      <c r="MPD11" s="1"/>
      <c r="MPE11" s="1"/>
      <c r="MPF11" s="1"/>
      <c r="MPG11" s="1"/>
      <c r="MPH11" s="1"/>
      <c r="MPI11" s="1"/>
      <c r="MPJ11" s="1"/>
      <c r="MPK11" s="1"/>
      <c r="MPL11" s="1"/>
      <c r="MPM11" s="1"/>
      <c r="MPN11" s="1"/>
      <c r="MPO11" s="1"/>
      <c r="MPP11" s="1"/>
      <c r="MPQ11" s="1"/>
      <c r="MPR11" s="1"/>
      <c r="MPS11" s="1"/>
      <c r="MPT11" s="1"/>
      <c r="MPU11" s="1"/>
      <c r="MPV11" s="1"/>
      <c r="MPW11" s="1"/>
      <c r="MPX11" s="1"/>
      <c r="MPY11" s="1"/>
      <c r="MPZ11" s="1"/>
      <c r="MQA11" s="1"/>
      <c r="MQB11" s="1"/>
      <c r="MQC11" s="1"/>
      <c r="MQD11" s="1"/>
      <c r="MQE11" s="1"/>
      <c r="MQF11" s="1"/>
      <c r="MQG11" s="1"/>
      <c r="MQH11" s="1"/>
      <c r="MQI11" s="1"/>
      <c r="MQJ11" s="1"/>
      <c r="MQK11" s="1"/>
      <c r="MQL11" s="1"/>
      <c r="MQM11" s="1"/>
      <c r="MQN11" s="1"/>
      <c r="MQO11" s="1"/>
      <c r="MQP11" s="1"/>
      <c r="MQQ11" s="1"/>
      <c r="MQR11" s="1"/>
      <c r="MQS11" s="1"/>
      <c r="MQT11" s="1"/>
      <c r="MQU11" s="1"/>
      <c r="MQV11" s="1"/>
      <c r="MQW11" s="1"/>
      <c r="MQX11" s="1"/>
      <c r="MQY11" s="1"/>
      <c r="MQZ11" s="1"/>
      <c r="MRA11" s="1"/>
      <c r="MRB11" s="1"/>
      <c r="MRC11" s="1"/>
      <c r="MRD11" s="1"/>
      <c r="MRE11" s="1"/>
      <c r="MRF11" s="1"/>
      <c r="MRG11" s="1"/>
      <c r="MRH11" s="1"/>
      <c r="MRI11" s="1"/>
      <c r="MRJ11" s="1"/>
      <c r="MRK11" s="1"/>
      <c r="MRL11" s="1"/>
      <c r="MRM11" s="1"/>
      <c r="MRN11" s="1"/>
      <c r="MRO11" s="1"/>
      <c r="MRP11" s="1"/>
      <c r="MRQ11" s="1"/>
      <c r="MRR11" s="1"/>
      <c r="MRS11" s="1"/>
      <c r="MRT11" s="1"/>
      <c r="MRU11" s="1"/>
      <c r="MRV11" s="1"/>
      <c r="MRW11" s="1"/>
      <c r="MRX11" s="1"/>
      <c r="MRY11" s="1"/>
      <c r="MRZ11" s="1"/>
      <c r="MSA11" s="1"/>
      <c r="MSB11" s="1"/>
      <c r="MSC11" s="1"/>
      <c r="MSD11" s="1"/>
      <c r="MSE11" s="1"/>
      <c r="MSF11" s="1"/>
      <c r="MSG11" s="1"/>
      <c r="MSH11" s="1"/>
      <c r="MSI11" s="1"/>
      <c r="MSJ11" s="1"/>
      <c r="MSK11" s="1"/>
      <c r="MSL11" s="1"/>
      <c r="MSM11" s="1"/>
      <c r="MSN11" s="1"/>
      <c r="MSO11" s="1"/>
      <c r="MSP11" s="1"/>
      <c r="MSQ11" s="1"/>
      <c r="MSR11" s="1"/>
      <c r="MSS11" s="1"/>
      <c r="MST11" s="1"/>
      <c r="MSU11" s="1"/>
      <c r="MSV11" s="1"/>
      <c r="MSW11" s="1"/>
      <c r="MSX11" s="1"/>
      <c r="MSY11" s="1"/>
      <c r="MSZ11" s="1"/>
      <c r="MTA11" s="1"/>
      <c r="MTB11" s="1"/>
      <c r="MTC11" s="1"/>
      <c r="MTD11" s="1"/>
      <c r="MTE11" s="1"/>
      <c r="MTF11" s="1"/>
      <c r="MTG11" s="1"/>
      <c r="MTH11" s="1"/>
      <c r="MTI11" s="1"/>
      <c r="MTJ11" s="1"/>
      <c r="MTK11" s="1"/>
      <c r="MTL11" s="1"/>
      <c r="MTM11" s="1"/>
      <c r="MTN11" s="1"/>
      <c r="MTO11" s="1"/>
      <c r="MTP11" s="1"/>
      <c r="MTQ11" s="1"/>
      <c r="MTR11" s="1"/>
      <c r="MTS11" s="1"/>
      <c r="MTT11" s="1"/>
      <c r="MTU11" s="1"/>
      <c r="MTV11" s="1"/>
      <c r="MTW11" s="1"/>
      <c r="MTX11" s="1"/>
      <c r="MTY11" s="1"/>
      <c r="MTZ11" s="1"/>
      <c r="MUA11" s="1"/>
      <c r="MUB11" s="1"/>
      <c r="MUC11" s="1"/>
      <c r="MUD11" s="1"/>
      <c r="MUE11" s="1"/>
      <c r="MUF11" s="1"/>
      <c r="MUG11" s="1"/>
      <c r="MUH11" s="1"/>
      <c r="MUI11" s="1"/>
      <c r="MUJ11" s="1"/>
      <c r="MUK11" s="1"/>
      <c r="MUL11" s="1"/>
      <c r="MUM11" s="1"/>
      <c r="MUN11" s="1"/>
      <c r="MUO11" s="1"/>
      <c r="MUP11" s="1"/>
      <c r="MUQ11" s="1"/>
      <c r="MUR11" s="1"/>
      <c r="MUS11" s="1"/>
      <c r="MUT11" s="1"/>
      <c r="MUU11" s="1"/>
      <c r="MUV11" s="1"/>
      <c r="MUW11" s="1"/>
      <c r="MUX11" s="1"/>
      <c r="MUY11" s="1"/>
      <c r="MUZ11" s="1"/>
      <c r="MVA11" s="1"/>
      <c r="MVB11" s="1"/>
      <c r="MVC11" s="1"/>
      <c r="MVD11" s="1"/>
      <c r="MVE11" s="1"/>
      <c r="MVF11" s="1"/>
      <c r="MVG11" s="1"/>
      <c r="MVH11" s="1"/>
      <c r="MVI11" s="1"/>
      <c r="MVJ11" s="1"/>
      <c r="MVK11" s="1"/>
      <c r="MVL11" s="1"/>
      <c r="MVM11" s="1"/>
      <c r="MVN11" s="1"/>
      <c r="MVO11" s="1"/>
      <c r="MVP11" s="1"/>
      <c r="MVQ11" s="1"/>
      <c r="MVR11" s="1"/>
      <c r="MVS11" s="1"/>
      <c r="MVT11" s="1"/>
      <c r="MVU11" s="1"/>
      <c r="MVV11" s="1"/>
      <c r="MVW11" s="1"/>
      <c r="MVX11" s="1"/>
      <c r="MVY11" s="1"/>
      <c r="MVZ11" s="1"/>
      <c r="MWA11" s="1"/>
      <c r="MWB11" s="1"/>
      <c r="MWC11" s="1"/>
      <c r="MWD11" s="1"/>
      <c r="MWE11" s="1"/>
      <c r="MWF11" s="1"/>
      <c r="MWG11" s="1"/>
      <c r="MWH11" s="1"/>
      <c r="MWI11" s="1"/>
      <c r="MWJ11" s="1"/>
      <c r="MWK11" s="1"/>
      <c r="MWL11" s="1"/>
      <c r="MWM11" s="1"/>
      <c r="MWN11" s="1"/>
      <c r="MWO11" s="1"/>
      <c r="MWP11" s="1"/>
      <c r="MWQ11" s="1"/>
      <c r="MWR11" s="1"/>
      <c r="MWS11" s="1"/>
      <c r="MWT11" s="1"/>
      <c r="MWU11" s="1"/>
      <c r="MWV11" s="1"/>
      <c r="MWW11" s="1"/>
      <c r="MWX11" s="1"/>
      <c r="MWY11" s="1"/>
      <c r="MWZ11" s="1"/>
      <c r="MXA11" s="1"/>
      <c r="MXB11" s="1"/>
      <c r="MXC11" s="1"/>
      <c r="MXD11" s="1"/>
      <c r="MXE11" s="1"/>
      <c r="MXF11" s="1"/>
      <c r="MXG11" s="1"/>
      <c r="MXH11" s="1"/>
      <c r="MXI11" s="1"/>
      <c r="MXJ11" s="1"/>
      <c r="MXK11" s="1"/>
      <c r="MXL11" s="1"/>
      <c r="MXM11" s="1"/>
      <c r="MXN11" s="1"/>
      <c r="MXO11" s="1"/>
      <c r="MXP11" s="1"/>
      <c r="MXQ11" s="1"/>
      <c r="MXR11" s="1"/>
      <c r="MXS11" s="1"/>
      <c r="MXT11" s="1"/>
      <c r="MXU11" s="1"/>
      <c r="MXV11" s="1"/>
      <c r="MXW11" s="1"/>
      <c r="MXX11" s="1"/>
      <c r="MXY11" s="1"/>
      <c r="MXZ11" s="1"/>
      <c r="MYA11" s="1"/>
      <c r="MYB11" s="1"/>
      <c r="MYC11" s="1"/>
      <c r="MYD11" s="1"/>
      <c r="MYE11" s="1"/>
      <c r="MYF11" s="1"/>
      <c r="MYG11" s="1"/>
      <c r="MYH11" s="1"/>
      <c r="MYI11" s="1"/>
      <c r="MYJ11" s="1"/>
      <c r="MYK11" s="1"/>
      <c r="MYL11" s="1"/>
      <c r="MYM11" s="1"/>
      <c r="MYN11" s="1"/>
      <c r="MYO11" s="1"/>
      <c r="MYP11" s="1"/>
      <c r="MYQ11" s="1"/>
      <c r="MYR11" s="1"/>
      <c r="MYS11" s="1"/>
      <c r="MYT11" s="1"/>
      <c r="MYU11" s="1"/>
      <c r="MYV11" s="1"/>
      <c r="MYW11" s="1"/>
      <c r="MYX11" s="1"/>
      <c r="MYY11" s="1"/>
      <c r="MYZ11" s="1"/>
      <c r="MZA11" s="1"/>
      <c r="MZB11" s="1"/>
      <c r="MZC11" s="1"/>
      <c r="MZD11" s="1"/>
      <c r="MZE11" s="1"/>
      <c r="MZF11" s="1"/>
      <c r="MZG11" s="1"/>
      <c r="MZH11" s="1"/>
      <c r="MZI11" s="1"/>
      <c r="MZJ11" s="1"/>
      <c r="MZK11" s="1"/>
      <c r="MZL11" s="1"/>
      <c r="MZM11" s="1"/>
      <c r="MZN11" s="1"/>
      <c r="MZO11" s="1"/>
      <c r="MZP11" s="1"/>
      <c r="MZQ11" s="1"/>
      <c r="MZR11" s="1"/>
      <c r="MZS11" s="1"/>
      <c r="MZT11" s="1"/>
      <c r="MZU11" s="1"/>
      <c r="MZV11" s="1"/>
      <c r="MZW11" s="1"/>
      <c r="MZX11" s="1"/>
      <c r="MZY11" s="1"/>
      <c r="MZZ11" s="1"/>
      <c r="NAA11" s="1"/>
      <c r="NAB11" s="1"/>
      <c r="NAC11" s="1"/>
      <c r="NAD11" s="1"/>
      <c r="NAE11" s="1"/>
      <c r="NAF11" s="1"/>
      <c r="NAG11" s="1"/>
      <c r="NAH11" s="1"/>
      <c r="NAI11" s="1"/>
      <c r="NAJ11" s="1"/>
      <c r="NAK11" s="1"/>
      <c r="NAL11" s="1"/>
      <c r="NAM11" s="1"/>
      <c r="NAN11" s="1"/>
      <c r="NAO11" s="1"/>
      <c r="NAP11" s="1"/>
      <c r="NAQ11" s="1"/>
      <c r="NAR11" s="1"/>
      <c r="NAS11" s="1"/>
      <c r="NAT11" s="1"/>
      <c r="NAU11" s="1"/>
      <c r="NAV11" s="1"/>
      <c r="NAW11" s="1"/>
      <c r="NAX11" s="1"/>
      <c r="NAY11" s="1"/>
      <c r="NAZ11" s="1"/>
      <c r="NBA11" s="1"/>
      <c r="NBB11" s="1"/>
      <c r="NBC11" s="1"/>
      <c r="NBD11" s="1"/>
      <c r="NBE11" s="1"/>
      <c r="NBF11" s="1"/>
      <c r="NBG11" s="1"/>
      <c r="NBH11" s="1"/>
      <c r="NBI11" s="1"/>
      <c r="NBJ11" s="1"/>
      <c r="NBK11" s="1"/>
      <c r="NBL11" s="1"/>
      <c r="NBM11" s="1"/>
      <c r="NBN11" s="1"/>
      <c r="NBO11" s="1"/>
      <c r="NBP11" s="1"/>
      <c r="NBQ11" s="1"/>
      <c r="NBR11" s="1"/>
      <c r="NBS11" s="1"/>
      <c r="NBT11" s="1"/>
      <c r="NBU11" s="1"/>
      <c r="NBV11" s="1"/>
      <c r="NBW11" s="1"/>
      <c r="NBX11" s="1"/>
      <c r="NBY11" s="1"/>
      <c r="NBZ11" s="1"/>
      <c r="NCA11" s="1"/>
      <c r="NCB11" s="1"/>
      <c r="NCC11" s="1"/>
      <c r="NCD11" s="1"/>
      <c r="NCE11" s="1"/>
      <c r="NCF11" s="1"/>
      <c r="NCG11" s="1"/>
      <c r="NCH11" s="1"/>
      <c r="NCI11" s="1"/>
      <c r="NCJ11" s="1"/>
      <c r="NCK11" s="1"/>
      <c r="NCL11" s="1"/>
      <c r="NCM11" s="1"/>
      <c r="NCN11" s="1"/>
      <c r="NCO11" s="1"/>
      <c r="NCP11" s="1"/>
      <c r="NCQ11" s="1"/>
      <c r="NCR11" s="1"/>
      <c r="NCS11" s="1"/>
      <c r="NCT11" s="1"/>
      <c r="NCU11" s="1"/>
      <c r="NCV11" s="1"/>
      <c r="NCW11" s="1"/>
      <c r="NCX11" s="1"/>
      <c r="NCY11" s="1"/>
      <c r="NCZ11" s="1"/>
      <c r="NDA11" s="1"/>
      <c r="NDB11" s="1"/>
      <c r="NDC11" s="1"/>
      <c r="NDD11" s="1"/>
      <c r="NDE11" s="1"/>
      <c r="NDF11" s="1"/>
      <c r="NDG11" s="1"/>
      <c r="NDH11" s="1"/>
      <c r="NDI11" s="1"/>
      <c r="NDJ11" s="1"/>
      <c r="NDK11" s="1"/>
      <c r="NDL11" s="1"/>
      <c r="NDM11" s="1"/>
      <c r="NDN11" s="1"/>
      <c r="NDO11" s="1"/>
      <c r="NDP11" s="1"/>
      <c r="NDQ11" s="1"/>
      <c r="NDR11" s="1"/>
      <c r="NDS11" s="1"/>
      <c r="NDT11" s="1"/>
      <c r="NDU11" s="1"/>
      <c r="NDV11" s="1"/>
      <c r="NDW11" s="1"/>
      <c r="NDX11" s="1"/>
      <c r="NDY11" s="1"/>
      <c r="NDZ11" s="1"/>
      <c r="NEA11" s="1"/>
      <c r="NEB11" s="1"/>
      <c r="NEC11" s="1"/>
      <c r="NED11" s="1"/>
      <c r="NEE11" s="1"/>
      <c r="NEF11" s="1"/>
      <c r="NEG11" s="1"/>
      <c r="NEH11" s="1"/>
      <c r="NEI11" s="1"/>
      <c r="NEJ11" s="1"/>
      <c r="NEK11" s="1"/>
      <c r="NEL11" s="1"/>
      <c r="NEM11" s="1"/>
      <c r="NEN11" s="1"/>
      <c r="NEO11" s="1"/>
      <c r="NEP11" s="1"/>
      <c r="NEQ11" s="1"/>
      <c r="NER11" s="1"/>
      <c r="NES11" s="1"/>
      <c r="NET11" s="1"/>
      <c r="NEU11" s="1"/>
      <c r="NEV11" s="1"/>
      <c r="NEW11" s="1"/>
      <c r="NEX11" s="1"/>
      <c r="NEY11" s="1"/>
      <c r="NEZ11" s="1"/>
      <c r="NFA11" s="1"/>
      <c r="NFB11" s="1"/>
      <c r="NFC11" s="1"/>
      <c r="NFD11" s="1"/>
      <c r="NFE11" s="1"/>
      <c r="NFF11" s="1"/>
      <c r="NFG11" s="1"/>
      <c r="NFH11" s="1"/>
      <c r="NFI11" s="1"/>
      <c r="NFJ11" s="1"/>
      <c r="NFK11" s="1"/>
      <c r="NFL11" s="1"/>
      <c r="NFM11" s="1"/>
      <c r="NFN11" s="1"/>
      <c r="NFO11" s="1"/>
      <c r="NFP11" s="1"/>
      <c r="NFQ11" s="1"/>
      <c r="NFR11" s="1"/>
      <c r="NFS11" s="1"/>
      <c r="NFT11" s="1"/>
      <c r="NFU11" s="1"/>
      <c r="NFV11" s="1"/>
      <c r="NFW11" s="1"/>
      <c r="NFX11" s="1"/>
      <c r="NFY11" s="1"/>
      <c r="NFZ11" s="1"/>
      <c r="NGA11" s="1"/>
      <c r="NGB11" s="1"/>
      <c r="NGC11" s="1"/>
      <c r="NGD11" s="1"/>
      <c r="NGE11" s="1"/>
      <c r="NGF11" s="1"/>
      <c r="NGG11" s="1"/>
      <c r="NGH11" s="1"/>
      <c r="NGI11" s="1"/>
      <c r="NGJ11" s="1"/>
      <c r="NGK11" s="1"/>
      <c r="NGL11" s="1"/>
      <c r="NGM11" s="1"/>
      <c r="NGN11" s="1"/>
      <c r="NGO11" s="1"/>
      <c r="NGP11" s="1"/>
      <c r="NGQ11" s="1"/>
      <c r="NGR11" s="1"/>
      <c r="NGS11" s="1"/>
      <c r="NGT11" s="1"/>
      <c r="NGU11" s="1"/>
      <c r="NGV11" s="1"/>
      <c r="NGW11" s="1"/>
      <c r="NGX11" s="1"/>
      <c r="NGY11" s="1"/>
      <c r="NGZ11" s="1"/>
      <c r="NHA11" s="1"/>
      <c r="NHB11" s="1"/>
      <c r="NHC11" s="1"/>
      <c r="NHD11" s="1"/>
      <c r="NHE11" s="1"/>
      <c r="NHF11" s="1"/>
      <c r="NHG11" s="1"/>
      <c r="NHH11" s="1"/>
      <c r="NHI11" s="1"/>
      <c r="NHJ11" s="1"/>
      <c r="NHK11" s="1"/>
      <c r="NHL11" s="1"/>
      <c r="NHM11" s="1"/>
      <c r="NHN11" s="1"/>
      <c r="NHO11" s="1"/>
      <c r="NHP11" s="1"/>
      <c r="NHQ11" s="1"/>
      <c r="NHR11" s="1"/>
      <c r="NHS11" s="1"/>
      <c r="NHT11" s="1"/>
      <c r="NHU11" s="1"/>
      <c r="NHV11" s="1"/>
      <c r="NHW11" s="1"/>
      <c r="NHX11" s="1"/>
      <c r="NHY11" s="1"/>
      <c r="NHZ11" s="1"/>
      <c r="NIA11" s="1"/>
      <c r="NIB11" s="1"/>
      <c r="NIC11" s="1"/>
      <c r="NID11" s="1"/>
      <c r="NIE11" s="1"/>
      <c r="NIF11" s="1"/>
      <c r="NIG11" s="1"/>
      <c r="NIH11" s="1"/>
      <c r="NII11" s="1"/>
      <c r="NIJ11" s="1"/>
      <c r="NIK11" s="1"/>
      <c r="NIL11" s="1"/>
      <c r="NIM11" s="1"/>
      <c r="NIN11" s="1"/>
      <c r="NIO11" s="1"/>
      <c r="NIP11" s="1"/>
      <c r="NIQ11" s="1"/>
      <c r="NIR11" s="1"/>
      <c r="NIS11" s="1"/>
      <c r="NIT11" s="1"/>
      <c r="NIU11" s="1"/>
      <c r="NIV11" s="1"/>
      <c r="NIW11" s="1"/>
      <c r="NIX11" s="1"/>
      <c r="NIY11" s="1"/>
      <c r="NIZ11" s="1"/>
      <c r="NJA11" s="1"/>
      <c r="NJB11" s="1"/>
      <c r="NJC11" s="1"/>
      <c r="NJD11" s="1"/>
      <c r="NJE11" s="1"/>
      <c r="NJF11" s="1"/>
      <c r="NJG11" s="1"/>
      <c r="NJH11" s="1"/>
      <c r="NJI11" s="1"/>
      <c r="NJJ11" s="1"/>
      <c r="NJK11" s="1"/>
      <c r="NJL11" s="1"/>
      <c r="NJM11" s="1"/>
      <c r="NJN11" s="1"/>
      <c r="NJO11" s="1"/>
      <c r="NJP11" s="1"/>
      <c r="NJQ11" s="1"/>
      <c r="NJR11" s="1"/>
      <c r="NJS11" s="1"/>
      <c r="NJT11" s="1"/>
      <c r="NJU11" s="1"/>
      <c r="NJV11" s="1"/>
      <c r="NJW11" s="1"/>
      <c r="NJX11" s="1"/>
      <c r="NJY11" s="1"/>
      <c r="NJZ11" s="1"/>
      <c r="NKA11" s="1"/>
      <c r="NKB11" s="1"/>
      <c r="NKC11" s="1"/>
      <c r="NKD11" s="1"/>
      <c r="NKE11" s="1"/>
      <c r="NKF11" s="1"/>
      <c r="NKG11" s="1"/>
      <c r="NKH11" s="1"/>
      <c r="NKI11" s="1"/>
      <c r="NKJ11" s="1"/>
      <c r="NKK11" s="1"/>
      <c r="NKL11" s="1"/>
      <c r="NKM11" s="1"/>
      <c r="NKN11" s="1"/>
      <c r="NKO11" s="1"/>
      <c r="NKP11" s="1"/>
      <c r="NKQ11" s="1"/>
      <c r="NKR11" s="1"/>
      <c r="NKS11" s="1"/>
      <c r="NKT11" s="1"/>
      <c r="NKU11" s="1"/>
      <c r="NKV11" s="1"/>
      <c r="NKW11" s="1"/>
      <c r="NKX11" s="1"/>
      <c r="NKY11" s="1"/>
      <c r="NKZ11" s="1"/>
      <c r="NLA11" s="1"/>
      <c r="NLB11" s="1"/>
      <c r="NLC11" s="1"/>
      <c r="NLD11" s="1"/>
      <c r="NLE11" s="1"/>
      <c r="NLF11" s="1"/>
      <c r="NLG11" s="1"/>
      <c r="NLH11" s="1"/>
      <c r="NLI11" s="1"/>
      <c r="NLJ11" s="1"/>
      <c r="NLK11" s="1"/>
      <c r="NLL11" s="1"/>
      <c r="NLM11" s="1"/>
      <c r="NLN11" s="1"/>
      <c r="NLO11" s="1"/>
      <c r="NLP11" s="1"/>
      <c r="NLQ11" s="1"/>
      <c r="NLR11" s="1"/>
      <c r="NLS11" s="1"/>
      <c r="NLT11" s="1"/>
      <c r="NLU11" s="1"/>
      <c r="NLV11" s="1"/>
      <c r="NLW11" s="1"/>
      <c r="NLX11" s="1"/>
      <c r="NLY11" s="1"/>
      <c r="NLZ11" s="1"/>
      <c r="NMA11" s="1"/>
      <c r="NMB11" s="1"/>
      <c r="NMC11" s="1"/>
      <c r="NMD11" s="1"/>
      <c r="NME11" s="1"/>
      <c r="NMF11" s="1"/>
      <c r="NMG11" s="1"/>
      <c r="NMH11" s="1"/>
      <c r="NMI11" s="1"/>
      <c r="NMJ11" s="1"/>
      <c r="NMK11" s="1"/>
      <c r="NML11" s="1"/>
      <c r="NMM11" s="1"/>
      <c r="NMN11" s="1"/>
      <c r="NMO11" s="1"/>
      <c r="NMP11" s="1"/>
      <c r="NMQ11" s="1"/>
      <c r="NMR11" s="1"/>
      <c r="NMS11" s="1"/>
      <c r="NMT11" s="1"/>
      <c r="NMU11" s="1"/>
      <c r="NMV11" s="1"/>
      <c r="NMW11" s="1"/>
      <c r="NMX11" s="1"/>
      <c r="NMY11" s="1"/>
      <c r="NMZ11" s="1"/>
      <c r="NNA11" s="1"/>
      <c r="NNB11" s="1"/>
      <c r="NNC11" s="1"/>
      <c r="NND11" s="1"/>
      <c r="NNE11" s="1"/>
      <c r="NNF11" s="1"/>
      <c r="NNG11" s="1"/>
      <c r="NNH11" s="1"/>
      <c r="NNI11" s="1"/>
      <c r="NNJ11" s="1"/>
      <c r="NNK11" s="1"/>
      <c r="NNL11" s="1"/>
      <c r="NNM11" s="1"/>
      <c r="NNN11" s="1"/>
      <c r="NNO11" s="1"/>
      <c r="NNP11" s="1"/>
      <c r="NNQ11" s="1"/>
      <c r="NNR11" s="1"/>
      <c r="NNS11" s="1"/>
      <c r="NNT11" s="1"/>
      <c r="NNU11" s="1"/>
      <c r="NNV11" s="1"/>
      <c r="NNW11" s="1"/>
      <c r="NNX11" s="1"/>
      <c r="NNY11" s="1"/>
      <c r="NNZ11" s="1"/>
      <c r="NOA11" s="1"/>
      <c r="NOB11" s="1"/>
      <c r="NOC11" s="1"/>
      <c r="NOD11" s="1"/>
      <c r="NOE11" s="1"/>
      <c r="NOF11" s="1"/>
      <c r="NOG11" s="1"/>
      <c r="NOH11" s="1"/>
      <c r="NOI11" s="1"/>
      <c r="NOJ11" s="1"/>
      <c r="NOK11" s="1"/>
      <c r="NOL11" s="1"/>
      <c r="NOM11" s="1"/>
      <c r="NON11" s="1"/>
      <c r="NOO11" s="1"/>
      <c r="NOP11" s="1"/>
      <c r="NOQ11" s="1"/>
      <c r="NOR11" s="1"/>
      <c r="NOS11" s="1"/>
      <c r="NOT11" s="1"/>
      <c r="NOU11" s="1"/>
      <c r="NOV11" s="1"/>
      <c r="NOW11" s="1"/>
      <c r="NOX11" s="1"/>
      <c r="NOY11" s="1"/>
      <c r="NOZ11" s="1"/>
      <c r="NPA11" s="1"/>
      <c r="NPB11" s="1"/>
      <c r="NPC11" s="1"/>
      <c r="NPD11" s="1"/>
      <c r="NPE11" s="1"/>
      <c r="NPF11" s="1"/>
      <c r="NPG11" s="1"/>
      <c r="NPH11" s="1"/>
      <c r="NPI11" s="1"/>
      <c r="NPJ11" s="1"/>
      <c r="NPK11" s="1"/>
      <c r="NPL11" s="1"/>
      <c r="NPM11" s="1"/>
      <c r="NPN11" s="1"/>
      <c r="NPO11" s="1"/>
      <c r="NPP11" s="1"/>
      <c r="NPQ11" s="1"/>
      <c r="NPR11" s="1"/>
      <c r="NPS11" s="1"/>
      <c r="NPT11" s="1"/>
      <c r="NPU11" s="1"/>
      <c r="NPV11" s="1"/>
      <c r="NPW11" s="1"/>
      <c r="NPX11" s="1"/>
      <c r="NPY11" s="1"/>
      <c r="NPZ11" s="1"/>
      <c r="NQA11" s="1"/>
      <c r="NQB11" s="1"/>
      <c r="NQC11" s="1"/>
      <c r="NQD11" s="1"/>
      <c r="NQE11" s="1"/>
      <c r="NQF11" s="1"/>
      <c r="NQG11" s="1"/>
      <c r="NQH11" s="1"/>
      <c r="NQI11" s="1"/>
      <c r="NQJ11" s="1"/>
      <c r="NQK11" s="1"/>
      <c r="NQL11" s="1"/>
      <c r="NQM11" s="1"/>
      <c r="NQN11" s="1"/>
      <c r="NQO11" s="1"/>
      <c r="NQP11" s="1"/>
      <c r="NQQ11" s="1"/>
      <c r="NQR11" s="1"/>
      <c r="NQS11" s="1"/>
      <c r="NQT11" s="1"/>
      <c r="NQU11" s="1"/>
      <c r="NQV11" s="1"/>
      <c r="NQW11" s="1"/>
      <c r="NQX11" s="1"/>
      <c r="NQY11" s="1"/>
      <c r="NQZ11" s="1"/>
      <c r="NRA11" s="1"/>
      <c r="NRB11" s="1"/>
      <c r="NRC11" s="1"/>
      <c r="NRD11" s="1"/>
      <c r="NRE11" s="1"/>
      <c r="NRF11" s="1"/>
      <c r="NRG11" s="1"/>
      <c r="NRH11" s="1"/>
      <c r="NRI11" s="1"/>
      <c r="NRJ11" s="1"/>
      <c r="NRK11" s="1"/>
      <c r="NRL11" s="1"/>
      <c r="NRM11" s="1"/>
      <c r="NRN11" s="1"/>
      <c r="NRO11" s="1"/>
      <c r="NRP11" s="1"/>
      <c r="NRQ11" s="1"/>
      <c r="NRR11" s="1"/>
      <c r="NRS11" s="1"/>
      <c r="NRT11" s="1"/>
      <c r="NRU11" s="1"/>
      <c r="NRV11" s="1"/>
      <c r="NRW11" s="1"/>
      <c r="NRX11" s="1"/>
      <c r="NRY11" s="1"/>
      <c r="NRZ11" s="1"/>
      <c r="NSA11" s="1"/>
      <c r="NSB11" s="1"/>
      <c r="NSC11" s="1"/>
      <c r="NSD11" s="1"/>
      <c r="NSE11" s="1"/>
      <c r="NSF11" s="1"/>
      <c r="NSG11" s="1"/>
      <c r="NSH11" s="1"/>
      <c r="NSI11" s="1"/>
      <c r="NSJ11" s="1"/>
      <c r="NSK11" s="1"/>
      <c r="NSL11" s="1"/>
      <c r="NSM11" s="1"/>
      <c r="NSN11" s="1"/>
      <c r="NSO11" s="1"/>
      <c r="NSP11" s="1"/>
      <c r="NSQ11" s="1"/>
      <c r="NSR11" s="1"/>
      <c r="NSS11" s="1"/>
      <c r="NST11" s="1"/>
      <c r="NSU11" s="1"/>
      <c r="NSV11" s="1"/>
      <c r="NSW11" s="1"/>
      <c r="NSX11" s="1"/>
      <c r="NSY11" s="1"/>
      <c r="NSZ11" s="1"/>
      <c r="NTA11" s="1"/>
      <c r="NTB11" s="1"/>
      <c r="NTC11" s="1"/>
      <c r="NTD11" s="1"/>
      <c r="NTE11" s="1"/>
      <c r="NTF11" s="1"/>
      <c r="NTG11" s="1"/>
      <c r="NTH11" s="1"/>
      <c r="NTI11" s="1"/>
      <c r="NTJ11" s="1"/>
      <c r="NTK11" s="1"/>
      <c r="NTL11" s="1"/>
      <c r="NTM11" s="1"/>
      <c r="NTN11" s="1"/>
      <c r="NTO11" s="1"/>
      <c r="NTP11" s="1"/>
      <c r="NTQ11" s="1"/>
      <c r="NTR11" s="1"/>
      <c r="NTS11" s="1"/>
      <c r="NTT11" s="1"/>
      <c r="NTU11" s="1"/>
      <c r="NTV11" s="1"/>
      <c r="NTW11" s="1"/>
      <c r="NTX11" s="1"/>
      <c r="NTY11" s="1"/>
      <c r="NTZ11" s="1"/>
      <c r="NUA11" s="1"/>
      <c r="NUB11" s="1"/>
      <c r="NUC11" s="1"/>
      <c r="NUD11" s="1"/>
      <c r="NUE11" s="1"/>
      <c r="NUF11" s="1"/>
      <c r="NUG11" s="1"/>
      <c r="NUH11" s="1"/>
      <c r="NUI11" s="1"/>
      <c r="NUJ11" s="1"/>
      <c r="NUK11" s="1"/>
      <c r="NUL11" s="1"/>
      <c r="NUM11" s="1"/>
      <c r="NUN11" s="1"/>
      <c r="NUO11" s="1"/>
      <c r="NUP11" s="1"/>
      <c r="NUQ11" s="1"/>
      <c r="NUR11" s="1"/>
      <c r="NUS11" s="1"/>
      <c r="NUT11" s="1"/>
      <c r="NUU11" s="1"/>
      <c r="NUV11" s="1"/>
      <c r="NUW11" s="1"/>
      <c r="NUX11" s="1"/>
      <c r="NUY11" s="1"/>
      <c r="NUZ11" s="1"/>
      <c r="NVA11" s="1"/>
      <c r="NVB11" s="1"/>
      <c r="NVC11" s="1"/>
      <c r="NVD11" s="1"/>
      <c r="NVE11" s="1"/>
      <c r="NVF11" s="1"/>
      <c r="NVG11" s="1"/>
      <c r="NVH11" s="1"/>
      <c r="NVI11" s="1"/>
      <c r="NVJ11" s="1"/>
      <c r="NVK11" s="1"/>
      <c r="NVL11" s="1"/>
      <c r="NVM11" s="1"/>
      <c r="NVN11" s="1"/>
      <c r="NVO11" s="1"/>
      <c r="NVP11" s="1"/>
      <c r="NVQ11" s="1"/>
      <c r="NVR11" s="1"/>
      <c r="NVS11" s="1"/>
      <c r="NVT11" s="1"/>
      <c r="NVU11" s="1"/>
      <c r="NVV11" s="1"/>
      <c r="NVW11" s="1"/>
      <c r="NVX11" s="1"/>
      <c r="NVY11" s="1"/>
      <c r="NVZ11" s="1"/>
      <c r="NWA11" s="1"/>
      <c r="NWB11" s="1"/>
      <c r="NWC11" s="1"/>
      <c r="NWD11" s="1"/>
      <c r="NWE11" s="1"/>
      <c r="NWF11" s="1"/>
      <c r="NWG11" s="1"/>
      <c r="NWH11" s="1"/>
      <c r="NWI11" s="1"/>
      <c r="NWJ11" s="1"/>
      <c r="NWK11" s="1"/>
      <c r="NWL11" s="1"/>
      <c r="NWM11" s="1"/>
      <c r="NWN11" s="1"/>
      <c r="NWO11" s="1"/>
      <c r="NWP11" s="1"/>
      <c r="NWQ11" s="1"/>
      <c r="NWR11" s="1"/>
      <c r="NWS11" s="1"/>
      <c r="NWT11" s="1"/>
      <c r="NWU11" s="1"/>
      <c r="NWV11" s="1"/>
      <c r="NWW11" s="1"/>
      <c r="NWX11" s="1"/>
      <c r="NWY11" s="1"/>
      <c r="NWZ11" s="1"/>
      <c r="NXA11" s="1"/>
      <c r="NXB11" s="1"/>
      <c r="NXC11" s="1"/>
      <c r="NXD11" s="1"/>
      <c r="NXE11" s="1"/>
      <c r="NXF11" s="1"/>
      <c r="NXG11" s="1"/>
      <c r="NXH11" s="1"/>
      <c r="NXI11" s="1"/>
      <c r="NXJ11" s="1"/>
      <c r="NXK11" s="1"/>
      <c r="NXL11" s="1"/>
      <c r="NXM11" s="1"/>
      <c r="NXN11" s="1"/>
      <c r="NXO11" s="1"/>
      <c r="NXP11" s="1"/>
      <c r="NXQ11" s="1"/>
      <c r="NXR11" s="1"/>
      <c r="NXS11" s="1"/>
      <c r="NXT11" s="1"/>
      <c r="NXU11" s="1"/>
      <c r="NXV11" s="1"/>
      <c r="NXW11" s="1"/>
      <c r="NXX11" s="1"/>
      <c r="NXY11" s="1"/>
      <c r="NXZ11" s="1"/>
      <c r="NYA11" s="1"/>
      <c r="NYB11" s="1"/>
      <c r="NYC11" s="1"/>
      <c r="NYD11" s="1"/>
      <c r="NYE11" s="1"/>
      <c r="NYF11" s="1"/>
      <c r="NYG11" s="1"/>
      <c r="NYH11" s="1"/>
      <c r="NYI11" s="1"/>
      <c r="NYJ11" s="1"/>
      <c r="NYK11" s="1"/>
      <c r="NYL11" s="1"/>
      <c r="NYM11" s="1"/>
      <c r="NYN11" s="1"/>
      <c r="NYO11" s="1"/>
      <c r="NYP11" s="1"/>
      <c r="NYQ11" s="1"/>
      <c r="NYR11" s="1"/>
      <c r="NYS11" s="1"/>
      <c r="NYT11" s="1"/>
      <c r="NYU11" s="1"/>
      <c r="NYV11" s="1"/>
      <c r="NYW11" s="1"/>
      <c r="NYX11" s="1"/>
      <c r="NYY11" s="1"/>
      <c r="NYZ11" s="1"/>
      <c r="NZA11" s="1"/>
      <c r="NZB11" s="1"/>
      <c r="NZC11" s="1"/>
      <c r="NZD11" s="1"/>
      <c r="NZE11" s="1"/>
      <c r="NZF11" s="1"/>
      <c r="NZG11" s="1"/>
      <c r="NZH11" s="1"/>
      <c r="NZI11" s="1"/>
      <c r="NZJ11" s="1"/>
      <c r="NZK11" s="1"/>
      <c r="NZL11" s="1"/>
      <c r="NZM11" s="1"/>
      <c r="NZN11" s="1"/>
      <c r="NZO11" s="1"/>
      <c r="NZP11" s="1"/>
      <c r="NZQ11" s="1"/>
      <c r="NZR11" s="1"/>
      <c r="NZS11" s="1"/>
      <c r="NZT11" s="1"/>
      <c r="NZU11" s="1"/>
      <c r="NZV11" s="1"/>
      <c r="NZW11" s="1"/>
      <c r="NZX11" s="1"/>
      <c r="NZY11" s="1"/>
      <c r="NZZ11" s="1"/>
      <c r="OAA11" s="1"/>
      <c r="OAB11" s="1"/>
      <c r="OAC11" s="1"/>
      <c r="OAD11" s="1"/>
      <c r="OAE11" s="1"/>
      <c r="OAF11" s="1"/>
      <c r="OAG11" s="1"/>
      <c r="OAH11" s="1"/>
      <c r="OAI11" s="1"/>
      <c r="OAJ11" s="1"/>
      <c r="OAK11" s="1"/>
      <c r="OAL11" s="1"/>
      <c r="OAM11" s="1"/>
      <c r="OAN11" s="1"/>
      <c r="OAO11" s="1"/>
      <c r="OAP11" s="1"/>
      <c r="OAQ11" s="1"/>
      <c r="OAR11" s="1"/>
      <c r="OAS11" s="1"/>
      <c r="OAT11" s="1"/>
      <c r="OAU11" s="1"/>
      <c r="OAV11" s="1"/>
      <c r="OAW11" s="1"/>
      <c r="OAX11" s="1"/>
      <c r="OAY11" s="1"/>
      <c r="OAZ11" s="1"/>
      <c r="OBA11" s="1"/>
      <c r="OBB11" s="1"/>
      <c r="OBC11" s="1"/>
      <c r="OBD11" s="1"/>
      <c r="OBE11" s="1"/>
      <c r="OBF11" s="1"/>
      <c r="OBG11" s="1"/>
      <c r="OBH11" s="1"/>
      <c r="OBI11" s="1"/>
      <c r="OBJ11" s="1"/>
      <c r="OBK11" s="1"/>
      <c r="OBL11" s="1"/>
      <c r="OBM11" s="1"/>
      <c r="OBN11" s="1"/>
      <c r="OBO11" s="1"/>
      <c r="OBP11" s="1"/>
      <c r="OBQ11" s="1"/>
      <c r="OBR11" s="1"/>
      <c r="OBS11" s="1"/>
      <c r="OBT11" s="1"/>
      <c r="OBU11" s="1"/>
      <c r="OBV11" s="1"/>
      <c r="OBW11" s="1"/>
      <c r="OBX11" s="1"/>
      <c r="OBY11" s="1"/>
      <c r="OBZ11" s="1"/>
      <c r="OCA11" s="1"/>
      <c r="OCB11" s="1"/>
      <c r="OCC11" s="1"/>
      <c r="OCD11" s="1"/>
      <c r="OCE11" s="1"/>
      <c r="OCF11" s="1"/>
      <c r="OCG11" s="1"/>
      <c r="OCH11" s="1"/>
      <c r="OCI11" s="1"/>
      <c r="OCJ11" s="1"/>
      <c r="OCK11" s="1"/>
      <c r="OCL11" s="1"/>
      <c r="OCM11" s="1"/>
      <c r="OCN11" s="1"/>
      <c r="OCO11" s="1"/>
      <c r="OCP11" s="1"/>
      <c r="OCQ11" s="1"/>
      <c r="OCR11" s="1"/>
      <c r="OCS11" s="1"/>
      <c r="OCT11" s="1"/>
      <c r="OCU11" s="1"/>
      <c r="OCV11" s="1"/>
      <c r="OCW11" s="1"/>
      <c r="OCX11" s="1"/>
      <c r="OCY11" s="1"/>
      <c r="OCZ11" s="1"/>
      <c r="ODA11" s="1"/>
      <c r="ODB11" s="1"/>
      <c r="ODC11" s="1"/>
      <c r="ODD11" s="1"/>
      <c r="ODE11" s="1"/>
      <c r="ODF11" s="1"/>
      <c r="ODG11" s="1"/>
      <c r="ODH11" s="1"/>
      <c r="ODI11" s="1"/>
      <c r="ODJ11" s="1"/>
      <c r="ODK11" s="1"/>
      <c r="ODL11" s="1"/>
      <c r="ODM11" s="1"/>
      <c r="ODN11" s="1"/>
      <c r="ODO11" s="1"/>
      <c r="ODP11" s="1"/>
      <c r="ODQ11" s="1"/>
      <c r="ODR11" s="1"/>
      <c r="ODS11" s="1"/>
      <c r="ODT11" s="1"/>
      <c r="ODU11" s="1"/>
      <c r="ODV11" s="1"/>
      <c r="ODW11" s="1"/>
      <c r="ODX11" s="1"/>
      <c r="ODY11" s="1"/>
      <c r="ODZ11" s="1"/>
      <c r="OEA11" s="1"/>
      <c r="OEB11" s="1"/>
      <c r="OEC11" s="1"/>
      <c r="OED11" s="1"/>
      <c r="OEE11" s="1"/>
      <c r="OEF11" s="1"/>
      <c r="OEG11" s="1"/>
      <c r="OEH11" s="1"/>
      <c r="OEI11" s="1"/>
      <c r="OEJ11" s="1"/>
      <c r="OEK11" s="1"/>
      <c r="OEL11" s="1"/>
      <c r="OEM11" s="1"/>
      <c r="OEN11" s="1"/>
      <c r="OEO11" s="1"/>
      <c r="OEP11" s="1"/>
      <c r="OEQ11" s="1"/>
      <c r="OER11" s="1"/>
      <c r="OES11" s="1"/>
      <c r="OET11" s="1"/>
      <c r="OEU11" s="1"/>
      <c r="OEV11" s="1"/>
      <c r="OEW11" s="1"/>
      <c r="OEX11" s="1"/>
      <c r="OEY11" s="1"/>
      <c r="OEZ11" s="1"/>
      <c r="OFA11" s="1"/>
      <c r="OFB11" s="1"/>
      <c r="OFC11" s="1"/>
      <c r="OFD11" s="1"/>
      <c r="OFE11" s="1"/>
      <c r="OFF11" s="1"/>
      <c r="OFG11" s="1"/>
      <c r="OFH11" s="1"/>
      <c r="OFI11" s="1"/>
      <c r="OFJ11" s="1"/>
      <c r="OFK11" s="1"/>
      <c r="OFL11" s="1"/>
      <c r="OFM11" s="1"/>
      <c r="OFN11" s="1"/>
      <c r="OFO11" s="1"/>
      <c r="OFP11" s="1"/>
      <c r="OFQ11" s="1"/>
      <c r="OFR11" s="1"/>
      <c r="OFS11" s="1"/>
      <c r="OFT11" s="1"/>
      <c r="OFU11" s="1"/>
      <c r="OFV11" s="1"/>
      <c r="OFW11" s="1"/>
      <c r="OFX11" s="1"/>
      <c r="OFY11" s="1"/>
      <c r="OFZ11" s="1"/>
      <c r="OGA11" s="1"/>
      <c r="OGB11" s="1"/>
      <c r="OGC11" s="1"/>
      <c r="OGD11" s="1"/>
      <c r="OGE11" s="1"/>
      <c r="OGF11" s="1"/>
      <c r="OGG11" s="1"/>
      <c r="OGH11" s="1"/>
      <c r="OGI11" s="1"/>
      <c r="OGJ11" s="1"/>
      <c r="OGK11" s="1"/>
      <c r="OGL11" s="1"/>
      <c r="OGM11" s="1"/>
      <c r="OGN11" s="1"/>
      <c r="OGO11" s="1"/>
      <c r="OGP11" s="1"/>
      <c r="OGQ11" s="1"/>
      <c r="OGR11" s="1"/>
      <c r="OGS11" s="1"/>
      <c r="OGT11" s="1"/>
      <c r="OGU11" s="1"/>
      <c r="OGV11" s="1"/>
      <c r="OGW11" s="1"/>
      <c r="OGX11" s="1"/>
      <c r="OGY11" s="1"/>
      <c r="OGZ11" s="1"/>
      <c r="OHA11" s="1"/>
      <c r="OHB11" s="1"/>
      <c r="OHC11" s="1"/>
      <c r="OHD11" s="1"/>
      <c r="OHE11" s="1"/>
      <c r="OHF11" s="1"/>
      <c r="OHG11" s="1"/>
      <c r="OHH11" s="1"/>
      <c r="OHI11" s="1"/>
      <c r="OHJ11" s="1"/>
      <c r="OHK11" s="1"/>
      <c r="OHL11" s="1"/>
      <c r="OHM11" s="1"/>
      <c r="OHN11" s="1"/>
      <c r="OHO11" s="1"/>
      <c r="OHP11" s="1"/>
      <c r="OHQ11" s="1"/>
      <c r="OHR11" s="1"/>
      <c r="OHS11" s="1"/>
      <c r="OHT11" s="1"/>
      <c r="OHU11" s="1"/>
      <c r="OHV11" s="1"/>
      <c r="OHW11" s="1"/>
      <c r="OHX11" s="1"/>
      <c r="OHY11" s="1"/>
      <c r="OHZ11" s="1"/>
      <c r="OIA11" s="1"/>
      <c r="OIB11" s="1"/>
      <c r="OIC11" s="1"/>
      <c r="OID11" s="1"/>
      <c r="OIE11" s="1"/>
      <c r="OIF11" s="1"/>
      <c r="OIG11" s="1"/>
      <c r="OIH11" s="1"/>
      <c r="OII11" s="1"/>
      <c r="OIJ11" s="1"/>
      <c r="OIK11" s="1"/>
      <c r="OIL11" s="1"/>
      <c r="OIM11" s="1"/>
      <c r="OIN11" s="1"/>
      <c r="OIO11" s="1"/>
      <c r="OIP11" s="1"/>
      <c r="OIQ11" s="1"/>
      <c r="OIR11" s="1"/>
      <c r="OIS11" s="1"/>
      <c r="OIT11" s="1"/>
      <c r="OIU11" s="1"/>
      <c r="OIV11" s="1"/>
      <c r="OIW11" s="1"/>
      <c r="OIX11" s="1"/>
      <c r="OIY11" s="1"/>
      <c r="OIZ11" s="1"/>
      <c r="OJA11" s="1"/>
      <c r="OJB11" s="1"/>
      <c r="OJC11" s="1"/>
      <c r="OJD11" s="1"/>
      <c r="OJE11" s="1"/>
      <c r="OJF11" s="1"/>
      <c r="OJG11" s="1"/>
      <c r="OJH11" s="1"/>
      <c r="OJI11" s="1"/>
      <c r="OJJ11" s="1"/>
      <c r="OJK11" s="1"/>
      <c r="OJL11" s="1"/>
      <c r="OJM11" s="1"/>
      <c r="OJN11" s="1"/>
      <c r="OJO11" s="1"/>
      <c r="OJP11" s="1"/>
      <c r="OJQ11" s="1"/>
      <c r="OJR11" s="1"/>
      <c r="OJS11" s="1"/>
      <c r="OJT11" s="1"/>
      <c r="OJU11" s="1"/>
      <c r="OJV11" s="1"/>
      <c r="OJW11" s="1"/>
      <c r="OJX11" s="1"/>
      <c r="OJY11" s="1"/>
      <c r="OJZ11" s="1"/>
      <c r="OKA11" s="1"/>
      <c r="OKB11" s="1"/>
      <c r="OKC11" s="1"/>
      <c r="OKD11" s="1"/>
      <c r="OKE11" s="1"/>
      <c r="OKF11" s="1"/>
      <c r="OKG11" s="1"/>
      <c r="OKH11" s="1"/>
      <c r="OKI11" s="1"/>
      <c r="OKJ11" s="1"/>
      <c r="OKK11" s="1"/>
      <c r="OKL11" s="1"/>
      <c r="OKM11" s="1"/>
      <c r="OKN11" s="1"/>
      <c r="OKO11" s="1"/>
      <c r="OKP11" s="1"/>
      <c r="OKQ11" s="1"/>
      <c r="OKR11" s="1"/>
      <c r="OKS11" s="1"/>
      <c r="OKT11" s="1"/>
      <c r="OKU11" s="1"/>
      <c r="OKV11" s="1"/>
      <c r="OKW11" s="1"/>
      <c r="OKX11" s="1"/>
      <c r="OKY11" s="1"/>
      <c r="OKZ11" s="1"/>
      <c r="OLA11" s="1"/>
      <c r="OLB11" s="1"/>
      <c r="OLC11" s="1"/>
      <c r="OLD11" s="1"/>
      <c r="OLE11" s="1"/>
      <c r="OLF11" s="1"/>
      <c r="OLG11" s="1"/>
      <c r="OLH11" s="1"/>
      <c r="OLI11" s="1"/>
      <c r="OLJ11" s="1"/>
      <c r="OLK11" s="1"/>
      <c r="OLL11" s="1"/>
      <c r="OLM11" s="1"/>
      <c r="OLN11" s="1"/>
      <c r="OLO11" s="1"/>
      <c r="OLP11" s="1"/>
      <c r="OLQ11" s="1"/>
      <c r="OLR11" s="1"/>
      <c r="OLS11" s="1"/>
      <c r="OLT11" s="1"/>
      <c r="OLU11" s="1"/>
      <c r="OLV11" s="1"/>
      <c r="OLW11" s="1"/>
      <c r="OLX11" s="1"/>
      <c r="OLY11" s="1"/>
      <c r="OLZ11" s="1"/>
      <c r="OMA11" s="1"/>
      <c r="OMB11" s="1"/>
      <c r="OMC11" s="1"/>
      <c r="OMD11" s="1"/>
      <c r="OME11" s="1"/>
      <c r="OMF11" s="1"/>
      <c r="OMG11" s="1"/>
      <c r="OMH11" s="1"/>
      <c r="OMI11" s="1"/>
      <c r="OMJ11" s="1"/>
      <c r="OMK11" s="1"/>
      <c r="OML11" s="1"/>
      <c r="OMM11" s="1"/>
      <c r="OMN11" s="1"/>
      <c r="OMO11" s="1"/>
      <c r="OMP11" s="1"/>
      <c r="OMQ11" s="1"/>
      <c r="OMR11" s="1"/>
      <c r="OMS11" s="1"/>
      <c r="OMT11" s="1"/>
      <c r="OMU11" s="1"/>
      <c r="OMV11" s="1"/>
      <c r="OMW11" s="1"/>
      <c r="OMX11" s="1"/>
      <c r="OMY11" s="1"/>
      <c r="OMZ11" s="1"/>
      <c r="ONA11" s="1"/>
      <c r="ONB11" s="1"/>
      <c r="ONC11" s="1"/>
      <c r="OND11" s="1"/>
      <c r="ONE11" s="1"/>
      <c r="ONF11" s="1"/>
      <c r="ONG11" s="1"/>
      <c r="ONH11" s="1"/>
      <c r="ONI11" s="1"/>
      <c r="ONJ11" s="1"/>
      <c r="ONK11" s="1"/>
      <c r="ONL11" s="1"/>
      <c r="ONM11" s="1"/>
      <c r="ONN11" s="1"/>
      <c r="ONO11" s="1"/>
      <c r="ONP11" s="1"/>
      <c r="ONQ11" s="1"/>
      <c r="ONR11" s="1"/>
      <c r="ONS11" s="1"/>
      <c r="ONT11" s="1"/>
      <c r="ONU11" s="1"/>
      <c r="ONV11" s="1"/>
      <c r="ONW11" s="1"/>
      <c r="ONX11" s="1"/>
      <c r="ONY11" s="1"/>
      <c r="ONZ11" s="1"/>
      <c r="OOA11" s="1"/>
      <c r="OOB11" s="1"/>
      <c r="OOC11" s="1"/>
      <c r="OOD11" s="1"/>
      <c r="OOE11" s="1"/>
      <c r="OOF11" s="1"/>
      <c r="OOG11" s="1"/>
      <c r="OOH11" s="1"/>
      <c r="OOI11" s="1"/>
      <c r="OOJ11" s="1"/>
      <c r="OOK11" s="1"/>
      <c r="OOL11" s="1"/>
      <c r="OOM11" s="1"/>
      <c r="OON11" s="1"/>
      <c r="OOO11" s="1"/>
      <c r="OOP11" s="1"/>
      <c r="OOQ11" s="1"/>
      <c r="OOR11" s="1"/>
      <c r="OOS11" s="1"/>
      <c r="OOT11" s="1"/>
      <c r="OOU11" s="1"/>
      <c r="OOV11" s="1"/>
      <c r="OOW11" s="1"/>
      <c r="OOX11" s="1"/>
      <c r="OOY11" s="1"/>
      <c r="OOZ11" s="1"/>
      <c r="OPA11" s="1"/>
      <c r="OPB11" s="1"/>
      <c r="OPC11" s="1"/>
      <c r="OPD11" s="1"/>
      <c r="OPE11" s="1"/>
      <c r="OPF11" s="1"/>
      <c r="OPG11" s="1"/>
      <c r="OPH11" s="1"/>
      <c r="OPI11" s="1"/>
      <c r="OPJ11" s="1"/>
      <c r="OPK11" s="1"/>
      <c r="OPL11" s="1"/>
      <c r="OPM11" s="1"/>
      <c r="OPN11" s="1"/>
      <c r="OPO11" s="1"/>
      <c r="OPP11" s="1"/>
      <c r="OPQ11" s="1"/>
      <c r="OPR11" s="1"/>
      <c r="OPS11" s="1"/>
      <c r="OPT11" s="1"/>
      <c r="OPU11" s="1"/>
      <c r="OPV11" s="1"/>
      <c r="OPW11" s="1"/>
      <c r="OPX11" s="1"/>
      <c r="OPY11" s="1"/>
      <c r="OPZ11" s="1"/>
      <c r="OQA11" s="1"/>
      <c r="OQB11" s="1"/>
      <c r="OQC11" s="1"/>
      <c r="OQD11" s="1"/>
      <c r="OQE11" s="1"/>
      <c r="OQF11" s="1"/>
      <c r="OQG11" s="1"/>
      <c r="OQH11" s="1"/>
      <c r="OQI11" s="1"/>
      <c r="OQJ11" s="1"/>
      <c r="OQK11" s="1"/>
      <c r="OQL11" s="1"/>
      <c r="OQM11" s="1"/>
      <c r="OQN11" s="1"/>
      <c r="OQO11" s="1"/>
      <c r="OQP11" s="1"/>
      <c r="OQQ11" s="1"/>
      <c r="OQR11" s="1"/>
      <c r="OQS11" s="1"/>
      <c r="OQT11" s="1"/>
      <c r="OQU11" s="1"/>
      <c r="OQV11" s="1"/>
      <c r="OQW11" s="1"/>
      <c r="OQX11" s="1"/>
      <c r="OQY11" s="1"/>
      <c r="OQZ11" s="1"/>
      <c r="ORA11" s="1"/>
      <c r="ORB11" s="1"/>
      <c r="ORC11" s="1"/>
      <c r="ORD11" s="1"/>
      <c r="ORE11" s="1"/>
      <c r="ORF11" s="1"/>
      <c r="ORG11" s="1"/>
      <c r="ORH11" s="1"/>
      <c r="ORI11" s="1"/>
      <c r="ORJ11" s="1"/>
      <c r="ORK11" s="1"/>
      <c r="ORL11" s="1"/>
      <c r="ORM11" s="1"/>
      <c r="ORN11" s="1"/>
      <c r="ORO11" s="1"/>
      <c r="ORP11" s="1"/>
      <c r="ORQ11" s="1"/>
      <c r="ORR11" s="1"/>
      <c r="ORS11" s="1"/>
      <c r="ORT11" s="1"/>
      <c r="ORU11" s="1"/>
      <c r="ORV11" s="1"/>
      <c r="ORW11" s="1"/>
      <c r="ORX11" s="1"/>
      <c r="ORY11" s="1"/>
      <c r="ORZ11" s="1"/>
      <c r="OSA11" s="1"/>
      <c r="OSB11" s="1"/>
      <c r="OSC11" s="1"/>
      <c r="OSD11" s="1"/>
      <c r="OSE11" s="1"/>
      <c r="OSF11" s="1"/>
      <c r="OSG11" s="1"/>
      <c r="OSH11" s="1"/>
      <c r="OSI11" s="1"/>
      <c r="OSJ11" s="1"/>
      <c r="OSK11" s="1"/>
      <c r="OSL11" s="1"/>
      <c r="OSM11" s="1"/>
      <c r="OSN11" s="1"/>
      <c r="OSO11" s="1"/>
      <c r="OSP11" s="1"/>
      <c r="OSQ11" s="1"/>
      <c r="OSR11" s="1"/>
      <c r="OSS11" s="1"/>
      <c r="OST11" s="1"/>
      <c r="OSU11" s="1"/>
      <c r="OSV11" s="1"/>
      <c r="OSW11" s="1"/>
      <c r="OSX11" s="1"/>
      <c r="OSY11" s="1"/>
      <c r="OSZ11" s="1"/>
      <c r="OTA11" s="1"/>
      <c r="OTB11" s="1"/>
      <c r="OTC11" s="1"/>
      <c r="OTD11" s="1"/>
      <c r="OTE11" s="1"/>
      <c r="OTF11" s="1"/>
      <c r="OTG11" s="1"/>
      <c r="OTH11" s="1"/>
      <c r="OTI11" s="1"/>
      <c r="OTJ11" s="1"/>
      <c r="OTK11" s="1"/>
      <c r="OTL11" s="1"/>
      <c r="OTM11" s="1"/>
      <c r="OTN11" s="1"/>
      <c r="OTO11" s="1"/>
      <c r="OTP11" s="1"/>
      <c r="OTQ11" s="1"/>
      <c r="OTR11" s="1"/>
      <c r="OTS11" s="1"/>
      <c r="OTT11" s="1"/>
      <c r="OTU11" s="1"/>
      <c r="OTV11" s="1"/>
      <c r="OTW11" s="1"/>
      <c r="OTX11" s="1"/>
      <c r="OTY11" s="1"/>
      <c r="OTZ11" s="1"/>
      <c r="OUA11" s="1"/>
      <c r="OUB11" s="1"/>
      <c r="OUC11" s="1"/>
      <c r="OUD11" s="1"/>
      <c r="OUE11" s="1"/>
      <c r="OUF11" s="1"/>
      <c r="OUG11" s="1"/>
      <c r="OUH11" s="1"/>
      <c r="OUI11" s="1"/>
      <c r="OUJ11" s="1"/>
      <c r="OUK11" s="1"/>
      <c r="OUL11" s="1"/>
      <c r="OUM11" s="1"/>
      <c r="OUN11" s="1"/>
      <c r="OUO11" s="1"/>
      <c r="OUP11" s="1"/>
      <c r="OUQ11" s="1"/>
      <c r="OUR11" s="1"/>
      <c r="OUS11" s="1"/>
      <c r="OUT11" s="1"/>
      <c r="OUU11" s="1"/>
      <c r="OUV11" s="1"/>
      <c r="OUW11" s="1"/>
      <c r="OUX11" s="1"/>
      <c r="OUY11" s="1"/>
      <c r="OUZ11" s="1"/>
      <c r="OVA11" s="1"/>
      <c r="OVB11" s="1"/>
      <c r="OVC11" s="1"/>
      <c r="OVD11" s="1"/>
      <c r="OVE11" s="1"/>
      <c r="OVF11" s="1"/>
      <c r="OVG11" s="1"/>
      <c r="OVH11" s="1"/>
      <c r="OVI11" s="1"/>
      <c r="OVJ11" s="1"/>
      <c r="OVK11" s="1"/>
      <c r="OVL11" s="1"/>
      <c r="OVM11" s="1"/>
      <c r="OVN11" s="1"/>
      <c r="OVO11" s="1"/>
      <c r="OVP11" s="1"/>
      <c r="OVQ11" s="1"/>
      <c r="OVR11" s="1"/>
      <c r="OVS11" s="1"/>
      <c r="OVT11" s="1"/>
      <c r="OVU11" s="1"/>
      <c r="OVV11" s="1"/>
      <c r="OVW11" s="1"/>
      <c r="OVX11" s="1"/>
      <c r="OVY11" s="1"/>
      <c r="OVZ11" s="1"/>
      <c r="OWA11" s="1"/>
      <c r="OWB11" s="1"/>
      <c r="OWC11" s="1"/>
      <c r="OWD11" s="1"/>
      <c r="OWE11" s="1"/>
      <c r="OWF11" s="1"/>
      <c r="OWG11" s="1"/>
      <c r="OWH11" s="1"/>
      <c r="OWI11" s="1"/>
      <c r="OWJ11" s="1"/>
      <c r="OWK11" s="1"/>
      <c r="OWL11" s="1"/>
      <c r="OWM11" s="1"/>
      <c r="OWN11" s="1"/>
      <c r="OWO11" s="1"/>
      <c r="OWP11" s="1"/>
      <c r="OWQ11" s="1"/>
      <c r="OWR11" s="1"/>
      <c r="OWS11" s="1"/>
      <c r="OWT11" s="1"/>
      <c r="OWU11" s="1"/>
      <c r="OWV11" s="1"/>
      <c r="OWW11" s="1"/>
      <c r="OWX11" s="1"/>
      <c r="OWY11" s="1"/>
      <c r="OWZ11" s="1"/>
      <c r="OXA11" s="1"/>
      <c r="OXB11" s="1"/>
      <c r="OXC11" s="1"/>
      <c r="OXD11" s="1"/>
      <c r="OXE11" s="1"/>
      <c r="OXF11" s="1"/>
      <c r="OXG11" s="1"/>
      <c r="OXH11" s="1"/>
      <c r="OXI11" s="1"/>
      <c r="OXJ11" s="1"/>
      <c r="OXK11" s="1"/>
      <c r="OXL11" s="1"/>
      <c r="OXM11" s="1"/>
      <c r="OXN11" s="1"/>
      <c r="OXO11" s="1"/>
      <c r="OXP11" s="1"/>
      <c r="OXQ11" s="1"/>
      <c r="OXR11" s="1"/>
      <c r="OXS11" s="1"/>
      <c r="OXT11" s="1"/>
      <c r="OXU11" s="1"/>
      <c r="OXV11" s="1"/>
      <c r="OXW11" s="1"/>
      <c r="OXX11" s="1"/>
      <c r="OXY11" s="1"/>
      <c r="OXZ11" s="1"/>
      <c r="OYA11" s="1"/>
      <c r="OYB11" s="1"/>
      <c r="OYC11" s="1"/>
      <c r="OYD11" s="1"/>
      <c r="OYE11" s="1"/>
      <c r="OYF11" s="1"/>
      <c r="OYG11" s="1"/>
      <c r="OYH11" s="1"/>
      <c r="OYI11" s="1"/>
      <c r="OYJ11" s="1"/>
      <c r="OYK11" s="1"/>
      <c r="OYL11" s="1"/>
      <c r="OYM11" s="1"/>
      <c r="OYN11" s="1"/>
      <c r="OYO11" s="1"/>
      <c r="OYP11" s="1"/>
      <c r="OYQ11" s="1"/>
      <c r="OYR11" s="1"/>
      <c r="OYS11" s="1"/>
      <c r="OYT11" s="1"/>
      <c r="OYU11" s="1"/>
      <c r="OYV11" s="1"/>
      <c r="OYW11" s="1"/>
      <c r="OYX11" s="1"/>
      <c r="OYY11" s="1"/>
      <c r="OYZ11" s="1"/>
      <c r="OZA11" s="1"/>
      <c r="OZB11" s="1"/>
      <c r="OZC11" s="1"/>
      <c r="OZD11" s="1"/>
      <c r="OZE11" s="1"/>
      <c r="OZF11" s="1"/>
      <c r="OZG11" s="1"/>
      <c r="OZH11" s="1"/>
      <c r="OZI11" s="1"/>
      <c r="OZJ11" s="1"/>
      <c r="OZK11" s="1"/>
      <c r="OZL11" s="1"/>
      <c r="OZM11" s="1"/>
      <c r="OZN11" s="1"/>
      <c r="OZO11" s="1"/>
      <c r="OZP11" s="1"/>
      <c r="OZQ11" s="1"/>
      <c r="OZR11" s="1"/>
      <c r="OZS11" s="1"/>
      <c r="OZT11" s="1"/>
      <c r="OZU11" s="1"/>
      <c r="OZV11" s="1"/>
      <c r="OZW11" s="1"/>
      <c r="OZX11" s="1"/>
      <c r="OZY11" s="1"/>
      <c r="OZZ11" s="1"/>
      <c r="PAA11" s="1"/>
      <c r="PAB11" s="1"/>
      <c r="PAC11" s="1"/>
      <c r="PAD11" s="1"/>
      <c r="PAE11" s="1"/>
      <c r="PAF11" s="1"/>
      <c r="PAG11" s="1"/>
      <c r="PAH11" s="1"/>
      <c r="PAI11" s="1"/>
      <c r="PAJ11" s="1"/>
      <c r="PAK11" s="1"/>
      <c r="PAL11" s="1"/>
      <c r="PAM11" s="1"/>
      <c r="PAN11" s="1"/>
      <c r="PAO11" s="1"/>
      <c r="PAP11" s="1"/>
      <c r="PAQ11" s="1"/>
      <c r="PAR11" s="1"/>
      <c r="PAS11" s="1"/>
      <c r="PAT11" s="1"/>
      <c r="PAU11" s="1"/>
      <c r="PAV11" s="1"/>
      <c r="PAW11" s="1"/>
      <c r="PAX11" s="1"/>
      <c r="PAY11" s="1"/>
      <c r="PAZ11" s="1"/>
      <c r="PBA11" s="1"/>
      <c r="PBB11" s="1"/>
      <c r="PBC11" s="1"/>
      <c r="PBD11" s="1"/>
      <c r="PBE11" s="1"/>
      <c r="PBF11" s="1"/>
      <c r="PBG11" s="1"/>
      <c r="PBH11" s="1"/>
      <c r="PBI11" s="1"/>
      <c r="PBJ11" s="1"/>
      <c r="PBK11" s="1"/>
      <c r="PBL11" s="1"/>
      <c r="PBM11" s="1"/>
      <c r="PBN11" s="1"/>
      <c r="PBO11" s="1"/>
      <c r="PBP11" s="1"/>
      <c r="PBQ11" s="1"/>
      <c r="PBR11" s="1"/>
      <c r="PBS11" s="1"/>
      <c r="PBT11" s="1"/>
      <c r="PBU11" s="1"/>
      <c r="PBV11" s="1"/>
      <c r="PBW11" s="1"/>
      <c r="PBX11" s="1"/>
      <c r="PBY11" s="1"/>
      <c r="PBZ11" s="1"/>
      <c r="PCA11" s="1"/>
      <c r="PCB11" s="1"/>
      <c r="PCC11" s="1"/>
      <c r="PCD11" s="1"/>
      <c r="PCE11" s="1"/>
      <c r="PCF11" s="1"/>
      <c r="PCG11" s="1"/>
      <c r="PCH11" s="1"/>
      <c r="PCI11" s="1"/>
      <c r="PCJ11" s="1"/>
      <c r="PCK11" s="1"/>
      <c r="PCL11" s="1"/>
      <c r="PCM11" s="1"/>
      <c r="PCN11" s="1"/>
      <c r="PCO11" s="1"/>
      <c r="PCP11" s="1"/>
      <c r="PCQ11" s="1"/>
      <c r="PCR11" s="1"/>
      <c r="PCS11" s="1"/>
      <c r="PCT11" s="1"/>
      <c r="PCU11" s="1"/>
      <c r="PCV11" s="1"/>
      <c r="PCW11" s="1"/>
      <c r="PCX11" s="1"/>
      <c r="PCY11" s="1"/>
      <c r="PCZ11" s="1"/>
      <c r="PDA11" s="1"/>
      <c r="PDB11" s="1"/>
      <c r="PDC11" s="1"/>
      <c r="PDD11" s="1"/>
      <c r="PDE11" s="1"/>
      <c r="PDF11" s="1"/>
      <c r="PDG11" s="1"/>
      <c r="PDH11" s="1"/>
      <c r="PDI11" s="1"/>
      <c r="PDJ11" s="1"/>
      <c r="PDK11" s="1"/>
      <c r="PDL11" s="1"/>
      <c r="PDM11" s="1"/>
      <c r="PDN11" s="1"/>
      <c r="PDO11" s="1"/>
      <c r="PDP11" s="1"/>
      <c r="PDQ11" s="1"/>
      <c r="PDR11" s="1"/>
      <c r="PDS11" s="1"/>
      <c r="PDT11" s="1"/>
      <c r="PDU11" s="1"/>
      <c r="PDV11" s="1"/>
      <c r="PDW11" s="1"/>
      <c r="PDX11" s="1"/>
      <c r="PDY11" s="1"/>
      <c r="PDZ11" s="1"/>
      <c r="PEA11" s="1"/>
      <c r="PEB11" s="1"/>
      <c r="PEC11" s="1"/>
      <c r="PED11" s="1"/>
      <c r="PEE11" s="1"/>
      <c r="PEF11" s="1"/>
      <c r="PEG11" s="1"/>
      <c r="PEH11" s="1"/>
      <c r="PEI11" s="1"/>
      <c r="PEJ11" s="1"/>
      <c r="PEK11" s="1"/>
      <c r="PEL11" s="1"/>
      <c r="PEM11" s="1"/>
      <c r="PEN11" s="1"/>
      <c r="PEO11" s="1"/>
      <c r="PEP11" s="1"/>
      <c r="PEQ11" s="1"/>
      <c r="PER11" s="1"/>
      <c r="PES11" s="1"/>
      <c r="PET11" s="1"/>
      <c r="PEU11" s="1"/>
      <c r="PEV11" s="1"/>
      <c r="PEW11" s="1"/>
      <c r="PEX11" s="1"/>
      <c r="PEY11" s="1"/>
      <c r="PEZ11" s="1"/>
      <c r="PFA11" s="1"/>
      <c r="PFB11" s="1"/>
      <c r="PFC11" s="1"/>
      <c r="PFD11" s="1"/>
      <c r="PFE11" s="1"/>
      <c r="PFF11" s="1"/>
      <c r="PFG11" s="1"/>
      <c r="PFH11" s="1"/>
      <c r="PFI11" s="1"/>
      <c r="PFJ11" s="1"/>
      <c r="PFK11" s="1"/>
      <c r="PFL11" s="1"/>
      <c r="PFM11" s="1"/>
      <c r="PFN11" s="1"/>
      <c r="PFO11" s="1"/>
      <c r="PFP11" s="1"/>
      <c r="PFQ11" s="1"/>
      <c r="PFR11" s="1"/>
      <c r="PFS11" s="1"/>
      <c r="PFT11" s="1"/>
      <c r="PFU11" s="1"/>
      <c r="PFV11" s="1"/>
      <c r="PFW11" s="1"/>
      <c r="PFX11" s="1"/>
      <c r="PFY11" s="1"/>
      <c r="PFZ11" s="1"/>
      <c r="PGA11" s="1"/>
      <c r="PGB11" s="1"/>
      <c r="PGC11" s="1"/>
      <c r="PGD11" s="1"/>
      <c r="PGE11" s="1"/>
      <c r="PGF11" s="1"/>
      <c r="PGG11" s="1"/>
      <c r="PGH11" s="1"/>
      <c r="PGI11" s="1"/>
      <c r="PGJ11" s="1"/>
      <c r="PGK11" s="1"/>
      <c r="PGL11" s="1"/>
      <c r="PGM11" s="1"/>
      <c r="PGN11" s="1"/>
      <c r="PGO11" s="1"/>
      <c r="PGP11" s="1"/>
      <c r="PGQ11" s="1"/>
      <c r="PGR11" s="1"/>
      <c r="PGS11" s="1"/>
      <c r="PGT11" s="1"/>
      <c r="PGU11" s="1"/>
      <c r="PGV11" s="1"/>
      <c r="PGW11" s="1"/>
      <c r="PGX11" s="1"/>
      <c r="PGY11" s="1"/>
      <c r="PGZ11" s="1"/>
      <c r="PHA11" s="1"/>
      <c r="PHB11" s="1"/>
      <c r="PHC11" s="1"/>
      <c r="PHD11" s="1"/>
      <c r="PHE11" s="1"/>
      <c r="PHF11" s="1"/>
      <c r="PHG11" s="1"/>
      <c r="PHH11" s="1"/>
      <c r="PHI11" s="1"/>
      <c r="PHJ11" s="1"/>
      <c r="PHK11" s="1"/>
      <c r="PHL11" s="1"/>
      <c r="PHM11" s="1"/>
      <c r="PHN11" s="1"/>
      <c r="PHO11" s="1"/>
      <c r="PHP11" s="1"/>
      <c r="PHQ11" s="1"/>
      <c r="PHR11" s="1"/>
      <c r="PHS11" s="1"/>
      <c r="PHT11" s="1"/>
      <c r="PHU11" s="1"/>
      <c r="PHV11" s="1"/>
      <c r="PHW11" s="1"/>
      <c r="PHX11" s="1"/>
      <c r="PHY11" s="1"/>
      <c r="PHZ11" s="1"/>
      <c r="PIA11" s="1"/>
      <c r="PIB11" s="1"/>
      <c r="PIC11" s="1"/>
      <c r="PID11" s="1"/>
      <c r="PIE11" s="1"/>
      <c r="PIF11" s="1"/>
      <c r="PIG11" s="1"/>
      <c r="PIH11" s="1"/>
      <c r="PII11" s="1"/>
      <c r="PIJ11" s="1"/>
      <c r="PIK11" s="1"/>
      <c r="PIL11" s="1"/>
      <c r="PIM11" s="1"/>
      <c r="PIN11" s="1"/>
      <c r="PIO11" s="1"/>
      <c r="PIP11" s="1"/>
      <c r="PIQ11" s="1"/>
      <c r="PIR11" s="1"/>
      <c r="PIS11" s="1"/>
      <c r="PIT11" s="1"/>
      <c r="PIU11" s="1"/>
      <c r="PIV11" s="1"/>
      <c r="PIW11" s="1"/>
      <c r="PIX11" s="1"/>
      <c r="PIY11" s="1"/>
      <c r="PIZ11" s="1"/>
      <c r="PJA11" s="1"/>
      <c r="PJB11" s="1"/>
      <c r="PJC11" s="1"/>
      <c r="PJD11" s="1"/>
      <c r="PJE11" s="1"/>
      <c r="PJF11" s="1"/>
      <c r="PJG11" s="1"/>
      <c r="PJH11" s="1"/>
      <c r="PJI11" s="1"/>
      <c r="PJJ11" s="1"/>
      <c r="PJK11" s="1"/>
      <c r="PJL11" s="1"/>
      <c r="PJM11" s="1"/>
      <c r="PJN11" s="1"/>
      <c r="PJO11" s="1"/>
      <c r="PJP11" s="1"/>
      <c r="PJQ11" s="1"/>
      <c r="PJR11" s="1"/>
      <c r="PJS11" s="1"/>
      <c r="PJT11" s="1"/>
      <c r="PJU11" s="1"/>
      <c r="PJV11" s="1"/>
      <c r="PJW11" s="1"/>
      <c r="PJX11" s="1"/>
      <c r="PJY11" s="1"/>
      <c r="PJZ11" s="1"/>
      <c r="PKA11" s="1"/>
      <c r="PKB11" s="1"/>
      <c r="PKC11" s="1"/>
      <c r="PKD11" s="1"/>
      <c r="PKE11" s="1"/>
      <c r="PKF11" s="1"/>
      <c r="PKG11" s="1"/>
      <c r="PKH11" s="1"/>
      <c r="PKI11" s="1"/>
      <c r="PKJ11" s="1"/>
      <c r="PKK11" s="1"/>
      <c r="PKL11" s="1"/>
      <c r="PKM11" s="1"/>
      <c r="PKN11" s="1"/>
      <c r="PKO11" s="1"/>
      <c r="PKP11" s="1"/>
      <c r="PKQ11" s="1"/>
      <c r="PKR11" s="1"/>
      <c r="PKS11" s="1"/>
      <c r="PKT11" s="1"/>
      <c r="PKU11" s="1"/>
      <c r="PKV11" s="1"/>
      <c r="PKW11" s="1"/>
      <c r="PKX11" s="1"/>
      <c r="PKY11" s="1"/>
      <c r="PKZ11" s="1"/>
      <c r="PLA11" s="1"/>
      <c r="PLB11" s="1"/>
      <c r="PLC11" s="1"/>
      <c r="PLD11" s="1"/>
      <c r="PLE11" s="1"/>
      <c r="PLF11" s="1"/>
      <c r="PLG11" s="1"/>
      <c r="PLH11" s="1"/>
      <c r="PLI11" s="1"/>
      <c r="PLJ11" s="1"/>
      <c r="PLK11" s="1"/>
      <c r="PLL11" s="1"/>
      <c r="PLM11" s="1"/>
      <c r="PLN11" s="1"/>
      <c r="PLO11" s="1"/>
      <c r="PLP11" s="1"/>
      <c r="PLQ11" s="1"/>
      <c r="PLR11" s="1"/>
      <c r="PLS11" s="1"/>
      <c r="PLT11" s="1"/>
      <c r="PLU11" s="1"/>
      <c r="PLV11" s="1"/>
      <c r="PLW11" s="1"/>
      <c r="PLX11" s="1"/>
      <c r="PLY11" s="1"/>
      <c r="PLZ11" s="1"/>
      <c r="PMA11" s="1"/>
      <c r="PMB11" s="1"/>
      <c r="PMC11" s="1"/>
      <c r="PMD11" s="1"/>
      <c r="PME11" s="1"/>
      <c r="PMF11" s="1"/>
      <c r="PMG11" s="1"/>
      <c r="PMH11" s="1"/>
      <c r="PMI11" s="1"/>
      <c r="PMJ11" s="1"/>
      <c r="PMK11" s="1"/>
      <c r="PML11" s="1"/>
      <c r="PMM11" s="1"/>
      <c r="PMN11" s="1"/>
      <c r="PMO11" s="1"/>
      <c r="PMP11" s="1"/>
      <c r="PMQ11" s="1"/>
      <c r="PMR11" s="1"/>
      <c r="PMS11" s="1"/>
      <c r="PMT11" s="1"/>
      <c r="PMU11" s="1"/>
      <c r="PMV11" s="1"/>
      <c r="PMW11" s="1"/>
      <c r="PMX11" s="1"/>
      <c r="PMY11" s="1"/>
      <c r="PMZ11" s="1"/>
      <c r="PNA11" s="1"/>
      <c r="PNB11" s="1"/>
      <c r="PNC11" s="1"/>
      <c r="PND11" s="1"/>
      <c r="PNE11" s="1"/>
      <c r="PNF11" s="1"/>
      <c r="PNG11" s="1"/>
      <c r="PNH11" s="1"/>
      <c r="PNI11" s="1"/>
      <c r="PNJ11" s="1"/>
      <c r="PNK11" s="1"/>
      <c r="PNL11" s="1"/>
      <c r="PNM11" s="1"/>
      <c r="PNN11" s="1"/>
      <c r="PNO11" s="1"/>
      <c r="PNP11" s="1"/>
      <c r="PNQ11" s="1"/>
      <c r="PNR11" s="1"/>
      <c r="PNS11" s="1"/>
      <c r="PNT11" s="1"/>
      <c r="PNU11" s="1"/>
      <c r="PNV11" s="1"/>
      <c r="PNW11" s="1"/>
      <c r="PNX11" s="1"/>
      <c r="PNY11" s="1"/>
      <c r="PNZ11" s="1"/>
      <c r="POA11" s="1"/>
      <c r="POB11" s="1"/>
      <c r="POC11" s="1"/>
      <c r="POD11" s="1"/>
      <c r="POE11" s="1"/>
      <c r="POF11" s="1"/>
      <c r="POG11" s="1"/>
      <c r="POH11" s="1"/>
      <c r="POI11" s="1"/>
      <c r="POJ11" s="1"/>
      <c r="POK11" s="1"/>
      <c r="POL11" s="1"/>
      <c r="POM11" s="1"/>
      <c r="PON11" s="1"/>
      <c r="POO11" s="1"/>
      <c r="POP11" s="1"/>
      <c r="POQ11" s="1"/>
      <c r="POR11" s="1"/>
      <c r="POS11" s="1"/>
      <c r="POT11" s="1"/>
      <c r="POU11" s="1"/>
      <c r="POV11" s="1"/>
      <c r="POW11" s="1"/>
      <c r="POX11" s="1"/>
      <c r="POY11" s="1"/>
      <c r="POZ11" s="1"/>
      <c r="PPA11" s="1"/>
      <c r="PPB11" s="1"/>
      <c r="PPC11" s="1"/>
      <c r="PPD11" s="1"/>
      <c r="PPE11" s="1"/>
      <c r="PPF11" s="1"/>
      <c r="PPG11" s="1"/>
      <c r="PPH11" s="1"/>
      <c r="PPI11" s="1"/>
      <c r="PPJ11" s="1"/>
      <c r="PPK11" s="1"/>
      <c r="PPL11" s="1"/>
      <c r="PPM11" s="1"/>
      <c r="PPN11" s="1"/>
      <c r="PPO11" s="1"/>
      <c r="PPP11" s="1"/>
      <c r="PPQ11" s="1"/>
      <c r="PPR11" s="1"/>
      <c r="PPS11" s="1"/>
      <c r="PPT11" s="1"/>
      <c r="PPU11" s="1"/>
      <c r="PPV11" s="1"/>
      <c r="PPW11" s="1"/>
      <c r="PPX11" s="1"/>
      <c r="PPY11" s="1"/>
      <c r="PPZ11" s="1"/>
      <c r="PQA11" s="1"/>
      <c r="PQB11" s="1"/>
      <c r="PQC11" s="1"/>
      <c r="PQD11" s="1"/>
      <c r="PQE11" s="1"/>
      <c r="PQF11" s="1"/>
      <c r="PQG11" s="1"/>
      <c r="PQH11" s="1"/>
      <c r="PQI11" s="1"/>
      <c r="PQJ11" s="1"/>
      <c r="PQK11" s="1"/>
      <c r="PQL11" s="1"/>
      <c r="PQM11" s="1"/>
      <c r="PQN11" s="1"/>
      <c r="PQO11" s="1"/>
      <c r="PQP11" s="1"/>
      <c r="PQQ11" s="1"/>
      <c r="PQR11" s="1"/>
      <c r="PQS11" s="1"/>
      <c r="PQT11" s="1"/>
      <c r="PQU11" s="1"/>
      <c r="PQV11" s="1"/>
      <c r="PQW11" s="1"/>
      <c r="PQX11" s="1"/>
      <c r="PQY11" s="1"/>
      <c r="PQZ11" s="1"/>
      <c r="PRA11" s="1"/>
      <c r="PRB11" s="1"/>
      <c r="PRC11" s="1"/>
      <c r="PRD11" s="1"/>
      <c r="PRE11" s="1"/>
      <c r="PRF11" s="1"/>
      <c r="PRG11" s="1"/>
      <c r="PRH11" s="1"/>
      <c r="PRI11" s="1"/>
      <c r="PRJ11" s="1"/>
      <c r="PRK11" s="1"/>
      <c r="PRL11" s="1"/>
      <c r="PRM11" s="1"/>
      <c r="PRN11" s="1"/>
      <c r="PRO11" s="1"/>
      <c r="PRP11" s="1"/>
      <c r="PRQ11" s="1"/>
      <c r="PRR11" s="1"/>
      <c r="PRS11" s="1"/>
      <c r="PRT11" s="1"/>
      <c r="PRU11" s="1"/>
      <c r="PRV11" s="1"/>
      <c r="PRW11" s="1"/>
      <c r="PRX11" s="1"/>
      <c r="PRY11" s="1"/>
      <c r="PRZ11" s="1"/>
      <c r="PSA11" s="1"/>
      <c r="PSB11" s="1"/>
      <c r="PSC11" s="1"/>
      <c r="PSD11" s="1"/>
      <c r="PSE11" s="1"/>
      <c r="PSF11" s="1"/>
      <c r="PSG11" s="1"/>
      <c r="PSH11" s="1"/>
      <c r="PSI11" s="1"/>
      <c r="PSJ11" s="1"/>
      <c r="PSK11" s="1"/>
      <c r="PSL11" s="1"/>
      <c r="PSM11" s="1"/>
      <c r="PSN11" s="1"/>
      <c r="PSO11" s="1"/>
      <c r="PSP11" s="1"/>
      <c r="PSQ11" s="1"/>
      <c r="PSR11" s="1"/>
      <c r="PSS11" s="1"/>
      <c r="PST11" s="1"/>
      <c r="PSU11" s="1"/>
      <c r="PSV11" s="1"/>
      <c r="PSW11" s="1"/>
      <c r="PSX11" s="1"/>
      <c r="PSY11" s="1"/>
      <c r="PSZ11" s="1"/>
      <c r="PTA11" s="1"/>
      <c r="PTB11" s="1"/>
      <c r="PTC11" s="1"/>
      <c r="PTD11" s="1"/>
      <c r="PTE11" s="1"/>
      <c r="PTF11" s="1"/>
      <c r="PTG11" s="1"/>
      <c r="PTH11" s="1"/>
      <c r="PTI11" s="1"/>
      <c r="PTJ11" s="1"/>
      <c r="PTK11" s="1"/>
      <c r="PTL11" s="1"/>
      <c r="PTM11" s="1"/>
      <c r="PTN11" s="1"/>
      <c r="PTO11" s="1"/>
      <c r="PTP11" s="1"/>
      <c r="PTQ11" s="1"/>
      <c r="PTR11" s="1"/>
      <c r="PTS11" s="1"/>
      <c r="PTT11" s="1"/>
      <c r="PTU11" s="1"/>
      <c r="PTV11" s="1"/>
      <c r="PTW11" s="1"/>
      <c r="PTX11" s="1"/>
      <c r="PTY11" s="1"/>
      <c r="PTZ11" s="1"/>
      <c r="PUA11" s="1"/>
      <c r="PUB11" s="1"/>
      <c r="PUC11" s="1"/>
      <c r="PUD11" s="1"/>
      <c r="PUE11" s="1"/>
      <c r="PUF11" s="1"/>
      <c r="PUG11" s="1"/>
      <c r="PUH11" s="1"/>
      <c r="PUI11" s="1"/>
      <c r="PUJ11" s="1"/>
      <c r="PUK11" s="1"/>
      <c r="PUL11" s="1"/>
      <c r="PUM11" s="1"/>
      <c r="PUN11" s="1"/>
      <c r="PUO11" s="1"/>
      <c r="PUP11" s="1"/>
      <c r="PUQ11" s="1"/>
      <c r="PUR11" s="1"/>
      <c r="PUS11" s="1"/>
      <c r="PUT11" s="1"/>
      <c r="PUU11" s="1"/>
      <c r="PUV11" s="1"/>
      <c r="PUW11" s="1"/>
      <c r="PUX11" s="1"/>
      <c r="PUY11" s="1"/>
      <c r="PUZ11" s="1"/>
      <c r="PVA11" s="1"/>
      <c r="PVB11" s="1"/>
      <c r="PVC11" s="1"/>
      <c r="PVD11" s="1"/>
      <c r="PVE11" s="1"/>
      <c r="PVF11" s="1"/>
      <c r="PVG11" s="1"/>
      <c r="PVH11" s="1"/>
      <c r="PVI11" s="1"/>
      <c r="PVJ11" s="1"/>
      <c r="PVK11" s="1"/>
      <c r="PVL11" s="1"/>
      <c r="PVM11" s="1"/>
      <c r="PVN11" s="1"/>
      <c r="PVO11" s="1"/>
      <c r="PVP11" s="1"/>
      <c r="PVQ11" s="1"/>
      <c r="PVR11" s="1"/>
      <c r="PVS11" s="1"/>
      <c r="PVT11" s="1"/>
      <c r="PVU11" s="1"/>
      <c r="PVV11" s="1"/>
      <c r="PVW11" s="1"/>
      <c r="PVX11" s="1"/>
      <c r="PVY11" s="1"/>
      <c r="PVZ11" s="1"/>
      <c r="PWA11" s="1"/>
      <c r="PWB11" s="1"/>
      <c r="PWC11" s="1"/>
      <c r="PWD11" s="1"/>
      <c r="PWE11" s="1"/>
      <c r="PWF11" s="1"/>
      <c r="PWG11" s="1"/>
      <c r="PWH11" s="1"/>
      <c r="PWI11" s="1"/>
      <c r="PWJ11" s="1"/>
      <c r="PWK11" s="1"/>
      <c r="PWL11" s="1"/>
      <c r="PWM11" s="1"/>
      <c r="PWN11" s="1"/>
      <c r="PWO11" s="1"/>
      <c r="PWP11" s="1"/>
      <c r="PWQ11" s="1"/>
      <c r="PWR11" s="1"/>
      <c r="PWS11" s="1"/>
      <c r="PWT11" s="1"/>
      <c r="PWU11" s="1"/>
      <c r="PWV11" s="1"/>
      <c r="PWW11" s="1"/>
      <c r="PWX11" s="1"/>
      <c r="PWY11" s="1"/>
      <c r="PWZ11" s="1"/>
      <c r="PXA11" s="1"/>
      <c r="PXB11" s="1"/>
      <c r="PXC11" s="1"/>
      <c r="PXD11" s="1"/>
      <c r="PXE11" s="1"/>
      <c r="PXF11" s="1"/>
      <c r="PXG11" s="1"/>
      <c r="PXH11" s="1"/>
      <c r="PXI11" s="1"/>
      <c r="PXJ11" s="1"/>
      <c r="PXK11" s="1"/>
      <c r="PXL11" s="1"/>
      <c r="PXM11" s="1"/>
      <c r="PXN11" s="1"/>
      <c r="PXO11" s="1"/>
      <c r="PXP11" s="1"/>
      <c r="PXQ11" s="1"/>
      <c r="PXR11" s="1"/>
      <c r="PXS11" s="1"/>
      <c r="PXT11" s="1"/>
      <c r="PXU11" s="1"/>
      <c r="PXV11" s="1"/>
      <c r="PXW11" s="1"/>
      <c r="PXX11" s="1"/>
      <c r="PXY11" s="1"/>
      <c r="PXZ11" s="1"/>
      <c r="PYA11" s="1"/>
      <c r="PYB11" s="1"/>
      <c r="PYC11" s="1"/>
      <c r="PYD11" s="1"/>
      <c r="PYE11" s="1"/>
      <c r="PYF11" s="1"/>
      <c r="PYG11" s="1"/>
      <c r="PYH11" s="1"/>
      <c r="PYI11" s="1"/>
      <c r="PYJ11" s="1"/>
      <c r="PYK11" s="1"/>
      <c r="PYL11" s="1"/>
      <c r="PYM11" s="1"/>
      <c r="PYN11" s="1"/>
      <c r="PYO11" s="1"/>
      <c r="PYP11" s="1"/>
      <c r="PYQ11" s="1"/>
      <c r="PYR11" s="1"/>
      <c r="PYS11" s="1"/>
      <c r="PYT11" s="1"/>
      <c r="PYU11" s="1"/>
      <c r="PYV11" s="1"/>
      <c r="PYW11" s="1"/>
      <c r="PYX11" s="1"/>
      <c r="PYY11" s="1"/>
      <c r="PYZ11" s="1"/>
      <c r="PZA11" s="1"/>
      <c r="PZB11" s="1"/>
      <c r="PZC11" s="1"/>
      <c r="PZD11" s="1"/>
      <c r="PZE11" s="1"/>
      <c r="PZF11" s="1"/>
      <c r="PZG11" s="1"/>
      <c r="PZH11" s="1"/>
      <c r="PZI11" s="1"/>
      <c r="PZJ11" s="1"/>
      <c r="PZK11" s="1"/>
      <c r="PZL11" s="1"/>
      <c r="PZM11" s="1"/>
      <c r="PZN11" s="1"/>
      <c r="PZO11" s="1"/>
      <c r="PZP11" s="1"/>
      <c r="PZQ11" s="1"/>
      <c r="PZR11" s="1"/>
      <c r="PZS11" s="1"/>
      <c r="PZT11" s="1"/>
      <c r="PZU11" s="1"/>
      <c r="PZV11" s="1"/>
      <c r="PZW11" s="1"/>
      <c r="PZX11" s="1"/>
      <c r="PZY11" s="1"/>
      <c r="PZZ11" s="1"/>
      <c r="QAA11" s="1"/>
      <c r="QAB11" s="1"/>
      <c r="QAC11" s="1"/>
      <c r="QAD11" s="1"/>
      <c r="QAE11" s="1"/>
      <c r="QAF11" s="1"/>
      <c r="QAG11" s="1"/>
      <c r="QAH11" s="1"/>
      <c r="QAI11" s="1"/>
      <c r="QAJ11" s="1"/>
      <c r="QAK11" s="1"/>
      <c r="QAL11" s="1"/>
      <c r="QAM11" s="1"/>
      <c r="QAN11" s="1"/>
      <c r="QAO11" s="1"/>
      <c r="QAP11" s="1"/>
      <c r="QAQ11" s="1"/>
      <c r="QAR11" s="1"/>
      <c r="QAS11" s="1"/>
      <c r="QAT11" s="1"/>
      <c r="QAU11" s="1"/>
      <c r="QAV11" s="1"/>
      <c r="QAW11" s="1"/>
      <c r="QAX11" s="1"/>
      <c r="QAY11" s="1"/>
      <c r="QAZ11" s="1"/>
      <c r="QBA11" s="1"/>
      <c r="QBB11" s="1"/>
      <c r="QBC11" s="1"/>
      <c r="QBD11" s="1"/>
      <c r="QBE11" s="1"/>
      <c r="QBF11" s="1"/>
      <c r="QBG11" s="1"/>
      <c r="QBH11" s="1"/>
      <c r="QBI11" s="1"/>
      <c r="QBJ11" s="1"/>
      <c r="QBK11" s="1"/>
      <c r="QBL11" s="1"/>
      <c r="QBM11" s="1"/>
      <c r="QBN11" s="1"/>
      <c r="QBO11" s="1"/>
      <c r="QBP11" s="1"/>
      <c r="QBQ11" s="1"/>
      <c r="QBR11" s="1"/>
      <c r="QBS11" s="1"/>
      <c r="QBT11" s="1"/>
      <c r="QBU11" s="1"/>
      <c r="QBV11" s="1"/>
      <c r="QBW11" s="1"/>
      <c r="QBX11" s="1"/>
      <c r="QBY11" s="1"/>
      <c r="QBZ11" s="1"/>
      <c r="QCA11" s="1"/>
      <c r="QCB11" s="1"/>
      <c r="QCC11" s="1"/>
      <c r="QCD11" s="1"/>
      <c r="QCE11" s="1"/>
      <c r="QCF11" s="1"/>
      <c r="QCG11" s="1"/>
      <c r="QCH11" s="1"/>
      <c r="QCI11" s="1"/>
      <c r="QCJ11" s="1"/>
      <c r="QCK11" s="1"/>
      <c r="QCL11" s="1"/>
      <c r="QCM11" s="1"/>
      <c r="QCN11" s="1"/>
      <c r="QCO11" s="1"/>
      <c r="QCP11" s="1"/>
      <c r="QCQ11" s="1"/>
      <c r="QCR11" s="1"/>
      <c r="QCS11" s="1"/>
      <c r="QCT11" s="1"/>
      <c r="QCU11" s="1"/>
      <c r="QCV11" s="1"/>
      <c r="QCW11" s="1"/>
      <c r="QCX11" s="1"/>
      <c r="QCY11" s="1"/>
      <c r="QCZ11" s="1"/>
      <c r="QDA11" s="1"/>
      <c r="QDB11" s="1"/>
      <c r="QDC11" s="1"/>
      <c r="QDD11" s="1"/>
      <c r="QDE11" s="1"/>
      <c r="QDF11" s="1"/>
      <c r="QDG11" s="1"/>
      <c r="QDH11" s="1"/>
      <c r="QDI11" s="1"/>
      <c r="QDJ11" s="1"/>
      <c r="QDK11" s="1"/>
      <c r="QDL11" s="1"/>
      <c r="QDM11" s="1"/>
      <c r="QDN11" s="1"/>
      <c r="QDO11" s="1"/>
      <c r="QDP11" s="1"/>
      <c r="QDQ11" s="1"/>
      <c r="QDR11" s="1"/>
      <c r="QDS11" s="1"/>
      <c r="QDT11" s="1"/>
      <c r="QDU11" s="1"/>
      <c r="QDV11" s="1"/>
      <c r="QDW11" s="1"/>
      <c r="QDX11" s="1"/>
      <c r="QDY11" s="1"/>
      <c r="QDZ11" s="1"/>
      <c r="QEA11" s="1"/>
      <c r="QEB11" s="1"/>
      <c r="QEC11" s="1"/>
      <c r="QED11" s="1"/>
      <c r="QEE11" s="1"/>
      <c r="QEF11" s="1"/>
      <c r="QEG11" s="1"/>
      <c r="QEH11" s="1"/>
      <c r="QEI11" s="1"/>
      <c r="QEJ11" s="1"/>
      <c r="QEK11" s="1"/>
      <c r="QEL11" s="1"/>
      <c r="QEM11" s="1"/>
      <c r="QEN11" s="1"/>
      <c r="QEO11" s="1"/>
      <c r="QEP11" s="1"/>
      <c r="QEQ11" s="1"/>
      <c r="QER11" s="1"/>
      <c r="QES11" s="1"/>
      <c r="QET11" s="1"/>
      <c r="QEU11" s="1"/>
      <c r="QEV11" s="1"/>
      <c r="QEW11" s="1"/>
      <c r="QEX11" s="1"/>
      <c r="QEY11" s="1"/>
      <c r="QEZ11" s="1"/>
      <c r="QFA11" s="1"/>
      <c r="QFB11" s="1"/>
      <c r="QFC11" s="1"/>
      <c r="QFD11" s="1"/>
      <c r="QFE11" s="1"/>
      <c r="QFF11" s="1"/>
      <c r="QFG11" s="1"/>
      <c r="QFH11" s="1"/>
      <c r="QFI11" s="1"/>
      <c r="QFJ11" s="1"/>
      <c r="QFK11" s="1"/>
      <c r="QFL11" s="1"/>
      <c r="QFM11" s="1"/>
      <c r="QFN11" s="1"/>
      <c r="QFO11" s="1"/>
      <c r="QFP11" s="1"/>
      <c r="QFQ11" s="1"/>
      <c r="QFR11" s="1"/>
      <c r="QFS11" s="1"/>
      <c r="QFT11" s="1"/>
      <c r="QFU11" s="1"/>
      <c r="QFV11" s="1"/>
      <c r="QFW11" s="1"/>
      <c r="QFX11" s="1"/>
      <c r="QFY11" s="1"/>
      <c r="QFZ11" s="1"/>
      <c r="QGA11" s="1"/>
      <c r="QGB11" s="1"/>
      <c r="QGC11" s="1"/>
      <c r="QGD11" s="1"/>
      <c r="QGE11" s="1"/>
      <c r="QGF11" s="1"/>
      <c r="QGG11" s="1"/>
      <c r="QGH11" s="1"/>
      <c r="QGI11" s="1"/>
      <c r="QGJ11" s="1"/>
      <c r="QGK11" s="1"/>
      <c r="QGL11" s="1"/>
      <c r="QGM11" s="1"/>
      <c r="QGN11" s="1"/>
      <c r="QGO11" s="1"/>
      <c r="QGP11" s="1"/>
      <c r="QGQ11" s="1"/>
      <c r="QGR11" s="1"/>
      <c r="QGS11" s="1"/>
      <c r="QGT11" s="1"/>
      <c r="QGU11" s="1"/>
      <c r="QGV11" s="1"/>
      <c r="QGW11" s="1"/>
      <c r="QGX11" s="1"/>
      <c r="QGY11" s="1"/>
      <c r="QGZ11" s="1"/>
      <c r="QHA11" s="1"/>
      <c r="QHB11" s="1"/>
      <c r="QHC11" s="1"/>
      <c r="QHD11" s="1"/>
      <c r="QHE11" s="1"/>
      <c r="QHF11" s="1"/>
      <c r="QHG11" s="1"/>
      <c r="QHH11" s="1"/>
      <c r="QHI11" s="1"/>
      <c r="QHJ11" s="1"/>
      <c r="QHK11" s="1"/>
      <c r="QHL11" s="1"/>
      <c r="QHM11" s="1"/>
      <c r="QHN11" s="1"/>
      <c r="QHO11" s="1"/>
      <c r="QHP11" s="1"/>
      <c r="QHQ11" s="1"/>
      <c r="QHR11" s="1"/>
      <c r="QHS11" s="1"/>
      <c r="QHT11" s="1"/>
      <c r="QHU11" s="1"/>
      <c r="QHV11" s="1"/>
      <c r="QHW11" s="1"/>
      <c r="QHX11" s="1"/>
      <c r="QHY11" s="1"/>
      <c r="QHZ11" s="1"/>
      <c r="QIA11" s="1"/>
      <c r="QIB11" s="1"/>
      <c r="QIC11" s="1"/>
      <c r="QID11" s="1"/>
      <c r="QIE11" s="1"/>
      <c r="QIF11" s="1"/>
      <c r="QIG11" s="1"/>
      <c r="QIH11" s="1"/>
      <c r="QII11" s="1"/>
      <c r="QIJ11" s="1"/>
      <c r="QIK11" s="1"/>
      <c r="QIL11" s="1"/>
      <c r="QIM11" s="1"/>
      <c r="QIN11" s="1"/>
      <c r="QIO11" s="1"/>
      <c r="QIP11" s="1"/>
      <c r="QIQ11" s="1"/>
      <c r="QIR11" s="1"/>
      <c r="QIS11" s="1"/>
      <c r="QIT11" s="1"/>
      <c r="QIU11" s="1"/>
      <c r="QIV11" s="1"/>
      <c r="QIW11" s="1"/>
      <c r="QIX11" s="1"/>
      <c r="QIY11" s="1"/>
      <c r="QIZ11" s="1"/>
      <c r="QJA11" s="1"/>
      <c r="QJB11" s="1"/>
      <c r="QJC11" s="1"/>
      <c r="QJD11" s="1"/>
      <c r="QJE11" s="1"/>
      <c r="QJF11" s="1"/>
      <c r="QJG11" s="1"/>
      <c r="QJH11" s="1"/>
      <c r="QJI11" s="1"/>
      <c r="QJJ11" s="1"/>
      <c r="QJK11" s="1"/>
      <c r="QJL11" s="1"/>
      <c r="QJM11" s="1"/>
      <c r="QJN11" s="1"/>
      <c r="QJO11" s="1"/>
      <c r="QJP11" s="1"/>
      <c r="QJQ11" s="1"/>
      <c r="QJR11" s="1"/>
      <c r="QJS11" s="1"/>
      <c r="QJT11" s="1"/>
      <c r="QJU11" s="1"/>
      <c r="QJV11" s="1"/>
      <c r="QJW11" s="1"/>
      <c r="QJX11" s="1"/>
      <c r="QJY11" s="1"/>
      <c r="QJZ11" s="1"/>
      <c r="QKA11" s="1"/>
      <c r="QKB11" s="1"/>
      <c r="QKC11" s="1"/>
      <c r="QKD11" s="1"/>
      <c r="QKE11" s="1"/>
      <c r="QKF11" s="1"/>
      <c r="QKG11" s="1"/>
      <c r="QKH11" s="1"/>
      <c r="QKI11" s="1"/>
      <c r="QKJ11" s="1"/>
      <c r="QKK11" s="1"/>
      <c r="QKL11" s="1"/>
      <c r="QKM11" s="1"/>
      <c r="QKN11" s="1"/>
      <c r="QKO11" s="1"/>
      <c r="QKP11" s="1"/>
      <c r="QKQ11" s="1"/>
      <c r="QKR11" s="1"/>
      <c r="QKS11" s="1"/>
      <c r="QKT11" s="1"/>
      <c r="QKU11" s="1"/>
      <c r="QKV11" s="1"/>
      <c r="QKW11" s="1"/>
      <c r="QKX11" s="1"/>
      <c r="QKY11" s="1"/>
      <c r="QKZ11" s="1"/>
      <c r="QLA11" s="1"/>
      <c r="QLB11" s="1"/>
      <c r="QLC11" s="1"/>
      <c r="QLD11" s="1"/>
      <c r="QLE11" s="1"/>
      <c r="QLF11" s="1"/>
      <c r="QLG11" s="1"/>
      <c r="QLH11" s="1"/>
      <c r="QLI11" s="1"/>
      <c r="QLJ11" s="1"/>
      <c r="QLK11" s="1"/>
      <c r="QLL11" s="1"/>
      <c r="QLM11" s="1"/>
      <c r="QLN11" s="1"/>
      <c r="QLO11" s="1"/>
      <c r="QLP11" s="1"/>
      <c r="QLQ11" s="1"/>
      <c r="QLR11" s="1"/>
      <c r="QLS11" s="1"/>
      <c r="QLT11" s="1"/>
      <c r="QLU11" s="1"/>
      <c r="QLV11" s="1"/>
      <c r="QLW11" s="1"/>
      <c r="QLX11" s="1"/>
      <c r="QLY11" s="1"/>
      <c r="QLZ11" s="1"/>
      <c r="QMA11" s="1"/>
      <c r="QMB11" s="1"/>
      <c r="QMC11" s="1"/>
      <c r="QMD11" s="1"/>
      <c r="QME11" s="1"/>
      <c r="QMF11" s="1"/>
      <c r="QMG11" s="1"/>
      <c r="QMH11" s="1"/>
      <c r="QMI11" s="1"/>
      <c r="QMJ11" s="1"/>
      <c r="QMK11" s="1"/>
      <c r="QML11" s="1"/>
      <c r="QMM11" s="1"/>
      <c r="QMN11" s="1"/>
      <c r="QMO11" s="1"/>
      <c r="QMP11" s="1"/>
      <c r="QMQ11" s="1"/>
      <c r="QMR11" s="1"/>
      <c r="QMS11" s="1"/>
      <c r="QMT11" s="1"/>
      <c r="QMU11" s="1"/>
      <c r="QMV11" s="1"/>
      <c r="QMW11" s="1"/>
      <c r="QMX11" s="1"/>
      <c r="QMY11" s="1"/>
      <c r="QMZ11" s="1"/>
      <c r="QNA11" s="1"/>
      <c r="QNB11" s="1"/>
      <c r="QNC11" s="1"/>
      <c r="QND11" s="1"/>
      <c r="QNE11" s="1"/>
      <c r="QNF11" s="1"/>
      <c r="QNG11" s="1"/>
      <c r="QNH11" s="1"/>
      <c r="QNI11" s="1"/>
      <c r="QNJ11" s="1"/>
      <c r="QNK11" s="1"/>
      <c r="QNL11" s="1"/>
      <c r="QNM11" s="1"/>
      <c r="QNN11" s="1"/>
      <c r="QNO11" s="1"/>
      <c r="QNP11" s="1"/>
      <c r="QNQ11" s="1"/>
      <c r="QNR11" s="1"/>
      <c r="QNS11" s="1"/>
      <c r="QNT11" s="1"/>
      <c r="QNU11" s="1"/>
      <c r="QNV11" s="1"/>
      <c r="QNW11" s="1"/>
      <c r="QNX11" s="1"/>
      <c r="QNY11" s="1"/>
      <c r="QNZ11" s="1"/>
      <c r="QOA11" s="1"/>
      <c r="QOB11" s="1"/>
      <c r="QOC11" s="1"/>
      <c r="QOD11" s="1"/>
      <c r="QOE11" s="1"/>
      <c r="QOF11" s="1"/>
      <c r="QOG11" s="1"/>
      <c r="QOH11" s="1"/>
      <c r="QOI11" s="1"/>
      <c r="QOJ11" s="1"/>
      <c r="QOK11" s="1"/>
      <c r="QOL11" s="1"/>
      <c r="QOM11" s="1"/>
      <c r="QON11" s="1"/>
      <c r="QOO11" s="1"/>
      <c r="QOP11" s="1"/>
      <c r="QOQ11" s="1"/>
      <c r="QOR11" s="1"/>
      <c r="QOS11" s="1"/>
      <c r="QOT11" s="1"/>
      <c r="QOU11" s="1"/>
      <c r="QOV11" s="1"/>
      <c r="QOW11" s="1"/>
      <c r="QOX11" s="1"/>
      <c r="QOY11" s="1"/>
      <c r="QOZ11" s="1"/>
      <c r="QPA11" s="1"/>
      <c r="QPB11" s="1"/>
      <c r="QPC11" s="1"/>
      <c r="QPD11" s="1"/>
      <c r="QPE11" s="1"/>
      <c r="QPF11" s="1"/>
      <c r="QPG11" s="1"/>
      <c r="QPH11" s="1"/>
      <c r="QPI11" s="1"/>
      <c r="QPJ11" s="1"/>
      <c r="QPK11" s="1"/>
      <c r="QPL11" s="1"/>
      <c r="QPM11" s="1"/>
      <c r="QPN11" s="1"/>
      <c r="QPO11" s="1"/>
      <c r="QPP11" s="1"/>
      <c r="QPQ11" s="1"/>
      <c r="QPR11" s="1"/>
      <c r="QPS11" s="1"/>
      <c r="QPT11" s="1"/>
      <c r="QPU11" s="1"/>
      <c r="QPV11" s="1"/>
      <c r="QPW11" s="1"/>
      <c r="QPX11" s="1"/>
      <c r="QPY11" s="1"/>
      <c r="QPZ11" s="1"/>
      <c r="QQA11" s="1"/>
      <c r="QQB11" s="1"/>
      <c r="QQC11" s="1"/>
      <c r="QQD11" s="1"/>
      <c r="QQE11" s="1"/>
      <c r="QQF11" s="1"/>
      <c r="QQG11" s="1"/>
      <c r="QQH11" s="1"/>
      <c r="QQI11" s="1"/>
      <c r="QQJ11" s="1"/>
      <c r="QQK11" s="1"/>
      <c r="QQL11" s="1"/>
      <c r="QQM11" s="1"/>
      <c r="QQN11" s="1"/>
      <c r="QQO11" s="1"/>
      <c r="QQP11" s="1"/>
      <c r="QQQ11" s="1"/>
      <c r="QQR11" s="1"/>
      <c r="QQS11" s="1"/>
      <c r="QQT11" s="1"/>
      <c r="QQU11" s="1"/>
      <c r="QQV11" s="1"/>
      <c r="QQW11" s="1"/>
      <c r="QQX11" s="1"/>
      <c r="QQY11" s="1"/>
      <c r="QQZ11" s="1"/>
      <c r="QRA11" s="1"/>
      <c r="QRB11" s="1"/>
      <c r="QRC11" s="1"/>
      <c r="QRD11" s="1"/>
      <c r="QRE11" s="1"/>
      <c r="QRF11" s="1"/>
      <c r="QRG11" s="1"/>
      <c r="QRH11" s="1"/>
      <c r="QRI11" s="1"/>
      <c r="QRJ11" s="1"/>
      <c r="QRK11" s="1"/>
      <c r="QRL11" s="1"/>
      <c r="QRM11" s="1"/>
      <c r="QRN11" s="1"/>
      <c r="QRO11" s="1"/>
      <c r="QRP11" s="1"/>
      <c r="QRQ11" s="1"/>
      <c r="QRR11" s="1"/>
      <c r="QRS11" s="1"/>
      <c r="QRT11" s="1"/>
      <c r="QRU11" s="1"/>
      <c r="QRV11" s="1"/>
      <c r="QRW11" s="1"/>
      <c r="QRX11" s="1"/>
      <c r="QRY11" s="1"/>
      <c r="QRZ11" s="1"/>
      <c r="QSA11" s="1"/>
      <c r="QSB11" s="1"/>
      <c r="QSC11" s="1"/>
      <c r="QSD11" s="1"/>
      <c r="QSE11" s="1"/>
      <c r="QSF11" s="1"/>
      <c r="QSG11" s="1"/>
      <c r="QSH11" s="1"/>
      <c r="QSI11" s="1"/>
      <c r="QSJ11" s="1"/>
      <c r="QSK11" s="1"/>
      <c r="QSL11" s="1"/>
      <c r="QSM11" s="1"/>
      <c r="QSN11" s="1"/>
      <c r="QSO11" s="1"/>
      <c r="QSP11" s="1"/>
      <c r="QSQ11" s="1"/>
      <c r="QSR11" s="1"/>
      <c r="QSS11" s="1"/>
      <c r="QST11" s="1"/>
      <c r="QSU11" s="1"/>
      <c r="QSV11" s="1"/>
      <c r="QSW11" s="1"/>
      <c r="QSX11" s="1"/>
      <c r="QSY11" s="1"/>
      <c r="QSZ11" s="1"/>
      <c r="QTA11" s="1"/>
      <c r="QTB11" s="1"/>
      <c r="QTC11" s="1"/>
      <c r="QTD11" s="1"/>
      <c r="QTE11" s="1"/>
      <c r="QTF11" s="1"/>
      <c r="QTG11" s="1"/>
      <c r="QTH11" s="1"/>
      <c r="QTI11" s="1"/>
      <c r="QTJ11" s="1"/>
      <c r="QTK11" s="1"/>
      <c r="QTL11" s="1"/>
      <c r="QTM11" s="1"/>
      <c r="QTN11" s="1"/>
      <c r="QTO11" s="1"/>
      <c r="QTP11" s="1"/>
      <c r="QTQ11" s="1"/>
      <c r="QTR11" s="1"/>
      <c r="QTS11" s="1"/>
      <c r="QTT11" s="1"/>
      <c r="QTU11" s="1"/>
      <c r="QTV11" s="1"/>
      <c r="QTW11" s="1"/>
      <c r="QTX11" s="1"/>
      <c r="QTY11" s="1"/>
      <c r="QTZ11" s="1"/>
      <c r="QUA11" s="1"/>
      <c r="QUB11" s="1"/>
      <c r="QUC11" s="1"/>
      <c r="QUD11" s="1"/>
      <c r="QUE11" s="1"/>
      <c r="QUF11" s="1"/>
      <c r="QUG11" s="1"/>
      <c r="QUH11" s="1"/>
      <c r="QUI11" s="1"/>
      <c r="QUJ11" s="1"/>
      <c r="QUK11" s="1"/>
      <c r="QUL11" s="1"/>
      <c r="QUM11" s="1"/>
      <c r="QUN11" s="1"/>
      <c r="QUO11" s="1"/>
      <c r="QUP11" s="1"/>
      <c r="QUQ11" s="1"/>
      <c r="QUR11" s="1"/>
      <c r="QUS11" s="1"/>
      <c r="QUT11" s="1"/>
      <c r="QUU11" s="1"/>
      <c r="QUV11" s="1"/>
      <c r="QUW11" s="1"/>
      <c r="QUX11" s="1"/>
      <c r="QUY11" s="1"/>
      <c r="QUZ11" s="1"/>
      <c r="QVA11" s="1"/>
      <c r="QVB11" s="1"/>
      <c r="QVC11" s="1"/>
      <c r="QVD11" s="1"/>
      <c r="QVE11" s="1"/>
      <c r="QVF11" s="1"/>
      <c r="QVG11" s="1"/>
      <c r="QVH11" s="1"/>
      <c r="QVI11" s="1"/>
      <c r="QVJ11" s="1"/>
      <c r="QVK11" s="1"/>
      <c r="QVL11" s="1"/>
      <c r="QVM11" s="1"/>
      <c r="QVN11" s="1"/>
      <c r="QVO11" s="1"/>
      <c r="QVP11" s="1"/>
      <c r="QVQ11" s="1"/>
      <c r="QVR11" s="1"/>
      <c r="QVS11" s="1"/>
      <c r="QVT11" s="1"/>
      <c r="QVU11" s="1"/>
      <c r="QVV11" s="1"/>
      <c r="QVW11" s="1"/>
      <c r="QVX11" s="1"/>
      <c r="QVY11" s="1"/>
      <c r="QVZ11" s="1"/>
      <c r="QWA11" s="1"/>
      <c r="QWB11" s="1"/>
      <c r="QWC11" s="1"/>
      <c r="QWD11" s="1"/>
      <c r="QWE11" s="1"/>
      <c r="QWF11" s="1"/>
      <c r="QWG11" s="1"/>
      <c r="QWH11" s="1"/>
      <c r="QWI11" s="1"/>
      <c r="QWJ11" s="1"/>
      <c r="QWK11" s="1"/>
      <c r="QWL11" s="1"/>
      <c r="QWM11" s="1"/>
      <c r="QWN11" s="1"/>
      <c r="QWO11" s="1"/>
      <c r="QWP11" s="1"/>
      <c r="QWQ11" s="1"/>
      <c r="QWR11" s="1"/>
      <c r="QWS11" s="1"/>
      <c r="QWT11" s="1"/>
      <c r="QWU11" s="1"/>
      <c r="QWV11" s="1"/>
      <c r="QWW11" s="1"/>
      <c r="QWX11" s="1"/>
      <c r="QWY11" s="1"/>
      <c r="QWZ11" s="1"/>
      <c r="QXA11" s="1"/>
      <c r="QXB11" s="1"/>
      <c r="QXC11" s="1"/>
      <c r="QXD11" s="1"/>
      <c r="QXE11" s="1"/>
      <c r="QXF11" s="1"/>
      <c r="QXG11" s="1"/>
      <c r="QXH11" s="1"/>
      <c r="QXI11" s="1"/>
      <c r="QXJ11" s="1"/>
      <c r="QXK11" s="1"/>
      <c r="QXL11" s="1"/>
      <c r="QXM11" s="1"/>
      <c r="QXN11" s="1"/>
      <c r="QXO11" s="1"/>
      <c r="QXP11" s="1"/>
      <c r="QXQ11" s="1"/>
      <c r="QXR11" s="1"/>
      <c r="QXS11" s="1"/>
      <c r="QXT11" s="1"/>
      <c r="QXU11" s="1"/>
      <c r="QXV11" s="1"/>
      <c r="QXW11" s="1"/>
      <c r="QXX11" s="1"/>
      <c r="QXY11" s="1"/>
      <c r="QXZ11" s="1"/>
      <c r="QYA11" s="1"/>
      <c r="QYB11" s="1"/>
      <c r="QYC11" s="1"/>
      <c r="QYD11" s="1"/>
      <c r="QYE11" s="1"/>
      <c r="QYF11" s="1"/>
      <c r="QYG11" s="1"/>
      <c r="QYH11" s="1"/>
      <c r="QYI11" s="1"/>
      <c r="QYJ11" s="1"/>
      <c r="QYK11" s="1"/>
      <c r="QYL11" s="1"/>
      <c r="QYM11" s="1"/>
      <c r="QYN11" s="1"/>
      <c r="QYO11" s="1"/>
      <c r="QYP11" s="1"/>
      <c r="QYQ11" s="1"/>
      <c r="QYR11" s="1"/>
      <c r="QYS11" s="1"/>
      <c r="QYT11" s="1"/>
      <c r="QYU11" s="1"/>
      <c r="QYV11" s="1"/>
      <c r="QYW11" s="1"/>
      <c r="QYX11" s="1"/>
      <c r="QYY11" s="1"/>
      <c r="QYZ11" s="1"/>
      <c r="QZA11" s="1"/>
      <c r="QZB11" s="1"/>
      <c r="QZC11" s="1"/>
      <c r="QZD11" s="1"/>
      <c r="QZE11" s="1"/>
      <c r="QZF11" s="1"/>
      <c r="QZG11" s="1"/>
      <c r="QZH11" s="1"/>
      <c r="QZI11" s="1"/>
      <c r="QZJ11" s="1"/>
      <c r="QZK11" s="1"/>
      <c r="QZL11" s="1"/>
      <c r="QZM11" s="1"/>
      <c r="QZN11" s="1"/>
      <c r="QZO11" s="1"/>
      <c r="QZP11" s="1"/>
      <c r="QZQ11" s="1"/>
      <c r="QZR11" s="1"/>
      <c r="QZS11" s="1"/>
      <c r="QZT11" s="1"/>
      <c r="QZU11" s="1"/>
      <c r="QZV11" s="1"/>
      <c r="QZW11" s="1"/>
      <c r="QZX11" s="1"/>
      <c r="QZY11" s="1"/>
      <c r="QZZ11" s="1"/>
      <c r="RAA11" s="1"/>
      <c r="RAB11" s="1"/>
      <c r="RAC11" s="1"/>
      <c r="RAD11" s="1"/>
      <c r="RAE11" s="1"/>
      <c r="RAF11" s="1"/>
      <c r="RAG11" s="1"/>
      <c r="RAH11" s="1"/>
      <c r="RAI11" s="1"/>
      <c r="RAJ11" s="1"/>
      <c r="RAK11" s="1"/>
      <c r="RAL11" s="1"/>
      <c r="RAM11" s="1"/>
      <c r="RAN11" s="1"/>
      <c r="RAO11" s="1"/>
      <c r="RAP11" s="1"/>
      <c r="RAQ11" s="1"/>
      <c r="RAR11" s="1"/>
      <c r="RAS11" s="1"/>
      <c r="RAT11" s="1"/>
      <c r="RAU11" s="1"/>
      <c r="RAV11" s="1"/>
      <c r="RAW11" s="1"/>
      <c r="RAX11" s="1"/>
      <c r="RAY11" s="1"/>
      <c r="RAZ11" s="1"/>
      <c r="RBA11" s="1"/>
      <c r="RBB11" s="1"/>
      <c r="RBC11" s="1"/>
      <c r="RBD11" s="1"/>
      <c r="RBE11" s="1"/>
      <c r="RBF11" s="1"/>
      <c r="RBG11" s="1"/>
      <c r="RBH11" s="1"/>
      <c r="RBI11" s="1"/>
      <c r="RBJ11" s="1"/>
      <c r="RBK11" s="1"/>
      <c r="RBL11" s="1"/>
      <c r="RBM11" s="1"/>
      <c r="RBN11" s="1"/>
      <c r="RBO11" s="1"/>
      <c r="RBP11" s="1"/>
      <c r="RBQ11" s="1"/>
      <c r="RBR11" s="1"/>
      <c r="RBS11" s="1"/>
      <c r="RBT11" s="1"/>
      <c r="RBU11" s="1"/>
      <c r="RBV11" s="1"/>
      <c r="RBW11" s="1"/>
      <c r="RBX11" s="1"/>
      <c r="RBY11" s="1"/>
      <c r="RBZ11" s="1"/>
      <c r="RCA11" s="1"/>
      <c r="RCB11" s="1"/>
      <c r="RCC11" s="1"/>
      <c r="RCD11" s="1"/>
      <c r="RCE11" s="1"/>
      <c r="RCF11" s="1"/>
      <c r="RCG11" s="1"/>
      <c r="RCH11" s="1"/>
      <c r="RCI11" s="1"/>
      <c r="RCJ11" s="1"/>
      <c r="RCK11" s="1"/>
      <c r="RCL11" s="1"/>
      <c r="RCM11" s="1"/>
      <c r="RCN11" s="1"/>
      <c r="RCO11" s="1"/>
      <c r="RCP11" s="1"/>
      <c r="RCQ11" s="1"/>
      <c r="RCR11" s="1"/>
      <c r="RCS11" s="1"/>
      <c r="RCT11" s="1"/>
      <c r="RCU11" s="1"/>
      <c r="RCV11" s="1"/>
      <c r="RCW11" s="1"/>
      <c r="RCX11" s="1"/>
      <c r="RCY11" s="1"/>
      <c r="RCZ11" s="1"/>
      <c r="RDA11" s="1"/>
      <c r="RDB11" s="1"/>
      <c r="RDC11" s="1"/>
      <c r="RDD11" s="1"/>
      <c r="RDE11" s="1"/>
      <c r="RDF11" s="1"/>
      <c r="RDG11" s="1"/>
      <c r="RDH11" s="1"/>
      <c r="RDI11" s="1"/>
      <c r="RDJ11" s="1"/>
      <c r="RDK11" s="1"/>
      <c r="RDL11" s="1"/>
      <c r="RDM11" s="1"/>
      <c r="RDN11" s="1"/>
      <c r="RDO11" s="1"/>
      <c r="RDP11" s="1"/>
      <c r="RDQ11" s="1"/>
      <c r="RDR11" s="1"/>
      <c r="RDS11" s="1"/>
      <c r="RDT11" s="1"/>
      <c r="RDU11" s="1"/>
      <c r="RDV11" s="1"/>
      <c r="RDW11" s="1"/>
      <c r="RDX11" s="1"/>
      <c r="RDY11" s="1"/>
      <c r="RDZ11" s="1"/>
      <c r="REA11" s="1"/>
      <c r="REB11" s="1"/>
      <c r="REC11" s="1"/>
      <c r="RED11" s="1"/>
      <c r="REE11" s="1"/>
      <c r="REF11" s="1"/>
      <c r="REG11" s="1"/>
      <c r="REH11" s="1"/>
      <c r="REI11" s="1"/>
      <c r="REJ11" s="1"/>
      <c r="REK11" s="1"/>
      <c r="REL11" s="1"/>
      <c r="REM11" s="1"/>
      <c r="REN11" s="1"/>
      <c r="REO11" s="1"/>
      <c r="REP11" s="1"/>
      <c r="REQ11" s="1"/>
      <c r="RER11" s="1"/>
      <c r="RES11" s="1"/>
      <c r="RET11" s="1"/>
      <c r="REU11" s="1"/>
      <c r="REV11" s="1"/>
      <c r="REW11" s="1"/>
      <c r="REX11" s="1"/>
      <c r="REY11" s="1"/>
      <c r="REZ11" s="1"/>
      <c r="RFA11" s="1"/>
      <c r="RFB11" s="1"/>
      <c r="RFC11" s="1"/>
      <c r="RFD11" s="1"/>
      <c r="RFE11" s="1"/>
      <c r="RFF11" s="1"/>
      <c r="RFG11" s="1"/>
      <c r="RFH11" s="1"/>
      <c r="RFI11" s="1"/>
      <c r="RFJ11" s="1"/>
      <c r="RFK11" s="1"/>
      <c r="RFL11" s="1"/>
      <c r="RFM11" s="1"/>
      <c r="RFN11" s="1"/>
      <c r="RFO11" s="1"/>
      <c r="RFP11" s="1"/>
      <c r="RFQ11" s="1"/>
      <c r="RFR11" s="1"/>
      <c r="RFS11" s="1"/>
      <c r="RFT11" s="1"/>
      <c r="RFU11" s="1"/>
      <c r="RFV11" s="1"/>
      <c r="RFW11" s="1"/>
      <c r="RFX11" s="1"/>
      <c r="RFY11" s="1"/>
      <c r="RFZ11" s="1"/>
      <c r="RGA11" s="1"/>
      <c r="RGB11" s="1"/>
      <c r="RGC11" s="1"/>
      <c r="RGD11" s="1"/>
      <c r="RGE11" s="1"/>
      <c r="RGF11" s="1"/>
      <c r="RGG11" s="1"/>
      <c r="RGH11" s="1"/>
      <c r="RGI11" s="1"/>
      <c r="RGJ11" s="1"/>
      <c r="RGK11" s="1"/>
      <c r="RGL11" s="1"/>
      <c r="RGM11" s="1"/>
      <c r="RGN11" s="1"/>
      <c r="RGO11" s="1"/>
      <c r="RGP11" s="1"/>
      <c r="RGQ11" s="1"/>
      <c r="RGR11" s="1"/>
      <c r="RGS11" s="1"/>
      <c r="RGT11" s="1"/>
      <c r="RGU11" s="1"/>
      <c r="RGV11" s="1"/>
      <c r="RGW11" s="1"/>
      <c r="RGX11" s="1"/>
      <c r="RGY11" s="1"/>
      <c r="RGZ11" s="1"/>
      <c r="RHA11" s="1"/>
      <c r="RHB11" s="1"/>
      <c r="RHC11" s="1"/>
      <c r="RHD11" s="1"/>
      <c r="RHE11" s="1"/>
      <c r="RHF11" s="1"/>
      <c r="RHG11" s="1"/>
      <c r="RHH11" s="1"/>
      <c r="RHI11" s="1"/>
      <c r="RHJ11" s="1"/>
      <c r="RHK11" s="1"/>
      <c r="RHL11" s="1"/>
      <c r="RHM11" s="1"/>
      <c r="RHN11" s="1"/>
      <c r="RHO11" s="1"/>
      <c r="RHP11" s="1"/>
      <c r="RHQ11" s="1"/>
      <c r="RHR11" s="1"/>
      <c r="RHS11" s="1"/>
      <c r="RHT11" s="1"/>
      <c r="RHU11" s="1"/>
      <c r="RHV11" s="1"/>
      <c r="RHW11" s="1"/>
      <c r="RHX11" s="1"/>
      <c r="RHY11" s="1"/>
      <c r="RHZ11" s="1"/>
      <c r="RIA11" s="1"/>
      <c r="RIB11" s="1"/>
      <c r="RIC11" s="1"/>
      <c r="RID11" s="1"/>
      <c r="RIE11" s="1"/>
      <c r="RIF11" s="1"/>
      <c r="RIG11" s="1"/>
      <c r="RIH11" s="1"/>
      <c r="RII11" s="1"/>
      <c r="RIJ11" s="1"/>
      <c r="RIK11" s="1"/>
      <c r="RIL11" s="1"/>
      <c r="RIM11" s="1"/>
      <c r="RIN11" s="1"/>
      <c r="RIO11" s="1"/>
      <c r="RIP11" s="1"/>
      <c r="RIQ11" s="1"/>
      <c r="RIR11" s="1"/>
      <c r="RIS11" s="1"/>
      <c r="RIT11" s="1"/>
      <c r="RIU11" s="1"/>
      <c r="RIV11" s="1"/>
      <c r="RIW11" s="1"/>
      <c r="RIX11" s="1"/>
      <c r="RIY11" s="1"/>
      <c r="RIZ11" s="1"/>
      <c r="RJA11" s="1"/>
      <c r="RJB11" s="1"/>
      <c r="RJC11" s="1"/>
      <c r="RJD11" s="1"/>
      <c r="RJE11" s="1"/>
      <c r="RJF11" s="1"/>
      <c r="RJG11" s="1"/>
      <c r="RJH11" s="1"/>
      <c r="RJI11" s="1"/>
      <c r="RJJ11" s="1"/>
      <c r="RJK11" s="1"/>
      <c r="RJL11" s="1"/>
      <c r="RJM11" s="1"/>
      <c r="RJN11" s="1"/>
      <c r="RJO11" s="1"/>
      <c r="RJP11" s="1"/>
      <c r="RJQ11" s="1"/>
      <c r="RJR11" s="1"/>
      <c r="RJS11" s="1"/>
      <c r="RJT11" s="1"/>
      <c r="RJU11" s="1"/>
      <c r="RJV11" s="1"/>
      <c r="RJW11" s="1"/>
      <c r="RJX11" s="1"/>
      <c r="RJY11" s="1"/>
      <c r="RJZ11" s="1"/>
      <c r="RKA11" s="1"/>
      <c r="RKB11" s="1"/>
      <c r="RKC11" s="1"/>
      <c r="RKD11" s="1"/>
      <c r="RKE11" s="1"/>
      <c r="RKF11" s="1"/>
      <c r="RKG11" s="1"/>
      <c r="RKH11" s="1"/>
      <c r="RKI11" s="1"/>
      <c r="RKJ11" s="1"/>
      <c r="RKK11" s="1"/>
      <c r="RKL11" s="1"/>
      <c r="RKM11" s="1"/>
      <c r="RKN11" s="1"/>
      <c r="RKO11" s="1"/>
      <c r="RKP11" s="1"/>
      <c r="RKQ11" s="1"/>
      <c r="RKR11" s="1"/>
      <c r="RKS11" s="1"/>
      <c r="RKT11" s="1"/>
      <c r="RKU11" s="1"/>
      <c r="RKV11" s="1"/>
      <c r="RKW11" s="1"/>
      <c r="RKX11" s="1"/>
      <c r="RKY11" s="1"/>
      <c r="RKZ11" s="1"/>
      <c r="RLA11" s="1"/>
      <c r="RLB11" s="1"/>
      <c r="RLC11" s="1"/>
      <c r="RLD11" s="1"/>
      <c r="RLE11" s="1"/>
      <c r="RLF11" s="1"/>
      <c r="RLG11" s="1"/>
      <c r="RLH11" s="1"/>
      <c r="RLI11" s="1"/>
      <c r="RLJ11" s="1"/>
      <c r="RLK11" s="1"/>
      <c r="RLL11" s="1"/>
      <c r="RLM11" s="1"/>
      <c r="RLN11" s="1"/>
      <c r="RLO11" s="1"/>
      <c r="RLP11" s="1"/>
      <c r="RLQ11" s="1"/>
      <c r="RLR11" s="1"/>
      <c r="RLS11" s="1"/>
      <c r="RLT11" s="1"/>
      <c r="RLU11" s="1"/>
      <c r="RLV11" s="1"/>
      <c r="RLW11" s="1"/>
      <c r="RLX11" s="1"/>
      <c r="RLY11" s="1"/>
      <c r="RLZ11" s="1"/>
      <c r="RMA11" s="1"/>
      <c r="RMB11" s="1"/>
      <c r="RMC11" s="1"/>
      <c r="RMD11" s="1"/>
      <c r="RME11" s="1"/>
      <c r="RMF11" s="1"/>
      <c r="RMG11" s="1"/>
      <c r="RMH11" s="1"/>
      <c r="RMI11" s="1"/>
      <c r="RMJ11" s="1"/>
      <c r="RMK11" s="1"/>
      <c r="RML11" s="1"/>
      <c r="RMM11" s="1"/>
      <c r="RMN11" s="1"/>
      <c r="RMO11" s="1"/>
      <c r="RMP11" s="1"/>
      <c r="RMQ11" s="1"/>
      <c r="RMR11" s="1"/>
      <c r="RMS11" s="1"/>
      <c r="RMT11" s="1"/>
      <c r="RMU11" s="1"/>
      <c r="RMV11" s="1"/>
      <c r="RMW11" s="1"/>
      <c r="RMX11" s="1"/>
      <c r="RMY11" s="1"/>
      <c r="RMZ11" s="1"/>
      <c r="RNA11" s="1"/>
      <c r="RNB11" s="1"/>
      <c r="RNC11" s="1"/>
      <c r="RND11" s="1"/>
      <c r="RNE11" s="1"/>
      <c r="RNF11" s="1"/>
      <c r="RNG11" s="1"/>
      <c r="RNH11" s="1"/>
      <c r="RNI11" s="1"/>
      <c r="RNJ11" s="1"/>
      <c r="RNK11" s="1"/>
      <c r="RNL11" s="1"/>
      <c r="RNM11" s="1"/>
      <c r="RNN11" s="1"/>
      <c r="RNO11" s="1"/>
      <c r="RNP11" s="1"/>
      <c r="RNQ11" s="1"/>
      <c r="RNR11" s="1"/>
      <c r="RNS11" s="1"/>
      <c r="RNT11" s="1"/>
      <c r="RNU11" s="1"/>
      <c r="RNV11" s="1"/>
      <c r="RNW11" s="1"/>
      <c r="RNX11" s="1"/>
      <c r="RNY11" s="1"/>
      <c r="RNZ11" s="1"/>
      <c r="ROA11" s="1"/>
      <c r="ROB11" s="1"/>
      <c r="ROC11" s="1"/>
      <c r="ROD11" s="1"/>
      <c r="ROE11" s="1"/>
      <c r="ROF11" s="1"/>
      <c r="ROG11" s="1"/>
      <c r="ROH11" s="1"/>
      <c r="ROI11" s="1"/>
      <c r="ROJ11" s="1"/>
      <c r="ROK11" s="1"/>
      <c r="ROL11" s="1"/>
      <c r="ROM11" s="1"/>
      <c r="RON11" s="1"/>
      <c r="ROO11" s="1"/>
      <c r="ROP11" s="1"/>
      <c r="ROQ11" s="1"/>
      <c r="ROR11" s="1"/>
      <c r="ROS11" s="1"/>
      <c r="ROT11" s="1"/>
      <c r="ROU11" s="1"/>
      <c r="ROV11" s="1"/>
      <c r="ROW11" s="1"/>
      <c r="ROX11" s="1"/>
      <c r="ROY11" s="1"/>
      <c r="ROZ11" s="1"/>
      <c r="RPA11" s="1"/>
      <c r="RPB11" s="1"/>
      <c r="RPC11" s="1"/>
      <c r="RPD11" s="1"/>
      <c r="RPE11" s="1"/>
      <c r="RPF11" s="1"/>
      <c r="RPG11" s="1"/>
      <c r="RPH11" s="1"/>
      <c r="RPI11" s="1"/>
      <c r="RPJ11" s="1"/>
      <c r="RPK11" s="1"/>
      <c r="RPL11" s="1"/>
      <c r="RPM11" s="1"/>
      <c r="RPN11" s="1"/>
      <c r="RPO11" s="1"/>
      <c r="RPP11" s="1"/>
      <c r="RPQ11" s="1"/>
      <c r="RPR11" s="1"/>
      <c r="RPS11" s="1"/>
      <c r="RPT11" s="1"/>
      <c r="RPU11" s="1"/>
      <c r="RPV11" s="1"/>
      <c r="RPW11" s="1"/>
      <c r="RPX11" s="1"/>
      <c r="RPY11" s="1"/>
      <c r="RPZ11" s="1"/>
      <c r="RQA11" s="1"/>
      <c r="RQB11" s="1"/>
      <c r="RQC11" s="1"/>
      <c r="RQD11" s="1"/>
      <c r="RQE11" s="1"/>
      <c r="RQF11" s="1"/>
      <c r="RQG11" s="1"/>
      <c r="RQH11" s="1"/>
      <c r="RQI11" s="1"/>
      <c r="RQJ11" s="1"/>
      <c r="RQK11" s="1"/>
      <c r="RQL11" s="1"/>
      <c r="RQM11" s="1"/>
      <c r="RQN11" s="1"/>
      <c r="RQO11" s="1"/>
      <c r="RQP11" s="1"/>
      <c r="RQQ11" s="1"/>
      <c r="RQR11" s="1"/>
      <c r="RQS11" s="1"/>
      <c r="RQT11" s="1"/>
      <c r="RQU11" s="1"/>
      <c r="RQV11" s="1"/>
      <c r="RQW11" s="1"/>
      <c r="RQX11" s="1"/>
      <c r="RQY11" s="1"/>
      <c r="RQZ11" s="1"/>
      <c r="RRA11" s="1"/>
      <c r="RRB11" s="1"/>
      <c r="RRC11" s="1"/>
      <c r="RRD11" s="1"/>
      <c r="RRE11" s="1"/>
      <c r="RRF11" s="1"/>
      <c r="RRG11" s="1"/>
      <c r="RRH11" s="1"/>
      <c r="RRI11" s="1"/>
      <c r="RRJ11" s="1"/>
      <c r="RRK11" s="1"/>
      <c r="RRL11" s="1"/>
      <c r="RRM11" s="1"/>
      <c r="RRN11" s="1"/>
      <c r="RRO11" s="1"/>
      <c r="RRP11" s="1"/>
      <c r="RRQ11" s="1"/>
      <c r="RRR11" s="1"/>
      <c r="RRS11" s="1"/>
      <c r="RRT11" s="1"/>
      <c r="RRU11" s="1"/>
      <c r="RRV11" s="1"/>
      <c r="RRW11" s="1"/>
      <c r="RRX11" s="1"/>
      <c r="RRY11" s="1"/>
      <c r="RRZ11" s="1"/>
      <c r="RSA11" s="1"/>
      <c r="RSB11" s="1"/>
      <c r="RSC11" s="1"/>
      <c r="RSD11" s="1"/>
      <c r="RSE11" s="1"/>
      <c r="RSF11" s="1"/>
      <c r="RSG11" s="1"/>
      <c r="RSH11" s="1"/>
      <c r="RSI11" s="1"/>
      <c r="RSJ11" s="1"/>
      <c r="RSK11" s="1"/>
      <c r="RSL11" s="1"/>
      <c r="RSM11" s="1"/>
      <c r="RSN11" s="1"/>
      <c r="RSO11" s="1"/>
      <c r="RSP11" s="1"/>
      <c r="RSQ11" s="1"/>
      <c r="RSR11" s="1"/>
      <c r="RSS11" s="1"/>
      <c r="RST11" s="1"/>
      <c r="RSU11" s="1"/>
      <c r="RSV11" s="1"/>
      <c r="RSW11" s="1"/>
      <c r="RSX11" s="1"/>
      <c r="RSY11" s="1"/>
      <c r="RSZ11" s="1"/>
      <c r="RTA11" s="1"/>
      <c r="RTB11" s="1"/>
      <c r="RTC11" s="1"/>
      <c r="RTD11" s="1"/>
      <c r="RTE11" s="1"/>
      <c r="RTF11" s="1"/>
      <c r="RTG11" s="1"/>
      <c r="RTH11" s="1"/>
      <c r="RTI11" s="1"/>
      <c r="RTJ11" s="1"/>
      <c r="RTK11" s="1"/>
      <c r="RTL11" s="1"/>
      <c r="RTM11" s="1"/>
      <c r="RTN11" s="1"/>
      <c r="RTO11" s="1"/>
      <c r="RTP11" s="1"/>
      <c r="RTQ11" s="1"/>
      <c r="RTR11" s="1"/>
      <c r="RTS11" s="1"/>
      <c r="RTT11" s="1"/>
      <c r="RTU11" s="1"/>
      <c r="RTV11" s="1"/>
      <c r="RTW11" s="1"/>
      <c r="RTX11" s="1"/>
      <c r="RTY11" s="1"/>
      <c r="RTZ11" s="1"/>
      <c r="RUA11" s="1"/>
      <c r="RUB11" s="1"/>
      <c r="RUC11" s="1"/>
      <c r="RUD11" s="1"/>
      <c r="RUE11" s="1"/>
      <c r="RUF11" s="1"/>
      <c r="RUG11" s="1"/>
      <c r="RUH11" s="1"/>
      <c r="RUI11" s="1"/>
      <c r="RUJ11" s="1"/>
      <c r="RUK11" s="1"/>
      <c r="RUL11" s="1"/>
      <c r="RUM11" s="1"/>
      <c r="RUN11" s="1"/>
      <c r="RUO11" s="1"/>
      <c r="RUP11" s="1"/>
      <c r="RUQ11" s="1"/>
      <c r="RUR11" s="1"/>
      <c r="RUS11" s="1"/>
      <c r="RUT11" s="1"/>
      <c r="RUU11" s="1"/>
      <c r="RUV11" s="1"/>
      <c r="RUW11" s="1"/>
      <c r="RUX11" s="1"/>
      <c r="RUY11" s="1"/>
      <c r="RUZ11" s="1"/>
      <c r="RVA11" s="1"/>
      <c r="RVB11" s="1"/>
      <c r="RVC11" s="1"/>
      <c r="RVD11" s="1"/>
      <c r="RVE11" s="1"/>
      <c r="RVF11" s="1"/>
      <c r="RVG11" s="1"/>
      <c r="RVH11" s="1"/>
      <c r="RVI11" s="1"/>
      <c r="RVJ11" s="1"/>
      <c r="RVK11" s="1"/>
      <c r="RVL11" s="1"/>
      <c r="RVM11" s="1"/>
      <c r="RVN11" s="1"/>
      <c r="RVO11" s="1"/>
      <c r="RVP11" s="1"/>
      <c r="RVQ11" s="1"/>
      <c r="RVR11" s="1"/>
      <c r="RVS11" s="1"/>
      <c r="RVT11" s="1"/>
      <c r="RVU11" s="1"/>
      <c r="RVV11" s="1"/>
      <c r="RVW11" s="1"/>
      <c r="RVX11" s="1"/>
      <c r="RVY11" s="1"/>
      <c r="RVZ11" s="1"/>
      <c r="RWA11" s="1"/>
      <c r="RWB11" s="1"/>
      <c r="RWC11" s="1"/>
      <c r="RWD11" s="1"/>
      <c r="RWE11" s="1"/>
      <c r="RWF11" s="1"/>
      <c r="RWG11" s="1"/>
      <c r="RWH11" s="1"/>
      <c r="RWI11" s="1"/>
      <c r="RWJ11" s="1"/>
      <c r="RWK11" s="1"/>
      <c r="RWL11" s="1"/>
      <c r="RWM11" s="1"/>
      <c r="RWN11" s="1"/>
      <c r="RWO11" s="1"/>
      <c r="RWP11" s="1"/>
      <c r="RWQ11" s="1"/>
      <c r="RWR11" s="1"/>
      <c r="RWS11" s="1"/>
      <c r="RWT11" s="1"/>
      <c r="RWU11" s="1"/>
      <c r="RWV11" s="1"/>
      <c r="RWW11" s="1"/>
      <c r="RWX11" s="1"/>
      <c r="RWY11" s="1"/>
      <c r="RWZ11" s="1"/>
      <c r="RXA11" s="1"/>
      <c r="RXB11" s="1"/>
      <c r="RXC11" s="1"/>
      <c r="RXD11" s="1"/>
      <c r="RXE11" s="1"/>
      <c r="RXF11" s="1"/>
      <c r="RXG11" s="1"/>
      <c r="RXH11" s="1"/>
      <c r="RXI11" s="1"/>
      <c r="RXJ11" s="1"/>
      <c r="RXK11" s="1"/>
      <c r="RXL11" s="1"/>
      <c r="RXM11" s="1"/>
      <c r="RXN11" s="1"/>
      <c r="RXO11" s="1"/>
      <c r="RXP11" s="1"/>
      <c r="RXQ11" s="1"/>
      <c r="RXR11" s="1"/>
      <c r="RXS11" s="1"/>
      <c r="RXT11" s="1"/>
      <c r="RXU11" s="1"/>
      <c r="RXV11" s="1"/>
      <c r="RXW11" s="1"/>
      <c r="RXX11" s="1"/>
      <c r="RXY11" s="1"/>
      <c r="RXZ11" s="1"/>
      <c r="RYA11" s="1"/>
      <c r="RYB11" s="1"/>
      <c r="RYC11" s="1"/>
      <c r="RYD11" s="1"/>
      <c r="RYE11" s="1"/>
      <c r="RYF11" s="1"/>
      <c r="RYG11" s="1"/>
      <c r="RYH11" s="1"/>
      <c r="RYI11" s="1"/>
      <c r="RYJ11" s="1"/>
      <c r="RYK11" s="1"/>
      <c r="RYL11" s="1"/>
      <c r="RYM11" s="1"/>
      <c r="RYN11" s="1"/>
      <c r="RYO11" s="1"/>
      <c r="RYP11" s="1"/>
      <c r="RYQ11" s="1"/>
      <c r="RYR11" s="1"/>
      <c r="RYS11" s="1"/>
      <c r="RYT11" s="1"/>
      <c r="RYU11" s="1"/>
      <c r="RYV11" s="1"/>
      <c r="RYW11" s="1"/>
      <c r="RYX11" s="1"/>
      <c r="RYY11" s="1"/>
      <c r="RYZ11" s="1"/>
      <c r="RZA11" s="1"/>
      <c r="RZB11" s="1"/>
      <c r="RZC11" s="1"/>
      <c r="RZD11" s="1"/>
      <c r="RZE11" s="1"/>
      <c r="RZF11" s="1"/>
      <c r="RZG11" s="1"/>
      <c r="RZH11" s="1"/>
      <c r="RZI11" s="1"/>
      <c r="RZJ11" s="1"/>
      <c r="RZK11" s="1"/>
      <c r="RZL11" s="1"/>
      <c r="RZM11" s="1"/>
      <c r="RZN11" s="1"/>
      <c r="RZO11" s="1"/>
      <c r="RZP11" s="1"/>
      <c r="RZQ11" s="1"/>
      <c r="RZR11" s="1"/>
      <c r="RZS11" s="1"/>
      <c r="RZT11" s="1"/>
      <c r="RZU11" s="1"/>
      <c r="RZV11" s="1"/>
      <c r="RZW11" s="1"/>
      <c r="RZX11" s="1"/>
      <c r="RZY11" s="1"/>
      <c r="RZZ11" s="1"/>
      <c r="SAA11" s="1"/>
      <c r="SAB11" s="1"/>
      <c r="SAC11" s="1"/>
      <c r="SAD11" s="1"/>
      <c r="SAE11" s="1"/>
      <c r="SAF11" s="1"/>
      <c r="SAG11" s="1"/>
      <c r="SAH11" s="1"/>
      <c r="SAI11" s="1"/>
      <c r="SAJ11" s="1"/>
      <c r="SAK11" s="1"/>
      <c r="SAL11" s="1"/>
      <c r="SAM11" s="1"/>
      <c r="SAN11" s="1"/>
      <c r="SAO11" s="1"/>
      <c r="SAP11" s="1"/>
      <c r="SAQ11" s="1"/>
      <c r="SAR11" s="1"/>
      <c r="SAS11" s="1"/>
      <c r="SAT11" s="1"/>
      <c r="SAU11" s="1"/>
      <c r="SAV11" s="1"/>
      <c r="SAW11" s="1"/>
      <c r="SAX11" s="1"/>
      <c r="SAY11" s="1"/>
      <c r="SAZ11" s="1"/>
      <c r="SBA11" s="1"/>
      <c r="SBB11" s="1"/>
      <c r="SBC11" s="1"/>
      <c r="SBD11" s="1"/>
      <c r="SBE11" s="1"/>
      <c r="SBF11" s="1"/>
      <c r="SBG11" s="1"/>
      <c r="SBH11" s="1"/>
      <c r="SBI11" s="1"/>
      <c r="SBJ11" s="1"/>
      <c r="SBK11" s="1"/>
      <c r="SBL11" s="1"/>
      <c r="SBM11" s="1"/>
      <c r="SBN11" s="1"/>
      <c r="SBO11" s="1"/>
      <c r="SBP11" s="1"/>
      <c r="SBQ11" s="1"/>
      <c r="SBR11" s="1"/>
      <c r="SBS11" s="1"/>
      <c r="SBT11" s="1"/>
      <c r="SBU11" s="1"/>
      <c r="SBV11" s="1"/>
      <c r="SBW11" s="1"/>
      <c r="SBX11" s="1"/>
      <c r="SBY11" s="1"/>
      <c r="SBZ11" s="1"/>
      <c r="SCA11" s="1"/>
      <c r="SCB11" s="1"/>
      <c r="SCC11" s="1"/>
      <c r="SCD11" s="1"/>
      <c r="SCE11" s="1"/>
      <c r="SCF11" s="1"/>
      <c r="SCG11" s="1"/>
      <c r="SCH11" s="1"/>
      <c r="SCI11" s="1"/>
      <c r="SCJ11" s="1"/>
      <c r="SCK11" s="1"/>
      <c r="SCL11" s="1"/>
      <c r="SCM11" s="1"/>
      <c r="SCN11" s="1"/>
      <c r="SCO11" s="1"/>
      <c r="SCP11" s="1"/>
      <c r="SCQ11" s="1"/>
      <c r="SCR11" s="1"/>
      <c r="SCS11" s="1"/>
      <c r="SCT11" s="1"/>
      <c r="SCU11" s="1"/>
      <c r="SCV11" s="1"/>
      <c r="SCW11" s="1"/>
      <c r="SCX11" s="1"/>
      <c r="SCY11" s="1"/>
      <c r="SCZ11" s="1"/>
      <c r="SDA11" s="1"/>
      <c r="SDB11" s="1"/>
      <c r="SDC11" s="1"/>
      <c r="SDD11" s="1"/>
      <c r="SDE11" s="1"/>
      <c r="SDF11" s="1"/>
      <c r="SDG11" s="1"/>
      <c r="SDH11" s="1"/>
      <c r="SDI11" s="1"/>
      <c r="SDJ11" s="1"/>
      <c r="SDK11" s="1"/>
      <c r="SDL11" s="1"/>
      <c r="SDM11" s="1"/>
      <c r="SDN11" s="1"/>
      <c r="SDO11" s="1"/>
      <c r="SDP11" s="1"/>
      <c r="SDQ11" s="1"/>
      <c r="SDR11" s="1"/>
      <c r="SDS11" s="1"/>
      <c r="SDT11" s="1"/>
      <c r="SDU11" s="1"/>
      <c r="SDV11" s="1"/>
      <c r="SDW11" s="1"/>
      <c r="SDX11" s="1"/>
      <c r="SDY11" s="1"/>
      <c r="SDZ11" s="1"/>
      <c r="SEA11" s="1"/>
      <c r="SEB11" s="1"/>
      <c r="SEC11" s="1"/>
      <c r="SED11" s="1"/>
      <c r="SEE11" s="1"/>
      <c r="SEF11" s="1"/>
      <c r="SEG11" s="1"/>
      <c r="SEH11" s="1"/>
      <c r="SEI11" s="1"/>
      <c r="SEJ11" s="1"/>
      <c r="SEK11" s="1"/>
      <c r="SEL11" s="1"/>
      <c r="SEM11" s="1"/>
      <c r="SEN11" s="1"/>
      <c r="SEO11" s="1"/>
      <c r="SEP11" s="1"/>
      <c r="SEQ11" s="1"/>
      <c r="SER11" s="1"/>
      <c r="SES11" s="1"/>
      <c r="SET11" s="1"/>
      <c r="SEU11" s="1"/>
      <c r="SEV11" s="1"/>
      <c r="SEW11" s="1"/>
      <c r="SEX11" s="1"/>
      <c r="SEY11" s="1"/>
      <c r="SEZ11" s="1"/>
      <c r="SFA11" s="1"/>
      <c r="SFB11" s="1"/>
      <c r="SFC11" s="1"/>
      <c r="SFD11" s="1"/>
      <c r="SFE11" s="1"/>
      <c r="SFF11" s="1"/>
      <c r="SFG11" s="1"/>
      <c r="SFH11" s="1"/>
      <c r="SFI11" s="1"/>
      <c r="SFJ11" s="1"/>
      <c r="SFK11" s="1"/>
      <c r="SFL11" s="1"/>
      <c r="SFM11" s="1"/>
      <c r="SFN11" s="1"/>
      <c r="SFO11" s="1"/>
      <c r="SFP11" s="1"/>
      <c r="SFQ11" s="1"/>
      <c r="SFR11" s="1"/>
      <c r="SFS11" s="1"/>
      <c r="SFT11" s="1"/>
      <c r="SFU11" s="1"/>
      <c r="SFV11" s="1"/>
      <c r="SFW11" s="1"/>
      <c r="SFX11" s="1"/>
      <c r="SFY11" s="1"/>
      <c r="SFZ11" s="1"/>
      <c r="SGA11" s="1"/>
      <c r="SGB11" s="1"/>
      <c r="SGC11" s="1"/>
      <c r="SGD11" s="1"/>
      <c r="SGE11" s="1"/>
      <c r="SGF11" s="1"/>
      <c r="SGG11" s="1"/>
      <c r="SGH11" s="1"/>
      <c r="SGI11" s="1"/>
      <c r="SGJ11" s="1"/>
      <c r="SGK11" s="1"/>
      <c r="SGL11" s="1"/>
      <c r="SGM11" s="1"/>
      <c r="SGN11" s="1"/>
      <c r="SGO11" s="1"/>
      <c r="SGP11" s="1"/>
      <c r="SGQ11" s="1"/>
      <c r="SGR11" s="1"/>
      <c r="SGS11" s="1"/>
      <c r="SGT11" s="1"/>
      <c r="SGU11" s="1"/>
      <c r="SGV11" s="1"/>
      <c r="SGW11" s="1"/>
      <c r="SGX11" s="1"/>
      <c r="SGY11" s="1"/>
      <c r="SGZ11" s="1"/>
      <c r="SHA11" s="1"/>
      <c r="SHB11" s="1"/>
      <c r="SHC11" s="1"/>
      <c r="SHD11" s="1"/>
      <c r="SHE11" s="1"/>
      <c r="SHF11" s="1"/>
      <c r="SHG11" s="1"/>
      <c r="SHH11" s="1"/>
      <c r="SHI11" s="1"/>
      <c r="SHJ11" s="1"/>
      <c r="SHK11" s="1"/>
      <c r="SHL11" s="1"/>
      <c r="SHM11" s="1"/>
      <c r="SHN11" s="1"/>
      <c r="SHO11" s="1"/>
      <c r="SHP11" s="1"/>
      <c r="SHQ11" s="1"/>
      <c r="SHR11" s="1"/>
      <c r="SHS11" s="1"/>
      <c r="SHT11" s="1"/>
      <c r="SHU11" s="1"/>
      <c r="SHV11" s="1"/>
      <c r="SHW11" s="1"/>
      <c r="SHX11" s="1"/>
      <c r="SHY11" s="1"/>
      <c r="SHZ11" s="1"/>
      <c r="SIA11" s="1"/>
      <c r="SIB11" s="1"/>
      <c r="SIC11" s="1"/>
      <c r="SID11" s="1"/>
      <c r="SIE11" s="1"/>
      <c r="SIF11" s="1"/>
      <c r="SIG11" s="1"/>
      <c r="SIH11" s="1"/>
      <c r="SII11" s="1"/>
      <c r="SIJ11" s="1"/>
      <c r="SIK11" s="1"/>
      <c r="SIL11" s="1"/>
      <c r="SIM11" s="1"/>
      <c r="SIN11" s="1"/>
      <c r="SIO11" s="1"/>
      <c r="SIP11" s="1"/>
      <c r="SIQ11" s="1"/>
      <c r="SIR11" s="1"/>
      <c r="SIS11" s="1"/>
      <c r="SIT11" s="1"/>
      <c r="SIU11" s="1"/>
      <c r="SIV11" s="1"/>
      <c r="SIW11" s="1"/>
      <c r="SIX11" s="1"/>
      <c r="SIY11" s="1"/>
      <c r="SIZ11" s="1"/>
      <c r="SJA11" s="1"/>
      <c r="SJB11" s="1"/>
      <c r="SJC11" s="1"/>
      <c r="SJD11" s="1"/>
      <c r="SJE11" s="1"/>
      <c r="SJF11" s="1"/>
      <c r="SJG11" s="1"/>
      <c r="SJH11" s="1"/>
      <c r="SJI11" s="1"/>
      <c r="SJJ11" s="1"/>
      <c r="SJK11" s="1"/>
      <c r="SJL11" s="1"/>
      <c r="SJM11" s="1"/>
      <c r="SJN11" s="1"/>
      <c r="SJO11" s="1"/>
      <c r="SJP11" s="1"/>
      <c r="SJQ11" s="1"/>
      <c r="SJR11" s="1"/>
      <c r="SJS11" s="1"/>
      <c r="SJT11" s="1"/>
      <c r="SJU11" s="1"/>
      <c r="SJV11" s="1"/>
      <c r="SJW11" s="1"/>
      <c r="SJX11" s="1"/>
      <c r="SJY11" s="1"/>
      <c r="SJZ11" s="1"/>
      <c r="SKA11" s="1"/>
      <c r="SKB11" s="1"/>
      <c r="SKC11" s="1"/>
      <c r="SKD11" s="1"/>
      <c r="SKE11" s="1"/>
      <c r="SKF11" s="1"/>
      <c r="SKG11" s="1"/>
      <c r="SKH11" s="1"/>
      <c r="SKI11" s="1"/>
      <c r="SKJ11" s="1"/>
      <c r="SKK11" s="1"/>
      <c r="SKL11" s="1"/>
      <c r="SKM11" s="1"/>
      <c r="SKN11" s="1"/>
      <c r="SKO11" s="1"/>
      <c r="SKP11" s="1"/>
      <c r="SKQ11" s="1"/>
      <c r="SKR11" s="1"/>
      <c r="SKS11" s="1"/>
      <c r="SKT11" s="1"/>
      <c r="SKU11" s="1"/>
      <c r="SKV11" s="1"/>
      <c r="SKW11" s="1"/>
      <c r="SKX11" s="1"/>
      <c r="SKY11" s="1"/>
      <c r="SKZ11" s="1"/>
      <c r="SLA11" s="1"/>
      <c r="SLB11" s="1"/>
      <c r="SLC11" s="1"/>
      <c r="SLD11" s="1"/>
      <c r="SLE11" s="1"/>
      <c r="SLF11" s="1"/>
      <c r="SLG11" s="1"/>
      <c r="SLH11" s="1"/>
      <c r="SLI11" s="1"/>
      <c r="SLJ11" s="1"/>
      <c r="SLK11" s="1"/>
      <c r="SLL11" s="1"/>
      <c r="SLM11" s="1"/>
      <c r="SLN11" s="1"/>
      <c r="SLO11" s="1"/>
      <c r="SLP11" s="1"/>
      <c r="SLQ11" s="1"/>
      <c r="SLR11" s="1"/>
      <c r="SLS11" s="1"/>
      <c r="SLT11" s="1"/>
      <c r="SLU11" s="1"/>
      <c r="SLV11" s="1"/>
      <c r="SLW11" s="1"/>
      <c r="SLX11" s="1"/>
      <c r="SLY11" s="1"/>
      <c r="SLZ11" s="1"/>
      <c r="SMA11" s="1"/>
      <c r="SMB11" s="1"/>
      <c r="SMC11" s="1"/>
      <c r="SMD11" s="1"/>
      <c r="SME11" s="1"/>
      <c r="SMF11" s="1"/>
      <c r="SMG11" s="1"/>
      <c r="SMH11" s="1"/>
      <c r="SMI11" s="1"/>
      <c r="SMJ11" s="1"/>
      <c r="SMK11" s="1"/>
      <c r="SML11" s="1"/>
      <c r="SMM11" s="1"/>
      <c r="SMN11" s="1"/>
      <c r="SMO11" s="1"/>
      <c r="SMP11" s="1"/>
      <c r="SMQ11" s="1"/>
      <c r="SMR11" s="1"/>
      <c r="SMS11" s="1"/>
      <c r="SMT11" s="1"/>
      <c r="SMU11" s="1"/>
      <c r="SMV11" s="1"/>
      <c r="SMW11" s="1"/>
      <c r="SMX11" s="1"/>
      <c r="SMY11" s="1"/>
      <c r="SMZ11" s="1"/>
      <c r="SNA11" s="1"/>
      <c r="SNB11" s="1"/>
      <c r="SNC11" s="1"/>
      <c r="SND11" s="1"/>
      <c r="SNE11" s="1"/>
      <c r="SNF11" s="1"/>
      <c r="SNG11" s="1"/>
      <c r="SNH11" s="1"/>
      <c r="SNI11" s="1"/>
      <c r="SNJ11" s="1"/>
      <c r="SNK11" s="1"/>
      <c r="SNL11" s="1"/>
      <c r="SNM11" s="1"/>
      <c r="SNN11" s="1"/>
      <c r="SNO11" s="1"/>
      <c r="SNP11" s="1"/>
      <c r="SNQ11" s="1"/>
      <c r="SNR11" s="1"/>
      <c r="SNS11" s="1"/>
      <c r="SNT11" s="1"/>
      <c r="SNU11" s="1"/>
      <c r="SNV11" s="1"/>
      <c r="SNW11" s="1"/>
      <c r="SNX11" s="1"/>
      <c r="SNY11" s="1"/>
      <c r="SNZ11" s="1"/>
      <c r="SOA11" s="1"/>
      <c r="SOB11" s="1"/>
      <c r="SOC11" s="1"/>
      <c r="SOD11" s="1"/>
      <c r="SOE11" s="1"/>
      <c r="SOF11" s="1"/>
      <c r="SOG11" s="1"/>
      <c r="SOH11" s="1"/>
      <c r="SOI11" s="1"/>
      <c r="SOJ11" s="1"/>
      <c r="SOK11" s="1"/>
      <c r="SOL11" s="1"/>
      <c r="SOM11" s="1"/>
      <c r="SON11" s="1"/>
      <c r="SOO11" s="1"/>
      <c r="SOP11" s="1"/>
      <c r="SOQ11" s="1"/>
      <c r="SOR11" s="1"/>
      <c r="SOS11" s="1"/>
      <c r="SOT11" s="1"/>
      <c r="SOU11" s="1"/>
      <c r="SOV11" s="1"/>
      <c r="SOW11" s="1"/>
      <c r="SOX11" s="1"/>
      <c r="SOY11" s="1"/>
      <c r="SOZ11" s="1"/>
      <c r="SPA11" s="1"/>
      <c r="SPB11" s="1"/>
      <c r="SPC11" s="1"/>
      <c r="SPD11" s="1"/>
      <c r="SPE11" s="1"/>
      <c r="SPF11" s="1"/>
      <c r="SPG11" s="1"/>
      <c r="SPH11" s="1"/>
      <c r="SPI11" s="1"/>
      <c r="SPJ11" s="1"/>
      <c r="SPK11" s="1"/>
      <c r="SPL11" s="1"/>
      <c r="SPM11" s="1"/>
      <c r="SPN11" s="1"/>
      <c r="SPO11" s="1"/>
      <c r="SPP11" s="1"/>
      <c r="SPQ11" s="1"/>
      <c r="SPR11" s="1"/>
      <c r="SPS11" s="1"/>
      <c r="SPT11" s="1"/>
      <c r="SPU11" s="1"/>
      <c r="SPV11" s="1"/>
      <c r="SPW11" s="1"/>
      <c r="SPX11" s="1"/>
      <c r="SPY11" s="1"/>
      <c r="SPZ11" s="1"/>
      <c r="SQA11" s="1"/>
      <c r="SQB11" s="1"/>
      <c r="SQC11" s="1"/>
      <c r="SQD11" s="1"/>
      <c r="SQE11" s="1"/>
      <c r="SQF11" s="1"/>
      <c r="SQG11" s="1"/>
      <c r="SQH11" s="1"/>
      <c r="SQI11" s="1"/>
      <c r="SQJ11" s="1"/>
      <c r="SQK11" s="1"/>
      <c r="SQL11" s="1"/>
      <c r="SQM11" s="1"/>
      <c r="SQN11" s="1"/>
      <c r="SQO11" s="1"/>
      <c r="SQP11" s="1"/>
      <c r="SQQ11" s="1"/>
      <c r="SQR11" s="1"/>
      <c r="SQS11" s="1"/>
      <c r="SQT11" s="1"/>
      <c r="SQU11" s="1"/>
      <c r="SQV11" s="1"/>
      <c r="SQW11" s="1"/>
      <c r="SQX11" s="1"/>
      <c r="SQY11" s="1"/>
      <c r="SQZ11" s="1"/>
      <c r="SRA11" s="1"/>
      <c r="SRB11" s="1"/>
      <c r="SRC11" s="1"/>
      <c r="SRD11" s="1"/>
      <c r="SRE11" s="1"/>
      <c r="SRF11" s="1"/>
      <c r="SRG11" s="1"/>
      <c r="SRH11" s="1"/>
      <c r="SRI11" s="1"/>
      <c r="SRJ11" s="1"/>
      <c r="SRK11" s="1"/>
      <c r="SRL11" s="1"/>
      <c r="SRM11" s="1"/>
      <c r="SRN11" s="1"/>
      <c r="SRO11" s="1"/>
      <c r="SRP11" s="1"/>
      <c r="SRQ11" s="1"/>
      <c r="SRR11" s="1"/>
      <c r="SRS11" s="1"/>
      <c r="SRT11" s="1"/>
      <c r="SRU11" s="1"/>
      <c r="SRV11" s="1"/>
      <c r="SRW11" s="1"/>
      <c r="SRX11" s="1"/>
      <c r="SRY11" s="1"/>
      <c r="SRZ11" s="1"/>
      <c r="SSA11" s="1"/>
      <c r="SSB11" s="1"/>
      <c r="SSC11" s="1"/>
      <c r="SSD11" s="1"/>
      <c r="SSE11" s="1"/>
      <c r="SSF11" s="1"/>
      <c r="SSG11" s="1"/>
      <c r="SSH11" s="1"/>
      <c r="SSI11" s="1"/>
      <c r="SSJ11" s="1"/>
      <c r="SSK11" s="1"/>
      <c r="SSL11" s="1"/>
      <c r="SSM11" s="1"/>
      <c r="SSN11" s="1"/>
      <c r="SSO11" s="1"/>
      <c r="SSP11" s="1"/>
      <c r="SSQ11" s="1"/>
      <c r="SSR11" s="1"/>
      <c r="SSS11" s="1"/>
      <c r="SST11" s="1"/>
      <c r="SSU11" s="1"/>
      <c r="SSV11" s="1"/>
      <c r="SSW11" s="1"/>
      <c r="SSX11" s="1"/>
      <c r="SSY11" s="1"/>
      <c r="SSZ11" s="1"/>
      <c r="STA11" s="1"/>
      <c r="STB11" s="1"/>
      <c r="STC11" s="1"/>
      <c r="STD11" s="1"/>
      <c r="STE11" s="1"/>
      <c r="STF11" s="1"/>
      <c r="STG11" s="1"/>
      <c r="STH11" s="1"/>
      <c r="STI11" s="1"/>
      <c r="STJ11" s="1"/>
      <c r="STK11" s="1"/>
      <c r="STL11" s="1"/>
      <c r="STM11" s="1"/>
      <c r="STN11" s="1"/>
      <c r="STO11" s="1"/>
      <c r="STP11" s="1"/>
      <c r="STQ11" s="1"/>
      <c r="STR11" s="1"/>
      <c r="STS11" s="1"/>
      <c r="STT11" s="1"/>
      <c r="STU11" s="1"/>
      <c r="STV11" s="1"/>
      <c r="STW11" s="1"/>
      <c r="STX11" s="1"/>
      <c r="STY11" s="1"/>
      <c r="STZ11" s="1"/>
      <c r="SUA11" s="1"/>
      <c r="SUB11" s="1"/>
      <c r="SUC11" s="1"/>
      <c r="SUD11" s="1"/>
      <c r="SUE11" s="1"/>
      <c r="SUF11" s="1"/>
      <c r="SUG11" s="1"/>
      <c r="SUH11" s="1"/>
      <c r="SUI11" s="1"/>
      <c r="SUJ11" s="1"/>
      <c r="SUK11" s="1"/>
      <c r="SUL11" s="1"/>
      <c r="SUM11" s="1"/>
      <c r="SUN11" s="1"/>
      <c r="SUO11" s="1"/>
      <c r="SUP11" s="1"/>
      <c r="SUQ11" s="1"/>
      <c r="SUR11" s="1"/>
      <c r="SUS11" s="1"/>
      <c r="SUT11" s="1"/>
      <c r="SUU11" s="1"/>
      <c r="SUV11" s="1"/>
      <c r="SUW11" s="1"/>
      <c r="SUX11" s="1"/>
      <c r="SUY11" s="1"/>
      <c r="SUZ11" s="1"/>
      <c r="SVA11" s="1"/>
      <c r="SVB11" s="1"/>
      <c r="SVC11" s="1"/>
      <c r="SVD11" s="1"/>
      <c r="SVE11" s="1"/>
      <c r="SVF11" s="1"/>
      <c r="SVG11" s="1"/>
      <c r="SVH11" s="1"/>
      <c r="SVI11" s="1"/>
      <c r="SVJ11" s="1"/>
      <c r="SVK11" s="1"/>
      <c r="SVL11" s="1"/>
      <c r="SVM11" s="1"/>
      <c r="SVN11" s="1"/>
      <c r="SVO11" s="1"/>
      <c r="SVP11" s="1"/>
      <c r="SVQ11" s="1"/>
      <c r="SVR11" s="1"/>
      <c r="SVS11" s="1"/>
      <c r="SVT11" s="1"/>
      <c r="SVU11" s="1"/>
      <c r="SVV11" s="1"/>
      <c r="SVW11" s="1"/>
      <c r="SVX11" s="1"/>
      <c r="SVY11" s="1"/>
      <c r="SVZ11" s="1"/>
      <c r="SWA11" s="1"/>
      <c r="SWB11" s="1"/>
      <c r="SWC11" s="1"/>
      <c r="SWD11" s="1"/>
      <c r="SWE11" s="1"/>
      <c r="SWF11" s="1"/>
      <c r="SWG11" s="1"/>
      <c r="SWH11" s="1"/>
      <c r="SWI11" s="1"/>
      <c r="SWJ11" s="1"/>
      <c r="SWK11" s="1"/>
      <c r="SWL11" s="1"/>
      <c r="SWM11" s="1"/>
      <c r="SWN11" s="1"/>
      <c r="SWO11" s="1"/>
      <c r="SWP11" s="1"/>
      <c r="SWQ11" s="1"/>
      <c r="SWR11" s="1"/>
      <c r="SWS11" s="1"/>
      <c r="SWT11" s="1"/>
      <c r="SWU11" s="1"/>
      <c r="SWV11" s="1"/>
      <c r="SWW11" s="1"/>
      <c r="SWX11" s="1"/>
      <c r="SWY11" s="1"/>
      <c r="SWZ11" s="1"/>
      <c r="SXA11" s="1"/>
      <c r="SXB11" s="1"/>
      <c r="SXC11" s="1"/>
      <c r="SXD11" s="1"/>
      <c r="SXE11" s="1"/>
      <c r="SXF11" s="1"/>
      <c r="SXG11" s="1"/>
      <c r="SXH11" s="1"/>
      <c r="SXI11" s="1"/>
      <c r="SXJ11" s="1"/>
      <c r="SXK11" s="1"/>
      <c r="SXL11" s="1"/>
      <c r="SXM11" s="1"/>
      <c r="SXN11" s="1"/>
      <c r="SXO11" s="1"/>
      <c r="SXP11" s="1"/>
      <c r="SXQ11" s="1"/>
      <c r="SXR11" s="1"/>
      <c r="SXS11" s="1"/>
      <c r="SXT11" s="1"/>
      <c r="SXU11" s="1"/>
      <c r="SXV11" s="1"/>
      <c r="SXW11" s="1"/>
      <c r="SXX11" s="1"/>
      <c r="SXY11" s="1"/>
      <c r="SXZ11" s="1"/>
      <c r="SYA11" s="1"/>
      <c r="SYB11" s="1"/>
      <c r="SYC11" s="1"/>
      <c r="SYD11" s="1"/>
      <c r="SYE11" s="1"/>
      <c r="SYF11" s="1"/>
      <c r="SYG11" s="1"/>
      <c r="SYH11" s="1"/>
      <c r="SYI11" s="1"/>
      <c r="SYJ11" s="1"/>
      <c r="SYK11" s="1"/>
      <c r="SYL11" s="1"/>
      <c r="SYM11" s="1"/>
      <c r="SYN11" s="1"/>
      <c r="SYO11" s="1"/>
      <c r="SYP11" s="1"/>
      <c r="SYQ11" s="1"/>
      <c r="SYR11" s="1"/>
      <c r="SYS11" s="1"/>
      <c r="SYT11" s="1"/>
      <c r="SYU11" s="1"/>
      <c r="SYV11" s="1"/>
      <c r="SYW11" s="1"/>
      <c r="SYX11" s="1"/>
      <c r="SYY11" s="1"/>
      <c r="SYZ11" s="1"/>
      <c r="SZA11" s="1"/>
      <c r="SZB11" s="1"/>
      <c r="SZC11" s="1"/>
      <c r="SZD11" s="1"/>
      <c r="SZE11" s="1"/>
      <c r="SZF11" s="1"/>
      <c r="SZG11" s="1"/>
      <c r="SZH11" s="1"/>
      <c r="SZI11" s="1"/>
      <c r="SZJ11" s="1"/>
      <c r="SZK11" s="1"/>
      <c r="SZL11" s="1"/>
      <c r="SZM11" s="1"/>
      <c r="SZN11" s="1"/>
      <c r="SZO11" s="1"/>
      <c r="SZP11" s="1"/>
      <c r="SZQ11" s="1"/>
      <c r="SZR11" s="1"/>
      <c r="SZS11" s="1"/>
      <c r="SZT11" s="1"/>
      <c r="SZU11" s="1"/>
      <c r="SZV11" s="1"/>
      <c r="SZW11" s="1"/>
      <c r="SZX11" s="1"/>
      <c r="SZY11" s="1"/>
      <c r="SZZ11" s="1"/>
      <c r="TAA11" s="1"/>
      <c r="TAB11" s="1"/>
      <c r="TAC11" s="1"/>
      <c r="TAD11" s="1"/>
      <c r="TAE11" s="1"/>
      <c r="TAF11" s="1"/>
      <c r="TAG11" s="1"/>
      <c r="TAH11" s="1"/>
      <c r="TAI11" s="1"/>
      <c r="TAJ11" s="1"/>
      <c r="TAK11" s="1"/>
      <c r="TAL11" s="1"/>
      <c r="TAM11" s="1"/>
      <c r="TAN11" s="1"/>
      <c r="TAO11" s="1"/>
      <c r="TAP11" s="1"/>
      <c r="TAQ11" s="1"/>
      <c r="TAR11" s="1"/>
      <c r="TAS11" s="1"/>
      <c r="TAT11" s="1"/>
      <c r="TAU11" s="1"/>
      <c r="TAV11" s="1"/>
      <c r="TAW11" s="1"/>
      <c r="TAX11" s="1"/>
      <c r="TAY11" s="1"/>
      <c r="TAZ11" s="1"/>
      <c r="TBA11" s="1"/>
      <c r="TBB11" s="1"/>
      <c r="TBC11" s="1"/>
      <c r="TBD11" s="1"/>
      <c r="TBE11" s="1"/>
      <c r="TBF11" s="1"/>
      <c r="TBG11" s="1"/>
      <c r="TBH11" s="1"/>
      <c r="TBI11" s="1"/>
      <c r="TBJ11" s="1"/>
      <c r="TBK11" s="1"/>
      <c r="TBL11" s="1"/>
      <c r="TBM11" s="1"/>
      <c r="TBN11" s="1"/>
      <c r="TBO11" s="1"/>
      <c r="TBP11" s="1"/>
      <c r="TBQ11" s="1"/>
      <c r="TBR11" s="1"/>
      <c r="TBS11" s="1"/>
      <c r="TBT11" s="1"/>
      <c r="TBU11" s="1"/>
      <c r="TBV11" s="1"/>
      <c r="TBW11" s="1"/>
      <c r="TBX11" s="1"/>
      <c r="TBY11" s="1"/>
      <c r="TBZ11" s="1"/>
      <c r="TCA11" s="1"/>
      <c r="TCB11" s="1"/>
      <c r="TCC11" s="1"/>
      <c r="TCD11" s="1"/>
      <c r="TCE11" s="1"/>
      <c r="TCF11" s="1"/>
      <c r="TCG11" s="1"/>
      <c r="TCH11" s="1"/>
      <c r="TCI11" s="1"/>
      <c r="TCJ11" s="1"/>
      <c r="TCK11" s="1"/>
      <c r="TCL11" s="1"/>
      <c r="TCM11" s="1"/>
      <c r="TCN11" s="1"/>
      <c r="TCO11" s="1"/>
      <c r="TCP11" s="1"/>
      <c r="TCQ11" s="1"/>
      <c r="TCR11" s="1"/>
      <c r="TCS11" s="1"/>
      <c r="TCT11" s="1"/>
      <c r="TCU11" s="1"/>
      <c r="TCV11" s="1"/>
      <c r="TCW11" s="1"/>
      <c r="TCX11" s="1"/>
      <c r="TCY11" s="1"/>
      <c r="TCZ11" s="1"/>
      <c r="TDA11" s="1"/>
      <c r="TDB11" s="1"/>
      <c r="TDC11" s="1"/>
      <c r="TDD11" s="1"/>
      <c r="TDE11" s="1"/>
      <c r="TDF11" s="1"/>
      <c r="TDG11" s="1"/>
      <c r="TDH11" s="1"/>
      <c r="TDI11" s="1"/>
      <c r="TDJ11" s="1"/>
      <c r="TDK11" s="1"/>
      <c r="TDL11" s="1"/>
      <c r="TDM11" s="1"/>
      <c r="TDN11" s="1"/>
      <c r="TDO11" s="1"/>
      <c r="TDP11" s="1"/>
      <c r="TDQ11" s="1"/>
      <c r="TDR11" s="1"/>
      <c r="TDS11" s="1"/>
      <c r="TDT11" s="1"/>
      <c r="TDU11" s="1"/>
      <c r="TDV11" s="1"/>
      <c r="TDW11" s="1"/>
      <c r="TDX11" s="1"/>
      <c r="TDY11" s="1"/>
      <c r="TDZ11" s="1"/>
      <c r="TEA11" s="1"/>
      <c r="TEB11" s="1"/>
      <c r="TEC11" s="1"/>
      <c r="TED11" s="1"/>
      <c r="TEE11" s="1"/>
      <c r="TEF11" s="1"/>
      <c r="TEG11" s="1"/>
      <c r="TEH11" s="1"/>
      <c r="TEI11" s="1"/>
      <c r="TEJ11" s="1"/>
      <c r="TEK11" s="1"/>
      <c r="TEL11" s="1"/>
      <c r="TEM11" s="1"/>
      <c r="TEN11" s="1"/>
      <c r="TEO11" s="1"/>
      <c r="TEP11" s="1"/>
      <c r="TEQ11" s="1"/>
      <c r="TER11" s="1"/>
      <c r="TES11" s="1"/>
      <c r="TET11" s="1"/>
      <c r="TEU11" s="1"/>
      <c r="TEV11" s="1"/>
      <c r="TEW11" s="1"/>
      <c r="TEX11" s="1"/>
      <c r="TEY11" s="1"/>
      <c r="TEZ11" s="1"/>
      <c r="TFA11" s="1"/>
      <c r="TFB11" s="1"/>
      <c r="TFC11" s="1"/>
      <c r="TFD11" s="1"/>
      <c r="TFE11" s="1"/>
      <c r="TFF11" s="1"/>
      <c r="TFG11" s="1"/>
      <c r="TFH11" s="1"/>
      <c r="TFI11" s="1"/>
      <c r="TFJ11" s="1"/>
      <c r="TFK11" s="1"/>
      <c r="TFL11" s="1"/>
      <c r="TFM11" s="1"/>
      <c r="TFN11" s="1"/>
      <c r="TFO11" s="1"/>
      <c r="TFP11" s="1"/>
      <c r="TFQ11" s="1"/>
      <c r="TFR11" s="1"/>
      <c r="TFS11" s="1"/>
      <c r="TFT11" s="1"/>
      <c r="TFU11" s="1"/>
      <c r="TFV11" s="1"/>
      <c r="TFW11" s="1"/>
      <c r="TFX11" s="1"/>
      <c r="TFY11" s="1"/>
      <c r="TFZ11" s="1"/>
      <c r="TGA11" s="1"/>
      <c r="TGB11" s="1"/>
      <c r="TGC11" s="1"/>
      <c r="TGD11" s="1"/>
      <c r="TGE11" s="1"/>
      <c r="TGF11" s="1"/>
      <c r="TGG11" s="1"/>
      <c r="TGH11" s="1"/>
      <c r="TGI11" s="1"/>
      <c r="TGJ11" s="1"/>
      <c r="TGK11" s="1"/>
      <c r="TGL11" s="1"/>
      <c r="TGM11" s="1"/>
      <c r="TGN11" s="1"/>
      <c r="TGO11" s="1"/>
      <c r="TGP11" s="1"/>
      <c r="TGQ11" s="1"/>
      <c r="TGR11" s="1"/>
      <c r="TGS11" s="1"/>
      <c r="TGT11" s="1"/>
      <c r="TGU11" s="1"/>
      <c r="TGV11" s="1"/>
      <c r="TGW11" s="1"/>
      <c r="TGX11" s="1"/>
      <c r="TGY11" s="1"/>
      <c r="TGZ11" s="1"/>
      <c r="THA11" s="1"/>
      <c r="THB11" s="1"/>
      <c r="THC11" s="1"/>
      <c r="THD11" s="1"/>
      <c r="THE11" s="1"/>
      <c r="THF11" s="1"/>
      <c r="THG11" s="1"/>
      <c r="THH11" s="1"/>
      <c r="THI11" s="1"/>
      <c r="THJ11" s="1"/>
      <c r="THK11" s="1"/>
      <c r="THL11" s="1"/>
      <c r="THM11" s="1"/>
      <c r="THN11" s="1"/>
      <c r="THO11" s="1"/>
      <c r="THP11" s="1"/>
      <c r="THQ11" s="1"/>
      <c r="THR11" s="1"/>
      <c r="THS11" s="1"/>
      <c r="THT11" s="1"/>
      <c r="THU11" s="1"/>
      <c r="THV11" s="1"/>
      <c r="THW11" s="1"/>
      <c r="THX11" s="1"/>
      <c r="THY11" s="1"/>
      <c r="THZ11" s="1"/>
      <c r="TIA11" s="1"/>
      <c r="TIB11" s="1"/>
      <c r="TIC11" s="1"/>
      <c r="TID11" s="1"/>
      <c r="TIE11" s="1"/>
      <c r="TIF11" s="1"/>
      <c r="TIG11" s="1"/>
      <c r="TIH11" s="1"/>
      <c r="TII11" s="1"/>
      <c r="TIJ11" s="1"/>
      <c r="TIK11" s="1"/>
      <c r="TIL11" s="1"/>
      <c r="TIM11" s="1"/>
      <c r="TIN11" s="1"/>
      <c r="TIO11" s="1"/>
      <c r="TIP11" s="1"/>
      <c r="TIQ11" s="1"/>
      <c r="TIR11" s="1"/>
      <c r="TIS11" s="1"/>
      <c r="TIT11" s="1"/>
      <c r="TIU11" s="1"/>
      <c r="TIV11" s="1"/>
      <c r="TIW11" s="1"/>
      <c r="TIX11" s="1"/>
      <c r="TIY11" s="1"/>
      <c r="TIZ11" s="1"/>
      <c r="TJA11" s="1"/>
      <c r="TJB11" s="1"/>
      <c r="TJC11" s="1"/>
      <c r="TJD11" s="1"/>
      <c r="TJE11" s="1"/>
      <c r="TJF11" s="1"/>
      <c r="TJG11" s="1"/>
      <c r="TJH11" s="1"/>
      <c r="TJI11" s="1"/>
      <c r="TJJ11" s="1"/>
      <c r="TJK11" s="1"/>
      <c r="TJL11" s="1"/>
      <c r="TJM11" s="1"/>
      <c r="TJN11" s="1"/>
      <c r="TJO11" s="1"/>
      <c r="TJP11" s="1"/>
      <c r="TJQ11" s="1"/>
      <c r="TJR11" s="1"/>
      <c r="TJS11" s="1"/>
      <c r="TJT11" s="1"/>
      <c r="TJU11" s="1"/>
      <c r="TJV11" s="1"/>
      <c r="TJW11" s="1"/>
      <c r="TJX11" s="1"/>
      <c r="TJY11" s="1"/>
      <c r="TJZ11" s="1"/>
      <c r="TKA11" s="1"/>
      <c r="TKB11" s="1"/>
      <c r="TKC11" s="1"/>
      <c r="TKD11" s="1"/>
      <c r="TKE11" s="1"/>
      <c r="TKF11" s="1"/>
      <c r="TKG11" s="1"/>
      <c r="TKH11" s="1"/>
      <c r="TKI11" s="1"/>
      <c r="TKJ11" s="1"/>
      <c r="TKK11" s="1"/>
      <c r="TKL11" s="1"/>
      <c r="TKM11" s="1"/>
      <c r="TKN11" s="1"/>
      <c r="TKO11" s="1"/>
      <c r="TKP11" s="1"/>
      <c r="TKQ11" s="1"/>
      <c r="TKR11" s="1"/>
      <c r="TKS11" s="1"/>
      <c r="TKT11" s="1"/>
      <c r="TKU11" s="1"/>
      <c r="TKV11" s="1"/>
      <c r="TKW11" s="1"/>
      <c r="TKX11" s="1"/>
      <c r="TKY11" s="1"/>
      <c r="TKZ11" s="1"/>
      <c r="TLA11" s="1"/>
      <c r="TLB11" s="1"/>
      <c r="TLC11" s="1"/>
      <c r="TLD11" s="1"/>
      <c r="TLE11" s="1"/>
      <c r="TLF11" s="1"/>
      <c r="TLG11" s="1"/>
      <c r="TLH11" s="1"/>
      <c r="TLI11" s="1"/>
      <c r="TLJ11" s="1"/>
      <c r="TLK11" s="1"/>
      <c r="TLL11" s="1"/>
      <c r="TLM11" s="1"/>
      <c r="TLN11" s="1"/>
      <c r="TLO11" s="1"/>
      <c r="TLP11" s="1"/>
      <c r="TLQ11" s="1"/>
      <c r="TLR11" s="1"/>
      <c r="TLS11" s="1"/>
      <c r="TLT11" s="1"/>
      <c r="TLU11" s="1"/>
      <c r="TLV11" s="1"/>
      <c r="TLW11" s="1"/>
      <c r="TLX11" s="1"/>
      <c r="TLY11" s="1"/>
      <c r="TLZ11" s="1"/>
      <c r="TMA11" s="1"/>
      <c r="TMB11" s="1"/>
      <c r="TMC11" s="1"/>
      <c r="TMD11" s="1"/>
      <c r="TME11" s="1"/>
      <c r="TMF11" s="1"/>
      <c r="TMG11" s="1"/>
      <c r="TMH11" s="1"/>
      <c r="TMI11" s="1"/>
      <c r="TMJ11" s="1"/>
      <c r="TMK11" s="1"/>
      <c r="TML11" s="1"/>
      <c r="TMM11" s="1"/>
      <c r="TMN11" s="1"/>
      <c r="TMO11" s="1"/>
      <c r="TMP11" s="1"/>
      <c r="TMQ11" s="1"/>
      <c r="TMR11" s="1"/>
      <c r="TMS11" s="1"/>
      <c r="TMT11" s="1"/>
      <c r="TMU11" s="1"/>
      <c r="TMV11" s="1"/>
      <c r="TMW11" s="1"/>
      <c r="TMX11" s="1"/>
      <c r="TMY11" s="1"/>
      <c r="TMZ11" s="1"/>
      <c r="TNA11" s="1"/>
      <c r="TNB11" s="1"/>
      <c r="TNC11" s="1"/>
      <c r="TND11" s="1"/>
      <c r="TNE11" s="1"/>
      <c r="TNF11" s="1"/>
      <c r="TNG11" s="1"/>
      <c r="TNH11" s="1"/>
      <c r="TNI11" s="1"/>
      <c r="TNJ11" s="1"/>
      <c r="TNK11" s="1"/>
      <c r="TNL11" s="1"/>
      <c r="TNM11" s="1"/>
      <c r="TNN11" s="1"/>
      <c r="TNO11" s="1"/>
      <c r="TNP11" s="1"/>
      <c r="TNQ11" s="1"/>
      <c r="TNR11" s="1"/>
      <c r="TNS11" s="1"/>
      <c r="TNT11" s="1"/>
      <c r="TNU11" s="1"/>
      <c r="TNV11" s="1"/>
      <c r="TNW11" s="1"/>
      <c r="TNX11" s="1"/>
      <c r="TNY11" s="1"/>
      <c r="TNZ11" s="1"/>
      <c r="TOA11" s="1"/>
      <c r="TOB11" s="1"/>
      <c r="TOC11" s="1"/>
      <c r="TOD11" s="1"/>
      <c r="TOE11" s="1"/>
      <c r="TOF11" s="1"/>
      <c r="TOG11" s="1"/>
      <c r="TOH11" s="1"/>
      <c r="TOI11" s="1"/>
      <c r="TOJ11" s="1"/>
      <c r="TOK11" s="1"/>
      <c r="TOL11" s="1"/>
      <c r="TOM11" s="1"/>
      <c r="TON11" s="1"/>
      <c r="TOO11" s="1"/>
      <c r="TOP11" s="1"/>
      <c r="TOQ11" s="1"/>
      <c r="TOR11" s="1"/>
      <c r="TOS11" s="1"/>
      <c r="TOT11" s="1"/>
      <c r="TOU11" s="1"/>
      <c r="TOV11" s="1"/>
      <c r="TOW11" s="1"/>
      <c r="TOX11" s="1"/>
      <c r="TOY11" s="1"/>
      <c r="TOZ11" s="1"/>
      <c r="TPA11" s="1"/>
      <c r="TPB11" s="1"/>
      <c r="TPC11" s="1"/>
      <c r="TPD11" s="1"/>
      <c r="TPE11" s="1"/>
      <c r="TPF11" s="1"/>
      <c r="TPG11" s="1"/>
      <c r="TPH11" s="1"/>
      <c r="TPI11" s="1"/>
      <c r="TPJ11" s="1"/>
      <c r="TPK11" s="1"/>
      <c r="TPL11" s="1"/>
      <c r="TPM11" s="1"/>
      <c r="TPN11" s="1"/>
      <c r="TPO11" s="1"/>
      <c r="TPP11" s="1"/>
      <c r="TPQ11" s="1"/>
      <c r="TPR11" s="1"/>
      <c r="TPS11" s="1"/>
      <c r="TPT11" s="1"/>
      <c r="TPU11" s="1"/>
      <c r="TPV11" s="1"/>
      <c r="TPW11" s="1"/>
      <c r="TPX11" s="1"/>
      <c r="TPY11" s="1"/>
      <c r="TPZ11" s="1"/>
      <c r="TQA11" s="1"/>
      <c r="TQB11" s="1"/>
      <c r="TQC11" s="1"/>
      <c r="TQD11" s="1"/>
      <c r="TQE11" s="1"/>
      <c r="TQF11" s="1"/>
      <c r="TQG11" s="1"/>
      <c r="TQH11" s="1"/>
      <c r="TQI11" s="1"/>
      <c r="TQJ11" s="1"/>
      <c r="TQK11" s="1"/>
      <c r="TQL11" s="1"/>
      <c r="TQM11" s="1"/>
      <c r="TQN11" s="1"/>
      <c r="TQO11" s="1"/>
      <c r="TQP11" s="1"/>
      <c r="TQQ11" s="1"/>
      <c r="TQR11" s="1"/>
      <c r="TQS11" s="1"/>
      <c r="TQT11" s="1"/>
      <c r="TQU11" s="1"/>
      <c r="TQV11" s="1"/>
      <c r="TQW11" s="1"/>
      <c r="TQX11" s="1"/>
      <c r="TQY11" s="1"/>
      <c r="TQZ11" s="1"/>
      <c r="TRA11" s="1"/>
      <c r="TRB11" s="1"/>
      <c r="TRC11" s="1"/>
      <c r="TRD11" s="1"/>
      <c r="TRE11" s="1"/>
      <c r="TRF11" s="1"/>
      <c r="TRG11" s="1"/>
      <c r="TRH11" s="1"/>
      <c r="TRI11" s="1"/>
      <c r="TRJ11" s="1"/>
      <c r="TRK11" s="1"/>
      <c r="TRL11" s="1"/>
      <c r="TRM11" s="1"/>
      <c r="TRN11" s="1"/>
      <c r="TRO11" s="1"/>
      <c r="TRP11" s="1"/>
      <c r="TRQ11" s="1"/>
      <c r="TRR11" s="1"/>
      <c r="TRS11" s="1"/>
      <c r="TRT11" s="1"/>
      <c r="TRU11" s="1"/>
      <c r="TRV11" s="1"/>
      <c r="TRW11" s="1"/>
      <c r="TRX11" s="1"/>
      <c r="TRY11" s="1"/>
      <c r="TRZ11" s="1"/>
      <c r="TSA11" s="1"/>
      <c r="TSB11" s="1"/>
      <c r="TSC11" s="1"/>
      <c r="TSD11" s="1"/>
      <c r="TSE11" s="1"/>
      <c r="TSF11" s="1"/>
      <c r="TSG11" s="1"/>
      <c r="TSH11" s="1"/>
      <c r="TSI11" s="1"/>
      <c r="TSJ11" s="1"/>
      <c r="TSK11" s="1"/>
      <c r="TSL11" s="1"/>
      <c r="TSM11" s="1"/>
      <c r="TSN11" s="1"/>
      <c r="TSO11" s="1"/>
      <c r="TSP11" s="1"/>
      <c r="TSQ11" s="1"/>
      <c r="TSR11" s="1"/>
      <c r="TSS11" s="1"/>
      <c r="TST11" s="1"/>
      <c r="TSU11" s="1"/>
      <c r="TSV11" s="1"/>
      <c r="TSW11" s="1"/>
      <c r="TSX11" s="1"/>
      <c r="TSY11" s="1"/>
      <c r="TSZ11" s="1"/>
      <c r="TTA11" s="1"/>
      <c r="TTB11" s="1"/>
      <c r="TTC11" s="1"/>
      <c r="TTD11" s="1"/>
      <c r="TTE11" s="1"/>
      <c r="TTF11" s="1"/>
      <c r="TTG11" s="1"/>
      <c r="TTH11" s="1"/>
      <c r="TTI11" s="1"/>
      <c r="TTJ11" s="1"/>
      <c r="TTK11" s="1"/>
      <c r="TTL11" s="1"/>
      <c r="TTM11" s="1"/>
      <c r="TTN11" s="1"/>
      <c r="TTO11" s="1"/>
      <c r="TTP11" s="1"/>
      <c r="TTQ11" s="1"/>
      <c r="TTR11" s="1"/>
      <c r="TTS11" s="1"/>
      <c r="TTT11" s="1"/>
      <c r="TTU11" s="1"/>
      <c r="TTV11" s="1"/>
      <c r="TTW11" s="1"/>
      <c r="TTX11" s="1"/>
      <c r="TTY11" s="1"/>
      <c r="TTZ11" s="1"/>
      <c r="TUA11" s="1"/>
      <c r="TUB11" s="1"/>
      <c r="TUC11" s="1"/>
      <c r="TUD11" s="1"/>
      <c r="TUE11" s="1"/>
      <c r="TUF11" s="1"/>
      <c r="TUG11" s="1"/>
      <c r="TUH11" s="1"/>
      <c r="TUI11" s="1"/>
      <c r="TUJ11" s="1"/>
      <c r="TUK11" s="1"/>
      <c r="TUL11" s="1"/>
      <c r="TUM11" s="1"/>
      <c r="TUN11" s="1"/>
      <c r="TUO11" s="1"/>
      <c r="TUP11" s="1"/>
      <c r="TUQ11" s="1"/>
      <c r="TUR11" s="1"/>
      <c r="TUS11" s="1"/>
      <c r="TUT11" s="1"/>
      <c r="TUU11" s="1"/>
      <c r="TUV11" s="1"/>
      <c r="TUW11" s="1"/>
      <c r="TUX11" s="1"/>
      <c r="TUY11" s="1"/>
      <c r="TUZ11" s="1"/>
      <c r="TVA11" s="1"/>
      <c r="TVB11" s="1"/>
      <c r="TVC11" s="1"/>
      <c r="TVD11" s="1"/>
      <c r="TVE11" s="1"/>
      <c r="TVF11" s="1"/>
      <c r="TVG11" s="1"/>
      <c r="TVH11" s="1"/>
      <c r="TVI11" s="1"/>
      <c r="TVJ11" s="1"/>
      <c r="TVK11" s="1"/>
      <c r="TVL11" s="1"/>
      <c r="TVM11" s="1"/>
      <c r="TVN11" s="1"/>
      <c r="TVO11" s="1"/>
      <c r="TVP11" s="1"/>
      <c r="TVQ11" s="1"/>
      <c r="TVR11" s="1"/>
      <c r="TVS11" s="1"/>
      <c r="TVT11" s="1"/>
      <c r="TVU11" s="1"/>
      <c r="TVV11" s="1"/>
      <c r="TVW11" s="1"/>
      <c r="TVX11" s="1"/>
      <c r="TVY11" s="1"/>
      <c r="TVZ11" s="1"/>
      <c r="TWA11" s="1"/>
      <c r="TWB11" s="1"/>
      <c r="TWC11" s="1"/>
      <c r="TWD11" s="1"/>
      <c r="TWE11" s="1"/>
      <c r="TWF11" s="1"/>
      <c r="TWG11" s="1"/>
      <c r="TWH11" s="1"/>
      <c r="TWI11" s="1"/>
      <c r="TWJ11" s="1"/>
      <c r="TWK11" s="1"/>
      <c r="TWL11" s="1"/>
      <c r="TWM11" s="1"/>
      <c r="TWN11" s="1"/>
      <c r="TWO11" s="1"/>
      <c r="TWP11" s="1"/>
      <c r="TWQ11" s="1"/>
      <c r="TWR11" s="1"/>
      <c r="TWS11" s="1"/>
      <c r="TWT11" s="1"/>
      <c r="TWU11" s="1"/>
      <c r="TWV11" s="1"/>
      <c r="TWW11" s="1"/>
      <c r="TWX11" s="1"/>
      <c r="TWY11" s="1"/>
      <c r="TWZ11" s="1"/>
      <c r="TXA11" s="1"/>
      <c r="TXB11" s="1"/>
      <c r="TXC11" s="1"/>
      <c r="TXD11" s="1"/>
      <c r="TXE11" s="1"/>
      <c r="TXF11" s="1"/>
      <c r="TXG11" s="1"/>
      <c r="TXH11" s="1"/>
      <c r="TXI11" s="1"/>
      <c r="TXJ11" s="1"/>
      <c r="TXK11" s="1"/>
      <c r="TXL11" s="1"/>
      <c r="TXM11" s="1"/>
      <c r="TXN11" s="1"/>
      <c r="TXO11" s="1"/>
      <c r="TXP11" s="1"/>
      <c r="TXQ11" s="1"/>
      <c r="TXR11" s="1"/>
      <c r="TXS11" s="1"/>
      <c r="TXT11" s="1"/>
      <c r="TXU11" s="1"/>
      <c r="TXV11" s="1"/>
      <c r="TXW11" s="1"/>
      <c r="TXX11" s="1"/>
      <c r="TXY11" s="1"/>
      <c r="TXZ11" s="1"/>
      <c r="TYA11" s="1"/>
      <c r="TYB11" s="1"/>
      <c r="TYC11" s="1"/>
      <c r="TYD11" s="1"/>
      <c r="TYE11" s="1"/>
      <c r="TYF11" s="1"/>
      <c r="TYG11" s="1"/>
      <c r="TYH11" s="1"/>
      <c r="TYI11" s="1"/>
      <c r="TYJ11" s="1"/>
      <c r="TYK11" s="1"/>
      <c r="TYL11" s="1"/>
      <c r="TYM11" s="1"/>
      <c r="TYN11" s="1"/>
      <c r="TYO11" s="1"/>
      <c r="TYP11" s="1"/>
      <c r="TYQ11" s="1"/>
      <c r="TYR11" s="1"/>
      <c r="TYS11" s="1"/>
      <c r="TYT11" s="1"/>
      <c r="TYU11" s="1"/>
      <c r="TYV11" s="1"/>
      <c r="TYW11" s="1"/>
      <c r="TYX11" s="1"/>
      <c r="TYY11" s="1"/>
      <c r="TYZ11" s="1"/>
      <c r="TZA11" s="1"/>
      <c r="TZB11" s="1"/>
      <c r="TZC11" s="1"/>
      <c r="TZD11" s="1"/>
      <c r="TZE11" s="1"/>
      <c r="TZF11" s="1"/>
      <c r="TZG11" s="1"/>
      <c r="TZH11" s="1"/>
      <c r="TZI11" s="1"/>
      <c r="TZJ11" s="1"/>
      <c r="TZK11" s="1"/>
      <c r="TZL11" s="1"/>
      <c r="TZM11" s="1"/>
      <c r="TZN11" s="1"/>
      <c r="TZO11" s="1"/>
      <c r="TZP11" s="1"/>
      <c r="TZQ11" s="1"/>
      <c r="TZR11" s="1"/>
      <c r="TZS11" s="1"/>
      <c r="TZT11" s="1"/>
      <c r="TZU11" s="1"/>
      <c r="TZV11" s="1"/>
      <c r="TZW11" s="1"/>
      <c r="TZX11" s="1"/>
      <c r="TZY11" s="1"/>
      <c r="TZZ11" s="1"/>
      <c r="UAA11" s="1"/>
      <c r="UAB11" s="1"/>
      <c r="UAC11" s="1"/>
      <c r="UAD11" s="1"/>
      <c r="UAE11" s="1"/>
      <c r="UAF11" s="1"/>
      <c r="UAG11" s="1"/>
      <c r="UAH11" s="1"/>
      <c r="UAI11" s="1"/>
      <c r="UAJ11" s="1"/>
      <c r="UAK11" s="1"/>
      <c r="UAL11" s="1"/>
      <c r="UAM11" s="1"/>
      <c r="UAN11" s="1"/>
      <c r="UAO11" s="1"/>
      <c r="UAP11" s="1"/>
      <c r="UAQ11" s="1"/>
      <c r="UAR11" s="1"/>
      <c r="UAS11" s="1"/>
      <c r="UAT11" s="1"/>
      <c r="UAU11" s="1"/>
      <c r="UAV11" s="1"/>
      <c r="UAW11" s="1"/>
      <c r="UAX11" s="1"/>
      <c r="UAY11" s="1"/>
      <c r="UAZ11" s="1"/>
      <c r="UBA11" s="1"/>
      <c r="UBB11" s="1"/>
      <c r="UBC11" s="1"/>
      <c r="UBD11" s="1"/>
      <c r="UBE11" s="1"/>
      <c r="UBF11" s="1"/>
      <c r="UBG11" s="1"/>
      <c r="UBH11" s="1"/>
      <c r="UBI11" s="1"/>
      <c r="UBJ11" s="1"/>
      <c r="UBK11" s="1"/>
      <c r="UBL11" s="1"/>
      <c r="UBM11" s="1"/>
      <c r="UBN11" s="1"/>
      <c r="UBO11" s="1"/>
      <c r="UBP11" s="1"/>
      <c r="UBQ11" s="1"/>
      <c r="UBR11" s="1"/>
      <c r="UBS11" s="1"/>
      <c r="UBT11" s="1"/>
      <c r="UBU11" s="1"/>
      <c r="UBV11" s="1"/>
      <c r="UBW11" s="1"/>
      <c r="UBX11" s="1"/>
      <c r="UBY11" s="1"/>
      <c r="UBZ11" s="1"/>
      <c r="UCA11" s="1"/>
      <c r="UCB11" s="1"/>
      <c r="UCC11" s="1"/>
      <c r="UCD11" s="1"/>
      <c r="UCE11" s="1"/>
      <c r="UCF11" s="1"/>
      <c r="UCG11" s="1"/>
      <c r="UCH11" s="1"/>
      <c r="UCI11" s="1"/>
      <c r="UCJ11" s="1"/>
      <c r="UCK11" s="1"/>
      <c r="UCL11" s="1"/>
      <c r="UCM11" s="1"/>
      <c r="UCN11" s="1"/>
      <c r="UCO11" s="1"/>
      <c r="UCP11" s="1"/>
      <c r="UCQ11" s="1"/>
      <c r="UCR11" s="1"/>
      <c r="UCS11" s="1"/>
      <c r="UCT11" s="1"/>
      <c r="UCU11" s="1"/>
      <c r="UCV11" s="1"/>
      <c r="UCW11" s="1"/>
      <c r="UCX11" s="1"/>
      <c r="UCY11" s="1"/>
      <c r="UCZ11" s="1"/>
      <c r="UDA11" s="1"/>
      <c r="UDB11" s="1"/>
      <c r="UDC11" s="1"/>
      <c r="UDD11" s="1"/>
      <c r="UDE11" s="1"/>
      <c r="UDF11" s="1"/>
      <c r="UDG11" s="1"/>
      <c r="UDH11" s="1"/>
      <c r="UDI11" s="1"/>
      <c r="UDJ11" s="1"/>
      <c r="UDK11" s="1"/>
      <c r="UDL11" s="1"/>
      <c r="UDM11" s="1"/>
      <c r="UDN11" s="1"/>
      <c r="UDO11" s="1"/>
      <c r="UDP11" s="1"/>
      <c r="UDQ11" s="1"/>
      <c r="UDR11" s="1"/>
      <c r="UDS11" s="1"/>
      <c r="UDT11" s="1"/>
      <c r="UDU11" s="1"/>
      <c r="UDV11" s="1"/>
      <c r="UDW11" s="1"/>
      <c r="UDX11" s="1"/>
      <c r="UDY11" s="1"/>
      <c r="UDZ11" s="1"/>
      <c r="UEA11" s="1"/>
      <c r="UEB11" s="1"/>
      <c r="UEC11" s="1"/>
      <c r="UED11" s="1"/>
      <c r="UEE11" s="1"/>
      <c r="UEF11" s="1"/>
      <c r="UEG11" s="1"/>
      <c r="UEH11" s="1"/>
      <c r="UEI11" s="1"/>
      <c r="UEJ11" s="1"/>
      <c r="UEK11" s="1"/>
      <c r="UEL11" s="1"/>
      <c r="UEM11" s="1"/>
      <c r="UEN11" s="1"/>
      <c r="UEO11" s="1"/>
      <c r="UEP11" s="1"/>
      <c r="UEQ11" s="1"/>
      <c r="UER11" s="1"/>
      <c r="UES11" s="1"/>
      <c r="UET11" s="1"/>
      <c r="UEU11" s="1"/>
      <c r="UEV11" s="1"/>
      <c r="UEW11" s="1"/>
      <c r="UEX11" s="1"/>
      <c r="UEY11" s="1"/>
      <c r="UEZ11" s="1"/>
      <c r="UFA11" s="1"/>
      <c r="UFB11" s="1"/>
      <c r="UFC11" s="1"/>
      <c r="UFD11" s="1"/>
      <c r="UFE11" s="1"/>
      <c r="UFF11" s="1"/>
      <c r="UFG11" s="1"/>
      <c r="UFH11" s="1"/>
      <c r="UFI11" s="1"/>
      <c r="UFJ11" s="1"/>
      <c r="UFK11" s="1"/>
      <c r="UFL11" s="1"/>
      <c r="UFM11" s="1"/>
      <c r="UFN11" s="1"/>
      <c r="UFO11" s="1"/>
      <c r="UFP11" s="1"/>
      <c r="UFQ11" s="1"/>
      <c r="UFR11" s="1"/>
      <c r="UFS11" s="1"/>
      <c r="UFT11" s="1"/>
      <c r="UFU11" s="1"/>
      <c r="UFV11" s="1"/>
      <c r="UFW11" s="1"/>
      <c r="UFX11" s="1"/>
      <c r="UFY11" s="1"/>
      <c r="UFZ11" s="1"/>
      <c r="UGA11" s="1"/>
      <c r="UGB11" s="1"/>
      <c r="UGC11" s="1"/>
      <c r="UGD11" s="1"/>
      <c r="UGE11" s="1"/>
      <c r="UGF11" s="1"/>
      <c r="UGG11" s="1"/>
      <c r="UGH11" s="1"/>
      <c r="UGI11" s="1"/>
      <c r="UGJ11" s="1"/>
      <c r="UGK11" s="1"/>
      <c r="UGL11" s="1"/>
      <c r="UGM11" s="1"/>
      <c r="UGN11" s="1"/>
      <c r="UGO11" s="1"/>
      <c r="UGP11" s="1"/>
      <c r="UGQ11" s="1"/>
      <c r="UGR11" s="1"/>
      <c r="UGS11" s="1"/>
      <c r="UGT11" s="1"/>
      <c r="UGU11" s="1"/>
      <c r="UGV11" s="1"/>
      <c r="UGW11" s="1"/>
      <c r="UGX11" s="1"/>
      <c r="UGY11" s="1"/>
      <c r="UGZ11" s="1"/>
      <c r="UHA11" s="1"/>
      <c r="UHB11" s="1"/>
      <c r="UHC11" s="1"/>
      <c r="UHD11" s="1"/>
      <c r="UHE11" s="1"/>
      <c r="UHF11" s="1"/>
      <c r="UHG11" s="1"/>
      <c r="UHH11" s="1"/>
      <c r="UHI11" s="1"/>
      <c r="UHJ11" s="1"/>
      <c r="UHK11" s="1"/>
      <c r="UHL11" s="1"/>
      <c r="UHM11" s="1"/>
      <c r="UHN11" s="1"/>
      <c r="UHO11" s="1"/>
      <c r="UHP11" s="1"/>
      <c r="UHQ11" s="1"/>
      <c r="UHR11" s="1"/>
      <c r="UHS11" s="1"/>
      <c r="UHT11" s="1"/>
      <c r="UHU11" s="1"/>
      <c r="UHV11" s="1"/>
      <c r="UHW11" s="1"/>
      <c r="UHX11" s="1"/>
      <c r="UHY11" s="1"/>
      <c r="UHZ11" s="1"/>
      <c r="UIA11" s="1"/>
      <c r="UIB11" s="1"/>
      <c r="UIC11" s="1"/>
      <c r="UID11" s="1"/>
      <c r="UIE11" s="1"/>
      <c r="UIF11" s="1"/>
      <c r="UIG11" s="1"/>
      <c r="UIH11" s="1"/>
      <c r="UII11" s="1"/>
      <c r="UIJ11" s="1"/>
      <c r="UIK11" s="1"/>
      <c r="UIL11" s="1"/>
      <c r="UIM11" s="1"/>
      <c r="UIN11" s="1"/>
      <c r="UIO11" s="1"/>
      <c r="UIP11" s="1"/>
      <c r="UIQ11" s="1"/>
      <c r="UIR11" s="1"/>
      <c r="UIS11" s="1"/>
      <c r="UIT11" s="1"/>
      <c r="UIU11" s="1"/>
      <c r="UIV11" s="1"/>
      <c r="UIW11" s="1"/>
      <c r="UIX11" s="1"/>
      <c r="UIY11" s="1"/>
      <c r="UIZ11" s="1"/>
      <c r="UJA11" s="1"/>
      <c r="UJB11" s="1"/>
      <c r="UJC11" s="1"/>
      <c r="UJD11" s="1"/>
      <c r="UJE11" s="1"/>
      <c r="UJF11" s="1"/>
      <c r="UJG11" s="1"/>
      <c r="UJH11" s="1"/>
      <c r="UJI11" s="1"/>
      <c r="UJJ11" s="1"/>
      <c r="UJK11" s="1"/>
      <c r="UJL11" s="1"/>
      <c r="UJM11" s="1"/>
      <c r="UJN11" s="1"/>
      <c r="UJO11" s="1"/>
      <c r="UJP11" s="1"/>
      <c r="UJQ11" s="1"/>
      <c r="UJR11" s="1"/>
      <c r="UJS11" s="1"/>
      <c r="UJT11" s="1"/>
      <c r="UJU11" s="1"/>
      <c r="UJV11" s="1"/>
      <c r="UJW11" s="1"/>
      <c r="UJX11" s="1"/>
      <c r="UJY11" s="1"/>
      <c r="UJZ11" s="1"/>
      <c r="UKA11" s="1"/>
      <c r="UKB11" s="1"/>
      <c r="UKC11" s="1"/>
      <c r="UKD11" s="1"/>
      <c r="UKE11" s="1"/>
      <c r="UKF11" s="1"/>
      <c r="UKG11" s="1"/>
      <c r="UKH11" s="1"/>
      <c r="UKI11" s="1"/>
      <c r="UKJ11" s="1"/>
      <c r="UKK11" s="1"/>
      <c r="UKL11" s="1"/>
      <c r="UKM11" s="1"/>
      <c r="UKN11" s="1"/>
      <c r="UKO11" s="1"/>
      <c r="UKP11" s="1"/>
      <c r="UKQ11" s="1"/>
      <c r="UKR11" s="1"/>
      <c r="UKS11" s="1"/>
      <c r="UKT11" s="1"/>
      <c r="UKU11" s="1"/>
      <c r="UKV11" s="1"/>
      <c r="UKW11" s="1"/>
      <c r="UKX11" s="1"/>
      <c r="UKY11" s="1"/>
      <c r="UKZ11" s="1"/>
      <c r="ULA11" s="1"/>
      <c r="ULB11" s="1"/>
      <c r="ULC11" s="1"/>
      <c r="ULD11" s="1"/>
      <c r="ULE11" s="1"/>
      <c r="ULF11" s="1"/>
      <c r="ULG11" s="1"/>
      <c r="ULH11" s="1"/>
      <c r="ULI11" s="1"/>
      <c r="ULJ11" s="1"/>
      <c r="ULK11" s="1"/>
      <c r="ULL11" s="1"/>
      <c r="ULM11" s="1"/>
      <c r="ULN11" s="1"/>
      <c r="ULO11" s="1"/>
      <c r="ULP11" s="1"/>
      <c r="ULQ11" s="1"/>
      <c r="ULR11" s="1"/>
      <c r="ULS11" s="1"/>
      <c r="ULT11" s="1"/>
      <c r="ULU11" s="1"/>
      <c r="ULV11" s="1"/>
      <c r="ULW11" s="1"/>
      <c r="ULX11" s="1"/>
      <c r="ULY11" s="1"/>
      <c r="ULZ11" s="1"/>
      <c r="UMA11" s="1"/>
      <c r="UMB11" s="1"/>
      <c r="UMC11" s="1"/>
      <c r="UMD11" s="1"/>
      <c r="UME11" s="1"/>
      <c r="UMF11" s="1"/>
      <c r="UMG11" s="1"/>
      <c r="UMH11" s="1"/>
      <c r="UMI11" s="1"/>
      <c r="UMJ11" s="1"/>
      <c r="UMK11" s="1"/>
      <c r="UML11" s="1"/>
      <c r="UMM11" s="1"/>
      <c r="UMN11" s="1"/>
      <c r="UMO11" s="1"/>
      <c r="UMP11" s="1"/>
      <c r="UMQ11" s="1"/>
      <c r="UMR11" s="1"/>
      <c r="UMS11" s="1"/>
      <c r="UMT11" s="1"/>
      <c r="UMU11" s="1"/>
      <c r="UMV11" s="1"/>
      <c r="UMW11" s="1"/>
      <c r="UMX11" s="1"/>
      <c r="UMY11" s="1"/>
      <c r="UMZ11" s="1"/>
      <c r="UNA11" s="1"/>
      <c r="UNB11" s="1"/>
      <c r="UNC11" s="1"/>
      <c r="UND11" s="1"/>
      <c r="UNE11" s="1"/>
      <c r="UNF11" s="1"/>
      <c r="UNG11" s="1"/>
      <c r="UNH11" s="1"/>
      <c r="UNI11" s="1"/>
      <c r="UNJ11" s="1"/>
      <c r="UNK11" s="1"/>
      <c r="UNL11" s="1"/>
      <c r="UNM11" s="1"/>
      <c r="UNN11" s="1"/>
      <c r="UNO11" s="1"/>
      <c r="UNP11" s="1"/>
      <c r="UNQ11" s="1"/>
      <c r="UNR11" s="1"/>
      <c r="UNS11" s="1"/>
      <c r="UNT11" s="1"/>
      <c r="UNU11" s="1"/>
      <c r="UNV11" s="1"/>
      <c r="UNW11" s="1"/>
      <c r="UNX11" s="1"/>
      <c r="UNY11" s="1"/>
      <c r="UNZ11" s="1"/>
      <c r="UOA11" s="1"/>
      <c r="UOB11" s="1"/>
      <c r="UOC11" s="1"/>
      <c r="UOD11" s="1"/>
      <c r="UOE11" s="1"/>
      <c r="UOF11" s="1"/>
      <c r="UOG11" s="1"/>
      <c r="UOH11" s="1"/>
      <c r="UOI11" s="1"/>
      <c r="UOJ11" s="1"/>
      <c r="UOK11" s="1"/>
      <c r="UOL11" s="1"/>
      <c r="UOM11" s="1"/>
      <c r="UON11" s="1"/>
      <c r="UOO11" s="1"/>
      <c r="UOP11" s="1"/>
      <c r="UOQ11" s="1"/>
      <c r="UOR11" s="1"/>
      <c r="UOS11" s="1"/>
      <c r="UOT11" s="1"/>
      <c r="UOU11" s="1"/>
      <c r="UOV11" s="1"/>
      <c r="UOW11" s="1"/>
      <c r="UOX11" s="1"/>
      <c r="UOY11" s="1"/>
      <c r="UOZ11" s="1"/>
      <c r="UPA11" s="1"/>
      <c r="UPB11" s="1"/>
      <c r="UPC11" s="1"/>
      <c r="UPD11" s="1"/>
      <c r="UPE11" s="1"/>
      <c r="UPF11" s="1"/>
      <c r="UPG11" s="1"/>
      <c r="UPH11" s="1"/>
      <c r="UPI11" s="1"/>
      <c r="UPJ11" s="1"/>
      <c r="UPK11" s="1"/>
      <c r="UPL11" s="1"/>
      <c r="UPM11" s="1"/>
      <c r="UPN11" s="1"/>
      <c r="UPO11" s="1"/>
      <c r="UPP11" s="1"/>
      <c r="UPQ11" s="1"/>
      <c r="UPR11" s="1"/>
      <c r="UPS11" s="1"/>
      <c r="UPT11" s="1"/>
      <c r="UPU11" s="1"/>
      <c r="UPV11" s="1"/>
      <c r="UPW11" s="1"/>
      <c r="UPX11" s="1"/>
      <c r="UPY11" s="1"/>
      <c r="UPZ11" s="1"/>
      <c r="UQA11" s="1"/>
      <c r="UQB11" s="1"/>
      <c r="UQC11" s="1"/>
      <c r="UQD11" s="1"/>
      <c r="UQE11" s="1"/>
      <c r="UQF11" s="1"/>
      <c r="UQG11" s="1"/>
      <c r="UQH11" s="1"/>
      <c r="UQI11" s="1"/>
      <c r="UQJ11" s="1"/>
      <c r="UQK11" s="1"/>
      <c r="UQL11" s="1"/>
      <c r="UQM11" s="1"/>
      <c r="UQN11" s="1"/>
      <c r="UQO11" s="1"/>
      <c r="UQP11" s="1"/>
      <c r="UQQ11" s="1"/>
      <c r="UQR11" s="1"/>
      <c r="UQS11" s="1"/>
      <c r="UQT11" s="1"/>
      <c r="UQU11" s="1"/>
      <c r="UQV11" s="1"/>
      <c r="UQW11" s="1"/>
      <c r="UQX11" s="1"/>
      <c r="UQY11" s="1"/>
      <c r="UQZ11" s="1"/>
      <c r="URA11" s="1"/>
      <c r="URB11" s="1"/>
      <c r="URC11" s="1"/>
      <c r="URD11" s="1"/>
      <c r="URE11" s="1"/>
      <c r="URF11" s="1"/>
      <c r="URG11" s="1"/>
      <c r="URH11" s="1"/>
      <c r="URI11" s="1"/>
      <c r="URJ11" s="1"/>
      <c r="URK11" s="1"/>
      <c r="URL11" s="1"/>
      <c r="URM11" s="1"/>
      <c r="URN11" s="1"/>
      <c r="URO11" s="1"/>
      <c r="URP11" s="1"/>
      <c r="URQ11" s="1"/>
      <c r="URR11" s="1"/>
      <c r="URS11" s="1"/>
      <c r="URT11" s="1"/>
      <c r="URU11" s="1"/>
      <c r="URV11" s="1"/>
      <c r="URW11" s="1"/>
      <c r="URX11" s="1"/>
      <c r="URY11" s="1"/>
      <c r="URZ11" s="1"/>
      <c r="USA11" s="1"/>
      <c r="USB11" s="1"/>
      <c r="USC11" s="1"/>
      <c r="USD11" s="1"/>
      <c r="USE11" s="1"/>
      <c r="USF11" s="1"/>
      <c r="USG11" s="1"/>
      <c r="USH11" s="1"/>
      <c r="USI11" s="1"/>
      <c r="USJ11" s="1"/>
      <c r="USK11" s="1"/>
      <c r="USL11" s="1"/>
      <c r="USM11" s="1"/>
      <c r="USN11" s="1"/>
      <c r="USO11" s="1"/>
      <c r="USP11" s="1"/>
      <c r="USQ11" s="1"/>
      <c r="USR11" s="1"/>
      <c r="USS11" s="1"/>
      <c r="UST11" s="1"/>
      <c r="USU11" s="1"/>
      <c r="USV11" s="1"/>
      <c r="USW11" s="1"/>
      <c r="USX11" s="1"/>
      <c r="USY11" s="1"/>
      <c r="USZ11" s="1"/>
      <c r="UTA11" s="1"/>
      <c r="UTB11" s="1"/>
      <c r="UTC11" s="1"/>
      <c r="UTD11" s="1"/>
      <c r="UTE11" s="1"/>
      <c r="UTF11" s="1"/>
      <c r="UTG11" s="1"/>
      <c r="UTH11" s="1"/>
      <c r="UTI11" s="1"/>
      <c r="UTJ11" s="1"/>
      <c r="UTK11" s="1"/>
      <c r="UTL11" s="1"/>
      <c r="UTM11" s="1"/>
      <c r="UTN11" s="1"/>
      <c r="UTO11" s="1"/>
      <c r="UTP11" s="1"/>
      <c r="UTQ11" s="1"/>
      <c r="UTR11" s="1"/>
      <c r="UTS11" s="1"/>
      <c r="UTT11" s="1"/>
      <c r="UTU11" s="1"/>
      <c r="UTV11" s="1"/>
      <c r="UTW11" s="1"/>
      <c r="UTX11" s="1"/>
      <c r="UTY11" s="1"/>
      <c r="UTZ11" s="1"/>
      <c r="UUA11" s="1"/>
      <c r="UUB11" s="1"/>
      <c r="UUC11" s="1"/>
      <c r="UUD11" s="1"/>
      <c r="UUE11" s="1"/>
      <c r="UUF11" s="1"/>
      <c r="UUG11" s="1"/>
      <c r="UUH11" s="1"/>
      <c r="UUI11" s="1"/>
      <c r="UUJ11" s="1"/>
      <c r="UUK11" s="1"/>
      <c r="UUL11" s="1"/>
      <c r="UUM11" s="1"/>
      <c r="UUN11" s="1"/>
      <c r="UUO11" s="1"/>
      <c r="UUP11" s="1"/>
      <c r="UUQ11" s="1"/>
      <c r="UUR11" s="1"/>
      <c r="UUS11" s="1"/>
      <c r="UUT11" s="1"/>
      <c r="UUU11" s="1"/>
      <c r="UUV11" s="1"/>
      <c r="UUW11" s="1"/>
      <c r="UUX11" s="1"/>
      <c r="UUY11" s="1"/>
      <c r="UUZ11" s="1"/>
      <c r="UVA11" s="1"/>
      <c r="UVB11" s="1"/>
      <c r="UVC11" s="1"/>
      <c r="UVD11" s="1"/>
      <c r="UVE11" s="1"/>
      <c r="UVF11" s="1"/>
      <c r="UVG11" s="1"/>
      <c r="UVH11" s="1"/>
      <c r="UVI11" s="1"/>
      <c r="UVJ11" s="1"/>
      <c r="UVK11" s="1"/>
      <c r="UVL11" s="1"/>
      <c r="UVM11" s="1"/>
      <c r="UVN11" s="1"/>
      <c r="UVO11" s="1"/>
      <c r="UVP11" s="1"/>
      <c r="UVQ11" s="1"/>
      <c r="UVR11" s="1"/>
      <c r="UVS11" s="1"/>
      <c r="UVT11" s="1"/>
      <c r="UVU11" s="1"/>
      <c r="UVV11" s="1"/>
      <c r="UVW11" s="1"/>
      <c r="UVX11" s="1"/>
      <c r="UVY11" s="1"/>
      <c r="UVZ11" s="1"/>
      <c r="UWA11" s="1"/>
      <c r="UWB11" s="1"/>
      <c r="UWC11" s="1"/>
      <c r="UWD11" s="1"/>
      <c r="UWE11" s="1"/>
      <c r="UWF11" s="1"/>
      <c r="UWG11" s="1"/>
      <c r="UWH11" s="1"/>
      <c r="UWI11" s="1"/>
      <c r="UWJ11" s="1"/>
      <c r="UWK11" s="1"/>
      <c r="UWL11" s="1"/>
      <c r="UWM11" s="1"/>
      <c r="UWN11" s="1"/>
      <c r="UWO11" s="1"/>
      <c r="UWP11" s="1"/>
      <c r="UWQ11" s="1"/>
      <c r="UWR11" s="1"/>
      <c r="UWS11" s="1"/>
      <c r="UWT11" s="1"/>
      <c r="UWU11" s="1"/>
      <c r="UWV11" s="1"/>
      <c r="UWW11" s="1"/>
      <c r="UWX11" s="1"/>
      <c r="UWY11" s="1"/>
      <c r="UWZ11" s="1"/>
      <c r="UXA11" s="1"/>
      <c r="UXB11" s="1"/>
      <c r="UXC11" s="1"/>
      <c r="UXD11" s="1"/>
      <c r="UXE11" s="1"/>
      <c r="UXF11" s="1"/>
      <c r="UXG11" s="1"/>
      <c r="UXH11" s="1"/>
      <c r="UXI11" s="1"/>
      <c r="UXJ11" s="1"/>
      <c r="UXK11" s="1"/>
      <c r="UXL11" s="1"/>
      <c r="UXM11" s="1"/>
      <c r="UXN11" s="1"/>
      <c r="UXO11" s="1"/>
      <c r="UXP11" s="1"/>
      <c r="UXQ11" s="1"/>
      <c r="UXR11" s="1"/>
      <c r="UXS11" s="1"/>
      <c r="UXT11" s="1"/>
      <c r="UXU11" s="1"/>
      <c r="UXV11" s="1"/>
      <c r="UXW11" s="1"/>
      <c r="UXX11" s="1"/>
      <c r="UXY11" s="1"/>
      <c r="UXZ11" s="1"/>
      <c r="UYA11" s="1"/>
      <c r="UYB11" s="1"/>
      <c r="UYC11" s="1"/>
      <c r="UYD11" s="1"/>
      <c r="UYE11" s="1"/>
      <c r="UYF11" s="1"/>
      <c r="UYG11" s="1"/>
      <c r="UYH11" s="1"/>
      <c r="UYI11" s="1"/>
      <c r="UYJ11" s="1"/>
      <c r="UYK11" s="1"/>
      <c r="UYL11" s="1"/>
      <c r="UYM11" s="1"/>
      <c r="UYN11" s="1"/>
      <c r="UYO11" s="1"/>
      <c r="UYP11" s="1"/>
      <c r="UYQ11" s="1"/>
      <c r="UYR11" s="1"/>
      <c r="UYS11" s="1"/>
      <c r="UYT11" s="1"/>
      <c r="UYU11" s="1"/>
      <c r="UYV11" s="1"/>
      <c r="UYW11" s="1"/>
      <c r="UYX11" s="1"/>
      <c r="UYY11" s="1"/>
      <c r="UYZ11" s="1"/>
      <c r="UZA11" s="1"/>
      <c r="UZB11" s="1"/>
      <c r="UZC11" s="1"/>
      <c r="UZD11" s="1"/>
      <c r="UZE11" s="1"/>
      <c r="UZF11" s="1"/>
      <c r="UZG11" s="1"/>
      <c r="UZH11" s="1"/>
      <c r="UZI11" s="1"/>
      <c r="UZJ11" s="1"/>
      <c r="UZK11" s="1"/>
      <c r="UZL11" s="1"/>
      <c r="UZM11" s="1"/>
      <c r="UZN11" s="1"/>
      <c r="UZO11" s="1"/>
      <c r="UZP11" s="1"/>
      <c r="UZQ11" s="1"/>
      <c r="UZR11" s="1"/>
      <c r="UZS11" s="1"/>
      <c r="UZT11" s="1"/>
      <c r="UZU11" s="1"/>
      <c r="UZV11" s="1"/>
      <c r="UZW11" s="1"/>
      <c r="UZX11" s="1"/>
      <c r="UZY11" s="1"/>
      <c r="UZZ11" s="1"/>
      <c r="VAA11" s="1"/>
      <c r="VAB11" s="1"/>
      <c r="VAC11" s="1"/>
      <c r="VAD11" s="1"/>
      <c r="VAE11" s="1"/>
      <c r="VAF11" s="1"/>
      <c r="VAG11" s="1"/>
      <c r="VAH11" s="1"/>
      <c r="VAI11" s="1"/>
      <c r="VAJ11" s="1"/>
      <c r="VAK11" s="1"/>
      <c r="VAL11" s="1"/>
      <c r="VAM11" s="1"/>
      <c r="VAN11" s="1"/>
      <c r="VAO11" s="1"/>
      <c r="VAP11" s="1"/>
      <c r="VAQ11" s="1"/>
      <c r="VAR11" s="1"/>
      <c r="VAS11" s="1"/>
      <c r="VAT11" s="1"/>
      <c r="VAU11" s="1"/>
      <c r="VAV11" s="1"/>
      <c r="VAW11" s="1"/>
      <c r="VAX11" s="1"/>
      <c r="VAY11" s="1"/>
      <c r="VAZ11" s="1"/>
      <c r="VBA11" s="1"/>
      <c r="VBB11" s="1"/>
      <c r="VBC11" s="1"/>
      <c r="VBD11" s="1"/>
      <c r="VBE11" s="1"/>
      <c r="VBF11" s="1"/>
      <c r="VBG11" s="1"/>
      <c r="VBH11" s="1"/>
      <c r="VBI11" s="1"/>
      <c r="VBJ11" s="1"/>
      <c r="VBK11" s="1"/>
      <c r="VBL11" s="1"/>
      <c r="VBM11" s="1"/>
      <c r="VBN11" s="1"/>
      <c r="VBO11" s="1"/>
      <c r="VBP11" s="1"/>
      <c r="VBQ11" s="1"/>
      <c r="VBR11" s="1"/>
      <c r="VBS11" s="1"/>
      <c r="VBT11" s="1"/>
      <c r="VBU11" s="1"/>
      <c r="VBV11" s="1"/>
      <c r="VBW11" s="1"/>
      <c r="VBX11" s="1"/>
      <c r="VBY11" s="1"/>
      <c r="VBZ11" s="1"/>
      <c r="VCA11" s="1"/>
      <c r="VCB11" s="1"/>
      <c r="VCC11" s="1"/>
      <c r="VCD11" s="1"/>
      <c r="VCE11" s="1"/>
      <c r="VCF11" s="1"/>
      <c r="VCG11" s="1"/>
      <c r="VCH11" s="1"/>
      <c r="VCI11" s="1"/>
      <c r="VCJ11" s="1"/>
      <c r="VCK11" s="1"/>
      <c r="VCL11" s="1"/>
      <c r="VCM11" s="1"/>
      <c r="VCN11" s="1"/>
      <c r="VCO11" s="1"/>
      <c r="VCP11" s="1"/>
      <c r="VCQ11" s="1"/>
      <c r="VCR11" s="1"/>
      <c r="VCS11" s="1"/>
      <c r="VCT11" s="1"/>
      <c r="VCU11" s="1"/>
      <c r="VCV11" s="1"/>
      <c r="VCW11" s="1"/>
      <c r="VCX11" s="1"/>
      <c r="VCY11" s="1"/>
      <c r="VCZ11" s="1"/>
      <c r="VDA11" s="1"/>
      <c r="VDB11" s="1"/>
      <c r="VDC11" s="1"/>
      <c r="VDD11" s="1"/>
      <c r="VDE11" s="1"/>
      <c r="VDF11" s="1"/>
      <c r="VDG11" s="1"/>
      <c r="VDH11" s="1"/>
      <c r="VDI11" s="1"/>
      <c r="VDJ11" s="1"/>
      <c r="VDK11" s="1"/>
      <c r="VDL11" s="1"/>
      <c r="VDM11" s="1"/>
      <c r="VDN11" s="1"/>
      <c r="VDO11" s="1"/>
      <c r="VDP11" s="1"/>
      <c r="VDQ11" s="1"/>
      <c r="VDR11" s="1"/>
      <c r="VDS11" s="1"/>
      <c r="VDT11" s="1"/>
      <c r="VDU11" s="1"/>
      <c r="VDV11" s="1"/>
      <c r="VDW11" s="1"/>
      <c r="VDX11" s="1"/>
      <c r="VDY11" s="1"/>
      <c r="VDZ11" s="1"/>
      <c r="VEA11" s="1"/>
      <c r="VEB11" s="1"/>
      <c r="VEC11" s="1"/>
      <c r="VED11" s="1"/>
      <c r="VEE11" s="1"/>
      <c r="VEF11" s="1"/>
      <c r="VEG11" s="1"/>
      <c r="VEH11" s="1"/>
      <c r="VEI11" s="1"/>
      <c r="VEJ11" s="1"/>
      <c r="VEK11" s="1"/>
      <c r="VEL11" s="1"/>
      <c r="VEM11" s="1"/>
      <c r="VEN11" s="1"/>
      <c r="VEO11" s="1"/>
      <c r="VEP11" s="1"/>
      <c r="VEQ11" s="1"/>
      <c r="VER11" s="1"/>
      <c r="VES11" s="1"/>
      <c r="VET11" s="1"/>
      <c r="VEU11" s="1"/>
      <c r="VEV11" s="1"/>
      <c r="VEW11" s="1"/>
      <c r="VEX11" s="1"/>
      <c r="VEY11" s="1"/>
      <c r="VEZ11" s="1"/>
      <c r="VFA11" s="1"/>
      <c r="VFB11" s="1"/>
      <c r="VFC11" s="1"/>
      <c r="VFD11" s="1"/>
      <c r="VFE11" s="1"/>
      <c r="VFF11" s="1"/>
      <c r="VFG11" s="1"/>
      <c r="VFH11" s="1"/>
      <c r="VFI11" s="1"/>
      <c r="VFJ11" s="1"/>
      <c r="VFK11" s="1"/>
      <c r="VFL11" s="1"/>
      <c r="VFM11" s="1"/>
      <c r="VFN11" s="1"/>
      <c r="VFO11" s="1"/>
      <c r="VFP11" s="1"/>
      <c r="VFQ11" s="1"/>
      <c r="VFR11" s="1"/>
      <c r="VFS11" s="1"/>
      <c r="VFT11" s="1"/>
      <c r="VFU11" s="1"/>
      <c r="VFV11" s="1"/>
      <c r="VFW11" s="1"/>
      <c r="VFX11" s="1"/>
      <c r="VFY11" s="1"/>
      <c r="VFZ11" s="1"/>
      <c r="VGA11" s="1"/>
      <c r="VGB11" s="1"/>
      <c r="VGC11" s="1"/>
      <c r="VGD11" s="1"/>
      <c r="VGE11" s="1"/>
      <c r="VGF11" s="1"/>
      <c r="VGG11" s="1"/>
      <c r="VGH11" s="1"/>
      <c r="VGI11" s="1"/>
      <c r="VGJ11" s="1"/>
      <c r="VGK11" s="1"/>
      <c r="VGL11" s="1"/>
      <c r="VGM11" s="1"/>
      <c r="VGN11" s="1"/>
      <c r="VGO11" s="1"/>
      <c r="VGP11" s="1"/>
      <c r="VGQ11" s="1"/>
      <c r="VGR11" s="1"/>
      <c r="VGS11" s="1"/>
      <c r="VGT11" s="1"/>
      <c r="VGU11" s="1"/>
      <c r="VGV11" s="1"/>
      <c r="VGW11" s="1"/>
      <c r="VGX11" s="1"/>
      <c r="VGY11" s="1"/>
      <c r="VGZ11" s="1"/>
      <c r="VHA11" s="1"/>
      <c r="VHB11" s="1"/>
      <c r="VHC11" s="1"/>
      <c r="VHD11" s="1"/>
      <c r="VHE11" s="1"/>
      <c r="VHF11" s="1"/>
      <c r="VHG11" s="1"/>
      <c r="VHH11" s="1"/>
      <c r="VHI11" s="1"/>
      <c r="VHJ11" s="1"/>
      <c r="VHK11" s="1"/>
      <c r="VHL11" s="1"/>
      <c r="VHM11" s="1"/>
      <c r="VHN11" s="1"/>
      <c r="VHO11" s="1"/>
      <c r="VHP11" s="1"/>
      <c r="VHQ11" s="1"/>
      <c r="VHR11" s="1"/>
      <c r="VHS11" s="1"/>
      <c r="VHT11" s="1"/>
      <c r="VHU11" s="1"/>
      <c r="VHV11" s="1"/>
      <c r="VHW11" s="1"/>
      <c r="VHX11" s="1"/>
      <c r="VHY11" s="1"/>
      <c r="VHZ11" s="1"/>
      <c r="VIA11" s="1"/>
      <c r="VIB11" s="1"/>
      <c r="VIC11" s="1"/>
      <c r="VID11" s="1"/>
      <c r="VIE11" s="1"/>
      <c r="VIF11" s="1"/>
      <c r="VIG11" s="1"/>
      <c r="VIH11" s="1"/>
      <c r="VII11" s="1"/>
      <c r="VIJ11" s="1"/>
      <c r="VIK11" s="1"/>
      <c r="VIL11" s="1"/>
      <c r="VIM11" s="1"/>
      <c r="VIN11" s="1"/>
      <c r="VIO11" s="1"/>
      <c r="VIP11" s="1"/>
      <c r="VIQ11" s="1"/>
      <c r="VIR11" s="1"/>
      <c r="VIS11" s="1"/>
      <c r="VIT11" s="1"/>
      <c r="VIU11" s="1"/>
      <c r="VIV11" s="1"/>
      <c r="VIW11" s="1"/>
      <c r="VIX11" s="1"/>
      <c r="VIY11" s="1"/>
      <c r="VIZ11" s="1"/>
      <c r="VJA11" s="1"/>
      <c r="VJB11" s="1"/>
      <c r="VJC11" s="1"/>
      <c r="VJD11" s="1"/>
      <c r="VJE11" s="1"/>
      <c r="VJF11" s="1"/>
      <c r="VJG11" s="1"/>
      <c r="VJH11" s="1"/>
      <c r="VJI11" s="1"/>
      <c r="VJJ11" s="1"/>
      <c r="VJK11" s="1"/>
      <c r="VJL11" s="1"/>
      <c r="VJM11" s="1"/>
      <c r="VJN11" s="1"/>
      <c r="VJO11" s="1"/>
      <c r="VJP11" s="1"/>
      <c r="VJQ11" s="1"/>
      <c r="VJR11" s="1"/>
      <c r="VJS11" s="1"/>
      <c r="VJT11" s="1"/>
      <c r="VJU11" s="1"/>
      <c r="VJV11" s="1"/>
      <c r="VJW11" s="1"/>
      <c r="VJX11" s="1"/>
      <c r="VJY11" s="1"/>
      <c r="VJZ11" s="1"/>
      <c r="VKA11" s="1"/>
      <c r="VKB11" s="1"/>
      <c r="VKC11" s="1"/>
      <c r="VKD11" s="1"/>
      <c r="VKE11" s="1"/>
      <c r="VKF11" s="1"/>
      <c r="VKG11" s="1"/>
      <c r="VKH11" s="1"/>
      <c r="VKI11" s="1"/>
      <c r="VKJ11" s="1"/>
      <c r="VKK11" s="1"/>
      <c r="VKL11" s="1"/>
      <c r="VKM11" s="1"/>
      <c r="VKN11" s="1"/>
      <c r="VKO11" s="1"/>
      <c r="VKP11" s="1"/>
      <c r="VKQ11" s="1"/>
      <c r="VKR11" s="1"/>
      <c r="VKS11" s="1"/>
      <c r="VKT11" s="1"/>
      <c r="VKU11" s="1"/>
      <c r="VKV11" s="1"/>
      <c r="VKW11" s="1"/>
      <c r="VKX11" s="1"/>
      <c r="VKY11" s="1"/>
      <c r="VKZ11" s="1"/>
      <c r="VLA11" s="1"/>
      <c r="VLB11" s="1"/>
      <c r="VLC11" s="1"/>
      <c r="VLD11" s="1"/>
      <c r="VLE11" s="1"/>
      <c r="VLF11" s="1"/>
      <c r="VLG11" s="1"/>
      <c r="VLH11" s="1"/>
      <c r="VLI11" s="1"/>
      <c r="VLJ11" s="1"/>
      <c r="VLK11" s="1"/>
      <c r="VLL11" s="1"/>
      <c r="VLM11" s="1"/>
      <c r="VLN11" s="1"/>
      <c r="VLO11" s="1"/>
      <c r="VLP11" s="1"/>
      <c r="VLQ11" s="1"/>
      <c r="VLR11" s="1"/>
      <c r="VLS11" s="1"/>
      <c r="VLT11" s="1"/>
      <c r="VLU11" s="1"/>
      <c r="VLV11" s="1"/>
      <c r="VLW11" s="1"/>
      <c r="VLX11" s="1"/>
      <c r="VLY11" s="1"/>
      <c r="VLZ11" s="1"/>
      <c r="VMA11" s="1"/>
      <c r="VMB11" s="1"/>
      <c r="VMC11" s="1"/>
      <c r="VMD11" s="1"/>
      <c r="VME11" s="1"/>
      <c r="VMF11" s="1"/>
      <c r="VMG11" s="1"/>
      <c r="VMH11" s="1"/>
      <c r="VMI11" s="1"/>
      <c r="VMJ11" s="1"/>
      <c r="VMK11" s="1"/>
      <c r="VML11" s="1"/>
      <c r="VMM11" s="1"/>
      <c r="VMN11" s="1"/>
      <c r="VMO11" s="1"/>
      <c r="VMP11" s="1"/>
      <c r="VMQ11" s="1"/>
      <c r="VMR11" s="1"/>
      <c r="VMS11" s="1"/>
      <c r="VMT11" s="1"/>
      <c r="VMU11" s="1"/>
      <c r="VMV11" s="1"/>
      <c r="VMW11" s="1"/>
      <c r="VMX11" s="1"/>
      <c r="VMY11" s="1"/>
      <c r="VMZ11" s="1"/>
      <c r="VNA11" s="1"/>
      <c r="VNB11" s="1"/>
      <c r="VNC11" s="1"/>
      <c r="VND11" s="1"/>
      <c r="VNE11" s="1"/>
      <c r="VNF11" s="1"/>
      <c r="VNG11" s="1"/>
      <c r="VNH11" s="1"/>
      <c r="VNI11" s="1"/>
      <c r="VNJ11" s="1"/>
      <c r="VNK11" s="1"/>
      <c r="VNL11" s="1"/>
      <c r="VNM11" s="1"/>
      <c r="VNN11" s="1"/>
      <c r="VNO11" s="1"/>
      <c r="VNP11" s="1"/>
      <c r="VNQ11" s="1"/>
      <c r="VNR11" s="1"/>
      <c r="VNS11" s="1"/>
      <c r="VNT11" s="1"/>
      <c r="VNU11" s="1"/>
      <c r="VNV11" s="1"/>
      <c r="VNW11" s="1"/>
      <c r="VNX11" s="1"/>
      <c r="VNY11" s="1"/>
      <c r="VNZ11" s="1"/>
      <c r="VOA11" s="1"/>
      <c r="VOB11" s="1"/>
      <c r="VOC11" s="1"/>
      <c r="VOD11" s="1"/>
      <c r="VOE11" s="1"/>
      <c r="VOF11" s="1"/>
      <c r="VOG11" s="1"/>
      <c r="VOH11" s="1"/>
      <c r="VOI11" s="1"/>
      <c r="VOJ11" s="1"/>
      <c r="VOK11" s="1"/>
      <c r="VOL11" s="1"/>
      <c r="VOM11" s="1"/>
      <c r="VON11" s="1"/>
      <c r="VOO11" s="1"/>
      <c r="VOP11" s="1"/>
      <c r="VOQ11" s="1"/>
      <c r="VOR11" s="1"/>
      <c r="VOS11" s="1"/>
      <c r="VOT11" s="1"/>
      <c r="VOU11" s="1"/>
      <c r="VOV11" s="1"/>
      <c r="VOW11" s="1"/>
      <c r="VOX11" s="1"/>
      <c r="VOY11" s="1"/>
      <c r="VOZ11" s="1"/>
      <c r="VPA11" s="1"/>
      <c r="VPB11" s="1"/>
      <c r="VPC11" s="1"/>
      <c r="VPD11" s="1"/>
      <c r="VPE11" s="1"/>
      <c r="VPF11" s="1"/>
      <c r="VPG11" s="1"/>
      <c r="VPH11" s="1"/>
      <c r="VPI11" s="1"/>
      <c r="VPJ11" s="1"/>
      <c r="VPK11" s="1"/>
      <c r="VPL11" s="1"/>
      <c r="VPM11" s="1"/>
      <c r="VPN11" s="1"/>
      <c r="VPO11" s="1"/>
      <c r="VPP11" s="1"/>
      <c r="VPQ11" s="1"/>
      <c r="VPR11" s="1"/>
      <c r="VPS11" s="1"/>
      <c r="VPT11" s="1"/>
      <c r="VPU11" s="1"/>
      <c r="VPV11" s="1"/>
      <c r="VPW11" s="1"/>
      <c r="VPX11" s="1"/>
      <c r="VPY11" s="1"/>
      <c r="VPZ11" s="1"/>
      <c r="VQA11" s="1"/>
      <c r="VQB11" s="1"/>
      <c r="VQC11" s="1"/>
      <c r="VQD11" s="1"/>
      <c r="VQE11" s="1"/>
      <c r="VQF11" s="1"/>
      <c r="VQG11" s="1"/>
      <c r="VQH11" s="1"/>
      <c r="VQI11" s="1"/>
      <c r="VQJ11" s="1"/>
      <c r="VQK11" s="1"/>
      <c r="VQL11" s="1"/>
      <c r="VQM11" s="1"/>
      <c r="VQN11" s="1"/>
      <c r="VQO11" s="1"/>
      <c r="VQP11" s="1"/>
      <c r="VQQ11" s="1"/>
      <c r="VQR11" s="1"/>
      <c r="VQS11" s="1"/>
      <c r="VQT11" s="1"/>
      <c r="VQU11" s="1"/>
      <c r="VQV11" s="1"/>
      <c r="VQW11" s="1"/>
      <c r="VQX11" s="1"/>
      <c r="VQY11" s="1"/>
      <c r="VQZ11" s="1"/>
      <c r="VRA11" s="1"/>
      <c r="VRB11" s="1"/>
      <c r="VRC11" s="1"/>
      <c r="VRD11" s="1"/>
      <c r="VRE11" s="1"/>
      <c r="VRF11" s="1"/>
      <c r="VRG11" s="1"/>
      <c r="VRH11" s="1"/>
      <c r="VRI11" s="1"/>
      <c r="VRJ11" s="1"/>
      <c r="VRK11" s="1"/>
      <c r="VRL11" s="1"/>
      <c r="VRM11" s="1"/>
      <c r="VRN11" s="1"/>
      <c r="VRO11" s="1"/>
      <c r="VRP11" s="1"/>
      <c r="VRQ11" s="1"/>
      <c r="VRR11" s="1"/>
      <c r="VRS11" s="1"/>
      <c r="VRT11" s="1"/>
      <c r="VRU11" s="1"/>
      <c r="VRV11" s="1"/>
      <c r="VRW11" s="1"/>
      <c r="VRX11" s="1"/>
      <c r="VRY11" s="1"/>
      <c r="VRZ11" s="1"/>
      <c r="VSA11" s="1"/>
      <c r="VSB11" s="1"/>
      <c r="VSC11" s="1"/>
      <c r="VSD11" s="1"/>
      <c r="VSE11" s="1"/>
      <c r="VSF11" s="1"/>
      <c r="VSG11" s="1"/>
      <c r="VSH11" s="1"/>
      <c r="VSI11" s="1"/>
      <c r="VSJ11" s="1"/>
      <c r="VSK11" s="1"/>
      <c r="VSL11" s="1"/>
      <c r="VSM11" s="1"/>
      <c r="VSN11" s="1"/>
      <c r="VSO11" s="1"/>
      <c r="VSP11" s="1"/>
      <c r="VSQ11" s="1"/>
    </row>
    <row r="12" spans="2:15383" s="3" customFormat="1" ht="20.100000000000001" customHeight="1">
      <c r="D12" s="18"/>
      <c r="E12" s="25"/>
      <c r="F12" s="23"/>
      <c r="G12" s="23"/>
      <c r="H12" s="23"/>
      <c r="I12" s="23"/>
      <c r="J12" s="23"/>
      <c r="K12" s="23"/>
      <c r="L12" s="23"/>
      <c r="M12" s="23"/>
      <c r="N12" s="23"/>
      <c r="O12" s="23"/>
      <c r="P12" s="23"/>
      <c r="Q12" s="23"/>
      <c r="R12" s="23"/>
      <c r="S12" s="23"/>
      <c r="T12" s="23"/>
      <c r="U12" s="23"/>
      <c r="V12" s="686" t="str">
        <f>HYPERLINK("#'部門データ'!A1","部門データ")</f>
        <v>部門データ</v>
      </c>
      <c r="W12" s="686"/>
      <c r="X12" s="686"/>
      <c r="Y12" s="686"/>
      <c r="Z12" s="686"/>
      <c r="AA12" s="686"/>
      <c r="AB12" s="686"/>
      <c r="AC12" s="686"/>
      <c r="AD12" s="686"/>
      <c r="AE12" s="686"/>
      <c r="AF12" s="686"/>
      <c r="AG12" s="686"/>
      <c r="AH12" s="686"/>
      <c r="AI12" s="686"/>
      <c r="AJ12" s="686"/>
      <c r="AK12" s="686"/>
      <c r="AL12" s="686"/>
      <c r="AM12" s="686"/>
      <c r="AN12" s="29"/>
      <c r="AO12" s="29"/>
      <c r="AP12" s="29"/>
      <c r="AQ12" s="29"/>
      <c r="AR12" s="29"/>
      <c r="AS12" s="27"/>
      <c r="AT12" s="28"/>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c r="VK12" s="1"/>
      <c r="VL12" s="1"/>
      <c r="VM12" s="1"/>
      <c r="VN12" s="1"/>
      <c r="VO12" s="1"/>
      <c r="VP12" s="1"/>
      <c r="VQ12" s="1"/>
      <c r="VR12" s="1"/>
      <c r="VS12" s="1"/>
      <c r="VT12" s="1"/>
      <c r="VU12" s="1"/>
      <c r="VV12" s="1"/>
      <c r="VW12" s="1"/>
      <c r="VX12" s="1"/>
      <c r="VY12" s="1"/>
      <c r="VZ12" s="1"/>
      <c r="WA12" s="1"/>
      <c r="WB12" s="1"/>
      <c r="WC12" s="1"/>
      <c r="WD12" s="1"/>
      <c r="WE12" s="1"/>
      <c r="WF12" s="1"/>
      <c r="WG12" s="1"/>
      <c r="WH12" s="1"/>
      <c r="WI12" s="1"/>
      <c r="WJ12" s="1"/>
      <c r="WK12" s="1"/>
      <c r="WL12" s="1"/>
      <c r="WM12" s="1"/>
      <c r="WN12" s="1"/>
      <c r="WO12" s="1"/>
      <c r="WP12" s="1"/>
      <c r="WQ12" s="1"/>
      <c r="WR12" s="1"/>
      <c r="WS12" s="1"/>
      <c r="WT12" s="1"/>
      <c r="WU12" s="1"/>
      <c r="WV12" s="1"/>
      <c r="WW12" s="1"/>
      <c r="WX12" s="1"/>
      <c r="WY12" s="1"/>
      <c r="WZ12" s="1"/>
      <c r="XA12" s="1"/>
      <c r="XB12" s="1"/>
      <c r="XC12" s="1"/>
      <c r="XD12" s="1"/>
      <c r="XE12" s="1"/>
      <c r="XF12" s="1"/>
      <c r="XG12" s="1"/>
      <c r="XH12" s="1"/>
      <c r="XI12" s="1"/>
      <c r="XJ12" s="1"/>
      <c r="XK12" s="1"/>
      <c r="XL12" s="1"/>
      <c r="XM12" s="1"/>
      <c r="XN12" s="1"/>
      <c r="XO12" s="1"/>
      <c r="XP12" s="1"/>
      <c r="XQ12" s="1"/>
      <c r="XR12" s="1"/>
      <c r="XS12" s="1"/>
      <c r="XT12" s="1"/>
      <c r="XU12" s="1"/>
      <c r="XV12" s="1"/>
      <c r="XW12" s="1"/>
      <c r="XX12" s="1"/>
      <c r="XY12" s="1"/>
      <c r="XZ12" s="1"/>
      <c r="YA12" s="1"/>
      <c r="YB12" s="1"/>
      <c r="YC12" s="1"/>
      <c r="YD12" s="1"/>
      <c r="YE12" s="1"/>
      <c r="YF12" s="1"/>
      <c r="YG12" s="1"/>
      <c r="YH12" s="1"/>
      <c r="YI12" s="1"/>
      <c r="YJ12" s="1"/>
      <c r="YK12" s="1"/>
      <c r="YL12" s="1"/>
      <c r="YM12" s="1"/>
      <c r="YN12" s="1"/>
      <c r="YO12" s="1"/>
      <c r="YP12" s="1"/>
      <c r="YQ12" s="1"/>
      <c r="YR12" s="1"/>
      <c r="YS12" s="1"/>
      <c r="YT12" s="1"/>
      <c r="YU12" s="1"/>
      <c r="YV12" s="1"/>
      <c r="YW12" s="1"/>
      <c r="YX12" s="1"/>
      <c r="YY12" s="1"/>
      <c r="YZ12" s="1"/>
      <c r="ZA12" s="1"/>
      <c r="ZB12" s="1"/>
      <c r="ZC12" s="1"/>
      <c r="ZD12" s="1"/>
      <c r="ZE12" s="1"/>
      <c r="ZF12" s="1"/>
      <c r="ZG12" s="1"/>
      <c r="ZH12" s="1"/>
      <c r="ZI12" s="1"/>
      <c r="ZJ12" s="1"/>
      <c r="ZK12" s="1"/>
      <c r="ZL12" s="1"/>
      <c r="ZM12" s="1"/>
      <c r="ZN12" s="1"/>
      <c r="ZO12" s="1"/>
      <c r="ZP12" s="1"/>
      <c r="ZQ12" s="1"/>
      <c r="ZR12" s="1"/>
      <c r="ZS12" s="1"/>
      <c r="ZT12" s="1"/>
      <c r="ZU12" s="1"/>
      <c r="ZV12" s="1"/>
      <c r="ZW12" s="1"/>
      <c r="ZX12" s="1"/>
      <c r="ZY12" s="1"/>
      <c r="ZZ12" s="1"/>
      <c r="AAA12" s="1"/>
      <c r="AAB12" s="1"/>
      <c r="AAC12" s="1"/>
      <c r="AAD12" s="1"/>
      <c r="AAE12" s="1"/>
      <c r="AAF12" s="1"/>
      <c r="AAG12" s="1"/>
      <c r="AAH12" s="1"/>
      <c r="AAI12" s="1"/>
      <c r="AAJ12" s="1"/>
      <c r="AAK12" s="1"/>
      <c r="AAL12" s="1"/>
      <c r="AAM12" s="1"/>
      <c r="AAN12" s="1"/>
      <c r="AAO12" s="1"/>
      <c r="AAP12" s="1"/>
      <c r="AAQ12" s="1"/>
      <c r="AAR12" s="1"/>
      <c r="AAS12" s="1"/>
      <c r="AAT12" s="1"/>
      <c r="AAU12" s="1"/>
      <c r="AAV12" s="1"/>
      <c r="AAW12" s="1"/>
      <c r="AAX12" s="1"/>
      <c r="AAY12" s="1"/>
      <c r="AAZ12" s="1"/>
      <c r="ABA12" s="1"/>
      <c r="ABB12" s="1"/>
      <c r="ABC12" s="1"/>
      <c r="ABD12" s="1"/>
      <c r="ABE12" s="1"/>
      <c r="ABF12" s="1"/>
      <c r="ABG12" s="1"/>
      <c r="ABH12" s="1"/>
      <c r="ABI12" s="1"/>
      <c r="ABJ12" s="1"/>
      <c r="ABK12" s="1"/>
      <c r="ABL12" s="1"/>
      <c r="ABM12" s="1"/>
      <c r="ABN12" s="1"/>
      <c r="ABO12" s="1"/>
      <c r="ABP12" s="1"/>
      <c r="ABQ12" s="1"/>
      <c r="ABR12" s="1"/>
      <c r="ABS12" s="1"/>
      <c r="ABT12" s="1"/>
      <c r="ABU12" s="1"/>
      <c r="ABV12" s="1"/>
      <c r="ABW12" s="1"/>
      <c r="ABX12" s="1"/>
      <c r="ABY12" s="1"/>
      <c r="ABZ12" s="1"/>
      <c r="ACA12" s="1"/>
      <c r="ACB12" s="1"/>
      <c r="ACC12" s="1"/>
      <c r="ACD12" s="1"/>
      <c r="ACE12" s="1"/>
      <c r="ACF12" s="1"/>
      <c r="ACG12" s="1"/>
      <c r="ACH12" s="1"/>
      <c r="ACI12" s="1"/>
      <c r="ACJ12" s="1"/>
      <c r="ACK12" s="1"/>
      <c r="ACL12" s="1"/>
      <c r="ACM12" s="1"/>
      <c r="ACN12" s="1"/>
      <c r="ACO12" s="1"/>
      <c r="ACP12" s="1"/>
      <c r="ACQ12" s="1"/>
      <c r="ACR12" s="1"/>
      <c r="ACS12" s="1"/>
      <c r="ACT12" s="1"/>
      <c r="ACU12" s="1"/>
      <c r="ACV12" s="1"/>
      <c r="ACW12" s="1"/>
      <c r="ACX12" s="1"/>
      <c r="ACY12" s="1"/>
      <c r="ACZ12" s="1"/>
      <c r="ADA12" s="1"/>
      <c r="ADB12" s="1"/>
      <c r="ADC12" s="1"/>
      <c r="ADD12" s="1"/>
      <c r="ADE12" s="1"/>
      <c r="ADF12" s="1"/>
      <c r="ADG12" s="1"/>
      <c r="ADH12" s="1"/>
      <c r="ADI12" s="1"/>
      <c r="ADJ12" s="1"/>
      <c r="ADK12" s="1"/>
      <c r="ADL12" s="1"/>
      <c r="ADM12" s="1"/>
      <c r="ADN12" s="1"/>
      <c r="ADO12" s="1"/>
      <c r="ADP12" s="1"/>
      <c r="ADQ12" s="1"/>
      <c r="ADR12" s="1"/>
      <c r="ADS12" s="1"/>
      <c r="ADT12" s="1"/>
      <c r="ADU12" s="1"/>
      <c r="ADV12" s="1"/>
      <c r="ADW12" s="1"/>
      <c r="ADX12" s="1"/>
      <c r="ADY12" s="1"/>
      <c r="ADZ12" s="1"/>
      <c r="AEA12" s="1"/>
      <c r="AEB12" s="1"/>
      <c r="AEC12" s="1"/>
      <c r="AED12" s="1"/>
      <c r="AEE12" s="1"/>
      <c r="AEF12" s="1"/>
      <c r="AEG12" s="1"/>
      <c r="AEH12" s="1"/>
      <c r="AEI12" s="1"/>
      <c r="AEJ12" s="1"/>
      <c r="AEK12" s="1"/>
      <c r="AEL12" s="1"/>
      <c r="AEM12" s="1"/>
      <c r="AEN12" s="1"/>
      <c r="AEO12" s="1"/>
      <c r="AEP12" s="1"/>
      <c r="AEQ12" s="1"/>
      <c r="AER12" s="1"/>
      <c r="AES12" s="1"/>
      <c r="AET12" s="1"/>
      <c r="AEU12" s="1"/>
      <c r="AEV12" s="1"/>
      <c r="AEW12" s="1"/>
      <c r="AEX12" s="1"/>
      <c r="AEY12" s="1"/>
      <c r="AEZ12" s="1"/>
      <c r="AFA12" s="1"/>
      <c r="AFB12" s="1"/>
      <c r="AFC12" s="1"/>
      <c r="AFD12" s="1"/>
      <c r="AFE12" s="1"/>
      <c r="AFF12" s="1"/>
      <c r="AFG12" s="1"/>
      <c r="AFH12" s="1"/>
      <c r="AFI12" s="1"/>
      <c r="AFJ12" s="1"/>
      <c r="AFK12" s="1"/>
      <c r="AFL12" s="1"/>
      <c r="AFM12" s="1"/>
      <c r="AFN12" s="1"/>
      <c r="AFO12" s="1"/>
      <c r="AFP12" s="1"/>
      <c r="AFQ12" s="1"/>
      <c r="AFR12" s="1"/>
      <c r="AFS12" s="1"/>
      <c r="AFT12" s="1"/>
      <c r="AFU12" s="1"/>
      <c r="AFV12" s="1"/>
      <c r="AFW12" s="1"/>
      <c r="AFX12" s="1"/>
      <c r="AFY12" s="1"/>
      <c r="AFZ12" s="1"/>
      <c r="AGA12" s="1"/>
      <c r="AGB12" s="1"/>
      <c r="AGC12" s="1"/>
      <c r="AGD12" s="1"/>
      <c r="AGE12" s="1"/>
      <c r="AGF12" s="1"/>
      <c r="AGG12" s="1"/>
      <c r="AGH12" s="1"/>
      <c r="AGI12" s="1"/>
      <c r="AGJ12" s="1"/>
      <c r="AGK12" s="1"/>
      <c r="AGL12" s="1"/>
      <c r="AGM12" s="1"/>
      <c r="AGN12" s="1"/>
      <c r="AGO12" s="1"/>
      <c r="AGP12" s="1"/>
      <c r="AGQ12" s="1"/>
      <c r="AGR12" s="1"/>
      <c r="AGS12" s="1"/>
      <c r="AGT12" s="1"/>
      <c r="AGU12" s="1"/>
      <c r="AGV12" s="1"/>
      <c r="AGW12" s="1"/>
      <c r="AGX12" s="1"/>
      <c r="AGY12" s="1"/>
      <c r="AGZ12" s="1"/>
      <c r="AHA12" s="1"/>
      <c r="AHB12" s="1"/>
      <c r="AHC12" s="1"/>
      <c r="AHD12" s="1"/>
      <c r="AHE12" s="1"/>
      <c r="AHF12" s="1"/>
      <c r="AHG12" s="1"/>
      <c r="AHH12" s="1"/>
      <c r="AHI12" s="1"/>
      <c r="AHJ12" s="1"/>
      <c r="AHK12" s="1"/>
      <c r="AHL12" s="1"/>
      <c r="AHM12" s="1"/>
      <c r="AHN12" s="1"/>
      <c r="AHO12" s="1"/>
      <c r="AHP12" s="1"/>
      <c r="AHQ12" s="1"/>
      <c r="AHR12" s="1"/>
      <c r="AHS12" s="1"/>
      <c r="AHT12" s="1"/>
      <c r="AHU12" s="1"/>
      <c r="AHV12" s="1"/>
      <c r="AHW12" s="1"/>
      <c r="AHX12" s="1"/>
      <c r="AHY12" s="1"/>
      <c r="AHZ12" s="1"/>
      <c r="AIA12" s="1"/>
      <c r="AIB12" s="1"/>
      <c r="AIC12" s="1"/>
      <c r="AID12" s="1"/>
      <c r="AIE12" s="1"/>
      <c r="AIF12" s="1"/>
      <c r="AIG12" s="1"/>
      <c r="AIH12" s="1"/>
      <c r="AII12" s="1"/>
      <c r="AIJ12" s="1"/>
      <c r="AIK12" s="1"/>
      <c r="AIL12" s="1"/>
      <c r="AIM12" s="1"/>
      <c r="AIN12" s="1"/>
      <c r="AIO12" s="1"/>
      <c r="AIP12" s="1"/>
      <c r="AIQ12" s="1"/>
      <c r="AIR12" s="1"/>
      <c r="AIS12" s="1"/>
      <c r="AIT12" s="1"/>
      <c r="AIU12" s="1"/>
      <c r="AIV12" s="1"/>
      <c r="AIW12" s="1"/>
      <c r="AIX12" s="1"/>
      <c r="AIY12" s="1"/>
      <c r="AIZ12" s="1"/>
      <c r="AJA12" s="1"/>
      <c r="AJB12" s="1"/>
      <c r="AJC12" s="1"/>
      <c r="AJD12" s="1"/>
      <c r="AJE12" s="1"/>
      <c r="AJF12" s="1"/>
      <c r="AJG12" s="1"/>
      <c r="AJH12" s="1"/>
      <c r="AJI12" s="1"/>
      <c r="AJJ12" s="1"/>
      <c r="AJK12" s="1"/>
      <c r="AJL12" s="1"/>
      <c r="AJM12" s="1"/>
      <c r="AJN12" s="1"/>
      <c r="AJO12" s="1"/>
      <c r="AJP12" s="1"/>
      <c r="AJQ12" s="1"/>
      <c r="AJR12" s="1"/>
      <c r="AJS12" s="1"/>
      <c r="AJT12" s="1"/>
      <c r="AJU12" s="1"/>
      <c r="AJV12" s="1"/>
      <c r="AJW12" s="1"/>
      <c r="AJX12" s="1"/>
      <c r="AJY12" s="1"/>
      <c r="AJZ12" s="1"/>
      <c r="AKA12" s="1"/>
      <c r="AKB12" s="1"/>
      <c r="AKC12" s="1"/>
      <c r="AKD12" s="1"/>
      <c r="AKE12" s="1"/>
      <c r="AKF12" s="1"/>
      <c r="AKG12" s="1"/>
      <c r="AKH12" s="1"/>
      <c r="AKI12" s="1"/>
      <c r="AKJ12" s="1"/>
      <c r="AKK12" s="1"/>
      <c r="AKL12" s="1"/>
      <c r="AKM12" s="1"/>
      <c r="AKN12" s="1"/>
      <c r="AKO12" s="1"/>
      <c r="AKP12" s="1"/>
      <c r="AKQ12" s="1"/>
      <c r="AKR12" s="1"/>
      <c r="AKS12" s="1"/>
      <c r="AKT12" s="1"/>
      <c r="AKU12" s="1"/>
      <c r="AKV12" s="1"/>
      <c r="AKW12" s="1"/>
      <c r="AKX12" s="1"/>
      <c r="AKY12" s="1"/>
      <c r="AKZ12" s="1"/>
      <c r="ALA12" s="1"/>
      <c r="ALB12" s="1"/>
      <c r="ALC12" s="1"/>
      <c r="ALD12" s="1"/>
      <c r="ALE12" s="1"/>
      <c r="ALF12" s="1"/>
      <c r="ALG12" s="1"/>
      <c r="ALH12" s="1"/>
      <c r="ALI12" s="1"/>
      <c r="ALJ12" s="1"/>
      <c r="ALK12" s="1"/>
      <c r="ALL12" s="1"/>
      <c r="ALM12" s="1"/>
      <c r="ALN12" s="1"/>
      <c r="ALO12" s="1"/>
      <c r="ALP12" s="1"/>
      <c r="ALQ12" s="1"/>
      <c r="ALR12" s="1"/>
      <c r="ALS12" s="1"/>
      <c r="ALT12" s="1"/>
      <c r="ALU12" s="1"/>
      <c r="ALV12" s="1"/>
      <c r="ALW12" s="1"/>
      <c r="ALX12" s="1"/>
      <c r="ALY12" s="1"/>
      <c r="ALZ12" s="1"/>
      <c r="AMA12" s="1"/>
      <c r="AMB12" s="1"/>
      <c r="AMC12" s="1"/>
      <c r="AMD12" s="1"/>
      <c r="AME12" s="1"/>
      <c r="AMF12" s="1"/>
      <c r="AMG12" s="1"/>
      <c r="AMH12" s="1"/>
      <c r="AMI12" s="1"/>
      <c r="AMJ12" s="1"/>
      <c r="AMK12" s="1"/>
      <c r="AML12" s="1"/>
      <c r="AMM12" s="1"/>
      <c r="AMN12" s="1"/>
      <c r="AMO12" s="1"/>
      <c r="AMP12" s="1"/>
      <c r="AMQ12" s="1"/>
      <c r="AMR12" s="1"/>
      <c r="AMS12" s="1"/>
      <c r="AMT12" s="1"/>
      <c r="AMU12" s="1"/>
      <c r="AMV12" s="1"/>
      <c r="AMW12" s="1"/>
      <c r="AMX12" s="1"/>
      <c r="AMY12" s="1"/>
      <c r="AMZ12" s="1"/>
      <c r="ANA12" s="1"/>
      <c r="ANB12" s="1"/>
      <c r="ANC12" s="1"/>
      <c r="AND12" s="1"/>
      <c r="ANE12" s="1"/>
      <c r="ANF12" s="1"/>
      <c r="ANG12" s="1"/>
      <c r="ANH12" s="1"/>
      <c r="ANI12" s="1"/>
      <c r="ANJ12" s="1"/>
      <c r="ANK12" s="1"/>
      <c r="ANL12" s="1"/>
      <c r="ANM12" s="1"/>
      <c r="ANN12" s="1"/>
      <c r="ANO12" s="1"/>
      <c r="ANP12" s="1"/>
      <c r="ANQ12" s="1"/>
      <c r="ANR12" s="1"/>
      <c r="ANS12" s="1"/>
      <c r="ANT12" s="1"/>
      <c r="ANU12" s="1"/>
      <c r="ANV12" s="1"/>
      <c r="ANW12" s="1"/>
      <c r="ANX12" s="1"/>
      <c r="ANY12" s="1"/>
      <c r="ANZ12" s="1"/>
      <c r="AOA12" s="1"/>
      <c r="AOB12" s="1"/>
      <c r="AOC12" s="1"/>
      <c r="AOD12" s="1"/>
      <c r="AOE12" s="1"/>
      <c r="AOF12" s="1"/>
      <c r="AOG12" s="1"/>
      <c r="AOH12" s="1"/>
      <c r="AOI12" s="1"/>
      <c r="AOJ12" s="1"/>
      <c r="AOK12" s="1"/>
      <c r="AOL12" s="1"/>
      <c r="AOM12" s="1"/>
      <c r="AON12" s="1"/>
      <c r="AOO12" s="1"/>
      <c r="AOP12" s="1"/>
      <c r="AOQ12" s="1"/>
      <c r="AOR12" s="1"/>
      <c r="AOS12" s="1"/>
      <c r="AOT12" s="1"/>
      <c r="AOU12" s="1"/>
      <c r="AOV12" s="1"/>
      <c r="AOW12" s="1"/>
      <c r="AOX12" s="1"/>
      <c r="AOY12" s="1"/>
      <c r="AOZ12" s="1"/>
      <c r="APA12" s="1"/>
      <c r="APB12" s="1"/>
      <c r="APC12" s="1"/>
      <c r="APD12" s="1"/>
      <c r="APE12" s="1"/>
      <c r="APF12" s="1"/>
      <c r="APG12" s="1"/>
      <c r="APH12" s="1"/>
      <c r="API12" s="1"/>
      <c r="APJ12" s="1"/>
      <c r="APK12" s="1"/>
      <c r="APL12" s="1"/>
      <c r="APM12" s="1"/>
      <c r="APN12" s="1"/>
      <c r="APO12" s="1"/>
      <c r="APP12" s="1"/>
      <c r="APQ12" s="1"/>
      <c r="APR12" s="1"/>
      <c r="APS12" s="1"/>
      <c r="APT12" s="1"/>
      <c r="APU12" s="1"/>
      <c r="APV12" s="1"/>
      <c r="APW12" s="1"/>
      <c r="APX12" s="1"/>
      <c r="APY12" s="1"/>
      <c r="APZ12" s="1"/>
      <c r="AQA12" s="1"/>
      <c r="AQB12" s="1"/>
      <c r="AQC12" s="1"/>
      <c r="AQD12" s="1"/>
      <c r="AQE12" s="1"/>
      <c r="AQF12" s="1"/>
      <c r="AQG12" s="1"/>
      <c r="AQH12" s="1"/>
      <c r="AQI12" s="1"/>
      <c r="AQJ12" s="1"/>
      <c r="AQK12" s="1"/>
      <c r="AQL12" s="1"/>
      <c r="AQM12" s="1"/>
      <c r="AQN12" s="1"/>
      <c r="AQO12" s="1"/>
      <c r="AQP12" s="1"/>
      <c r="AQQ12" s="1"/>
      <c r="AQR12" s="1"/>
      <c r="AQS12" s="1"/>
      <c r="AQT12" s="1"/>
      <c r="AQU12" s="1"/>
      <c r="AQV12" s="1"/>
      <c r="AQW12" s="1"/>
      <c r="AQX12" s="1"/>
      <c r="AQY12" s="1"/>
      <c r="AQZ12" s="1"/>
      <c r="ARA12" s="1"/>
      <c r="ARB12" s="1"/>
      <c r="ARC12" s="1"/>
      <c r="ARD12" s="1"/>
      <c r="ARE12" s="1"/>
      <c r="ARF12" s="1"/>
      <c r="ARG12" s="1"/>
      <c r="ARH12" s="1"/>
      <c r="ARI12" s="1"/>
      <c r="ARJ12" s="1"/>
      <c r="ARK12" s="1"/>
      <c r="ARL12" s="1"/>
      <c r="ARM12" s="1"/>
      <c r="ARN12" s="1"/>
      <c r="ARO12" s="1"/>
      <c r="ARP12" s="1"/>
      <c r="ARQ12" s="1"/>
      <c r="ARR12" s="1"/>
      <c r="ARS12" s="1"/>
      <c r="ART12" s="1"/>
      <c r="ARU12" s="1"/>
      <c r="ARV12" s="1"/>
      <c r="ARW12" s="1"/>
      <c r="ARX12" s="1"/>
      <c r="ARY12" s="1"/>
      <c r="ARZ12" s="1"/>
      <c r="ASA12" s="1"/>
      <c r="ASB12" s="1"/>
      <c r="ASC12" s="1"/>
      <c r="ASD12" s="1"/>
      <c r="ASE12" s="1"/>
      <c r="ASF12" s="1"/>
      <c r="ASG12" s="1"/>
      <c r="ASH12" s="1"/>
      <c r="ASI12" s="1"/>
      <c r="ASJ12" s="1"/>
      <c r="ASK12" s="1"/>
      <c r="ASL12" s="1"/>
      <c r="ASM12" s="1"/>
      <c r="ASN12" s="1"/>
      <c r="ASO12" s="1"/>
      <c r="ASP12" s="1"/>
      <c r="ASQ12" s="1"/>
      <c r="ASR12" s="1"/>
      <c r="ASS12" s="1"/>
      <c r="AST12" s="1"/>
      <c r="ASU12" s="1"/>
      <c r="ASV12" s="1"/>
      <c r="ASW12" s="1"/>
      <c r="ASX12" s="1"/>
      <c r="ASY12" s="1"/>
      <c r="ASZ12" s="1"/>
      <c r="ATA12" s="1"/>
      <c r="ATB12" s="1"/>
      <c r="ATC12" s="1"/>
      <c r="ATD12" s="1"/>
      <c r="ATE12" s="1"/>
      <c r="ATF12" s="1"/>
      <c r="ATG12" s="1"/>
      <c r="ATH12" s="1"/>
      <c r="ATI12" s="1"/>
      <c r="ATJ12" s="1"/>
      <c r="ATK12" s="1"/>
      <c r="ATL12" s="1"/>
      <c r="ATM12" s="1"/>
      <c r="ATN12" s="1"/>
      <c r="ATO12" s="1"/>
      <c r="ATP12" s="1"/>
      <c r="ATQ12" s="1"/>
      <c r="ATR12" s="1"/>
      <c r="ATS12" s="1"/>
      <c r="ATT12" s="1"/>
      <c r="ATU12" s="1"/>
      <c r="ATV12" s="1"/>
      <c r="ATW12" s="1"/>
      <c r="ATX12" s="1"/>
      <c r="ATY12" s="1"/>
      <c r="ATZ12" s="1"/>
      <c r="AUA12" s="1"/>
      <c r="AUB12" s="1"/>
      <c r="AUC12" s="1"/>
      <c r="AUD12" s="1"/>
      <c r="AUE12" s="1"/>
      <c r="AUF12" s="1"/>
      <c r="AUG12" s="1"/>
      <c r="AUH12" s="1"/>
      <c r="AUI12" s="1"/>
      <c r="AUJ12" s="1"/>
      <c r="AUK12" s="1"/>
      <c r="AUL12" s="1"/>
      <c r="AUM12" s="1"/>
      <c r="AUN12" s="1"/>
      <c r="AUO12" s="1"/>
      <c r="AUP12" s="1"/>
      <c r="AUQ12" s="1"/>
      <c r="AUR12" s="1"/>
      <c r="AUS12" s="1"/>
      <c r="AUT12" s="1"/>
      <c r="AUU12" s="1"/>
      <c r="AUV12" s="1"/>
      <c r="AUW12" s="1"/>
      <c r="AUX12" s="1"/>
      <c r="AUY12" s="1"/>
      <c r="AUZ12" s="1"/>
      <c r="AVA12" s="1"/>
      <c r="AVB12" s="1"/>
      <c r="AVC12" s="1"/>
      <c r="AVD12" s="1"/>
      <c r="AVE12" s="1"/>
      <c r="AVF12" s="1"/>
      <c r="AVG12" s="1"/>
      <c r="AVH12" s="1"/>
      <c r="AVI12" s="1"/>
      <c r="AVJ12" s="1"/>
      <c r="AVK12" s="1"/>
      <c r="AVL12" s="1"/>
      <c r="AVM12" s="1"/>
      <c r="AVN12" s="1"/>
      <c r="AVO12" s="1"/>
      <c r="AVP12" s="1"/>
      <c r="AVQ12" s="1"/>
      <c r="AVR12" s="1"/>
      <c r="AVS12" s="1"/>
      <c r="AVT12" s="1"/>
      <c r="AVU12" s="1"/>
      <c r="AVV12" s="1"/>
      <c r="AVW12" s="1"/>
      <c r="AVX12" s="1"/>
      <c r="AVY12" s="1"/>
      <c r="AVZ12" s="1"/>
      <c r="AWA12" s="1"/>
      <c r="AWB12" s="1"/>
      <c r="AWC12" s="1"/>
      <c r="AWD12" s="1"/>
      <c r="AWE12" s="1"/>
      <c r="AWF12" s="1"/>
      <c r="AWG12" s="1"/>
      <c r="AWH12" s="1"/>
      <c r="AWI12" s="1"/>
      <c r="AWJ12" s="1"/>
      <c r="AWK12" s="1"/>
      <c r="AWL12" s="1"/>
      <c r="AWM12" s="1"/>
      <c r="AWN12" s="1"/>
      <c r="AWO12" s="1"/>
      <c r="AWP12" s="1"/>
      <c r="AWQ12" s="1"/>
      <c r="AWR12" s="1"/>
      <c r="AWS12" s="1"/>
      <c r="AWT12" s="1"/>
      <c r="AWU12" s="1"/>
      <c r="AWV12" s="1"/>
      <c r="AWW12" s="1"/>
      <c r="AWX12" s="1"/>
      <c r="AWY12" s="1"/>
      <c r="AWZ12" s="1"/>
      <c r="AXA12" s="1"/>
      <c r="AXB12" s="1"/>
      <c r="AXC12" s="1"/>
      <c r="AXD12" s="1"/>
      <c r="AXE12" s="1"/>
      <c r="AXF12" s="1"/>
      <c r="AXG12" s="1"/>
      <c r="AXH12" s="1"/>
      <c r="AXI12" s="1"/>
      <c r="AXJ12" s="1"/>
      <c r="AXK12" s="1"/>
      <c r="AXL12" s="1"/>
      <c r="AXM12" s="1"/>
      <c r="AXN12" s="1"/>
      <c r="AXO12" s="1"/>
      <c r="AXP12" s="1"/>
      <c r="AXQ12" s="1"/>
      <c r="AXR12" s="1"/>
      <c r="AXS12" s="1"/>
      <c r="AXT12" s="1"/>
      <c r="AXU12" s="1"/>
      <c r="AXV12" s="1"/>
      <c r="AXW12" s="1"/>
      <c r="AXX12" s="1"/>
      <c r="AXY12" s="1"/>
      <c r="AXZ12" s="1"/>
      <c r="AYA12" s="1"/>
      <c r="AYB12" s="1"/>
      <c r="AYC12" s="1"/>
      <c r="AYD12" s="1"/>
      <c r="AYE12" s="1"/>
      <c r="AYF12" s="1"/>
      <c r="AYG12" s="1"/>
      <c r="AYH12" s="1"/>
      <c r="AYI12" s="1"/>
      <c r="AYJ12" s="1"/>
      <c r="AYK12" s="1"/>
      <c r="AYL12" s="1"/>
      <c r="AYM12" s="1"/>
      <c r="AYN12" s="1"/>
      <c r="AYO12" s="1"/>
      <c r="AYP12" s="1"/>
      <c r="AYQ12" s="1"/>
      <c r="AYR12" s="1"/>
      <c r="AYS12" s="1"/>
      <c r="AYT12" s="1"/>
      <c r="AYU12" s="1"/>
      <c r="AYV12" s="1"/>
      <c r="AYW12" s="1"/>
      <c r="AYX12" s="1"/>
      <c r="AYY12" s="1"/>
      <c r="AYZ12" s="1"/>
      <c r="AZA12" s="1"/>
      <c r="AZB12" s="1"/>
      <c r="AZC12" s="1"/>
      <c r="AZD12" s="1"/>
      <c r="AZE12" s="1"/>
      <c r="AZF12" s="1"/>
      <c r="AZG12" s="1"/>
      <c r="AZH12" s="1"/>
      <c r="AZI12" s="1"/>
      <c r="AZJ12" s="1"/>
      <c r="AZK12" s="1"/>
      <c r="AZL12" s="1"/>
      <c r="AZM12" s="1"/>
      <c r="AZN12" s="1"/>
      <c r="AZO12" s="1"/>
      <c r="AZP12" s="1"/>
      <c r="AZQ12" s="1"/>
      <c r="AZR12" s="1"/>
      <c r="AZS12" s="1"/>
      <c r="AZT12" s="1"/>
      <c r="AZU12" s="1"/>
      <c r="AZV12" s="1"/>
      <c r="AZW12" s="1"/>
      <c r="AZX12" s="1"/>
      <c r="AZY12" s="1"/>
      <c r="AZZ12" s="1"/>
      <c r="BAA12" s="1"/>
      <c r="BAB12" s="1"/>
      <c r="BAC12" s="1"/>
      <c r="BAD12" s="1"/>
      <c r="BAE12" s="1"/>
      <c r="BAF12" s="1"/>
      <c r="BAG12" s="1"/>
      <c r="BAH12" s="1"/>
      <c r="BAI12" s="1"/>
      <c r="BAJ12" s="1"/>
      <c r="BAK12" s="1"/>
      <c r="BAL12" s="1"/>
      <c r="BAM12" s="1"/>
      <c r="BAN12" s="1"/>
      <c r="BAO12" s="1"/>
      <c r="BAP12" s="1"/>
      <c r="BAQ12" s="1"/>
      <c r="BAR12" s="1"/>
      <c r="BAS12" s="1"/>
      <c r="BAT12" s="1"/>
      <c r="BAU12" s="1"/>
      <c r="BAV12" s="1"/>
      <c r="BAW12" s="1"/>
      <c r="BAX12" s="1"/>
      <c r="BAY12" s="1"/>
      <c r="BAZ12" s="1"/>
      <c r="BBA12" s="1"/>
      <c r="BBB12" s="1"/>
      <c r="BBC12" s="1"/>
      <c r="BBD12" s="1"/>
      <c r="BBE12" s="1"/>
      <c r="BBF12" s="1"/>
      <c r="BBG12" s="1"/>
      <c r="BBH12" s="1"/>
      <c r="BBI12" s="1"/>
      <c r="BBJ12" s="1"/>
      <c r="BBK12" s="1"/>
      <c r="BBL12" s="1"/>
      <c r="BBM12" s="1"/>
      <c r="BBN12" s="1"/>
      <c r="BBO12" s="1"/>
      <c r="BBP12" s="1"/>
      <c r="BBQ12" s="1"/>
      <c r="BBR12" s="1"/>
      <c r="BBS12" s="1"/>
      <c r="BBT12" s="1"/>
      <c r="BBU12" s="1"/>
      <c r="BBV12" s="1"/>
      <c r="BBW12" s="1"/>
      <c r="BBX12" s="1"/>
      <c r="BBY12" s="1"/>
      <c r="BBZ12" s="1"/>
      <c r="BCA12" s="1"/>
      <c r="BCB12" s="1"/>
      <c r="BCC12" s="1"/>
      <c r="BCD12" s="1"/>
      <c r="BCE12" s="1"/>
      <c r="BCF12" s="1"/>
      <c r="BCG12" s="1"/>
      <c r="BCH12" s="1"/>
      <c r="BCI12" s="1"/>
      <c r="BCJ12" s="1"/>
      <c r="BCK12" s="1"/>
      <c r="BCL12" s="1"/>
      <c r="BCM12" s="1"/>
      <c r="BCN12" s="1"/>
      <c r="BCO12" s="1"/>
      <c r="BCP12" s="1"/>
      <c r="BCQ12" s="1"/>
      <c r="BCR12" s="1"/>
      <c r="BCS12" s="1"/>
      <c r="BCT12" s="1"/>
      <c r="BCU12" s="1"/>
      <c r="BCV12" s="1"/>
      <c r="BCW12" s="1"/>
      <c r="BCX12" s="1"/>
      <c r="BCY12" s="1"/>
      <c r="BCZ12" s="1"/>
      <c r="BDA12" s="1"/>
      <c r="BDB12" s="1"/>
      <c r="BDC12" s="1"/>
      <c r="BDD12" s="1"/>
      <c r="BDE12" s="1"/>
      <c r="BDF12" s="1"/>
      <c r="BDG12" s="1"/>
      <c r="BDH12" s="1"/>
      <c r="BDI12" s="1"/>
      <c r="BDJ12" s="1"/>
      <c r="BDK12" s="1"/>
      <c r="BDL12" s="1"/>
      <c r="BDM12" s="1"/>
      <c r="BDN12" s="1"/>
      <c r="BDO12" s="1"/>
      <c r="BDP12" s="1"/>
      <c r="BDQ12" s="1"/>
      <c r="BDR12" s="1"/>
      <c r="BDS12" s="1"/>
      <c r="BDT12" s="1"/>
      <c r="BDU12" s="1"/>
      <c r="BDV12" s="1"/>
      <c r="BDW12" s="1"/>
      <c r="BDX12" s="1"/>
      <c r="BDY12" s="1"/>
      <c r="BDZ12" s="1"/>
      <c r="BEA12" s="1"/>
      <c r="BEB12" s="1"/>
      <c r="BEC12" s="1"/>
      <c r="BED12" s="1"/>
      <c r="BEE12" s="1"/>
      <c r="BEF12" s="1"/>
      <c r="BEG12" s="1"/>
      <c r="BEH12" s="1"/>
      <c r="BEI12" s="1"/>
      <c r="BEJ12" s="1"/>
      <c r="BEK12" s="1"/>
      <c r="BEL12" s="1"/>
      <c r="BEM12" s="1"/>
      <c r="BEN12" s="1"/>
      <c r="BEO12" s="1"/>
      <c r="BEP12" s="1"/>
      <c r="BEQ12" s="1"/>
      <c r="BER12" s="1"/>
      <c r="BES12" s="1"/>
      <c r="BET12" s="1"/>
      <c r="BEU12" s="1"/>
      <c r="BEV12" s="1"/>
      <c r="BEW12" s="1"/>
      <c r="BEX12" s="1"/>
      <c r="BEY12" s="1"/>
      <c r="BEZ12" s="1"/>
      <c r="BFA12" s="1"/>
      <c r="BFB12" s="1"/>
      <c r="BFC12" s="1"/>
      <c r="BFD12" s="1"/>
      <c r="BFE12" s="1"/>
      <c r="BFF12" s="1"/>
      <c r="BFG12" s="1"/>
      <c r="BFH12" s="1"/>
      <c r="BFI12" s="1"/>
      <c r="BFJ12" s="1"/>
      <c r="BFK12" s="1"/>
      <c r="BFL12" s="1"/>
      <c r="BFM12" s="1"/>
      <c r="BFN12" s="1"/>
      <c r="BFO12" s="1"/>
      <c r="BFP12" s="1"/>
      <c r="BFQ12" s="1"/>
      <c r="BFR12" s="1"/>
      <c r="BFS12" s="1"/>
      <c r="BFT12" s="1"/>
      <c r="BFU12" s="1"/>
      <c r="BFV12" s="1"/>
      <c r="BFW12" s="1"/>
      <c r="BFX12" s="1"/>
      <c r="BFY12" s="1"/>
      <c r="BFZ12" s="1"/>
      <c r="BGA12" s="1"/>
      <c r="BGB12" s="1"/>
      <c r="BGC12" s="1"/>
      <c r="BGD12" s="1"/>
      <c r="BGE12" s="1"/>
      <c r="BGF12" s="1"/>
      <c r="BGG12" s="1"/>
      <c r="BGH12" s="1"/>
      <c r="BGI12" s="1"/>
      <c r="BGJ12" s="1"/>
      <c r="BGK12" s="1"/>
      <c r="BGL12" s="1"/>
      <c r="BGM12" s="1"/>
      <c r="BGN12" s="1"/>
      <c r="BGO12" s="1"/>
      <c r="BGP12" s="1"/>
      <c r="BGQ12" s="1"/>
      <c r="BGR12" s="1"/>
      <c r="BGS12" s="1"/>
      <c r="BGT12" s="1"/>
      <c r="BGU12" s="1"/>
      <c r="BGV12" s="1"/>
      <c r="BGW12" s="1"/>
      <c r="BGX12" s="1"/>
      <c r="BGY12" s="1"/>
      <c r="BGZ12" s="1"/>
      <c r="BHA12" s="1"/>
      <c r="BHB12" s="1"/>
      <c r="BHC12" s="1"/>
      <c r="BHD12" s="1"/>
      <c r="BHE12" s="1"/>
      <c r="BHF12" s="1"/>
      <c r="BHG12" s="1"/>
      <c r="BHH12" s="1"/>
      <c r="BHI12" s="1"/>
      <c r="BHJ12" s="1"/>
      <c r="BHK12" s="1"/>
      <c r="BHL12" s="1"/>
      <c r="BHM12" s="1"/>
      <c r="BHN12" s="1"/>
      <c r="BHO12" s="1"/>
      <c r="BHP12" s="1"/>
      <c r="BHQ12" s="1"/>
      <c r="BHR12" s="1"/>
      <c r="BHS12" s="1"/>
      <c r="BHT12" s="1"/>
      <c r="BHU12" s="1"/>
      <c r="BHV12" s="1"/>
      <c r="BHW12" s="1"/>
      <c r="BHX12" s="1"/>
      <c r="BHY12" s="1"/>
      <c r="BHZ12" s="1"/>
      <c r="BIA12" s="1"/>
      <c r="BIB12" s="1"/>
      <c r="BIC12" s="1"/>
      <c r="BID12" s="1"/>
      <c r="BIE12" s="1"/>
      <c r="BIF12" s="1"/>
      <c r="BIG12" s="1"/>
      <c r="BIH12" s="1"/>
      <c r="BII12" s="1"/>
      <c r="BIJ12" s="1"/>
      <c r="BIK12" s="1"/>
      <c r="BIL12" s="1"/>
      <c r="BIM12" s="1"/>
      <c r="BIN12" s="1"/>
      <c r="BIO12" s="1"/>
      <c r="BIP12" s="1"/>
      <c r="BIQ12" s="1"/>
      <c r="BIR12" s="1"/>
      <c r="BIS12" s="1"/>
      <c r="BIT12" s="1"/>
      <c r="BIU12" s="1"/>
      <c r="BIV12" s="1"/>
      <c r="BIW12" s="1"/>
      <c r="BIX12" s="1"/>
      <c r="BIY12" s="1"/>
      <c r="BIZ12" s="1"/>
      <c r="BJA12" s="1"/>
      <c r="BJB12" s="1"/>
      <c r="BJC12" s="1"/>
      <c r="BJD12" s="1"/>
      <c r="BJE12" s="1"/>
      <c r="BJF12" s="1"/>
      <c r="BJG12" s="1"/>
      <c r="BJH12" s="1"/>
      <c r="BJI12" s="1"/>
      <c r="BJJ12" s="1"/>
      <c r="BJK12" s="1"/>
      <c r="BJL12" s="1"/>
      <c r="BJM12" s="1"/>
      <c r="BJN12" s="1"/>
      <c r="BJO12" s="1"/>
      <c r="BJP12" s="1"/>
      <c r="BJQ12" s="1"/>
      <c r="BJR12" s="1"/>
      <c r="BJS12" s="1"/>
      <c r="BJT12" s="1"/>
      <c r="BJU12" s="1"/>
      <c r="BJV12" s="1"/>
      <c r="BJW12" s="1"/>
      <c r="BJX12" s="1"/>
      <c r="BJY12" s="1"/>
      <c r="BJZ12" s="1"/>
      <c r="BKA12" s="1"/>
      <c r="BKB12" s="1"/>
      <c r="BKC12" s="1"/>
      <c r="BKD12" s="1"/>
      <c r="BKE12" s="1"/>
      <c r="BKF12" s="1"/>
      <c r="BKG12" s="1"/>
      <c r="BKH12" s="1"/>
      <c r="BKI12" s="1"/>
      <c r="BKJ12" s="1"/>
      <c r="BKK12" s="1"/>
      <c r="BKL12" s="1"/>
      <c r="BKM12" s="1"/>
      <c r="BKN12" s="1"/>
      <c r="BKO12" s="1"/>
      <c r="BKP12" s="1"/>
      <c r="BKQ12" s="1"/>
      <c r="BKR12" s="1"/>
      <c r="BKS12" s="1"/>
      <c r="BKT12" s="1"/>
      <c r="BKU12" s="1"/>
      <c r="BKV12" s="1"/>
      <c r="BKW12" s="1"/>
      <c r="BKX12" s="1"/>
      <c r="BKY12" s="1"/>
      <c r="BKZ12" s="1"/>
      <c r="BLA12" s="1"/>
      <c r="BLB12" s="1"/>
      <c r="BLC12" s="1"/>
      <c r="BLD12" s="1"/>
      <c r="BLE12" s="1"/>
      <c r="BLF12" s="1"/>
      <c r="BLG12" s="1"/>
      <c r="BLH12" s="1"/>
      <c r="BLI12" s="1"/>
      <c r="BLJ12" s="1"/>
      <c r="BLK12" s="1"/>
      <c r="BLL12" s="1"/>
      <c r="BLM12" s="1"/>
      <c r="BLN12" s="1"/>
      <c r="BLO12" s="1"/>
      <c r="BLP12" s="1"/>
      <c r="BLQ12" s="1"/>
      <c r="BLR12" s="1"/>
      <c r="BLS12" s="1"/>
      <c r="BLT12" s="1"/>
      <c r="BLU12" s="1"/>
      <c r="BLV12" s="1"/>
      <c r="BLW12" s="1"/>
      <c r="BLX12" s="1"/>
      <c r="BLY12" s="1"/>
      <c r="BLZ12" s="1"/>
      <c r="BMA12" s="1"/>
      <c r="BMB12" s="1"/>
      <c r="BMC12" s="1"/>
      <c r="BMD12" s="1"/>
      <c r="BME12" s="1"/>
      <c r="BMF12" s="1"/>
      <c r="BMG12" s="1"/>
      <c r="BMH12" s="1"/>
      <c r="BMI12" s="1"/>
      <c r="BMJ12" s="1"/>
      <c r="BMK12" s="1"/>
      <c r="BML12" s="1"/>
      <c r="BMM12" s="1"/>
      <c r="BMN12" s="1"/>
      <c r="BMO12" s="1"/>
      <c r="BMP12" s="1"/>
      <c r="BMQ12" s="1"/>
      <c r="BMR12" s="1"/>
      <c r="BMS12" s="1"/>
      <c r="BMT12" s="1"/>
      <c r="BMU12" s="1"/>
      <c r="BMV12" s="1"/>
      <c r="BMW12" s="1"/>
      <c r="BMX12" s="1"/>
      <c r="BMY12" s="1"/>
      <c r="BMZ12" s="1"/>
      <c r="BNA12" s="1"/>
      <c r="BNB12" s="1"/>
      <c r="BNC12" s="1"/>
      <c r="BND12" s="1"/>
      <c r="BNE12" s="1"/>
      <c r="BNF12" s="1"/>
      <c r="BNG12" s="1"/>
      <c r="BNH12" s="1"/>
      <c r="BNI12" s="1"/>
      <c r="BNJ12" s="1"/>
      <c r="BNK12" s="1"/>
      <c r="BNL12" s="1"/>
      <c r="BNM12" s="1"/>
      <c r="BNN12" s="1"/>
      <c r="BNO12" s="1"/>
      <c r="BNP12" s="1"/>
      <c r="BNQ12" s="1"/>
      <c r="BNR12" s="1"/>
      <c r="BNS12" s="1"/>
      <c r="BNT12" s="1"/>
      <c r="BNU12" s="1"/>
      <c r="BNV12" s="1"/>
      <c r="BNW12" s="1"/>
      <c r="BNX12" s="1"/>
      <c r="BNY12" s="1"/>
      <c r="BNZ12" s="1"/>
      <c r="BOA12" s="1"/>
      <c r="BOB12" s="1"/>
      <c r="BOC12" s="1"/>
      <c r="BOD12" s="1"/>
      <c r="BOE12" s="1"/>
      <c r="BOF12" s="1"/>
      <c r="BOG12" s="1"/>
      <c r="BOH12" s="1"/>
      <c r="BOI12" s="1"/>
      <c r="BOJ12" s="1"/>
      <c r="BOK12" s="1"/>
      <c r="BOL12" s="1"/>
      <c r="BOM12" s="1"/>
      <c r="BON12" s="1"/>
      <c r="BOO12" s="1"/>
      <c r="BOP12" s="1"/>
      <c r="BOQ12" s="1"/>
      <c r="BOR12" s="1"/>
      <c r="BOS12" s="1"/>
      <c r="BOT12" s="1"/>
      <c r="BOU12" s="1"/>
      <c r="BOV12" s="1"/>
      <c r="BOW12" s="1"/>
      <c r="BOX12" s="1"/>
      <c r="BOY12" s="1"/>
      <c r="BOZ12" s="1"/>
      <c r="BPA12" s="1"/>
      <c r="BPB12" s="1"/>
      <c r="BPC12" s="1"/>
      <c r="BPD12" s="1"/>
      <c r="BPE12" s="1"/>
      <c r="BPF12" s="1"/>
      <c r="BPG12" s="1"/>
      <c r="BPH12" s="1"/>
      <c r="BPI12" s="1"/>
      <c r="BPJ12" s="1"/>
      <c r="BPK12" s="1"/>
      <c r="BPL12" s="1"/>
      <c r="BPM12" s="1"/>
      <c r="BPN12" s="1"/>
      <c r="BPO12" s="1"/>
      <c r="BPP12" s="1"/>
      <c r="BPQ12" s="1"/>
      <c r="BPR12" s="1"/>
      <c r="BPS12" s="1"/>
      <c r="BPT12" s="1"/>
      <c r="BPU12" s="1"/>
      <c r="BPV12" s="1"/>
      <c r="BPW12" s="1"/>
      <c r="BPX12" s="1"/>
      <c r="BPY12" s="1"/>
      <c r="BPZ12" s="1"/>
      <c r="BQA12" s="1"/>
      <c r="BQB12" s="1"/>
      <c r="BQC12" s="1"/>
      <c r="BQD12" s="1"/>
      <c r="BQE12" s="1"/>
      <c r="BQF12" s="1"/>
      <c r="BQG12" s="1"/>
      <c r="BQH12" s="1"/>
      <c r="BQI12" s="1"/>
      <c r="BQJ12" s="1"/>
      <c r="BQK12" s="1"/>
      <c r="BQL12" s="1"/>
      <c r="BQM12" s="1"/>
      <c r="BQN12" s="1"/>
      <c r="BQO12" s="1"/>
      <c r="BQP12" s="1"/>
      <c r="BQQ12" s="1"/>
      <c r="BQR12" s="1"/>
      <c r="BQS12" s="1"/>
      <c r="BQT12" s="1"/>
      <c r="BQU12" s="1"/>
      <c r="BQV12" s="1"/>
      <c r="BQW12" s="1"/>
      <c r="BQX12" s="1"/>
      <c r="BQY12" s="1"/>
      <c r="BQZ12" s="1"/>
      <c r="BRA12" s="1"/>
      <c r="BRB12" s="1"/>
      <c r="BRC12" s="1"/>
      <c r="BRD12" s="1"/>
      <c r="BRE12" s="1"/>
      <c r="BRF12" s="1"/>
      <c r="BRG12" s="1"/>
      <c r="BRH12" s="1"/>
      <c r="BRI12" s="1"/>
      <c r="BRJ12" s="1"/>
      <c r="BRK12" s="1"/>
      <c r="BRL12" s="1"/>
      <c r="BRM12" s="1"/>
      <c r="BRN12" s="1"/>
      <c r="BRO12" s="1"/>
      <c r="BRP12" s="1"/>
      <c r="BRQ12" s="1"/>
      <c r="BRR12" s="1"/>
      <c r="BRS12" s="1"/>
      <c r="BRT12" s="1"/>
      <c r="BRU12" s="1"/>
      <c r="BRV12" s="1"/>
      <c r="BRW12" s="1"/>
      <c r="BRX12" s="1"/>
      <c r="BRY12" s="1"/>
      <c r="BRZ12" s="1"/>
      <c r="BSA12" s="1"/>
      <c r="BSB12" s="1"/>
      <c r="BSC12" s="1"/>
      <c r="BSD12" s="1"/>
      <c r="BSE12" s="1"/>
      <c r="BSF12" s="1"/>
      <c r="BSG12" s="1"/>
      <c r="BSH12" s="1"/>
      <c r="BSI12" s="1"/>
      <c r="BSJ12" s="1"/>
      <c r="BSK12" s="1"/>
      <c r="BSL12" s="1"/>
      <c r="BSM12" s="1"/>
      <c r="BSN12" s="1"/>
      <c r="BSO12" s="1"/>
      <c r="BSP12" s="1"/>
      <c r="BSQ12" s="1"/>
      <c r="BSR12" s="1"/>
      <c r="BSS12" s="1"/>
      <c r="BST12" s="1"/>
      <c r="BSU12" s="1"/>
      <c r="BSV12" s="1"/>
      <c r="BSW12" s="1"/>
      <c r="BSX12" s="1"/>
      <c r="BSY12" s="1"/>
      <c r="BSZ12" s="1"/>
      <c r="BTA12" s="1"/>
      <c r="BTB12" s="1"/>
      <c r="BTC12" s="1"/>
      <c r="BTD12" s="1"/>
      <c r="BTE12" s="1"/>
      <c r="BTF12" s="1"/>
      <c r="BTG12" s="1"/>
      <c r="BTH12" s="1"/>
      <c r="BTI12" s="1"/>
      <c r="BTJ12" s="1"/>
      <c r="BTK12" s="1"/>
      <c r="BTL12" s="1"/>
      <c r="BTM12" s="1"/>
      <c r="BTN12" s="1"/>
      <c r="BTO12" s="1"/>
      <c r="BTP12" s="1"/>
      <c r="BTQ12" s="1"/>
      <c r="BTR12" s="1"/>
      <c r="BTS12" s="1"/>
      <c r="BTT12" s="1"/>
      <c r="BTU12" s="1"/>
      <c r="BTV12" s="1"/>
      <c r="BTW12" s="1"/>
      <c r="BTX12" s="1"/>
      <c r="BTY12" s="1"/>
      <c r="BTZ12" s="1"/>
      <c r="BUA12" s="1"/>
      <c r="BUB12" s="1"/>
      <c r="BUC12" s="1"/>
      <c r="BUD12" s="1"/>
      <c r="BUE12" s="1"/>
      <c r="BUF12" s="1"/>
      <c r="BUG12" s="1"/>
      <c r="BUH12" s="1"/>
      <c r="BUI12" s="1"/>
      <c r="BUJ12" s="1"/>
      <c r="BUK12" s="1"/>
      <c r="BUL12" s="1"/>
      <c r="BUM12" s="1"/>
      <c r="BUN12" s="1"/>
      <c r="BUO12" s="1"/>
      <c r="BUP12" s="1"/>
      <c r="BUQ12" s="1"/>
      <c r="BUR12" s="1"/>
      <c r="BUS12" s="1"/>
      <c r="BUT12" s="1"/>
      <c r="BUU12" s="1"/>
      <c r="BUV12" s="1"/>
      <c r="BUW12" s="1"/>
      <c r="BUX12" s="1"/>
      <c r="BUY12" s="1"/>
      <c r="BUZ12" s="1"/>
      <c r="BVA12" s="1"/>
      <c r="BVB12" s="1"/>
      <c r="BVC12" s="1"/>
      <c r="BVD12" s="1"/>
      <c r="BVE12" s="1"/>
      <c r="BVF12" s="1"/>
      <c r="BVG12" s="1"/>
      <c r="BVH12" s="1"/>
      <c r="BVI12" s="1"/>
      <c r="BVJ12" s="1"/>
      <c r="BVK12" s="1"/>
      <c r="BVL12" s="1"/>
      <c r="BVM12" s="1"/>
      <c r="BVN12" s="1"/>
      <c r="BVO12" s="1"/>
      <c r="BVP12" s="1"/>
      <c r="BVQ12" s="1"/>
      <c r="BVR12" s="1"/>
      <c r="BVS12" s="1"/>
      <c r="BVT12" s="1"/>
      <c r="BVU12" s="1"/>
      <c r="BVV12" s="1"/>
      <c r="BVW12" s="1"/>
      <c r="BVX12" s="1"/>
      <c r="BVY12" s="1"/>
      <c r="BVZ12" s="1"/>
      <c r="BWA12" s="1"/>
      <c r="BWB12" s="1"/>
      <c r="BWC12" s="1"/>
      <c r="BWD12" s="1"/>
      <c r="BWE12" s="1"/>
      <c r="BWF12" s="1"/>
      <c r="BWG12" s="1"/>
      <c r="BWH12" s="1"/>
      <c r="BWI12" s="1"/>
      <c r="BWJ12" s="1"/>
      <c r="BWK12" s="1"/>
      <c r="BWL12" s="1"/>
      <c r="BWM12" s="1"/>
      <c r="BWN12" s="1"/>
      <c r="BWO12" s="1"/>
      <c r="BWP12" s="1"/>
      <c r="BWQ12" s="1"/>
      <c r="BWR12" s="1"/>
      <c r="BWS12" s="1"/>
      <c r="BWT12" s="1"/>
      <c r="BWU12" s="1"/>
      <c r="BWV12" s="1"/>
      <c r="BWW12" s="1"/>
      <c r="BWX12" s="1"/>
      <c r="BWY12" s="1"/>
      <c r="BWZ12" s="1"/>
      <c r="BXA12" s="1"/>
      <c r="BXB12" s="1"/>
      <c r="BXC12" s="1"/>
      <c r="BXD12" s="1"/>
      <c r="BXE12" s="1"/>
      <c r="BXF12" s="1"/>
      <c r="BXG12" s="1"/>
      <c r="BXH12" s="1"/>
      <c r="BXI12" s="1"/>
      <c r="BXJ12" s="1"/>
      <c r="BXK12" s="1"/>
      <c r="BXL12" s="1"/>
      <c r="BXM12" s="1"/>
      <c r="BXN12" s="1"/>
      <c r="BXO12" s="1"/>
      <c r="BXP12" s="1"/>
      <c r="BXQ12" s="1"/>
      <c r="BXR12" s="1"/>
      <c r="BXS12" s="1"/>
      <c r="BXT12" s="1"/>
      <c r="BXU12" s="1"/>
      <c r="BXV12" s="1"/>
      <c r="BXW12" s="1"/>
      <c r="BXX12" s="1"/>
      <c r="BXY12" s="1"/>
      <c r="BXZ12" s="1"/>
      <c r="BYA12" s="1"/>
      <c r="BYB12" s="1"/>
      <c r="BYC12" s="1"/>
      <c r="BYD12" s="1"/>
      <c r="BYE12" s="1"/>
      <c r="BYF12" s="1"/>
      <c r="BYG12" s="1"/>
      <c r="BYH12" s="1"/>
      <c r="BYI12" s="1"/>
      <c r="BYJ12" s="1"/>
      <c r="BYK12" s="1"/>
      <c r="BYL12" s="1"/>
      <c r="BYM12" s="1"/>
      <c r="BYN12" s="1"/>
      <c r="BYO12" s="1"/>
      <c r="BYP12" s="1"/>
      <c r="BYQ12" s="1"/>
      <c r="BYR12" s="1"/>
      <c r="BYS12" s="1"/>
      <c r="BYT12" s="1"/>
      <c r="BYU12" s="1"/>
      <c r="BYV12" s="1"/>
      <c r="BYW12" s="1"/>
      <c r="BYX12" s="1"/>
      <c r="BYY12" s="1"/>
      <c r="BYZ12" s="1"/>
      <c r="BZA12" s="1"/>
      <c r="BZB12" s="1"/>
      <c r="BZC12" s="1"/>
      <c r="BZD12" s="1"/>
      <c r="BZE12" s="1"/>
      <c r="BZF12" s="1"/>
      <c r="BZG12" s="1"/>
      <c r="BZH12" s="1"/>
      <c r="BZI12" s="1"/>
      <c r="BZJ12" s="1"/>
      <c r="BZK12" s="1"/>
      <c r="BZL12" s="1"/>
      <c r="BZM12" s="1"/>
      <c r="BZN12" s="1"/>
      <c r="BZO12" s="1"/>
      <c r="BZP12" s="1"/>
      <c r="BZQ12" s="1"/>
      <c r="BZR12" s="1"/>
      <c r="BZS12" s="1"/>
      <c r="BZT12" s="1"/>
      <c r="BZU12" s="1"/>
      <c r="BZV12" s="1"/>
      <c r="BZW12" s="1"/>
      <c r="BZX12" s="1"/>
      <c r="BZY12" s="1"/>
      <c r="BZZ12" s="1"/>
      <c r="CAA12" s="1"/>
      <c r="CAB12" s="1"/>
      <c r="CAC12" s="1"/>
      <c r="CAD12" s="1"/>
      <c r="CAE12" s="1"/>
      <c r="CAF12" s="1"/>
      <c r="CAG12" s="1"/>
      <c r="CAH12" s="1"/>
      <c r="CAI12" s="1"/>
      <c r="CAJ12" s="1"/>
      <c r="CAK12" s="1"/>
      <c r="CAL12" s="1"/>
      <c r="CAM12" s="1"/>
      <c r="CAN12" s="1"/>
      <c r="CAO12" s="1"/>
      <c r="CAP12" s="1"/>
      <c r="CAQ12" s="1"/>
      <c r="CAR12" s="1"/>
      <c r="CAS12" s="1"/>
      <c r="CAT12" s="1"/>
      <c r="CAU12" s="1"/>
      <c r="CAV12" s="1"/>
      <c r="CAW12" s="1"/>
      <c r="CAX12" s="1"/>
      <c r="CAY12" s="1"/>
      <c r="CAZ12" s="1"/>
      <c r="CBA12" s="1"/>
      <c r="CBB12" s="1"/>
      <c r="CBC12" s="1"/>
      <c r="CBD12" s="1"/>
      <c r="CBE12" s="1"/>
      <c r="CBF12" s="1"/>
      <c r="CBG12" s="1"/>
      <c r="CBH12" s="1"/>
      <c r="CBI12" s="1"/>
      <c r="CBJ12" s="1"/>
      <c r="CBK12" s="1"/>
      <c r="CBL12" s="1"/>
      <c r="CBM12" s="1"/>
      <c r="CBN12" s="1"/>
      <c r="CBO12" s="1"/>
      <c r="CBP12" s="1"/>
      <c r="CBQ12" s="1"/>
      <c r="CBR12" s="1"/>
      <c r="CBS12" s="1"/>
      <c r="CBT12" s="1"/>
      <c r="CBU12" s="1"/>
      <c r="CBV12" s="1"/>
      <c r="CBW12" s="1"/>
      <c r="CBX12" s="1"/>
      <c r="CBY12" s="1"/>
      <c r="CBZ12" s="1"/>
      <c r="CCA12" s="1"/>
      <c r="CCB12" s="1"/>
      <c r="CCC12" s="1"/>
      <c r="CCD12" s="1"/>
      <c r="CCE12" s="1"/>
      <c r="CCF12" s="1"/>
      <c r="CCG12" s="1"/>
      <c r="CCH12" s="1"/>
      <c r="CCI12" s="1"/>
      <c r="CCJ12" s="1"/>
      <c r="CCK12" s="1"/>
      <c r="CCL12" s="1"/>
      <c r="CCM12" s="1"/>
      <c r="CCN12" s="1"/>
      <c r="CCO12" s="1"/>
      <c r="CCP12" s="1"/>
      <c r="CCQ12" s="1"/>
      <c r="CCR12" s="1"/>
      <c r="CCS12" s="1"/>
      <c r="CCT12" s="1"/>
      <c r="CCU12" s="1"/>
      <c r="CCV12" s="1"/>
      <c r="CCW12" s="1"/>
      <c r="CCX12" s="1"/>
      <c r="CCY12" s="1"/>
      <c r="CCZ12" s="1"/>
      <c r="CDA12" s="1"/>
      <c r="CDB12" s="1"/>
      <c r="CDC12" s="1"/>
      <c r="CDD12" s="1"/>
      <c r="CDE12" s="1"/>
      <c r="CDF12" s="1"/>
      <c r="CDG12" s="1"/>
      <c r="CDH12" s="1"/>
      <c r="CDI12" s="1"/>
      <c r="CDJ12" s="1"/>
      <c r="CDK12" s="1"/>
      <c r="CDL12" s="1"/>
      <c r="CDM12" s="1"/>
      <c r="CDN12" s="1"/>
      <c r="CDO12" s="1"/>
      <c r="CDP12" s="1"/>
      <c r="CDQ12" s="1"/>
      <c r="CDR12" s="1"/>
      <c r="CDS12" s="1"/>
      <c r="CDT12" s="1"/>
      <c r="CDU12" s="1"/>
      <c r="CDV12" s="1"/>
      <c r="CDW12" s="1"/>
      <c r="CDX12" s="1"/>
      <c r="CDY12" s="1"/>
      <c r="CDZ12" s="1"/>
      <c r="CEA12" s="1"/>
      <c r="CEB12" s="1"/>
      <c r="CEC12" s="1"/>
      <c r="CED12" s="1"/>
      <c r="CEE12" s="1"/>
      <c r="CEF12" s="1"/>
      <c r="CEG12" s="1"/>
      <c r="CEH12" s="1"/>
      <c r="CEI12" s="1"/>
      <c r="CEJ12" s="1"/>
      <c r="CEK12" s="1"/>
      <c r="CEL12" s="1"/>
      <c r="CEM12" s="1"/>
      <c r="CEN12" s="1"/>
      <c r="CEO12" s="1"/>
      <c r="CEP12" s="1"/>
      <c r="CEQ12" s="1"/>
      <c r="CER12" s="1"/>
      <c r="CES12" s="1"/>
      <c r="CET12" s="1"/>
      <c r="CEU12" s="1"/>
      <c r="CEV12" s="1"/>
      <c r="CEW12" s="1"/>
      <c r="CEX12" s="1"/>
      <c r="CEY12" s="1"/>
      <c r="CEZ12" s="1"/>
      <c r="CFA12" s="1"/>
      <c r="CFB12" s="1"/>
      <c r="CFC12" s="1"/>
      <c r="CFD12" s="1"/>
      <c r="CFE12" s="1"/>
      <c r="CFF12" s="1"/>
      <c r="CFG12" s="1"/>
      <c r="CFH12" s="1"/>
      <c r="CFI12" s="1"/>
      <c r="CFJ12" s="1"/>
      <c r="CFK12" s="1"/>
      <c r="CFL12" s="1"/>
      <c r="CFM12" s="1"/>
      <c r="CFN12" s="1"/>
      <c r="CFO12" s="1"/>
      <c r="CFP12" s="1"/>
      <c r="CFQ12" s="1"/>
      <c r="CFR12" s="1"/>
      <c r="CFS12" s="1"/>
      <c r="CFT12" s="1"/>
      <c r="CFU12" s="1"/>
      <c r="CFV12" s="1"/>
      <c r="CFW12" s="1"/>
      <c r="CFX12" s="1"/>
      <c r="CFY12" s="1"/>
      <c r="CFZ12" s="1"/>
      <c r="CGA12" s="1"/>
      <c r="CGB12" s="1"/>
      <c r="CGC12" s="1"/>
      <c r="CGD12" s="1"/>
      <c r="CGE12" s="1"/>
      <c r="CGF12" s="1"/>
      <c r="CGG12" s="1"/>
      <c r="CGH12" s="1"/>
      <c r="CGI12" s="1"/>
      <c r="CGJ12" s="1"/>
      <c r="CGK12" s="1"/>
      <c r="CGL12" s="1"/>
      <c r="CGM12" s="1"/>
      <c r="CGN12" s="1"/>
      <c r="CGO12" s="1"/>
      <c r="CGP12" s="1"/>
      <c r="CGQ12" s="1"/>
      <c r="CGR12" s="1"/>
      <c r="CGS12" s="1"/>
      <c r="CGT12" s="1"/>
      <c r="CGU12" s="1"/>
      <c r="CGV12" s="1"/>
      <c r="CGW12" s="1"/>
      <c r="CGX12" s="1"/>
      <c r="CGY12" s="1"/>
      <c r="CGZ12" s="1"/>
      <c r="CHA12" s="1"/>
      <c r="CHB12" s="1"/>
      <c r="CHC12" s="1"/>
      <c r="CHD12" s="1"/>
      <c r="CHE12" s="1"/>
      <c r="CHF12" s="1"/>
      <c r="CHG12" s="1"/>
      <c r="CHH12" s="1"/>
      <c r="CHI12" s="1"/>
      <c r="CHJ12" s="1"/>
      <c r="CHK12" s="1"/>
      <c r="CHL12" s="1"/>
      <c r="CHM12" s="1"/>
      <c r="CHN12" s="1"/>
      <c r="CHO12" s="1"/>
      <c r="CHP12" s="1"/>
      <c r="CHQ12" s="1"/>
      <c r="CHR12" s="1"/>
      <c r="CHS12" s="1"/>
      <c r="CHT12" s="1"/>
      <c r="CHU12" s="1"/>
      <c r="CHV12" s="1"/>
      <c r="CHW12" s="1"/>
      <c r="CHX12" s="1"/>
      <c r="CHY12" s="1"/>
      <c r="CHZ12" s="1"/>
      <c r="CIA12" s="1"/>
      <c r="CIB12" s="1"/>
      <c r="CIC12" s="1"/>
      <c r="CID12" s="1"/>
      <c r="CIE12" s="1"/>
      <c r="CIF12" s="1"/>
      <c r="CIG12" s="1"/>
      <c r="CIH12" s="1"/>
      <c r="CII12" s="1"/>
      <c r="CIJ12" s="1"/>
      <c r="CIK12" s="1"/>
      <c r="CIL12" s="1"/>
      <c r="CIM12" s="1"/>
      <c r="CIN12" s="1"/>
      <c r="CIO12" s="1"/>
      <c r="CIP12" s="1"/>
      <c r="CIQ12" s="1"/>
      <c r="CIR12" s="1"/>
      <c r="CIS12" s="1"/>
      <c r="CIT12" s="1"/>
      <c r="CIU12" s="1"/>
      <c r="CIV12" s="1"/>
      <c r="CIW12" s="1"/>
      <c r="CIX12" s="1"/>
      <c r="CIY12" s="1"/>
      <c r="CIZ12" s="1"/>
      <c r="CJA12" s="1"/>
      <c r="CJB12" s="1"/>
      <c r="CJC12" s="1"/>
      <c r="CJD12" s="1"/>
      <c r="CJE12" s="1"/>
      <c r="CJF12" s="1"/>
      <c r="CJG12" s="1"/>
      <c r="CJH12" s="1"/>
      <c r="CJI12" s="1"/>
      <c r="CJJ12" s="1"/>
      <c r="CJK12" s="1"/>
      <c r="CJL12" s="1"/>
      <c r="CJM12" s="1"/>
      <c r="CJN12" s="1"/>
      <c r="CJO12" s="1"/>
      <c r="CJP12" s="1"/>
      <c r="CJQ12" s="1"/>
      <c r="CJR12" s="1"/>
      <c r="CJS12" s="1"/>
      <c r="CJT12" s="1"/>
      <c r="CJU12" s="1"/>
      <c r="CJV12" s="1"/>
      <c r="CJW12" s="1"/>
      <c r="CJX12" s="1"/>
      <c r="CJY12" s="1"/>
      <c r="CJZ12" s="1"/>
      <c r="CKA12" s="1"/>
      <c r="CKB12" s="1"/>
      <c r="CKC12" s="1"/>
      <c r="CKD12" s="1"/>
      <c r="CKE12" s="1"/>
      <c r="CKF12" s="1"/>
      <c r="CKG12" s="1"/>
      <c r="CKH12" s="1"/>
      <c r="CKI12" s="1"/>
      <c r="CKJ12" s="1"/>
      <c r="CKK12" s="1"/>
      <c r="CKL12" s="1"/>
      <c r="CKM12" s="1"/>
      <c r="CKN12" s="1"/>
      <c r="CKO12" s="1"/>
      <c r="CKP12" s="1"/>
      <c r="CKQ12" s="1"/>
      <c r="CKR12" s="1"/>
      <c r="CKS12" s="1"/>
      <c r="CKT12" s="1"/>
      <c r="CKU12" s="1"/>
      <c r="CKV12" s="1"/>
      <c r="CKW12" s="1"/>
      <c r="CKX12" s="1"/>
      <c r="CKY12" s="1"/>
      <c r="CKZ12" s="1"/>
      <c r="CLA12" s="1"/>
      <c r="CLB12" s="1"/>
      <c r="CLC12" s="1"/>
      <c r="CLD12" s="1"/>
      <c r="CLE12" s="1"/>
      <c r="CLF12" s="1"/>
      <c r="CLG12" s="1"/>
      <c r="CLH12" s="1"/>
      <c r="CLI12" s="1"/>
      <c r="CLJ12" s="1"/>
      <c r="CLK12" s="1"/>
      <c r="CLL12" s="1"/>
      <c r="CLM12" s="1"/>
      <c r="CLN12" s="1"/>
      <c r="CLO12" s="1"/>
      <c r="CLP12" s="1"/>
      <c r="CLQ12" s="1"/>
      <c r="CLR12" s="1"/>
      <c r="CLS12" s="1"/>
      <c r="CLT12" s="1"/>
      <c r="CLU12" s="1"/>
      <c r="CLV12" s="1"/>
      <c r="CLW12" s="1"/>
      <c r="CLX12" s="1"/>
      <c r="CLY12" s="1"/>
      <c r="CLZ12" s="1"/>
      <c r="CMA12" s="1"/>
      <c r="CMB12" s="1"/>
      <c r="CMC12" s="1"/>
      <c r="CMD12" s="1"/>
      <c r="CME12" s="1"/>
      <c r="CMF12" s="1"/>
      <c r="CMG12" s="1"/>
      <c r="CMH12" s="1"/>
      <c r="CMI12" s="1"/>
      <c r="CMJ12" s="1"/>
      <c r="CMK12" s="1"/>
      <c r="CML12" s="1"/>
      <c r="CMM12" s="1"/>
      <c r="CMN12" s="1"/>
      <c r="CMO12" s="1"/>
      <c r="CMP12" s="1"/>
      <c r="CMQ12" s="1"/>
      <c r="CMR12" s="1"/>
      <c r="CMS12" s="1"/>
      <c r="CMT12" s="1"/>
      <c r="CMU12" s="1"/>
      <c r="CMV12" s="1"/>
      <c r="CMW12" s="1"/>
      <c r="CMX12" s="1"/>
      <c r="CMY12" s="1"/>
      <c r="CMZ12" s="1"/>
      <c r="CNA12" s="1"/>
      <c r="CNB12" s="1"/>
      <c r="CNC12" s="1"/>
      <c r="CND12" s="1"/>
      <c r="CNE12" s="1"/>
      <c r="CNF12" s="1"/>
      <c r="CNG12" s="1"/>
      <c r="CNH12" s="1"/>
      <c r="CNI12" s="1"/>
      <c r="CNJ12" s="1"/>
      <c r="CNK12" s="1"/>
      <c r="CNL12" s="1"/>
      <c r="CNM12" s="1"/>
      <c r="CNN12" s="1"/>
      <c r="CNO12" s="1"/>
      <c r="CNP12" s="1"/>
      <c r="CNQ12" s="1"/>
      <c r="CNR12" s="1"/>
      <c r="CNS12" s="1"/>
      <c r="CNT12" s="1"/>
      <c r="CNU12" s="1"/>
      <c r="CNV12" s="1"/>
      <c r="CNW12" s="1"/>
      <c r="CNX12" s="1"/>
      <c r="CNY12" s="1"/>
      <c r="CNZ12" s="1"/>
      <c r="COA12" s="1"/>
      <c r="COB12" s="1"/>
      <c r="COC12" s="1"/>
      <c r="COD12" s="1"/>
      <c r="COE12" s="1"/>
      <c r="COF12" s="1"/>
      <c r="COG12" s="1"/>
      <c r="COH12" s="1"/>
      <c r="COI12" s="1"/>
      <c r="COJ12" s="1"/>
      <c r="COK12" s="1"/>
      <c r="COL12" s="1"/>
      <c r="COM12" s="1"/>
      <c r="CON12" s="1"/>
      <c r="COO12" s="1"/>
      <c r="COP12" s="1"/>
      <c r="COQ12" s="1"/>
      <c r="COR12" s="1"/>
      <c r="COS12" s="1"/>
      <c r="COT12" s="1"/>
      <c r="COU12" s="1"/>
      <c r="COV12" s="1"/>
      <c r="COW12" s="1"/>
      <c r="COX12" s="1"/>
      <c r="COY12" s="1"/>
      <c r="COZ12" s="1"/>
      <c r="CPA12" s="1"/>
      <c r="CPB12" s="1"/>
      <c r="CPC12" s="1"/>
      <c r="CPD12" s="1"/>
      <c r="CPE12" s="1"/>
      <c r="CPF12" s="1"/>
      <c r="CPG12" s="1"/>
      <c r="CPH12" s="1"/>
      <c r="CPI12" s="1"/>
      <c r="CPJ12" s="1"/>
      <c r="CPK12" s="1"/>
      <c r="CPL12" s="1"/>
      <c r="CPM12" s="1"/>
      <c r="CPN12" s="1"/>
      <c r="CPO12" s="1"/>
      <c r="CPP12" s="1"/>
      <c r="CPQ12" s="1"/>
      <c r="CPR12" s="1"/>
      <c r="CPS12" s="1"/>
      <c r="CPT12" s="1"/>
      <c r="CPU12" s="1"/>
      <c r="CPV12" s="1"/>
      <c r="CPW12" s="1"/>
      <c r="CPX12" s="1"/>
      <c r="CPY12" s="1"/>
      <c r="CPZ12" s="1"/>
      <c r="CQA12" s="1"/>
      <c r="CQB12" s="1"/>
      <c r="CQC12" s="1"/>
      <c r="CQD12" s="1"/>
      <c r="CQE12" s="1"/>
      <c r="CQF12" s="1"/>
      <c r="CQG12" s="1"/>
      <c r="CQH12" s="1"/>
      <c r="CQI12" s="1"/>
      <c r="CQJ12" s="1"/>
      <c r="CQK12" s="1"/>
      <c r="CQL12" s="1"/>
      <c r="CQM12" s="1"/>
      <c r="CQN12" s="1"/>
      <c r="CQO12" s="1"/>
      <c r="CQP12" s="1"/>
      <c r="CQQ12" s="1"/>
      <c r="CQR12" s="1"/>
      <c r="CQS12" s="1"/>
      <c r="CQT12" s="1"/>
      <c r="CQU12" s="1"/>
      <c r="CQV12" s="1"/>
      <c r="CQW12" s="1"/>
      <c r="CQX12" s="1"/>
      <c r="CQY12" s="1"/>
      <c r="CQZ12" s="1"/>
      <c r="CRA12" s="1"/>
      <c r="CRB12" s="1"/>
      <c r="CRC12" s="1"/>
      <c r="CRD12" s="1"/>
      <c r="CRE12" s="1"/>
      <c r="CRF12" s="1"/>
      <c r="CRG12" s="1"/>
      <c r="CRH12" s="1"/>
      <c r="CRI12" s="1"/>
      <c r="CRJ12" s="1"/>
      <c r="CRK12" s="1"/>
      <c r="CRL12" s="1"/>
      <c r="CRM12" s="1"/>
      <c r="CRN12" s="1"/>
      <c r="CRO12" s="1"/>
      <c r="CRP12" s="1"/>
      <c r="CRQ12" s="1"/>
      <c r="CRR12" s="1"/>
      <c r="CRS12" s="1"/>
      <c r="CRT12" s="1"/>
      <c r="CRU12" s="1"/>
      <c r="CRV12" s="1"/>
      <c r="CRW12" s="1"/>
      <c r="CRX12" s="1"/>
      <c r="CRY12" s="1"/>
      <c r="CRZ12" s="1"/>
      <c r="CSA12" s="1"/>
      <c r="CSB12" s="1"/>
      <c r="CSC12" s="1"/>
      <c r="CSD12" s="1"/>
      <c r="CSE12" s="1"/>
      <c r="CSF12" s="1"/>
      <c r="CSG12" s="1"/>
      <c r="CSH12" s="1"/>
      <c r="CSI12" s="1"/>
      <c r="CSJ12" s="1"/>
      <c r="CSK12" s="1"/>
      <c r="CSL12" s="1"/>
      <c r="CSM12" s="1"/>
      <c r="CSN12" s="1"/>
      <c r="CSO12" s="1"/>
      <c r="CSP12" s="1"/>
      <c r="CSQ12" s="1"/>
      <c r="CSR12" s="1"/>
      <c r="CSS12" s="1"/>
      <c r="CST12" s="1"/>
      <c r="CSU12" s="1"/>
      <c r="CSV12" s="1"/>
      <c r="CSW12" s="1"/>
      <c r="CSX12" s="1"/>
      <c r="CSY12" s="1"/>
      <c r="CSZ12" s="1"/>
      <c r="CTA12" s="1"/>
      <c r="CTB12" s="1"/>
      <c r="CTC12" s="1"/>
      <c r="CTD12" s="1"/>
      <c r="CTE12" s="1"/>
      <c r="CTF12" s="1"/>
      <c r="CTG12" s="1"/>
      <c r="CTH12" s="1"/>
      <c r="CTI12" s="1"/>
      <c r="CTJ12" s="1"/>
      <c r="CTK12" s="1"/>
      <c r="CTL12" s="1"/>
      <c r="CTM12" s="1"/>
      <c r="CTN12" s="1"/>
      <c r="CTO12" s="1"/>
      <c r="CTP12" s="1"/>
      <c r="CTQ12" s="1"/>
      <c r="CTR12" s="1"/>
      <c r="CTS12" s="1"/>
      <c r="CTT12" s="1"/>
      <c r="CTU12" s="1"/>
      <c r="CTV12" s="1"/>
      <c r="CTW12" s="1"/>
      <c r="CTX12" s="1"/>
      <c r="CTY12" s="1"/>
      <c r="CTZ12" s="1"/>
      <c r="CUA12" s="1"/>
      <c r="CUB12" s="1"/>
      <c r="CUC12" s="1"/>
      <c r="CUD12" s="1"/>
      <c r="CUE12" s="1"/>
      <c r="CUF12" s="1"/>
      <c r="CUG12" s="1"/>
      <c r="CUH12" s="1"/>
      <c r="CUI12" s="1"/>
      <c r="CUJ12" s="1"/>
      <c r="CUK12" s="1"/>
      <c r="CUL12" s="1"/>
      <c r="CUM12" s="1"/>
      <c r="CUN12" s="1"/>
      <c r="CUO12" s="1"/>
      <c r="CUP12" s="1"/>
      <c r="CUQ12" s="1"/>
      <c r="CUR12" s="1"/>
      <c r="CUS12" s="1"/>
      <c r="CUT12" s="1"/>
      <c r="CUU12" s="1"/>
      <c r="CUV12" s="1"/>
      <c r="CUW12" s="1"/>
      <c r="CUX12" s="1"/>
      <c r="CUY12" s="1"/>
      <c r="CUZ12" s="1"/>
      <c r="CVA12" s="1"/>
      <c r="CVB12" s="1"/>
      <c r="CVC12" s="1"/>
      <c r="CVD12" s="1"/>
      <c r="CVE12" s="1"/>
      <c r="CVF12" s="1"/>
      <c r="CVG12" s="1"/>
      <c r="CVH12" s="1"/>
      <c r="CVI12" s="1"/>
      <c r="CVJ12" s="1"/>
      <c r="CVK12" s="1"/>
      <c r="CVL12" s="1"/>
      <c r="CVM12" s="1"/>
      <c r="CVN12" s="1"/>
      <c r="CVO12" s="1"/>
      <c r="CVP12" s="1"/>
      <c r="CVQ12" s="1"/>
      <c r="CVR12" s="1"/>
      <c r="CVS12" s="1"/>
      <c r="CVT12" s="1"/>
      <c r="CVU12" s="1"/>
      <c r="CVV12" s="1"/>
      <c r="CVW12" s="1"/>
      <c r="CVX12" s="1"/>
      <c r="CVY12" s="1"/>
      <c r="CVZ12" s="1"/>
      <c r="CWA12" s="1"/>
      <c r="CWB12" s="1"/>
      <c r="CWC12" s="1"/>
      <c r="CWD12" s="1"/>
      <c r="CWE12" s="1"/>
      <c r="CWF12" s="1"/>
      <c r="CWG12" s="1"/>
      <c r="CWH12" s="1"/>
      <c r="CWI12" s="1"/>
      <c r="CWJ12" s="1"/>
      <c r="CWK12" s="1"/>
      <c r="CWL12" s="1"/>
      <c r="CWM12" s="1"/>
      <c r="CWN12" s="1"/>
      <c r="CWO12" s="1"/>
      <c r="CWP12" s="1"/>
      <c r="CWQ12" s="1"/>
      <c r="CWR12" s="1"/>
      <c r="CWS12" s="1"/>
      <c r="CWT12" s="1"/>
      <c r="CWU12" s="1"/>
      <c r="CWV12" s="1"/>
      <c r="CWW12" s="1"/>
      <c r="CWX12" s="1"/>
      <c r="CWY12" s="1"/>
      <c r="CWZ12" s="1"/>
      <c r="CXA12" s="1"/>
      <c r="CXB12" s="1"/>
      <c r="CXC12" s="1"/>
      <c r="CXD12" s="1"/>
      <c r="CXE12" s="1"/>
      <c r="CXF12" s="1"/>
      <c r="CXG12" s="1"/>
      <c r="CXH12" s="1"/>
      <c r="CXI12" s="1"/>
      <c r="CXJ12" s="1"/>
      <c r="CXK12" s="1"/>
      <c r="CXL12" s="1"/>
      <c r="CXM12" s="1"/>
      <c r="CXN12" s="1"/>
      <c r="CXO12" s="1"/>
      <c r="CXP12" s="1"/>
      <c r="CXQ12" s="1"/>
      <c r="CXR12" s="1"/>
      <c r="CXS12" s="1"/>
      <c r="CXT12" s="1"/>
      <c r="CXU12" s="1"/>
      <c r="CXV12" s="1"/>
      <c r="CXW12" s="1"/>
      <c r="CXX12" s="1"/>
      <c r="CXY12" s="1"/>
      <c r="CXZ12" s="1"/>
      <c r="CYA12" s="1"/>
      <c r="CYB12" s="1"/>
      <c r="CYC12" s="1"/>
      <c r="CYD12" s="1"/>
      <c r="CYE12" s="1"/>
      <c r="CYF12" s="1"/>
      <c r="CYG12" s="1"/>
      <c r="CYH12" s="1"/>
      <c r="CYI12" s="1"/>
      <c r="CYJ12" s="1"/>
      <c r="CYK12" s="1"/>
      <c r="CYL12" s="1"/>
      <c r="CYM12" s="1"/>
      <c r="CYN12" s="1"/>
      <c r="CYO12" s="1"/>
      <c r="CYP12" s="1"/>
      <c r="CYQ12" s="1"/>
      <c r="CYR12" s="1"/>
      <c r="CYS12" s="1"/>
      <c r="CYT12" s="1"/>
      <c r="CYU12" s="1"/>
      <c r="CYV12" s="1"/>
      <c r="CYW12" s="1"/>
      <c r="CYX12" s="1"/>
      <c r="CYY12" s="1"/>
      <c r="CYZ12" s="1"/>
      <c r="CZA12" s="1"/>
      <c r="CZB12" s="1"/>
      <c r="CZC12" s="1"/>
      <c r="CZD12" s="1"/>
      <c r="CZE12" s="1"/>
      <c r="CZF12" s="1"/>
      <c r="CZG12" s="1"/>
      <c r="CZH12" s="1"/>
      <c r="CZI12" s="1"/>
      <c r="CZJ12" s="1"/>
      <c r="CZK12" s="1"/>
      <c r="CZL12" s="1"/>
      <c r="CZM12" s="1"/>
      <c r="CZN12" s="1"/>
      <c r="CZO12" s="1"/>
      <c r="CZP12" s="1"/>
      <c r="CZQ12" s="1"/>
      <c r="CZR12" s="1"/>
      <c r="CZS12" s="1"/>
      <c r="CZT12" s="1"/>
      <c r="CZU12" s="1"/>
      <c r="CZV12" s="1"/>
      <c r="CZW12" s="1"/>
      <c r="CZX12" s="1"/>
      <c r="CZY12" s="1"/>
      <c r="CZZ12" s="1"/>
      <c r="DAA12" s="1"/>
      <c r="DAB12" s="1"/>
      <c r="DAC12" s="1"/>
      <c r="DAD12" s="1"/>
      <c r="DAE12" s="1"/>
      <c r="DAF12" s="1"/>
      <c r="DAG12" s="1"/>
      <c r="DAH12" s="1"/>
      <c r="DAI12" s="1"/>
      <c r="DAJ12" s="1"/>
      <c r="DAK12" s="1"/>
      <c r="DAL12" s="1"/>
      <c r="DAM12" s="1"/>
      <c r="DAN12" s="1"/>
      <c r="DAO12" s="1"/>
      <c r="DAP12" s="1"/>
      <c r="DAQ12" s="1"/>
      <c r="DAR12" s="1"/>
      <c r="DAS12" s="1"/>
      <c r="DAT12" s="1"/>
      <c r="DAU12" s="1"/>
      <c r="DAV12" s="1"/>
      <c r="DAW12" s="1"/>
      <c r="DAX12" s="1"/>
      <c r="DAY12" s="1"/>
      <c r="DAZ12" s="1"/>
      <c r="DBA12" s="1"/>
      <c r="DBB12" s="1"/>
      <c r="DBC12" s="1"/>
      <c r="DBD12" s="1"/>
      <c r="DBE12" s="1"/>
      <c r="DBF12" s="1"/>
      <c r="DBG12" s="1"/>
      <c r="DBH12" s="1"/>
      <c r="DBI12" s="1"/>
      <c r="DBJ12" s="1"/>
      <c r="DBK12" s="1"/>
      <c r="DBL12" s="1"/>
      <c r="DBM12" s="1"/>
      <c r="DBN12" s="1"/>
      <c r="DBO12" s="1"/>
      <c r="DBP12" s="1"/>
      <c r="DBQ12" s="1"/>
      <c r="DBR12" s="1"/>
      <c r="DBS12" s="1"/>
      <c r="DBT12" s="1"/>
      <c r="DBU12" s="1"/>
      <c r="DBV12" s="1"/>
      <c r="DBW12" s="1"/>
      <c r="DBX12" s="1"/>
      <c r="DBY12" s="1"/>
      <c r="DBZ12" s="1"/>
      <c r="DCA12" s="1"/>
      <c r="DCB12" s="1"/>
      <c r="DCC12" s="1"/>
      <c r="DCD12" s="1"/>
      <c r="DCE12" s="1"/>
      <c r="DCF12" s="1"/>
      <c r="DCG12" s="1"/>
      <c r="DCH12" s="1"/>
      <c r="DCI12" s="1"/>
      <c r="DCJ12" s="1"/>
      <c r="DCK12" s="1"/>
      <c r="DCL12" s="1"/>
      <c r="DCM12" s="1"/>
      <c r="DCN12" s="1"/>
      <c r="DCO12" s="1"/>
      <c r="DCP12" s="1"/>
      <c r="DCQ12" s="1"/>
      <c r="DCR12" s="1"/>
      <c r="DCS12" s="1"/>
      <c r="DCT12" s="1"/>
      <c r="DCU12" s="1"/>
      <c r="DCV12" s="1"/>
      <c r="DCW12" s="1"/>
      <c r="DCX12" s="1"/>
      <c r="DCY12" s="1"/>
      <c r="DCZ12" s="1"/>
      <c r="DDA12" s="1"/>
      <c r="DDB12" s="1"/>
      <c r="DDC12" s="1"/>
      <c r="DDD12" s="1"/>
      <c r="DDE12" s="1"/>
      <c r="DDF12" s="1"/>
      <c r="DDG12" s="1"/>
      <c r="DDH12" s="1"/>
      <c r="DDI12" s="1"/>
      <c r="DDJ12" s="1"/>
      <c r="DDK12" s="1"/>
      <c r="DDL12" s="1"/>
      <c r="DDM12" s="1"/>
      <c r="DDN12" s="1"/>
      <c r="DDO12" s="1"/>
      <c r="DDP12" s="1"/>
      <c r="DDQ12" s="1"/>
      <c r="DDR12" s="1"/>
      <c r="DDS12" s="1"/>
      <c r="DDT12" s="1"/>
      <c r="DDU12" s="1"/>
      <c r="DDV12" s="1"/>
      <c r="DDW12" s="1"/>
      <c r="DDX12" s="1"/>
      <c r="DDY12" s="1"/>
      <c r="DDZ12" s="1"/>
      <c r="DEA12" s="1"/>
      <c r="DEB12" s="1"/>
      <c r="DEC12" s="1"/>
      <c r="DED12" s="1"/>
      <c r="DEE12" s="1"/>
      <c r="DEF12" s="1"/>
      <c r="DEG12" s="1"/>
      <c r="DEH12" s="1"/>
      <c r="DEI12" s="1"/>
      <c r="DEJ12" s="1"/>
      <c r="DEK12" s="1"/>
      <c r="DEL12" s="1"/>
      <c r="DEM12" s="1"/>
      <c r="DEN12" s="1"/>
      <c r="DEO12" s="1"/>
      <c r="DEP12" s="1"/>
      <c r="DEQ12" s="1"/>
      <c r="DER12" s="1"/>
      <c r="DES12" s="1"/>
      <c r="DET12" s="1"/>
      <c r="DEU12" s="1"/>
      <c r="DEV12" s="1"/>
      <c r="DEW12" s="1"/>
      <c r="DEX12" s="1"/>
      <c r="DEY12" s="1"/>
      <c r="DEZ12" s="1"/>
      <c r="DFA12" s="1"/>
      <c r="DFB12" s="1"/>
      <c r="DFC12" s="1"/>
      <c r="DFD12" s="1"/>
      <c r="DFE12" s="1"/>
      <c r="DFF12" s="1"/>
      <c r="DFG12" s="1"/>
      <c r="DFH12" s="1"/>
      <c r="DFI12" s="1"/>
      <c r="DFJ12" s="1"/>
      <c r="DFK12" s="1"/>
      <c r="DFL12" s="1"/>
      <c r="DFM12" s="1"/>
      <c r="DFN12" s="1"/>
      <c r="DFO12" s="1"/>
      <c r="DFP12" s="1"/>
      <c r="DFQ12" s="1"/>
      <c r="DFR12" s="1"/>
      <c r="DFS12" s="1"/>
      <c r="DFT12" s="1"/>
      <c r="DFU12" s="1"/>
      <c r="DFV12" s="1"/>
      <c r="DFW12" s="1"/>
      <c r="DFX12" s="1"/>
      <c r="DFY12" s="1"/>
      <c r="DFZ12" s="1"/>
      <c r="DGA12" s="1"/>
      <c r="DGB12" s="1"/>
      <c r="DGC12" s="1"/>
      <c r="DGD12" s="1"/>
      <c r="DGE12" s="1"/>
      <c r="DGF12" s="1"/>
      <c r="DGG12" s="1"/>
      <c r="DGH12" s="1"/>
      <c r="DGI12" s="1"/>
      <c r="DGJ12" s="1"/>
      <c r="DGK12" s="1"/>
      <c r="DGL12" s="1"/>
      <c r="DGM12" s="1"/>
      <c r="DGN12" s="1"/>
      <c r="DGO12" s="1"/>
      <c r="DGP12" s="1"/>
      <c r="DGQ12" s="1"/>
      <c r="DGR12" s="1"/>
      <c r="DGS12" s="1"/>
      <c r="DGT12" s="1"/>
      <c r="DGU12" s="1"/>
      <c r="DGV12" s="1"/>
      <c r="DGW12" s="1"/>
      <c r="DGX12" s="1"/>
      <c r="DGY12" s="1"/>
      <c r="DGZ12" s="1"/>
      <c r="DHA12" s="1"/>
      <c r="DHB12" s="1"/>
      <c r="DHC12" s="1"/>
      <c r="DHD12" s="1"/>
      <c r="DHE12" s="1"/>
      <c r="DHF12" s="1"/>
      <c r="DHG12" s="1"/>
      <c r="DHH12" s="1"/>
      <c r="DHI12" s="1"/>
      <c r="DHJ12" s="1"/>
      <c r="DHK12" s="1"/>
      <c r="DHL12" s="1"/>
      <c r="DHM12" s="1"/>
      <c r="DHN12" s="1"/>
      <c r="DHO12" s="1"/>
      <c r="DHP12" s="1"/>
      <c r="DHQ12" s="1"/>
      <c r="DHR12" s="1"/>
      <c r="DHS12" s="1"/>
      <c r="DHT12" s="1"/>
      <c r="DHU12" s="1"/>
      <c r="DHV12" s="1"/>
      <c r="DHW12" s="1"/>
      <c r="DHX12" s="1"/>
      <c r="DHY12" s="1"/>
      <c r="DHZ12" s="1"/>
      <c r="DIA12" s="1"/>
      <c r="DIB12" s="1"/>
      <c r="DIC12" s="1"/>
      <c r="DID12" s="1"/>
      <c r="DIE12" s="1"/>
      <c r="DIF12" s="1"/>
      <c r="DIG12" s="1"/>
      <c r="DIH12" s="1"/>
      <c r="DII12" s="1"/>
      <c r="DIJ12" s="1"/>
      <c r="DIK12" s="1"/>
      <c r="DIL12" s="1"/>
      <c r="DIM12" s="1"/>
      <c r="DIN12" s="1"/>
      <c r="DIO12" s="1"/>
      <c r="DIP12" s="1"/>
      <c r="DIQ12" s="1"/>
      <c r="DIR12" s="1"/>
      <c r="DIS12" s="1"/>
      <c r="DIT12" s="1"/>
      <c r="DIU12" s="1"/>
      <c r="DIV12" s="1"/>
      <c r="DIW12" s="1"/>
      <c r="DIX12" s="1"/>
      <c r="DIY12" s="1"/>
      <c r="DIZ12" s="1"/>
      <c r="DJA12" s="1"/>
      <c r="DJB12" s="1"/>
      <c r="DJC12" s="1"/>
      <c r="DJD12" s="1"/>
      <c r="DJE12" s="1"/>
      <c r="DJF12" s="1"/>
      <c r="DJG12" s="1"/>
      <c r="DJH12" s="1"/>
      <c r="DJI12" s="1"/>
      <c r="DJJ12" s="1"/>
      <c r="DJK12" s="1"/>
      <c r="DJL12" s="1"/>
      <c r="DJM12" s="1"/>
      <c r="DJN12" s="1"/>
      <c r="DJO12" s="1"/>
      <c r="DJP12" s="1"/>
      <c r="DJQ12" s="1"/>
      <c r="DJR12" s="1"/>
      <c r="DJS12" s="1"/>
      <c r="DJT12" s="1"/>
      <c r="DJU12" s="1"/>
      <c r="DJV12" s="1"/>
      <c r="DJW12" s="1"/>
      <c r="DJX12" s="1"/>
      <c r="DJY12" s="1"/>
      <c r="DJZ12" s="1"/>
      <c r="DKA12" s="1"/>
      <c r="DKB12" s="1"/>
      <c r="DKC12" s="1"/>
      <c r="DKD12" s="1"/>
      <c r="DKE12" s="1"/>
      <c r="DKF12" s="1"/>
      <c r="DKG12" s="1"/>
      <c r="DKH12" s="1"/>
      <c r="DKI12" s="1"/>
      <c r="DKJ12" s="1"/>
      <c r="DKK12" s="1"/>
      <c r="DKL12" s="1"/>
      <c r="DKM12" s="1"/>
      <c r="DKN12" s="1"/>
      <c r="DKO12" s="1"/>
      <c r="DKP12" s="1"/>
      <c r="DKQ12" s="1"/>
      <c r="DKR12" s="1"/>
      <c r="DKS12" s="1"/>
      <c r="DKT12" s="1"/>
      <c r="DKU12" s="1"/>
      <c r="DKV12" s="1"/>
      <c r="DKW12" s="1"/>
      <c r="DKX12" s="1"/>
      <c r="DKY12" s="1"/>
      <c r="DKZ12" s="1"/>
      <c r="DLA12" s="1"/>
      <c r="DLB12" s="1"/>
      <c r="DLC12" s="1"/>
      <c r="DLD12" s="1"/>
      <c r="DLE12" s="1"/>
      <c r="DLF12" s="1"/>
      <c r="DLG12" s="1"/>
      <c r="DLH12" s="1"/>
      <c r="DLI12" s="1"/>
      <c r="DLJ12" s="1"/>
      <c r="DLK12" s="1"/>
      <c r="DLL12" s="1"/>
      <c r="DLM12" s="1"/>
      <c r="DLN12" s="1"/>
      <c r="DLO12" s="1"/>
      <c r="DLP12" s="1"/>
      <c r="DLQ12" s="1"/>
      <c r="DLR12" s="1"/>
      <c r="DLS12" s="1"/>
      <c r="DLT12" s="1"/>
      <c r="DLU12" s="1"/>
      <c r="DLV12" s="1"/>
      <c r="DLW12" s="1"/>
      <c r="DLX12" s="1"/>
      <c r="DLY12" s="1"/>
      <c r="DLZ12" s="1"/>
      <c r="DMA12" s="1"/>
      <c r="DMB12" s="1"/>
      <c r="DMC12" s="1"/>
      <c r="DMD12" s="1"/>
      <c r="DME12" s="1"/>
      <c r="DMF12" s="1"/>
      <c r="DMG12" s="1"/>
      <c r="DMH12" s="1"/>
      <c r="DMI12" s="1"/>
      <c r="DMJ12" s="1"/>
      <c r="DMK12" s="1"/>
      <c r="DML12" s="1"/>
      <c r="DMM12" s="1"/>
      <c r="DMN12" s="1"/>
      <c r="DMO12" s="1"/>
      <c r="DMP12" s="1"/>
      <c r="DMQ12" s="1"/>
      <c r="DMR12" s="1"/>
      <c r="DMS12" s="1"/>
      <c r="DMT12" s="1"/>
      <c r="DMU12" s="1"/>
      <c r="DMV12" s="1"/>
      <c r="DMW12" s="1"/>
      <c r="DMX12" s="1"/>
      <c r="DMY12" s="1"/>
      <c r="DMZ12" s="1"/>
      <c r="DNA12" s="1"/>
      <c r="DNB12" s="1"/>
      <c r="DNC12" s="1"/>
      <c r="DND12" s="1"/>
      <c r="DNE12" s="1"/>
      <c r="DNF12" s="1"/>
      <c r="DNG12" s="1"/>
      <c r="DNH12" s="1"/>
      <c r="DNI12" s="1"/>
      <c r="DNJ12" s="1"/>
      <c r="DNK12" s="1"/>
      <c r="DNL12" s="1"/>
      <c r="DNM12" s="1"/>
      <c r="DNN12" s="1"/>
      <c r="DNO12" s="1"/>
      <c r="DNP12" s="1"/>
      <c r="DNQ12" s="1"/>
      <c r="DNR12" s="1"/>
      <c r="DNS12" s="1"/>
      <c r="DNT12" s="1"/>
      <c r="DNU12" s="1"/>
      <c r="DNV12" s="1"/>
      <c r="DNW12" s="1"/>
      <c r="DNX12" s="1"/>
      <c r="DNY12" s="1"/>
      <c r="DNZ12" s="1"/>
      <c r="DOA12" s="1"/>
      <c r="DOB12" s="1"/>
      <c r="DOC12" s="1"/>
      <c r="DOD12" s="1"/>
      <c r="DOE12" s="1"/>
      <c r="DOF12" s="1"/>
      <c r="DOG12" s="1"/>
      <c r="DOH12" s="1"/>
      <c r="DOI12" s="1"/>
      <c r="DOJ12" s="1"/>
      <c r="DOK12" s="1"/>
      <c r="DOL12" s="1"/>
      <c r="DOM12" s="1"/>
      <c r="DON12" s="1"/>
      <c r="DOO12" s="1"/>
      <c r="DOP12" s="1"/>
      <c r="DOQ12" s="1"/>
      <c r="DOR12" s="1"/>
      <c r="DOS12" s="1"/>
      <c r="DOT12" s="1"/>
      <c r="DOU12" s="1"/>
      <c r="DOV12" s="1"/>
      <c r="DOW12" s="1"/>
      <c r="DOX12" s="1"/>
      <c r="DOY12" s="1"/>
      <c r="DOZ12" s="1"/>
      <c r="DPA12" s="1"/>
      <c r="DPB12" s="1"/>
      <c r="DPC12" s="1"/>
      <c r="DPD12" s="1"/>
      <c r="DPE12" s="1"/>
      <c r="DPF12" s="1"/>
      <c r="DPG12" s="1"/>
      <c r="DPH12" s="1"/>
      <c r="DPI12" s="1"/>
      <c r="DPJ12" s="1"/>
      <c r="DPK12" s="1"/>
      <c r="DPL12" s="1"/>
      <c r="DPM12" s="1"/>
      <c r="DPN12" s="1"/>
      <c r="DPO12" s="1"/>
      <c r="DPP12" s="1"/>
      <c r="DPQ12" s="1"/>
      <c r="DPR12" s="1"/>
      <c r="DPS12" s="1"/>
      <c r="DPT12" s="1"/>
      <c r="DPU12" s="1"/>
      <c r="DPV12" s="1"/>
      <c r="DPW12" s="1"/>
      <c r="DPX12" s="1"/>
      <c r="DPY12" s="1"/>
      <c r="DPZ12" s="1"/>
      <c r="DQA12" s="1"/>
      <c r="DQB12" s="1"/>
      <c r="DQC12" s="1"/>
      <c r="DQD12" s="1"/>
      <c r="DQE12" s="1"/>
      <c r="DQF12" s="1"/>
      <c r="DQG12" s="1"/>
      <c r="DQH12" s="1"/>
      <c r="DQI12" s="1"/>
      <c r="DQJ12" s="1"/>
      <c r="DQK12" s="1"/>
      <c r="DQL12" s="1"/>
      <c r="DQM12" s="1"/>
      <c r="DQN12" s="1"/>
      <c r="DQO12" s="1"/>
      <c r="DQP12" s="1"/>
      <c r="DQQ12" s="1"/>
      <c r="DQR12" s="1"/>
      <c r="DQS12" s="1"/>
      <c r="DQT12" s="1"/>
      <c r="DQU12" s="1"/>
      <c r="DQV12" s="1"/>
      <c r="DQW12" s="1"/>
      <c r="DQX12" s="1"/>
      <c r="DQY12" s="1"/>
      <c r="DQZ12" s="1"/>
      <c r="DRA12" s="1"/>
      <c r="DRB12" s="1"/>
      <c r="DRC12" s="1"/>
      <c r="DRD12" s="1"/>
      <c r="DRE12" s="1"/>
      <c r="DRF12" s="1"/>
      <c r="DRG12" s="1"/>
      <c r="DRH12" s="1"/>
      <c r="DRI12" s="1"/>
      <c r="DRJ12" s="1"/>
      <c r="DRK12" s="1"/>
      <c r="DRL12" s="1"/>
      <c r="DRM12" s="1"/>
      <c r="DRN12" s="1"/>
      <c r="DRO12" s="1"/>
      <c r="DRP12" s="1"/>
      <c r="DRQ12" s="1"/>
      <c r="DRR12" s="1"/>
      <c r="DRS12" s="1"/>
      <c r="DRT12" s="1"/>
      <c r="DRU12" s="1"/>
      <c r="DRV12" s="1"/>
      <c r="DRW12" s="1"/>
      <c r="DRX12" s="1"/>
      <c r="DRY12" s="1"/>
      <c r="DRZ12" s="1"/>
      <c r="DSA12" s="1"/>
      <c r="DSB12" s="1"/>
      <c r="DSC12" s="1"/>
      <c r="DSD12" s="1"/>
      <c r="DSE12" s="1"/>
      <c r="DSF12" s="1"/>
      <c r="DSG12" s="1"/>
      <c r="DSH12" s="1"/>
      <c r="DSI12" s="1"/>
      <c r="DSJ12" s="1"/>
      <c r="DSK12" s="1"/>
      <c r="DSL12" s="1"/>
      <c r="DSM12" s="1"/>
      <c r="DSN12" s="1"/>
      <c r="DSO12" s="1"/>
      <c r="DSP12" s="1"/>
      <c r="DSQ12" s="1"/>
      <c r="DSR12" s="1"/>
      <c r="DSS12" s="1"/>
      <c r="DST12" s="1"/>
      <c r="DSU12" s="1"/>
      <c r="DSV12" s="1"/>
      <c r="DSW12" s="1"/>
      <c r="DSX12" s="1"/>
      <c r="DSY12" s="1"/>
      <c r="DSZ12" s="1"/>
      <c r="DTA12" s="1"/>
      <c r="DTB12" s="1"/>
      <c r="DTC12" s="1"/>
      <c r="DTD12" s="1"/>
      <c r="DTE12" s="1"/>
      <c r="DTF12" s="1"/>
      <c r="DTG12" s="1"/>
      <c r="DTH12" s="1"/>
      <c r="DTI12" s="1"/>
      <c r="DTJ12" s="1"/>
      <c r="DTK12" s="1"/>
      <c r="DTL12" s="1"/>
      <c r="DTM12" s="1"/>
      <c r="DTN12" s="1"/>
      <c r="DTO12" s="1"/>
      <c r="DTP12" s="1"/>
      <c r="DTQ12" s="1"/>
      <c r="DTR12" s="1"/>
      <c r="DTS12" s="1"/>
      <c r="DTT12" s="1"/>
      <c r="DTU12" s="1"/>
      <c r="DTV12" s="1"/>
      <c r="DTW12" s="1"/>
      <c r="DTX12" s="1"/>
      <c r="DTY12" s="1"/>
      <c r="DTZ12" s="1"/>
      <c r="DUA12" s="1"/>
      <c r="DUB12" s="1"/>
      <c r="DUC12" s="1"/>
      <c r="DUD12" s="1"/>
      <c r="DUE12" s="1"/>
      <c r="DUF12" s="1"/>
      <c r="DUG12" s="1"/>
      <c r="DUH12" s="1"/>
      <c r="DUI12" s="1"/>
      <c r="DUJ12" s="1"/>
      <c r="DUK12" s="1"/>
      <c r="DUL12" s="1"/>
      <c r="DUM12" s="1"/>
      <c r="DUN12" s="1"/>
      <c r="DUO12" s="1"/>
      <c r="DUP12" s="1"/>
      <c r="DUQ12" s="1"/>
      <c r="DUR12" s="1"/>
      <c r="DUS12" s="1"/>
      <c r="DUT12" s="1"/>
      <c r="DUU12" s="1"/>
      <c r="DUV12" s="1"/>
      <c r="DUW12" s="1"/>
      <c r="DUX12" s="1"/>
      <c r="DUY12" s="1"/>
      <c r="DUZ12" s="1"/>
      <c r="DVA12" s="1"/>
      <c r="DVB12" s="1"/>
      <c r="DVC12" s="1"/>
      <c r="DVD12" s="1"/>
      <c r="DVE12" s="1"/>
      <c r="DVF12" s="1"/>
      <c r="DVG12" s="1"/>
      <c r="DVH12" s="1"/>
      <c r="DVI12" s="1"/>
      <c r="DVJ12" s="1"/>
      <c r="DVK12" s="1"/>
      <c r="DVL12" s="1"/>
      <c r="DVM12" s="1"/>
      <c r="DVN12" s="1"/>
      <c r="DVO12" s="1"/>
      <c r="DVP12" s="1"/>
      <c r="DVQ12" s="1"/>
      <c r="DVR12" s="1"/>
      <c r="DVS12" s="1"/>
      <c r="DVT12" s="1"/>
      <c r="DVU12" s="1"/>
      <c r="DVV12" s="1"/>
      <c r="DVW12" s="1"/>
      <c r="DVX12" s="1"/>
      <c r="DVY12" s="1"/>
      <c r="DVZ12" s="1"/>
      <c r="DWA12" s="1"/>
      <c r="DWB12" s="1"/>
      <c r="DWC12" s="1"/>
      <c r="DWD12" s="1"/>
      <c r="DWE12" s="1"/>
      <c r="DWF12" s="1"/>
      <c r="DWG12" s="1"/>
      <c r="DWH12" s="1"/>
      <c r="DWI12" s="1"/>
      <c r="DWJ12" s="1"/>
      <c r="DWK12" s="1"/>
      <c r="DWL12" s="1"/>
      <c r="DWM12" s="1"/>
      <c r="DWN12" s="1"/>
      <c r="DWO12" s="1"/>
      <c r="DWP12" s="1"/>
      <c r="DWQ12" s="1"/>
      <c r="DWR12" s="1"/>
      <c r="DWS12" s="1"/>
      <c r="DWT12" s="1"/>
      <c r="DWU12" s="1"/>
      <c r="DWV12" s="1"/>
      <c r="DWW12" s="1"/>
      <c r="DWX12" s="1"/>
      <c r="DWY12" s="1"/>
      <c r="DWZ12" s="1"/>
      <c r="DXA12" s="1"/>
      <c r="DXB12" s="1"/>
      <c r="DXC12" s="1"/>
      <c r="DXD12" s="1"/>
      <c r="DXE12" s="1"/>
      <c r="DXF12" s="1"/>
      <c r="DXG12" s="1"/>
      <c r="DXH12" s="1"/>
      <c r="DXI12" s="1"/>
      <c r="DXJ12" s="1"/>
      <c r="DXK12" s="1"/>
      <c r="DXL12" s="1"/>
      <c r="DXM12" s="1"/>
      <c r="DXN12" s="1"/>
      <c r="DXO12" s="1"/>
      <c r="DXP12" s="1"/>
      <c r="DXQ12" s="1"/>
      <c r="DXR12" s="1"/>
      <c r="DXS12" s="1"/>
      <c r="DXT12" s="1"/>
      <c r="DXU12" s="1"/>
      <c r="DXV12" s="1"/>
      <c r="DXW12" s="1"/>
      <c r="DXX12" s="1"/>
      <c r="DXY12" s="1"/>
      <c r="DXZ12" s="1"/>
      <c r="DYA12" s="1"/>
      <c r="DYB12" s="1"/>
      <c r="DYC12" s="1"/>
      <c r="DYD12" s="1"/>
      <c r="DYE12" s="1"/>
      <c r="DYF12" s="1"/>
      <c r="DYG12" s="1"/>
      <c r="DYH12" s="1"/>
      <c r="DYI12" s="1"/>
      <c r="DYJ12" s="1"/>
      <c r="DYK12" s="1"/>
      <c r="DYL12" s="1"/>
      <c r="DYM12" s="1"/>
      <c r="DYN12" s="1"/>
      <c r="DYO12" s="1"/>
      <c r="DYP12" s="1"/>
      <c r="DYQ12" s="1"/>
      <c r="DYR12" s="1"/>
      <c r="DYS12" s="1"/>
      <c r="DYT12" s="1"/>
      <c r="DYU12" s="1"/>
      <c r="DYV12" s="1"/>
      <c r="DYW12" s="1"/>
      <c r="DYX12" s="1"/>
      <c r="DYY12" s="1"/>
      <c r="DYZ12" s="1"/>
      <c r="DZA12" s="1"/>
      <c r="DZB12" s="1"/>
      <c r="DZC12" s="1"/>
      <c r="DZD12" s="1"/>
      <c r="DZE12" s="1"/>
      <c r="DZF12" s="1"/>
      <c r="DZG12" s="1"/>
      <c r="DZH12" s="1"/>
      <c r="DZI12" s="1"/>
      <c r="DZJ12" s="1"/>
      <c r="DZK12" s="1"/>
      <c r="DZL12" s="1"/>
      <c r="DZM12" s="1"/>
      <c r="DZN12" s="1"/>
      <c r="DZO12" s="1"/>
      <c r="DZP12" s="1"/>
      <c r="DZQ12" s="1"/>
      <c r="DZR12" s="1"/>
      <c r="DZS12" s="1"/>
      <c r="DZT12" s="1"/>
      <c r="DZU12" s="1"/>
      <c r="DZV12" s="1"/>
      <c r="DZW12" s="1"/>
      <c r="DZX12" s="1"/>
      <c r="DZY12" s="1"/>
      <c r="DZZ12" s="1"/>
      <c r="EAA12" s="1"/>
      <c r="EAB12" s="1"/>
      <c r="EAC12" s="1"/>
      <c r="EAD12" s="1"/>
      <c r="EAE12" s="1"/>
      <c r="EAF12" s="1"/>
      <c r="EAG12" s="1"/>
      <c r="EAH12" s="1"/>
      <c r="EAI12" s="1"/>
      <c r="EAJ12" s="1"/>
      <c r="EAK12" s="1"/>
      <c r="EAL12" s="1"/>
      <c r="EAM12" s="1"/>
      <c r="EAN12" s="1"/>
      <c r="EAO12" s="1"/>
      <c r="EAP12" s="1"/>
      <c r="EAQ12" s="1"/>
      <c r="EAR12" s="1"/>
      <c r="EAS12" s="1"/>
      <c r="EAT12" s="1"/>
      <c r="EAU12" s="1"/>
      <c r="EAV12" s="1"/>
      <c r="EAW12" s="1"/>
      <c r="EAX12" s="1"/>
      <c r="EAY12" s="1"/>
      <c r="EAZ12" s="1"/>
      <c r="EBA12" s="1"/>
      <c r="EBB12" s="1"/>
      <c r="EBC12" s="1"/>
      <c r="EBD12" s="1"/>
      <c r="EBE12" s="1"/>
      <c r="EBF12" s="1"/>
      <c r="EBG12" s="1"/>
      <c r="EBH12" s="1"/>
      <c r="EBI12" s="1"/>
      <c r="EBJ12" s="1"/>
      <c r="EBK12" s="1"/>
      <c r="EBL12" s="1"/>
      <c r="EBM12" s="1"/>
      <c r="EBN12" s="1"/>
      <c r="EBO12" s="1"/>
      <c r="EBP12" s="1"/>
      <c r="EBQ12" s="1"/>
      <c r="EBR12" s="1"/>
      <c r="EBS12" s="1"/>
      <c r="EBT12" s="1"/>
      <c r="EBU12" s="1"/>
      <c r="EBV12" s="1"/>
      <c r="EBW12" s="1"/>
      <c r="EBX12" s="1"/>
      <c r="EBY12" s="1"/>
      <c r="EBZ12" s="1"/>
      <c r="ECA12" s="1"/>
      <c r="ECB12" s="1"/>
      <c r="ECC12" s="1"/>
      <c r="ECD12" s="1"/>
      <c r="ECE12" s="1"/>
      <c r="ECF12" s="1"/>
      <c r="ECG12" s="1"/>
      <c r="ECH12" s="1"/>
      <c r="ECI12" s="1"/>
      <c r="ECJ12" s="1"/>
      <c r="ECK12" s="1"/>
      <c r="ECL12" s="1"/>
      <c r="ECM12" s="1"/>
      <c r="ECN12" s="1"/>
      <c r="ECO12" s="1"/>
      <c r="ECP12" s="1"/>
      <c r="ECQ12" s="1"/>
      <c r="ECR12" s="1"/>
      <c r="ECS12" s="1"/>
      <c r="ECT12" s="1"/>
      <c r="ECU12" s="1"/>
      <c r="ECV12" s="1"/>
      <c r="ECW12" s="1"/>
      <c r="ECX12" s="1"/>
      <c r="ECY12" s="1"/>
      <c r="ECZ12" s="1"/>
      <c r="EDA12" s="1"/>
      <c r="EDB12" s="1"/>
      <c r="EDC12" s="1"/>
      <c r="EDD12" s="1"/>
      <c r="EDE12" s="1"/>
      <c r="EDF12" s="1"/>
      <c r="EDG12" s="1"/>
      <c r="EDH12" s="1"/>
      <c r="EDI12" s="1"/>
      <c r="EDJ12" s="1"/>
      <c r="EDK12" s="1"/>
      <c r="EDL12" s="1"/>
      <c r="EDM12" s="1"/>
      <c r="EDN12" s="1"/>
      <c r="EDO12" s="1"/>
      <c r="EDP12" s="1"/>
      <c r="EDQ12" s="1"/>
      <c r="EDR12" s="1"/>
      <c r="EDS12" s="1"/>
      <c r="EDT12" s="1"/>
      <c r="EDU12" s="1"/>
      <c r="EDV12" s="1"/>
      <c r="EDW12" s="1"/>
      <c r="EDX12" s="1"/>
      <c r="EDY12" s="1"/>
      <c r="EDZ12" s="1"/>
      <c r="EEA12" s="1"/>
      <c r="EEB12" s="1"/>
      <c r="EEC12" s="1"/>
      <c r="EED12" s="1"/>
      <c r="EEE12" s="1"/>
      <c r="EEF12" s="1"/>
      <c r="EEG12" s="1"/>
      <c r="EEH12" s="1"/>
      <c r="EEI12" s="1"/>
      <c r="EEJ12" s="1"/>
      <c r="EEK12" s="1"/>
      <c r="EEL12" s="1"/>
      <c r="EEM12" s="1"/>
      <c r="EEN12" s="1"/>
      <c r="EEO12" s="1"/>
      <c r="EEP12" s="1"/>
      <c r="EEQ12" s="1"/>
      <c r="EER12" s="1"/>
      <c r="EES12" s="1"/>
      <c r="EET12" s="1"/>
      <c r="EEU12" s="1"/>
      <c r="EEV12" s="1"/>
      <c r="EEW12" s="1"/>
      <c r="EEX12" s="1"/>
      <c r="EEY12" s="1"/>
      <c r="EEZ12" s="1"/>
      <c r="EFA12" s="1"/>
      <c r="EFB12" s="1"/>
      <c r="EFC12" s="1"/>
      <c r="EFD12" s="1"/>
      <c r="EFE12" s="1"/>
      <c r="EFF12" s="1"/>
      <c r="EFG12" s="1"/>
      <c r="EFH12" s="1"/>
      <c r="EFI12" s="1"/>
      <c r="EFJ12" s="1"/>
      <c r="EFK12" s="1"/>
      <c r="EFL12" s="1"/>
      <c r="EFM12" s="1"/>
      <c r="EFN12" s="1"/>
      <c r="EFO12" s="1"/>
      <c r="EFP12" s="1"/>
      <c r="EFQ12" s="1"/>
      <c r="EFR12" s="1"/>
      <c r="EFS12" s="1"/>
      <c r="EFT12" s="1"/>
      <c r="EFU12" s="1"/>
      <c r="EFV12" s="1"/>
      <c r="EFW12" s="1"/>
      <c r="EFX12" s="1"/>
      <c r="EFY12" s="1"/>
      <c r="EFZ12" s="1"/>
      <c r="EGA12" s="1"/>
      <c r="EGB12" s="1"/>
      <c r="EGC12" s="1"/>
      <c r="EGD12" s="1"/>
      <c r="EGE12" s="1"/>
      <c r="EGF12" s="1"/>
      <c r="EGG12" s="1"/>
      <c r="EGH12" s="1"/>
      <c r="EGI12" s="1"/>
      <c r="EGJ12" s="1"/>
      <c r="EGK12" s="1"/>
      <c r="EGL12" s="1"/>
      <c r="EGM12" s="1"/>
      <c r="EGN12" s="1"/>
      <c r="EGO12" s="1"/>
      <c r="EGP12" s="1"/>
      <c r="EGQ12" s="1"/>
      <c r="EGR12" s="1"/>
      <c r="EGS12" s="1"/>
      <c r="EGT12" s="1"/>
      <c r="EGU12" s="1"/>
      <c r="EGV12" s="1"/>
      <c r="EGW12" s="1"/>
      <c r="EGX12" s="1"/>
      <c r="EGY12" s="1"/>
      <c r="EGZ12" s="1"/>
      <c r="EHA12" s="1"/>
      <c r="EHB12" s="1"/>
      <c r="EHC12" s="1"/>
      <c r="EHD12" s="1"/>
      <c r="EHE12" s="1"/>
      <c r="EHF12" s="1"/>
      <c r="EHG12" s="1"/>
      <c r="EHH12" s="1"/>
      <c r="EHI12" s="1"/>
      <c r="EHJ12" s="1"/>
      <c r="EHK12" s="1"/>
      <c r="EHL12" s="1"/>
      <c r="EHM12" s="1"/>
      <c r="EHN12" s="1"/>
      <c r="EHO12" s="1"/>
      <c r="EHP12" s="1"/>
      <c r="EHQ12" s="1"/>
      <c r="EHR12" s="1"/>
      <c r="EHS12" s="1"/>
      <c r="EHT12" s="1"/>
      <c r="EHU12" s="1"/>
      <c r="EHV12" s="1"/>
      <c r="EHW12" s="1"/>
      <c r="EHX12" s="1"/>
      <c r="EHY12" s="1"/>
      <c r="EHZ12" s="1"/>
      <c r="EIA12" s="1"/>
      <c r="EIB12" s="1"/>
      <c r="EIC12" s="1"/>
      <c r="EID12" s="1"/>
      <c r="EIE12" s="1"/>
      <c r="EIF12" s="1"/>
      <c r="EIG12" s="1"/>
      <c r="EIH12" s="1"/>
      <c r="EII12" s="1"/>
      <c r="EIJ12" s="1"/>
      <c r="EIK12" s="1"/>
      <c r="EIL12" s="1"/>
      <c r="EIM12" s="1"/>
      <c r="EIN12" s="1"/>
      <c r="EIO12" s="1"/>
      <c r="EIP12" s="1"/>
      <c r="EIQ12" s="1"/>
      <c r="EIR12" s="1"/>
      <c r="EIS12" s="1"/>
      <c r="EIT12" s="1"/>
      <c r="EIU12" s="1"/>
      <c r="EIV12" s="1"/>
      <c r="EIW12" s="1"/>
      <c r="EIX12" s="1"/>
      <c r="EIY12" s="1"/>
      <c r="EIZ12" s="1"/>
      <c r="EJA12" s="1"/>
      <c r="EJB12" s="1"/>
      <c r="EJC12" s="1"/>
      <c r="EJD12" s="1"/>
      <c r="EJE12" s="1"/>
      <c r="EJF12" s="1"/>
      <c r="EJG12" s="1"/>
      <c r="EJH12" s="1"/>
      <c r="EJI12" s="1"/>
      <c r="EJJ12" s="1"/>
      <c r="EJK12" s="1"/>
      <c r="EJL12" s="1"/>
      <c r="EJM12" s="1"/>
      <c r="EJN12" s="1"/>
      <c r="EJO12" s="1"/>
      <c r="EJP12" s="1"/>
      <c r="EJQ12" s="1"/>
      <c r="EJR12" s="1"/>
      <c r="EJS12" s="1"/>
      <c r="EJT12" s="1"/>
      <c r="EJU12" s="1"/>
      <c r="EJV12" s="1"/>
      <c r="EJW12" s="1"/>
      <c r="EJX12" s="1"/>
      <c r="EJY12" s="1"/>
      <c r="EJZ12" s="1"/>
      <c r="EKA12" s="1"/>
      <c r="EKB12" s="1"/>
      <c r="EKC12" s="1"/>
      <c r="EKD12" s="1"/>
      <c r="EKE12" s="1"/>
      <c r="EKF12" s="1"/>
      <c r="EKG12" s="1"/>
      <c r="EKH12" s="1"/>
      <c r="EKI12" s="1"/>
      <c r="EKJ12" s="1"/>
      <c r="EKK12" s="1"/>
      <c r="EKL12" s="1"/>
      <c r="EKM12" s="1"/>
      <c r="EKN12" s="1"/>
      <c r="EKO12" s="1"/>
      <c r="EKP12" s="1"/>
      <c r="EKQ12" s="1"/>
      <c r="EKR12" s="1"/>
      <c r="EKS12" s="1"/>
      <c r="EKT12" s="1"/>
      <c r="EKU12" s="1"/>
      <c r="EKV12" s="1"/>
      <c r="EKW12" s="1"/>
      <c r="EKX12" s="1"/>
      <c r="EKY12" s="1"/>
      <c r="EKZ12" s="1"/>
      <c r="ELA12" s="1"/>
      <c r="ELB12" s="1"/>
      <c r="ELC12" s="1"/>
      <c r="ELD12" s="1"/>
      <c r="ELE12" s="1"/>
      <c r="ELF12" s="1"/>
      <c r="ELG12" s="1"/>
      <c r="ELH12" s="1"/>
      <c r="ELI12" s="1"/>
      <c r="ELJ12" s="1"/>
      <c r="ELK12" s="1"/>
      <c r="ELL12" s="1"/>
      <c r="ELM12" s="1"/>
      <c r="ELN12" s="1"/>
      <c r="ELO12" s="1"/>
      <c r="ELP12" s="1"/>
      <c r="ELQ12" s="1"/>
      <c r="ELR12" s="1"/>
      <c r="ELS12" s="1"/>
      <c r="ELT12" s="1"/>
      <c r="ELU12" s="1"/>
      <c r="ELV12" s="1"/>
      <c r="ELW12" s="1"/>
      <c r="ELX12" s="1"/>
      <c r="ELY12" s="1"/>
      <c r="ELZ12" s="1"/>
      <c r="EMA12" s="1"/>
      <c r="EMB12" s="1"/>
      <c r="EMC12" s="1"/>
      <c r="EMD12" s="1"/>
      <c r="EME12" s="1"/>
      <c r="EMF12" s="1"/>
      <c r="EMG12" s="1"/>
      <c r="EMH12" s="1"/>
      <c r="EMI12" s="1"/>
      <c r="EMJ12" s="1"/>
      <c r="EMK12" s="1"/>
      <c r="EML12" s="1"/>
      <c r="EMM12" s="1"/>
      <c r="EMN12" s="1"/>
      <c r="EMO12" s="1"/>
      <c r="EMP12" s="1"/>
      <c r="EMQ12" s="1"/>
      <c r="EMR12" s="1"/>
      <c r="EMS12" s="1"/>
      <c r="EMT12" s="1"/>
      <c r="EMU12" s="1"/>
      <c r="EMV12" s="1"/>
      <c r="EMW12" s="1"/>
      <c r="EMX12" s="1"/>
      <c r="EMY12" s="1"/>
      <c r="EMZ12" s="1"/>
      <c r="ENA12" s="1"/>
      <c r="ENB12" s="1"/>
      <c r="ENC12" s="1"/>
      <c r="END12" s="1"/>
      <c r="ENE12" s="1"/>
      <c r="ENF12" s="1"/>
      <c r="ENG12" s="1"/>
      <c r="ENH12" s="1"/>
      <c r="ENI12" s="1"/>
      <c r="ENJ12" s="1"/>
      <c r="ENK12" s="1"/>
      <c r="ENL12" s="1"/>
      <c r="ENM12" s="1"/>
      <c r="ENN12" s="1"/>
      <c r="ENO12" s="1"/>
      <c r="ENP12" s="1"/>
      <c r="ENQ12" s="1"/>
      <c r="ENR12" s="1"/>
      <c r="ENS12" s="1"/>
      <c r="ENT12" s="1"/>
      <c r="ENU12" s="1"/>
      <c r="ENV12" s="1"/>
      <c r="ENW12" s="1"/>
      <c r="ENX12" s="1"/>
      <c r="ENY12" s="1"/>
      <c r="ENZ12" s="1"/>
      <c r="EOA12" s="1"/>
      <c r="EOB12" s="1"/>
      <c r="EOC12" s="1"/>
      <c r="EOD12" s="1"/>
      <c r="EOE12" s="1"/>
      <c r="EOF12" s="1"/>
      <c r="EOG12" s="1"/>
      <c r="EOH12" s="1"/>
      <c r="EOI12" s="1"/>
      <c r="EOJ12" s="1"/>
      <c r="EOK12" s="1"/>
      <c r="EOL12" s="1"/>
      <c r="EOM12" s="1"/>
      <c r="EON12" s="1"/>
      <c r="EOO12" s="1"/>
      <c r="EOP12" s="1"/>
      <c r="EOQ12" s="1"/>
      <c r="EOR12" s="1"/>
      <c r="EOS12" s="1"/>
      <c r="EOT12" s="1"/>
      <c r="EOU12" s="1"/>
      <c r="EOV12" s="1"/>
      <c r="EOW12" s="1"/>
      <c r="EOX12" s="1"/>
      <c r="EOY12" s="1"/>
      <c r="EOZ12" s="1"/>
      <c r="EPA12" s="1"/>
      <c r="EPB12" s="1"/>
      <c r="EPC12" s="1"/>
      <c r="EPD12" s="1"/>
      <c r="EPE12" s="1"/>
      <c r="EPF12" s="1"/>
      <c r="EPG12" s="1"/>
      <c r="EPH12" s="1"/>
      <c r="EPI12" s="1"/>
      <c r="EPJ12" s="1"/>
      <c r="EPK12" s="1"/>
      <c r="EPL12" s="1"/>
      <c r="EPM12" s="1"/>
      <c r="EPN12" s="1"/>
      <c r="EPO12" s="1"/>
      <c r="EPP12" s="1"/>
      <c r="EPQ12" s="1"/>
      <c r="EPR12" s="1"/>
      <c r="EPS12" s="1"/>
      <c r="EPT12" s="1"/>
      <c r="EPU12" s="1"/>
      <c r="EPV12" s="1"/>
      <c r="EPW12" s="1"/>
      <c r="EPX12" s="1"/>
      <c r="EPY12" s="1"/>
      <c r="EPZ12" s="1"/>
      <c r="EQA12" s="1"/>
      <c r="EQB12" s="1"/>
      <c r="EQC12" s="1"/>
      <c r="EQD12" s="1"/>
      <c r="EQE12" s="1"/>
      <c r="EQF12" s="1"/>
      <c r="EQG12" s="1"/>
      <c r="EQH12" s="1"/>
      <c r="EQI12" s="1"/>
      <c r="EQJ12" s="1"/>
      <c r="EQK12" s="1"/>
      <c r="EQL12" s="1"/>
      <c r="EQM12" s="1"/>
      <c r="EQN12" s="1"/>
      <c r="EQO12" s="1"/>
      <c r="EQP12" s="1"/>
      <c r="EQQ12" s="1"/>
      <c r="EQR12" s="1"/>
      <c r="EQS12" s="1"/>
      <c r="EQT12" s="1"/>
      <c r="EQU12" s="1"/>
      <c r="EQV12" s="1"/>
      <c r="EQW12" s="1"/>
      <c r="EQX12" s="1"/>
      <c r="EQY12" s="1"/>
      <c r="EQZ12" s="1"/>
      <c r="ERA12" s="1"/>
      <c r="ERB12" s="1"/>
      <c r="ERC12" s="1"/>
      <c r="ERD12" s="1"/>
      <c r="ERE12" s="1"/>
      <c r="ERF12" s="1"/>
      <c r="ERG12" s="1"/>
      <c r="ERH12" s="1"/>
      <c r="ERI12" s="1"/>
      <c r="ERJ12" s="1"/>
      <c r="ERK12" s="1"/>
      <c r="ERL12" s="1"/>
      <c r="ERM12" s="1"/>
      <c r="ERN12" s="1"/>
      <c r="ERO12" s="1"/>
      <c r="ERP12" s="1"/>
      <c r="ERQ12" s="1"/>
      <c r="ERR12" s="1"/>
      <c r="ERS12" s="1"/>
      <c r="ERT12" s="1"/>
      <c r="ERU12" s="1"/>
      <c r="ERV12" s="1"/>
      <c r="ERW12" s="1"/>
      <c r="ERX12" s="1"/>
      <c r="ERY12" s="1"/>
      <c r="ERZ12" s="1"/>
      <c r="ESA12" s="1"/>
      <c r="ESB12" s="1"/>
      <c r="ESC12" s="1"/>
      <c r="ESD12" s="1"/>
      <c r="ESE12" s="1"/>
      <c r="ESF12" s="1"/>
      <c r="ESG12" s="1"/>
      <c r="ESH12" s="1"/>
      <c r="ESI12" s="1"/>
      <c r="ESJ12" s="1"/>
      <c r="ESK12" s="1"/>
      <c r="ESL12" s="1"/>
      <c r="ESM12" s="1"/>
      <c r="ESN12" s="1"/>
      <c r="ESO12" s="1"/>
      <c r="ESP12" s="1"/>
      <c r="ESQ12" s="1"/>
      <c r="ESR12" s="1"/>
      <c r="ESS12" s="1"/>
      <c r="EST12" s="1"/>
      <c r="ESU12" s="1"/>
      <c r="ESV12" s="1"/>
      <c r="ESW12" s="1"/>
      <c r="ESX12" s="1"/>
      <c r="ESY12" s="1"/>
      <c r="ESZ12" s="1"/>
      <c r="ETA12" s="1"/>
      <c r="ETB12" s="1"/>
      <c r="ETC12" s="1"/>
      <c r="ETD12" s="1"/>
      <c r="ETE12" s="1"/>
      <c r="ETF12" s="1"/>
      <c r="ETG12" s="1"/>
      <c r="ETH12" s="1"/>
      <c r="ETI12" s="1"/>
      <c r="ETJ12" s="1"/>
      <c r="ETK12" s="1"/>
      <c r="ETL12" s="1"/>
      <c r="ETM12" s="1"/>
      <c r="ETN12" s="1"/>
      <c r="ETO12" s="1"/>
      <c r="ETP12" s="1"/>
      <c r="ETQ12" s="1"/>
      <c r="ETR12" s="1"/>
      <c r="ETS12" s="1"/>
      <c r="ETT12" s="1"/>
      <c r="ETU12" s="1"/>
      <c r="ETV12" s="1"/>
      <c r="ETW12" s="1"/>
      <c r="ETX12" s="1"/>
      <c r="ETY12" s="1"/>
      <c r="ETZ12" s="1"/>
      <c r="EUA12" s="1"/>
      <c r="EUB12" s="1"/>
      <c r="EUC12" s="1"/>
      <c r="EUD12" s="1"/>
      <c r="EUE12" s="1"/>
      <c r="EUF12" s="1"/>
      <c r="EUG12" s="1"/>
      <c r="EUH12" s="1"/>
      <c r="EUI12" s="1"/>
      <c r="EUJ12" s="1"/>
      <c r="EUK12" s="1"/>
      <c r="EUL12" s="1"/>
      <c r="EUM12" s="1"/>
      <c r="EUN12" s="1"/>
      <c r="EUO12" s="1"/>
      <c r="EUP12" s="1"/>
      <c r="EUQ12" s="1"/>
      <c r="EUR12" s="1"/>
      <c r="EUS12" s="1"/>
      <c r="EUT12" s="1"/>
      <c r="EUU12" s="1"/>
      <c r="EUV12" s="1"/>
      <c r="EUW12" s="1"/>
      <c r="EUX12" s="1"/>
      <c r="EUY12" s="1"/>
      <c r="EUZ12" s="1"/>
      <c r="EVA12" s="1"/>
      <c r="EVB12" s="1"/>
      <c r="EVC12" s="1"/>
      <c r="EVD12" s="1"/>
      <c r="EVE12" s="1"/>
      <c r="EVF12" s="1"/>
      <c r="EVG12" s="1"/>
      <c r="EVH12" s="1"/>
      <c r="EVI12" s="1"/>
      <c r="EVJ12" s="1"/>
      <c r="EVK12" s="1"/>
      <c r="EVL12" s="1"/>
      <c r="EVM12" s="1"/>
      <c r="EVN12" s="1"/>
      <c r="EVO12" s="1"/>
      <c r="EVP12" s="1"/>
      <c r="EVQ12" s="1"/>
      <c r="EVR12" s="1"/>
      <c r="EVS12" s="1"/>
      <c r="EVT12" s="1"/>
      <c r="EVU12" s="1"/>
      <c r="EVV12" s="1"/>
      <c r="EVW12" s="1"/>
      <c r="EVX12" s="1"/>
      <c r="EVY12" s="1"/>
      <c r="EVZ12" s="1"/>
      <c r="EWA12" s="1"/>
      <c r="EWB12" s="1"/>
      <c r="EWC12" s="1"/>
      <c r="EWD12" s="1"/>
      <c r="EWE12" s="1"/>
      <c r="EWF12" s="1"/>
      <c r="EWG12" s="1"/>
      <c r="EWH12" s="1"/>
      <c r="EWI12" s="1"/>
      <c r="EWJ12" s="1"/>
      <c r="EWK12" s="1"/>
      <c r="EWL12" s="1"/>
      <c r="EWM12" s="1"/>
      <c r="EWN12" s="1"/>
      <c r="EWO12" s="1"/>
      <c r="EWP12" s="1"/>
      <c r="EWQ12" s="1"/>
      <c r="EWR12" s="1"/>
      <c r="EWS12" s="1"/>
      <c r="EWT12" s="1"/>
      <c r="EWU12" s="1"/>
      <c r="EWV12" s="1"/>
      <c r="EWW12" s="1"/>
      <c r="EWX12" s="1"/>
      <c r="EWY12" s="1"/>
      <c r="EWZ12" s="1"/>
      <c r="EXA12" s="1"/>
      <c r="EXB12" s="1"/>
      <c r="EXC12" s="1"/>
      <c r="EXD12" s="1"/>
      <c r="EXE12" s="1"/>
      <c r="EXF12" s="1"/>
      <c r="EXG12" s="1"/>
      <c r="EXH12" s="1"/>
      <c r="EXI12" s="1"/>
      <c r="EXJ12" s="1"/>
      <c r="EXK12" s="1"/>
      <c r="EXL12" s="1"/>
      <c r="EXM12" s="1"/>
      <c r="EXN12" s="1"/>
      <c r="EXO12" s="1"/>
      <c r="EXP12" s="1"/>
      <c r="EXQ12" s="1"/>
      <c r="EXR12" s="1"/>
      <c r="EXS12" s="1"/>
      <c r="EXT12" s="1"/>
      <c r="EXU12" s="1"/>
      <c r="EXV12" s="1"/>
      <c r="EXW12" s="1"/>
      <c r="EXX12" s="1"/>
      <c r="EXY12" s="1"/>
      <c r="EXZ12" s="1"/>
      <c r="EYA12" s="1"/>
      <c r="EYB12" s="1"/>
      <c r="EYC12" s="1"/>
      <c r="EYD12" s="1"/>
      <c r="EYE12" s="1"/>
      <c r="EYF12" s="1"/>
      <c r="EYG12" s="1"/>
      <c r="EYH12" s="1"/>
      <c r="EYI12" s="1"/>
      <c r="EYJ12" s="1"/>
      <c r="EYK12" s="1"/>
      <c r="EYL12" s="1"/>
      <c r="EYM12" s="1"/>
      <c r="EYN12" s="1"/>
      <c r="EYO12" s="1"/>
      <c r="EYP12" s="1"/>
      <c r="EYQ12" s="1"/>
      <c r="EYR12" s="1"/>
      <c r="EYS12" s="1"/>
      <c r="EYT12" s="1"/>
      <c r="EYU12" s="1"/>
      <c r="EYV12" s="1"/>
      <c r="EYW12" s="1"/>
      <c r="EYX12" s="1"/>
      <c r="EYY12" s="1"/>
      <c r="EYZ12" s="1"/>
      <c r="EZA12" s="1"/>
      <c r="EZB12" s="1"/>
      <c r="EZC12" s="1"/>
      <c r="EZD12" s="1"/>
      <c r="EZE12" s="1"/>
      <c r="EZF12" s="1"/>
      <c r="EZG12" s="1"/>
      <c r="EZH12" s="1"/>
      <c r="EZI12" s="1"/>
      <c r="EZJ12" s="1"/>
      <c r="EZK12" s="1"/>
      <c r="EZL12" s="1"/>
      <c r="EZM12" s="1"/>
      <c r="EZN12" s="1"/>
      <c r="EZO12" s="1"/>
      <c r="EZP12" s="1"/>
      <c r="EZQ12" s="1"/>
      <c r="EZR12" s="1"/>
      <c r="EZS12" s="1"/>
      <c r="EZT12" s="1"/>
      <c r="EZU12" s="1"/>
      <c r="EZV12" s="1"/>
      <c r="EZW12" s="1"/>
      <c r="EZX12" s="1"/>
      <c r="EZY12" s="1"/>
      <c r="EZZ12" s="1"/>
      <c r="FAA12" s="1"/>
      <c r="FAB12" s="1"/>
      <c r="FAC12" s="1"/>
      <c r="FAD12" s="1"/>
      <c r="FAE12" s="1"/>
      <c r="FAF12" s="1"/>
      <c r="FAG12" s="1"/>
      <c r="FAH12" s="1"/>
      <c r="FAI12" s="1"/>
      <c r="FAJ12" s="1"/>
      <c r="FAK12" s="1"/>
      <c r="FAL12" s="1"/>
      <c r="FAM12" s="1"/>
      <c r="FAN12" s="1"/>
      <c r="FAO12" s="1"/>
      <c r="FAP12" s="1"/>
      <c r="FAQ12" s="1"/>
      <c r="FAR12" s="1"/>
      <c r="FAS12" s="1"/>
      <c r="FAT12" s="1"/>
      <c r="FAU12" s="1"/>
      <c r="FAV12" s="1"/>
      <c r="FAW12" s="1"/>
      <c r="FAX12" s="1"/>
      <c r="FAY12" s="1"/>
      <c r="FAZ12" s="1"/>
      <c r="FBA12" s="1"/>
      <c r="FBB12" s="1"/>
      <c r="FBC12" s="1"/>
      <c r="FBD12" s="1"/>
      <c r="FBE12" s="1"/>
      <c r="FBF12" s="1"/>
      <c r="FBG12" s="1"/>
      <c r="FBH12" s="1"/>
      <c r="FBI12" s="1"/>
      <c r="FBJ12" s="1"/>
      <c r="FBK12" s="1"/>
      <c r="FBL12" s="1"/>
      <c r="FBM12" s="1"/>
      <c r="FBN12" s="1"/>
      <c r="FBO12" s="1"/>
      <c r="FBP12" s="1"/>
      <c r="FBQ12" s="1"/>
      <c r="FBR12" s="1"/>
      <c r="FBS12" s="1"/>
      <c r="FBT12" s="1"/>
      <c r="FBU12" s="1"/>
      <c r="FBV12" s="1"/>
      <c r="FBW12" s="1"/>
      <c r="FBX12" s="1"/>
      <c r="FBY12" s="1"/>
      <c r="FBZ12" s="1"/>
      <c r="FCA12" s="1"/>
      <c r="FCB12" s="1"/>
      <c r="FCC12" s="1"/>
      <c r="FCD12" s="1"/>
      <c r="FCE12" s="1"/>
      <c r="FCF12" s="1"/>
      <c r="FCG12" s="1"/>
      <c r="FCH12" s="1"/>
      <c r="FCI12" s="1"/>
      <c r="FCJ12" s="1"/>
      <c r="FCK12" s="1"/>
      <c r="FCL12" s="1"/>
      <c r="FCM12" s="1"/>
      <c r="FCN12" s="1"/>
      <c r="FCO12" s="1"/>
      <c r="FCP12" s="1"/>
      <c r="FCQ12" s="1"/>
      <c r="FCR12" s="1"/>
      <c r="FCS12" s="1"/>
      <c r="FCT12" s="1"/>
      <c r="FCU12" s="1"/>
      <c r="FCV12" s="1"/>
      <c r="FCW12" s="1"/>
      <c r="FCX12" s="1"/>
      <c r="FCY12" s="1"/>
      <c r="FCZ12" s="1"/>
      <c r="FDA12" s="1"/>
      <c r="FDB12" s="1"/>
      <c r="FDC12" s="1"/>
      <c r="FDD12" s="1"/>
      <c r="FDE12" s="1"/>
      <c r="FDF12" s="1"/>
      <c r="FDG12" s="1"/>
      <c r="FDH12" s="1"/>
      <c r="FDI12" s="1"/>
      <c r="FDJ12" s="1"/>
      <c r="FDK12" s="1"/>
      <c r="FDL12" s="1"/>
      <c r="FDM12" s="1"/>
      <c r="FDN12" s="1"/>
      <c r="FDO12" s="1"/>
      <c r="FDP12" s="1"/>
      <c r="FDQ12" s="1"/>
      <c r="FDR12" s="1"/>
      <c r="FDS12" s="1"/>
      <c r="FDT12" s="1"/>
      <c r="FDU12" s="1"/>
      <c r="FDV12" s="1"/>
      <c r="FDW12" s="1"/>
      <c r="FDX12" s="1"/>
      <c r="FDY12" s="1"/>
      <c r="FDZ12" s="1"/>
      <c r="FEA12" s="1"/>
      <c r="FEB12" s="1"/>
      <c r="FEC12" s="1"/>
      <c r="FED12" s="1"/>
      <c r="FEE12" s="1"/>
      <c r="FEF12" s="1"/>
      <c r="FEG12" s="1"/>
      <c r="FEH12" s="1"/>
      <c r="FEI12" s="1"/>
      <c r="FEJ12" s="1"/>
      <c r="FEK12" s="1"/>
      <c r="FEL12" s="1"/>
      <c r="FEM12" s="1"/>
      <c r="FEN12" s="1"/>
      <c r="FEO12" s="1"/>
      <c r="FEP12" s="1"/>
      <c r="FEQ12" s="1"/>
      <c r="FER12" s="1"/>
      <c r="FES12" s="1"/>
      <c r="FET12" s="1"/>
      <c r="FEU12" s="1"/>
      <c r="FEV12" s="1"/>
      <c r="FEW12" s="1"/>
      <c r="FEX12" s="1"/>
      <c r="FEY12" s="1"/>
      <c r="FEZ12" s="1"/>
      <c r="FFA12" s="1"/>
      <c r="FFB12" s="1"/>
      <c r="FFC12" s="1"/>
      <c r="FFD12" s="1"/>
      <c r="FFE12" s="1"/>
      <c r="FFF12" s="1"/>
      <c r="FFG12" s="1"/>
      <c r="FFH12" s="1"/>
      <c r="FFI12" s="1"/>
      <c r="FFJ12" s="1"/>
      <c r="FFK12" s="1"/>
      <c r="FFL12" s="1"/>
      <c r="FFM12" s="1"/>
      <c r="FFN12" s="1"/>
      <c r="FFO12" s="1"/>
      <c r="FFP12" s="1"/>
      <c r="FFQ12" s="1"/>
      <c r="FFR12" s="1"/>
      <c r="FFS12" s="1"/>
      <c r="FFT12" s="1"/>
      <c r="FFU12" s="1"/>
      <c r="FFV12" s="1"/>
      <c r="FFW12" s="1"/>
      <c r="FFX12" s="1"/>
      <c r="FFY12" s="1"/>
      <c r="FFZ12" s="1"/>
      <c r="FGA12" s="1"/>
      <c r="FGB12" s="1"/>
      <c r="FGC12" s="1"/>
      <c r="FGD12" s="1"/>
      <c r="FGE12" s="1"/>
      <c r="FGF12" s="1"/>
      <c r="FGG12" s="1"/>
      <c r="FGH12" s="1"/>
      <c r="FGI12" s="1"/>
      <c r="FGJ12" s="1"/>
      <c r="FGK12" s="1"/>
      <c r="FGL12" s="1"/>
      <c r="FGM12" s="1"/>
      <c r="FGN12" s="1"/>
      <c r="FGO12" s="1"/>
      <c r="FGP12" s="1"/>
      <c r="FGQ12" s="1"/>
      <c r="FGR12" s="1"/>
      <c r="FGS12" s="1"/>
      <c r="FGT12" s="1"/>
      <c r="FGU12" s="1"/>
      <c r="FGV12" s="1"/>
      <c r="FGW12" s="1"/>
      <c r="FGX12" s="1"/>
      <c r="FGY12" s="1"/>
      <c r="FGZ12" s="1"/>
      <c r="FHA12" s="1"/>
      <c r="FHB12" s="1"/>
      <c r="FHC12" s="1"/>
      <c r="FHD12" s="1"/>
      <c r="FHE12" s="1"/>
      <c r="FHF12" s="1"/>
      <c r="FHG12" s="1"/>
      <c r="FHH12" s="1"/>
      <c r="FHI12" s="1"/>
      <c r="FHJ12" s="1"/>
      <c r="FHK12" s="1"/>
      <c r="FHL12" s="1"/>
      <c r="FHM12" s="1"/>
      <c r="FHN12" s="1"/>
      <c r="FHO12" s="1"/>
      <c r="FHP12" s="1"/>
      <c r="FHQ12" s="1"/>
      <c r="FHR12" s="1"/>
      <c r="FHS12" s="1"/>
      <c r="FHT12" s="1"/>
      <c r="FHU12" s="1"/>
      <c r="FHV12" s="1"/>
      <c r="FHW12" s="1"/>
      <c r="FHX12" s="1"/>
      <c r="FHY12" s="1"/>
      <c r="FHZ12" s="1"/>
      <c r="FIA12" s="1"/>
      <c r="FIB12" s="1"/>
      <c r="FIC12" s="1"/>
      <c r="FID12" s="1"/>
      <c r="FIE12" s="1"/>
      <c r="FIF12" s="1"/>
      <c r="FIG12" s="1"/>
      <c r="FIH12" s="1"/>
      <c r="FII12" s="1"/>
      <c r="FIJ12" s="1"/>
      <c r="FIK12" s="1"/>
      <c r="FIL12" s="1"/>
      <c r="FIM12" s="1"/>
      <c r="FIN12" s="1"/>
      <c r="FIO12" s="1"/>
      <c r="FIP12" s="1"/>
      <c r="FIQ12" s="1"/>
      <c r="FIR12" s="1"/>
      <c r="FIS12" s="1"/>
      <c r="FIT12" s="1"/>
      <c r="FIU12" s="1"/>
      <c r="FIV12" s="1"/>
      <c r="FIW12" s="1"/>
      <c r="FIX12" s="1"/>
      <c r="FIY12" s="1"/>
      <c r="FIZ12" s="1"/>
      <c r="FJA12" s="1"/>
      <c r="FJB12" s="1"/>
      <c r="FJC12" s="1"/>
      <c r="FJD12" s="1"/>
      <c r="FJE12" s="1"/>
      <c r="FJF12" s="1"/>
      <c r="FJG12" s="1"/>
      <c r="FJH12" s="1"/>
      <c r="FJI12" s="1"/>
      <c r="FJJ12" s="1"/>
      <c r="FJK12" s="1"/>
      <c r="FJL12" s="1"/>
      <c r="FJM12" s="1"/>
      <c r="FJN12" s="1"/>
      <c r="FJO12" s="1"/>
      <c r="FJP12" s="1"/>
      <c r="FJQ12" s="1"/>
      <c r="FJR12" s="1"/>
      <c r="FJS12" s="1"/>
      <c r="FJT12" s="1"/>
      <c r="FJU12" s="1"/>
      <c r="FJV12" s="1"/>
      <c r="FJW12" s="1"/>
      <c r="FJX12" s="1"/>
      <c r="FJY12" s="1"/>
      <c r="FJZ12" s="1"/>
      <c r="FKA12" s="1"/>
      <c r="FKB12" s="1"/>
      <c r="FKC12" s="1"/>
      <c r="FKD12" s="1"/>
      <c r="FKE12" s="1"/>
      <c r="FKF12" s="1"/>
      <c r="FKG12" s="1"/>
      <c r="FKH12" s="1"/>
      <c r="FKI12" s="1"/>
      <c r="FKJ12" s="1"/>
      <c r="FKK12" s="1"/>
      <c r="FKL12" s="1"/>
      <c r="FKM12" s="1"/>
      <c r="FKN12" s="1"/>
      <c r="FKO12" s="1"/>
      <c r="FKP12" s="1"/>
      <c r="FKQ12" s="1"/>
      <c r="FKR12" s="1"/>
      <c r="FKS12" s="1"/>
      <c r="FKT12" s="1"/>
      <c r="FKU12" s="1"/>
      <c r="FKV12" s="1"/>
      <c r="FKW12" s="1"/>
      <c r="FKX12" s="1"/>
      <c r="FKY12" s="1"/>
      <c r="FKZ12" s="1"/>
      <c r="FLA12" s="1"/>
      <c r="FLB12" s="1"/>
      <c r="FLC12" s="1"/>
      <c r="FLD12" s="1"/>
      <c r="FLE12" s="1"/>
      <c r="FLF12" s="1"/>
      <c r="FLG12" s="1"/>
      <c r="FLH12" s="1"/>
      <c r="FLI12" s="1"/>
      <c r="FLJ12" s="1"/>
      <c r="FLK12" s="1"/>
      <c r="FLL12" s="1"/>
      <c r="FLM12" s="1"/>
      <c r="FLN12" s="1"/>
      <c r="FLO12" s="1"/>
      <c r="FLP12" s="1"/>
      <c r="FLQ12" s="1"/>
      <c r="FLR12" s="1"/>
      <c r="FLS12" s="1"/>
      <c r="FLT12" s="1"/>
      <c r="FLU12" s="1"/>
      <c r="FLV12" s="1"/>
      <c r="FLW12" s="1"/>
      <c r="FLX12" s="1"/>
      <c r="FLY12" s="1"/>
      <c r="FLZ12" s="1"/>
      <c r="FMA12" s="1"/>
      <c r="FMB12" s="1"/>
      <c r="FMC12" s="1"/>
      <c r="FMD12" s="1"/>
      <c r="FME12" s="1"/>
      <c r="FMF12" s="1"/>
      <c r="FMG12" s="1"/>
      <c r="FMH12" s="1"/>
      <c r="FMI12" s="1"/>
      <c r="FMJ12" s="1"/>
      <c r="FMK12" s="1"/>
      <c r="FML12" s="1"/>
      <c r="FMM12" s="1"/>
      <c r="FMN12" s="1"/>
      <c r="FMO12" s="1"/>
      <c r="FMP12" s="1"/>
      <c r="FMQ12" s="1"/>
      <c r="FMR12" s="1"/>
      <c r="FMS12" s="1"/>
      <c r="FMT12" s="1"/>
      <c r="FMU12" s="1"/>
      <c r="FMV12" s="1"/>
      <c r="FMW12" s="1"/>
      <c r="FMX12" s="1"/>
      <c r="FMY12" s="1"/>
      <c r="FMZ12" s="1"/>
      <c r="FNA12" s="1"/>
      <c r="FNB12" s="1"/>
      <c r="FNC12" s="1"/>
      <c r="FND12" s="1"/>
      <c r="FNE12" s="1"/>
      <c r="FNF12" s="1"/>
      <c r="FNG12" s="1"/>
      <c r="FNH12" s="1"/>
      <c r="FNI12" s="1"/>
      <c r="FNJ12" s="1"/>
      <c r="FNK12" s="1"/>
      <c r="FNL12" s="1"/>
      <c r="FNM12" s="1"/>
      <c r="FNN12" s="1"/>
      <c r="FNO12" s="1"/>
      <c r="FNP12" s="1"/>
      <c r="FNQ12" s="1"/>
      <c r="FNR12" s="1"/>
      <c r="FNS12" s="1"/>
      <c r="FNT12" s="1"/>
      <c r="FNU12" s="1"/>
      <c r="FNV12" s="1"/>
      <c r="FNW12" s="1"/>
      <c r="FNX12" s="1"/>
      <c r="FNY12" s="1"/>
      <c r="FNZ12" s="1"/>
      <c r="FOA12" s="1"/>
      <c r="FOB12" s="1"/>
      <c r="FOC12" s="1"/>
      <c r="FOD12" s="1"/>
      <c r="FOE12" s="1"/>
      <c r="FOF12" s="1"/>
      <c r="FOG12" s="1"/>
      <c r="FOH12" s="1"/>
      <c r="FOI12" s="1"/>
      <c r="FOJ12" s="1"/>
      <c r="FOK12" s="1"/>
      <c r="FOL12" s="1"/>
      <c r="FOM12" s="1"/>
      <c r="FON12" s="1"/>
      <c r="FOO12" s="1"/>
      <c r="FOP12" s="1"/>
      <c r="FOQ12" s="1"/>
      <c r="FOR12" s="1"/>
      <c r="FOS12" s="1"/>
      <c r="FOT12" s="1"/>
      <c r="FOU12" s="1"/>
      <c r="FOV12" s="1"/>
      <c r="FOW12" s="1"/>
      <c r="FOX12" s="1"/>
      <c r="FOY12" s="1"/>
      <c r="FOZ12" s="1"/>
      <c r="FPA12" s="1"/>
      <c r="FPB12" s="1"/>
      <c r="FPC12" s="1"/>
      <c r="FPD12" s="1"/>
      <c r="FPE12" s="1"/>
      <c r="FPF12" s="1"/>
      <c r="FPG12" s="1"/>
      <c r="FPH12" s="1"/>
      <c r="FPI12" s="1"/>
      <c r="FPJ12" s="1"/>
      <c r="FPK12" s="1"/>
      <c r="FPL12" s="1"/>
      <c r="FPM12" s="1"/>
      <c r="FPN12" s="1"/>
      <c r="FPO12" s="1"/>
      <c r="FPP12" s="1"/>
      <c r="FPQ12" s="1"/>
      <c r="FPR12" s="1"/>
      <c r="FPS12" s="1"/>
      <c r="FPT12" s="1"/>
      <c r="FPU12" s="1"/>
      <c r="FPV12" s="1"/>
      <c r="FPW12" s="1"/>
      <c r="FPX12" s="1"/>
      <c r="FPY12" s="1"/>
      <c r="FPZ12" s="1"/>
      <c r="FQA12" s="1"/>
      <c r="FQB12" s="1"/>
      <c r="FQC12" s="1"/>
      <c r="FQD12" s="1"/>
      <c r="FQE12" s="1"/>
      <c r="FQF12" s="1"/>
      <c r="FQG12" s="1"/>
      <c r="FQH12" s="1"/>
      <c r="FQI12" s="1"/>
      <c r="FQJ12" s="1"/>
      <c r="FQK12" s="1"/>
      <c r="FQL12" s="1"/>
      <c r="FQM12" s="1"/>
      <c r="FQN12" s="1"/>
      <c r="FQO12" s="1"/>
      <c r="FQP12" s="1"/>
      <c r="FQQ12" s="1"/>
      <c r="FQR12" s="1"/>
      <c r="FQS12" s="1"/>
      <c r="FQT12" s="1"/>
      <c r="FQU12" s="1"/>
      <c r="FQV12" s="1"/>
      <c r="FQW12" s="1"/>
      <c r="FQX12" s="1"/>
      <c r="FQY12" s="1"/>
      <c r="FQZ12" s="1"/>
      <c r="FRA12" s="1"/>
      <c r="FRB12" s="1"/>
      <c r="FRC12" s="1"/>
      <c r="FRD12" s="1"/>
      <c r="FRE12" s="1"/>
      <c r="FRF12" s="1"/>
      <c r="FRG12" s="1"/>
      <c r="FRH12" s="1"/>
      <c r="FRI12" s="1"/>
      <c r="FRJ12" s="1"/>
      <c r="FRK12" s="1"/>
      <c r="FRL12" s="1"/>
      <c r="FRM12" s="1"/>
      <c r="FRN12" s="1"/>
      <c r="FRO12" s="1"/>
      <c r="FRP12" s="1"/>
      <c r="FRQ12" s="1"/>
      <c r="FRR12" s="1"/>
      <c r="FRS12" s="1"/>
      <c r="FRT12" s="1"/>
      <c r="FRU12" s="1"/>
      <c r="FRV12" s="1"/>
      <c r="FRW12" s="1"/>
      <c r="FRX12" s="1"/>
      <c r="FRY12" s="1"/>
      <c r="FRZ12" s="1"/>
      <c r="FSA12" s="1"/>
      <c r="FSB12" s="1"/>
      <c r="FSC12" s="1"/>
      <c r="FSD12" s="1"/>
      <c r="FSE12" s="1"/>
      <c r="FSF12" s="1"/>
      <c r="FSG12" s="1"/>
      <c r="FSH12" s="1"/>
      <c r="FSI12" s="1"/>
      <c r="FSJ12" s="1"/>
      <c r="FSK12" s="1"/>
      <c r="FSL12" s="1"/>
      <c r="FSM12" s="1"/>
      <c r="FSN12" s="1"/>
      <c r="FSO12" s="1"/>
      <c r="FSP12" s="1"/>
      <c r="FSQ12" s="1"/>
      <c r="FSR12" s="1"/>
      <c r="FSS12" s="1"/>
      <c r="FST12" s="1"/>
      <c r="FSU12" s="1"/>
      <c r="FSV12" s="1"/>
      <c r="FSW12" s="1"/>
      <c r="FSX12" s="1"/>
      <c r="FSY12" s="1"/>
      <c r="FSZ12" s="1"/>
      <c r="FTA12" s="1"/>
      <c r="FTB12" s="1"/>
      <c r="FTC12" s="1"/>
      <c r="FTD12" s="1"/>
      <c r="FTE12" s="1"/>
      <c r="FTF12" s="1"/>
      <c r="FTG12" s="1"/>
      <c r="FTH12" s="1"/>
      <c r="FTI12" s="1"/>
      <c r="FTJ12" s="1"/>
      <c r="FTK12" s="1"/>
      <c r="FTL12" s="1"/>
      <c r="FTM12" s="1"/>
      <c r="FTN12" s="1"/>
      <c r="FTO12" s="1"/>
      <c r="FTP12" s="1"/>
      <c r="FTQ12" s="1"/>
      <c r="FTR12" s="1"/>
      <c r="FTS12" s="1"/>
      <c r="FTT12" s="1"/>
      <c r="FTU12" s="1"/>
      <c r="FTV12" s="1"/>
      <c r="FTW12" s="1"/>
      <c r="FTX12" s="1"/>
      <c r="FTY12" s="1"/>
      <c r="FTZ12" s="1"/>
      <c r="FUA12" s="1"/>
      <c r="FUB12" s="1"/>
      <c r="FUC12" s="1"/>
      <c r="FUD12" s="1"/>
      <c r="FUE12" s="1"/>
      <c r="FUF12" s="1"/>
      <c r="FUG12" s="1"/>
      <c r="FUH12" s="1"/>
      <c r="FUI12" s="1"/>
      <c r="FUJ12" s="1"/>
      <c r="FUK12" s="1"/>
      <c r="FUL12" s="1"/>
      <c r="FUM12" s="1"/>
      <c r="FUN12" s="1"/>
      <c r="FUO12" s="1"/>
      <c r="FUP12" s="1"/>
      <c r="FUQ12" s="1"/>
      <c r="FUR12" s="1"/>
      <c r="FUS12" s="1"/>
      <c r="FUT12" s="1"/>
      <c r="FUU12" s="1"/>
      <c r="FUV12" s="1"/>
      <c r="FUW12" s="1"/>
      <c r="FUX12" s="1"/>
      <c r="FUY12" s="1"/>
      <c r="FUZ12" s="1"/>
      <c r="FVA12" s="1"/>
      <c r="FVB12" s="1"/>
      <c r="FVC12" s="1"/>
      <c r="FVD12" s="1"/>
      <c r="FVE12" s="1"/>
      <c r="FVF12" s="1"/>
      <c r="FVG12" s="1"/>
      <c r="FVH12" s="1"/>
      <c r="FVI12" s="1"/>
      <c r="FVJ12" s="1"/>
      <c r="FVK12" s="1"/>
      <c r="FVL12" s="1"/>
      <c r="FVM12" s="1"/>
      <c r="FVN12" s="1"/>
      <c r="FVO12" s="1"/>
      <c r="FVP12" s="1"/>
      <c r="FVQ12" s="1"/>
      <c r="FVR12" s="1"/>
      <c r="FVS12" s="1"/>
      <c r="FVT12" s="1"/>
      <c r="FVU12" s="1"/>
      <c r="FVV12" s="1"/>
      <c r="FVW12" s="1"/>
      <c r="FVX12" s="1"/>
      <c r="FVY12" s="1"/>
      <c r="FVZ12" s="1"/>
      <c r="FWA12" s="1"/>
      <c r="FWB12" s="1"/>
      <c r="FWC12" s="1"/>
      <c r="FWD12" s="1"/>
      <c r="FWE12" s="1"/>
      <c r="FWF12" s="1"/>
      <c r="FWG12" s="1"/>
      <c r="FWH12" s="1"/>
      <c r="FWI12" s="1"/>
      <c r="FWJ12" s="1"/>
      <c r="FWK12" s="1"/>
      <c r="FWL12" s="1"/>
      <c r="FWM12" s="1"/>
      <c r="FWN12" s="1"/>
      <c r="FWO12" s="1"/>
      <c r="FWP12" s="1"/>
      <c r="FWQ12" s="1"/>
      <c r="FWR12" s="1"/>
      <c r="FWS12" s="1"/>
      <c r="FWT12" s="1"/>
      <c r="FWU12" s="1"/>
      <c r="FWV12" s="1"/>
      <c r="FWW12" s="1"/>
      <c r="FWX12" s="1"/>
      <c r="FWY12" s="1"/>
      <c r="FWZ12" s="1"/>
      <c r="FXA12" s="1"/>
      <c r="FXB12" s="1"/>
      <c r="FXC12" s="1"/>
      <c r="FXD12" s="1"/>
      <c r="FXE12" s="1"/>
      <c r="FXF12" s="1"/>
      <c r="FXG12" s="1"/>
      <c r="FXH12" s="1"/>
      <c r="FXI12" s="1"/>
      <c r="FXJ12" s="1"/>
      <c r="FXK12" s="1"/>
      <c r="FXL12" s="1"/>
      <c r="FXM12" s="1"/>
      <c r="FXN12" s="1"/>
      <c r="FXO12" s="1"/>
      <c r="FXP12" s="1"/>
      <c r="FXQ12" s="1"/>
      <c r="FXR12" s="1"/>
      <c r="FXS12" s="1"/>
      <c r="FXT12" s="1"/>
      <c r="FXU12" s="1"/>
      <c r="FXV12" s="1"/>
      <c r="FXW12" s="1"/>
      <c r="FXX12" s="1"/>
      <c r="FXY12" s="1"/>
      <c r="FXZ12" s="1"/>
      <c r="FYA12" s="1"/>
      <c r="FYB12" s="1"/>
      <c r="FYC12" s="1"/>
      <c r="FYD12" s="1"/>
      <c r="FYE12" s="1"/>
      <c r="FYF12" s="1"/>
      <c r="FYG12" s="1"/>
      <c r="FYH12" s="1"/>
      <c r="FYI12" s="1"/>
      <c r="FYJ12" s="1"/>
      <c r="FYK12" s="1"/>
      <c r="FYL12" s="1"/>
      <c r="FYM12" s="1"/>
      <c r="FYN12" s="1"/>
      <c r="FYO12" s="1"/>
      <c r="FYP12" s="1"/>
      <c r="FYQ12" s="1"/>
      <c r="FYR12" s="1"/>
      <c r="FYS12" s="1"/>
      <c r="FYT12" s="1"/>
      <c r="FYU12" s="1"/>
      <c r="FYV12" s="1"/>
      <c r="FYW12" s="1"/>
      <c r="FYX12" s="1"/>
      <c r="FYY12" s="1"/>
      <c r="FYZ12" s="1"/>
      <c r="FZA12" s="1"/>
      <c r="FZB12" s="1"/>
      <c r="FZC12" s="1"/>
      <c r="FZD12" s="1"/>
      <c r="FZE12" s="1"/>
      <c r="FZF12" s="1"/>
      <c r="FZG12" s="1"/>
      <c r="FZH12" s="1"/>
      <c r="FZI12" s="1"/>
      <c r="FZJ12" s="1"/>
      <c r="FZK12" s="1"/>
      <c r="FZL12" s="1"/>
      <c r="FZM12" s="1"/>
      <c r="FZN12" s="1"/>
      <c r="FZO12" s="1"/>
      <c r="FZP12" s="1"/>
      <c r="FZQ12" s="1"/>
      <c r="FZR12" s="1"/>
      <c r="FZS12" s="1"/>
      <c r="FZT12" s="1"/>
      <c r="FZU12" s="1"/>
      <c r="FZV12" s="1"/>
      <c r="FZW12" s="1"/>
      <c r="FZX12" s="1"/>
      <c r="FZY12" s="1"/>
      <c r="FZZ12" s="1"/>
      <c r="GAA12" s="1"/>
      <c r="GAB12" s="1"/>
      <c r="GAC12" s="1"/>
      <c r="GAD12" s="1"/>
      <c r="GAE12" s="1"/>
      <c r="GAF12" s="1"/>
      <c r="GAG12" s="1"/>
      <c r="GAH12" s="1"/>
      <c r="GAI12" s="1"/>
      <c r="GAJ12" s="1"/>
      <c r="GAK12" s="1"/>
      <c r="GAL12" s="1"/>
      <c r="GAM12" s="1"/>
      <c r="GAN12" s="1"/>
      <c r="GAO12" s="1"/>
      <c r="GAP12" s="1"/>
      <c r="GAQ12" s="1"/>
      <c r="GAR12" s="1"/>
      <c r="GAS12" s="1"/>
      <c r="GAT12" s="1"/>
      <c r="GAU12" s="1"/>
      <c r="GAV12" s="1"/>
      <c r="GAW12" s="1"/>
      <c r="GAX12" s="1"/>
      <c r="GAY12" s="1"/>
      <c r="GAZ12" s="1"/>
      <c r="GBA12" s="1"/>
      <c r="GBB12" s="1"/>
      <c r="GBC12" s="1"/>
      <c r="GBD12" s="1"/>
      <c r="GBE12" s="1"/>
      <c r="GBF12" s="1"/>
      <c r="GBG12" s="1"/>
      <c r="GBH12" s="1"/>
      <c r="GBI12" s="1"/>
      <c r="GBJ12" s="1"/>
      <c r="GBK12" s="1"/>
      <c r="GBL12" s="1"/>
      <c r="GBM12" s="1"/>
      <c r="GBN12" s="1"/>
      <c r="GBO12" s="1"/>
      <c r="GBP12" s="1"/>
      <c r="GBQ12" s="1"/>
      <c r="GBR12" s="1"/>
      <c r="GBS12" s="1"/>
      <c r="GBT12" s="1"/>
      <c r="GBU12" s="1"/>
      <c r="GBV12" s="1"/>
      <c r="GBW12" s="1"/>
      <c r="GBX12" s="1"/>
      <c r="GBY12" s="1"/>
      <c r="GBZ12" s="1"/>
      <c r="GCA12" s="1"/>
      <c r="GCB12" s="1"/>
      <c r="GCC12" s="1"/>
      <c r="GCD12" s="1"/>
      <c r="GCE12" s="1"/>
      <c r="GCF12" s="1"/>
      <c r="GCG12" s="1"/>
      <c r="GCH12" s="1"/>
      <c r="GCI12" s="1"/>
      <c r="GCJ12" s="1"/>
      <c r="GCK12" s="1"/>
      <c r="GCL12" s="1"/>
      <c r="GCM12" s="1"/>
      <c r="GCN12" s="1"/>
      <c r="GCO12" s="1"/>
      <c r="GCP12" s="1"/>
      <c r="GCQ12" s="1"/>
      <c r="GCR12" s="1"/>
      <c r="GCS12" s="1"/>
      <c r="GCT12" s="1"/>
      <c r="GCU12" s="1"/>
      <c r="GCV12" s="1"/>
      <c r="GCW12" s="1"/>
      <c r="GCX12" s="1"/>
      <c r="GCY12" s="1"/>
      <c r="GCZ12" s="1"/>
      <c r="GDA12" s="1"/>
      <c r="GDB12" s="1"/>
      <c r="GDC12" s="1"/>
      <c r="GDD12" s="1"/>
      <c r="GDE12" s="1"/>
      <c r="GDF12" s="1"/>
      <c r="GDG12" s="1"/>
      <c r="GDH12" s="1"/>
      <c r="GDI12" s="1"/>
      <c r="GDJ12" s="1"/>
      <c r="GDK12" s="1"/>
      <c r="GDL12" s="1"/>
      <c r="GDM12" s="1"/>
      <c r="GDN12" s="1"/>
      <c r="GDO12" s="1"/>
      <c r="GDP12" s="1"/>
      <c r="GDQ12" s="1"/>
      <c r="GDR12" s="1"/>
      <c r="GDS12" s="1"/>
      <c r="GDT12" s="1"/>
      <c r="GDU12" s="1"/>
      <c r="GDV12" s="1"/>
      <c r="GDW12" s="1"/>
      <c r="GDX12" s="1"/>
      <c r="GDY12" s="1"/>
      <c r="GDZ12" s="1"/>
      <c r="GEA12" s="1"/>
      <c r="GEB12" s="1"/>
      <c r="GEC12" s="1"/>
      <c r="GED12" s="1"/>
      <c r="GEE12" s="1"/>
      <c r="GEF12" s="1"/>
      <c r="GEG12" s="1"/>
      <c r="GEH12" s="1"/>
      <c r="GEI12" s="1"/>
      <c r="GEJ12" s="1"/>
      <c r="GEK12" s="1"/>
      <c r="GEL12" s="1"/>
      <c r="GEM12" s="1"/>
      <c r="GEN12" s="1"/>
      <c r="GEO12" s="1"/>
      <c r="GEP12" s="1"/>
      <c r="GEQ12" s="1"/>
      <c r="GER12" s="1"/>
      <c r="GES12" s="1"/>
      <c r="GET12" s="1"/>
      <c r="GEU12" s="1"/>
      <c r="GEV12" s="1"/>
      <c r="GEW12" s="1"/>
      <c r="GEX12" s="1"/>
      <c r="GEY12" s="1"/>
      <c r="GEZ12" s="1"/>
      <c r="GFA12" s="1"/>
      <c r="GFB12" s="1"/>
      <c r="GFC12" s="1"/>
      <c r="GFD12" s="1"/>
      <c r="GFE12" s="1"/>
      <c r="GFF12" s="1"/>
      <c r="GFG12" s="1"/>
      <c r="GFH12" s="1"/>
      <c r="GFI12" s="1"/>
      <c r="GFJ12" s="1"/>
      <c r="GFK12" s="1"/>
      <c r="GFL12" s="1"/>
      <c r="GFM12" s="1"/>
      <c r="GFN12" s="1"/>
      <c r="GFO12" s="1"/>
      <c r="GFP12" s="1"/>
      <c r="GFQ12" s="1"/>
      <c r="GFR12" s="1"/>
      <c r="GFS12" s="1"/>
      <c r="GFT12" s="1"/>
      <c r="GFU12" s="1"/>
      <c r="GFV12" s="1"/>
      <c r="GFW12" s="1"/>
      <c r="GFX12" s="1"/>
      <c r="GFY12" s="1"/>
      <c r="GFZ12" s="1"/>
      <c r="GGA12" s="1"/>
      <c r="GGB12" s="1"/>
      <c r="GGC12" s="1"/>
      <c r="GGD12" s="1"/>
      <c r="GGE12" s="1"/>
      <c r="GGF12" s="1"/>
      <c r="GGG12" s="1"/>
      <c r="GGH12" s="1"/>
      <c r="GGI12" s="1"/>
      <c r="GGJ12" s="1"/>
      <c r="GGK12" s="1"/>
      <c r="GGL12" s="1"/>
      <c r="GGM12" s="1"/>
      <c r="GGN12" s="1"/>
      <c r="GGO12" s="1"/>
      <c r="GGP12" s="1"/>
      <c r="GGQ12" s="1"/>
      <c r="GGR12" s="1"/>
      <c r="GGS12" s="1"/>
      <c r="GGT12" s="1"/>
      <c r="GGU12" s="1"/>
      <c r="GGV12" s="1"/>
      <c r="GGW12" s="1"/>
      <c r="GGX12" s="1"/>
      <c r="GGY12" s="1"/>
      <c r="GGZ12" s="1"/>
      <c r="GHA12" s="1"/>
      <c r="GHB12" s="1"/>
      <c r="GHC12" s="1"/>
      <c r="GHD12" s="1"/>
      <c r="GHE12" s="1"/>
      <c r="GHF12" s="1"/>
      <c r="GHG12" s="1"/>
      <c r="GHH12" s="1"/>
      <c r="GHI12" s="1"/>
      <c r="GHJ12" s="1"/>
      <c r="GHK12" s="1"/>
      <c r="GHL12" s="1"/>
      <c r="GHM12" s="1"/>
      <c r="GHN12" s="1"/>
      <c r="GHO12" s="1"/>
      <c r="GHP12" s="1"/>
      <c r="GHQ12" s="1"/>
      <c r="GHR12" s="1"/>
      <c r="GHS12" s="1"/>
      <c r="GHT12" s="1"/>
      <c r="GHU12" s="1"/>
      <c r="GHV12" s="1"/>
      <c r="GHW12" s="1"/>
      <c r="GHX12" s="1"/>
      <c r="GHY12" s="1"/>
      <c r="GHZ12" s="1"/>
      <c r="GIA12" s="1"/>
      <c r="GIB12" s="1"/>
      <c r="GIC12" s="1"/>
      <c r="GID12" s="1"/>
      <c r="GIE12" s="1"/>
      <c r="GIF12" s="1"/>
      <c r="GIG12" s="1"/>
      <c r="GIH12" s="1"/>
      <c r="GII12" s="1"/>
      <c r="GIJ12" s="1"/>
      <c r="GIK12" s="1"/>
      <c r="GIL12" s="1"/>
      <c r="GIM12" s="1"/>
      <c r="GIN12" s="1"/>
      <c r="GIO12" s="1"/>
      <c r="GIP12" s="1"/>
      <c r="GIQ12" s="1"/>
      <c r="GIR12" s="1"/>
      <c r="GIS12" s="1"/>
      <c r="GIT12" s="1"/>
      <c r="GIU12" s="1"/>
      <c r="GIV12" s="1"/>
      <c r="GIW12" s="1"/>
      <c r="GIX12" s="1"/>
      <c r="GIY12" s="1"/>
      <c r="GIZ12" s="1"/>
      <c r="GJA12" s="1"/>
      <c r="GJB12" s="1"/>
      <c r="GJC12" s="1"/>
      <c r="GJD12" s="1"/>
      <c r="GJE12" s="1"/>
      <c r="GJF12" s="1"/>
      <c r="GJG12" s="1"/>
      <c r="GJH12" s="1"/>
      <c r="GJI12" s="1"/>
      <c r="GJJ12" s="1"/>
      <c r="GJK12" s="1"/>
      <c r="GJL12" s="1"/>
      <c r="GJM12" s="1"/>
      <c r="GJN12" s="1"/>
      <c r="GJO12" s="1"/>
      <c r="GJP12" s="1"/>
      <c r="GJQ12" s="1"/>
      <c r="GJR12" s="1"/>
      <c r="GJS12" s="1"/>
      <c r="GJT12" s="1"/>
      <c r="GJU12" s="1"/>
      <c r="GJV12" s="1"/>
      <c r="GJW12" s="1"/>
      <c r="GJX12" s="1"/>
      <c r="GJY12" s="1"/>
      <c r="GJZ12" s="1"/>
      <c r="GKA12" s="1"/>
      <c r="GKB12" s="1"/>
      <c r="GKC12" s="1"/>
      <c r="GKD12" s="1"/>
      <c r="GKE12" s="1"/>
      <c r="GKF12" s="1"/>
      <c r="GKG12" s="1"/>
      <c r="GKH12" s="1"/>
      <c r="GKI12" s="1"/>
      <c r="GKJ12" s="1"/>
      <c r="GKK12" s="1"/>
      <c r="GKL12" s="1"/>
      <c r="GKM12" s="1"/>
      <c r="GKN12" s="1"/>
      <c r="GKO12" s="1"/>
      <c r="GKP12" s="1"/>
      <c r="GKQ12" s="1"/>
      <c r="GKR12" s="1"/>
      <c r="GKS12" s="1"/>
      <c r="GKT12" s="1"/>
      <c r="GKU12" s="1"/>
      <c r="GKV12" s="1"/>
      <c r="GKW12" s="1"/>
      <c r="GKX12" s="1"/>
      <c r="GKY12" s="1"/>
      <c r="GKZ12" s="1"/>
      <c r="GLA12" s="1"/>
      <c r="GLB12" s="1"/>
      <c r="GLC12" s="1"/>
      <c r="GLD12" s="1"/>
      <c r="GLE12" s="1"/>
      <c r="GLF12" s="1"/>
      <c r="GLG12" s="1"/>
      <c r="GLH12" s="1"/>
      <c r="GLI12" s="1"/>
      <c r="GLJ12" s="1"/>
      <c r="GLK12" s="1"/>
      <c r="GLL12" s="1"/>
      <c r="GLM12" s="1"/>
      <c r="GLN12" s="1"/>
      <c r="GLO12" s="1"/>
      <c r="GLP12" s="1"/>
      <c r="GLQ12" s="1"/>
      <c r="GLR12" s="1"/>
      <c r="GLS12" s="1"/>
      <c r="GLT12" s="1"/>
      <c r="GLU12" s="1"/>
      <c r="GLV12" s="1"/>
      <c r="GLW12" s="1"/>
      <c r="GLX12" s="1"/>
      <c r="GLY12" s="1"/>
      <c r="GLZ12" s="1"/>
      <c r="GMA12" s="1"/>
      <c r="GMB12" s="1"/>
      <c r="GMC12" s="1"/>
      <c r="GMD12" s="1"/>
      <c r="GME12" s="1"/>
      <c r="GMF12" s="1"/>
      <c r="GMG12" s="1"/>
      <c r="GMH12" s="1"/>
      <c r="GMI12" s="1"/>
      <c r="GMJ12" s="1"/>
      <c r="GMK12" s="1"/>
      <c r="GML12" s="1"/>
      <c r="GMM12" s="1"/>
      <c r="GMN12" s="1"/>
      <c r="GMO12" s="1"/>
      <c r="GMP12" s="1"/>
      <c r="GMQ12" s="1"/>
      <c r="GMR12" s="1"/>
      <c r="GMS12" s="1"/>
      <c r="GMT12" s="1"/>
      <c r="GMU12" s="1"/>
      <c r="GMV12" s="1"/>
      <c r="GMW12" s="1"/>
      <c r="GMX12" s="1"/>
      <c r="GMY12" s="1"/>
      <c r="GMZ12" s="1"/>
      <c r="GNA12" s="1"/>
      <c r="GNB12" s="1"/>
      <c r="GNC12" s="1"/>
      <c r="GND12" s="1"/>
      <c r="GNE12" s="1"/>
      <c r="GNF12" s="1"/>
      <c r="GNG12" s="1"/>
      <c r="GNH12" s="1"/>
      <c r="GNI12" s="1"/>
      <c r="GNJ12" s="1"/>
      <c r="GNK12" s="1"/>
      <c r="GNL12" s="1"/>
      <c r="GNM12" s="1"/>
      <c r="GNN12" s="1"/>
      <c r="GNO12" s="1"/>
      <c r="GNP12" s="1"/>
      <c r="GNQ12" s="1"/>
      <c r="GNR12" s="1"/>
      <c r="GNS12" s="1"/>
      <c r="GNT12" s="1"/>
      <c r="GNU12" s="1"/>
      <c r="GNV12" s="1"/>
      <c r="GNW12" s="1"/>
      <c r="GNX12" s="1"/>
      <c r="GNY12" s="1"/>
      <c r="GNZ12" s="1"/>
      <c r="GOA12" s="1"/>
      <c r="GOB12" s="1"/>
      <c r="GOC12" s="1"/>
      <c r="GOD12" s="1"/>
      <c r="GOE12" s="1"/>
      <c r="GOF12" s="1"/>
      <c r="GOG12" s="1"/>
      <c r="GOH12" s="1"/>
      <c r="GOI12" s="1"/>
      <c r="GOJ12" s="1"/>
      <c r="GOK12" s="1"/>
      <c r="GOL12" s="1"/>
      <c r="GOM12" s="1"/>
      <c r="GON12" s="1"/>
      <c r="GOO12" s="1"/>
      <c r="GOP12" s="1"/>
      <c r="GOQ12" s="1"/>
      <c r="GOR12" s="1"/>
      <c r="GOS12" s="1"/>
      <c r="GOT12" s="1"/>
      <c r="GOU12" s="1"/>
      <c r="GOV12" s="1"/>
      <c r="GOW12" s="1"/>
      <c r="GOX12" s="1"/>
      <c r="GOY12" s="1"/>
      <c r="GOZ12" s="1"/>
      <c r="GPA12" s="1"/>
      <c r="GPB12" s="1"/>
      <c r="GPC12" s="1"/>
      <c r="GPD12" s="1"/>
      <c r="GPE12" s="1"/>
      <c r="GPF12" s="1"/>
      <c r="GPG12" s="1"/>
      <c r="GPH12" s="1"/>
      <c r="GPI12" s="1"/>
      <c r="GPJ12" s="1"/>
      <c r="GPK12" s="1"/>
      <c r="GPL12" s="1"/>
      <c r="GPM12" s="1"/>
      <c r="GPN12" s="1"/>
      <c r="GPO12" s="1"/>
      <c r="GPP12" s="1"/>
      <c r="GPQ12" s="1"/>
      <c r="GPR12" s="1"/>
      <c r="GPS12" s="1"/>
      <c r="GPT12" s="1"/>
      <c r="GPU12" s="1"/>
      <c r="GPV12" s="1"/>
      <c r="GPW12" s="1"/>
      <c r="GPX12" s="1"/>
      <c r="GPY12" s="1"/>
      <c r="GPZ12" s="1"/>
      <c r="GQA12" s="1"/>
      <c r="GQB12" s="1"/>
      <c r="GQC12" s="1"/>
      <c r="GQD12" s="1"/>
      <c r="GQE12" s="1"/>
      <c r="GQF12" s="1"/>
      <c r="GQG12" s="1"/>
      <c r="GQH12" s="1"/>
      <c r="GQI12" s="1"/>
      <c r="GQJ12" s="1"/>
      <c r="GQK12" s="1"/>
      <c r="GQL12" s="1"/>
      <c r="GQM12" s="1"/>
      <c r="GQN12" s="1"/>
      <c r="GQO12" s="1"/>
      <c r="GQP12" s="1"/>
      <c r="GQQ12" s="1"/>
      <c r="GQR12" s="1"/>
      <c r="GQS12" s="1"/>
      <c r="GQT12" s="1"/>
      <c r="GQU12" s="1"/>
      <c r="GQV12" s="1"/>
      <c r="GQW12" s="1"/>
      <c r="GQX12" s="1"/>
      <c r="GQY12" s="1"/>
      <c r="GQZ12" s="1"/>
      <c r="GRA12" s="1"/>
      <c r="GRB12" s="1"/>
      <c r="GRC12" s="1"/>
      <c r="GRD12" s="1"/>
      <c r="GRE12" s="1"/>
      <c r="GRF12" s="1"/>
      <c r="GRG12" s="1"/>
      <c r="GRH12" s="1"/>
      <c r="GRI12" s="1"/>
      <c r="GRJ12" s="1"/>
      <c r="GRK12" s="1"/>
      <c r="GRL12" s="1"/>
      <c r="GRM12" s="1"/>
      <c r="GRN12" s="1"/>
      <c r="GRO12" s="1"/>
      <c r="GRP12" s="1"/>
      <c r="GRQ12" s="1"/>
      <c r="GRR12" s="1"/>
      <c r="GRS12" s="1"/>
      <c r="GRT12" s="1"/>
      <c r="GRU12" s="1"/>
      <c r="GRV12" s="1"/>
      <c r="GRW12" s="1"/>
      <c r="GRX12" s="1"/>
      <c r="GRY12" s="1"/>
      <c r="GRZ12" s="1"/>
      <c r="GSA12" s="1"/>
      <c r="GSB12" s="1"/>
      <c r="GSC12" s="1"/>
      <c r="GSD12" s="1"/>
      <c r="GSE12" s="1"/>
      <c r="GSF12" s="1"/>
      <c r="GSG12" s="1"/>
      <c r="GSH12" s="1"/>
      <c r="GSI12" s="1"/>
      <c r="GSJ12" s="1"/>
      <c r="GSK12" s="1"/>
      <c r="GSL12" s="1"/>
      <c r="GSM12" s="1"/>
      <c r="GSN12" s="1"/>
      <c r="GSO12" s="1"/>
      <c r="GSP12" s="1"/>
      <c r="GSQ12" s="1"/>
      <c r="GSR12" s="1"/>
      <c r="GSS12" s="1"/>
      <c r="GST12" s="1"/>
      <c r="GSU12" s="1"/>
      <c r="GSV12" s="1"/>
      <c r="GSW12" s="1"/>
      <c r="GSX12" s="1"/>
      <c r="GSY12" s="1"/>
      <c r="GSZ12" s="1"/>
      <c r="GTA12" s="1"/>
      <c r="GTB12" s="1"/>
      <c r="GTC12" s="1"/>
      <c r="GTD12" s="1"/>
      <c r="GTE12" s="1"/>
      <c r="GTF12" s="1"/>
      <c r="GTG12" s="1"/>
      <c r="GTH12" s="1"/>
      <c r="GTI12" s="1"/>
      <c r="GTJ12" s="1"/>
      <c r="GTK12" s="1"/>
      <c r="GTL12" s="1"/>
      <c r="GTM12" s="1"/>
      <c r="GTN12" s="1"/>
      <c r="GTO12" s="1"/>
      <c r="GTP12" s="1"/>
      <c r="GTQ12" s="1"/>
      <c r="GTR12" s="1"/>
      <c r="GTS12" s="1"/>
      <c r="GTT12" s="1"/>
      <c r="GTU12" s="1"/>
      <c r="GTV12" s="1"/>
      <c r="GTW12" s="1"/>
      <c r="GTX12" s="1"/>
      <c r="GTY12" s="1"/>
      <c r="GTZ12" s="1"/>
      <c r="GUA12" s="1"/>
      <c r="GUB12" s="1"/>
      <c r="GUC12" s="1"/>
      <c r="GUD12" s="1"/>
      <c r="GUE12" s="1"/>
      <c r="GUF12" s="1"/>
      <c r="GUG12" s="1"/>
      <c r="GUH12" s="1"/>
      <c r="GUI12" s="1"/>
      <c r="GUJ12" s="1"/>
      <c r="GUK12" s="1"/>
      <c r="GUL12" s="1"/>
      <c r="GUM12" s="1"/>
      <c r="GUN12" s="1"/>
      <c r="GUO12" s="1"/>
      <c r="GUP12" s="1"/>
      <c r="GUQ12" s="1"/>
      <c r="GUR12" s="1"/>
      <c r="GUS12" s="1"/>
      <c r="GUT12" s="1"/>
      <c r="GUU12" s="1"/>
      <c r="GUV12" s="1"/>
      <c r="GUW12" s="1"/>
      <c r="GUX12" s="1"/>
      <c r="GUY12" s="1"/>
      <c r="GUZ12" s="1"/>
      <c r="GVA12" s="1"/>
      <c r="GVB12" s="1"/>
      <c r="GVC12" s="1"/>
      <c r="GVD12" s="1"/>
      <c r="GVE12" s="1"/>
      <c r="GVF12" s="1"/>
      <c r="GVG12" s="1"/>
      <c r="GVH12" s="1"/>
      <c r="GVI12" s="1"/>
      <c r="GVJ12" s="1"/>
      <c r="GVK12" s="1"/>
      <c r="GVL12" s="1"/>
      <c r="GVM12" s="1"/>
      <c r="GVN12" s="1"/>
      <c r="GVO12" s="1"/>
      <c r="GVP12" s="1"/>
      <c r="GVQ12" s="1"/>
      <c r="GVR12" s="1"/>
      <c r="GVS12" s="1"/>
      <c r="GVT12" s="1"/>
      <c r="GVU12" s="1"/>
      <c r="GVV12" s="1"/>
      <c r="GVW12" s="1"/>
      <c r="GVX12" s="1"/>
      <c r="GVY12" s="1"/>
      <c r="GVZ12" s="1"/>
      <c r="GWA12" s="1"/>
      <c r="GWB12" s="1"/>
      <c r="GWC12" s="1"/>
      <c r="GWD12" s="1"/>
      <c r="GWE12" s="1"/>
      <c r="GWF12" s="1"/>
      <c r="GWG12" s="1"/>
      <c r="GWH12" s="1"/>
      <c r="GWI12" s="1"/>
      <c r="GWJ12" s="1"/>
      <c r="GWK12" s="1"/>
      <c r="GWL12" s="1"/>
      <c r="GWM12" s="1"/>
      <c r="GWN12" s="1"/>
      <c r="GWO12" s="1"/>
      <c r="GWP12" s="1"/>
      <c r="GWQ12" s="1"/>
      <c r="GWR12" s="1"/>
      <c r="GWS12" s="1"/>
      <c r="GWT12" s="1"/>
      <c r="GWU12" s="1"/>
      <c r="GWV12" s="1"/>
      <c r="GWW12" s="1"/>
      <c r="GWX12" s="1"/>
      <c r="GWY12" s="1"/>
      <c r="GWZ12" s="1"/>
      <c r="GXA12" s="1"/>
      <c r="GXB12" s="1"/>
      <c r="GXC12" s="1"/>
      <c r="GXD12" s="1"/>
      <c r="GXE12" s="1"/>
      <c r="GXF12" s="1"/>
      <c r="GXG12" s="1"/>
      <c r="GXH12" s="1"/>
      <c r="GXI12" s="1"/>
      <c r="GXJ12" s="1"/>
      <c r="GXK12" s="1"/>
      <c r="GXL12" s="1"/>
      <c r="GXM12" s="1"/>
      <c r="GXN12" s="1"/>
      <c r="GXO12" s="1"/>
      <c r="GXP12" s="1"/>
      <c r="GXQ12" s="1"/>
      <c r="GXR12" s="1"/>
      <c r="GXS12" s="1"/>
      <c r="GXT12" s="1"/>
      <c r="GXU12" s="1"/>
      <c r="GXV12" s="1"/>
      <c r="GXW12" s="1"/>
      <c r="GXX12" s="1"/>
      <c r="GXY12" s="1"/>
      <c r="GXZ12" s="1"/>
      <c r="GYA12" s="1"/>
      <c r="GYB12" s="1"/>
      <c r="GYC12" s="1"/>
      <c r="GYD12" s="1"/>
      <c r="GYE12" s="1"/>
      <c r="GYF12" s="1"/>
      <c r="GYG12" s="1"/>
      <c r="GYH12" s="1"/>
      <c r="GYI12" s="1"/>
      <c r="GYJ12" s="1"/>
      <c r="GYK12" s="1"/>
      <c r="GYL12" s="1"/>
      <c r="GYM12" s="1"/>
      <c r="GYN12" s="1"/>
      <c r="GYO12" s="1"/>
      <c r="GYP12" s="1"/>
      <c r="GYQ12" s="1"/>
      <c r="GYR12" s="1"/>
      <c r="GYS12" s="1"/>
      <c r="GYT12" s="1"/>
      <c r="GYU12" s="1"/>
      <c r="GYV12" s="1"/>
      <c r="GYW12" s="1"/>
      <c r="GYX12" s="1"/>
      <c r="GYY12" s="1"/>
      <c r="GYZ12" s="1"/>
      <c r="GZA12" s="1"/>
      <c r="GZB12" s="1"/>
      <c r="GZC12" s="1"/>
      <c r="GZD12" s="1"/>
      <c r="GZE12" s="1"/>
      <c r="GZF12" s="1"/>
      <c r="GZG12" s="1"/>
      <c r="GZH12" s="1"/>
      <c r="GZI12" s="1"/>
      <c r="GZJ12" s="1"/>
      <c r="GZK12" s="1"/>
      <c r="GZL12" s="1"/>
      <c r="GZM12" s="1"/>
      <c r="GZN12" s="1"/>
      <c r="GZO12" s="1"/>
      <c r="GZP12" s="1"/>
      <c r="GZQ12" s="1"/>
      <c r="GZR12" s="1"/>
      <c r="GZS12" s="1"/>
      <c r="GZT12" s="1"/>
      <c r="GZU12" s="1"/>
      <c r="GZV12" s="1"/>
      <c r="GZW12" s="1"/>
      <c r="GZX12" s="1"/>
      <c r="GZY12" s="1"/>
      <c r="GZZ12" s="1"/>
      <c r="HAA12" s="1"/>
      <c r="HAB12" s="1"/>
      <c r="HAC12" s="1"/>
      <c r="HAD12" s="1"/>
      <c r="HAE12" s="1"/>
      <c r="HAF12" s="1"/>
      <c r="HAG12" s="1"/>
      <c r="HAH12" s="1"/>
      <c r="HAI12" s="1"/>
      <c r="HAJ12" s="1"/>
      <c r="HAK12" s="1"/>
      <c r="HAL12" s="1"/>
      <c r="HAM12" s="1"/>
      <c r="HAN12" s="1"/>
      <c r="HAO12" s="1"/>
      <c r="HAP12" s="1"/>
      <c r="HAQ12" s="1"/>
      <c r="HAR12" s="1"/>
      <c r="HAS12" s="1"/>
      <c r="HAT12" s="1"/>
      <c r="HAU12" s="1"/>
      <c r="HAV12" s="1"/>
      <c r="HAW12" s="1"/>
      <c r="HAX12" s="1"/>
      <c r="HAY12" s="1"/>
      <c r="HAZ12" s="1"/>
      <c r="HBA12" s="1"/>
      <c r="HBB12" s="1"/>
      <c r="HBC12" s="1"/>
      <c r="HBD12" s="1"/>
      <c r="HBE12" s="1"/>
      <c r="HBF12" s="1"/>
      <c r="HBG12" s="1"/>
      <c r="HBH12" s="1"/>
      <c r="HBI12" s="1"/>
      <c r="HBJ12" s="1"/>
      <c r="HBK12" s="1"/>
      <c r="HBL12" s="1"/>
      <c r="HBM12" s="1"/>
      <c r="HBN12" s="1"/>
      <c r="HBO12" s="1"/>
      <c r="HBP12" s="1"/>
      <c r="HBQ12" s="1"/>
      <c r="HBR12" s="1"/>
      <c r="HBS12" s="1"/>
      <c r="HBT12" s="1"/>
      <c r="HBU12" s="1"/>
      <c r="HBV12" s="1"/>
      <c r="HBW12" s="1"/>
      <c r="HBX12" s="1"/>
      <c r="HBY12" s="1"/>
      <c r="HBZ12" s="1"/>
      <c r="HCA12" s="1"/>
      <c r="HCB12" s="1"/>
      <c r="HCC12" s="1"/>
      <c r="HCD12" s="1"/>
      <c r="HCE12" s="1"/>
      <c r="HCF12" s="1"/>
      <c r="HCG12" s="1"/>
      <c r="HCH12" s="1"/>
      <c r="HCI12" s="1"/>
      <c r="HCJ12" s="1"/>
      <c r="HCK12" s="1"/>
      <c r="HCL12" s="1"/>
      <c r="HCM12" s="1"/>
      <c r="HCN12" s="1"/>
      <c r="HCO12" s="1"/>
      <c r="HCP12" s="1"/>
      <c r="HCQ12" s="1"/>
      <c r="HCR12" s="1"/>
      <c r="HCS12" s="1"/>
      <c r="HCT12" s="1"/>
      <c r="HCU12" s="1"/>
      <c r="HCV12" s="1"/>
      <c r="HCW12" s="1"/>
      <c r="HCX12" s="1"/>
      <c r="HCY12" s="1"/>
      <c r="HCZ12" s="1"/>
      <c r="HDA12" s="1"/>
      <c r="HDB12" s="1"/>
      <c r="HDC12" s="1"/>
      <c r="HDD12" s="1"/>
      <c r="HDE12" s="1"/>
      <c r="HDF12" s="1"/>
      <c r="HDG12" s="1"/>
      <c r="HDH12" s="1"/>
      <c r="HDI12" s="1"/>
      <c r="HDJ12" s="1"/>
      <c r="HDK12" s="1"/>
      <c r="HDL12" s="1"/>
      <c r="HDM12" s="1"/>
      <c r="HDN12" s="1"/>
      <c r="HDO12" s="1"/>
      <c r="HDP12" s="1"/>
      <c r="HDQ12" s="1"/>
      <c r="HDR12" s="1"/>
      <c r="HDS12" s="1"/>
      <c r="HDT12" s="1"/>
      <c r="HDU12" s="1"/>
      <c r="HDV12" s="1"/>
      <c r="HDW12" s="1"/>
      <c r="HDX12" s="1"/>
      <c r="HDY12" s="1"/>
      <c r="HDZ12" s="1"/>
      <c r="HEA12" s="1"/>
      <c r="HEB12" s="1"/>
      <c r="HEC12" s="1"/>
      <c r="HED12" s="1"/>
      <c r="HEE12" s="1"/>
      <c r="HEF12" s="1"/>
      <c r="HEG12" s="1"/>
      <c r="HEH12" s="1"/>
      <c r="HEI12" s="1"/>
      <c r="HEJ12" s="1"/>
      <c r="HEK12" s="1"/>
      <c r="HEL12" s="1"/>
      <c r="HEM12" s="1"/>
      <c r="HEN12" s="1"/>
      <c r="HEO12" s="1"/>
      <c r="HEP12" s="1"/>
      <c r="HEQ12" s="1"/>
      <c r="HER12" s="1"/>
      <c r="HES12" s="1"/>
      <c r="HET12" s="1"/>
      <c r="HEU12" s="1"/>
      <c r="HEV12" s="1"/>
      <c r="HEW12" s="1"/>
      <c r="HEX12" s="1"/>
      <c r="HEY12" s="1"/>
      <c r="HEZ12" s="1"/>
      <c r="HFA12" s="1"/>
      <c r="HFB12" s="1"/>
      <c r="HFC12" s="1"/>
      <c r="HFD12" s="1"/>
      <c r="HFE12" s="1"/>
      <c r="HFF12" s="1"/>
      <c r="HFG12" s="1"/>
      <c r="HFH12" s="1"/>
      <c r="HFI12" s="1"/>
      <c r="HFJ12" s="1"/>
      <c r="HFK12" s="1"/>
      <c r="HFL12" s="1"/>
      <c r="HFM12" s="1"/>
      <c r="HFN12" s="1"/>
      <c r="HFO12" s="1"/>
      <c r="HFP12" s="1"/>
      <c r="HFQ12" s="1"/>
      <c r="HFR12" s="1"/>
      <c r="HFS12" s="1"/>
      <c r="HFT12" s="1"/>
      <c r="HFU12" s="1"/>
      <c r="HFV12" s="1"/>
      <c r="HFW12" s="1"/>
      <c r="HFX12" s="1"/>
      <c r="HFY12" s="1"/>
      <c r="HFZ12" s="1"/>
      <c r="HGA12" s="1"/>
      <c r="HGB12" s="1"/>
      <c r="HGC12" s="1"/>
      <c r="HGD12" s="1"/>
      <c r="HGE12" s="1"/>
      <c r="HGF12" s="1"/>
      <c r="HGG12" s="1"/>
      <c r="HGH12" s="1"/>
      <c r="HGI12" s="1"/>
      <c r="HGJ12" s="1"/>
      <c r="HGK12" s="1"/>
      <c r="HGL12" s="1"/>
      <c r="HGM12" s="1"/>
      <c r="HGN12" s="1"/>
      <c r="HGO12" s="1"/>
      <c r="HGP12" s="1"/>
      <c r="HGQ12" s="1"/>
      <c r="HGR12" s="1"/>
      <c r="HGS12" s="1"/>
      <c r="HGT12" s="1"/>
      <c r="HGU12" s="1"/>
      <c r="HGV12" s="1"/>
      <c r="HGW12" s="1"/>
      <c r="HGX12" s="1"/>
      <c r="HGY12" s="1"/>
      <c r="HGZ12" s="1"/>
      <c r="HHA12" s="1"/>
      <c r="HHB12" s="1"/>
      <c r="HHC12" s="1"/>
      <c r="HHD12" s="1"/>
      <c r="HHE12" s="1"/>
      <c r="HHF12" s="1"/>
      <c r="HHG12" s="1"/>
      <c r="HHH12" s="1"/>
      <c r="HHI12" s="1"/>
      <c r="HHJ12" s="1"/>
      <c r="HHK12" s="1"/>
      <c r="HHL12" s="1"/>
      <c r="HHM12" s="1"/>
      <c r="HHN12" s="1"/>
      <c r="HHO12" s="1"/>
      <c r="HHP12" s="1"/>
      <c r="HHQ12" s="1"/>
      <c r="HHR12" s="1"/>
      <c r="HHS12" s="1"/>
      <c r="HHT12" s="1"/>
      <c r="HHU12" s="1"/>
      <c r="HHV12" s="1"/>
      <c r="HHW12" s="1"/>
      <c r="HHX12" s="1"/>
      <c r="HHY12" s="1"/>
      <c r="HHZ12" s="1"/>
      <c r="HIA12" s="1"/>
      <c r="HIB12" s="1"/>
      <c r="HIC12" s="1"/>
      <c r="HID12" s="1"/>
      <c r="HIE12" s="1"/>
      <c r="HIF12" s="1"/>
      <c r="HIG12" s="1"/>
      <c r="HIH12" s="1"/>
      <c r="HII12" s="1"/>
      <c r="HIJ12" s="1"/>
      <c r="HIK12" s="1"/>
      <c r="HIL12" s="1"/>
      <c r="HIM12" s="1"/>
      <c r="HIN12" s="1"/>
      <c r="HIO12" s="1"/>
      <c r="HIP12" s="1"/>
      <c r="HIQ12" s="1"/>
      <c r="HIR12" s="1"/>
      <c r="HIS12" s="1"/>
      <c r="HIT12" s="1"/>
      <c r="HIU12" s="1"/>
      <c r="HIV12" s="1"/>
      <c r="HIW12" s="1"/>
      <c r="HIX12" s="1"/>
      <c r="HIY12" s="1"/>
      <c r="HIZ12" s="1"/>
      <c r="HJA12" s="1"/>
      <c r="HJB12" s="1"/>
      <c r="HJC12" s="1"/>
      <c r="HJD12" s="1"/>
      <c r="HJE12" s="1"/>
      <c r="HJF12" s="1"/>
      <c r="HJG12" s="1"/>
      <c r="HJH12" s="1"/>
      <c r="HJI12" s="1"/>
      <c r="HJJ12" s="1"/>
      <c r="HJK12" s="1"/>
      <c r="HJL12" s="1"/>
      <c r="HJM12" s="1"/>
      <c r="HJN12" s="1"/>
      <c r="HJO12" s="1"/>
      <c r="HJP12" s="1"/>
      <c r="HJQ12" s="1"/>
      <c r="HJR12" s="1"/>
      <c r="HJS12" s="1"/>
      <c r="HJT12" s="1"/>
      <c r="HJU12" s="1"/>
      <c r="HJV12" s="1"/>
      <c r="HJW12" s="1"/>
      <c r="HJX12" s="1"/>
      <c r="HJY12" s="1"/>
      <c r="HJZ12" s="1"/>
      <c r="HKA12" s="1"/>
      <c r="HKB12" s="1"/>
      <c r="HKC12" s="1"/>
      <c r="HKD12" s="1"/>
      <c r="HKE12" s="1"/>
      <c r="HKF12" s="1"/>
      <c r="HKG12" s="1"/>
      <c r="HKH12" s="1"/>
      <c r="HKI12" s="1"/>
      <c r="HKJ12" s="1"/>
      <c r="HKK12" s="1"/>
      <c r="HKL12" s="1"/>
      <c r="HKM12" s="1"/>
      <c r="HKN12" s="1"/>
      <c r="HKO12" s="1"/>
      <c r="HKP12" s="1"/>
      <c r="HKQ12" s="1"/>
      <c r="HKR12" s="1"/>
      <c r="HKS12" s="1"/>
      <c r="HKT12" s="1"/>
      <c r="HKU12" s="1"/>
      <c r="HKV12" s="1"/>
      <c r="HKW12" s="1"/>
      <c r="HKX12" s="1"/>
      <c r="HKY12" s="1"/>
      <c r="HKZ12" s="1"/>
      <c r="HLA12" s="1"/>
      <c r="HLB12" s="1"/>
      <c r="HLC12" s="1"/>
      <c r="HLD12" s="1"/>
      <c r="HLE12" s="1"/>
      <c r="HLF12" s="1"/>
      <c r="HLG12" s="1"/>
      <c r="HLH12" s="1"/>
      <c r="HLI12" s="1"/>
      <c r="HLJ12" s="1"/>
      <c r="HLK12" s="1"/>
      <c r="HLL12" s="1"/>
      <c r="HLM12" s="1"/>
      <c r="HLN12" s="1"/>
      <c r="HLO12" s="1"/>
      <c r="HLP12" s="1"/>
      <c r="HLQ12" s="1"/>
      <c r="HLR12" s="1"/>
      <c r="HLS12" s="1"/>
      <c r="HLT12" s="1"/>
      <c r="HLU12" s="1"/>
      <c r="HLV12" s="1"/>
      <c r="HLW12" s="1"/>
      <c r="HLX12" s="1"/>
      <c r="HLY12" s="1"/>
      <c r="HLZ12" s="1"/>
      <c r="HMA12" s="1"/>
      <c r="HMB12" s="1"/>
      <c r="HMC12" s="1"/>
      <c r="HMD12" s="1"/>
      <c r="HME12" s="1"/>
      <c r="HMF12" s="1"/>
      <c r="HMG12" s="1"/>
      <c r="HMH12" s="1"/>
      <c r="HMI12" s="1"/>
      <c r="HMJ12" s="1"/>
      <c r="HMK12" s="1"/>
      <c r="HML12" s="1"/>
      <c r="HMM12" s="1"/>
      <c r="HMN12" s="1"/>
      <c r="HMO12" s="1"/>
      <c r="HMP12" s="1"/>
      <c r="HMQ12" s="1"/>
      <c r="HMR12" s="1"/>
      <c r="HMS12" s="1"/>
      <c r="HMT12" s="1"/>
      <c r="HMU12" s="1"/>
      <c r="HMV12" s="1"/>
      <c r="HMW12" s="1"/>
      <c r="HMX12" s="1"/>
      <c r="HMY12" s="1"/>
      <c r="HMZ12" s="1"/>
      <c r="HNA12" s="1"/>
      <c r="HNB12" s="1"/>
      <c r="HNC12" s="1"/>
      <c r="HND12" s="1"/>
      <c r="HNE12" s="1"/>
      <c r="HNF12" s="1"/>
      <c r="HNG12" s="1"/>
      <c r="HNH12" s="1"/>
      <c r="HNI12" s="1"/>
      <c r="HNJ12" s="1"/>
      <c r="HNK12" s="1"/>
      <c r="HNL12" s="1"/>
      <c r="HNM12" s="1"/>
      <c r="HNN12" s="1"/>
      <c r="HNO12" s="1"/>
      <c r="HNP12" s="1"/>
      <c r="HNQ12" s="1"/>
      <c r="HNR12" s="1"/>
      <c r="HNS12" s="1"/>
      <c r="HNT12" s="1"/>
      <c r="HNU12" s="1"/>
      <c r="HNV12" s="1"/>
      <c r="HNW12" s="1"/>
      <c r="HNX12" s="1"/>
      <c r="HNY12" s="1"/>
      <c r="HNZ12" s="1"/>
      <c r="HOA12" s="1"/>
      <c r="HOB12" s="1"/>
      <c r="HOC12" s="1"/>
      <c r="HOD12" s="1"/>
      <c r="HOE12" s="1"/>
      <c r="HOF12" s="1"/>
      <c r="HOG12" s="1"/>
      <c r="HOH12" s="1"/>
      <c r="HOI12" s="1"/>
      <c r="HOJ12" s="1"/>
      <c r="HOK12" s="1"/>
      <c r="HOL12" s="1"/>
      <c r="HOM12" s="1"/>
      <c r="HON12" s="1"/>
      <c r="HOO12" s="1"/>
      <c r="HOP12" s="1"/>
      <c r="HOQ12" s="1"/>
      <c r="HOR12" s="1"/>
      <c r="HOS12" s="1"/>
      <c r="HOT12" s="1"/>
      <c r="HOU12" s="1"/>
      <c r="HOV12" s="1"/>
      <c r="HOW12" s="1"/>
      <c r="HOX12" s="1"/>
      <c r="HOY12" s="1"/>
      <c r="HOZ12" s="1"/>
      <c r="HPA12" s="1"/>
      <c r="HPB12" s="1"/>
      <c r="HPC12" s="1"/>
      <c r="HPD12" s="1"/>
      <c r="HPE12" s="1"/>
      <c r="HPF12" s="1"/>
      <c r="HPG12" s="1"/>
      <c r="HPH12" s="1"/>
      <c r="HPI12" s="1"/>
      <c r="HPJ12" s="1"/>
      <c r="HPK12" s="1"/>
      <c r="HPL12" s="1"/>
      <c r="HPM12" s="1"/>
      <c r="HPN12" s="1"/>
      <c r="HPO12" s="1"/>
      <c r="HPP12" s="1"/>
      <c r="HPQ12" s="1"/>
      <c r="HPR12" s="1"/>
      <c r="HPS12" s="1"/>
      <c r="HPT12" s="1"/>
      <c r="HPU12" s="1"/>
      <c r="HPV12" s="1"/>
      <c r="HPW12" s="1"/>
      <c r="HPX12" s="1"/>
      <c r="HPY12" s="1"/>
      <c r="HPZ12" s="1"/>
      <c r="HQA12" s="1"/>
      <c r="HQB12" s="1"/>
      <c r="HQC12" s="1"/>
      <c r="HQD12" s="1"/>
      <c r="HQE12" s="1"/>
      <c r="HQF12" s="1"/>
      <c r="HQG12" s="1"/>
      <c r="HQH12" s="1"/>
      <c r="HQI12" s="1"/>
      <c r="HQJ12" s="1"/>
      <c r="HQK12" s="1"/>
      <c r="HQL12" s="1"/>
      <c r="HQM12" s="1"/>
      <c r="HQN12" s="1"/>
      <c r="HQO12" s="1"/>
      <c r="HQP12" s="1"/>
      <c r="HQQ12" s="1"/>
      <c r="HQR12" s="1"/>
      <c r="HQS12" s="1"/>
      <c r="HQT12" s="1"/>
      <c r="HQU12" s="1"/>
      <c r="HQV12" s="1"/>
      <c r="HQW12" s="1"/>
      <c r="HQX12" s="1"/>
      <c r="HQY12" s="1"/>
      <c r="HQZ12" s="1"/>
      <c r="HRA12" s="1"/>
      <c r="HRB12" s="1"/>
      <c r="HRC12" s="1"/>
      <c r="HRD12" s="1"/>
      <c r="HRE12" s="1"/>
      <c r="HRF12" s="1"/>
      <c r="HRG12" s="1"/>
      <c r="HRH12" s="1"/>
      <c r="HRI12" s="1"/>
      <c r="HRJ12" s="1"/>
      <c r="HRK12" s="1"/>
      <c r="HRL12" s="1"/>
      <c r="HRM12" s="1"/>
      <c r="HRN12" s="1"/>
      <c r="HRO12" s="1"/>
      <c r="HRP12" s="1"/>
      <c r="HRQ12" s="1"/>
      <c r="HRR12" s="1"/>
      <c r="HRS12" s="1"/>
      <c r="HRT12" s="1"/>
      <c r="HRU12" s="1"/>
      <c r="HRV12" s="1"/>
      <c r="HRW12" s="1"/>
      <c r="HRX12" s="1"/>
      <c r="HRY12" s="1"/>
      <c r="HRZ12" s="1"/>
      <c r="HSA12" s="1"/>
      <c r="HSB12" s="1"/>
      <c r="HSC12" s="1"/>
      <c r="HSD12" s="1"/>
      <c r="HSE12" s="1"/>
      <c r="HSF12" s="1"/>
      <c r="HSG12" s="1"/>
      <c r="HSH12" s="1"/>
      <c r="HSI12" s="1"/>
      <c r="HSJ12" s="1"/>
      <c r="HSK12" s="1"/>
      <c r="HSL12" s="1"/>
      <c r="HSM12" s="1"/>
      <c r="HSN12" s="1"/>
      <c r="HSO12" s="1"/>
      <c r="HSP12" s="1"/>
      <c r="HSQ12" s="1"/>
      <c r="HSR12" s="1"/>
      <c r="HSS12" s="1"/>
      <c r="HST12" s="1"/>
      <c r="HSU12" s="1"/>
      <c r="HSV12" s="1"/>
      <c r="HSW12" s="1"/>
      <c r="HSX12" s="1"/>
      <c r="HSY12" s="1"/>
      <c r="HSZ12" s="1"/>
      <c r="HTA12" s="1"/>
      <c r="HTB12" s="1"/>
      <c r="HTC12" s="1"/>
      <c r="HTD12" s="1"/>
      <c r="HTE12" s="1"/>
      <c r="HTF12" s="1"/>
      <c r="HTG12" s="1"/>
      <c r="HTH12" s="1"/>
      <c r="HTI12" s="1"/>
      <c r="HTJ12" s="1"/>
      <c r="HTK12" s="1"/>
      <c r="HTL12" s="1"/>
      <c r="HTM12" s="1"/>
      <c r="HTN12" s="1"/>
      <c r="HTO12" s="1"/>
      <c r="HTP12" s="1"/>
      <c r="HTQ12" s="1"/>
      <c r="HTR12" s="1"/>
      <c r="HTS12" s="1"/>
      <c r="HTT12" s="1"/>
      <c r="HTU12" s="1"/>
      <c r="HTV12" s="1"/>
      <c r="HTW12" s="1"/>
      <c r="HTX12" s="1"/>
      <c r="HTY12" s="1"/>
      <c r="HTZ12" s="1"/>
      <c r="HUA12" s="1"/>
      <c r="HUB12" s="1"/>
      <c r="HUC12" s="1"/>
      <c r="HUD12" s="1"/>
      <c r="HUE12" s="1"/>
      <c r="HUF12" s="1"/>
      <c r="HUG12" s="1"/>
      <c r="HUH12" s="1"/>
      <c r="HUI12" s="1"/>
      <c r="HUJ12" s="1"/>
      <c r="HUK12" s="1"/>
      <c r="HUL12" s="1"/>
      <c r="HUM12" s="1"/>
      <c r="HUN12" s="1"/>
      <c r="HUO12" s="1"/>
      <c r="HUP12" s="1"/>
      <c r="HUQ12" s="1"/>
      <c r="HUR12" s="1"/>
      <c r="HUS12" s="1"/>
      <c r="HUT12" s="1"/>
      <c r="HUU12" s="1"/>
      <c r="HUV12" s="1"/>
      <c r="HUW12" s="1"/>
      <c r="HUX12" s="1"/>
      <c r="HUY12" s="1"/>
      <c r="HUZ12" s="1"/>
      <c r="HVA12" s="1"/>
      <c r="HVB12" s="1"/>
      <c r="HVC12" s="1"/>
      <c r="HVD12" s="1"/>
      <c r="HVE12" s="1"/>
      <c r="HVF12" s="1"/>
      <c r="HVG12" s="1"/>
      <c r="HVH12" s="1"/>
      <c r="HVI12" s="1"/>
      <c r="HVJ12" s="1"/>
      <c r="HVK12" s="1"/>
      <c r="HVL12" s="1"/>
      <c r="HVM12" s="1"/>
      <c r="HVN12" s="1"/>
      <c r="HVO12" s="1"/>
      <c r="HVP12" s="1"/>
      <c r="HVQ12" s="1"/>
      <c r="HVR12" s="1"/>
      <c r="HVS12" s="1"/>
      <c r="HVT12" s="1"/>
      <c r="HVU12" s="1"/>
      <c r="HVV12" s="1"/>
      <c r="HVW12" s="1"/>
      <c r="HVX12" s="1"/>
      <c r="HVY12" s="1"/>
      <c r="HVZ12" s="1"/>
      <c r="HWA12" s="1"/>
      <c r="HWB12" s="1"/>
      <c r="HWC12" s="1"/>
      <c r="HWD12" s="1"/>
      <c r="HWE12" s="1"/>
      <c r="HWF12" s="1"/>
      <c r="HWG12" s="1"/>
      <c r="HWH12" s="1"/>
      <c r="HWI12" s="1"/>
      <c r="HWJ12" s="1"/>
      <c r="HWK12" s="1"/>
      <c r="HWL12" s="1"/>
      <c r="HWM12" s="1"/>
      <c r="HWN12" s="1"/>
      <c r="HWO12" s="1"/>
      <c r="HWP12" s="1"/>
      <c r="HWQ12" s="1"/>
      <c r="HWR12" s="1"/>
      <c r="HWS12" s="1"/>
      <c r="HWT12" s="1"/>
      <c r="HWU12" s="1"/>
      <c r="HWV12" s="1"/>
      <c r="HWW12" s="1"/>
      <c r="HWX12" s="1"/>
      <c r="HWY12" s="1"/>
      <c r="HWZ12" s="1"/>
      <c r="HXA12" s="1"/>
      <c r="HXB12" s="1"/>
      <c r="HXC12" s="1"/>
      <c r="HXD12" s="1"/>
      <c r="HXE12" s="1"/>
      <c r="HXF12" s="1"/>
      <c r="HXG12" s="1"/>
      <c r="HXH12" s="1"/>
      <c r="HXI12" s="1"/>
      <c r="HXJ12" s="1"/>
      <c r="HXK12" s="1"/>
      <c r="HXL12" s="1"/>
      <c r="HXM12" s="1"/>
      <c r="HXN12" s="1"/>
      <c r="HXO12" s="1"/>
      <c r="HXP12" s="1"/>
      <c r="HXQ12" s="1"/>
      <c r="HXR12" s="1"/>
      <c r="HXS12" s="1"/>
      <c r="HXT12" s="1"/>
      <c r="HXU12" s="1"/>
      <c r="HXV12" s="1"/>
      <c r="HXW12" s="1"/>
      <c r="HXX12" s="1"/>
      <c r="HXY12" s="1"/>
      <c r="HXZ12" s="1"/>
      <c r="HYA12" s="1"/>
      <c r="HYB12" s="1"/>
      <c r="HYC12" s="1"/>
      <c r="HYD12" s="1"/>
      <c r="HYE12" s="1"/>
      <c r="HYF12" s="1"/>
      <c r="HYG12" s="1"/>
      <c r="HYH12" s="1"/>
      <c r="HYI12" s="1"/>
      <c r="HYJ12" s="1"/>
      <c r="HYK12" s="1"/>
      <c r="HYL12" s="1"/>
      <c r="HYM12" s="1"/>
      <c r="HYN12" s="1"/>
      <c r="HYO12" s="1"/>
      <c r="HYP12" s="1"/>
      <c r="HYQ12" s="1"/>
      <c r="HYR12" s="1"/>
      <c r="HYS12" s="1"/>
      <c r="HYT12" s="1"/>
      <c r="HYU12" s="1"/>
      <c r="HYV12" s="1"/>
      <c r="HYW12" s="1"/>
      <c r="HYX12" s="1"/>
      <c r="HYY12" s="1"/>
      <c r="HYZ12" s="1"/>
      <c r="HZA12" s="1"/>
      <c r="HZB12" s="1"/>
      <c r="HZC12" s="1"/>
      <c r="HZD12" s="1"/>
      <c r="HZE12" s="1"/>
      <c r="HZF12" s="1"/>
      <c r="HZG12" s="1"/>
      <c r="HZH12" s="1"/>
      <c r="HZI12" s="1"/>
      <c r="HZJ12" s="1"/>
      <c r="HZK12" s="1"/>
      <c r="HZL12" s="1"/>
      <c r="HZM12" s="1"/>
      <c r="HZN12" s="1"/>
      <c r="HZO12" s="1"/>
      <c r="HZP12" s="1"/>
      <c r="HZQ12" s="1"/>
      <c r="HZR12" s="1"/>
      <c r="HZS12" s="1"/>
      <c r="HZT12" s="1"/>
      <c r="HZU12" s="1"/>
      <c r="HZV12" s="1"/>
      <c r="HZW12" s="1"/>
      <c r="HZX12" s="1"/>
      <c r="HZY12" s="1"/>
      <c r="HZZ12" s="1"/>
      <c r="IAA12" s="1"/>
      <c r="IAB12" s="1"/>
      <c r="IAC12" s="1"/>
      <c r="IAD12" s="1"/>
      <c r="IAE12" s="1"/>
      <c r="IAF12" s="1"/>
      <c r="IAG12" s="1"/>
      <c r="IAH12" s="1"/>
      <c r="IAI12" s="1"/>
      <c r="IAJ12" s="1"/>
      <c r="IAK12" s="1"/>
      <c r="IAL12" s="1"/>
      <c r="IAM12" s="1"/>
      <c r="IAN12" s="1"/>
      <c r="IAO12" s="1"/>
      <c r="IAP12" s="1"/>
      <c r="IAQ12" s="1"/>
      <c r="IAR12" s="1"/>
      <c r="IAS12" s="1"/>
      <c r="IAT12" s="1"/>
      <c r="IAU12" s="1"/>
      <c r="IAV12" s="1"/>
      <c r="IAW12" s="1"/>
      <c r="IAX12" s="1"/>
      <c r="IAY12" s="1"/>
      <c r="IAZ12" s="1"/>
      <c r="IBA12" s="1"/>
      <c r="IBB12" s="1"/>
      <c r="IBC12" s="1"/>
      <c r="IBD12" s="1"/>
      <c r="IBE12" s="1"/>
      <c r="IBF12" s="1"/>
      <c r="IBG12" s="1"/>
      <c r="IBH12" s="1"/>
      <c r="IBI12" s="1"/>
      <c r="IBJ12" s="1"/>
      <c r="IBK12" s="1"/>
      <c r="IBL12" s="1"/>
      <c r="IBM12" s="1"/>
      <c r="IBN12" s="1"/>
      <c r="IBO12" s="1"/>
      <c r="IBP12" s="1"/>
      <c r="IBQ12" s="1"/>
      <c r="IBR12" s="1"/>
      <c r="IBS12" s="1"/>
      <c r="IBT12" s="1"/>
      <c r="IBU12" s="1"/>
      <c r="IBV12" s="1"/>
      <c r="IBW12" s="1"/>
      <c r="IBX12" s="1"/>
      <c r="IBY12" s="1"/>
      <c r="IBZ12" s="1"/>
      <c r="ICA12" s="1"/>
      <c r="ICB12" s="1"/>
      <c r="ICC12" s="1"/>
      <c r="ICD12" s="1"/>
      <c r="ICE12" s="1"/>
      <c r="ICF12" s="1"/>
      <c r="ICG12" s="1"/>
      <c r="ICH12" s="1"/>
      <c r="ICI12" s="1"/>
      <c r="ICJ12" s="1"/>
      <c r="ICK12" s="1"/>
      <c r="ICL12" s="1"/>
      <c r="ICM12" s="1"/>
      <c r="ICN12" s="1"/>
      <c r="ICO12" s="1"/>
      <c r="ICP12" s="1"/>
      <c r="ICQ12" s="1"/>
      <c r="ICR12" s="1"/>
      <c r="ICS12" s="1"/>
      <c r="ICT12" s="1"/>
      <c r="ICU12" s="1"/>
      <c r="ICV12" s="1"/>
      <c r="ICW12" s="1"/>
      <c r="ICX12" s="1"/>
      <c r="ICY12" s="1"/>
      <c r="ICZ12" s="1"/>
      <c r="IDA12" s="1"/>
      <c r="IDB12" s="1"/>
      <c r="IDC12" s="1"/>
      <c r="IDD12" s="1"/>
      <c r="IDE12" s="1"/>
      <c r="IDF12" s="1"/>
      <c r="IDG12" s="1"/>
      <c r="IDH12" s="1"/>
      <c r="IDI12" s="1"/>
      <c r="IDJ12" s="1"/>
      <c r="IDK12" s="1"/>
      <c r="IDL12" s="1"/>
      <c r="IDM12" s="1"/>
      <c r="IDN12" s="1"/>
      <c r="IDO12" s="1"/>
      <c r="IDP12" s="1"/>
      <c r="IDQ12" s="1"/>
      <c r="IDR12" s="1"/>
      <c r="IDS12" s="1"/>
      <c r="IDT12" s="1"/>
      <c r="IDU12" s="1"/>
      <c r="IDV12" s="1"/>
      <c r="IDW12" s="1"/>
      <c r="IDX12" s="1"/>
      <c r="IDY12" s="1"/>
      <c r="IDZ12" s="1"/>
      <c r="IEA12" s="1"/>
      <c r="IEB12" s="1"/>
      <c r="IEC12" s="1"/>
      <c r="IED12" s="1"/>
      <c r="IEE12" s="1"/>
      <c r="IEF12" s="1"/>
      <c r="IEG12" s="1"/>
      <c r="IEH12" s="1"/>
      <c r="IEI12" s="1"/>
      <c r="IEJ12" s="1"/>
      <c r="IEK12" s="1"/>
      <c r="IEL12" s="1"/>
      <c r="IEM12" s="1"/>
      <c r="IEN12" s="1"/>
      <c r="IEO12" s="1"/>
      <c r="IEP12" s="1"/>
      <c r="IEQ12" s="1"/>
      <c r="IER12" s="1"/>
      <c r="IES12" s="1"/>
      <c r="IET12" s="1"/>
      <c r="IEU12" s="1"/>
      <c r="IEV12" s="1"/>
      <c r="IEW12" s="1"/>
      <c r="IEX12" s="1"/>
      <c r="IEY12" s="1"/>
      <c r="IEZ12" s="1"/>
      <c r="IFA12" s="1"/>
      <c r="IFB12" s="1"/>
      <c r="IFC12" s="1"/>
      <c r="IFD12" s="1"/>
      <c r="IFE12" s="1"/>
      <c r="IFF12" s="1"/>
      <c r="IFG12" s="1"/>
      <c r="IFH12" s="1"/>
      <c r="IFI12" s="1"/>
      <c r="IFJ12" s="1"/>
      <c r="IFK12" s="1"/>
      <c r="IFL12" s="1"/>
      <c r="IFM12" s="1"/>
      <c r="IFN12" s="1"/>
      <c r="IFO12" s="1"/>
      <c r="IFP12" s="1"/>
      <c r="IFQ12" s="1"/>
      <c r="IFR12" s="1"/>
      <c r="IFS12" s="1"/>
      <c r="IFT12" s="1"/>
      <c r="IFU12" s="1"/>
      <c r="IFV12" s="1"/>
      <c r="IFW12" s="1"/>
      <c r="IFX12" s="1"/>
      <c r="IFY12" s="1"/>
      <c r="IFZ12" s="1"/>
      <c r="IGA12" s="1"/>
      <c r="IGB12" s="1"/>
      <c r="IGC12" s="1"/>
      <c r="IGD12" s="1"/>
      <c r="IGE12" s="1"/>
      <c r="IGF12" s="1"/>
      <c r="IGG12" s="1"/>
      <c r="IGH12" s="1"/>
      <c r="IGI12" s="1"/>
      <c r="IGJ12" s="1"/>
      <c r="IGK12" s="1"/>
      <c r="IGL12" s="1"/>
      <c r="IGM12" s="1"/>
      <c r="IGN12" s="1"/>
      <c r="IGO12" s="1"/>
      <c r="IGP12" s="1"/>
      <c r="IGQ12" s="1"/>
      <c r="IGR12" s="1"/>
      <c r="IGS12" s="1"/>
      <c r="IGT12" s="1"/>
      <c r="IGU12" s="1"/>
      <c r="IGV12" s="1"/>
      <c r="IGW12" s="1"/>
      <c r="IGX12" s="1"/>
      <c r="IGY12" s="1"/>
      <c r="IGZ12" s="1"/>
      <c r="IHA12" s="1"/>
      <c r="IHB12" s="1"/>
      <c r="IHC12" s="1"/>
      <c r="IHD12" s="1"/>
      <c r="IHE12" s="1"/>
      <c r="IHF12" s="1"/>
      <c r="IHG12" s="1"/>
      <c r="IHH12" s="1"/>
      <c r="IHI12" s="1"/>
      <c r="IHJ12" s="1"/>
      <c r="IHK12" s="1"/>
      <c r="IHL12" s="1"/>
      <c r="IHM12" s="1"/>
      <c r="IHN12" s="1"/>
      <c r="IHO12" s="1"/>
      <c r="IHP12" s="1"/>
      <c r="IHQ12" s="1"/>
      <c r="IHR12" s="1"/>
      <c r="IHS12" s="1"/>
      <c r="IHT12" s="1"/>
      <c r="IHU12" s="1"/>
      <c r="IHV12" s="1"/>
      <c r="IHW12" s="1"/>
      <c r="IHX12" s="1"/>
      <c r="IHY12" s="1"/>
      <c r="IHZ12" s="1"/>
      <c r="IIA12" s="1"/>
      <c r="IIB12" s="1"/>
      <c r="IIC12" s="1"/>
      <c r="IID12" s="1"/>
      <c r="IIE12" s="1"/>
      <c r="IIF12" s="1"/>
      <c r="IIG12" s="1"/>
      <c r="IIH12" s="1"/>
      <c r="III12" s="1"/>
      <c r="IIJ12" s="1"/>
      <c r="IIK12" s="1"/>
      <c r="IIL12" s="1"/>
      <c r="IIM12" s="1"/>
      <c r="IIN12" s="1"/>
      <c r="IIO12" s="1"/>
      <c r="IIP12" s="1"/>
      <c r="IIQ12" s="1"/>
      <c r="IIR12" s="1"/>
      <c r="IIS12" s="1"/>
      <c r="IIT12" s="1"/>
      <c r="IIU12" s="1"/>
      <c r="IIV12" s="1"/>
      <c r="IIW12" s="1"/>
      <c r="IIX12" s="1"/>
      <c r="IIY12" s="1"/>
      <c r="IIZ12" s="1"/>
      <c r="IJA12" s="1"/>
      <c r="IJB12" s="1"/>
      <c r="IJC12" s="1"/>
      <c r="IJD12" s="1"/>
      <c r="IJE12" s="1"/>
      <c r="IJF12" s="1"/>
      <c r="IJG12" s="1"/>
      <c r="IJH12" s="1"/>
      <c r="IJI12" s="1"/>
      <c r="IJJ12" s="1"/>
      <c r="IJK12" s="1"/>
      <c r="IJL12" s="1"/>
      <c r="IJM12" s="1"/>
      <c r="IJN12" s="1"/>
      <c r="IJO12" s="1"/>
      <c r="IJP12" s="1"/>
      <c r="IJQ12" s="1"/>
      <c r="IJR12" s="1"/>
      <c r="IJS12" s="1"/>
      <c r="IJT12" s="1"/>
      <c r="IJU12" s="1"/>
      <c r="IJV12" s="1"/>
      <c r="IJW12" s="1"/>
      <c r="IJX12" s="1"/>
      <c r="IJY12" s="1"/>
      <c r="IJZ12" s="1"/>
      <c r="IKA12" s="1"/>
      <c r="IKB12" s="1"/>
      <c r="IKC12" s="1"/>
      <c r="IKD12" s="1"/>
      <c r="IKE12" s="1"/>
      <c r="IKF12" s="1"/>
      <c r="IKG12" s="1"/>
      <c r="IKH12" s="1"/>
      <c r="IKI12" s="1"/>
      <c r="IKJ12" s="1"/>
      <c r="IKK12" s="1"/>
      <c r="IKL12" s="1"/>
      <c r="IKM12" s="1"/>
      <c r="IKN12" s="1"/>
      <c r="IKO12" s="1"/>
      <c r="IKP12" s="1"/>
      <c r="IKQ12" s="1"/>
      <c r="IKR12" s="1"/>
      <c r="IKS12" s="1"/>
      <c r="IKT12" s="1"/>
      <c r="IKU12" s="1"/>
      <c r="IKV12" s="1"/>
      <c r="IKW12" s="1"/>
      <c r="IKX12" s="1"/>
      <c r="IKY12" s="1"/>
      <c r="IKZ12" s="1"/>
      <c r="ILA12" s="1"/>
      <c r="ILB12" s="1"/>
      <c r="ILC12" s="1"/>
      <c r="ILD12" s="1"/>
      <c r="ILE12" s="1"/>
      <c r="ILF12" s="1"/>
      <c r="ILG12" s="1"/>
      <c r="ILH12" s="1"/>
      <c r="ILI12" s="1"/>
      <c r="ILJ12" s="1"/>
      <c r="ILK12" s="1"/>
      <c r="ILL12" s="1"/>
      <c r="ILM12" s="1"/>
      <c r="ILN12" s="1"/>
      <c r="ILO12" s="1"/>
      <c r="ILP12" s="1"/>
      <c r="ILQ12" s="1"/>
      <c r="ILR12" s="1"/>
      <c r="ILS12" s="1"/>
      <c r="ILT12" s="1"/>
      <c r="ILU12" s="1"/>
      <c r="ILV12" s="1"/>
      <c r="ILW12" s="1"/>
      <c r="ILX12" s="1"/>
      <c r="ILY12" s="1"/>
      <c r="ILZ12" s="1"/>
      <c r="IMA12" s="1"/>
      <c r="IMB12" s="1"/>
      <c r="IMC12" s="1"/>
      <c r="IMD12" s="1"/>
      <c r="IME12" s="1"/>
      <c r="IMF12" s="1"/>
      <c r="IMG12" s="1"/>
      <c r="IMH12" s="1"/>
      <c r="IMI12" s="1"/>
      <c r="IMJ12" s="1"/>
      <c r="IMK12" s="1"/>
      <c r="IML12" s="1"/>
      <c r="IMM12" s="1"/>
      <c r="IMN12" s="1"/>
      <c r="IMO12" s="1"/>
      <c r="IMP12" s="1"/>
      <c r="IMQ12" s="1"/>
      <c r="IMR12" s="1"/>
      <c r="IMS12" s="1"/>
      <c r="IMT12" s="1"/>
      <c r="IMU12" s="1"/>
      <c r="IMV12" s="1"/>
      <c r="IMW12" s="1"/>
      <c r="IMX12" s="1"/>
      <c r="IMY12" s="1"/>
      <c r="IMZ12" s="1"/>
      <c r="INA12" s="1"/>
      <c r="INB12" s="1"/>
      <c r="INC12" s="1"/>
      <c r="IND12" s="1"/>
      <c r="INE12" s="1"/>
      <c r="INF12" s="1"/>
      <c r="ING12" s="1"/>
      <c r="INH12" s="1"/>
      <c r="INI12" s="1"/>
      <c r="INJ12" s="1"/>
      <c r="INK12" s="1"/>
      <c r="INL12" s="1"/>
      <c r="INM12" s="1"/>
      <c r="INN12" s="1"/>
      <c r="INO12" s="1"/>
      <c r="INP12" s="1"/>
      <c r="INQ12" s="1"/>
      <c r="INR12" s="1"/>
      <c r="INS12" s="1"/>
      <c r="INT12" s="1"/>
      <c r="INU12" s="1"/>
      <c r="INV12" s="1"/>
      <c r="INW12" s="1"/>
      <c r="INX12" s="1"/>
      <c r="INY12" s="1"/>
      <c r="INZ12" s="1"/>
      <c r="IOA12" s="1"/>
      <c r="IOB12" s="1"/>
      <c r="IOC12" s="1"/>
      <c r="IOD12" s="1"/>
      <c r="IOE12" s="1"/>
      <c r="IOF12" s="1"/>
      <c r="IOG12" s="1"/>
      <c r="IOH12" s="1"/>
      <c r="IOI12" s="1"/>
      <c r="IOJ12" s="1"/>
      <c r="IOK12" s="1"/>
      <c r="IOL12" s="1"/>
      <c r="IOM12" s="1"/>
      <c r="ION12" s="1"/>
      <c r="IOO12" s="1"/>
      <c r="IOP12" s="1"/>
      <c r="IOQ12" s="1"/>
      <c r="IOR12" s="1"/>
      <c r="IOS12" s="1"/>
      <c r="IOT12" s="1"/>
      <c r="IOU12" s="1"/>
      <c r="IOV12" s="1"/>
      <c r="IOW12" s="1"/>
      <c r="IOX12" s="1"/>
      <c r="IOY12" s="1"/>
      <c r="IOZ12" s="1"/>
      <c r="IPA12" s="1"/>
      <c r="IPB12" s="1"/>
      <c r="IPC12" s="1"/>
      <c r="IPD12" s="1"/>
      <c r="IPE12" s="1"/>
      <c r="IPF12" s="1"/>
      <c r="IPG12" s="1"/>
      <c r="IPH12" s="1"/>
      <c r="IPI12" s="1"/>
      <c r="IPJ12" s="1"/>
      <c r="IPK12" s="1"/>
      <c r="IPL12" s="1"/>
      <c r="IPM12" s="1"/>
      <c r="IPN12" s="1"/>
      <c r="IPO12" s="1"/>
      <c r="IPP12" s="1"/>
      <c r="IPQ12" s="1"/>
      <c r="IPR12" s="1"/>
      <c r="IPS12" s="1"/>
      <c r="IPT12" s="1"/>
      <c r="IPU12" s="1"/>
      <c r="IPV12" s="1"/>
      <c r="IPW12" s="1"/>
      <c r="IPX12" s="1"/>
      <c r="IPY12" s="1"/>
      <c r="IPZ12" s="1"/>
      <c r="IQA12" s="1"/>
      <c r="IQB12" s="1"/>
      <c r="IQC12" s="1"/>
      <c r="IQD12" s="1"/>
      <c r="IQE12" s="1"/>
      <c r="IQF12" s="1"/>
      <c r="IQG12" s="1"/>
      <c r="IQH12" s="1"/>
      <c r="IQI12" s="1"/>
      <c r="IQJ12" s="1"/>
      <c r="IQK12" s="1"/>
      <c r="IQL12" s="1"/>
      <c r="IQM12" s="1"/>
      <c r="IQN12" s="1"/>
      <c r="IQO12" s="1"/>
      <c r="IQP12" s="1"/>
      <c r="IQQ12" s="1"/>
      <c r="IQR12" s="1"/>
      <c r="IQS12" s="1"/>
      <c r="IQT12" s="1"/>
      <c r="IQU12" s="1"/>
      <c r="IQV12" s="1"/>
      <c r="IQW12" s="1"/>
      <c r="IQX12" s="1"/>
      <c r="IQY12" s="1"/>
      <c r="IQZ12" s="1"/>
      <c r="IRA12" s="1"/>
      <c r="IRB12" s="1"/>
      <c r="IRC12" s="1"/>
      <c r="IRD12" s="1"/>
      <c r="IRE12" s="1"/>
      <c r="IRF12" s="1"/>
      <c r="IRG12" s="1"/>
      <c r="IRH12" s="1"/>
      <c r="IRI12" s="1"/>
      <c r="IRJ12" s="1"/>
      <c r="IRK12" s="1"/>
      <c r="IRL12" s="1"/>
      <c r="IRM12" s="1"/>
      <c r="IRN12" s="1"/>
      <c r="IRO12" s="1"/>
      <c r="IRP12" s="1"/>
      <c r="IRQ12" s="1"/>
      <c r="IRR12" s="1"/>
      <c r="IRS12" s="1"/>
      <c r="IRT12" s="1"/>
      <c r="IRU12" s="1"/>
      <c r="IRV12" s="1"/>
      <c r="IRW12" s="1"/>
      <c r="IRX12" s="1"/>
      <c r="IRY12" s="1"/>
      <c r="IRZ12" s="1"/>
      <c r="ISA12" s="1"/>
      <c r="ISB12" s="1"/>
      <c r="ISC12" s="1"/>
      <c r="ISD12" s="1"/>
      <c r="ISE12" s="1"/>
      <c r="ISF12" s="1"/>
      <c r="ISG12" s="1"/>
      <c r="ISH12" s="1"/>
      <c r="ISI12" s="1"/>
      <c r="ISJ12" s="1"/>
      <c r="ISK12" s="1"/>
      <c r="ISL12" s="1"/>
      <c r="ISM12" s="1"/>
      <c r="ISN12" s="1"/>
      <c r="ISO12" s="1"/>
      <c r="ISP12" s="1"/>
      <c r="ISQ12" s="1"/>
      <c r="ISR12" s="1"/>
      <c r="ISS12" s="1"/>
      <c r="IST12" s="1"/>
      <c r="ISU12" s="1"/>
      <c r="ISV12" s="1"/>
      <c r="ISW12" s="1"/>
      <c r="ISX12" s="1"/>
      <c r="ISY12" s="1"/>
      <c r="ISZ12" s="1"/>
      <c r="ITA12" s="1"/>
      <c r="ITB12" s="1"/>
      <c r="ITC12" s="1"/>
      <c r="ITD12" s="1"/>
      <c r="ITE12" s="1"/>
      <c r="ITF12" s="1"/>
      <c r="ITG12" s="1"/>
      <c r="ITH12" s="1"/>
      <c r="ITI12" s="1"/>
      <c r="ITJ12" s="1"/>
      <c r="ITK12" s="1"/>
      <c r="ITL12" s="1"/>
      <c r="ITM12" s="1"/>
      <c r="ITN12" s="1"/>
      <c r="ITO12" s="1"/>
      <c r="ITP12" s="1"/>
      <c r="ITQ12" s="1"/>
      <c r="ITR12" s="1"/>
      <c r="ITS12" s="1"/>
      <c r="ITT12" s="1"/>
      <c r="ITU12" s="1"/>
      <c r="ITV12" s="1"/>
      <c r="ITW12" s="1"/>
      <c r="ITX12" s="1"/>
      <c r="ITY12" s="1"/>
      <c r="ITZ12" s="1"/>
      <c r="IUA12" s="1"/>
      <c r="IUB12" s="1"/>
      <c r="IUC12" s="1"/>
      <c r="IUD12" s="1"/>
      <c r="IUE12" s="1"/>
      <c r="IUF12" s="1"/>
      <c r="IUG12" s="1"/>
      <c r="IUH12" s="1"/>
      <c r="IUI12" s="1"/>
      <c r="IUJ12" s="1"/>
      <c r="IUK12" s="1"/>
      <c r="IUL12" s="1"/>
      <c r="IUM12" s="1"/>
      <c r="IUN12" s="1"/>
      <c r="IUO12" s="1"/>
      <c r="IUP12" s="1"/>
      <c r="IUQ12" s="1"/>
      <c r="IUR12" s="1"/>
      <c r="IUS12" s="1"/>
      <c r="IUT12" s="1"/>
      <c r="IUU12" s="1"/>
      <c r="IUV12" s="1"/>
      <c r="IUW12" s="1"/>
      <c r="IUX12" s="1"/>
      <c r="IUY12" s="1"/>
      <c r="IUZ12" s="1"/>
      <c r="IVA12" s="1"/>
      <c r="IVB12" s="1"/>
      <c r="IVC12" s="1"/>
      <c r="IVD12" s="1"/>
      <c r="IVE12" s="1"/>
      <c r="IVF12" s="1"/>
      <c r="IVG12" s="1"/>
      <c r="IVH12" s="1"/>
      <c r="IVI12" s="1"/>
      <c r="IVJ12" s="1"/>
      <c r="IVK12" s="1"/>
      <c r="IVL12" s="1"/>
      <c r="IVM12" s="1"/>
      <c r="IVN12" s="1"/>
      <c r="IVO12" s="1"/>
      <c r="IVP12" s="1"/>
      <c r="IVQ12" s="1"/>
      <c r="IVR12" s="1"/>
      <c r="IVS12" s="1"/>
      <c r="IVT12" s="1"/>
      <c r="IVU12" s="1"/>
      <c r="IVV12" s="1"/>
      <c r="IVW12" s="1"/>
      <c r="IVX12" s="1"/>
      <c r="IVY12" s="1"/>
      <c r="IVZ12" s="1"/>
      <c r="IWA12" s="1"/>
      <c r="IWB12" s="1"/>
      <c r="IWC12" s="1"/>
      <c r="IWD12" s="1"/>
      <c r="IWE12" s="1"/>
      <c r="IWF12" s="1"/>
      <c r="IWG12" s="1"/>
      <c r="IWH12" s="1"/>
      <c r="IWI12" s="1"/>
      <c r="IWJ12" s="1"/>
      <c r="IWK12" s="1"/>
      <c r="IWL12" s="1"/>
      <c r="IWM12" s="1"/>
      <c r="IWN12" s="1"/>
      <c r="IWO12" s="1"/>
      <c r="IWP12" s="1"/>
      <c r="IWQ12" s="1"/>
      <c r="IWR12" s="1"/>
      <c r="IWS12" s="1"/>
      <c r="IWT12" s="1"/>
      <c r="IWU12" s="1"/>
      <c r="IWV12" s="1"/>
      <c r="IWW12" s="1"/>
      <c r="IWX12" s="1"/>
      <c r="IWY12" s="1"/>
      <c r="IWZ12" s="1"/>
      <c r="IXA12" s="1"/>
      <c r="IXB12" s="1"/>
      <c r="IXC12" s="1"/>
      <c r="IXD12" s="1"/>
      <c r="IXE12" s="1"/>
      <c r="IXF12" s="1"/>
      <c r="IXG12" s="1"/>
      <c r="IXH12" s="1"/>
      <c r="IXI12" s="1"/>
      <c r="IXJ12" s="1"/>
      <c r="IXK12" s="1"/>
      <c r="IXL12" s="1"/>
      <c r="IXM12" s="1"/>
      <c r="IXN12" s="1"/>
      <c r="IXO12" s="1"/>
      <c r="IXP12" s="1"/>
      <c r="IXQ12" s="1"/>
      <c r="IXR12" s="1"/>
      <c r="IXS12" s="1"/>
      <c r="IXT12" s="1"/>
      <c r="IXU12" s="1"/>
      <c r="IXV12" s="1"/>
      <c r="IXW12" s="1"/>
      <c r="IXX12" s="1"/>
      <c r="IXY12" s="1"/>
      <c r="IXZ12" s="1"/>
      <c r="IYA12" s="1"/>
      <c r="IYB12" s="1"/>
      <c r="IYC12" s="1"/>
      <c r="IYD12" s="1"/>
      <c r="IYE12" s="1"/>
      <c r="IYF12" s="1"/>
      <c r="IYG12" s="1"/>
      <c r="IYH12" s="1"/>
      <c r="IYI12" s="1"/>
      <c r="IYJ12" s="1"/>
      <c r="IYK12" s="1"/>
      <c r="IYL12" s="1"/>
      <c r="IYM12" s="1"/>
      <c r="IYN12" s="1"/>
      <c r="IYO12" s="1"/>
      <c r="IYP12" s="1"/>
      <c r="IYQ12" s="1"/>
      <c r="IYR12" s="1"/>
      <c r="IYS12" s="1"/>
      <c r="IYT12" s="1"/>
      <c r="IYU12" s="1"/>
      <c r="IYV12" s="1"/>
      <c r="IYW12" s="1"/>
      <c r="IYX12" s="1"/>
      <c r="IYY12" s="1"/>
      <c r="IYZ12" s="1"/>
      <c r="IZA12" s="1"/>
      <c r="IZB12" s="1"/>
      <c r="IZC12" s="1"/>
      <c r="IZD12" s="1"/>
      <c r="IZE12" s="1"/>
      <c r="IZF12" s="1"/>
      <c r="IZG12" s="1"/>
      <c r="IZH12" s="1"/>
      <c r="IZI12" s="1"/>
      <c r="IZJ12" s="1"/>
      <c r="IZK12" s="1"/>
      <c r="IZL12" s="1"/>
      <c r="IZM12" s="1"/>
      <c r="IZN12" s="1"/>
      <c r="IZO12" s="1"/>
      <c r="IZP12" s="1"/>
      <c r="IZQ12" s="1"/>
      <c r="IZR12" s="1"/>
      <c r="IZS12" s="1"/>
      <c r="IZT12" s="1"/>
      <c r="IZU12" s="1"/>
      <c r="IZV12" s="1"/>
      <c r="IZW12" s="1"/>
      <c r="IZX12" s="1"/>
      <c r="IZY12" s="1"/>
      <c r="IZZ12" s="1"/>
      <c r="JAA12" s="1"/>
      <c r="JAB12" s="1"/>
      <c r="JAC12" s="1"/>
      <c r="JAD12" s="1"/>
      <c r="JAE12" s="1"/>
      <c r="JAF12" s="1"/>
      <c r="JAG12" s="1"/>
      <c r="JAH12" s="1"/>
      <c r="JAI12" s="1"/>
      <c r="JAJ12" s="1"/>
      <c r="JAK12" s="1"/>
      <c r="JAL12" s="1"/>
      <c r="JAM12" s="1"/>
      <c r="JAN12" s="1"/>
      <c r="JAO12" s="1"/>
      <c r="JAP12" s="1"/>
      <c r="JAQ12" s="1"/>
      <c r="JAR12" s="1"/>
      <c r="JAS12" s="1"/>
      <c r="JAT12" s="1"/>
      <c r="JAU12" s="1"/>
      <c r="JAV12" s="1"/>
      <c r="JAW12" s="1"/>
      <c r="JAX12" s="1"/>
      <c r="JAY12" s="1"/>
      <c r="JAZ12" s="1"/>
      <c r="JBA12" s="1"/>
      <c r="JBB12" s="1"/>
      <c r="JBC12" s="1"/>
      <c r="JBD12" s="1"/>
      <c r="JBE12" s="1"/>
      <c r="JBF12" s="1"/>
      <c r="JBG12" s="1"/>
      <c r="JBH12" s="1"/>
      <c r="JBI12" s="1"/>
      <c r="JBJ12" s="1"/>
      <c r="JBK12" s="1"/>
      <c r="JBL12" s="1"/>
      <c r="JBM12" s="1"/>
      <c r="JBN12" s="1"/>
      <c r="JBO12" s="1"/>
      <c r="JBP12" s="1"/>
      <c r="JBQ12" s="1"/>
      <c r="JBR12" s="1"/>
      <c r="JBS12" s="1"/>
      <c r="JBT12" s="1"/>
      <c r="JBU12" s="1"/>
      <c r="JBV12" s="1"/>
      <c r="JBW12" s="1"/>
      <c r="JBX12" s="1"/>
      <c r="JBY12" s="1"/>
      <c r="JBZ12" s="1"/>
      <c r="JCA12" s="1"/>
      <c r="JCB12" s="1"/>
      <c r="JCC12" s="1"/>
      <c r="JCD12" s="1"/>
      <c r="JCE12" s="1"/>
      <c r="JCF12" s="1"/>
      <c r="JCG12" s="1"/>
      <c r="JCH12" s="1"/>
      <c r="JCI12" s="1"/>
      <c r="JCJ12" s="1"/>
      <c r="JCK12" s="1"/>
      <c r="JCL12" s="1"/>
      <c r="JCM12" s="1"/>
      <c r="JCN12" s="1"/>
      <c r="JCO12" s="1"/>
      <c r="JCP12" s="1"/>
      <c r="JCQ12" s="1"/>
      <c r="JCR12" s="1"/>
      <c r="JCS12" s="1"/>
      <c r="JCT12" s="1"/>
      <c r="JCU12" s="1"/>
      <c r="JCV12" s="1"/>
      <c r="JCW12" s="1"/>
      <c r="JCX12" s="1"/>
      <c r="JCY12" s="1"/>
      <c r="JCZ12" s="1"/>
      <c r="JDA12" s="1"/>
      <c r="JDB12" s="1"/>
      <c r="JDC12" s="1"/>
      <c r="JDD12" s="1"/>
      <c r="JDE12" s="1"/>
      <c r="JDF12" s="1"/>
      <c r="JDG12" s="1"/>
      <c r="JDH12" s="1"/>
      <c r="JDI12" s="1"/>
      <c r="JDJ12" s="1"/>
      <c r="JDK12" s="1"/>
      <c r="JDL12" s="1"/>
      <c r="JDM12" s="1"/>
      <c r="JDN12" s="1"/>
      <c r="JDO12" s="1"/>
      <c r="JDP12" s="1"/>
      <c r="JDQ12" s="1"/>
      <c r="JDR12" s="1"/>
      <c r="JDS12" s="1"/>
      <c r="JDT12" s="1"/>
      <c r="JDU12" s="1"/>
      <c r="JDV12" s="1"/>
      <c r="JDW12" s="1"/>
      <c r="JDX12" s="1"/>
      <c r="JDY12" s="1"/>
      <c r="JDZ12" s="1"/>
      <c r="JEA12" s="1"/>
      <c r="JEB12" s="1"/>
      <c r="JEC12" s="1"/>
      <c r="JED12" s="1"/>
      <c r="JEE12" s="1"/>
      <c r="JEF12" s="1"/>
      <c r="JEG12" s="1"/>
      <c r="JEH12" s="1"/>
      <c r="JEI12" s="1"/>
      <c r="JEJ12" s="1"/>
      <c r="JEK12" s="1"/>
      <c r="JEL12" s="1"/>
      <c r="JEM12" s="1"/>
      <c r="JEN12" s="1"/>
      <c r="JEO12" s="1"/>
      <c r="JEP12" s="1"/>
      <c r="JEQ12" s="1"/>
      <c r="JER12" s="1"/>
      <c r="JES12" s="1"/>
      <c r="JET12" s="1"/>
      <c r="JEU12" s="1"/>
      <c r="JEV12" s="1"/>
      <c r="JEW12" s="1"/>
      <c r="JEX12" s="1"/>
      <c r="JEY12" s="1"/>
      <c r="JEZ12" s="1"/>
      <c r="JFA12" s="1"/>
      <c r="JFB12" s="1"/>
      <c r="JFC12" s="1"/>
      <c r="JFD12" s="1"/>
      <c r="JFE12" s="1"/>
      <c r="JFF12" s="1"/>
      <c r="JFG12" s="1"/>
      <c r="JFH12" s="1"/>
      <c r="JFI12" s="1"/>
      <c r="JFJ12" s="1"/>
      <c r="JFK12" s="1"/>
      <c r="JFL12" s="1"/>
      <c r="JFM12" s="1"/>
      <c r="JFN12" s="1"/>
      <c r="JFO12" s="1"/>
      <c r="JFP12" s="1"/>
      <c r="JFQ12" s="1"/>
      <c r="JFR12" s="1"/>
      <c r="JFS12" s="1"/>
      <c r="JFT12" s="1"/>
      <c r="JFU12" s="1"/>
      <c r="JFV12" s="1"/>
      <c r="JFW12" s="1"/>
      <c r="JFX12" s="1"/>
      <c r="JFY12" s="1"/>
      <c r="JFZ12" s="1"/>
      <c r="JGA12" s="1"/>
      <c r="JGB12" s="1"/>
      <c r="JGC12" s="1"/>
      <c r="JGD12" s="1"/>
      <c r="JGE12" s="1"/>
      <c r="JGF12" s="1"/>
      <c r="JGG12" s="1"/>
      <c r="JGH12" s="1"/>
      <c r="JGI12" s="1"/>
      <c r="JGJ12" s="1"/>
      <c r="JGK12" s="1"/>
      <c r="JGL12" s="1"/>
      <c r="JGM12" s="1"/>
      <c r="JGN12" s="1"/>
      <c r="JGO12" s="1"/>
      <c r="JGP12" s="1"/>
      <c r="JGQ12" s="1"/>
      <c r="JGR12" s="1"/>
      <c r="JGS12" s="1"/>
      <c r="JGT12" s="1"/>
      <c r="JGU12" s="1"/>
      <c r="JGV12" s="1"/>
      <c r="JGW12" s="1"/>
      <c r="JGX12" s="1"/>
      <c r="JGY12" s="1"/>
      <c r="JGZ12" s="1"/>
      <c r="JHA12" s="1"/>
      <c r="JHB12" s="1"/>
      <c r="JHC12" s="1"/>
      <c r="JHD12" s="1"/>
      <c r="JHE12" s="1"/>
      <c r="JHF12" s="1"/>
      <c r="JHG12" s="1"/>
      <c r="JHH12" s="1"/>
      <c r="JHI12" s="1"/>
      <c r="JHJ12" s="1"/>
      <c r="JHK12" s="1"/>
      <c r="JHL12" s="1"/>
      <c r="JHM12" s="1"/>
      <c r="JHN12" s="1"/>
      <c r="JHO12" s="1"/>
      <c r="JHP12" s="1"/>
      <c r="JHQ12" s="1"/>
      <c r="JHR12" s="1"/>
      <c r="JHS12" s="1"/>
      <c r="JHT12" s="1"/>
      <c r="JHU12" s="1"/>
      <c r="JHV12" s="1"/>
      <c r="JHW12" s="1"/>
      <c r="JHX12" s="1"/>
      <c r="JHY12" s="1"/>
      <c r="JHZ12" s="1"/>
      <c r="JIA12" s="1"/>
      <c r="JIB12" s="1"/>
      <c r="JIC12" s="1"/>
      <c r="JID12" s="1"/>
      <c r="JIE12" s="1"/>
      <c r="JIF12" s="1"/>
      <c r="JIG12" s="1"/>
      <c r="JIH12" s="1"/>
      <c r="JII12" s="1"/>
      <c r="JIJ12" s="1"/>
      <c r="JIK12" s="1"/>
      <c r="JIL12" s="1"/>
      <c r="JIM12" s="1"/>
      <c r="JIN12" s="1"/>
      <c r="JIO12" s="1"/>
      <c r="JIP12" s="1"/>
      <c r="JIQ12" s="1"/>
      <c r="JIR12" s="1"/>
      <c r="JIS12" s="1"/>
      <c r="JIT12" s="1"/>
      <c r="JIU12" s="1"/>
      <c r="JIV12" s="1"/>
      <c r="JIW12" s="1"/>
      <c r="JIX12" s="1"/>
      <c r="JIY12" s="1"/>
      <c r="JIZ12" s="1"/>
      <c r="JJA12" s="1"/>
      <c r="JJB12" s="1"/>
      <c r="JJC12" s="1"/>
      <c r="JJD12" s="1"/>
      <c r="JJE12" s="1"/>
      <c r="JJF12" s="1"/>
      <c r="JJG12" s="1"/>
      <c r="JJH12" s="1"/>
      <c r="JJI12" s="1"/>
      <c r="JJJ12" s="1"/>
      <c r="JJK12" s="1"/>
      <c r="JJL12" s="1"/>
      <c r="JJM12" s="1"/>
      <c r="JJN12" s="1"/>
      <c r="JJO12" s="1"/>
      <c r="JJP12" s="1"/>
      <c r="JJQ12" s="1"/>
      <c r="JJR12" s="1"/>
      <c r="JJS12" s="1"/>
      <c r="JJT12" s="1"/>
      <c r="JJU12" s="1"/>
      <c r="JJV12" s="1"/>
      <c r="JJW12" s="1"/>
      <c r="JJX12" s="1"/>
      <c r="JJY12" s="1"/>
      <c r="JJZ12" s="1"/>
      <c r="JKA12" s="1"/>
      <c r="JKB12" s="1"/>
      <c r="JKC12" s="1"/>
      <c r="JKD12" s="1"/>
      <c r="JKE12" s="1"/>
      <c r="JKF12" s="1"/>
      <c r="JKG12" s="1"/>
      <c r="JKH12" s="1"/>
      <c r="JKI12" s="1"/>
      <c r="JKJ12" s="1"/>
      <c r="JKK12" s="1"/>
      <c r="JKL12" s="1"/>
      <c r="JKM12" s="1"/>
      <c r="JKN12" s="1"/>
      <c r="JKO12" s="1"/>
      <c r="JKP12" s="1"/>
      <c r="JKQ12" s="1"/>
      <c r="JKR12" s="1"/>
      <c r="JKS12" s="1"/>
      <c r="JKT12" s="1"/>
      <c r="JKU12" s="1"/>
      <c r="JKV12" s="1"/>
      <c r="JKW12" s="1"/>
      <c r="JKX12" s="1"/>
      <c r="JKY12" s="1"/>
      <c r="JKZ12" s="1"/>
      <c r="JLA12" s="1"/>
      <c r="JLB12" s="1"/>
      <c r="JLC12" s="1"/>
      <c r="JLD12" s="1"/>
      <c r="JLE12" s="1"/>
      <c r="JLF12" s="1"/>
      <c r="JLG12" s="1"/>
      <c r="JLH12" s="1"/>
      <c r="JLI12" s="1"/>
      <c r="JLJ12" s="1"/>
      <c r="JLK12" s="1"/>
      <c r="JLL12" s="1"/>
      <c r="JLM12" s="1"/>
      <c r="JLN12" s="1"/>
      <c r="JLO12" s="1"/>
      <c r="JLP12" s="1"/>
      <c r="JLQ12" s="1"/>
      <c r="JLR12" s="1"/>
      <c r="JLS12" s="1"/>
      <c r="JLT12" s="1"/>
      <c r="JLU12" s="1"/>
      <c r="JLV12" s="1"/>
      <c r="JLW12" s="1"/>
      <c r="JLX12" s="1"/>
      <c r="JLY12" s="1"/>
      <c r="JLZ12" s="1"/>
      <c r="JMA12" s="1"/>
      <c r="JMB12" s="1"/>
      <c r="JMC12" s="1"/>
      <c r="JMD12" s="1"/>
      <c r="JME12" s="1"/>
      <c r="JMF12" s="1"/>
      <c r="JMG12" s="1"/>
      <c r="JMH12" s="1"/>
      <c r="JMI12" s="1"/>
      <c r="JMJ12" s="1"/>
      <c r="JMK12" s="1"/>
      <c r="JML12" s="1"/>
      <c r="JMM12" s="1"/>
      <c r="JMN12" s="1"/>
      <c r="JMO12" s="1"/>
      <c r="JMP12" s="1"/>
      <c r="JMQ12" s="1"/>
      <c r="JMR12" s="1"/>
      <c r="JMS12" s="1"/>
      <c r="JMT12" s="1"/>
      <c r="JMU12" s="1"/>
      <c r="JMV12" s="1"/>
      <c r="JMW12" s="1"/>
      <c r="JMX12" s="1"/>
      <c r="JMY12" s="1"/>
      <c r="JMZ12" s="1"/>
      <c r="JNA12" s="1"/>
      <c r="JNB12" s="1"/>
      <c r="JNC12" s="1"/>
      <c r="JND12" s="1"/>
      <c r="JNE12" s="1"/>
      <c r="JNF12" s="1"/>
      <c r="JNG12" s="1"/>
      <c r="JNH12" s="1"/>
      <c r="JNI12" s="1"/>
      <c r="JNJ12" s="1"/>
      <c r="JNK12" s="1"/>
      <c r="JNL12" s="1"/>
      <c r="JNM12" s="1"/>
      <c r="JNN12" s="1"/>
      <c r="JNO12" s="1"/>
      <c r="JNP12" s="1"/>
      <c r="JNQ12" s="1"/>
      <c r="JNR12" s="1"/>
      <c r="JNS12" s="1"/>
      <c r="JNT12" s="1"/>
      <c r="JNU12" s="1"/>
      <c r="JNV12" s="1"/>
      <c r="JNW12" s="1"/>
      <c r="JNX12" s="1"/>
      <c r="JNY12" s="1"/>
      <c r="JNZ12" s="1"/>
      <c r="JOA12" s="1"/>
      <c r="JOB12" s="1"/>
      <c r="JOC12" s="1"/>
      <c r="JOD12" s="1"/>
      <c r="JOE12" s="1"/>
      <c r="JOF12" s="1"/>
      <c r="JOG12" s="1"/>
      <c r="JOH12" s="1"/>
      <c r="JOI12" s="1"/>
      <c r="JOJ12" s="1"/>
      <c r="JOK12" s="1"/>
      <c r="JOL12" s="1"/>
      <c r="JOM12" s="1"/>
      <c r="JON12" s="1"/>
      <c r="JOO12" s="1"/>
      <c r="JOP12" s="1"/>
      <c r="JOQ12" s="1"/>
      <c r="JOR12" s="1"/>
      <c r="JOS12" s="1"/>
      <c r="JOT12" s="1"/>
      <c r="JOU12" s="1"/>
      <c r="JOV12" s="1"/>
      <c r="JOW12" s="1"/>
      <c r="JOX12" s="1"/>
      <c r="JOY12" s="1"/>
      <c r="JOZ12" s="1"/>
      <c r="JPA12" s="1"/>
      <c r="JPB12" s="1"/>
      <c r="JPC12" s="1"/>
      <c r="JPD12" s="1"/>
      <c r="JPE12" s="1"/>
      <c r="JPF12" s="1"/>
      <c r="JPG12" s="1"/>
      <c r="JPH12" s="1"/>
      <c r="JPI12" s="1"/>
      <c r="JPJ12" s="1"/>
      <c r="JPK12" s="1"/>
      <c r="JPL12" s="1"/>
      <c r="JPM12" s="1"/>
      <c r="JPN12" s="1"/>
      <c r="JPO12" s="1"/>
      <c r="JPP12" s="1"/>
      <c r="JPQ12" s="1"/>
      <c r="JPR12" s="1"/>
      <c r="JPS12" s="1"/>
      <c r="JPT12" s="1"/>
      <c r="JPU12" s="1"/>
      <c r="JPV12" s="1"/>
      <c r="JPW12" s="1"/>
      <c r="JPX12" s="1"/>
      <c r="JPY12" s="1"/>
      <c r="JPZ12" s="1"/>
      <c r="JQA12" s="1"/>
      <c r="JQB12" s="1"/>
      <c r="JQC12" s="1"/>
      <c r="JQD12" s="1"/>
      <c r="JQE12" s="1"/>
      <c r="JQF12" s="1"/>
      <c r="JQG12" s="1"/>
      <c r="JQH12" s="1"/>
      <c r="JQI12" s="1"/>
      <c r="JQJ12" s="1"/>
      <c r="JQK12" s="1"/>
      <c r="JQL12" s="1"/>
      <c r="JQM12" s="1"/>
      <c r="JQN12" s="1"/>
      <c r="JQO12" s="1"/>
      <c r="JQP12" s="1"/>
      <c r="JQQ12" s="1"/>
      <c r="JQR12" s="1"/>
      <c r="JQS12" s="1"/>
      <c r="JQT12" s="1"/>
      <c r="JQU12" s="1"/>
      <c r="JQV12" s="1"/>
      <c r="JQW12" s="1"/>
      <c r="JQX12" s="1"/>
      <c r="JQY12" s="1"/>
      <c r="JQZ12" s="1"/>
      <c r="JRA12" s="1"/>
      <c r="JRB12" s="1"/>
      <c r="JRC12" s="1"/>
      <c r="JRD12" s="1"/>
      <c r="JRE12" s="1"/>
      <c r="JRF12" s="1"/>
      <c r="JRG12" s="1"/>
      <c r="JRH12" s="1"/>
      <c r="JRI12" s="1"/>
      <c r="JRJ12" s="1"/>
      <c r="JRK12" s="1"/>
      <c r="JRL12" s="1"/>
      <c r="JRM12" s="1"/>
      <c r="JRN12" s="1"/>
      <c r="JRO12" s="1"/>
      <c r="JRP12" s="1"/>
      <c r="JRQ12" s="1"/>
      <c r="JRR12" s="1"/>
      <c r="JRS12" s="1"/>
      <c r="JRT12" s="1"/>
      <c r="JRU12" s="1"/>
      <c r="JRV12" s="1"/>
      <c r="JRW12" s="1"/>
      <c r="JRX12" s="1"/>
      <c r="JRY12" s="1"/>
      <c r="JRZ12" s="1"/>
      <c r="JSA12" s="1"/>
      <c r="JSB12" s="1"/>
      <c r="JSC12" s="1"/>
      <c r="JSD12" s="1"/>
      <c r="JSE12" s="1"/>
      <c r="JSF12" s="1"/>
      <c r="JSG12" s="1"/>
      <c r="JSH12" s="1"/>
      <c r="JSI12" s="1"/>
      <c r="JSJ12" s="1"/>
      <c r="JSK12" s="1"/>
      <c r="JSL12" s="1"/>
      <c r="JSM12" s="1"/>
      <c r="JSN12" s="1"/>
      <c r="JSO12" s="1"/>
      <c r="JSP12" s="1"/>
      <c r="JSQ12" s="1"/>
      <c r="JSR12" s="1"/>
      <c r="JSS12" s="1"/>
      <c r="JST12" s="1"/>
      <c r="JSU12" s="1"/>
      <c r="JSV12" s="1"/>
      <c r="JSW12" s="1"/>
      <c r="JSX12" s="1"/>
      <c r="JSY12" s="1"/>
      <c r="JSZ12" s="1"/>
      <c r="JTA12" s="1"/>
      <c r="JTB12" s="1"/>
      <c r="JTC12" s="1"/>
      <c r="JTD12" s="1"/>
      <c r="JTE12" s="1"/>
      <c r="JTF12" s="1"/>
      <c r="JTG12" s="1"/>
      <c r="JTH12" s="1"/>
      <c r="JTI12" s="1"/>
      <c r="JTJ12" s="1"/>
      <c r="JTK12" s="1"/>
      <c r="JTL12" s="1"/>
      <c r="JTM12" s="1"/>
      <c r="JTN12" s="1"/>
      <c r="JTO12" s="1"/>
      <c r="JTP12" s="1"/>
      <c r="JTQ12" s="1"/>
      <c r="JTR12" s="1"/>
      <c r="JTS12" s="1"/>
      <c r="JTT12" s="1"/>
      <c r="JTU12" s="1"/>
      <c r="JTV12" s="1"/>
      <c r="JTW12" s="1"/>
      <c r="JTX12" s="1"/>
      <c r="JTY12" s="1"/>
      <c r="JTZ12" s="1"/>
      <c r="JUA12" s="1"/>
      <c r="JUB12" s="1"/>
      <c r="JUC12" s="1"/>
      <c r="JUD12" s="1"/>
      <c r="JUE12" s="1"/>
      <c r="JUF12" s="1"/>
      <c r="JUG12" s="1"/>
      <c r="JUH12" s="1"/>
      <c r="JUI12" s="1"/>
      <c r="JUJ12" s="1"/>
      <c r="JUK12" s="1"/>
      <c r="JUL12" s="1"/>
      <c r="JUM12" s="1"/>
      <c r="JUN12" s="1"/>
      <c r="JUO12" s="1"/>
      <c r="JUP12" s="1"/>
      <c r="JUQ12" s="1"/>
      <c r="JUR12" s="1"/>
      <c r="JUS12" s="1"/>
      <c r="JUT12" s="1"/>
      <c r="JUU12" s="1"/>
      <c r="JUV12" s="1"/>
      <c r="JUW12" s="1"/>
      <c r="JUX12" s="1"/>
      <c r="JUY12" s="1"/>
      <c r="JUZ12" s="1"/>
      <c r="JVA12" s="1"/>
      <c r="JVB12" s="1"/>
      <c r="JVC12" s="1"/>
      <c r="JVD12" s="1"/>
      <c r="JVE12" s="1"/>
      <c r="JVF12" s="1"/>
      <c r="JVG12" s="1"/>
      <c r="JVH12" s="1"/>
      <c r="JVI12" s="1"/>
      <c r="JVJ12" s="1"/>
      <c r="JVK12" s="1"/>
      <c r="JVL12" s="1"/>
      <c r="JVM12" s="1"/>
      <c r="JVN12" s="1"/>
      <c r="JVO12" s="1"/>
      <c r="JVP12" s="1"/>
      <c r="JVQ12" s="1"/>
      <c r="JVR12" s="1"/>
      <c r="JVS12" s="1"/>
      <c r="JVT12" s="1"/>
      <c r="JVU12" s="1"/>
      <c r="JVV12" s="1"/>
      <c r="JVW12" s="1"/>
      <c r="JVX12" s="1"/>
      <c r="JVY12" s="1"/>
      <c r="JVZ12" s="1"/>
      <c r="JWA12" s="1"/>
      <c r="JWB12" s="1"/>
      <c r="JWC12" s="1"/>
      <c r="JWD12" s="1"/>
      <c r="JWE12" s="1"/>
      <c r="JWF12" s="1"/>
      <c r="JWG12" s="1"/>
      <c r="JWH12" s="1"/>
      <c r="JWI12" s="1"/>
      <c r="JWJ12" s="1"/>
      <c r="JWK12" s="1"/>
      <c r="JWL12" s="1"/>
      <c r="JWM12" s="1"/>
      <c r="JWN12" s="1"/>
      <c r="JWO12" s="1"/>
      <c r="JWP12" s="1"/>
      <c r="JWQ12" s="1"/>
      <c r="JWR12" s="1"/>
      <c r="JWS12" s="1"/>
      <c r="JWT12" s="1"/>
      <c r="JWU12" s="1"/>
      <c r="JWV12" s="1"/>
      <c r="JWW12" s="1"/>
      <c r="JWX12" s="1"/>
      <c r="JWY12" s="1"/>
      <c r="JWZ12" s="1"/>
      <c r="JXA12" s="1"/>
      <c r="JXB12" s="1"/>
      <c r="JXC12" s="1"/>
      <c r="JXD12" s="1"/>
      <c r="JXE12" s="1"/>
      <c r="JXF12" s="1"/>
      <c r="JXG12" s="1"/>
      <c r="JXH12" s="1"/>
      <c r="JXI12" s="1"/>
      <c r="JXJ12" s="1"/>
      <c r="JXK12" s="1"/>
      <c r="JXL12" s="1"/>
      <c r="JXM12" s="1"/>
      <c r="JXN12" s="1"/>
      <c r="JXO12" s="1"/>
      <c r="JXP12" s="1"/>
      <c r="JXQ12" s="1"/>
      <c r="JXR12" s="1"/>
      <c r="JXS12" s="1"/>
      <c r="JXT12" s="1"/>
      <c r="JXU12" s="1"/>
      <c r="JXV12" s="1"/>
      <c r="JXW12" s="1"/>
      <c r="JXX12" s="1"/>
      <c r="JXY12" s="1"/>
      <c r="JXZ12" s="1"/>
      <c r="JYA12" s="1"/>
      <c r="JYB12" s="1"/>
      <c r="JYC12" s="1"/>
      <c r="JYD12" s="1"/>
      <c r="JYE12" s="1"/>
      <c r="JYF12" s="1"/>
      <c r="JYG12" s="1"/>
      <c r="JYH12" s="1"/>
      <c r="JYI12" s="1"/>
      <c r="JYJ12" s="1"/>
      <c r="JYK12" s="1"/>
      <c r="JYL12" s="1"/>
      <c r="JYM12" s="1"/>
      <c r="JYN12" s="1"/>
      <c r="JYO12" s="1"/>
      <c r="JYP12" s="1"/>
      <c r="JYQ12" s="1"/>
      <c r="JYR12" s="1"/>
      <c r="JYS12" s="1"/>
      <c r="JYT12" s="1"/>
      <c r="JYU12" s="1"/>
      <c r="JYV12" s="1"/>
      <c r="JYW12" s="1"/>
      <c r="JYX12" s="1"/>
      <c r="JYY12" s="1"/>
      <c r="JYZ12" s="1"/>
      <c r="JZA12" s="1"/>
      <c r="JZB12" s="1"/>
      <c r="JZC12" s="1"/>
      <c r="JZD12" s="1"/>
      <c r="JZE12" s="1"/>
      <c r="JZF12" s="1"/>
      <c r="JZG12" s="1"/>
      <c r="JZH12" s="1"/>
      <c r="JZI12" s="1"/>
      <c r="JZJ12" s="1"/>
      <c r="JZK12" s="1"/>
      <c r="JZL12" s="1"/>
      <c r="JZM12" s="1"/>
      <c r="JZN12" s="1"/>
      <c r="JZO12" s="1"/>
      <c r="JZP12" s="1"/>
      <c r="JZQ12" s="1"/>
      <c r="JZR12" s="1"/>
      <c r="JZS12" s="1"/>
      <c r="JZT12" s="1"/>
      <c r="JZU12" s="1"/>
      <c r="JZV12" s="1"/>
      <c r="JZW12" s="1"/>
      <c r="JZX12" s="1"/>
      <c r="JZY12" s="1"/>
      <c r="JZZ12" s="1"/>
      <c r="KAA12" s="1"/>
      <c r="KAB12" s="1"/>
      <c r="KAC12" s="1"/>
      <c r="KAD12" s="1"/>
      <c r="KAE12" s="1"/>
      <c r="KAF12" s="1"/>
      <c r="KAG12" s="1"/>
      <c r="KAH12" s="1"/>
      <c r="KAI12" s="1"/>
      <c r="KAJ12" s="1"/>
      <c r="KAK12" s="1"/>
      <c r="KAL12" s="1"/>
      <c r="KAM12" s="1"/>
      <c r="KAN12" s="1"/>
      <c r="KAO12" s="1"/>
      <c r="KAP12" s="1"/>
      <c r="KAQ12" s="1"/>
      <c r="KAR12" s="1"/>
      <c r="KAS12" s="1"/>
      <c r="KAT12" s="1"/>
      <c r="KAU12" s="1"/>
      <c r="KAV12" s="1"/>
      <c r="KAW12" s="1"/>
      <c r="KAX12" s="1"/>
      <c r="KAY12" s="1"/>
      <c r="KAZ12" s="1"/>
      <c r="KBA12" s="1"/>
      <c r="KBB12" s="1"/>
      <c r="KBC12" s="1"/>
      <c r="KBD12" s="1"/>
      <c r="KBE12" s="1"/>
      <c r="KBF12" s="1"/>
      <c r="KBG12" s="1"/>
      <c r="KBH12" s="1"/>
      <c r="KBI12" s="1"/>
      <c r="KBJ12" s="1"/>
      <c r="KBK12" s="1"/>
      <c r="KBL12" s="1"/>
      <c r="KBM12" s="1"/>
      <c r="KBN12" s="1"/>
      <c r="KBO12" s="1"/>
      <c r="KBP12" s="1"/>
      <c r="KBQ12" s="1"/>
      <c r="KBR12" s="1"/>
      <c r="KBS12" s="1"/>
      <c r="KBT12" s="1"/>
      <c r="KBU12" s="1"/>
      <c r="KBV12" s="1"/>
      <c r="KBW12" s="1"/>
      <c r="KBX12" s="1"/>
      <c r="KBY12" s="1"/>
      <c r="KBZ12" s="1"/>
      <c r="KCA12" s="1"/>
      <c r="KCB12" s="1"/>
      <c r="KCC12" s="1"/>
      <c r="KCD12" s="1"/>
      <c r="KCE12" s="1"/>
      <c r="KCF12" s="1"/>
      <c r="KCG12" s="1"/>
      <c r="KCH12" s="1"/>
      <c r="KCI12" s="1"/>
      <c r="KCJ12" s="1"/>
      <c r="KCK12" s="1"/>
      <c r="KCL12" s="1"/>
      <c r="KCM12" s="1"/>
      <c r="KCN12" s="1"/>
      <c r="KCO12" s="1"/>
      <c r="KCP12" s="1"/>
      <c r="KCQ12" s="1"/>
      <c r="KCR12" s="1"/>
      <c r="KCS12" s="1"/>
      <c r="KCT12" s="1"/>
      <c r="KCU12" s="1"/>
      <c r="KCV12" s="1"/>
      <c r="KCW12" s="1"/>
      <c r="KCX12" s="1"/>
      <c r="KCY12" s="1"/>
      <c r="KCZ12" s="1"/>
      <c r="KDA12" s="1"/>
      <c r="KDB12" s="1"/>
      <c r="KDC12" s="1"/>
      <c r="KDD12" s="1"/>
      <c r="KDE12" s="1"/>
      <c r="KDF12" s="1"/>
      <c r="KDG12" s="1"/>
      <c r="KDH12" s="1"/>
      <c r="KDI12" s="1"/>
      <c r="KDJ12" s="1"/>
      <c r="KDK12" s="1"/>
      <c r="KDL12" s="1"/>
      <c r="KDM12" s="1"/>
      <c r="KDN12" s="1"/>
      <c r="KDO12" s="1"/>
      <c r="KDP12" s="1"/>
      <c r="KDQ12" s="1"/>
      <c r="KDR12" s="1"/>
      <c r="KDS12" s="1"/>
      <c r="KDT12" s="1"/>
      <c r="KDU12" s="1"/>
      <c r="KDV12" s="1"/>
      <c r="KDW12" s="1"/>
      <c r="KDX12" s="1"/>
      <c r="KDY12" s="1"/>
      <c r="KDZ12" s="1"/>
      <c r="KEA12" s="1"/>
      <c r="KEB12" s="1"/>
      <c r="KEC12" s="1"/>
      <c r="KED12" s="1"/>
      <c r="KEE12" s="1"/>
      <c r="KEF12" s="1"/>
      <c r="KEG12" s="1"/>
      <c r="KEH12" s="1"/>
      <c r="KEI12" s="1"/>
      <c r="KEJ12" s="1"/>
      <c r="KEK12" s="1"/>
      <c r="KEL12" s="1"/>
      <c r="KEM12" s="1"/>
      <c r="KEN12" s="1"/>
      <c r="KEO12" s="1"/>
      <c r="KEP12" s="1"/>
      <c r="KEQ12" s="1"/>
      <c r="KER12" s="1"/>
      <c r="KES12" s="1"/>
      <c r="KET12" s="1"/>
      <c r="KEU12" s="1"/>
      <c r="KEV12" s="1"/>
      <c r="KEW12" s="1"/>
      <c r="KEX12" s="1"/>
      <c r="KEY12" s="1"/>
      <c r="KEZ12" s="1"/>
      <c r="KFA12" s="1"/>
      <c r="KFB12" s="1"/>
      <c r="KFC12" s="1"/>
      <c r="KFD12" s="1"/>
      <c r="KFE12" s="1"/>
      <c r="KFF12" s="1"/>
      <c r="KFG12" s="1"/>
      <c r="KFH12" s="1"/>
      <c r="KFI12" s="1"/>
      <c r="KFJ12" s="1"/>
      <c r="KFK12" s="1"/>
      <c r="KFL12" s="1"/>
      <c r="KFM12" s="1"/>
      <c r="KFN12" s="1"/>
      <c r="KFO12" s="1"/>
      <c r="KFP12" s="1"/>
      <c r="KFQ12" s="1"/>
      <c r="KFR12" s="1"/>
      <c r="KFS12" s="1"/>
      <c r="KFT12" s="1"/>
      <c r="KFU12" s="1"/>
      <c r="KFV12" s="1"/>
      <c r="KFW12" s="1"/>
      <c r="KFX12" s="1"/>
      <c r="KFY12" s="1"/>
      <c r="KFZ12" s="1"/>
      <c r="KGA12" s="1"/>
      <c r="KGB12" s="1"/>
      <c r="KGC12" s="1"/>
      <c r="KGD12" s="1"/>
      <c r="KGE12" s="1"/>
      <c r="KGF12" s="1"/>
      <c r="KGG12" s="1"/>
      <c r="KGH12" s="1"/>
      <c r="KGI12" s="1"/>
      <c r="KGJ12" s="1"/>
      <c r="KGK12" s="1"/>
      <c r="KGL12" s="1"/>
      <c r="KGM12" s="1"/>
      <c r="KGN12" s="1"/>
      <c r="KGO12" s="1"/>
      <c r="KGP12" s="1"/>
      <c r="KGQ12" s="1"/>
      <c r="KGR12" s="1"/>
      <c r="KGS12" s="1"/>
      <c r="KGT12" s="1"/>
      <c r="KGU12" s="1"/>
      <c r="KGV12" s="1"/>
      <c r="KGW12" s="1"/>
      <c r="KGX12" s="1"/>
      <c r="KGY12" s="1"/>
      <c r="KGZ12" s="1"/>
      <c r="KHA12" s="1"/>
      <c r="KHB12" s="1"/>
      <c r="KHC12" s="1"/>
      <c r="KHD12" s="1"/>
      <c r="KHE12" s="1"/>
      <c r="KHF12" s="1"/>
      <c r="KHG12" s="1"/>
      <c r="KHH12" s="1"/>
      <c r="KHI12" s="1"/>
      <c r="KHJ12" s="1"/>
      <c r="KHK12" s="1"/>
      <c r="KHL12" s="1"/>
      <c r="KHM12" s="1"/>
      <c r="KHN12" s="1"/>
      <c r="KHO12" s="1"/>
      <c r="KHP12" s="1"/>
      <c r="KHQ12" s="1"/>
      <c r="KHR12" s="1"/>
      <c r="KHS12" s="1"/>
      <c r="KHT12" s="1"/>
      <c r="KHU12" s="1"/>
      <c r="KHV12" s="1"/>
      <c r="KHW12" s="1"/>
      <c r="KHX12" s="1"/>
      <c r="KHY12" s="1"/>
      <c r="KHZ12" s="1"/>
      <c r="KIA12" s="1"/>
      <c r="KIB12" s="1"/>
      <c r="KIC12" s="1"/>
      <c r="KID12" s="1"/>
      <c r="KIE12" s="1"/>
      <c r="KIF12" s="1"/>
      <c r="KIG12" s="1"/>
      <c r="KIH12" s="1"/>
      <c r="KII12" s="1"/>
      <c r="KIJ12" s="1"/>
      <c r="KIK12" s="1"/>
      <c r="KIL12" s="1"/>
      <c r="KIM12" s="1"/>
      <c r="KIN12" s="1"/>
      <c r="KIO12" s="1"/>
      <c r="KIP12" s="1"/>
      <c r="KIQ12" s="1"/>
      <c r="KIR12" s="1"/>
      <c r="KIS12" s="1"/>
      <c r="KIT12" s="1"/>
      <c r="KIU12" s="1"/>
      <c r="KIV12" s="1"/>
      <c r="KIW12" s="1"/>
      <c r="KIX12" s="1"/>
      <c r="KIY12" s="1"/>
      <c r="KIZ12" s="1"/>
      <c r="KJA12" s="1"/>
      <c r="KJB12" s="1"/>
      <c r="KJC12" s="1"/>
      <c r="KJD12" s="1"/>
      <c r="KJE12" s="1"/>
      <c r="KJF12" s="1"/>
      <c r="KJG12" s="1"/>
      <c r="KJH12" s="1"/>
      <c r="KJI12" s="1"/>
      <c r="KJJ12" s="1"/>
      <c r="KJK12" s="1"/>
      <c r="KJL12" s="1"/>
      <c r="KJM12" s="1"/>
      <c r="KJN12" s="1"/>
      <c r="KJO12" s="1"/>
      <c r="KJP12" s="1"/>
      <c r="KJQ12" s="1"/>
      <c r="KJR12" s="1"/>
      <c r="KJS12" s="1"/>
      <c r="KJT12" s="1"/>
      <c r="KJU12" s="1"/>
      <c r="KJV12" s="1"/>
      <c r="KJW12" s="1"/>
      <c r="KJX12" s="1"/>
      <c r="KJY12" s="1"/>
      <c r="KJZ12" s="1"/>
      <c r="KKA12" s="1"/>
      <c r="KKB12" s="1"/>
      <c r="KKC12" s="1"/>
      <c r="KKD12" s="1"/>
      <c r="KKE12" s="1"/>
      <c r="KKF12" s="1"/>
      <c r="KKG12" s="1"/>
      <c r="KKH12" s="1"/>
      <c r="KKI12" s="1"/>
      <c r="KKJ12" s="1"/>
      <c r="KKK12" s="1"/>
      <c r="KKL12" s="1"/>
      <c r="KKM12" s="1"/>
      <c r="KKN12" s="1"/>
      <c r="KKO12" s="1"/>
      <c r="KKP12" s="1"/>
      <c r="KKQ12" s="1"/>
      <c r="KKR12" s="1"/>
      <c r="KKS12" s="1"/>
      <c r="KKT12" s="1"/>
      <c r="KKU12" s="1"/>
      <c r="KKV12" s="1"/>
      <c r="KKW12" s="1"/>
      <c r="KKX12" s="1"/>
      <c r="KKY12" s="1"/>
      <c r="KKZ12" s="1"/>
      <c r="KLA12" s="1"/>
      <c r="KLB12" s="1"/>
      <c r="KLC12" s="1"/>
      <c r="KLD12" s="1"/>
      <c r="KLE12" s="1"/>
      <c r="KLF12" s="1"/>
      <c r="KLG12" s="1"/>
      <c r="KLH12" s="1"/>
      <c r="KLI12" s="1"/>
      <c r="KLJ12" s="1"/>
      <c r="KLK12" s="1"/>
      <c r="KLL12" s="1"/>
      <c r="KLM12" s="1"/>
      <c r="KLN12" s="1"/>
      <c r="KLO12" s="1"/>
      <c r="KLP12" s="1"/>
      <c r="KLQ12" s="1"/>
      <c r="KLR12" s="1"/>
      <c r="KLS12" s="1"/>
      <c r="KLT12" s="1"/>
      <c r="KLU12" s="1"/>
      <c r="KLV12" s="1"/>
      <c r="KLW12" s="1"/>
      <c r="KLX12" s="1"/>
      <c r="KLY12" s="1"/>
      <c r="KLZ12" s="1"/>
      <c r="KMA12" s="1"/>
      <c r="KMB12" s="1"/>
      <c r="KMC12" s="1"/>
      <c r="KMD12" s="1"/>
      <c r="KME12" s="1"/>
      <c r="KMF12" s="1"/>
      <c r="KMG12" s="1"/>
      <c r="KMH12" s="1"/>
      <c r="KMI12" s="1"/>
      <c r="KMJ12" s="1"/>
      <c r="KMK12" s="1"/>
      <c r="KML12" s="1"/>
      <c r="KMM12" s="1"/>
      <c r="KMN12" s="1"/>
      <c r="KMO12" s="1"/>
      <c r="KMP12" s="1"/>
      <c r="KMQ12" s="1"/>
      <c r="KMR12" s="1"/>
      <c r="KMS12" s="1"/>
      <c r="KMT12" s="1"/>
      <c r="KMU12" s="1"/>
      <c r="KMV12" s="1"/>
      <c r="KMW12" s="1"/>
      <c r="KMX12" s="1"/>
      <c r="KMY12" s="1"/>
      <c r="KMZ12" s="1"/>
      <c r="KNA12" s="1"/>
      <c r="KNB12" s="1"/>
      <c r="KNC12" s="1"/>
      <c r="KND12" s="1"/>
      <c r="KNE12" s="1"/>
      <c r="KNF12" s="1"/>
      <c r="KNG12" s="1"/>
      <c r="KNH12" s="1"/>
      <c r="KNI12" s="1"/>
      <c r="KNJ12" s="1"/>
      <c r="KNK12" s="1"/>
      <c r="KNL12" s="1"/>
      <c r="KNM12" s="1"/>
      <c r="KNN12" s="1"/>
      <c r="KNO12" s="1"/>
      <c r="KNP12" s="1"/>
      <c r="KNQ12" s="1"/>
      <c r="KNR12" s="1"/>
      <c r="KNS12" s="1"/>
      <c r="KNT12" s="1"/>
      <c r="KNU12" s="1"/>
      <c r="KNV12" s="1"/>
      <c r="KNW12" s="1"/>
      <c r="KNX12" s="1"/>
      <c r="KNY12" s="1"/>
      <c r="KNZ12" s="1"/>
      <c r="KOA12" s="1"/>
      <c r="KOB12" s="1"/>
      <c r="KOC12" s="1"/>
      <c r="KOD12" s="1"/>
      <c r="KOE12" s="1"/>
      <c r="KOF12" s="1"/>
      <c r="KOG12" s="1"/>
      <c r="KOH12" s="1"/>
      <c r="KOI12" s="1"/>
      <c r="KOJ12" s="1"/>
      <c r="KOK12" s="1"/>
      <c r="KOL12" s="1"/>
      <c r="KOM12" s="1"/>
      <c r="KON12" s="1"/>
      <c r="KOO12" s="1"/>
      <c r="KOP12" s="1"/>
      <c r="KOQ12" s="1"/>
      <c r="KOR12" s="1"/>
      <c r="KOS12" s="1"/>
      <c r="KOT12" s="1"/>
      <c r="KOU12" s="1"/>
      <c r="KOV12" s="1"/>
      <c r="KOW12" s="1"/>
      <c r="KOX12" s="1"/>
      <c r="KOY12" s="1"/>
      <c r="KOZ12" s="1"/>
      <c r="KPA12" s="1"/>
      <c r="KPB12" s="1"/>
      <c r="KPC12" s="1"/>
      <c r="KPD12" s="1"/>
      <c r="KPE12" s="1"/>
      <c r="KPF12" s="1"/>
      <c r="KPG12" s="1"/>
      <c r="KPH12" s="1"/>
      <c r="KPI12" s="1"/>
      <c r="KPJ12" s="1"/>
      <c r="KPK12" s="1"/>
      <c r="KPL12" s="1"/>
      <c r="KPM12" s="1"/>
      <c r="KPN12" s="1"/>
      <c r="KPO12" s="1"/>
      <c r="KPP12" s="1"/>
      <c r="KPQ12" s="1"/>
      <c r="KPR12" s="1"/>
      <c r="KPS12" s="1"/>
      <c r="KPT12" s="1"/>
      <c r="KPU12" s="1"/>
      <c r="KPV12" s="1"/>
      <c r="KPW12" s="1"/>
      <c r="KPX12" s="1"/>
      <c r="KPY12" s="1"/>
      <c r="KPZ12" s="1"/>
      <c r="KQA12" s="1"/>
      <c r="KQB12" s="1"/>
      <c r="KQC12" s="1"/>
      <c r="KQD12" s="1"/>
      <c r="KQE12" s="1"/>
      <c r="KQF12" s="1"/>
      <c r="KQG12" s="1"/>
      <c r="KQH12" s="1"/>
      <c r="KQI12" s="1"/>
      <c r="KQJ12" s="1"/>
      <c r="KQK12" s="1"/>
      <c r="KQL12" s="1"/>
      <c r="KQM12" s="1"/>
      <c r="KQN12" s="1"/>
      <c r="KQO12" s="1"/>
      <c r="KQP12" s="1"/>
      <c r="KQQ12" s="1"/>
      <c r="KQR12" s="1"/>
      <c r="KQS12" s="1"/>
      <c r="KQT12" s="1"/>
      <c r="KQU12" s="1"/>
      <c r="KQV12" s="1"/>
      <c r="KQW12" s="1"/>
      <c r="KQX12" s="1"/>
      <c r="KQY12" s="1"/>
      <c r="KQZ12" s="1"/>
      <c r="KRA12" s="1"/>
      <c r="KRB12" s="1"/>
      <c r="KRC12" s="1"/>
      <c r="KRD12" s="1"/>
      <c r="KRE12" s="1"/>
      <c r="KRF12" s="1"/>
      <c r="KRG12" s="1"/>
      <c r="KRH12" s="1"/>
      <c r="KRI12" s="1"/>
      <c r="KRJ12" s="1"/>
      <c r="KRK12" s="1"/>
      <c r="KRL12" s="1"/>
      <c r="KRM12" s="1"/>
      <c r="KRN12" s="1"/>
      <c r="KRO12" s="1"/>
      <c r="KRP12" s="1"/>
      <c r="KRQ12" s="1"/>
      <c r="KRR12" s="1"/>
      <c r="KRS12" s="1"/>
      <c r="KRT12" s="1"/>
      <c r="KRU12" s="1"/>
      <c r="KRV12" s="1"/>
      <c r="KRW12" s="1"/>
      <c r="KRX12" s="1"/>
      <c r="KRY12" s="1"/>
      <c r="KRZ12" s="1"/>
      <c r="KSA12" s="1"/>
      <c r="KSB12" s="1"/>
      <c r="KSC12" s="1"/>
      <c r="KSD12" s="1"/>
      <c r="KSE12" s="1"/>
      <c r="KSF12" s="1"/>
      <c r="KSG12" s="1"/>
      <c r="KSH12" s="1"/>
      <c r="KSI12" s="1"/>
      <c r="KSJ12" s="1"/>
      <c r="KSK12" s="1"/>
      <c r="KSL12" s="1"/>
      <c r="KSM12" s="1"/>
      <c r="KSN12" s="1"/>
      <c r="KSO12" s="1"/>
      <c r="KSP12" s="1"/>
      <c r="KSQ12" s="1"/>
      <c r="KSR12" s="1"/>
      <c r="KSS12" s="1"/>
      <c r="KST12" s="1"/>
      <c r="KSU12" s="1"/>
      <c r="KSV12" s="1"/>
      <c r="KSW12" s="1"/>
      <c r="KSX12" s="1"/>
      <c r="KSY12" s="1"/>
      <c r="KSZ12" s="1"/>
      <c r="KTA12" s="1"/>
      <c r="KTB12" s="1"/>
      <c r="KTC12" s="1"/>
      <c r="KTD12" s="1"/>
      <c r="KTE12" s="1"/>
      <c r="KTF12" s="1"/>
      <c r="KTG12" s="1"/>
      <c r="KTH12" s="1"/>
      <c r="KTI12" s="1"/>
      <c r="KTJ12" s="1"/>
      <c r="KTK12" s="1"/>
      <c r="KTL12" s="1"/>
      <c r="KTM12" s="1"/>
      <c r="KTN12" s="1"/>
      <c r="KTO12" s="1"/>
      <c r="KTP12" s="1"/>
      <c r="KTQ12" s="1"/>
      <c r="KTR12" s="1"/>
      <c r="KTS12" s="1"/>
      <c r="KTT12" s="1"/>
      <c r="KTU12" s="1"/>
      <c r="KTV12" s="1"/>
      <c r="KTW12" s="1"/>
      <c r="KTX12" s="1"/>
      <c r="KTY12" s="1"/>
      <c r="KTZ12" s="1"/>
      <c r="KUA12" s="1"/>
      <c r="KUB12" s="1"/>
      <c r="KUC12" s="1"/>
      <c r="KUD12" s="1"/>
      <c r="KUE12" s="1"/>
      <c r="KUF12" s="1"/>
      <c r="KUG12" s="1"/>
      <c r="KUH12" s="1"/>
      <c r="KUI12" s="1"/>
      <c r="KUJ12" s="1"/>
      <c r="KUK12" s="1"/>
      <c r="KUL12" s="1"/>
      <c r="KUM12" s="1"/>
      <c r="KUN12" s="1"/>
      <c r="KUO12" s="1"/>
      <c r="KUP12" s="1"/>
      <c r="KUQ12" s="1"/>
      <c r="KUR12" s="1"/>
      <c r="KUS12" s="1"/>
      <c r="KUT12" s="1"/>
      <c r="KUU12" s="1"/>
      <c r="KUV12" s="1"/>
      <c r="KUW12" s="1"/>
      <c r="KUX12" s="1"/>
      <c r="KUY12" s="1"/>
      <c r="KUZ12" s="1"/>
      <c r="KVA12" s="1"/>
      <c r="KVB12" s="1"/>
      <c r="KVC12" s="1"/>
      <c r="KVD12" s="1"/>
      <c r="KVE12" s="1"/>
      <c r="KVF12" s="1"/>
      <c r="KVG12" s="1"/>
      <c r="KVH12" s="1"/>
      <c r="KVI12" s="1"/>
      <c r="KVJ12" s="1"/>
      <c r="KVK12" s="1"/>
      <c r="KVL12" s="1"/>
      <c r="KVM12" s="1"/>
      <c r="KVN12" s="1"/>
      <c r="KVO12" s="1"/>
      <c r="KVP12" s="1"/>
      <c r="KVQ12" s="1"/>
      <c r="KVR12" s="1"/>
      <c r="KVS12" s="1"/>
      <c r="KVT12" s="1"/>
      <c r="KVU12" s="1"/>
      <c r="KVV12" s="1"/>
      <c r="KVW12" s="1"/>
      <c r="KVX12" s="1"/>
      <c r="KVY12" s="1"/>
      <c r="KVZ12" s="1"/>
      <c r="KWA12" s="1"/>
      <c r="KWB12" s="1"/>
      <c r="KWC12" s="1"/>
      <c r="KWD12" s="1"/>
      <c r="KWE12" s="1"/>
      <c r="KWF12" s="1"/>
      <c r="KWG12" s="1"/>
      <c r="KWH12" s="1"/>
      <c r="KWI12" s="1"/>
      <c r="KWJ12" s="1"/>
      <c r="KWK12" s="1"/>
      <c r="KWL12" s="1"/>
      <c r="KWM12" s="1"/>
      <c r="KWN12" s="1"/>
      <c r="KWO12" s="1"/>
      <c r="KWP12" s="1"/>
      <c r="KWQ12" s="1"/>
      <c r="KWR12" s="1"/>
      <c r="KWS12" s="1"/>
      <c r="KWT12" s="1"/>
      <c r="KWU12" s="1"/>
      <c r="KWV12" s="1"/>
      <c r="KWW12" s="1"/>
      <c r="KWX12" s="1"/>
      <c r="KWY12" s="1"/>
      <c r="KWZ12" s="1"/>
      <c r="KXA12" s="1"/>
      <c r="KXB12" s="1"/>
      <c r="KXC12" s="1"/>
      <c r="KXD12" s="1"/>
      <c r="KXE12" s="1"/>
      <c r="KXF12" s="1"/>
      <c r="KXG12" s="1"/>
      <c r="KXH12" s="1"/>
      <c r="KXI12" s="1"/>
      <c r="KXJ12" s="1"/>
      <c r="KXK12" s="1"/>
      <c r="KXL12" s="1"/>
      <c r="KXM12" s="1"/>
      <c r="KXN12" s="1"/>
      <c r="KXO12" s="1"/>
      <c r="KXP12" s="1"/>
      <c r="KXQ12" s="1"/>
      <c r="KXR12" s="1"/>
      <c r="KXS12" s="1"/>
      <c r="KXT12" s="1"/>
      <c r="KXU12" s="1"/>
      <c r="KXV12" s="1"/>
      <c r="KXW12" s="1"/>
      <c r="KXX12" s="1"/>
      <c r="KXY12" s="1"/>
      <c r="KXZ12" s="1"/>
      <c r="KYA12" s="1"/>
      <c r="KYB12" s="1"/>
      <c r="KYC12" s="1"/>
      <c r="KYD12" s="1"/>
      <c r="KYE12" s="1"/>
      <c r="KYF12" s="1"/>
      <c r="KYG12" s="1"/>
      <c r="KYH12" s="1"/>
      <c r="KYI12" s="1"/>
      <c r="KYJ12" s="1"/>
      <c r="KYK12" s="1"/>
      <c r="KYL12" s="1"/>
      <c r="KYM12" s="1"/>
      <c r="KYN12" s="1"/>
      <c r="KYO12" s="1"/>
      <c r="KYP12" s="1"/>
      <c r="KYQ12" s="1"/>
      <c r="KYR12" s="1"/>
      <c r="KYS12" s="1"/>
      <c r="KYT12" s="1"/>
      <c r="KYU12" s="1"/>
      <c r="KYV12" s="1"/>
      <c r="KYW12" s="1"/>
      <c r="KYX12" s="1"/>
      <c r="KYY12" s="1"/>
      <c r="KYZ12" s="1"/>
      <c r="KZA12" s="1"/>
      <c r="KZB12" s="1"/>
      <c r="KZC12" s="1"/>
      <c r="KZD12" s="1"/>
      <c r="KZE12" s="1"/>
      <c r="KZF12" s="1"/>
      <c r="KZG12" s="1"/>
      <c r="KZH12" s="1"/>
      <c r="KZI12" s="1"/>
      <c r="KZJ12" s="1"/>
      <c r="KZK12" s="1"/>
      <c r="KZL12" s="1"/>
      <c r="KZM12" s="1"/>
      <c r="KZN12" s="1"/>
      <c r="KZO12" s="1"/>
      <c r="KZP12" s="1"/>
      <c r="KZQ12" s="1"/>
      <c r="KZR12" s="1"/>
      <c r="KZS12" s="1"/>
      <c r="KZT12" s="1"/>
      <c r="KZU12" s="1"/>
      <c r="KZV12" s="1"/>
      <c r="KZW12" s="1"/>
      <c r="KZX12" s="1"/>
      <c r="KZY12" s="1"/>
      <c r="KZZ12" s="1"/>
      <c r="LAA12" s="1"/>
      <c r="LAB12" s="1"/>
      <c r="LAC12" s="1"/>
      <c r="LAD12" s="1"/>
      <c r="LAE12" s="1"/>
      <c r="LAF12" s="1"/>
      <c r="LAG12" s="1"/>
      <c r="LAH12" s="1"/>
      <c r="LAI12" s="1"/>
      <c r="LAJ12" s="1"/>
      <c r="LAK12" s="1"/>
      <c r="LAL12" s="1"/>
      <c r="LAM12" s="1"/>
      <c r="LAN12" s="1"/>
      <c r="LAO12" s="1"/>
      <c r="LAP12" s="1"/>
      <c r="LAQ12" s="1"/>
      <c r="LAR12" s="1"/>
      <c r="LAS12" s="1"/>
      <c r="LAT12" s="1"/>
      <c r="LAU12" s="1"/>
      <c r="LAV12" s="1"/>
      <c r="LAW12" s="1"/>
      <c r="LAX12" s="1"/>
      <c r="LAY12" s="1"/>
      <c r="LAZ12" s="1"/>
      <c r="LBA12" s="1"/>
      <c r="LBB12" s="1"/>
      <c r="LBC12" s="1"/>
      <c r="LBD12" s="1"/>
      <c r="LBE12" s="1"/>
      <c r="LBF12" s="1"/>
      <c r="LBG12" s="1"/>
      <c r="LBH12" s="1"/>
      <c r="LBI12" s="1"/>
      <c r="LBJ12" s="1"/>
      <c r="LBK12" s="1"/>
      <c r="LBL12" s="1"/>
      <c r="LBM12" s="1"/>
      <c r="LBN12" s="1"/>
      <c r="LBO12" s="1"/>
      <c r="LBP12" s="1"/>
      <c r="LBQ12" s="1"/>
      <c r="LBR12" s="1"/>
      <c r="LBS12" s="1"/>
      <c r="LBT12" s="1"/>
      <c r="LBU12" s="1"/>
      <c r="LBV12" s="1"/>
      <c r="LBW12" s="1"/>
      <c r="LBX12" s="1"/>
      <c r="LBY12" s="1"/>
      <c r="LBZ12" s="1"/>
      <c r="LCA12" s="1"/>
      <c r="LCB12" s="1"/>
      <c r="LCC12" s="1"/>
      <c r="LCD12" s="1"/>
      <c r="LCE12" s="1"/>
      <c r="LCF12" s="1"/>
      <c r="LCG12" s="1"/>
      <c r="LCH12" s="1"/>
      <c r="LCI12" s="1"/>
      <c r="LCJ12" s="1"/>
      <c r="LCK12" s="1"/>
      <c r="LCL12" s="1"/>
      <c r="LCM12" s="1"/>
      <c r="LCN12" s="1"/>
      <c r="LCO12" s="1"/>
      <c r="LCP12" s="1"/>
      <c r="LCQ12" s="1"/>
      <c r="LCR12" s="1"/>
      <c r="LCS12" s="1"/>
      <c r="LCT12" s="1"/>
      <c r="LCU12" s="1"/>
      <c r="LCV12" s="1"/>
      <c r="LCW12" s="1"/>
      <c r="LCX12" s="1"/>
      <c r="LCY12" s="1"/>
      <c r="LCZ12" s="1"/>
      <c r="LDA12" s="1"/>
      <c r="LDB12" s="1"/>
      <c r="LDC12" s="1"/>
      <c r="LDD12" s="1"/>
      <c r="LDE12" s="1"/>
      <c r="LDF12" s="1"/>
      <c r="LDG12" s="1"/>
      <c r="LDH12" s="1"/>
      <c r="LDI12" s="1"/>
      <c r="LDJ12" s="1"/>
      <c r="LDK12" s="1"/>
      <c r="LDL12" s="1"/>
      <c r="LDM12" s="1"/>
      <c r="LDN12" s="1"/>
      <c r="LDO12" s="1"/>
      <c r="LDP12" s="1"/>
      <c r="LDQ12" s="1"/>
      <c r="LDR12" s="1"/>
      <c r="LDS12" s="1"/>
      <c r="LDT12" s="1"/>
      <c r="LDU12" s="1"/>
      <c r="LDV12" s="1"/>
      <c r="LDW12" s="1"/>
      <c r="LDX12" s="1"/>
      <c r="LDY12" s="1"/>
      <c r="LDZ12" s="1"/>
      <c r="LEA12" s="1"/>
      <c r="LEB12" s="1"/>
      <c r="LEC12" s="1"/>
      <c r="LED12" s="1"/>
      <c r="LEE12" s="1"/>
      <c r="LEF12" s="1"/>
      <c r="LEG12" s="1"/>
      <c r="LEH12" s="1"/>
      <c r="LEI12" s="1"/>
      <c r="LEJ12" s="1"/>
      <c r="LEK12" s="1"/>
      <c r="LEL12" s="1"/>
      <c r="LEM12" s="1"/>
      <c r="LEN12" s="1"/>
      <c r="LEO12" s="1"/>
      <c r="LEP12" s="1"/>
      <c r="LEQ12" s="1"/>
      <c r="LER12" s="1"/>
      <c r="LES12" s="1"/>
      <c r="LET12" s="1"/>
      <c r="LEU12" s="1"/>
      <c r="LEV12" s="1"/>
      <c r="LEW12" s="1"/>
      <c r="LEX12" s="1"/>
      <c r="LEY12" s="1"/>
      <c r="LEZ12" s="1"/>
      <c r="LFA12" s="1"/>
      <c r="LFB12" s="1"/>
      <c r="LFC12" s="1"/>
      <c r="LFD12" s="1"/>
      <c r="LFE12" s="1"/>
      <c r="LFF12" s="1"/>
      <c r="LFG12" s="1"/>
      <c r="LFH12" s="1"/>
      <c r="LFI12" s="1"/>
      <c r="LFJ12" s="1"/>
      <c r="LFK12" s="1"/>
      <c r="LFL12" s="1"/>
      <c r="LFM12" s="1"/>
      <c r="LFN12" s="1"/>
      <c r="LFO12" s="1"/>
      <c r="LFP12" s="1"/>
      <c r="LFQ12" s="1"/>
      <c r="LFR12" s="1"/>
      <c r="LFS12" s="1"/>
      <c r="LFT12" s="1"/>
      <c r="LFU12" s="1"/>
      <c r="LFV12" s="1"/>
      <c r="LFW12" s="1"/>
      <c r="LFX12" s="1"/>
      <c r="LFY12" s="1"/>
      <c r="LFZ12" s="1"/>
      <c r="LGA12" s="1"/>
      <c r="LGB12" s="1"/>
      <c r="LGC12" s="1"/>
      <c r="LGD12" s="1"/>
      <c r="LGE12" s="1"/>
      <c r="LGF12" s="1"/>
      <c r="LGG12" s="1"/>
      <c r="LGH12" s="1"/>
      <c r="LGI12" s="1"/>
      <c r="LGJ12" s="1"/>
      <c r="LGK12" s="1"/>
      <c r="LGL12" s="1"/>
      <c r="LGM12" s="1"/>
      <c r="LGN12" s="1"/>
      <c r="LGO12" s="1"/>
      <c r="LGP12" s="1"/>
      <c r="LGQ12" s="1"/>
      <c r="LGR12" s="1"/>
      <c r="LGS12" s="1"/>
      <c r="LGT12" s="1"/>
      <c r="LGU12" s="1"/>
      <c r="LGV12" s="1"/>
      <c r="LGW12" s="1"/>
      <c r="LGX12" s="1"/>
      <c r="LGY12" s="1"/>
      <c r="LGZ12" s="1"/>
      <c r="LHA12" s="1"/>
      <c r="LHB12" s="1"/>
      <c r="LHC12" s="1"/>
      <c r="LHD12" s="1"/>
      <c r="LHE12" s="1"/>
      <c r="LHF12" s="1"/>
      <c r="LHG12" s="1"/>
      <c r="LHH12" s="1"/>
      <c r="LHI12" s="1"/>
      <c r="LHJ12" s="1"/>
      <c r="LHK12" s="1"/>
      <c r="LHL12" s="1"/>
      <c r="LHM12" s="1"/>
      <c r="LHN12" s="1"/>
      <c r="LHO12" s="1"/>
      <c r="LHP12" s="1"/>
      <c r="LHQ12" s="1"/>
      <c r="LHR12" s="1"/>
      <c r="LHS12" s="1"/>
      <c r="LHT12" s="1"/>
      <c r="LHU12" s="1"/>
      <c r="LHV12" s="1"/>
      <c r="LHW12" s="1"/>
      <c r="LHX12" s="1"/>
      <c r="LHY12" s="1"/>
      <c r="LHZ12" s="1"/>
      <c r="LIA12" s="1"/>
      <c r="LIB12" s="1"/>
      <c r="LIC12" s="1"/>
      <c r="LID12" s="1"/>
      <c r="LIE12" s="1"/>
      <c r="LIF12" s="1"/>
      <c r="LIG12" s="1"/>
      <c r="LIH12" s="1"/>
      <c r="LII12" s="1"/>
      <c r="LIJ12" s="1"/>
      <c r="LIK12" s="1"/>
      <c r="LIL12" s="1"/>
      <c r="LIM12" s="1"/>
      <c r="LIN12" s="1"/>
      <c r="LIO12" s="1"/>
      <c r="LIP12" s="1"/>
      <c r="LIQ12" s="1"/>
      <c r="LIR12" s="1"/>
      <c r="LIS12" s="1"/>
      <c r="LIT12" s="1"/>
      <c r="LIU12" s="1"/>
      <c r="LIV12" s="1"/>
      <c r="LIW12" s="1"/>
      <c r="LIX12" s="1"/>
      <c r="LIY12" s="1"/>
      <c r="LIZ12" s="1"/>
      <c r="LJA12" s="1"/>
      <c r="LJB12" s="1"/>
      <c r="LJC12" s="1"/>
      <c r="LJD12" s="1"/>
      <c r="LJE12" s="1"/>
      <c r="LJF12" s="1"/>
      <c r="LJG12" s="1"/>
      <c r="LJH12" s="1"/>
      <c r="LJI12" s="1"/>
      <c r="LJJ12" s="1"/>
      <c r="LJK12" s="1"/>
      <c r="LJL12" s="1"/>
      <c r="LJM12" s="1"/>
      <c r="LJN12" s="1"/>
      <c r="LJO12" s="1"/>
      <c r="LJP12" s="1"/>
      <c r="LJQ12" s="1"/>
      <c r="LJR12" s="1"/>
      <c r="LJS12" s="1"/>
      <c r="LJT12" s="1"/>
      <c r="LJU12" s="1"/>
      <c r="LJV12" s="1"/>
      <c r="LJW12" s="1"/>
      <c r="LJX12" s="1"/>
      <c r="LJY12" s="1"/>
      <c r="LJZ12" s="1"/>
      <c r="LKA12" s="1"/>
      <c r="LKB12" s="1"/>
      <c r="LKC12" s="1"/>
      <c r="LKD12" s="1"/>
      <c r="LKE12" s="1"/>
      <c r="LKF12" s="1"/>
      <c r="LKG12" s="1"/>
      <c r="LKH12" s="1"/>
      <c r="LKI12" s="1"/>
      <c r="LKJ12" s="1"/>
      <c r="LKK12" s="1"/>
      <c r="LKL12" s="1"/>
      <c r="LKM12" s="1"/>
      <c r="LKN12" s="1"/>
      <c r="LKO12" s="1"/>
      <c r="LKP12" s="1"/>
      <c r="LKQ12" s="1"/>
      <c r="LKR12" s="1"/>
      <c r="LKS12" s="1"/>
      <c r="LKT12" s="1"/>
      <c r="LKU12" s="1"/>
      <c r="LKV12" s="1"/>
      <c r="LKW12" s="1"/>
      <c r="LKX12" s="1"/>
      <c r="LKY12" s="1"/>
      <c r="LKZ12" s="1"/>
      <c r="LLA12" s="1"/>
      <c r="LLB12" s="1"/>
      <c r="LLC12" s="1"/>
      <c r="LLD12" s="1"/>
      <c r="LLE12" s="1"/>
      <c r="LLF12" s="1"/>
      <c r="LLG12" s="1"/>
      <c r="LLH12" s="1"/>
      <c r="LLI12" s="1"/>
      <c r="LLJ12" s="1"/>
      <c r="LLK12" s="1"/>
      <c r="LLL12" s="1"/>
      <c r="LLM12" s="1"/>
      <c r="LLN12" s="1"/>
      <c r="LLO12" s="1"/>
      <c r="LLP12" s="1"/>
      <c r="LLQ12" s="1"/>
      <c r="LLR12" s="1"/>
      <c r="LLS12" s="1"/>
      <c r="LLT12" s="1"/>
      <c r="LLU12" s="1"/>
      <c r="LLV12" s="1"/>
      <c r="LLW12" s="1"/>
      <c r="LLX12" s="1"/>
      <c r="LLY12" s="1"/>
      <c r="LLZ12" s="1"/>
      <c r="LMA12" s="1"/>
      <c r="LMB12" s="1"/>
      <c r="LMC12" s="1"/>
      <c r="LMD12" s="1"/>
      <c r="LME12" s="1"/>
      <c r="LMF12" s="1"/>
      <c r="LMG12" s="1"/>
      <c r="LMH12" s="1"/>
      <c r="LMI12" s="1"/>
      <c r="LMJ12" s="1"/>
      <c r="LMK12" s="1"/>
      <c r="LML12" s="1"/>
      <c r="LMM12" s="1"/>
      <c r="LMN12" s="1"/>
      <c r="LMO12" s="1"/>
      <c r="LMP12" s="1"/>
      <c r="LMQ12" s="1"/>
      <c r="LMR12" s="1"/>
      <c r="LMS12" s="1"/>
      <c r="LMT12" s="1"/>
      <c r="LMU12" s="1"/>
      <c r="LMV12" s="1"/>
      <c r="LMW12" s="1"/>
      <c r="LMX12" s="1"/>
      <c r="LMY12" s="1"/>
      <c r="LMZ12" s="1"/>
      <c r="LNA12" s="1"/>
      <c r="LNB12" s="1"/>
      <c r="LNC12" s="1"/>
      <c r="LND12" s="1"/>
      <c r="LNE12" s="1"/>
      <c r="LNF12" s="1"/>
      <c r="LNG12" s="1"/>
      <c r="LNH12" s="1"/>
      <c r="LNI12" s="1"/>
      <c r="LNJ12" s="1"/>
      <c r="LNK12" s="1"/>
      <c r="LNL12" s="1"/>
      <c r="LNM12" s="1"/>
      <c r="LNN12" s="1"/>
      <c r="LNO12" s="1"/>
      <c r="LNP12" s="1"/>
      <c r="LNQ12" s="1"/>
      <c r="LNR12" s="1"/>
      <c r="LNS12" s="1"/>
      <c r="LNT12" s="1"/>
      <c r="LNU12" s="1"/>
      <c r="LNV12" s="1"/>
      <c r="LNW12" s="1"/>
      <c r="LNX12" s="1"/>
      <c r="LNY12" s="1"/>
      <c r="LNZ12" s="1"/>
      <c r="LOA12" s="1"/>
      <c r="LOB12" s="1"/>
      <c r="LOC12" s="1"/>
      <c r="LOD12" s="1"/>
      <c r="LOE12" s="1"/>
      <c r="LOF12" s="1"/>
      <c r="LOG12" s="1"/>
      <c r="LOH12" s="1"/>
      <c r="LOI12" s="1"/>
      <c r="LOJ12" s="1"/>
      <c r="LOK12" s="1"/>
      <c r="LOL12" s="1"/>
      <c r="LOM12" s="1"/>
      <c r="LON12" s="1"/>
      <c r="LOO12" s="1"/>
      <c r="LOP12" s="1"/>
      <c r="LOQ12" s="1"/>
      <c r="LOR12" s="1"/>
      <c r="LOS12" s="1"/>
      <c r="LOT12" s="1"/>
      <c r="LOU12" s="1"/>
      <c r="LOV12" s="1"/>
      <c r="LOW12" s="1"/>
      <c r="LOX12" s="1"/>
      <c r="LOY12" s="1"/>
      <c r="LOZ12" s="1"/>
      <c r="LPA12" s="1"/>
      <c r="LPB12" s="1"/>
      <c r="LPC12" s="1"/>
      <c r="LPD12" s="1"/>
      <c r="LPE12" s="1"/>
      <c r="LPF12" s="1"/>
      <c r="LPG12" s="1"/>
      <c r="LPH12" s="1"/>
      <c r="LPI12" s="1"/>
      <c r="LPJ12" s="1"/>
      <c r="LPK12" s="1"/>
      <c r="LPL12" s="1"/>
      <c r="LPM12" s="1"/>
      <c r="LPN12" s="1"/>
      <c r="LPO12" s="1"/>
      <c r="LPP12" s="1"/>
      <c r="LPQ12" s="1"/>
      <c r="LPR12" s="1"/>
      <c r="LPS12" s="1"/>
      <c r="LPT12" s="1"/>
      <c r="LPU12" s="1"/>
      <c r="LPV12" s="1"/>
      <c r="LPW12" s="1"/>
      <c r="LPX12" s="1"/>
      <c r="LPY12" s="1"/>
      <c r="LPZ12" s="1"/>
      <c r="LQA12" s="1"/>
      <c r="LQB12" s="1"/>
      <c r="LQC12" s="1"/>
      <c r="LQD12" s="1"/>
      <c r="LQE12" s="1"/>
      <c r="LQF12" s="1"/>
      <c r="LQG12" s="1"/>
      <c r="LQH12" s="1"/>
      <c r="LQI12" s="1"/>
      <c r="LQJ12" s="1"/>
      <c r="LQK12" s="1"/>
      <c r="LQL12" s="1"/>
      <c r="LQM12" s="1"/>
      <c r="LQN12" s="1"/>
      <c r="LQO12" s="1"/>
      <c r="LQP12" s="1"/>
      <c r="LQQ12" s="1"/>
      <c r="LQR12" s="1"/>
      <c r="LQS12" s="1"/>
      <c r="LQT12" s="1"/>
      <c r="LQU12" s="1"/>
      <c r="LQV12" s="1"/>
      <c r="LQW12" s="1"/>
      <c r="LQX12" s="1"/>
      <c r="LQY12" s="1"/>
      <c r="LQZ12" s="1"/>
      <c r="LRA12" s="1"/>
      <c r="LRB12" s="1"/>
      <c r="LRC12" s="1"/>
      <c r="LRD12" s="1"/>
      <c r="LRE12" s="1"/>
      <c r="LRF12" s="1"/>
      <c r="LRG12" s="1"/>
      <c r="LRH12" s="1"/>
      <c r="LRI12" s="1"/>
      <c r="LRJ12" s="1"/>
      <c r="LRK12" s="1"/>
      <c r="LRL12" s="1"/>
      <c r="LRM12" s="1"/>
      <c r="LRN12" s="1"/>
      <c r="LRO12" s="1"/>
      <c r="LRP12" s="1"/>
      <c r="LRQ12" s="1"/>
      <c r="LRR12" s="1"/>
      <c r="LRS12" s="1"/>
      <c r="LRT12" s="1"/>
      <c r="LRU12" s="1"/>
      <c r="LRV12" s="1"/>
      <c r="LRW12" s="1"/>
      <c r="LRX12" s="1"/>
      <c r="LRY12" s="1"/>
      <c r="LRZ12" s="1"/>
      <c r="LSA12" s="1"/>
      <c r="LSB12" s="1"/>
      <c r="LSC12" s="1"/>
      <c r="LSD12" s="1"/>
      <c r="LSE12" s="1"/>
      <c r="LSF12" s="1"/>
      <c r="LSG12" s="1"/>
      <c r="LSH12" s="1"/>
      <c r="LSI12" s="1"/>
      <c r="LSJ12" s="1"/>
      <c r="LSK12" s="1"/>
      <c r="LSL12" s="1"/>
      <c r="LSM12" s="1"/>
      <c r="LSN12" s="1"/>
      <c r="LSO12" s="1"/>
      <c r="LSP12" s="1"/>
      <c r="LSQ12" s="1"/>
      <c r="LSR12" s="1"/>
      <c r="LSS12" s="1"/>
      <c r="LST12" s="1"/>
      <c r="LSU12" s="1"/>
      <c r="LSV12" s="1"/>
      <c r="LSW12" s="1"/>
      <c r="LSX12" s="1"/>
      <c r="LSY12" s="1"/>
      <c r="LSZ12" s="1"/>
      <c r="LTA12" s="1"/>
      <c r="LTB12" s="1"/>
      <c r="LTC12" s="1"/>
      <c r="LTD12" s="1"/>
      <c r="LTE12" s="1"/>
      <c r="LTF12" s="1"/>
      <c r="LTG12" s="1"/>
      <c r="LTH12" s="1"/>
      <c r="LTI12" s="1"/>
      <c r="LTJ12" s="1"/>
      <c r="LTK12" s="1"/>
      <c r="LTL12" s="1"/>
      <c r="LTM12" s="1"/>
      <c r="LTN12" s="1"/>
      <c r="LTO12" s="1"/>
      <c r="LTP12" s="1"/>
      <c r="LTQ12" s="1"/>
      <c r="LTR12" s="1"/>
      <c r="LTS12" s="1"/>
      <c r="LTT12" s="1"/>
      <c r="LTU12" s="1"/>
      <c r="LTV12" s="1"/>
      <c r="LTW12" s="1"/>
      <c r="LTX12" s="1"/>
      <c r="LTY12" s="1"/>
      <c r="LTZ12" s="1"/>
      <c r="LUA12" s="1"/>
      <c r="LUB12" s="1"/>
      <c r="LUC12" s="1"/>
      <c r="LUD12" s="1"/>
      <c r="LUE12" s="1"/>
      <c r="LUF12" s="1"/>
      <c r="LUG12" s="1"/>
      <c r="LUH12" s="1"/>
      <c r="LUI12" s="1"/>
      <c r="LUJ12" s="1"/>
      <c r="LUK12" s="1"/>
      <c r="LUL12" s="1"/>
      <c r="LUM12" s="1"/>
      <c r="LUN12" s="1"/>
      <c r="LUO12" s="1"/>
      <c r="LUP12" s="1"/>
      <c r="LUQ12" s="1"/>
      <c r="LUR12" s="1"/>
      <c r="LUS12" s="1"/>
      <c r="LUT12" s="1"/>
      <c r="LUU12" s="1"/>
      <c r="LUV12" s="1"/>
      <c r="LUW12" s="1"/>
      <c r="LUX12" s="1"/>
      <c r="LUY12" s="1"/>
      <c r="LUZ12" s="1"/>
      <c r="LVA12" s="1"/>
      <c r="LVB12" s="1"/>
      <c r="LVC12" s="1"/>
      <c r="LVD12" s="1"/>
      <c r="LVE12" s="1"/>
      <c r="LVF12" s="1"/>
      <c r="LVG12" s="1"/>
      <c r="LVH12" s="1"/>
      <c r="LVI12" s="1"/>
      <c r="LVJ12" s="1"/>
      <c r="LVK12" s="1"/>
      <c r="LVL12" s="1"/>
      <c r="LVM12" s="1"/>
      <c r="LVN12" s="1"/>
      <c r="LVO12" s="1"/>
      <c r="LVP12" s="1"/>
      <c r="LVQ12" s="1"/>
      <c r="LVR12" s="1"/>
      <c r="LVS12" s="1"/>
      <c r="LVT12" s="1"/>
      <c r="LVU12" s="1"/>
      <c r="LVV12" s="1"/>
      <c r="LVW12" s="1"/>
      <c r="LVX12" s="1"/>
      <c r="LVY12" s="1"/>
      <c r="LVZ12" s="1"/>
      <c r="LWA12" s="1"/>
      <c r="LWB12" s="1"/>
      <c r="LWC12" s="1"/>
      <c r="LWD12" s="1"/>
      <c r="LWE12" s="1"/>
      <c r="LWF12" s="1"/>
      <c r="LWG12" s="1"/>
      <c r="LWH12" s="1"/>
      <c r="LWI12" s="1"/>
      <c r="LWJ12" s="1"/>
      <c r="LWK12" s="1"/>
      <c r="LWL12" s="1"/>
      <c r="LWM12" s="1"/>
      <c r="LWN12" s="1"/>
      <c r="LWO12" s="1"/>
      <c r="LWP12" s="1"/>
      <c r="LWQ12" s="1"/>
      <c r="LWR12" s="1"/>
      <c r="LWS12" s="1"/>
      <c r="LWT12" s="1"/>
      <c r="LWU12" s="1"/>
      <c r="LWV12" s="1"/>
      <c r="LWW12" s="1"/>
      <c r="LWX12" s="1"/>
      <c r="LWY12" s="1"/>
      <c r="LWZ12" s="1"/>
      <c r="LXA12" s="1"/>
      <c r="LXB12" s="1"/>
      <c r="LXC12" s="1"/>
      <c r="LXD12" s="1"/>
      <c r="LXE12" s="1"/>
      <c r="LXF12" s="1"/>
      <c r="LXG12" s="1"/>
      <c r="LXH12" s="1"/>
      <c r="LXI12" s="1"/>
      <c r="LXJ12" s="1"/>
      <c r="LXK12" s="1"/>
      <c r="LXL12" s="1"/>
      <c r="LXM12" s="1"/>
      <c r="LXN12" s="1"/>
      <c r="LXO12" s="1"/>
      <c r="LXP12" s="1"/>
      <c r="LXQ12" s="1"/>
      <c r="LXR12" s="1"/>
      <c r="LXS12" s="1"/>
      <c r="LXT12" s="1"/>
      <c r="LXU12" s="1"/>
      <c r="LXV12" s="1"/>
      <c r="LXW12" s="1"/>
      <c r="LXX12" s="1"/>
      <c r="LXY12" s="1"/>
      <c r="LXZ12" s="1"/>
      <c r="LYA12" s="1"/>
      <c r="LYB12" s="1"/>
      <c r="LYC12" s="1"/>
      <c r="LYD12" s="1"/>
      <c r="LYE12" s="1"/>
      <c r="LYF12" s="1"/>
      <c r="LYG12" s="1"/>
      <c r="LYH12" s="1"/>
      <c r="LYI12" s="1"/>
      <c r="LYJ12" s="1"/>
      <c r="LYK12" s="1"/>
      <c r="LYL12" s="1"/>
      <c r="LYM12" s="1"/>
      <c r="LYN12" s="1"/>
      <c r="LYO12" s="1"/>
      <c r="LYP12" s="1"/>
      <c r="LYQ12" s="1"/>
      <c r="LYR12" s="1"/>
      <c r="LYS12" s="1"/>
      <c r="LYT12" s="1"/>
      <c r="LYU12" s="1"/>
      <c r="LYV12" s="1"/>
      <c r="LYW12" s="1"/>
      <c r="LYX12" s="1"/>
      <c r="LYY12" s="1"/>
      <c r="LYZ12" s="1"/>
      <c r="LZA12" s="1"/>
      <c r="LZB12" s="1"/>
      <c r="LZC12" s="1"/>
      <c r="LZD12" s="1"/>
      <c r="LZE12" s="1"/>
      <c r="LZF12" s="1"/>
      <c r="LZG12" s="1"/>
      <c r="LZH12" s="1"/>
      <c r="LZI12" s="1"/>
      <c r="LZJ12" s="1"/>
      <c r="LZK12" s="1"/>
      <c r="LZL12" s="1"/>
      <c r="LZM12" s="1"/>
      <c r="LZN12" s="1"/>
      <c r="LZO12" s="1"/>
      <c r="LZP12" s="1"/>
      <c r="LZQ12" s="1"/>
      <c r="LZR12" s="1"/>
      <c r="LZS12" s="1"/>
      <c r="LZT12" s="1"/>
      <c r="LZU12" s="1"/>
      <c r="LZV12" s="1"/>
      <c r="LZW12" s="1"/>
      <c r="LZX12" s="1"/>
      <c r="LZY12" s="1"/>
      <c r="LZZ12" s="1"/>
      <c r="MAA12" s="1"/>
      <c r="MAB12" s="1"/>
      <c r="MAC12" s="1"/>
      <c r="MAD12" s="1"/>
      <c r="MAE12" s="1"/>
      <c r="MAF12" s="1"/>
      <c r="MAG12" s="1"/>
      <c r="MAH12" s="1"/>
      <c r="MAI12" s="1"/>
      <c r="MAJ12" s="1"/>
      <c r="MAK12" s="1"/>
      <c r="MAL12" s="1"/>
      <c r="MAM12" s="1"/>
      <c r="MAN12" s="1"/>
      <c r="MAO12" s="1"/>
      <c r="MAP12" s="1"/>
      <c r="MAQ12" s="1"/>
      <c r="MAR12" s="1"/>
      <c r="MAS12" s="1"/>
      <c r="MAT12" s="1"/>
      <c r="MAU12" s="1"/>
      <c r="MAV12" s="1"/>
      <c r="MAW12" s="1"/>
      <c r="MAX12" s="1"/>
      <c r="MAY12" s="1"/>
      <c r="MAZ12" s="1"/>
      <c r="MBA12" s="1"/>
      <c r="MBB12" s="1"/>
      <c r="MBC12" s="1"/>
      <c r="MBD12" s="1"/>
      <c r="MBE12" s="1"/>
      <c r="MBF12" s="1"/>
      <c r="MBG12" s="1"/>
      <c r="MBH12" s="1"/>
      <c r="MBI12" s="1"/>
      <c r="MBJ12" s="1"/>
      <c r="MBK12" s="1"/>
      <c r="MBL12" s="1"/>
      <c r="MBM12" s="1"/>
      <c r="MBN12" s="1"/>
      <c r="MBO12" s="1"/>
      <c r="MBP12" s="1"/>
      <c r="MBQ12" s="1"/>
      <c r="MBR12" s="1"/>
      <c r="MBS12" s="1"/>
      <c r="MBT12" s="1"/>
      <c r="MBU12" s="1"/>
      <c r="MBV12" s="1"/>
      <c r="MBW12" s="1"/>
      <c r="MBX12" s="1"/>
      <c r="MBY12" s="1"/>
      <c r="MBZ12" s="1"/>
      <c r="MCA12" s="1"/>
      <c r="MCB12" s="1"/>
      <c r="MCC12" s="1"/>
      <c r="MCD12" s="1"/>
      <c r="MCE12" s="1"/>
      <c r="MCF12" s="1"/>
      <c r="MCG12" s="1"/>
      <c r="MCH12" s="1"/>
      <c r="MCI12" s="1"/>
      <c r="MCJ12" s="1"/>
      <c r="MCK12" s="1"/>
      <c r="MCL12" s="1"/>
      <c r="MCM12" s="1"/>
      <c r="MCN12" s="1"/>
      <c r="MCO12" s="1"/>
      <c r="MCP12" s="1"/>
      <c r="MCQ12" s="1"/>
      <c r="MCR12" s="1"/>
      <c r="MCS12" s="1"/>
      <c r="MCT12" s="1"/>
      <c r="MCU12" s="1"/>
      <c r="MCV12" s="1"/>
      <c r="MCW12" s="1"/>
      <c r="MCX12" s="1"/>
      <c r="MCY12" s="1"/>
      <c r="MCZ12" s="1"/>
      <c r="MDA12" s="1"/>
      <c r="MDB12" s="1"/>
      <c r="MDC12" s="1"/>
      <c r="MDD12" s="1"/>
      <c r="MDE12" s="1"/>
      <c r="MDF12" s="1"/>
      <c r="MDG12" s="1"/>
      <c r="MDH12" s="1"/>
      <c r="MDI12" s="1"/>
      <c r="MDJ12" s="1"/>
      <c r="MDK12" s="1"/>
      <c r="MDL12" s="1"/>
      <c r="MDM12" s="1"/>
      <c r="MDN12" s="1"/>
      <c r="MDO12" s="1"/>
      <c r="MDP12" s="1"/>
      <c r="MDQ12" s="1"/>
      <c r="MDR12" s="1"/>
      <c r="MDS12" s="1"/>
      <c r="MDT12" s="1"/>
      <c r="MDU12" s="1"/>
      <c r="MDV12" s="1"/>
      <c r="MDW12" s="1"/>
      <c r="MDX12" s="1"/>
      <c r="MDY12" s="1"/>
      <c r="MDZ12" s="1"/>
      <c r="MEA12" s="1"/>
      <c r="MEB12" s="1"/>
      <c r="MEC12" s="1"/>
      <c r="MED12" s="1"/>
      <c r="MEE12" s="1"/>
      <c r="MEF12" s="1"/>
      <c r="MEG12" s="1"/>
      <c r="MEH12" s="1"/>
      <c r="MEI12" s="1"/>
      <c r="MEJ12" s="1"/>
      <c r="MEK12" s="1"/>
      <c r="MEL12" s="1"/>
      <c r="MEM12" s="1"/>
      <c r="MEN12" s="1"/>
      <c r="MEO12" s="1"/>
      <c r="MEP12" s="1"/>
      <c r="MEQ12" s="1"/>
      <c r="MER12" s="1"/>
      <c r="MES12" s="1"/>
      <c r="MET12" s="1"/>
      <c r="MEU12" s="1"/>
      <c r="MEV12" s="1"/>
      <c r="MEW12" s="1"/>
      <c r="MEX12" s="1"/>
      <c r="MEY12" s="1"/>
      <c r="MEZ12" s="1"/>
      <c r="MFA12" s="1"/>
      <c r="MFB12" s="1"/>
      <c r="MFC12" s="1"/>
      <c r="MFD12" s="1"/>
      <c r="MFE12" s="1"/>
      <c r="MFF12" s="1"/>
      <c r="MFG12" s="1"/>
      <c r="MFH12" s="1"/>
      <c r="MFI12" s="1"/>
      <c r="MFJ12" s="1"/>
      <c r="MFK12" s="1"/>
      <c r="MFL12" s="1"/>
      <c r="MFM12" s="1"/>
      <c r="MFN12" s="1"/>
      <c r="MFO12" s="1"/>
      <c r="MFP12" s="1"/>
      <c r="MFQ12" s="1"/>
      <c r="MFR12" s="1"/>
      <c r="MFS12" s="1"/>
      <c r="MFT12" s="1"/>
      <c r="MFU12" s="1"/>
      <c r="MFV12" s="1"/>
      <c r="MFW12" s="1"/>
      <c r="MFX12" s="1"/>
      <c r="MFY12" s="1"/>
      <c r="MFZ12" s="1"/>
      <c r="MGA12" s="1"/>
      <c r="MGB12" s="1"/>
      <c r="MGC12" s="1"/>
      <c r="MGD12" s="1"/>
      <c r="MGE12" s="1"/>
      <c r="MGF12" s="1"/>
      <c r="MGG12" s="1"/>
      <c r="MGH12" s="1"/>
      <c r="MGI12" s="1"/>
      <c r="MGJ12" s="1"/>
      <c r="MGK12" s="1"/>
      <c r="MGL12" s="1"/>
      <c r="MGM12" s="1"/>
      <c r="MGN12" s="1"/>
      <c r="MGO12" s="1"/>
      <c r="MGP12" s="1"/>
      <c r="MGQ12" s="1"/>
      <c r="MGR12" s="1"/>
      <c r="MGS12" s="1"/>
      <c r="MGT12" s="1"/>
      <c r="MGU12" s="1"/>
      <c r="MGV12" s="1"/>
      <c r="MGW12" s="1"/>
      <c r="MGX12" s="1"/>
      <c r="MGY12" s="1"/>
      <c r="MGZ12" s="1"/>
      <c r="MHA12" s="1"/>
      <c r="MHB12" s="1"/>
      <c r="MHC12" s="1"/>
      <c r="MHD12" s="1"/>
      <c r="MHE12" s="1"/>
      <c r="MHF12" s="1"/>
      <c r="MHG12" s="1"/>
      <c r="MHH12" s="1"/>
      <c r="MHI12" s="1"/>
      <c r="MHJ12" s="1"/>
      <c r="MHK12" s="1"/>
      <c r="MHL12" s="1"/>
      <c r="MHM12" s="1"/>
      <c r="MHN12" s="1"/>
      <c r="MHO12" s="1"/>
      <c r="MHP12" s="1"/>
      <c r="MHQ12" s="1"/>
      <c r="MHR12" s="1"/>
      <c r="MHS12" s="1"/>
      <c r="MHT12" s="1"/>
      <c r="MHU12" s="1"/>
      <c r="MHV12" s="1"/>
      <c r="MHW12" s="1"/>
      <c r="MHX12" s="1"/>
      <c r="MHY12" s="1"/>
      <c r="MHZ12" s="1"/>
      <c r="MIA12" s="1"/>
      <c r="MIB12" s="1"/>
      <c r="MIC12" s="1"/>
      <c r="MID12" s="1"/>
      <c r="MIE12" s="1"/>
      <c r="MIF12" s="1"/>
      <c r="MIG12" s="1"/>
      <c r="MIH12" s="1"/>
      <c r="MII12" s="1"/>
      <c r="MIJ12" s="1"/>
      <c r="MIK12" s="1"/>
      <c r="MIL12" s="1"/>
      <c r="MIM12" s="1"/>
      <c r="MIN12" s="1"/>
      <c r="MIO12" s="1"/>
      <c r="MIP12" s="1"/>
      <c r="MIQ12" s="1"/>
      <c r="MIR12" s="1"/>
      <c r="MIS12" s="1"/>
      <c r="MIT12" s="1"/>
      <c r="MIU12" s="1"/>
      <c r="MIV12" s="1"/>
      <c r="MIW12" s="1"/>
      <c r="MIX12" s="1"/>
      <c r="MIY12" s="1"/>
      <c r="MIZ12" s="1"/>
      <c r="MJA12" s="1"/>
      <c r="MJB12" s="1"/>
      <c r="MJC12" s="1"/>
      <c r="MJD12" s="1"/>
      <c r="MJE12" s="1"/>
      <c r="MJF12" s="1"/>
      <c r="MJG12" s="1"/>
      <c r="MJH12" s="1"/>
      <c r="MJI12" s="1"/>
      <c r="MJJ12" s="1"/>
      <c r="MJK12" s="1"/>
      <c r="MJL12" s="1"/>
      <c r="MJM12" s="1"/>
      <c r="MJN12" s="1"/>
      <c r="MJO12" s="1"/>
      <c r="MJP12" s="1"/>
      <c r="MJQ12" s="1"/>
      <c r="MJR12" s="1"/>
      <c r="MJS12" s="1"/>
      <c r="MJT12" s="1"/>
      <c r="MJU12" s="1"/>
      <c r="MJV12" s="1"/>
      <c r="MJW12" s="1"/>
      <c r="MJX12" s="1"/>
      <c r="MJY12" s="1"/>
      <c r="MJZ12" s="1"/>
      <c r="MKA12" s="1"/>
      <c r="MKB12" s="1"/>
      <c r="MKC12" s="1"/>
      <c r="MKD12" s="1"/>
      <c r="MKE12" s="1"/>
      <c r="MKF12" s="1"/>
      <c r="MKG12" s="1"/>
      <c r="MKH12" s="1"/>
      <c r="MKI12" s="1"/>
      <c r="MKJ12" s="1"/>
      <c r="MKK12" s="1"/>
      <c r="MKL12" s="1"/>
      <c r="MKM12" s="1"/>
      <c r="MKN12" s="1"/>
      <c r="MKO12" s="1"/>
      <c r="MKP12" s="1"/>
      <c r="MKQ12" s="1"/>
      <c r="MKR12" s="1"/>
      <c r="MKS12" s="1"/>
      <c r="MKT12" s="1"/>
      <c r="MKU12" s="1"/>
      <c r="MKV12" s="1"/>
      <c r="MKW12" s="1"/>
      <c r="MKX12" s="1"/>
      <c r="MKY12" s="1"/>
      <c r="MKZ12" s="1"/>
      <c r="MLA12" s="1"/>
      <c r="MLB12" s="1"/>
      <c r="MLC12" s="1"/>
      <c r="MLD12" s="1"/>
      <c r="MLE12" s="1"/>
      <c r="MLF12" s="1"/>
      <c r="MLG12" s="1"/>
      <c r="MLH12" s="1"/>
      <c r="MLI12" s="1"/>
      <c r="MLJ12" s="1"/>
      <c r="MLK12" s="1"/>
      <c r="MLL12" s="1"/>
      <c r="MLM12" s="1"/>
      <c r="MLN12" s="1"/>
      <c r="MLO12" s="1"/>
      <c r="MLP12" s="1"/>
      <c r="MLQ12" s="1"/>
      <c r="MLR12" s="1"/>
      <c r="MLS12" s="1"/>
      <c r="MLT12" s="1"/>
      <c r="MLU12" s="1"/>
      <c r="MLV12" s="1"/>
      <c r="MLW12" s="1"/>
      <c r="MLX12" s="1"/>
      <c r="MLY12" s="1"/>
      <c r="MLZ12" s="1"/>
      <c r="MMA12" s="1"/>
      <c r="MMB12" s="1"/>
      <c r="MMC12" s="1"/>
      <c r="MMD12" s="1"/>
      <c r="MME12" s="1"/>
      <c r="MMF12" s="1"/>
      <c r="MMG12" s="1"/>
      <c r="MMH12" s="1"/>
      <c r="MMI12" s="1"/>
      <c r="MMJ12" s="1"/>
      <c r="MMK12" s="1"/>
      <c r="MML12" s="1"/>
      <c r="MMM12" s="1"/>
      <c r="MMN12" s="1"/>
      <c r="MMO12" s="1"/>
      <c r="MMP12" s="1"/>
      <c r="MMQ12" s="1"/>
      <c r="MMR12" s="1"/>
      <c r="MMS12" s="1"/>
      <c r="MMT12" s="1"/>
      <c r="MMU12" s="1"/>
      <c r="MMV12" s="1"/>
      <c r="MMW12" s="1"/>
      <c r="MMX12" s="1"/>
      <c r="MMY12" s="1"/>
      <c r="MMZ12" s="1"/>
      <c r="MNA12" s="1"/>
      <c r="MNB12" s="1"/>
      <c r="MNC12" s="1"/>
      <c r="MND12" s="1"/>
      <c r="MNE12" s="1"/>
      <c r="MNF12" s="1"/>
      <c r="MNG12" s="1"/>
      <c r="MNH12" s="1"/>
      <c r="MNI12" s="1"/>
      <c r="MNJ12" s="1"/>
      <c r="MNK12" s="1"/>
      <c r="MNL12" s="1"/>
      <c r="MNM12" s="1"/>
      <c r="MNN12" s="1"/>
      <c r="MNO12" s="1"/>
      <c r="MNP12" s="1"/>
      <c r="MNQ12" s="1"/>
      <c r="MNR12" s="1"/>
      <c r="MNS12" s="1"/>
      <c r="MNT12" s="1"/>
      <c r="MNU12" s="1"/>
      <c r="MNV12" s="1"/>
      <c r="MNW12" s="1"/>
      <c r="MNX12" s="1"/>
      <c r="MNY12" s="1"/>
      <c r="MNZ12" s="1"/>
      <c r="MOA12" s="1"/>
      <c r="MOB12" s="1"/>
      <c r="MOC12" s="1"/>
      <c r="MOD12" s="1"/>
      <c r="MOE12" s="1"/>
      <c r="MOF12" s="1"/>
      <c r="MOG12" s="1"/>
      <c r="MOH12" s="1"/>
      <c r="MOI12" s="1"/>
      <c r="MOJ12" s="1"/>
      <c r="MOK12" s="1"/>
      <c r="MOL12" s="1"/>
      <c r="MOM12" s="1"/>
      <c r="MON12" s="1"/>
      <c r="MOO12" s="1"/>
      <c r="MOP12" s="1"/>
      <c r="MOQ12" s="1"/>
      <c r="MOR12" s="1"/>
      <c r="MOS12" s="1"/>
      <c r="MOT12" s="1"/>
      <c r="MOU12" s="1"/>
      <c r="MOV12" s="1"/>
      <c r="MOW12" s="1"/>
      <c r="MOX12" s="1"/>
      <c r="MOY12" s="1"/>
      <c r="MOZ12" s="1"/>
      <c r="MPA12" s="1"/>
      <c r="MPB12" s="1"/>
      <c r="MPC12" s="1"/>
      <c r="MPD12" s="1"/>
      <c r="MPE12" s="1"/>
      <c r="MPF12" s="1"/>
      <c r="MPG12" s="1"/>
      <c r="MPH12" s="1"/>
      <c r="MPI12" s="1"/>
      <c r="MPJ12" s="1"/>
      <c r="MPK12" s="1"/>
      <c r="MPL12" s="1"/>
      <c r="MPM12" s="1"/>
      <c r="MPN12" s="1"/>
      <c r="MPO12" s="1"/>
      <c r="MPP12" s="1"/>
      <c r="MPQ12" s="1"/>
      <c r="MPR12" s="1"/>
      <c r="MPS12" s="1"/>
      <c r="MPT12" s="1"/>
      <c r="MPU12" s="1"/>
      <c r="MPV12" s="1"/>
      <c r="MPW12" s="1"/>
      <c r="MPX12" s="1"/>
      <c r="MPY12" s="1"/>
      <c r="MPZ12" s="1"/>
      <c r="MQA12" s="1"/>
      <c r="MQB12" s="1"/>
      <c r="MQC12" s="1"/>
      <c r="MQD12" s="1"/>
      <c r="MQE12" s="1"/>
      <c r="MQF12" s="1"/>
      <c r="MQG12" s="1"/>
      <c r="MQH12" s="1"/>
      <c r="MQI12" s="1"/>
      <c r="MQJ12" s="1"/>
      <c r="MQK12" s="1"/>
      <c r="MQL12" s="1"/>
      <c r="MQM12" s="1"/>
      <c r="MQN12" s="1"/>
      <c r="MQO12" s="1"/>
      <c r="MQP12" s="1"/>
      <c r="MQQ12" s="1"/>
      <c r="MQR12" s="1"/>
      <c r="MQS12" s="1"/>
      <c r="MQT12" s="1"/>
      <c r="MQU12" s="1"/>
      <c r="MQV12" s="1"/>
      <c r="MQW12" s="1"/>
      <c r="MQX12" s="1"/>
      <c r="MQY12" s="1"/>
      <c r="MQZ12" s="1"/>
      <c r="MRA12" s="1"/>
      <c r="MRB12" s="1"/>
      <c r="MRC12" s="1"/>
      <c r="MRD12" s="1"/>
      <c r="MRE12" s="1"/>
      <c r="MRF12" s="1"/>
      <c r="MRG12" s="1"/>
      <c r="MRH12" s="1"/>
      <c r="MRI12" s="1"/>
      <c r="MRJ12" s="1"/>
      <c r="MRK12" s="1"/>
      <c r="MRL12" s="1"/>
      <c r="MRM12" s="1"/>
      <c r="MRN12" s="1"/>
      <c r="MRO12" s="1"/>
      <c r="MRP12" s="1"/>
      <c r="MRQ12" s="1"/>
      <c r="MRR12" s="1"/>
      <c r="MRS12" s="1"/>
      <c r="MRT12" s="1"/>
      <c r="MRU12" s="1"/>
      <c r="MRV12" s="1"/>
      <c r="MRW12" s="1"/>
      <c r="MRX12" s="1"/>
      <c r="MRY12" s="1"/>
      <c r="MRZ12" s="1"/>
      <c r="MSA12" s="1"/>
      <c r="MSB12" s="1"/>
      <c r="MSC12" s="1"/>
      <c r="MSD12" s="1"/>
      <c r="MSE12" s="1"/>
      <c r="MSF12" s="1"/>
      <c r="MSG12" s="1"/>
      <c r="MSH12" s="1"/>
      <c r="MSI12" s="1"/>
      <c r="MSJ12" s="1"/>
      <c r="MSK12" s="1"/>
      <c r="MSL12" s="1"/>
      <c r="MSM12" s="1"/>
      <c r="MSN12" s="1"/>
      <c r="MSO12" s="1"/>
      <c r="MSP12" s="1"/>
      <c r="MSQ12" s="1"/>
      <c r="MSR12" s="1"/>
      <c r="MSS12" s="1"/>
      <c r="MST12" s="1"/>
      <c r="MSU12" s="1"/>
      <c r="MSV12" s="1"/>
      <c r="MSW12" s="1"/>
      <c r="MSX12" s="1"/>
      <c r="MSY12" s="1"/>
      <c r="MSZ12" s="1"/>
      <c r="MTA12" s="1"/>
      <c r="MTB12" s="1"/>
      <c r="MTC12" s="1"/>
      <c r="MTD12" s="1"/>
      <c r="MTE12" s="1"/>
      <c r="MTF12" s="1"/>
      <c r="MTG12" s="1"/>
      <c r="MTH12" s="1"/>
      <c r="MTI12" s="1"/>
      <c r="MTJ12" s="1"/>
      <c r="MTK12" s="1"/>
      <c r="MTL12" s="1"/>
      <c r="MTM12" s="1"/>
      <c r="MTN12" s="1"/>
      <c r="MTO12" s="1"/>
      <c r="MTP12" s="1"/>
      <c r="MTQ12" s="1"/>
      <c r="MTR12" s="1"/>
      <c r="MTS12" s="1"/>
      <c r="MTT12" s="1"/>
      <c r="MTU12" s="1"/>
      <c r="MTV12" s="1"/>
      <c r="MTW12" s="1"/>
      <c r="MTX12" s="1"/>
      <c r="MTY12" s="1"/>
      <c r="MTZ12" s="1"/>
      <c r="MUA12" s="1"/>
      <c r="MUB12" s="1"/>
      <c r="MUC12" s="1"/>
      <c r="MUD12" s="1"/>
      <c r="MUE12" s="1"/>
      <c r="MUF12" s="1"/>
      <c r="MUG12" s="1"/>
      <c r="MUH12" s="1"/>
      <c r="MUI12" s="1"/>
      <c r="MUJ12" s="1"/>
      <c r="MUK12" s="1"/>
      <c r="MUL12" s="1"/>
      <c r="MUM12" s="1"/>
      <c r="MUN12" s="1"/>
      <c r="MUO12" s="1"/>
      <c r="MUP12" s="1"/>
      <c r="MUQ12" s="1"/>
      <c r="MUR12" s="1"/>
      <c r="MUS12" s="1"/>
      <c r="MUT12" s="1"/>
      <c r="MUU12" s="1"/>
      <c r="MUV12" s="1"/>
      <c r="MUW12" s="1"/>
      <c r="MUX12" s="1"/>
      <c r="MUY12" s="1"/>
      <c r="MUZ12" s="1"/>
      <c r="MVA12" s="1"/>
      <c r="MVB12" s="1"/>
      <c r="MVC12" s="1"/>
      <c r="MVD12" s="1"/>
      <c r="MVE12" s="1"/>
      <c r="MVF12" s="1"/>
      <c r="MVG12" s="1"/>
      <c r="MVH12" s="1"/>
      <c r="MVI12" s="1"/>
      <c r="MVJ12" s="1"/>
      <c r="MVK12" s="1"/>
      <c r="MVL12" s="1"/>
      <c r="MVM12" s="1"/>
      <c r="MVN12" s="1"/>
      <c r="MVO12" s="1"/>
      <c r="MVP12" s="1"/>
      <c r="MVQ12" s="1"/>
      <c r="MVR12" s="1"/>
      <c r="MVS12" s="1"/>
      <c r="MVT12" s="1"/>
      <c r="MVU12" s="1"/>
      <c r="MVV12" s="1"/>
      <c r="MVW12" s="1"/>
      <c r="MVX12" s="1"/>
      <c r="MVY12" s="1"/>
      <c r="MVZ12" s="1"/>
      <c r="MWA12" s="1"/>
      <c r="MWB12" s="1"/>
      <c r="MWC12" s="1"/>
      <c r="MWD12" s="1"/>
      <c r="MWE12" s="1"/>
      <c r="MWF12" s="1"/>
      <c r="MWG12" s="1"/>
      <c r="MWH12" s="1"/>
      <c r="MWI12" s="1"/>
      <c r="MWJ12" s="1"/>
      <c r="MWK12" s="1"/>
      <c r="MWL12" s="1"/>
      <c r="MWM12" s="1"/>
      <c r="MWN12" s="1"/>
      <c r="MWO12" s="1"/>
      <c r="MWP12" s="1"/>
      <c r="MWQ12" s="1"/>
      <c r="MWR12" s="1"/>
      <c r="MWS12" s="1"/>
      <c r="MWT12" s="1"/>
      <c r="MWU12" s="1"/>
      <c r="MWV12" s="1"/>
      <c r="MWW12" s="1"/>
      <c r="MWX12" s="1"/>
      <c r="MWY12" s="1"/>
      <c r="MWZ12" s="1"/>
      <c r="MXA12" s="1"/>
      <c r="MXB12" s="1"/>
      <c r="MXC12" s="1"/>
      <c r="MXD12" s="1"/>
      <c r="MXE12" s="1"/>
      <c r="MXF12" s="1"/>
      <c r="MXG12" s="1"/>
      <c r="MXH12" s="1"/>
      <c r="MXI12" s="1"/>
      <c r="MXJ12" s="1"/>
      <c r="MXK12" s="1"/>
      <c r="MXL12" s="1"/>
      <c r="MXM12" s="1"/>
      <c r="MXN12" s="1"/>
      <c r="MXO12" s="1"/>
      <c r="MXP12" s="1"/>
      <c r="MXQ12" s="1"/>
      <c r="MXR12" s="1"/>
      <c r="MXS12" s="1"/>
      <c r="MXT12" s="1"/>
      <c r="MXU12" s="1"/>
      <c r="MXV12" s="1"/>
      <c r="MXW12" s="1"/>
      <c r="MXX12" s="1"/>
      <c r="MXY12" s="1"/>
      <c r="MXZ12" s="1"/>
      <c r="MYA12" s="1"/>
      <c r="MYB12" s="1"/>
      <c r="MYC12" s="1"/>
      <c r="MYD12" s="1"/>
      <c r="MYE12" s="1"/>
      <c r="MYF12" s="1"/>
      <c r="MYG12" s="1"/>
      <c r="MYH12" s="1"/>
      <c r="MYI12" s="1"/>
      <c r="MYJ12" s="1"/>
      <c r="MYK12" s="1"/>
      <c r="MYL12" s="1"/>
      <c r="MYM12" s="1"/>
      <c r="MYN12" s="1"/>
      <c r="MYO12" s="1"/>
      <c r="MYP12" s="1"/>
      <c r="MYQ12" s="1"/>
      <c r="MYR12" s="1"/>
      <c r="MYS12" s="1"/>
      <c r="MYT12" s="1"/>
      <c r="MYU12" s="1"/>
      <c r="MYV12" s="1"/>
      <c r="MYW12" s="1"/>
      <c r="MYX12" s="1"/>
      <c r="MYY12" s="1"/>
      <c r="MYZ12" s="1"/>
      <c r="MZA12" s="1"/>
      <c r="MZB12" s="1"/>
      <c r="MZC12" s="1"/>
      <c r="MZD12" s="1"/>
      <c r="MZE12" s="1"/>
      <c r="MZF12" s="1"/>
      <c r="MZG12" s="1"/>
      <c r="MZH12" s="1"/>
      <c r="MZI12" s="1"/>
      <c r="MZJ12" s="1"/>
      <c r="MZK12" s="1"/>
      <c r="MZL12" s="1"/>
      <c r="MZM12" s="1"/>
      <c r="MZN12" s="1"/>
      <c r="MZO12" s="1"/>
      <c r="MZP12" s="1"/>
      <c r="MZQ12" s="1"/>
      <c r="MZR12" s="1"/>
      <c r="MZS12" s="1"/>
      <c r="MZT12" s="1"/>
      <c r="MZU12" s="1"/>
      <c r="MZV12" s="1"/>
      <c r="MZW12" s="1"/>
      <c r="MZX12" s="1"/>
      <c r="MZY12" s="1"/>
      <c r="MZZ12" s="1"/>
      <c r="NAA12" s="1"/>
      <c r="NAB12" s="1"/>
      <c r="NAC12" s="1"/>
      <c r="NAD12" s="1"/>
      <c r="NAE12" s="1"/>
      <c r="NAF12" s="1"/>
      <c r="NAG12" s="1"/>
      <c r="NAH12" s="1"/>
      <c r="NAI12" s="1"/>
      <c r="NAJ12" s="1"/>
      <c r="NAK12" s="1"/>
      <c r="NAL12" s="1"/>
      <c r="NAM12" s="1"/>
      <c r="NAN12" s="1"/>
      <c r="NAO12" s="1"/>
      <c r="NAP12" s="1"/>
      <c r="NAQ12" s="1"/>
      <c r="NAR12" s="1"/>
      <c r="NAS12" s="1"/>
      <c r="NAT12" s="1"/>
      <c r="NAU12" s="1"/>
      <c r="NAV12" s="1"/>
      <c r="NAW12" s="1"/>
      <c r="NAX12" s="1"/>
      <c r="NAY12" s="1"/>
      <c r="NAZ12" s="1"/>
      <c r="NBA12" s="1"/>
      <c r="NBB12" s="1"/>
      <c r="NBC12" s="1"/>
      <c r="NBD12" s="1"/>
      <c r="NBE12" s="1"/>
      <c r="NBF12" s="1"/>
      <c r="NBG12" s="1"/>
      <c r="NBH12" s="1"/>
      <c r="NBI12" s="1"/>
      <c r="NBJ12" s="1"/>
      <c r="NBK12" s="1"/>
      <c r="NBL12" s="1"/>
      <c r="NBM12" s="1"/>
      <c r="NBN12" s="1"/>
      <c r="NBO12" s="1"/>
      <c r="NBP12" s="1"/>
      <c r="NBQ12" s="1"/>
      <c r="NBR12" s="1"/>
      <c r="NBS12" s="1"/>
      <c r="NBT12" s="1"/>
      <c r="NBU12" s="1"/>
      <c r="NBV12" s="1"/>
      <c r="NBW12" s="1"/>
      <c r="NBX12" s="1"/>
      <c r="NBY12" s="1"/>
      <c r="NBZ12" s="1"/>
      <c r="NCA12" s="1"/>
      <c r="NCB12" s="1"/>
      <c r="NCC12" s="1"/>
      <c r="NCD12" s="1"/>
      <c r="NCE12" s="1"/>
      <c r="NCF12" s="1"/>
      <c r="NCG12" s="1"/>
      <c r="NCH12" s="1"/>
      <c r="NCI12" s="1"/>
      <c r="NCJ12" s="1"/>
      <c r="NCK12" s="1"/>
      <c r="NCL12" s="1"/>
      <c r="NCM12" s="1"/>
      <c r="NCN12" s="1"/>
      <c r="NCO12" s="1"/>
      <c r="NCP12" s="1"/>
      <c r="NCQ12" s="1"/>
      <c r="NCR12" s="1"/>
      <c r="NCS12" s="1"/>
      <c r="NCT12" s="1"/>
      <c r="NCU12" s="1"/>
      <c r="NCV12" s="1"/>
      <c r="NCW12" s="1"/>
      <c r="NCX12" s="1"/>
      <c r="NCY12" s="1"/>
      <c r="NCZ12" s="1"/>
      <c r="NDA12" s="1"/>
      <c r="NDB12" s="1"/>
      <c r="NDC12" s="1"/>
      <c r="NDD12" s="1"/>
      <c r="NDE12" s="1"/>
      <c r="NDF12" s="1"/>
      <c r="NDG12" s="1"/>
      <c r="NDH12" s="1"/>
      <c r="NDI12" s="1"/>
      <c r="NDJ12" s="1"/>
      <c r="NDK12" s="1"/>
      <c r="NDL12" s="1"/>
      <c r="NDM12" s="1"/>
      <c r="NDN12" s="1"/>
      <c r="NDO12" s="1"/>
      <c r="NDP12" s="1"/>
      <c r="NDQ12" s="1"/>
      <c r="NDR12" s="1"/>
      <c r="NDS12" s="1"/>
      <c r="NDT12" s="1"/>
      <c r="NDU12" s="1"/>
      <c r="NDV12" s="1"/>
      <c r="NDW12" s="1"/>
      <c r="NDX12" s="1"/>
      <c r="NDY12" s="1"/>
      <c r="NDZ12" s="1"/>
      <c r="NEA12" s="1"/>
      <c r="NEB12" s="1"/>
      <c r="NEC12" s="1"/>
      <c r="NED12" s="1"/>
      <c r="NEE12" s="1"/>
      <c r="NEF12" s="1"/>
      <c r="NEG12" s="1"/>
      <c r="NEH12" s="1"/>
      <c r="NEI12" s="1"/>
      <c r="NEJ12" s="1"/>
      <c r="NEK12" s="1"/>
      <c r="NEL12" s="1"/>
      <c r="NEM12" s="1"/>
      <c r="NEN12" s="1"/>
      <c r="NEO12" s="1"/>
      <c r="NEP12" s="1"/>
      <c r="NEQ12" s="1"/>
      <c r="NER12" s="1"/>
      <c r="NES12" s="1"/>
      <c r="NET12" s="1"/>
      <c r="NEU12" s="1"/>
      <c r="NEV12" s="1"/>
      <c r="NEW12" s="1"/>
      <c r="NEX12" s="1"/>
      <c r="NEY12" s="1"/>
      <c r="NEZ12" s="1"/>
      <c r="NFA12" s="1"/>
      <c r="NFB12" s="1"/>
      <c r="NFC12" s="1"/>
      <c r="NFD12" s="1"/>
      <c r="NFE12" s="1"/>
      <c r="NFF12" s="1"/>
      <c r="NFG12" s="1"/>
      <c r="NFH12" s="1"/>
      <c r="NFI12" s="1"/>
      <c r="NFJ12" s="1"/>
      <c r="NFK12" s="1"/>
      <c r="NFL12" s="1"/>
      <c r="NFM12" s="1"/>
      <c r="NFN12" s="1"/>
      <c r="NFO12" s="1"/>
      <c r="NFP12" s="1"/>
      <c r="NFQ12" s="1"/>
      <c r="NFR12" s="1"/>
      <c r="NFS12" s="1"/>
      <c r="NFT12" s="1"/>
      <c r="NFU12" s="1"/>
      <c r="NFV12" s="1"/>
      <c r="NFW12" s="1"/>
      <c r="NFX12" s="1"/>
      <c r="NFY12" s="1"/>
      <c r="NFZ12" s="1"/>
      <c r="NGA12" s="1"/>
      <c r="NGB12" s="1"/>
      <c r="NGC12" s="1"/>
      <c r="NGD12" s="1"/>
      <c r="NGE12" s="1"/>
      <c r="NGF12" s="1"/>
      <c r="NGG12" s="1"/>
      <c r="NGH12" s="1"/>
      <c r="NGI12" s="1"/>
      <c r="NGJ12" s="1"/>
      <c r="NGK12" s="1"/>
      <c r="NGL12" s="1"/>
      <c r="NGM12" s="1"/>
      <c r="NGN12" s="1"/>
      <c r="NGO12" s="1"/>
      <c r="NGP12" s="1"/>
      <c r="NGQ12" s="1"/>
      <c r="NGR12" s="1"/>
      <c r="NGS12" s="1"/>
      <c r="NGT12" s="1"/>
      <c r="NGU12" s="1"/>
      <c r="NGV12" s="1"/>
      <c r="NGW12" s="1"/>
      <c r="NGX12" s="1"/>
      <c r="NGY12" s="1"/>
      <c r="NGZ12" s="1"/>
      <c r="NHA12" s="1"/>
      <c r="NHB12" s="1"/>
      <c r="NHC12" s="1"/>
      <c r="NHD12" s="1"/>
      <c r="NHE12" s="1"/>
      <c r="NHF12" s="1"/>
      <c r="NHG12" s="1"/>
      <c r="NHH12" s="1"/>
      <c r="NHI12" s="1"/>
      <c r="NHJ12" s="1"/>
      <c r="NHK12" s="1"/>
      <c r="NHL12" s="1"/>
      <c r="NHM12" s="1"/>
      <c r="NHN12" s="1"/>
      <c r="NHO12" s="1"/>
      <c r="NHP12" s="1"/>
      <c r="NHQ12" s="1"/>
      <c r="NHR12" s="1"/>
      <c r="NHS12" s="1"/>
      <c r="NHT12" s="1"/>
      <c r="NHU12" s="1"/>
      <c r="NHV12" s="1"/>
      <c r="NHW12" s="1"/>
      <c r="NHX12" s="1"/>
      <c r="NHY12" s="1"/>
      <c r="NHZ12" s="1"/>
      <c r="NIA12" s="1"/>
      <c r="NIB12" s="1"/>
      <c r="NIC12" s="1"/>
      <c r="NID12" s="1"/>
      <c r="NIE12" s="1"/>
      <c r="NIF12" s="1"/>
      <c r="NIG12" s="1"/>
      <c r="NIH12" s="1"/>
      <c r="NII12" s="1"/>
      <c r="NIJ12" s="1"/>
      <c r="NIK12" s="1"/>
      <c r="NIL12" s="1"/>
      <c r="NIM12" s="1"/>
      <c r="NIN12" s="1"/>
      <c r="NIO12" s="1"/>
      <c r="NIP12" s="1"/>
      <c r="NIQ12" s="1"/>
      <c r="NIR12" s="1"/>
      <c r="NIS12" s="1"/>
      <c r="NIT12" s="1"/>
      <c r="NIU12" s="1"/>
      <c r="NIV12" s="1"/>
      <c r="NIW12" s="1"/>
      <c r="NIX12" s="1"/>
      <c r="NIY12" s="1"/>
      <c r="NIZ12" s="1"/>
      <c r="NJA12" s="1"/>
      <c r="NJB12" s="1"/>
      <c r="NJC12" s="1"/>
      <c r="NJD12" s="1"/>
      <c r="NJE12" s="1"/>
      <c r="NJF12" s="1"/>
      <c r="NJG12" s="1"/>
      <c r="NJH12" s="1"/>
      <c r="NJI12" s="1"/>
      <c r="NJJ12" s="1"/>
      <c r="NJK12" s="1"/>
      <c r="NJL12" s="1"/>
      <c r="NJM12" s="1"/>
      <c r="NJN12" s="1"/>
      <c r="NJO12" s="1"/>
      <c r="NJP12" s="1"/>
      <c r="NJQ12" s="1"/>
      <c r="NJR12" s="1"/>
      <c r="NJS12" s="1"/>
      <c r="NJT12" s="1"/>
      <c r="NJU12" s="1"/>
      <c r="NJV12" s="1"/>
      <c r="NJW12" s="1"/>
      <c r="NJX12" s="1"/>
      <c r="NJY12" s="1"/>
      <c r="NJZ12" s="1"/>
      <c r="NKA12" s="1"/>
      <c r="NKB12" s="1"/>
      <c r="NKC12" s="1"/>
      <c r="NKD12" s="1"/>
      <c r="NKE12" s="1"/>
      <c r="NKF12" s="1"/>
      <c r="NKG12" s="1"/>
      <c r="NKH12" s="1"/>
      <c r="NKI12" s="1"/>
      <c r="NKJ12" s="1"/>
      <c r="NKK12" s="1"/>
      <c r="NKL12" s="1"/>
      <c r="NKM12" s="1"/>
      <c r="NKN12" s="1"/>
      <c r="NKO12" s="1"/>
      <c r="NKP12" s="1"/>
      <c r="NKQ12" s="1"/>
      <c r="NKR12" s="1"/>
      <c r="NKS12" s="1"/>
      <c r="NKT12" s="1"/>
      <c r="NKU12" s="1"/>
      <c r="NKV12" s="1"/>
      <c r="NKW12" s="1"/>
      <c r="NKX12" s="1"/>
      <c r="NKY12" s="1"/>
      <c r="NKZ12" s="1"/>
      <c r="NLA12" s="1"/>
      <c r="NLB12" s="1"/>
      <c r="NLC12" s="1"/>
      <c r="NLD12" s="1"/>
      <c r="NLE12" s="1"/>
      <c r="NLF12" s="1"/>
      <c r="NLG12" s="1"/>
      <c r="NLH12" s="1"/>
      <c r="NLI12" s="1"/>
      <c r="NLJ12" s="1"/>
      <c r="NLK12" s="1"/>
      <c r="NLL12" s="1"/>
      <c r="NLM12" s="1"/>
      <c r="NLN12" s="1"/>
      <c r="NLO12" s="1"/>
      <c r="NLP12" s="1"/>
      <c r="NLQ12" s="1"/>
      <c r="NLR12" s="1"/>
      <c r="NLS12" s="1"/>
      <c r="NLT12" s="1"/>
      <c r="NLU12" s="1"/>
      <c r="NLV12" s="1"/>
      <c r="NLW12" s="1"/>
      <c r="NLX12" s="1"/>
      <c r="NLY12" s="1"/>
      <c r="NLZ12" s="1"/>
      <c r="NMA12" s="1"/>
      <c r="NMB12" s="1"/>
      <c r="NMC12" s="1"/>
      <c r="NMD12" s="1"/>
      <c r="NME12" s="1"/>
      <c r="NMF12" s="1"/>
      <c r="NMG12" s="1"/>
      <c r="NMH12" s="1"/>
      <c r="NMI12" s="1"/>
      <c r="NMJ12" s="1"/>
      <c r="NMK12" s="1"/>
      <c r="NML12" s="1"/>
      <c r="NMM12" s="1"/>
      <c r="NMN12" s="1"/>
      <c r="NMO12" s="1"/>
      <c r="NMP12" s="1"/>
      <c r="NMQ12" s="1"/>
      <c r="NMR12" s="1"/>
      <c r="NMS12" s="1"/>
      <c r="NMT12" s="1"/>
      <c r="NMU12" s="1"/>
      <c r="NMV12" s="1"/>
      <c r="NMW12" s="1"/>
      <c r="NMX12" s="1"/>
      <c r="NMY12" s="1"/>
      <c r="NMZ12" s="1"/>
      <c r="NNA12" s="1"/>
      <c r="NNB12" s="1"/>
      <c r="NNC12" s="1"/>
      <c r="NND12" s="1"/>
      <c r="NNE12" s="1"/>
      <c r="NNF12" s="1"/>
      <c r="NNG12" s="1"/>
      <c r="NNH12" s="1"/>
      <c r="NNI12" s="1"/>
      <c r="NNJ12" s="1"/>
      <c r="NNK12" s="1"/>
      <c r="NNL12" s="1"/>
      <c r="NNM12" s="1"/>
      <c r="NNN12" s="1"/>
      <c r="NNO12" s="1"/>
      <c r="NNP12" s="1"/>
      <c r="NNQ12" s="1"/>
      <c r="NNR12" s="1"/>
      <c r="NNS12" s="1"/>
      <c r="NNT12" s="1"/>
      <c r="NNU12" s="1"/>
      <c r="NNV12" s="1"/>
      <c r="NNW12" s="1"/>
      <c r="NNX12" s="1"/>
      <c r="NNY12" s="1"/>
      <c r="NNZ12" s="1"/>
      <c r="NOA12" s="1"/>
      <c r="NOB12" s="1"/>
      <c r="NOC12" s="1"/>
      <c r="NOD12" s="1"/>
      <c r="NOE12" s="1"/>
      <c r="NOF12" s="1"/>
      <c r="NOG12" s="1"/>
      <c r="NOH12" s="1"/>
      <c r="NOI12" s="1"/>
      <c r="NOJ12" s="1"/>
      <c r="NOK12" s="1"/>
      <c r="NOL12" s="1"/>
      <c r="NOM12" s="1"/>
      <c r="NON12" s="1"/>
      <c r="NOO12" s="1"/>
      <c r="NOP12" s="1"/>
      <c r="NOQ12" s="1"/>
      <c r="NOR12" s="1"/>
      <c r="NOS12" s="1"/>
      <c r="NOT12" s="1"/>
      <c r="NOU12" s="1"/>
      <c r="NOV12" s="1"/>
      <c r="NOW12" s="1"/>
      <c r="NOX12" s="1"/>
      <c r="NOY12" s="1"/>
      <c r="NOZ12" s="1"/>
      <c r="NPA12" s="1"/>
      <c r="NPB12" s="1"/>
      <c r="NPC12" s="1"/>
      <c r="NPD12" s="1"/>
      <c r="NPE12" s="1"/>
      <c r="NPF12" s="1"/>
      <c r="NPG12" s="1"/>
      <c r="NPH12" s="1"/>
      <c r="NPI12" s="1"/>
      <c r="NPJ12" s="1"/>
      <c r="NPK12" s="1"/>
      <c r="NPL12" s="1"/>
      <c r="NPM12" s="1"/>
      <c r="NPN12" s="1"/>
      <c r="NPO12" s="1"/>
      <c r="NPP12" s="1"/>
      <c r="NPQ12" s="1"/>
      <c r="NPR12" s="1"/>
      <c r="NPS12" s="1"/>
      <c r="NPT12" s="1"/>
      <c r="NPU12" s="1"/>
      <c r="NPV12" s="1"/>
      <c r="NPW12" s="1"/>
      <c r="NPX12" s="1"/>
      <c r="NPY12" s="1"/>
      <c r="NPZ12" s="1"/>
      <c r="NQA12" s="1"/>
      <c r="NQB12" s="1"/>
      <c r="NQC12" s="1"/>
      <c r="NQD12" s="1"/>
      <c r="NQE12" s="1"/>
      <c r="NQF12" s="1"/>
      <c r="NQG12" s="1"/>
      <c r="NQH12" s="1"/>
      <c r="NQI12" s="1"/>
      <c r="NQJ12" s="1"/>
      <c r="NQK12" s="1"/>
      <c r="NQL12" s="1"/>
      <c r="NQM12" s="1"/>
      <c r="NQN12" s="1"/>
      <c r="NQO12" s="1"/>
      <c r="NQP12" s="1"/>
      <c r="NQQ12" s="1"/>
      <c r="NQR12" s="1"/>
      <c r="NQS12" s="1"/>
      <c r="NQT12" s="1"/>
      <c r="NQU12" s="1"/>
      <c r="NQV12" s="1"/>
      <c r="NQW12" s="1"/>
      <c r="NQX12" s="1"/>
      <c r="NQY12" s="1"/>
      <c r="NQZ12" s="1"/>
      <c r="NRA12" s="1"/>
      <c r="NRB12" s="1"/>
      <c r="NRC12" s="1"/>
      <c r="NRD12" s="1"/>
      <c r="NRE12" s="1"/>
      <c r="NRF12" s="1"/>
      <c r="NRG12" s="1"/>
      <c r="NRH12" s="1"/>
      <c r="NRI12" s="1"/>
      <c r="NRJ12" s="1"/>
      <c r="NRK12" s="1"/>
      <c r="NRL12" s="1"/>
      <c r="NRM12" s="1"/>
      <c r="NRN12" s="1"/>
      <c r="NRO12" s="1"/>
      <c r="NRP12" s="1"/>
      <c r="NRQ12" s="1"/>
      <c r="NRR12" s="1"/>
      <c r="NRS12" s="1"/>
      <c r="NRT12" s="1"/>
      <c r="NRU12" s="1"/>
      <c r="NRV12" s="1"/>
      <c r="NRW12" s="1"/>
      <c r="NRX12" s="1"/>
      <c r="NRY12" s="1"/>
      <c r="NRZ12" s="1"/>
      <c r="NSA12" s="1"/>
      <c r="NSB12" s="1"/>
      <c r="NSC12" s="1"/>
      <c r="NSD12" s="1"/>
      <c r="NSE12" s="1"/>
      <c r="NSF12" s="1"/>
      <c r="NSG12" s="1"/>
      <c r="NSH12" s="1"/>
      <c r="NSI12" s="1"/>
      <c r="NSJ12" s="1"/>
      <c r="NSK12" s="1"/>
      <c r="NSL12" s="1"/>
      <c r="NSM12" s="1"/>
      <c r="NSN12" s="1"/>
      <c r="NSO12" s="1"/>
      <c r="NSP12" s="1"/>
      <c r="NSQ12" s="1"/>
      <c r="NSR12" s="1"/>
      <c r="NSS12" s="1"/>
      <c r="NST12" s="1"/>
      <c r="NSU12" s="1"/>
      <c r="NSV12" s="1"/>
      <c r="NSW12" s="1"/>
      <c r="NSX12" s="1"/>
      <c r="NSY12" s="1"/>
      <c r="NSZ12" s="1"/>
      <c r="NTA12" s="1"/>
      <c r="NTB12" s="1"/>
      <c r="NTC12" s="1"/>
      <c r="NTD12" s="1"/>
      <c r="NTE12" s="1"/>
      <c r="NTF12" s="1"/>
      <c r="NTG12" s="1"/>
      <c r="NTH12" s="1"/>
      <c r="NTI12" s="1"/>
      <c r="NTJ12" s="1"/>
      <c r="NTK12" s="1"/>
      <c r="NTL12" s="1"/>
      <c r="NTM12" s="1"/>
      <c r="NTN12" s="1"/>
      <c r="NTO12" s="1"/>
      <c r="NTP12" s="1"/>
      <c r="NTQ12" s="1"/>
      <c r="NTR12" s="1"/>
      <c r="NTS12" s="1"/>
      <c r="NTT12" s="1"/>
      <c r="NTU12" s="1"/>
      <c r="NTV12" s="1"/>
      <c r="NTW12" s="1"/>
      <c r="NTX12" s="1"/>
      <c r="NTY12" s="1"/>
      <c r="NTZ12" s="1"/>
      <c r="NUA12" s="1"/>
      <c r="NUB12" s="1"/>
      <c r="NUC12" s="1"/>
      <c r="NUD12" s="1"/>
      <c r="NUE12" s="1"/>
      <c r="NUF12" s="1"/>
      <c r="NUG12" s="1"/>
      <c r="NUH12" s="1"/>
      <c r="NUI12" s="1"/>
      <c r="NUJ12" s="1"/>
      <c r="NUK12" s="1"/>
      <c r="NUL12" s="1"/>
      <c r="NUM12" s="1"/>
      <c r="NUN12" s="1"/>
      <c r="NUO12" s="1"/>
      <c r="NUP12" s="1"/>
      <c r="NUQ12" s="1"/>
      <c r="NUR12" s="1"/>
      <c r="NUS12" s="1"/>
      <c r="NUT12" s="1"/>
      <c r="NUU12" s="1"/>
      <c r="NUV12" s="1"/>
      <c r="NUW12" s="1"/>
      <c r="NUX12" s="1"/>
      <c r="NUY12" s="1"/>
      <c r="NUZ12" s="1"/>
      <c r="NVA12" s="1"/>
      <c r="NVB12" s="1"/>
      <c r="NVC12" s="1"/>
      <c r="NVD12" s="1"/>
      <c r="NVE12" s="1"/>
      <c r="NVF12" s="1"/>
      <c r="NVG12" s="1"/>
      <c r="NVH12" s="1"/>
      <c r="NVI12" s="1"/>
      <c r="NVJ12" s="1"/>
      <c r="NVK12" s="1"/>
      <c r="NVL12" s="1"/>
      <c r="NVM12" s="1"/>
      <c r="NVN12" s="1"/>
      <c r="NVO12" s="1"/>
      <c r="NVP12" s="1"/>
      <c r="NVQ12" s="1"/>
      <c r="NVR12" s="1"/>
      <c r="NVS12" s="1"/>
      <c r="NVT12" s="1"/>
      <c r="NVU12" s="1"/>
      <c r="NVV12" s="1"/>
      <c r="NVW12" s="1"/>
      <c r="NVX12" s="1"/>
      <c r="NVY12" s="1"/>
      <c r="NVZ12" s="1"/>
      <c r="NWA12" s="1"/>
      <c r="NWB12" s="1"/>
      <c r="NWC12" s="1"/>
      <c r="NWD12" s="1"/>
      <c r="NWE12" s="1"/>
      <c r="NWF12" s="1"/>
      <c r="NWG12" s="1"/>
      <c r="NWH12" s="1"/>
      <c r="NWI12" s="1"/>
      <c r="NWJ12" s="1"/>
      <c r="NWK12" s="1"/>
      <c r="NWL12" s="1"/>
      <c r="NWM12" s="1"/>
      <c r="NWN12" s="1"/>
      <c r="NWO12" s="1"/>
      <c r="NWP12" s="1"/>
      <c r="NWQ12" s="1"/>
      <c r="NWR12" s="1"/>
      <c r="NWS12" s="1"/>
      <c r="NWT12" s="1"/>
      <c r="NWU12" s="1"/>
      <c r="NWV12" s="1"/>
      <c r="NWW12" s="1"/>
      <c r="NWX12" s="1"/>
      <c r="NWY12" s="1"/>
      <c r="NWZ12" s="1"/>
      <c r="NXA12" s="1"/>
      <c r="NXB12" s="1"/>
      <c r="NXC12" s="1"/>
      <c r="NXD12" s="1"/>
      <c r="NXE12" s="1"/>
      <c r="NXF12" s="1"/>
      <c r="NXG12" s="1"/>
      <c r="NXH12" s="1"/>
      <c r="NXI12" s="1"/>
      <c r="NXJ12" s="1"/>
      <c r="NXK12" s="1"/>
      <c r="NXL12" s="1"/>
      <c r="NXM12" s="1"/>
      <c r="NXN12" s="1"/>
      <c r="NXO12" s="1"/>
      <c r="NXP12" s="1"/>
      <c r="NXQ12" s="1"/>
      <c r="NXR12" s="1"/>
      <c r="NXS12" s="1"/>
      <c r="NXT12" s="1"/>
      <c r="NXU12" s="1"/>
      <c r="NXV12" s="1"/>
      <c r="NXW12" s="1"/>
      <c r="NXX12" s="1"/>
      <c r="NXY12" s="1"/>
      <c r="NXZ12" s="1"/>
      <c r="NYA12" s="1"/>
      <c r="NYB12" s="1"/>
      <c r="NYC12" s="1"/>
      <c r="NYD12" s="1"/>
      <c r="NYE12" s="1"/>
      <c r="NYF12" s="1"/>
      <c r="NYG12" s="1"/>
      <c r="NYH12" s="1"/>
      <c r="NYI12" s="1"/>
      <c r="NYJ12" s="1"/>
      <c r="NYK12" s="1"/>
      <c r="NYL12" s="1"/>
      <c r="NYM12" s="1"/>
      <c r="NYN12" s="1"/>
      <c r="NYO12" s="1"/>
      <c r="NYP12" s="1"/>
      <c r="NYQ12" s="1"/>
      <c r="NYR12" s="1"/>
      <c r="NYS12" s="1"/>
      <c r="NYT12" s="1"/>
      <c r="NYU12" s="1"/>
      <c r="NYV12" s="1"/>
      <c r="NYW12" s="1"/>
      <c r="NYX12" s="1"/>
      <c r="NYY12" s="1"/>
      <c r="NYZ12" s="1"/>
      <c r="NZA12" s="1"/>
      <c r="NZB12" s="1"/>
      <c r="NZC12" s="1"/>
      <c r="NZD12" s="1"/>
      <c r="NZE12" s="1"/>
      <c r="NZF12" s="1"/>
      <c r="NZG12" s="1"/>
      <c r="NZH12" s="1"/>
      <c r="NZI12" s="1"/>
      <c r="NZJ12" s="1"/>
      <c r="NZK12" s="1"/>
      <c r="NZL12" s="1"/>
      <c r="NZM12" s="1"/>
      <c r="NZN12" s="1"/>
      <c r="NZO12" s="1"/>
      <c r="NZP12" s="1"/>
      <c r="NZQ12" s="1"/>
      <c r="NZR12" s="1"/>
      <c r="NZS12" s="1"/>
      <c r="NZT12" s="1"/>
      <c r="NZU12" s="1"/>
      <c r="NZV12" s="1"/>
      <c r="NZW12" s="1"/>
      <c r="NZX12" s="1"/>
      <c r="NZY12" s="1"/>
      <c r="NZZ12" s="1"/>
      <c r="OAA12" s="1"/>
      <c r="OAB12" s="1"/>
      <c r="OAC12" s="1"/>
      <c r="OAD12" s="1"/>
      <c r="OAE12" s="1"/>
      <c r="OAF12" s="1"/>
      <c r="OAG12" s="1"/>
      <c r="OAH12" s="1"/>
      <c r="OAI12" s="1"/>
      <c r="OAJ12" s="1"/>
      <c r="OAK12" s="1"/>
      <c r="OAL12" s="1"/>
      <c r="OAM12" s="1"/>
      <c r="OAN12" s="1"/>
      <c r="OAO12" s="1"/>
      <c r="OAP12" s="1"/>
      <c r="OAQ12" s="1"/>
      <c r="OAR12" s="1"/>
      <c r="OAS12" s="1"/>
      <c r="OAT12" s="1"/>
      <c r="OAU12" s="1"/>
      <c r="OAV12" s="1"/>
      <c r="OAW12" s="1"/>
      <c r="OAX12" s="1"/>
      <c r="OAY12" s="1"/>
      <c r="OAZ12" s="1"/>
      <c r="OBA12" s="1"/>
      <c r="OBB12" s="1"/>
      <c r="OBC12" s="1"/>
      <c r="OBD12" s="1"/>
      <c r="OBE12" s="1"/>
      <c r="OBF12" s="1"/>
      <c r="OBG12" s="1"/>
      <c r="OBH12" s="1"/>
      <c r="OBI12" s="1"/>
      <c r="OBJ12" s="1"/>
      <c r="OBK12" s="1"/>
      <c r="OBL12" s="1"/>
      <c r="OBM12" s="1"/>
      <c r="OBN12" s="1"/>
      <c r="OBO12" s="1"/>
      <c r="OBP12" s="1"/>
      <c r="OBQ12" s="1"/>
      <c r="OBR12" s="1"/>
      <c r="OBS12" s="1"/>
      <c r="OBT12" s="1"/>
      <c r="OBU12" s="1"/>
      <c r="OBV12" s="1"/>
      <c r="OBW12" s="1"/>
      <c r="OBX12" s="1"/>
      <c r="OBY12" s="1"/>
      <c r="OBZ12" s="1"/>
      <c r="OCA12" s="1"/>
      <c r="OCB12" s="1"/>
      <c r="OCC12" s="1"/>
      <c r="OCD12" s="1"/>
      <c r="OCE12" s="1"/>
      <c r="OCF12" s="1"/>
      <c r="OCG12" s="1"/>
      <c r="OCH12" s="1"/>
      <c r="OCI12" s="1"/>
      <c r="OCJ12" s="1"/>
      <c r="OCK12" s="1"/>
      <c r="OCL12" s="1"/>
      <c r="OCM12" s="1"/>
      <c r="OCN12" s="1"/>
      <c r="OCO12" s="1"/>
      <c r="OCP12" s="1"/>
      <c r="OCQ12" s="1"/>
      <c r="OCR12" s="1"/>
      <c r="OCS12" s="1"/>
      <c r="OCT12" s="1"/>
      <c r="OCU12" s="1"/>
      <c r="OCV12" s="1"/>
      <c r="OCW12" s="1"/>
      <c r="OCX12" s="1"/>
      <c r="OCY12" s="1"/>
      <c r="OCZ12" s="1"/>
      <c r="ODA12" s="1"/>
      <c r="ODB12" s="1"/>
      <c r="ODC12" s="1"/>
      <c r="ODD12" s="1"/>
      <c r="ODE12" s="1"/>
      <c r="ODF12" s="1"/>
      <c r="ODG12" s="1"/>
      <c r="ODH12" s="1"/>
      <c r="ODI12" s="1"/>
      <c r="ODJ12" s="1"/>
      <c r="ODK12" s="1"/>
      <c r="ODL12" s="1"/>
      <c r="ODM12" s="1"/>
      <c r="ODN12" s="1"/>
      <c r="ODO12" s="1"/>
      <c r="ODP12" s="1"/>
      <c r="ODQ12" s="1"/>
      <c r="ODR12" s="1"/>
      <c r="ODS12" s="1"/>
      <c r="ODT12" s="1"/>
      <c r="ODU12" s="1"/>
      <c r="ODV12" s="1"/>
      <c r="ODW12" s="1"/>
      <c r="ODX12" s="1"/>
      <c r="ODY12" s="1"/>
      <c r="ODZ12" s="1"/>
      <c r="OEA12" s="1"/>
      <c r="OEB12" s="1"/>
      <c r="OEC12" s="1"/>
      <c r="OED12" s="1"/>
      <c r="OEE12" s="1"/>
      <c r="OEF12" s="1"/>
      <c r="OEG12" s="1"/>
      <c r="OEH12" s="1"/>
      <c r="OEI12" s="1"/>
      <c r="OEJ12" s="1"/>
      <c r="OEK12" s="1"/>
      <c r="OEL12" s="1"/>
      <c r="OEM12" s="1"/>
      <c r="OEN12" s="1"/>
      <c r="OEO12" s="1"/>
      <c r="OEP12" s="1"/>
      <c r="OEQ12" s="1"/>
      <c r="OER12" s="1"/>
      <c r="OES12" s="1"/>
      <c r="OET12" s="1"/>
      <c r="OEU12" s="1"/>
      <c r="OEV12" s="1"/>
      <c r="OEW12" s="1"/>
      <c r="OEX12" s="1"/>
      <c r="OEY12" s="1"/>
      <c r="OEZ12" s="1"/>
      <c r="OFA12" s="1"/>
      <c r="OFB12" s="1"/>
      <c r="OFC12" s="1"/>
      <c r="OFD12" s="1"/>
      <c r="OFE12" s="1"/>
      <c r="OFF12" s="1"/>
      <c r="OFG12" s="1"/>
      <c r="OFH12" s="1"/>
      <c r="OFI12" s="1"/>
      <c r="OFJ12" s="1"/>
      <c r="OFK12" s="1"/>
      <c r="OFL12" s="1"/>
      <c r="OFM12" s="1"/>
      <c r="OFN12" s="1"/>
      <c r="OFO12" s="1"/>
      <c r="OFP12" s="1"/>
      <c r="OFQ12" s="1"/>
      <c r="OFR12" s="1"/>
      <c r="OFS12" s="1"/>
      <c r="OFT12" s="1"/>
      <c r="OFU12" s="1"/>
      <c r="OFV12" s="1"/>
      <c r="OFW12" s="1"/>
      <c r="OFX12" s="1"/>
      <c r="OFY12" s="1"/>
      <c r="OFZ12" s="1"/>
      <c r="OGA12" s="1"/>
      <c r="OGB12" s="1"/>
      <c r="OGC12" s="1"/>
      <c r="OGD12" s="1"/>
      <c r="OGE12" s="1"/>
      <c r="OGF12" s="1"/>
      <c r="OGG12" s="1"/>
      <c r="OGH12" s="1"/>
      <c r="OGI12" s="1"/>
      <c r="OGJ12" s="1"/>
      <c r="OGK12" s="1"/>
      <c r="OGL12" s="1"/>
      <c r="OGM12" s="1"/>
      <c r="OGN12" s="1"/>
      <c r="OGO12" s="1"/>
      <c r="OGP12" s="1"/>
      <c r="OGQ12" s="1"/>
      <c r="OGR12" s="1"/>
      <c r="OGS12" s="1"/>
      <c r="OGT12" s="1"/>
      <c r="OGU12" s="1"/>
      <c r="OGV12" s="1"/>
      <c r="OGW12" s="1"/>
      <c r="OGX12" s="1"/>
      <c r="OGY12" s="1"/>
      <c r="OGZ12" s="1"/>
      <c r="OHA12" s="1"/>
      <c r="OHB12" s="1"/>
      <c r="OHC12" s="1"/>
      <c r="OHD12" s="1"/>
      <c r="OHE12" s="1"/>
      <c r="OHF12" s="1"/>
      <c r="OHG12" s="1"/>
      <c r="OHH12" s="1"/>
      <c r="OHI12" s="1"/>
      <c r="OHJ12" s="1"/>
      <c r="OHK12" s="1"/>
      <c r="OHL12" s="1"/>
      <c r="OHM12" s="1"/>
      <c r="OHN12" s="1"/>
      <c r="OHO12" s="1"/>
      <c r="OHP12" s="1"/>
      <c r="OHQ12" s="1"/>
      <c r="OHR12" s="1"/>
      <c r="OHS12" s="1"/>
      <c r="OHT12" s="1"/>
      <c r="OHU12" s="1"/>
      <c r="OHV12" s="1"/>
      <c r="OHW12" s="1"/>
      <c r="OHX12" s="1"/>
      <c r="OHY12" s="1"/>
      <c r="OHZ12" s="1"/>
      <c r="OIA12" s="1"/>
      <c r="OIB12" s="1"/>
      <c r="OIC12" s="1"/>
      <c r="OID12" s="1"/>
      <c r="OIE12" s="1"/>
      <c r="OIF12" s="1"/>
      <c r="OIG12" s="1"/>
      <c r="OIH12" s="1"/>
      <c r="OII12" s="1"/>
      <c r="OIJ12" s="1"/>
      <c r="OIK12" s="1"/>
      <c r="OIL12" s="1"/>
      <c r="OIM12" s="1"/>
      <c r="OIN12" s="1"/>
      <c r="OIO12" s="1"/>
      <c r="OIP12" s="1"/>
      <c r="OIQ12" s="1"/>
      <c r="OIR12" s="1"/>
      <c r="OIS12" s="1"/>
      <c r="OIT12" s="1"/>
      <c r="OIU12" s="1"/>
      <c r="OIV12" s="1"/>
      <c r="OIW12" s="1"/>
      <c r="OIX12" s="1"/>
      <c r="OIY12" s="1"/>
      <c r="OIZ12" s="1"/>
      <c r="OJA12" s="1"/>
      <c r="OJB12" s="1"/>
      <c r="OJC12" s="1"/>
      <c r="OJD12" s="1"/>
      <c r="OJE12" s="1"/>
      <c r="OJF12" s="1"/>
      <c r="OJG12" s="1"/>
      <c r="OJH12" s="1"/>
      <c r="OJI12" s="1"/>
      <c r="OJJ12" s="1"/>
      <c r="OJK12" s="1"/>
      <c r="OJL12" s="1"/>
      <c r="OJM12" s="1"/>
      <c r="OJN12" s="1"/>
      <c r="OJO12" s="1"/>
      <c r="OJP12" s="1"/>
      <c r="OJQ12" s="1"/>
      <c r="OJR12" s="1"/>
      <c r="OJS12" s="1"/>
      <c r="OJT12" s="1"/>
      <c r="OJU12" s="1"/>
      <c r="OJV12" s="1"/>
      <c r="OJW12" s="1"/>
      <c r="OJX12" s="1"/>
      <c r="OJY12" s="1"/>
      <c r="OJZ12" s="1"/>
      <c r="OKA12" s="1"/>
      <c r="OKB12" s="1"/>
      <c r="OKC12" s="1"/>
      <c r="OKD12" s="1"/>
      <c r="OKE12" s="1"/>
      <c r="OKF12" s="1"/>
      <c r="OKG12" s="1"/>
      <c r="OKH12" s="1"/>
      <c r="OKI12" s="1"/>
      <c r="OKJ12" s="1"/>
      <c r="OKK12" s="1"/>
      <c r="OKL12" s="1"/>
      <c r="OKM12" s="1"/>
      <c r="OKN12" s="1"/>
      <c r="OKO12" s="1"/>
      <c r="OKP12" s="1"/>
      <c r="OKQ12" s="1"/>
      <c r="OKR12" s="1"/>
      <c r="OKS12" s="1"/>
      <c r="OKT12" s="1"/>
      <c r="OKU12" s="1"/>
      <c r="OKV12" s="1"/>
      <c r="OKW12" s="1"/>
      <c r="OKX12" s="1"/>
      <c r="OKY12" s="1"/>
      <c r="OKZ12" s="1"/>
      <c r="OLA12" s="1"/>
      <c r="OLB12" s="1"/>
      <c r="OLC12" s="1"/>
      <c r="OLD12" s="1"/>
      <c r="OLE12" s="1"/>
      <c r="OLF12" s="1"/>
      <c r="OLG12" s="1"/>
      <c r="OLH12" s="1"/>
      <c r="OLI12" s="1"/>
      <c r="OLJ12" s="1"/>
      <c r="OLK12" s="1"/>
      <c r="OLL12" s="1"/>
      <c r="OLM12" s="1"/>
      <c r="OLN12" s="1"/>
      <c r="OLO12" s="1"/>
      <c r="OLP12" s="1"/>
      <c r="OLQ12" s="1"/>
      <c r="OLR12" s="1"/>
      <c r="OLS12" s="1"/>
      <c r="OLT12" s="1"/>
      <c r="OLU12" s="1"/>
      <c r="OLV12" s="1"/>
      <c r="OLW12" s="1"/>
      <c r="OLX12" s="1"/>
      <c r="OLY12" s="1"/>
      <c r="OLZ12" s="1"/>
      <c r="OMA12" s="1"/>
      <c r="OMB12" s="1"/>
      <c r="OMC12" s="1"/>
      <c r="OMD12" s="1"/>
      <c r="OME12" s="1"/>
      <c r="OMF12" s="1"/>
      <c r="OMG12" s="1"/>
      <c r="OMH12" s="1"/>
      <c r="OMI12" s="1"/>
      <c r="OMJ12" s="1"/>
      <c r="OMK12" s="1"/>
      <c r="OML12" s="1"/>
      <c r="OMM12" s="1"/>
      <c r="OMN12" s="1"/>
      <c r="OMO12" s="1"/>
      <c r="OMP12" s="1"/>
      <c r="OMQ12" s="1"/>
      <c r="OMR12" s="1"/>
      <c r="OMS12" s="1"/>
      <c r="OMT12" s="1"/>
      <c r="OMU12" s="1"/>
      <c r="OMV12" s="1"/>
      <c r="OMW12" s="1"/>
      <c r="OMX12" s="1"/>
      <c r="OMY12" s="1"/>
      <c r="OMZ12" s="1"/>
      <c r="ONA12" s="1"/>
      <c r="ONB12" s="1"/>
      <c r="ONC12" s="1"/>
      <c r="OND12" s="1"/>
      <c r="ONE12" s="1"/>
      <c r="ONF12" s="1"/>
      <c r="ONG12" s="1"/>
      <c r="ONH12" s="1"/>
      <c r="ONI12" s="1"/>
      <c r="ONJ12" s="1"/>
      <c r="ONK12" s="1"/>
      <c r="ONL12" s="1"/>
      <c r="ONM12" s="1"/>
      <c r="ONN12" s="1"/>
      <c r="ONO12" s="1"/>
      <c r="ONP12" s="1"/>
      <c r="ONQ12" s="1"/>
      <c r="ONR12" s="1"/>
      <c r="ONS12" s="1"/>
      <c r="ONT12" s="1"/>
      <c r="ONU12" s="1"/>
      <c r="ONV12" s="1"/>
      <c r="ONW12" s="1"/>
      <c r="ONX12" s="1"/>
      <c r="ONY12" s="1"/>
      <c r="ONZ12" s="1"/>
      <c r="OOA12" s="1"/>
      <c r="OOB12" s="1"/>
      <c r="OOC12" s="1"/>
      <c r="OOD12" s="1"/>
      <c r="OOE12" s="1"/>
      <c r="OOF12" s="1"/>
      <c r="OOG12" s="1"/>
      <c r="OOH12" s="1"/>
      <c r="OOI12" s="1"/>
      <c r="OOJ12" s="1"/>
      <c r="OOK12" s="1"/>
      <c r="OOL12" s="1"/>
      <c r="OOM12" s="1"/>
      <c r="OON12" s="1"/>
      <c r="OOO12" s="1"/>
      <c r="OOP12" s="1"/>
      <c r="OOQ12" s="1"/>
      <c r="OOR12" s="1"/>
      <c r="OOS12" s="1"/>
      <c r="OOT12" s="1"/>
      <c r="OOU12" s="1"/>
      <c r="OOV12" s="1"/>
      <c r="OOW12" s="1"/>
      <c r="OOX12" s="1"/>
      <c r="OOY12" s="1"/>
      <c r="OOZ12" s="1"/>
      <c r="OPA12" s="1"/>
      <c r="OPB12" s="1"/>
      <c r="OPC12" s="1"/>
      <c r="OPD12" s="1"/>
      <c r="OPE12" s="1"/>
      <c r="OPF12" s="1"/>
      <c r="OPG12" s="1"/>
      <c r="OPH12" s="1"/>
      <c r="OPI12" s="1"/>
      <c r="OPJ12" s="1"/>
      <c r="OPK12" s="1"/>
      <c r="OPL12" s="1"/>
      <c r="OPM12" s="1"/>
      <c r="OPN12" s="1"/>
      <c r="OPO12" s="1"/>
      <c r="OPP12" s="1"/>
      <c r="OPQ12" s="1"/>
      <c r="OPR12" s="1"/>
      <c r="OPS12" s="1"/>
      <c r="OPT12" s="1"/>
      <c r="OPU12" s="1"/>
      <c r="OPV12" s="1"/>
      <c r="OPW12" s="1"/>
      <c r="OPX12" s="1"/>
      <c r="OPY12" s="1"/>
      <c r="OPZ12" s="1"/>
      <c r="OQA12" s="1"/>
      <c r="OQB12" s="1"/>
      <c r="OQC12" s="1"/>
      <c r="OQD12" s="1"/>
      <c r="OQE12" s="1"/>
      <c r="OQF12" s="1"/>
      <c r="OQG12" s="1"/>
      <c r="OQH12" s="1"/>
      <c r="OQI12" s="1"/>
      <c r="OQJ12" s="1"/>
      <c r="OQK12" s="1"/>
      <c r="OQL12" s="1"/>
      <c r="OQM12" s="1"/>
      <c r="OQN12" s="1"/>
      <c r="OQO12" s="1"/>
      <c r="OQP12" s="1"/>
      <c r="OQQ12" s="1"/>
      <c r="OQR12" s="1"/>
      <c r="OQS12" s="1"/>
      <c r="OQT12" s="1"/>
      <c r="OQU12" s="1"/>
      <c r="OQV12" s="1"/>
      <c r="OQW12" s="1"/>
      <c r="OQX12" s="1"/>
      <c r="OQY12" s="1"/>
      <c r="OQZ12" s="1"/>
      <c r="ORA12" s="1"/>
      <c r="ORB12" s="1"/>
      <c r="ORC12" s="1"/>
      <c r="ORD12" s="1"/>
      <c r="ORE12" s="1"/>
      <c r="ORF12" s="1"/>
      <c r="ORG12" s="1"/>
      <c r="ORH12" s="1"/>
      <c r="ORI12" s="1"/>
      <c r="ORJ12" s="1"/>
      <c r="ORK12" s="1"/>
      <c r="ORL12" s="1"/>
      <c r="ORM12" s="1"/>
      <c r="ORN12" s="1"/>
      <c r="ORO12" s="1"/>
      <c r="ORP12" s="1"/>
      <c r="ORQ12" s="1"/>
      <c r="ORR12" s="1"/>
      <c r="ORS12" s="1"/>
      <c r="ORT12" s="1"/>
      <c r="ORU12" s="1"/>
      <c r="ORV12" s="1"/>
      <c r="ORW12" s="1"/>
      <c r="ORX12" s="1"/>
      <c r="ORY12" s="1"/>
      <c r="ORZ12" s="1"/>
      <c r="OSA12" s="1"/>
      <c r="OSB12" s="1"/>
      <c r="OSC12" s="1"/>
      <c r="OSD12" s="1"/>
      <c r="OSE12" s="1"/>
      <c r="OSF12" s="1"/>
      <c r="OSG12" s="1"/>
      <c r="OSH12" s="1"/>
      <c r="OSI12" s="1"/>
      <c r="OSJ12" s="1"/>
      <c r="OSK12" s="1"/>
      <c r="OSL12" s="1"/>
      <c r="OSM12" s="1"/>
      <c r="OSN12" s="1"/>
      <c r="OSO12" s="1"/>
      <c r="OSP12" s="1"/>
      <c r="OSQ12" s="1"/>
      <c r="OSR12" s="1"/>
      <c r="OSS12" s="1"/>
      <c r="OST12" s="1"/>
      <c r="OSU12" s="1"/>
      <c r="OSV12" s="1"/>
      <c r="OSW12" s="1"/>
      <c r="OSX12" s="1"/>
      <c r="OSY12" s="1"/>
      <c r="OSZ12" s="1"/>
      <c r="OTA12" s="1"/>
      <c r="OTB12" s="1"/>
      <c r="OTC12" s="1"/>
      <c r="OTD12" s="1"/>
      <c r="OTE12" s="1"/>
      <c r="OTF12" s="1"/>
      <c r="OTG12" s="1"/>
      <c r="OTH12" s="1"/>
      <c r="OTI12" s="1"/>
      <c r="OTJ12" s="1"/>
      <c r="OTK12" s="1"/>
      <c r="OTL12" s="1"/>
      <c r="OTM12" s="1"/>
      <c r="OTN12" s="1"/>
      <c r="OTO12" s="1"/>
      <c r="OTP12" s="1"/>
      <c r="OTQ12" s="1"/>
      <c r="OTR12" s="1"/>
      <c r="OTS12" s="1"/>
      <c r="OTT12" s="1"/>
      <c r="OTU12" s="1"/>
      <c r="OTV12" s="1"/>
      <c r="OTW12" s="1"/>
      <c r="OTX12" s="1"/>
      <c r="OTY12" s="1"/>
      <c r="OTZ12" s="1"/>
      <c r="OUA12" s="1"/>
      <c r="OUB12" s="1"/>
      <c r="OUC12" s="1"/>
      <c r="OUD12" s="1"/>
      <c r="OUE12" s="1"/>
      <c r="OUF12" s="1"/>
      <c r="OUG12" s="1"/>
      <c r="OUH12" s="1"/>
      <c r="OUI12" s="1"/>
      <c r="OUJ12" s="1"/>
      <c r="OUK12" s="1"/>
      <c r="OUL12" s="1"/>
      <c r="OUM12" s="1"/>
      <c r="OUN12" s="1"/>
      <c r="OUO12" s="1"/>
      <c r="OUP12" s="1"/>
      <c r="OUQ12" s="1"/>
      <c r="OUR12" s="1"/>
      <c r="OUS12" s="1"/>
      <c r="OUT12" s="1"/>
      <c r="OUU12" s="1"/>
      <c r="OUV12" s="1"/>
      <c r="OUW12" s="1"/>
      <c r="OUX12" s="1"/>
      <c r="OUY12" s="1"/>
      <c r="OUZ12" s="1"/>
      <c r="OVA12" s="1"/>
      <c r="OVB12" s="1"/>
      <c r="OVC12" s="1"/>
      <c r="OVD12" s="1"/>
      <c r="OVE12" s="1"/>
      <c r="OVF12" s="1"/>
      <c r="OVG12" s="1"/>
      <c r="OVH12" s="1"/>
      <c r="OVI12" s="1"/>
      <c r="OVJ12" s="1"/>
      <c r="OVK12" s="1"/>
      <c r="OVL12" s="1"/>
      <c r="OVM12" s="1"/>
      <c r="OVN12" s="1"/>
      <c r="OVO12" s="1"/>
      <c r="OVP12" s="1"/>
      <c r="OVQ12" s="1"/>
      <c r="OVR12" s="1"/>
      <c r="OVS12" s="1"/>
      <c r="OVT12" s="1"/>
      <c r="OVU12" s="1"/>
      <c r="OVV12" s="1"/>
      <c r="OVW12" s="1"/>
      <c r="OVX12" s="1"/>
      <c r="OVY12" s="1"/>
      <c r="OVZ12" s="1"/>
      <c r="OWA12" s="1"/>
      <c r="OWB12" s="1"/>
      <c r="OWC12" s="1"/>
      <c r="OWD12" s="1"/>
      <c r="OWE12" s="1"/>
      <c r="OWF12" s="1"/>
      <c r="OWG12" s="1"/>
      <c r="OWH12" s="1"/>
      <c r="OWI12" s="1"/>
      <c r="OWJ12" s="1"/>
      <c r="OWK12" s="1"/>
      <c r="OWL12" s="1"/>
      <c r="OWM12" s="1"/>
      <c r="OWN12" s="1"/>
      <c r="OWO12" s="1"/>
      <c r="OWP12" s="1"/>
      <c r="OWQ12" s="1"/>
      <c r="OWR12" s="1"/>
      <c r="OWS12" s="1"/>
      <c r="OWT12" s="1"/>
      <c r="OWU12" s="1"/>
      <c r="OWV12" s="1"/>
      <c r="OWW12" s="1"/>
      <c r="OWX12" s="1"/>
      <c r="OWY12" s="1"/>
      <c r="OWZ12" s="1"/>
      <c r="OXA12" s="1"/>
      <c r="OXB12" s="1"/>
      <c r="OXC12" s="1"/>
      <c r="OXD12" s="1"/>
      <c r="OXE12" s="1"/>
      <c r="OXF12" s="1"/>
      <c r="OXG12" s="1"/>
      <c r="OXH12" s="1"/>
      <c r="OXI12" s="1"/>
      <c r="OXJ12" s="1"/>
      <c r="OXK12" s="1"/>
      <c r="OXL12" s="1"/>
      <c r="OXM12" s="1"/>
      <c r="OXN12" s="1"/>
      <c r="OXO12" s="1"/>
      <c r="OXP12" s="1"/>
      <c r="OXQ12" s="1"/>
      <c r="OXR12" s="1"/>
      <c r="OXS12" s="1"/>
      <c r="OXT12" s="1"/>
      <c r="OXU12" s="1"/>
      <c r="OXV12" s="1"/>
      <c r="OXW12" s="1"/>
      <c r="OXX12" s="1"/>
      <c r="OXY12" s="1"/>
      <c r="OXZ12" s="1"/>
      <c r="OYA12" s="1"/>
      <c r="OYB12" s="1"/>
      <c r="OYC12" s="1"/>
      <c r="OYD12" s="1"/>
      <c r="OYE12" s="1"/>
      <c r="OYF12" s="1"/>
      <c r="OYG12" s="1"/>
      <c r="OYH12" s="1"/>
      <c r="OYI12" s="1"/>
      <c r="OYJ12" s="1"/>
      <c r="OYK12" s="1"/>
      <c r="OYL12" s="1"/>
      <c r="OYM12" s="1"/>
      <c r="OYN12" s="1"/>
      <c r="OYO12" s="1"/>
      <c r="OYP12" s="1"/>
      <c r="OYQ12" s="1"/>
      <c r="OYR12" s="1"/>
      <c r="OYS12" s="1"/>
      <c r="OYT12" s="1"/>
      <c r="OYU12" s="1"/>
      <c r="OYV12" s="1"/>
      <c r="OYW12" s="1"/>
      <c r="OYX12" s="1"/>
      <c r="OYY12" s="1"/>
      <c r="OYZ12" s="1"/>
      <c r="OZA12" s="1"/>
      <c r="OZB12" s="1"/>
      <c r="OZC12" s="1"/>
      <c r="OZD12" s="1"/>
      <c r="OZE12" s="1"/>
      <c r="OZF12" s="1"/>
      <c r="OZG12" s="1"/>
      <c r="OZH12" s="1"/>
      <c r="OZI12" s="1"/>
      <c r="OZJ12" s="1"/>
      <c r="OZK12" s="1"/>
      <c r="OZL12" s="1"/>
      <c r="OZM12" s="1"/>
      <c r="OZN12" s="1"/>
      <c r="OZO12" s="1"/>
      <c r="OZP12" s="1"/>
      <c r="OZQ12" s="1"/>
      <c r="OZR12" s="1"/>
      <c r="OZS12" s="1"/>
      <c r="OZT12" s="1"/>
      <c r="OZU12" s="1"/>
      <c r="OZV12" s="1"/>
      <c r="OZW12" s="1"/>
      <c r="OZX12" s="1"/>
      <c r="OZY12" s="1"/>
      <c r="OZZ12" s="1"/>
      <c r="PAA12" s="1"/>
      <c r="PAB12" s="1"/>
      <c r="PAC12" s="1"/>
      <c r="PAD12" s="1"/>
      <c r="PAE12" s="1"/>
      <c r="PAF12" s="1"/>
      <c r="PAG12" s="1"/>
      <c r="PAH12" s="1"/>
      <c r="PAI12" s="1"/>
      <c r="PAJ12" s="1"/>
      <c r="PAK12" s="1"/>
      <c r="PAL12" s="1"/>
      <c r="PAM12" s="1"/>
      <c r="PAN12" s="1"/>
      <c r="PAO12" s="1"/>
      <c r="PAP12" s="1"/>
      <c r="PAQ12" s="1"/>
      <c r="PAR12" s="1"/>
      <c r="PAS12" s="1"/>
      <c r="PAT12" s="1"/>
      <c r="PAU12" s="1"/>
      <c r="PAV12" s="1"/>
      <c r="PAW12" s="1"/>
      <c r="PAX12" s="1"/>
      <c r="PAY12" s="1"/>
      <c r="PAZ12" s="1"/>
      <c r="PBA12" s="1"/>
      <c r="PBB12" s="1"/>
      <c r="PBC12" s="1"/>
      <c r="PBD12" s="1"/>
      <c r="PBE12" s="1"/>
      <c r="PBF12" s="1"/>
      <c r="PBG12" s="1"/>
      <c r="PBH12" s="1"/>
      <c r="PBI12" s="1"/>
      <c r="PBJ12" s="1"/>
      <c r="PBK12" s="1"/>
      <c r="PBL12" s="1"/>
      <c r="PBM12" s="1"/>
      <c r="PBN12" s="1"/>
      <c r="PBO12" s="1"/>
      <c r="PBP12" s="1"/>
      <c r="PBQ12" s="1"/>
      <c r="PBR12" s="1"/>
      <c r="PBS12" s="1"/>
      <c r="PBT12" s="1"/>
      <c r="PBU12" s="1"/>
      <c r="PBV12" s="1"/>
      <c r="PBW12" s="1"/>
      <c r="PBX12" s="1"/>
      <c r="PBY12" s="1"/>
      <c r="PBZ12" s="1"/>
      <c r="PCA12" s="1"/>
      <c r="PCB12" s="1"/>
      <c r="PCC12" s="1"/>
      <c r="PCD12" s="1"/>
      <c r="PCE12" s="1"/>
      <c r="PCF12" s="1"/>
      <c r="PCG12" s="1"/>
      <c r="PCH12" s="1"/>
      <c r="PCI12" s="1"/>
      <c r="PCJ12" s="1"/>
      <c r="PCK12" s="1"/>
      <c r="PCL12" s="1"/>
      <c r="PCM12" s="1"/>
      <c r="PCN12" s="1"/>
      <c r="PCO12" s="1"/>
      <c r="PCP12" s="1"/>
      <c r="PCQ12" s="1"/>
      <c r="PCR12" s="1"/>
      <c r="PCS12" s="1"/>
      <c r="PCT12" s="1"/>
      <c r="PCU12" s="1"/>
      <c r="PCV12" s="1"/>
      <c r="PCW12" s="1"/>
      <c r="PCX12" s="1"/>
      <c r="PCY12" s="1"/>
      <c r="PCZ12" s="1"/>
      <c r="PDA12" s="1"/>
      <c r="PDB12" s="1"/>
      <c r="PDC12" s="1"/>
      <c r="PDD12" s="1"/>
      <c r="PDE12" s="1"/>
      <c r="PDF12" s="1"/>
      <c r="PDG12" s="1"/>
      <c r="PDH12" s="1"/>
      <c r="PDI12" s="1"/>
      <c r="PDJ12" s="1"/>
      <c r="PDK12" s="1"/>
      <c r="PDL12" s="1"/>
      <c r="PDM12" s="1"/>
      <c r="PDN12" s="1"/>
      <c r="PDO12" s="1"/>
      <c r="PDP12" s="1"/>
      <c r="PDQ12" s="1"/>
      <c r="PDR12" s="1"/>
      <c r="PDS12" s="1"/>
      <c r="PDT12" s="1"/>
      <c r="PDU12" s="1"/>
      <c r="PDV12" s="1"/>
      <c r="PDW12" s="1"/>
      <c r="PDX12" s="1"/>
      <c r="PDY12" s="1"/>
      <c r="PDZ12" s="1"/>
      <c r="PEA12" s="1"/>
      <c r="PEB12" s="1"/>
      <c r="PEC12" s="1"/>
      <c r="PED12" s="1"/>
      <c r="PEE12" s="1"/>
      <c r="PEF12" s="1"/>
      <c r="PEG12" s="1"/>
      <c r="PEH12" s="1"/>
      <c r="PEI12" s="1"/>
      <c r="PEJ12" s="1"/>
      <c r="PEK12" s="1"/>
      <c r="PEL12" s="1"/>
      <c r="PEM12" s="1"/>
      <c r="PEN12" s="1"/>
      <c r="PEO12" s="1"/>
      <c r="PEP12" s="1"/>
      <c r="PEQ12" s="1"/>
      <c r="PER12" s="1"/>
      <c r="PES12" s="1"/>
      <c r="PET12" s="1"/>
      <c r="PEU12" s="1"/>
      <c r="PEV12" s="1"/>
      <c r="PEW12" s="1"/>
      <c r="PEX12" s="1"/>
      <c r="PEY12" s="1"/>
      <c r="PEZ12" s="1"/>
      <c r="PFA12" s="1"/>
      <c r="PFB12" s="1"/>
      <c r="PFC12" s="1"/>
      <c r="PFD12" s="1"/>
      <c r="PFE12" s="1"/>
      <c r="PFF12" s="1"/>
      <c r="PFG12" s="1"/>
      <c r="PFH12" s="1"/>
      <c r="PFI12" s="1"/>
      <c r="PFJ12" s="1"/>
      <c r="PFK12" s="1"/>
      <c r="PFL12" s="1"/>
      <c r="PFM12" s="1"/>
      <c r="PFN12" s="1"/>
      <c r="PFO12" s="1"/>
      <c r="PFP12" s="1"/>
      <c r="PFQ12" s="1"/>
      <c r="PFR12" s="1"/>
      <c r="PFS12" s="1"/>
      <c r="PFT12" s="1"/>
      <c r="PFU12" s="1"/>
      <c r="PFV12" s="1"/>
      <c r="PFW12" s="1"/>
      <c r="PFX12" s="1"/>
      <c r="PFY12" s="1"/>
      <c r="PFZ12" s="1"/>
      <c r="PGA12" s="1"/>
      <c r="PGB12" s="1"/>
      <c r="PGC12" s="1"/>
      <c r="PGD12" s="1"/>
      <c r="PGE12" s="1"/>
      <c r="PGF12" s="1"/>
      <c r="PGG12" s="1"/>
      <c r="PGH12" s="1"/>
      <c r="PGI12" s="1"/>
      <c r="PGJ12" s="1"/>
      <c r="PGK12" s="1"/>
      <c r="PGL12" s="1"/>
      <c r="PGM12" s="1"/>
      <c r="PGN12" s="1"/>
      <c r="PGO12" s="1"/>
      <c r="PGP12" s="1"/>
      <c r="PGQ12" s="1"/>
      <c r="PGR12" s="1"/>
      <c r="PGS12" s="1"/>
      <c r="PGT12" s="1"/>
      <c r="PGU12" s="1"/>
      <c r="PGV12" s="1"/>
      <c r="PGW12" s="1"/>
      <c r="PGX12" s="1"/>
      <c r="PGY12" s="1"/>
      <c r="PGZ12" s="1"/>
      <c r="PHA12" s="1"/>
      <c r="PHB12" s="1"/>
      <c r="PHC12" s="1"/>
      <c r="PHD12" s="1"/>
      <c r="PHE12" s="1"/>
      <c r="PHF12" s="1"/>
      <c r="PHG12" s="1"/>
      <c r="PHH12" s="1"/>
      <c r="PHI12" s="1"/>
      <c r="PHJ12" s="1"/>
      <c r="PHK12" s="1"/>
      <c r="PHL12" s="1"/>
      <c r="PHM12" s="1"/>
      <c r="PHN12" s="1"/>
      <c r="PHO12" s="1"/>
      <c r="PHP12" s="1"/>
      <c r="PHQ12" s="1"/>
      <c r="PHR12" s="1"/>
      <c r="PHS12" s="1"/>
      <c r="PHT12" s="1"/>
      <c r="PHU12" s="1"/>
      <c r="PHV12" s="1"/>
      <c r="PHW12" s="1"/>
      <c r="PHX12" s="1"/>
      <c r="PHY12" s="1"/>
      <c r="PHZ12" s="1"/>
      <c r="PIA12" s="1"/>
      <c r="PIB12" s="1"/>
      <c r="PIC12" s="1"/>
      <c r="PID12" s="1"/>
      <c r="PIE12" s="1"/>
      <c r="PIF12" s="1"/>
      <c r="PIG12" s="1"/>
      <c r="PIH12" s="1"/>
      <c r="PII12" s="1"/>
      <c r="PIJ12" s="1"/>
      <c r="PIK12" s="1"/>
      <c r="PIL12" s="1"/>
      <c r="PIM12" s="1"/>
      <c r="PIN12" s="1"/>
      <c r="PIO12" s="1"/>
      <c r="PIP12" s="1"/>
      <c r="PIQ12" s="1"/>
      <c r="PIR12" s="1"/>
      <c r="PIS12" s="1"/>
      <c r="PIT12" s="1"/>
      <c r="PIU12" s="1"/>
      <c r="PIV12" s="1"/>
      <c r="PIW12" s="1"/>
      <c r="PIX12" s="1"/>
      <c r="PIY12" s="1"/>
      <c r="PIZ12" s="1"/>
      <c r="PJA12" s="1"/>
      <c r="PJB12" s="1"/>
      <c r="PJC12" s="1"/>
      <c r="PJD12" s="1"/>
      <c r="PJE12" s="1"/>
      <c r="PJF12" s="1"/>
      <c r="PJG12" s="1"/>
      <c r="PJH12" s="1"/>
      <c r="PJI12" s="1"/>
      <c r="PJJ12" s="1"/>
      <c r="PJK12" s="1"/>
      <c r="PJL12" s="1"/>
      <c r="PJM12" s="1"/>
      <c r="PJN12" s="1"/>
      <c r="PJO12" s="1"/>
      <c r="PJP12" s="1"/>
      <c r="PJQ12" s="1"/>
      <c r="PJR12" s="1"/>
      <c r="PJS12" s="1"/>
      <c r="PJT12" s="1"/>
      <c r="PJU12" s="1"/>
      <c r="PJV12" s="1"/>
      <c r="PJW12" s="1"/>
      <c r="PJX12" s="1"/>
      <c r="PJY12" s="1"/>
      <c r="PJZ12" s="1"/>
      <c r="PKA12" s="1"/>
      <c r="PKB12" s="1"/>
      <c r="PKC12" s="1"/>
      <c r="PKD12" s="1"/>
      <c r="PKE12" s="1"/>
      <c r="PKF12" s="1"/>
      <c r="PKG12" s="1"/>
      <c r="PKH12" s="1"/>
      <c r="PKI12" s="1"/>
      <c r="PKJ12" s="1"/>
      <c r="PKK12" s="1"/>
      <c r="PKL12" s="1"/>
      <c r="PKM12" s="1"/>
      <c r="PKN12" s="1"/>
      <c r="PKO12" s="1"/>
      <c r="PKP12" s="1"/>
      <c r="PKQ12" s="1"/>
      <c r="PKR12" s="1"/>
      <c r="PKS12" s="1"/>
      <c r="PKT12" s="1"/>
      <c r="PKU12" s="1"/>
      <c r="PKV12" s="1"/>
      <c r="PKW12" s="1"/>
      <c r="PKX12" s="1"/>
      <c r="PKY12" s="1"/>
      <c r="PKZ12" s="1"/>
      <c r="PLA12" s="1"/>
      <c r="PLB12" s="1"/>
      <c r="PLC12" s="1"/>
      <c r="PLD12" s="1"/>
      <c r="PLE12" s="1"/>
      <c r="PLF12" s="1"/>
      <c r="PLG12" s="1"/>
      <c r="PLH12" s="1"/>
      <c r="PLI12" s="1"/>
      <c r="PLJ12" s="1"/>
      <c r="PLK12" s="1"/>
      <c r="PLL12" s="1"/>
      <c r="PLM12" s="1"/>
      <c r="PLN12" s="1"/>
      <c r="PLO12" s="1"/>
      <c r="PLP12" s="1"/>
      <c r="PLQ12" s="1"/>
      <c r="PLR12" s="1"/>
      <c r="PLS12" s="1"/>
      <c r="PLT12" s="1"/>
      <c r="PLU12" s="1"/>
      <c r="PLV12" s="1"/>
      <c r="PLW12" s="1"/>
      <c r="PLX12" s="1"/>
      <c r="PLY12" s="1"/>
      <c r="PLZ12" s="1"/>
      <c r="PMA12" s="1"/>
      <c r="PMB12" s="1"/>
      <c r="PMC12" s="1"/>
      <c r="PMD12" s="1"/>
      <c r="PME12" s="1"/>
      <c r="PMF12" s="1"/>
      <c r="PMG12" s="1"/>
      <c r="PMH12" s="1"/>
      <c r="PMI12" s="1"/>
      <c r="PMJ12" s="1"/>
      <c r="PMK12" s="1"/>
      <c r="PML12" s="1"/>
      <c r="PMM12" s="1"/>
      <c r="PMN12" s="1"/>
      <c r="PMO12" s="1"/>
      <c r="PMP12" s="1"/>
      <c r="PMQ12" s="1"/>
      <c r="PMR12" s="1"/>
      <c r="PMS12" s="1"/>
      <c r="PMT12" s="1"/>
      <c r="PMU12" s="1"/>
      <c r="PMV12" s="1"/>
      <c r="PMW12" s="1"/>
      <c r="PMX12" s="1"/>
      <c r="PMY12" s="1"/>
      <c r="PMZ12" s="1"/>
      <c r="PNA12" s="1"/>
      <c r="PNB12" s="1"/>
      <c r="PNC12" s="1"/>
      <c r="PND12" s="1"/>
      <c r="PNE12" s="1"/>
      <c r="PNF12" s="1"/>
      <c r="PNG12" s="1"/>
      <c r="PNH12" s="1"/>
      <c r="PNI12" s="1"/>
      <c r="PNJ12" s="1"/>
      <c r="PNK12" s="1"/>
      <c r="PNL12" s="1"/>
      <c r="PNM12" s="1"/>
      <c r="PNN12" s="1"/>
      <c r="PNO12" s="1"/>
      <c r="PNP12" s="1"/>
      <c r="PNQ12" s="1"/>
      <c r="PNR12" s="1"/>
      <c r="PNS12" s="1"/>
      <c r="PNT12" s="1"/>
      <c r="PNU12" s="1"/>
      <c r="PNV12" s="1"/>
      <c r="PNW12" s="1"/>
      <c r="PNX12" s="1"/>
      <c r="PNY12" s="1"/>
      <c r="PNZ12" s="1"/>
      <c r="POA12" s="1"/>
      <c r="POB12" s="1"/>
      <c r="POC12" s="1"/>
      <c r="POD12" s="1"/>
      <c r="POE12" s="1"/>
      <c r="POF12" s="1"/>
      <c r="POG12" s="1"/>
      <c r="POH12" s="1"/>
      <c r="POI12" s="1"/>
      <c r="POJ12" s="1"/>
      <c r="POK12" s="1"/>
      <c r="POL12" s="1"/>
      <c r="POM12" s="1"/>
      <c r="PON12" s="1"/>
      <c r="POO12" s="1"/>
      <c r="POP12" s="1"/>
      <c r="POQ12" s="1"/>
      <c r="POR12" s="1"/>
      <c r="POS12" s="1"/>
      <c r="POT12" s="1"/>
      <c r="POU12" s="1"/>
      <c r="POV12" s="1"/>
      <c r="POW12" s="1"/>
      <c r="POX12" s="1"/>
      <c r="POY12" s="1"/>
      <c r="POZ12" s="1"/>
      <c r="PPA12" s="1"/>
      <c r="PPB12" s="1"/>
      <c r="PPC12" s="1"/>
      <c r="PPD12" s="1"/>
      <c r="PPE12" s="1"/>
      <c r="PPF12" s="1"/>
      <c r="PPG12" s="1"/>
      <c r="PPH12" s="1"/>
      <c r="PPI12" s="1"/>
      <c r="PPJ12" s="1"/>
      <c r="PPK12" s="1"/>
      <c r="PPL12" s="1"/>
      <c r="PPM12" s="1"/>
      <c r="PPN12" s="1"/>
      <c r="PPO12" s="1"/>
      <c r="PPP12" s="1"/>
      <c r="PPQ12" s="1"/>
      <c r="PPR12" s="1"/>
      <c r="PPS12" s="1"/>
      <c r="PPT12" s="1"/>
      <c r="PPU12" s="1"/>
      <c r="PPV12" s="1"/>
      <c r="PPW12" s="1"/>
      <c r="PPX12" s="1"/>
      <c r="PPY12" s="1"/>
      <c r="PPZ12" s="1"/>
      <c r="PQA12" s="1"/>
      <c r="PQB12" s="1"/>
      <c r="PQC12" s="1"/>
      <c r="PQD12" s="1"/>
      <c r="PQE12" s="1"/>
      <c r="PQF12" s="1"/>
      <c r="PQG12" s="1"/>
      <c r="PQH12" s="1"/>
      <c r="PQI12" s="1"/>
      <c r="PQJ12" s="1"/>
      <c r="PQK12" s="1"/>
      <c r="PQL12" s="1"/>
      <c r="PQM12" s="1"/>
      <c r="PQN12" s="1"/>
      <c r="PQO12" s="1"/>
      <c r="PQP12" s="1"/>
      <c r="PQQ12" s="1"/>
      <c r="PQR12" s="1"/>
      <c r="PQS12" s="1"/>
      <c r="PQT12" s="1"/>
      <c r="PQU12" s="1"/>
      <c r="PQV12" s="1"/>
      <c r="PQW12" s="1"/>
      <c r="PQX12" s="1"/>
      <c r="PQY12" s="1"/>
      <c r="PQZ12" s="1"/>
      <c r="PRA12" s="1"/>
      <c r="PRB12" s="1"/>
      <c r="PRC12" s="1"/>
      <c r="PRD12" s="1"/>
      <c r="PRE12" s="1"/>
      <c r="PRF12" s="1"/>
      <c r="PRG12" s="1"/>
      <c r="PRH12" s="1"/>
      <c r="PRI12" s="1"/>
      <c r="PRJ12" s="1"/>
      <c r="PRK12" s="1"/>
      <c r="PRL12" s="1"/>
      <c r="PRM12" s="1"/>
      <c r="PRN12" s="1"/>
      <c r="PRO12" s="1"/>
      <c r="PRP12" s="1"/>
      <c r="PRQ12" s="1"/>
      <c r="PRR12" s="1"/>
      <c r="PRS12" s="1"/>
      <c r="PRT12" s="1"/>
      <c r="PRU12" s="1"/>
      <c r="PRV12" s="1"/>
      <c r="PRW12" s="1"/>
      <c r="PRX12" s="1"/>
      <c r="PRY12" s="1"/>
      <c r="PRZ12" s="1"/>
      <c r="PSA12" s="1"/>
      <c r="PSB12" s="1"/>
      <c r="PSC12" s="1"/>
      <c r="PSD12" s="1"/>
      <c r="PSE12" s="1"/>
      <c r="PSF12" s="1"/>
      <c r="PSG12" s="1"/>
      <c r="PSH12" s="1"/>
      <c r="PSI12" s="1"/>
      <c r="PSJ12" s="1"/>
      <c r="PSK12" s="1"/>
      <c r="PSL12" s="1"/>
      <c r="PSM12" s="1"/>
      <c r="PSN12" s="1"/>
      <c r="PSO12" s="1"/>
      <c r="PSP12" s="1"/>
      <c r="PSQ12" s="1"/>
      <c r="PSR12" s="1"/>
      <c r="PSS12" s="1"/>
      <c r="PST12" s="1"/>
      <c r="PSU12" s="1"/>
      <c r="PSV12" s="1"/>
      <c r="PSW12" s="1"/>
      <c r="PSX12" s="1"/>
      <c r="PSY12" s="1"/>
      <c r="PSZ12" s="1"/>
      <c r="PTA12" s="1"/>
      <c r="PTB12" s="1"/>
      <c r="PTC12" s="1"/>
      <c r="PTD12" s="1"/>
      <c r="PTE12" s="1"/>
      <c r="PTF12" s="1"/>
      <c r="PTG12" s="1"/>
      <c r="PTH12" s="1"/>
      <c r="PTI12" s="1"/>
      <c r="PTJ12" s="1"/>
      <c r="PTK12" s="1"/>
      <c r="PTL12" s="1"/>
      <c r="PTM12" s="1"/>
      <c r="PTN12" s="1"/>
      <c r="PTO12" s="1"/>
      <c r="PTP12" s="1"/>
      <c r="PTQ12" s="1"/>
      <c r="PTR12" s="1"/>
      <c r="PTS12" s="1"/>
      <c r="PTT12" s="1"/>
      <c r="PTU12" s="1"/>
      <c r="PTV12" s="1"/>
      <c r="PTW12" s="1"/>
      <c r="PTX12" s="1"/>
      <c r="PTY12" s="1"/>
      <c r="PTZ12" s="1"/>
      <c r="PUA12" s="1"/>
      <c r="PUB12" s="1"/>
      <c r="PUC12" s="1"/>
      <c r="PUD12" s="1"/>
      <c r="PUE12" s="1"/>
      <c r="PUF12" s="1"/>
      <c r="PUG12" s="1"/>
      <c r="PUH12" s="1"/>
      <c r="PUI12" s="1"/>
      <c r="PUJ12" s="1"/>
      <c r="PUK12" s="1"/>
      <c r="PUL12" s="1"/>
      <c r="PUM12" s="1"/>
      <c r="PUN12" s="1"/>
      <c r="PUO12" s="1"/>
      <c r="PUP12" s="1"/>
      <c r="PUQ12" s="1"/>
      <c r="PUR12" s="1"/>
      <c r="PUS12" s="1"/>
      <c r="PUT12" s="1"/>
      <c r="PUU12" s="1"/>
      <c r="PUV12" s="1"/>
      <c r="PUW12" s="1"/>
      <c r="PUX12" s="1"/>
      <c r="PUY12" s="1"/>
      <c r="PUZ12" s="1"/>
      <c r="PVA12" s="1"/>
      <c r="PVB12" s="1"/>
      <c r="PVC12" s="1"/>
      <c r="PVD12" s="1"/>
      <c r="PVE12" s="1"/>
      <c r="PVF12" s="1"/>
      <c r="PVG12" s="1"/>
      <c r="PVH12" s="1"/>
      <c r="PVI12" s="1"/>
      <c r="PVJ12" s="1"/>
      <c r="PVK12" s="1"/>
      <c r="PVL12" s="1"/>
      <c r="PVM12" s="1"/>
      <c r="PVN12" s="1"/>
      <c r="PVO12" s="1"/>
      <c r="PVP12" s="1"/>
      <c r="PVQ12" s="1"/>
      <c r="PVR12" s="1"/>
      <c r="PVS12" s="1"/>
      <c r="PVT12" s="1"/>
      <c r="PVU12" s="1"/>
      <c r="PVV12" s="1"/>
      <c r="PVW12" s="1"/>
      <c r="PVX12" s="1"/>
      <c r="PVY12" s="1"/>
      <c r="PVZ12" s="1"/>
      <c r="PWA12" s="1"/>
      <c r="PWB12" s="1"/>
      <c r="PWC12" s="1"/>
      <c r="PWD12" s="1"/>
      <c r="PWE12" s="1"/>
      <c r="PWF12" s="1"/>
      <c r="PWG12" s="1"/>
      <c r="PWH12" s="1"/>
      <c r="PWI12" s="1"/>
      <c r="PWJ12" s="1"/>
      <c r="PWK12" s="1"/>
      <c r="PWL12" s="1"/>
      <c r="PWM12" s="1"/>
      <c r="PWN12" s="1"/>
      <c r="PWO12" s="1"/>
      <c r="PWP12" s="1"/>
      <c r="PWQ12" s="1"/>
      <c r="PWR12" s="1"/>
      <c r="PWS12" s="1"/>
      <c r="PWT12" s="1"/>
      <c r="PWU12" s="1"/>
      <c r="PWV12" s="1"/>
      <c r="PWW12" s="1"/>
      <c r="PWX12" s="1"/>
      <c r="PWY12" s="1"/>
      <c r="PWZ12" s="1"/>
      <c r="PXA12" s="1"/>
      <c r="PXB12" s="1"/>
      <c r="PXC12" s="1"/>
      <c r="PXD12" s="1"/>
      <c r="PXE12" s="1"/>
      <c r="PXF12" s="1"/>
      <c r="PXG12" s="1"/>
      <c r="PXH12" s="1"/>
      <c r="PXI12" s="1"/>
      <c r="PXJ12" s="1"/>
      <c r="PXK12" s="1"/>
      <c r="PXL12" s="1"/>
      <c r="PXM12" s="1"/>
      <c r="PXN12" s="1"/>
      <c r="PXO12" s="1"/>
      <c r="PXP12" s="1"/>
      <c r="PXQ12" s="1"/>
      <c r="PXR12" s="1"/>
      <c r="PXS12" s="1"/>
      <c r="PXT12" s="1"/>
      <c r="PXU12" s="1"/>
      <c r="PXV12" s="1"/>
      <c r="PXW12" s="1"/>
      <c r="PXX12" s="1"/>
      <c r="PXY12" s="1"/>
      <c r="PXZ12" s="1"/>
      <c r="PYA12" s="1"/>
      <c r="PYB12" s="1"/>
      <c r="PYC12" s="1"/>
      <c r="PYD12" s="1"/>
      <c r="PYE12" s="1"/>
      <c r="PYF12" s="1"/>
      <c r="PYG12" s="1"/>
      <c r="PYH12" s="1"/>
      <c r="PYI12" s="1"/>
      <c r="PYJ12" s="1"/>
      <c r="PYK12" s="1"/>
      <c r="PYL12" s="1"/>
      <c r="PYM12" s="1"/>
      <c r="PYN12" s="1"/>
      <c r="PYO12" s="1"/>
      <c r="PYP12" s="1"/>
      <c r="PYQ12" s="1"/>
      <c r="PYR12" s="1"/>
      <c r="PYS12" s="1"/>
      <c r="PYT12" s="1"/>
      <c r="PYU12" s="1"/>
      <c r="PYV12" s="1"/>
      <c r="PYW12" s="1"/>
      <c r="PYX12" s="1"/>
      <c r="PYY12" s="1"/>
      <c r="PYZ12" s="1"/>
      <c r="PZA12" s="1"/>
      <c r="PZB12" s="1"/>
      <c r="PZC12" s="1"/>
      <c r="PZD12" s="1"/>
      <c r="PZE12" s="1"/>
      <c r="PZF12" s="1"/>
      <c r="PZG12" s="1"/>
      <c r="PZH12" s="1"/>
      <c r="PZI12" s="1"/>
      <c r="PZJ12" s="1"/>
      <c r="PZK12" s="1"/>
      <c r="PZL12" s="1"/>
      <c r="PZM12" s="1"/>
      <c r="PZN12" s="1"/>
      <c r="PZO12" s="1"/>
      <c r="PZP12" s="1"/>
      <c r="PZQ12" s="1"/>
      <c r="PZR12" s="1"/>
      <c r="PZS12" s="1"/>
      <c r="PZT12" s="1"/>
      <c r="PZU12" s="1"/>
      <c r="PZV12" s="1"/>
      <c r="PZW12" s="1"/>
      <c r="PZX12" s="1"/>
      <c r="PZY12" s="1"/>
      <c r="PZZ12" s="1"/>
      <c r="QAA12" s="1"/>
      <c r="QAB12" s="1"/>
      <c r="QAC12" s="1"/>
      <c r="QAD12" s="1"/>
      <c r="QAE12" s="1"/>
      <c r="QAF12" s="1"/>
      <c r="QAG12" s="1"/>
      <c r="QAH12" s="1"/>
      <c r="QAI12" s="1"/>
      <c r="QAJ12" s="1"/>
      <c r="QAK12" s="1"/>
      <c r="QAL12" s="1"/>
      <c r="QAM12" s="1"/>
      <c r="QAN12" s="1"/>
      <c r="QAO12" s="1"/>
      <c r="QAP12" s="1"/>
      <c r="QAQ12" s="1"/>
      <c r="QAR12" s="1"/>
      <c r="QAS12" s="1"/>
      <c r="QAT12" s="1"/>
      <c r="QAU12" s="1"/>
      <c r="QAV12" s="1"/>
      <c r="QAW12" s="1"/>
      <c r="QAX12" s="1"/>
      <c r="QAY12" s="1"/>
      <c r="QAZ12" s="1"/>
      <c r="QBA12" s="1"/>
      <c r="QBB12" s="1"/>
      <c r="QBC12" s="1"/>
      <c r="QBD12" s="1"/>
      <c r="QBE12" s="1"/>
      <c r="QBF12" s="1"/>
      <c r="QBG12" s="1"/>
      <c r="QBH12" s="1"/>
      <c r="QBI12" s="1"/>
      <c r="QBJ12" s="1"/>
      <c r="QBK12" s="1"/>
      <c r="QBL12" s="1"/>
      <c r="QBM12" s="1"/>
      <c r="QBN12" s="1"/>
      <c r="QBO12" s="1"/>
      <c r="QBP12" s="1"/>
      <c r="QBQ12" s="1"/>
      <c r="QBR12" s="1"/>
      <c r="QBS12" s="1"/>
      <c r="QBT12" s="1"/>
      <c r="QBU12" s="1"/>
      <c r="QBV12" s="1"/>
      <c r="QBW12" s="1"/>
      <c r="QBX12" s="1"/>
      <c r="QBY12" s="1"/>
      <c r="QBZ12" s="1"/>
      <c r="QCA12" s="1"/>
      <c r="QCB12" s="1"/>
      <c r="QCC12" s="1"/>
      <c r="QCD12" s="1"/>
      <c r="QCE12" s="1"/>
      <c r="QCF12" s="1"/>
      <c r="QCG12" s="1"/>
      <c r="QCH12" s="1"/>
      <c r="QCI12" s="1"/>
      <c r="QCJ12" s="1"/>
      <c r="QCK12" s="1"/>
      <c r="QCL12" s="1"/>
      <c r="QCM12" s="1"/>
      <c r="QCN12" s="1"/>
      <c r="QCO12" s="1"/>
      <c r="QCP12" s="1"/>
      <c r="QCQ12" s="1"/>
      <c r="QCR12" s="1"/>
      <c r="QCS12" s="1"/>
      <c r="QCT12" s="1"/>
      <c r="QCU12" s="1"/>
      <c r="QCV12" s="1"/>
      <c r="QCW12" s="1"/>
      <c r="QCX12" s="1"/>
      <c r="QCY12" s="1"/>
      <c r="QCZ12" s="1"/>
      <c r="QDA12" s="1"/>
      <c r="QDB12" s="1"/>
      <c r="QDC12" s="1"/>
      <c r="QDD12" s="1"/>
      <c r="QDE12" s="1"/>
      <c r="QDF12" s="1"/>
      <c r="QDG12" s="1"/>
      <c r="QDH12" s="1"/>
      <c r="QDI12" s="1"/>
      <c r="QDJ12" s="1"/>
      <c r="QDK12" s="1"/>
      <c r="QDL12" s="1"/>
      <c r="QDM12" s="1"/>
      <c r="QDN12" s="1"/>
      <c r="QDO12" s="1"/>
      <c r="QDP12" s="1"/>
      <c r="QDQ12" s="1"/>
      <c r="QDR12" s="1"/>
      <c r="QDS12" s="1"/>
      <c r="QDT12" s="1"/>
      <c r="QDU12" s="1"/>
      <c r="QDV12" s="1"/>
      <c r="QDW12" s="1"/>
      <c r="QDX12" s="1"/>
      <c r="QDY12" s="1"/>
      <c r="QDZ12" s="1"/>
      <c r="QEA12" s="1"/>
      <c r="QEB12" s="1"/>
      <c r="QEC12" s="1"/>
      <c r="QED12" s="1"/>
      <c r="QEE12" s="1"/>
      <c r="QEF12" s="1"/>
      <c r="QEG12" s="1"/>
      <c r="QEH12" s="1"/>
      <c r="QEI12" s="1"/>
      <c r="QEJ12" s="1"/>
      <c r="QEK12" s="1"/>
      <c r="QEL12" s="1"/>
      <c r="QEM12" s="1"/>
      <c r="QEN12" s="1"/>
      <c r="QEO12" s="1"/>
      <c r="QEP12" s="1"/>
      <c r="QEQ12" s="1"/>
      <c r="QER12" s="1"/>
      <c r="QES12" s="1"/>
      <c r="QET12" s="1"/>
      <c r="QEU12" s="1"/>
      <c r="QEV12" s="1"/>
      <c r="QEW12" s="1"/>
      <c r="QEX12" s="1"/>
      <c r="QEY12" s="1"/>
      <c r="QEZ12" s="1"/>
      <c r="QFA12" s="1"/>
      <c r="QFB12" s="1"/>
      <c r="QFC12" s="1"/>
      <c r="QFD12" s="1"/>
      <c r="QFE12" s="1"/>
      <c r="QFF12" s="1"/>
      <c r="QFG12" s="1"/>
      <c r="QFH12" s="1"/>
      <c r="QFI12" s="1"/>
      <c r="QFJ12" s="1"/>
      <c r="QFK12" s="1"/>
      <c r="QFL12" s="1"/>
      <c r="QFM12" s="1"/>
      <c r="QFN12" s="1"/>
      <c r="QFO12" s="1"/>
      <c r="QFP12" s="1"/>
      <c r="QFQ12" s="1"/>
      <c r="QFR12" s="1"/>
      <c r="QFS12" s="1"/>
      <c r="QFT12" s="1"/>
      <c r="QFU12" s="1"/>
      <c r="QFV12" s="1"/>
      <c r="QFW12" s="1"/>
      <c r="QFX12" s="1"/>
      <c r="QFY12" s="1"/>
      <c r="QFZ12" s="1"/>
      <c r="QGA12" s="1"/>
      <c r="QGB12" s="1"/>
      <c r="QGC12" s="1"/>
      <c r="QGD12" s="1"/>
      <c r="QGE12" s="1"/>
      <c r="QGF12" s="1"/>
      <c r="QGG12" s="1"/>
      <c r="QGH12" s="1"/>
      <c r="QGI12" s="1"/>
      <c r="QGJ12" s="1"/>
      <c r="QGK12" s="1"/>
      <c r="QGL12" s="1"/>
      <c r="QGM12" s="1"/>
      <c r="QGN12" s="1"/>
      <c r="QGO12" s="1"/>
      <c r="QGP12" s="1"/>
      <c r="QGQ12" s="1"/>
      <c r="QGR12" s="1"/>
      <c r="QGS12" s="1"/>
      <c r="QGT12" s="1"/>
      <c r="QGU12" s="1"/>
      <c r="QGV12" s="1"/>
      <c r="QGW12" s="1"/>
      <c r="QGX12" s="1"/>
      <c r="QGY12" s="1"/>
      <c r="QGZ12" s="1"/>
      <c r="QHA12" s="1"/>
      <c r="QHB12" s="1"/>
      <c r="QHC12" s="1"/>
      <c r="QHD12" s="1"/>
      <c r="QHE12" s="1"/>
      <c r="QHF12" s="1"/>
      <c r="QHG12" s="1"/>
      <c r="QHH12" s="1"/>
      <c r="QHI12" s="1"/>
      <c r="QHJ12" s="1"/>
      <c r="QHK12" s="1"/>
      <c r="QHL12" s="1"/>
      <c r="QHM12" s="1"/>
      <c r="QHN12" s="1"/>
      <c r="QHO12" s="1"/>
      <c r="QHP12" s="1"/>
      <c r="QHQ12" s="1"/>
      <c r="QHR12" s="1"/>
      <c r="QHS12" s="1"/>
      <c r="QHT12" s="1"/>
      <c r="QHU12" s="1"/>
      <c r="QHV12" s="1"/>
      <c r="QHW12" s="1"/>
      <c r="QHX12" s="1"/>
      <c r="QHY12" s="1"/>
      <c r="QHZ12" s="1"/>
      <c r="QIA12" s="1"/>
      <c r="QIB12" s="1"/>
      <c r="QIC12" s="1"/>
      <c r="QID12" s="1"/>
      <c r="QIE12" s="1"/>
      <c r="QIF12" s="1"/>
      <c r="QIG12" s="1"/>
      <c r="QIH12" s="1"/>
      <c r="QII12" s="1"/>
      <c r="QIJ12" s="1"/>
      <c r="QIK12" s="1"/>
      <c r="QIL12" s="1"/>
      <c r="QIM12" s="1"/>
      <c r="QIN12" s="1"/>
      <c r="QIO12" s="1"/>
      <c r="QIP12" s="1"/>
      <c r="QIQ12" s="1"/>
      <c r="QIR12" s="1"/>
      <c r="QIS12" s="1"/>
      <c r="QIT12" s="1"/>
      <c r="QIU12" s="1"/>
      <c r="QIV12" s="1"/>
      <c r="QIW12" s="1"/>
      <c r="QIX12" s="1"/>
      <c r="QIY12" s="1"/>
      <c r="QIZ12" s="1"/>
      <c r="QJA12" s="1"/>
      <c r="QJB12" s="1"/>
      <c r="QJC12" s="1"/>
      <c r="QJD12" s="1"/>
      <c r="QJE12" s="1"/>
      <c r="QJF12" s="1"/>
      <c r="QJG12" s="1"/>
      <c r="QJH12" s="1"/>
      <c r="QJI12" s="1"/>
      <c r="QJJ12" s="1"/>
      <c r="QJK12" s="1"/>
      <c r="QJL12" s="1"/>
      <c r="QJM12" s="1"/>
      <c r="QJN12" s="1"/>
      <c r="QJO12" s="1"/>
      <c r="QJP12" s="1"/>
      <c r="QJQ12" s="1"/>
      <c r="QJR12" s="1"/>
      <c r="QJS12" s="1"/>
      <c r="QJT12" s="1"/>
      <c r="QJU12" s="1"/>
      <c r="QJV12" s="1"/>
      <c r="QJW12" s="1"/>
      <c r="QJX12" s="1"/>
      <c r="QJY12" s="1"/>
      <c r="QJZ12" s="1"/>
      <c r="QKA12" s="1"/>
      <c r="QKB12" s="1"/>
      <c r="QKC12" s="1"/>
      <c r="QKD12" s="1"/>
      <c r="QKE12" s="1"/>
      <c r="QKF12" s="1"/>
      <c r="QKG12" s="1"/>
      <c r="QKH12" s="1"/>
      <c r="QKI12" s="1"/>
      <c r="QKJ12" s="1"/>
      <c r="QKK12" s="1"/>
      <c r="QKL12" s="1"/>
      <c r="QKM12" s="1"/>
      <c r="QKN12" s="1"/>
      <c r="QKO12" s="1"/>
      <c r="QKP12" s="1"/>
      <c r="QKQ12" s="1"/>
      <c r="QKR12" s="1"/>
      <c r="QKS12" s="1"/>
      <c r="QKT12" s="1"/>
      <c r="QKU12" s="1"/>
      <c r="QKV12" s="1"/>
      <c r="QKW12" s="1"/>
      <c r="QKX12" s="1"/>
      <c r="QKY12" s="1"/>
      <c r="QKZ12" s="1"/>
      <c r="QLA12" s="1"/>
      <c r="QLB12" s="1"/>
      <c r="QLC12" s="1"/>
      <c r="QLD12" s="1"/>
      <c r="QLE12" s="1"/>
      <c r="QLF12" s="1"/>
      <c r="QLG12" s="1"/>
      <c r="QLH12" s="1"/>
      <c r="QLI12" s="1"/>
      <c r="QLJ12" s="1"/>
      <c r="QLK12" s="1"/>
      <c r="QLL12" s="1"/>
      <c r="QLM12" s="1"/>
      <c r="QLN12" s="1"/>
      <c r="QLO12" s="1"/>
      <c r="QLP12" s="1"/>
      <c r="QLQ12" s="1"/>
      <c r="QLR12" s="1"/>
      <c r="QLS12" s="1"/>
      <c r="QLT12" s="1"/>
      <c r="QLU12" s="1"/>
      <c r="QLV12" s="1"/>
      <c r="QLW12" s="1"/>
      <c r="QLX12" s="1"/>
      <c r="QLY12" s="1"/>
      <c r="QLZ12" s="1"/>
      <c r="QMA12" s="1"/>
      <c r="QMB12" s="1"/>
      <c r="QMC12" s="1"/>
      <c r="QMD12" s="1"/>
      <c r="QME12" s="1"/>
      <c r="QMF12" s="1"/>
      <c r="QMG12" s="1"/>
      <c r="QMH12" s="1"/>
      <c r="QMI12" s="1"/>
      <c r="QMJ12" s="1"/>
      <c r="QMK12" s="1"/>
      <c r="QML12" s="1"/>
      <c r="QMM12" s="1"/>
      <c r="QMN12" s="1"/>
      <c r="QMO12" s="1"/>
      <c r="QMP12" s="1"/>
      <c r="QMQ12" s="1"/>
      <c r="QMR12" s="1"/>
      <c r="QMS12" s="1"/>
      <c r="QMT12" s="1"/>
      <c r="QMU12" s="1"/>
      <c r="QMV12" s="1"/>
      <c r="QMW12" s="1"/>
      <c r="QMX12" s="1"/>
      <c r="QMY12" s="1"/>
      <c r="QMZ12" s="1"/>
      <c r="QNA12" s="1"/>
      <c r="QNB12" s="1"/>
      <c r="QNC12" s="1"/>
      <c r="QND12" s="1"/>
      <c r="QNE12" s="1"/>
      <c r="QNF12" s="1"/>
      <c r="QNG12" s="1"/>
      <c r="QNH12" s="1"/>
      <c r="QNI12" s="1"/>
      <c r="QNJ12" s="1"/>
      <c r="QNK12" s="1"/>
      <c r="QNL12" s="1"/>
      <c r="QNM12" s="1"/>
      <c r="QNN12" s="1"/>
      <c r="QNO12" s="1"/>
      <c r="QNP12" s="1"/>
      <c r="QNQ12" s="1"/>
      <c r="QNR12" s="1"/>
      <c r="QNS12" s="1"/>
      <c r="QNT12" s="1"/>
      <c r="QNU12" s="1"/>
      <c r="QNV12" s="1"/>
      <c r="QNW12" s="1"/>
      <c r="QNX12" s="1"/>
      <c r="QNY12" s="1"/>
      <c r="QNZ12" s="1"/>
      <c r="QOA12" s="1"/>
      <c r="QOB12" s="1"/>
      <c r="QOC12" s="1"/>
      <c r="QOD12" s="1"/>
      <c r="QOE12" s="1"/>
      <c r="QOF12" s="1"/>
      <c r="QOG12" s="1"/>
      <c r="QOH12" s="1"/>
      <c r="QOI12" s="1"/>
      <c r="QOJ12" s="1"/>
      <c r="QOK12" s="1"/>
      <c r="QOL12" s="1"/>
      <c r="QOM12" s="1"/>
      <c r="QON12" s="1"/>
      <c r="QOO12" s="1"/>
      <c r="QOP12" s="1"/>
      <c r="QOQ12" s="1"/>
      <c r="QOR12" s="1"/>
      <c r="QOS12" s="1"/>
      <c r="QOT12" s="1"/>
      <c r="QOU12" s="1"/>
      <c r="QOV12" s="1"/>
      <c r="QOW12" s="1"/>
      <c r="QOX12" s="1"/>
      <c r="QOY12" s="1"/>
      <c r="QOZ12" s="1"/>
      <c r="QPA12" s="1"/>
      <c r="QPB12" s="1"/>
      <c r="QPC12" s="1"/>
      <c r="QPD12" s="1"/>
      <c r="QPE12" s="1"/>
      <c r="QPF12" s="1"/>
      <c r="QPG12" s="1"/>
      <c r="QPH12" s="1"/>
      <c r="QPI12" s="1"/>
      <c r="QPJ12" s="1"/>
      <c r="QPK12" s="1"/>
      <c r="QPL12" s="1"/>
      <c r="QPM12" s="1"/>
      <c r="QPN12" s="1"/>
      <c r="QPO12" s="1"/>
      <c r="QPP12" s="1"/>
      <c r="QPQ12" s="1"/>
      <c r="QPR12" s="1"/>
      <c r="QPS12" s="1"/>
      <c r="QPT12" s="1"/>
      <c r="QPU12" s="1"/>
      <c r="QPV12" s="1"/>
      <c r="QPW12" s="1"/>
      <c r="QPX12" s="1"/>
      <c r="QPY12" s="1"/>
      <c r="QPZ12" s="1"/>
      <c r="QQA12" s="1"/>
      <c r="QQB12" s="1"/>
      <c r="QQC12" s="1"/>
      <c r="QQD12" s="1"/>
      <c r="QQE12" s="1"/>
      <c r="QQF12" s="1"/>
      <c r="QQG12" s="1"/>
      <c r="QQH12" s="1"/>
      <c r="QQI12" s="1"/>
      <c r="QQJ12" s="1"/>
      <c r="QQK12" s="1"/>
      <c r="QQL12" s="1"/>
      <c r="QQM12" s="1"/>
      <c r="QQN12" s="1"/>
      <c r="QQO12" s="1"/>
      <c r="QQP12" s="1"/>
      <c r="QQQ12" s="1"/>
      <c r="QQR12" s="1"/>
      <c r="QQS12" s="1"/>
      <c r="QQT12" s="1"/>
      <c r="QQU12" s="1"/>
      <c r="QQV12" s="1"/>
      <c r="QQW12" s="1"/>
      <c r="QQX12" s="1"/>
      <c r="QQY12" s="1"/>
      <c r="QQZ12" s="1"/>
      <c r="QRA12" s="1"/>
      <c r="QRB12" s="1"/>
      <c r="QRC12" s="1"/>
      <c r="QRD12" s="1"/>
      <c r="QRE12" s="1"/>
      <c r="QRF12" s="1"/>
      <c r="QRG12" s="1"/>
      <c r="QRH12" s="1"/>
      <c r="QRI12" s="1"/>
      <c r="QRJ12" s="1"/>
      <c r="QRK12" s="1"/>
      <c r="QRL12" s="1"/>
      <c r="QRM12" s="1"/>
      <c r="QRN12" s="1"/>
      <c r="QRO12" s="1"/>
      <c r="QRP12" s="1"/>
      <c r="QRQ12" s="1"/>
      <c r="QRR12" s="1"/>
      <c r="QRS12" s="1"/>
      <c r="QRT12" s="1"/>
      <c r="QRU12" s="1"/>
      <c r="QRV12" s="1"/>
      <c r="QRW12" s="1"/>
      <c r="QRX12" s="1"/>
      <c r="QRY12" s="1"/>
      <c r="QRZ12" s="1"/>
      <c r="QSA12" s="1"/>
      <c r="QSB12" s="1"/>
      <c r="QSC12" s="1"/>
      <c r="QSD12" s="1"/>
      <c r="QSE12" s="1"/>
      <c r="QSF12" s="1"/>
      <c r="QSG12" s="1"/>
      <c r="QSH12" s="1"/>
      <c r="QSI12" s="1"/>
      <c r="QSJ12" s="1"/>
      <c r="QSK12" s="1"/>
      <c r="QSL12" s="1"/>
      <c r="QSM12" s="1"/>
      <c r="QSN12" s="1"/>
      <c r="QSO12" s="1"/>
      <c r="QSP12" s="1"/>
      <c r="QSQ12" s="1"/>
      <c r="QSR12" s="1"/>
      <c r="QSS12" s="1"/>
      <c r="QST12" s="1"/>
      <c r="QSU12" s="1"/>
      <c r="QSV12" s="1"/>
      <c r="QSW12" s="1"/>
      <c r="QSX12" s="1"/>
      <c r="QSY12" s="1"/>
      <c r="QSZ12" s="1"/>
      <c r="QTA12" s="1"/>
      <c r="QTB12" s="1"/>
      <c r="QTC12" s="1"/>
      <c r="QTD12" s="1"/>
      <c r="QTE12" s="1"/>
      <c r="QTF12" s="1"/>
      <c r="QTG12" s="1"/>
      <c r="QTH12" s="1"/>
      <c r="QTI12" s="1"/>
      <c r="QTJ12" s="1"/>
      <c r="QTK12" s="1"/>
      <c r="QTL12" s="1"/>
      <c r="QTM12" s="1"/>
      <c r="QTN12" s="1"/>
      <c r="QTO12" s="1"/>
      <c r="QTP12" s="1"/>
      <c r="QTQ12" s="1"/>
      <c r="QTR12" s="1"/>
      <c r="QTS12" s="1"/>
      <c r="QTT12" s="1"/>
      <c r="QTU12" s="1"/>
      <c r="QTV12" s="1"/>
      <c r="QTW12" s="1"/>
      <c r="QTX12" s="1"/>
      <c r="QTY12" s="1"/>
      <c r="QTZ12" s="1"/>
      <c r="QUA12" s="1"/>
      <c r="QUB12" s="1"/>
      <c r="QUC12" s="1"/>
      <c r="QUD12" s="1"/>
      <c r="QUE12" s="1"/>
      <c r="QUF12" s="1"/>
      <c r="QUG12" s="1"/>
      <c r="QUH12" s="1"/>
      <c r="QUI12" s="1"/>
      <c r="QUJ12" s="1"/>
      <c r="QUK12" s="1"/>
      <c r="QUL12" s="1"/>
      <c r="QUM12" s="1"/>
      <c r="QUN12" s="1"/>
      <c r="QUO12" s="1"/>
      <c r="QUP12" s="1"/>
      <c r="QUQ12" s="1"/>
      <c r="QUR12" s="1"/>
      <c r="QUS12" s="1"/>
      <c r="QUT12" s="1"/>
      <c r="QUU12" s="1"/>
      <c r="QUV12" s="1"/>
      <c r="QUW12" s="1"/>
      <c r="QUX12" s="1"/>
      <c r="QUY12" s="1"/>
      <c r="QUZ12" s="1"/>
      <c r="QVA12" s="1"/>
      <c r="QVB12" s="1"/>
      <c r="QVC12" s="1"/>
      <c r="QVD12" s="1"/>
      <c r="QVE12" s="1"/>
      <c r="QVF12" s="1"/>
      <c r="QVG12" s="1"/>
      <c r="QVH12" s="1"/>
      <c r="QVI12" s="1"/>
      <c r="QVJ12" s="1"/>
      <c r="QVK12" s="1"/>
      <c r="QVL12" s="1"/>
      <c r="QVM12" s="1"/>
      <c r="QVN12" s="1"/>
      <c r="QVO12" s="1"/>
      <c r="QVP12" s="1"/>
      <c r="QVQ12" s="1"/>
      <c r="QVR12" s="1"/>
      <c r="QVS12" s="1"/>
      <c r="QVT12" s="1"/>
      <c r="QVU12" s="1"/>
      <c r="QVV12" s="1"/>
      <c r="QVW12" s="1"/>
      <c r="QVX12" s="1"/>
      <c r="QVY12" s="1"/>
      <c r="QVZ12" s="1"/>
      <c r="QWA12" s="1"/>
      <c r="QWB12" s="1"/>
      <c r="QWC12" s="1"/>
      <c r="QWD12" s="1"/>
      <c r="QWE12" s="1"/>
      <c r="QWF12" s="1"/>
      <c r="QWG12" s="1"/>
      <c r="QWH12" s="1"/>
      <c r="QWI12" s="1"/>
      <c r="QWJ12" s="1"/>
      <c r="QWK12" s="1"/>
      <c r="QWL12" s="1"/>
      <c r="QWM12" s="1"/>
      <c r="QWN12" s="1"/>
      <c r="QWO12" s="1"/>
      <c r="QWP12" s="1"/>
      <c r="QWQ12" s="1"/>
      <c r="QWR12" s="1"/>
      <c r="QWS12" s="1"/>
      <c r="QWT12" s="1"/>
      <c r="QWU12" s="1"/>
      <c r="QWV12" s="1"/>
      <c r="QWW12" s="1"/>
      <c r="QWX12" s="1"/>
      <c r="QWY12" s="1"/>
      <c r="QWZ12" s="1"/>
      <c r="QXA12" s="1"/>
      <c r="QXB12" s="1"/>
      <c r="QXC12" s="1"/>
      <c r="QXD12" s="1"/>
      <c r="QXE12" s="1"/>
      <c r="QXF12" s="1"/>
      <c r="QXG12" s="1"/>
      <c r="QXH12" s="1"/>
      <c r="QXI12" s="1"/>
      <c r="QXJ12" s="1"/>
      <c r="QXK12" s="1"/>
      <c r="QXL12" s="1"/>
      <c r="QXM12" s="1"/>
      <c r="QXN12" s="1"/>
      <c r="QXO12" s="1"/>
      <c r="QXP12" s="1"/>
      <c r="QXQ12" s="1"/>
      <c r="QXR12" s="1"/>
      <c r="QXS12" s="1"/>
      <c r="QXT12" s="1"/>
      <c r="QXU12" s="1"/>
      <c r="QXV12" s="1"/>
      <c r="QXW12" s="1"/>
      <c r="QXX12" s="1"/>
      <c r="QXY12" s="1"/>
      <c r="QXZ12" s="1"/>
      <c r="QYA12" s="1"/>
      <c r="QYB12" s="1"/>
      <c r="QYC12" s="1"/>
      <c r="QYD12" s="1"/>
      <c r="QYE12" s="1"/>
      <c r="QYF12" s="1"/>
      <c r="QYG12" s="1"/>
      <c r="QYH12" s="1"/>
      <c r="QYI12" s="1"/>
      <c r="QYJ12" s="1"/>
      <c r="QYK12" s="1"/>
      <c r="QYL12" s="1"/>
      <c r="QYM12" s="1"/>
      <c r="QYN12" s="1"/>
      <c r="QYO12" s="1"/>
      <c r="QYP12" s="1"/>
      <c r="QYQ12" s="1"/>
      <c r="QYR12" s="1"/>
      <c r="QYS12" s="1"/>
      <c r="QYT12" s="1"/>
      <c r="QYU12" s="1"/>
      <c r="QYV12" s="1"/>
      <c r="QYW12" s="1"/>
      <c r="QYX12" s="1"/>
      <c r="QYY12" s="1"/>
      <c r="QYZ12" s="1"/>
      <c r="QZA12" s="1"/>
      <c r="QZB12" s="1"/>
      <c r="QZC12" s="1"/>
      <c r="QZD12" s="1"/>
      <c r="QZE12" s="1"/>
      <c r="QZF12" s="1"/>
      <c r="QZG12" s="1"/>
      <c r="QZH12" s="1"/>
      <c r="QZI12" s="1"/>
      <c r="QZJ12" s="1"/>
      <c r="QZK12" s="1"/>
      <c r="QZL12" s="1"/>
      <c r="QZM12" s="1"/>
      <c r="QZN12" s="1"/>
      <c r="QZO12" s="1"/>
      <c r="QZP12" s="1"/>
      <c r="QZQ12" s="1"/>
      <c r="QZR12" s="1"/>
      <c r="QZS12" s="1"/>
      <c r="QZT12" s="1"/>
      <c r="QZU12" s="1"/>
      <c r="QZV12" s="1"/>
      <c r="QZW12" s="1"/>
      <c r="QZX12" s="1"/>
      <c r="QZY12" s="1"/>
      <c r="QZZ12" s="1"/>
      <c r="RAA12" s="1"/>
      <c r="RAB12" s="1"/>
      <c r="RAC12" s="1"/>
      <c r="RAD12" s="1"/>
      <c r="RAE12" s="1"/>
      <c r="RAF12" s="1"/>
      <c r="RAG12" s="1"/>
      <c r="RAH12" s="1"/>
      <c r="RAI12" s="1"/>
      <c r="RAJ12" s="1"/>
      <c r="RAK12" s="1"/>
      <c r="RAL12" s="1"/>
      <c r="RAM12" s="1"/>
      <c r="RAN12" s="1"/>
      <c r="RAO12" s="1"/>
      <c r="RAP12" s="1"/>
      <c r="RAQ12" s="1"/>
      <c r="RAR12" s="1"/>
      <c r="RAS12" s="1"/>
      <c r="RAT12" s="1"/>
      <c r="RAU12" s="1"/>
      <c r="RAV12" s="1"/>
      <c r="RAW12" s="1"/>
      <c r="RAX12" s="1"/>
      <c r="RAY12" s="1"/>
      <c r="RAZ12" s="1"/>
      <c r="RBA12" s="1"/>
      <c r="RBB12" s="1"/>
      <c r="RBC12" s="1"/>
      <c r="RBD12" s="1"/>
      <c r="RBE12" s="1"/>
      <c r="RBF12" s="1"/>
      <c r="RBG12" s="1"/>
      <c r="RBH12" s="1"/>
      <c r="RBI12" s="1"/>
      <c r="RBJ12" s="1"/>
      <c r="RBK12" s="1"/>
      <c r="RBL12" s="1"/>
      <c r="RBM12" s="1"/>
      <c r="RBN12" s="1"/>
      <c r="RBO12" s="1"/>
      <c r="RBP12" s="1"/>
      <c r="RBQ12" s="1"/>
      <c r="RBR12" s="1"/>
      <c r="RBS12" s="1"/>
      <c r="RBT12" s="1"/>
      <c r="RBU12" s="1"/>
      <c r="RBV12" s="1"/>
      <c r="RBW12" s="1"/>
      <c r="RBX12" s="1"/>
      <c r="RBY12" s="1"/>
      <c r="RBZ12" s="1"/>
      <c r="RCA12" s="1"/>
      <c r="RCB12" s="1"/>
      <c r="RCC12" s="1"/>
      <c r="RCD12" s="1"/>
      <c r="RCE12" s="1"/>
      <c r="RCF12" s="1"/>
      <c r="RCG12" s="1"/>
      <c r="RCH12" s="1"/>
      <c r="RCI12" s="1"/>
      <c r="RCJ12" s="1"/>
      <c r="RCK12" s="1"/>
      <c r="RCL12" s="1"/>
      <c r="RCM12" s="1"/>
      <c r="RCN12" s="1"/>
      <c r="RCO12" s="1"/>
      <c r="RCP12" s="1"/>
      <c r="RCQ12" s="1"/>
      <c r="RCR12" s="1"/>
      <c r="RCS12" s="1"/>
      <c r="RCT12" s="1"/>
      <c r="RCU12" s="1"/>
      <c r="RCV12" s="1"/>
      <c r="RCW12" s="1"/>
      <c r="RCX12" s="1"/>
      <c r="RCY12" s="1"/>
      <c r="RCZ12" s="1"/>
      <c r="RDA12" s="1"/>
      <c r="RDB12" s="1"/>
      <c r="RDC12" s="1"/>
      <c r="RDD12" s="1"/>
      <c r="RDE12" s="1"/>
      <c r="RDF12" s="1"/>
      <c r="RDG12" s="1"/>
      <c r="RDH12" s="1"/>
      <c r="RDI12" s="1"/>
      <c r="RDJ12" s="1"/>
      <c r="RDK12" s="1"/>
      <c r="RDL12" s="1"/>
      <c r="RDM12" s="1"/>
      <c r="RDN12" s="1"/>
      <c r="RDO12" s="1"/>
      <c r="RDP12" s="1"/>
      <c r="RDQ12" s="1"/>
      <c r="RDR12" s="1"/>
      <c r="RDS12" s="1"/>
      <c r="RDT12" s="1"/>
      <c r="RDU12" s="1"/>
      <c r="RDV12" s="1"/>
      <c r="RDW12" s="1"/>
      <c r="RDX12" s="1"/>
      <c r="RDY12" s="1"/>
      <c r="RDZ12" s="1"/>
      <c r="REA12" s="1"/>
      <c r="REB12" s="1"/>
      <c r="REC12" s="1"/>
      <c r="RED12" s="1"/>
      <c r="REE12" s="1"/>
      <c r="REF12" s="1"/>
      <c r="REG12" s="1"/>
      <c r="REH12" s="1"/>
      <c r="REI12" s="1"/>
      <c r="REJ12" s="1"/>
      <c r="REK12" s="1"/>
      <c r="REL12" s="1"/>
      <c r="REM12" s="1"/>
      <c r="REN12" s="1"/>
      <c r="REO12" s="1"/>
      <c r="REP12" s="1"/>
      <c r="REQ12" s="1"/>
      <c r="RER12" s="1"/>
      <c r="RES12" s="1"/>
      <c r="RET12" s="1"/>
      <c r="REU12" s="1"/>
      <c r="REV12" s="1"/>
      <c r="REW12" s="1"/>
      <c r="REX12" s="1"/>
      <c r="REY12" s="1"/>
      <c r="REZ12" s="1"/>
      <c r="RFA12" s="1"/>
      <c r="RFB12" s="1"/>
      <c r="RFC12" s="1"/>
      <c r="RFD12" s="1"/>
      <c r="RFE12" s="1"/>
      <c r="RFF12" s="1"/>
      <c r="RFG12" s="1"/>
      <c r="RFH12" s="1"/>
      <c r="RFI12" s="1"/>
      <c r="RFJ12" s="1"/>
      <c r="RFK12" s="1"/>
      <c r="RFL12" s="1"/>
      <c r="RFM12" s="1"/>
      <c r="RFN12" s="1"/>
      <c r="RFO12" s="1"/>
      <c r="RFP12" s="1"/>
      <c r="RFQ12" s="1"/>
      <c r="RFR12" s="1"/>
      <c r="RFS12" s="1"/>
      <c r="RFT12" s="1"/>
      <c r="RFU12" s="1"/>
      <c r="RFV12" s="1"/>
      <c r="RFW12" s="1"/>
      <c r="RFX12" s="1"/>
      <c r="RFY12" s="1"/>
      <c r="RFZ12" s="1"/>
      <c r="RGA12" s="1"/>
      <c r="RGB12" s="1"/>
      <c r="RGC12" s="1"/>
      <c r="RGD12" s="1"/>
      <c r="RGE12" s="1"/>
      <c r="RGF12" s="1"/>
      <c r="RGG12" s="1"/>
      <c r="RGH12" s="1"/>
      <c r="RGI12" s="1"/>
      <c r="RGJ12" s="1"/>
      <c r="RGK12" s="1"/>
      <c r="RGL12" s="1"/>
      <c r="RGM12" s="1"/>
      <c r="RGN12" s="1"/>
      <c r="RGO12" s="1"/>
      <c r="RGP12" s="1"/>
      <c r="RGQ12" s="1"/>
      <c r="RGR12" s="1"/>
      <c r="RGS12" s="1"/>
      <c r="RGT12" s="1"/>
      <c r="RGU12" s="1"/>
      <c r="RGV12" s="1"/>
      <c r="RGW12" s="1"/>
      <c r="RGX12" s="1"/>
      <c r="RGY12" s="1"/>
      <c r="RGZ12" s="1"/>
      <c r="RHA12" s="1"/>
      <c r="RHB12" s="1"/>
      <c r="RHC12" s="1"/>
      <c r="RHD12" s="1"/>
      <c r="RHE12" s="1"/>
      <c r="RHF12" s="1"/>
      <c r="RHG12" s="1"/>
      <c r="RHH12" s="1"/>
      <c r="RHI12" s="1"/>
      <c r="RHJ12" s="1"/>
      <c r="RHK12" s="1"/>
      <c r="RHL12" s="1"/>
      <c r="RHM12" s="1"/>
      <c r="RHN12" s="1"/>
      <c r="RHO12" s="1"/>
      <c r="RHP12" s="1"/>
      <c r="RHQ12" s="1"/>
      <c r="RHR12" s="1"/>
      <c r="RHS12" s="1"/>
      <c r="RHT12" s="1"/>
      <c r="RHU12" s="1"/>
      <c r="RHV12" s="1"/>
      <c r="RHW12" s="1"/>
      <c r="RHX12" s="1"/>
      <c r="RHY12" s="1"/>
      <c r="RHZ12" s="1"/>
      <c r="RIA12" s="1"/>
      <c r="RIB12" s="1"/>
      <c r="RIC12" s="1"/>
      <c r="RID12" s="1"/>
      <c r="RIE12" s="1"/>
      <c r="RIF12" s="1"/>
      <c r="RIG12" s="1"/>
      <c r="RIH12" s="1"/>
      <c r="RII12" s="1"/>
      <c r="RIJ12" s="1"/>
      <c r="RIK12" s="1"/>
      <c r="RIL12" s="1"/>
      <c r="RIM12" s="1"/>
      <c r="RIN12" s="1"/>
      <c r="RIO12" s="1"/>
      <c r="RIP12" s="1"/>
      <c r="RIQ12" s="1"/>
      <c r="RIR12" s="1"/>
      <c r="RIS12" s="1"/>
      <c r="RIT12" s="1"/>
      <c r="RIU12" s="1"/>
      <c r="RIV12" s="1"/>
      <c r="RIW12" s="1"/>
      <c r="RIX12" s="1"/>
      <c r="RIY12" s="1"/>
      <c r="RIZ12" s="1"/>
      <c r="RJA12" s="1"/>
      <c r="RJB12" s="1"/>
      <c r="RJC12" s="1"/>
      <c r="RJD12" s="1"/>
      <c r="RJE12" s="1"/>
      <c r="RJF12" s="1"/>
      <c r="RJG12" s="1"/>
      <c r="RJH12" s="1"/>
      <c r="RJI12" s="1"/>
      <c r="RJJ12" s="1"/>
      <c r="RJK12" s="1"/>
      <c r="RJL12" s="1"/>
      <c r="RJM12" s="1"/>
      <c r="RJN12" s="1"/>
      <c r="RJO12" s="1"/>
      <c r="RJP12" s="1"/>
      <c r="RJQ12" s="1"/>
      <c r="RJR12" s="1"/>
      <c r="RJS12" s="1"/>
      <c r="RJT12" s="1"/>
      <c r="RJU12" s="1"/>
      <c r="RJV12" s="1"/>
      <c r="RJW12" s="1"/>
      <c r="RJX12" s="1"/>
      <c r="RJY12" s="1"/>
      <c r="RJZ12" s="1"/>
      <c r="RKA12" s="1"/>
      <c r="RKB12" s="1"/>
      <c r="RKC12" s="1"/>
      <c r="RKD12" s="1"/>
      <c r="RKE12" s="1"/>
      <c r="RKF12" s="1"/>
      <c r="RKG12" s="1"/>
      <c r="RKH12" s="1"/>
      <c r="RKI12" s="1"/>
      <c r="RKJ12" s="1"/>
      <c r="RKK12" s="1"/>
      <c r="RKL12" s="1"/>
      <c r="RKM12" s="1"/>
      <c r="RKN12" s="1"/>
      <c r="RKO12" s="1"/>
      <c r="RKP12" s="1"/>
      <c r="RKQ12" s="1"/>
      <c r="RKR12" s="1"/>
      <c r="RKS12" s="1"/>
      <c r="RKT12" s="1"/>
      <c r="RKU12" s="1"/>
      <c r="RKV12" s="1"/>
      <c r="RKW12" s="1"/>
      <c r="RKX12" s="1"/>
      <c r="RKY12" s="1"/>
      <c r="RKZ12" s="1"/>
      <c r="RLA12" s="1"/>
      <c r="RLB12" s="1"/>
      <c r="RLC12" s="1"/>
      <c r="RLD12" s="1"/>
      <c r="RLE12" s="1"/>
      <c r="RLF12" s="1"/>
      <c r="RLG12" s="1"/>
      <c r="RLH12" s="1"/>
      <c r="RLI12" s="1"/>
      <c r="RLJ12" s="1"/>
      <c r="RLK12" s="1"/>
      <c r="RLL12" s="1"/>
      <c r="RLM12" s="1"/>
      <c r="RLN12" s="1"/>
      <c r="RLO12" s="1"/>
      <c r="RLP12" s="1"/>
      <c r="RLQ12" s="1"/>
      <c r="RLR12" s="1"/>
      <c r="RLS12" s="1"/>
      <c r="RLT12" s="1"/>
      <c r="RLU12" s="1"/>
      <c r="RLV12" s="1"/>
      <c r="RLW12" s="1"/>
      <c r="RLX12" s="1"/>
      <c r="RLY12" s="1"/>
      <c r="RLZ12" s="1"/>
      <c r="RMA12" s="1"/>
      <c r="RMB12" s="1"/>
      <c r="RMC12" s="1"/>
      <c r="RMD12" s="1"/>
      <c r="RME12" s="1"/>
      <c r="RMF12" s="1"/>
      <c r="RMG12" s="1"/>
      <c r="RMH12" s="1"/>
      <c r="RMI12" s="1"/>
      <c r="RMJ12" s="1"/>
      <c r="RMK12" s="1"/>
      <c r="RML12" s="1"/>
      <c r="RMM12" s="1"/>
      <c r="RMN12" s="1"/>
      <c r="RMO12" s="1"/>
      <c r="RMP12" s="1"/>
      <c r="RMQ12" s="1"/>
      <c r="RMR12" s="1"/>
      <c r="RMS12" s="1"/>
      <c r="RMT12" s="1"/>
      <c r="RMU12" s="1"/>
      <c r="RMV12" s="1"/>
      <c r="RMW12" s="1"/>
      <c r="RMX12" s="1"/>
      <c r="RMY12" s="1"/>
      <c r="RMZ12" s="1"/>
      <c r="RNA12" s="1"/>
      <c r="RNB12" s="1"/>
      <c r="RNC12" s="1"/>
      <c r="RND12" s="1"/>
      <c r="RNE12" s="1"/>
      <c r="RNF12" s="1"/>
      <c r="RNG12" s="1"/>
      <c r="RNH12" s="1"/>
      <c r="RNI12" s="1"/>
      <c r="RNJ12" s="1"/>
      <c r="RNK12" s="1"/>
      <c r="RNL12" s="1"/>
      <c r="RNM12" s="1"/>
      <c r="RNN12" s="1"/>
      <c r="RNO12" s="1"/>
      <c r="RNP12" s="1"/>
      <c r="RNQ12" s="1"/>
      <c r="RNR12" s="1"/>
      <c r="RNS12" s="1"/>
      <c r="RNT12" s="1"/>
      <c r="RNU12" s="1"/>
      <c r="RNV12" s="1"/>
      <c r="RNW12" s="1"/>
      <c r="RNX12" s="1"/>
      <c r="RNY12" s="1"/>
      <c r="RNZ12" s="1"/>
      <c r="ROA12" s="1"/>
      <c r="ROB12" s="1"/>
      <c r="ROC12" s="1"/>
      <c r="ROD12" s="1"/>
      <c r="ROE12" s="1"/>
      <c r="ROF12" s="1"/>
      <c r="ROG12" s="1"/>
      <c r="ROH12" s="1"/>
      <c r="ROI12" s="1"/>
      <c r="ROJ12" s="1"/>
      <c r="ROK12" s="1"/>
      <c r="ROL12" s="1"/>
      <c r="ROM12" s="1"/>
      <c r="RON12" s="1"/>
      <c r="ROO12" s="1"/>
      <c r="ROP12" s="1"/>
      <c r="ROQ12" s="1"/>
      <c r="ROR12" s="1"/>
      <c r="ROS12" s="1"/>
      <c r="ROT12" s="1"/>
      <c r="ROU12" s="1"/>
      <c r="ROV12" s="1"/>
      <c r="ROW12" s="1"/>
      <c r="ROX12" s="1"/>
      <c r="ROY12" s="1"/>
      <c r="ROZ12" s="1"/>
      <c r="RPA12" s="1"/>
      <c r="RPB12" s="1"/>
      <c r="RPC12" s="1"/>
      <c r="RPD12" s="1"/>
      <c r="RPE12" s="1"/>
      <c r="RPF12" s="1"/>
      <c r="RPG12" s="1"/>
      <c r="RPH12" s="1"/>
      <c r="RPI12" s="1"/>
      <c r="RPJ12" s="1"/>
      <c r="RPK12" s="1"/>
      <c r="RPL12" s="1"/>
      <c r="RPM12" s="1"/>
      <c r="RPN12" s="1"/>
      <c r="RPO12" s="1"/>
      <c r="RPP12" s="1"/>
      <c r="RPQ12" s="1"/>
      <c r="RPR12" s="1"/>
      <c r="RPS12" s="1"/>
      <c r="RPT12" s="1"/>
      <c r="RPU12" s="1"/>
      <c r="RPV12" s="1"/>
      <c r="RPW12" s="1"/>
      <c r="RPX12" s="1"/>
      <c r="RPY12" s="1"/>
      <c r="RPZ12" s="1"/>
      <c r="RQA12" s="1"/>
      <c r="RQB12" s="1"/>
      <c r="RQC12" s="1"/>
      <c r="RQD12" s="1"/>
      <c r="RQE12" s="1"/>
      <c r="RQF12" s="1"/>
      <c r="RQG12" s="1"/>
      <c r="RQH12" s="1"/>
      <c r="RQI12" s="1"/>
      <c r="RQJ12" s="1"/>
      <c r="RQK12" s="1"/>
      <c r="RQL12" s="1"/>
      <c r="RQM12" s="1"/>
      <c r="RQN12" s="1"/>
      <c r="RQO12" s="1"/>
      <c r="RQP12" s="1"/>
      <c r="RQQ12" s="1"/>
      <c r="RQR12" s="1"/>
      <c r="RQS12" s="1"/>
      <c r="RQT12" s="1"/>
      <c r="RQU12" s="1"/>
      <c r="RQV12" s="1"/>
      <c r="RQW12" s="1"/>
      <c r="RQX12" s="1"/>
      <c r="RQY12" s="1"/>
      <c r="RQZ12" s="1"/>
      <c r="RRA12" s="1"/>
      <c r="RRB12" s="1"/>
      <c r="RRC12" s="1"/>
      <c r="RRD12" s="1"/>
      <c r="RRE12" s="1"/>
      <c r="RRF12" s="1"/>
      <c r="RRG12" s="1"/>
      <c r="RRH12" s="1"/>
      <c r="RRI12" s="1"/>
      <c r="RRJ12" s="1"/>
      <c r="RRK12" s="1"/>
      <c r="RRL12" s="1"/>
      <c r="RRM12" s="1"/>
      <c r="RRN12" s="1"/>
      <c r="RRO12" s="1"/>
      <c r="RRP12" s="1"/>
      <c r="RRQ12" s="1"/>
      <c r="RRR12" s="1"/>
      <c r="RRS12" s="1"/>
      <c r="RRT12" s="1"/>
      <c r="RRU12" s="1"/>
      <c r="RRV12" s="1"/>
      <c r="RRW12" s="1"/>
      <c r="RRX12" s="1"/>
      <c r="RRY12" s="1"/>
      <c r="RRZ12" s="1"/>
      <c r="RSA12" s="1"/>
      <c r="RSB12" s="1"/>
      <c r="RSC12" s="1"/>
      <c r="RSD12" s="1"/>
      <c r="RSE12" s="1"/>
      <c r="RSF12" s="1"/>
      <c r="RSG12" s="1"/>
      <c r="RSH12" s="1"/>
      <c r="RSI12" s="1"/>
      <c r="RSJ12" s="1"/>
      <c r="RSK12" s="1"/>
      <c r="RSL12" s="1"/>
      <c r="RSM12" s="1"/>
      <c r="RSN12" s="1"/>
      <c r="RSO12" s="1"/>
      <c r="RSP12" s="1"/>
      <c r="RSQ12" s="1"/>
      <c r="RSR12" s="1"/>
      <c r="RSS12" s="1"/>
      <c r="RST12" s="1"/>
      <c r="RSU12" s="1"/>
      <c r="RSV12" s="1"/>
      <c r="RSW12" s="1"/>
      <c r="RSX12" s="1"/>
      <c r="RSY12" s="1"/>
      <c r="RSZ12" s="1"/>
      <c r="RTA12" s="1"/>
      <c r="RTB12" s="1"/>
      <c r="RTC12" s="1"/>
      <c r="RTD12" s="1"/>
      <c r="RTE12" s="1"/>
      <c r="RTF12" s="1"/>
      <c r="RTG12" s="1"/>
      <c r="RTH12" s="1"/>
      <c r="RTI12" s="1"/>
      <c r="RTJ12" s="1"/>
      <c r="RTK12" s="1"/>
      <c r="RTL12" s="1"/>
      <c r="RTM12" s="1"/>
      <c r="RTN12" s="1"/>
      <c r="RTO12" s="1"/>
      <c r="RTP12" s="1"/>
      <c r="RTQ12" s="1"/>
      <c r="RTR12" s="1"/>
      <c r="RTS12" s="1"/>
      <c r="RTT12" s="1"/>
      <c r="RTU12" s="1"/>
      <c r="RTV12" s="1"/>
      <c r="RTW12" s="1"/>
      <c r="RTX12" s="1"/>
      <c r="RTY12" s="1"/>
      <c r="RTZ12" s="1"/>
      <c r="RUA12" s="1"/>
      <c r="RUB12" s="1"/>
      <c r="RUC12" s="1"/>
      <c r="RUD12" s="1"/>
      <c r="RUE12" s="1"/>
      <c r="RUF12" s="1"/>
      <c r="RUG12" s="1"/>
      <c r="RUH12" s="1"/>
      <c r="RUI12" s="1"/>
      <c r="RUJ12" s="1"/>
      <c r="RUK12" s="1"/>
      <c r="RUL12" s="1"/>
      <c r="RUM12" s="1"/>
      <c r="RUN12" s="1"/>
      <c r="RUO12" s="1"/>
      <c r="RUP12" s="1"/>
      <c r="RUQ12" s="1"/>
      <c r="RUR12" s="1"/>
      <c r="RUS12" s="1"/>
      <c r="RUT12" s="1"/>
      <c r="RUU12" s="1"/>
      <c r="RUV12" s="1"/>
      <c r="RUW12" s="1"/>
      <c r="RUX12" s="1"/>
      <c r="RUY12" s="1"/>
      <c r="RUZ12" s="1"/>
      <c r="RVA12" s="1"/>
      <c r="RVB12" s="1"/>
      <c r="RVC12" s="1"/>
      <c r="RVD12" s="1"/>
      <c r="RVE12" s="1"/>
      <c r="RVF12" s="1"/>
      <c r="RVG12" s="1"/>
      <c r="RVH12" s="1"/>
      <c r="RVI12" s="1"/>
      <c r="RVJ12" s="1"/>
      <c r="RVK12" s="1"/>
      <c r="RVL12" s="1"/>
      <c r="RVM12" s="1"/>
      <c r="RVN12" s="1"/>
      <c r="RVO12" s="1"/>
      <c r="RVP12" s="1"/>
      <c r="RVQ12" s="1"/>
      <c r="RVR12" s="1"/>
      <c r="RVS12" s="1"/>
      <c r="RVT12" s="1"/>
      <c r="RVU12" s="1"/>
      <c r="RVV12" s="1"/>
      <c r="RVW12" s="1"/>
      <c r="RVX12" s="1"/>
      <c r="RVY12" s="1"/>
      <c r="RVZ12" s="1"/>
      <c r="RWA12" s="1"/>
      <c r="RWB12" s="1"/>
      <c r="RWC12" s="1"/>
      <c r="RWD12" s="1"/>
      <c r="RWE12" s="1"/>
      <c r="RWF12" s="1"/>
      <c r="RWG12" s="1"/>
      <c r="RWH12" s="1"/>
      <c r="RWI12" s="1"/>
      <c r="RWJ12" s="1"/>
      <c r="RWK12" s="1"/>
      <c r="RWL12" s="1"/>
      <c r="RWM12" s="1"/>
      <c r="RWN12" s="1"/>
      <c r="RWO12" s="1"/>
      <c r="RWP12" s="1"/>
      <c r="RWQ12" s="1"/>
      <c r="RWR12" s="1"/>
      <c r="RWS12" s="1"/>
      <c r="RWT12" s="1"/>
      <c r="RWU12" s="1"/>
      <c r="RWV12" s="1"/>
      <c r="RWW12" s="1"/>
      <c r="RWX12" s="1"/>
      <c r="RWY12" s="1"/>
      <c r="RWZ12" s="1"/>
      <c r="RXA12" s="1"/>
      <c r="RXB12" s="1"/>
      <c r="RXC12" s="1"/>
      <c r="RXD12" s="1"/>
      <c r="RXE12" s="1"/>
      <c r="RXF12" s="1"/>
      <c r="RXG12" s="1"/>
      <c r="RXH12" s="1"/>
      <c r="RXI12" s="1"/>
      <c r="RXJ12" s="1"/>
      <c r="RXK12" s="1"/>
      <c r="RXL12" s="1"/>
      <c r="RXM12" s="1"/>
      <c r="RXN12" s="1"/>
      <c r="RXO12" s="1"/>
      <c r="RXP12" s="1"/>
      <c r="RXQ12" s="1"/>
      <c r="RXR12" s="1"/>
      <c r="RXS12" s="1"/>
      <c r="RXT12" s="1"/>
      <c r="RXU12" s="1"/>
      <c r="RXV12" s="1"/>
      <c r="RXW12" s="1"/>
      <c r="RXX12" s="1"/>
      <c r="RXY12" s="1"/>
      <c r="RXZ12" s="1"/>
      <c r="RYA12" s="1"/>
      <c r="RYB12" s="1"/>
      <c r="RYC12" s="1"/>
      <c r="RYD12" s="1"/>
      <c r="RYE12" s="1"/>
      <c r="RYF12" s="1"/>
      <c r="RYG12" s="1"/>
      <c r="RYH12" s="1"/>
      <c r="RYI12" s="1"/>
      <c r="RYJ12" s="1"/>
      <c r="RYK12" s="1"/>
      <c r="RYL12" s="1"/>
      <c r="RYM12" s="1"/>
      <c r="RYN12" s="1"/>
      <c r="RYO12" s="1"/>
      <c r="RYP12" s="1"/>
      <c r="RYQ12" s="1"/>
      <c r="RYR12" s="1"/>
      <c r="RYS12" s="1"/>
      <c r="RYT12" s="1"/>
      <c r="RYU12" s="1"/>
      <c r="RYV12" s="1"/>
      <c r="RYW12" s="1"/>
      <c r="RYX12" s="1"/>
      <c r="RYY12" s="1"/>
      <c r="RYZ12" s="1"/>
      <c r="RZA12" s="1"/>
      <c r="RZB12" s="1"/>
      <c r="RZC12" s="1"/>
      <c r="RZD12" s="1"/>
      <c r="RZE12" s="1"/>
      <c r="RZF12" s="1"/>
      <c r="RZG12" s="1"/>
      <c r="RZH12" s="1"/>
      <c r="RZI12" s="1"/>
      <c r="RZJ12" s="1"/>
      <c r="RZK12" s="1"/>
      <c r="RZL12" s="1"/>
      <c r="RZM12" s="1"/>
      <c r="RZN12" s="1"/>
      <c r="RZO12" s="1"/>
      <c r="RZP12" s="1"/>
      <c r="RZQ12" s="1"/>
      <c r="RZR12" s="1"/>
      <c r="RZS12" s="1"/>
      <c r="RZT12" s="1"/>
      <c r="RZU12" s="1"/>
      <c r="RZV12" s="1"/>
      <c r="RZW12" s="1"/>
      <c r="RZX12" s="1"/>
      <c r="RZY12" s="1"/>
      <c r="RZZ12" s="1"/>
      <c r="SAA12" s="1"/>
      <c r="SAB12" s="1"/>
      <c r="SAC12" s="1"/>
      <c r="SAD12" s="1"/>
      <c r="SAE12" s="1"/>
      <c r="SAF12" s="1"/>
      <c r="SAG12" s="1"/>
      <c r="SAH12" s="1"/>
      <c r="SAI12" s="1"/>
      <c r="SAJ12" s="1"/>
      <c r="SAK12" s="1"/>
      <c r="SAL12" s="1"/>
      <c r="SAM12" s="1"/>
      <c r="SAN12" s="1"/>
      <c r="SAO12" s="1"/>
      <c r="SAP12" s="1"/>
      <c r="SAQ12" s="1"/>
      <c r="SAR12" s="1"/>
      <c r="SAS12" s="1"/>
      <c r="SAT12" s="1"/>
      <c r="SAU12" s="1"/>
      <c r="SAV12" s="1"/>
      <c r="SAW12" s="1"/>
      <c r="SAX12" s="1"/>
      <c r="SAY12" s="1"/>
      <c r="SAZ12" s="1"/>
      <c r="SBA12" s="1"/>
      <c r="SBB12" s="1"/>
      <c r="SBC12" s="1"/>
      <c r="SBD12" s="1"/>
      <c r="SBE12" s="1"/>
      <c r="SBF12" s="1"/>
      <c r="SBG12" s="1"/>
      <c r="SBH12" s="1"/>
      <c r="SBI12" s="1"/>
      <c r="SBJ12" s="1"/>
      <c r="SBK12" s="1"/>
      <c r="SBL12" s="1"/>
      <c r="SBM12" s="1"/>
      <c r="SBN12" s="1"/>
      <c r="SBO12" s="1"/>
      <c r="SBP12" s="1"/>
      <c r="SBQ12" s="1"/>
      <c r="SBR12" s="1"/>
      <c r="SBS12" s="1"/>
      <c r="SBT12" s="1"/>
      <c r="SBU12" s="1"/>
      <c r="SBV12" s="1"/>
      <c r="SBW12" s="1"/>
      <c r="SBX12" s="1"/>
      <c r="SBY12" s="1"/>
      <c r="SBZ12" s="1"/>
      <c r="SCA12" s="1"/>
      <c r="SCB12" s="1"/>
      <c r="SCC12" s="1"/>
      <c r="SCD12" s="1"/>
      <c r="SCE12" s="1"/>
      <c r="SCF12" s="1"/>
      <c r="SCG12" s="1"/>
      <c r="SCH12" s="1"/>
      <c r="SCI12" s="1"/>
      <c r="SCJ12" s="1"/>
      <c r="SCK12" s="1"/>
      <c r="SCL12" s="1"/>
      <c r="SCM12" s="1"/>
      <c r="SCN12" s="1"/>
      <c r="SCO12" s="1"/>
      <c r="SCP12" s="1"/>
      <c r="SCQ12" s="1"/>
      <c r="SCR12" s="1"/>
      <c r="SCS12" s="1"/>
      <c r="SCT12" s="1"/>
      <c r="SCU12" s="1"/>
      <c r="SCV12" s="1"/>
      <c r="SCW12" s="1"/>
      <c r="SCX12" s="1"/>
      <c r="SCY12" s="1"/>
      <c r="SCZ12" s="1"/>
      <c r="SDA12" s="1"/>
      <c r="SDB12" s="1"/>
      <c r="SDC12" s="1"/>
      <c r="SDD12" s="1"/>
      <c r="SDE12" s="1"/>
      <c r="SDF12" s="1"/>
      <c r="SDG12" s="1"/>
      <c r="SDH12" s="1"/>
      <c r="SDI12" s="1"/>
      <c r="SDJ12" s="1"/>
      <c r="SDK12" s="1"/>
      <c r="SDL12" s="1"/>
      <c r="SDM12" s="1"/>
      <c r="SDN12" s="1"/>
      <c r="SDO12" s="1"/>
      <c r="SDP12" s="1"/>
      <c r="SDQ12" s="1"/>
      <c r="SDR12" s="1"/>
      <c r="SDS12" s="1"/>
      <c r="SDT12" s="1"/>
      <c r="SDU12" s="1"/>
      <c r="SDV12" s="1"/>
      <c r="SDW12" s="1"/>
      <c r="SDX12" s="1"/>
      <c r="SDY12" s="1"/>
      <c r="SDZ12" s="1"/>
      <c r="SEA12" s="1"/>
      <c r="SEB12" s="1"/>
      <c r="SEC12" s="1"/>
      <c r="SED12" s="1"/>
      <c r="SEE12" s="1"/>
      <c r="SEF12" s="1"/>
      <c r="SEG12" s="1"/>
      <c r="SEH12" s="1"/>
      <c r="SEI12" s="1"/>
      <c r="SEJ12" s="1"/>
      <c r="SEK12" s="1"/>
      <c r="SEL12" s="1"/>
      <c r="SEM12" s="1"/>
      <c r="SEN12" s="1"/>
      <c r="SEO12" s="1"/>
      <c r="SEP12" s="1"/>
      <c r="SEQ12" s="1"/>
      <c r="SER12" s="1"/>
      <c r="SES12" s="1"/>
      <c r="SET12" s="1"/>
      <c r="SEU12" s="1"/>
      <c r="SEV12" s="1"/>
      <c r="SEW12" s="1"/>
      <c r="SEX12" s="1"/>
      <c r="SEY12" s="1"/>
      <c r="SEZ12" s="1"/>
      <c r="SFA12" s="1"/>
      <c r="SFB12" s="1"/>
      <c r="SFC12" s="1"/>
      <c r="SFD12" s="1"/>
      <c r="SFE12" s="1"/>
      <c r="SFF12" s="1"/>
      <c r="SFG12" s="1"/>
      <c r="SFH12" s="1"/>
      <c r="SFI12" s="1"/>
      <c r="SFJ12" s="1"/>
      <c r="SFK12" s="1"/>
      <c r="SFL12" s="1"/>
      <c r="SFM12" s="1"/>
      <c r="SFN12" s="1"/>
      <c r="SFO12" s="1"/>
      <c r="SFP12" s="1"/>
      <c r="SFQ12" s="1"/>
      <c r="SFR12" s="1"/>
      <c r="SFS12" s="1"/>
      <c r="SFT12" s="1"/>
      <c r="SFU12" s="1"/>
      <c r="SFV12" s="1"/>
      <c r="SFW12" s="1"/>
      <c r="SFX12" s="1"/>
      <c r="SFY12" s="1"/>
      <c r="SFZ12" s="1"/>
      <c r="SGA12" s="1"/>
      <c r="SGB12" s="1"/>
      <c r="SGC12" s="1"/>
      <c r="SGD12" s="1"/>
      <c r="SGE12" s="1"/>
      <c r="SGF12" s="1"/>
      <c r="SGG12" s="1"/>
      <c r="SGH12" s="1"/>
      <c r="SGI12" s="1"/>
      <c r="SGJ12" s="1"/>
      <c r="SGK12" s="1"/>
      <c r="SGL12" s="1"/>
      <c r="SGM12" s="1"/>
      <c r="SGN12" s="1"/>
      <c r="SGO12" s="1"/>
      <c r="SGP12" s="1"/>
      <c r="SGQ12" s="1"/>
      <c r="SGR12" s="1"/>
      <c r="SGS12" s="1"/>
      <c r="SGT12" s="1"/>
      <c r="SGU12" s="1"/>
      <c r="SGV12" s="1"/>
      <c r="SGW12" s="1"/>
      <c r="SGX12" s="1"/>
      <c r="SGY12" s="1"/>
      <c r="SGZ12" s="1"/>
      <c r="SHA12" s="1"/>
      <c r="SHB12" s="1"/>
      <c r="SHC12" s="1"/>
      <c r="SHD12" s="1"/>
      <c r="SHE12" s="1"/>
      <c r="SHF12" s="1"/>
      <c r="SHG12" s="1"/>
      <c r="SHH12" s="1"/>
      <c r="SHI12" s="1"/>
      <c r="SHJ12" s="1"/>
      <c r="SHK12" s="1"/>
      <c r="SHL12" s="1"/>
      <c r="SHM12" s="1"/>
      <c r="SHN12" s="1"/>
      <c r="SHO12" s="1"/>
      <c r="SHP12" s="1"/>
      <c r="SHQ12" s="1"/>
      <c r="SHR12" s="1"/>
      <c r="SHS12" s="1"/>
      <c r="SHT12" s="1"/>
      <c r="SHU12" s="1"/>
      <c r="SHV12" s="1"/>
      <c r="SHW12" s="1"/>
      <c r="SHX12" s="1"/>
      <c r="SHY12" s="1"/>
      <c r="SHZ12" s="1"/>
      <c r="SIA12" s="1"/>
      <c r="SIB12" s="1"/>
      <c r="SIC12" s="1"/>
      <c r="SID12" s="1"/>
      <c r="SIE12" s="1"/>
      <c r="SIF12" s="1"/>
      <c r="SIG12" s="1"/>
      <c r="SIH12" s="1"/>
      <c r="SII12" s="1"/>
      <c r="SIJ12" s="1"/>
      <c r="SIK12" s="1"/>
      <c r="SIL12" s="1"/>
      <c r="SIM12" s="1"/>
      <c r="SIN12" s="1"/>
      <c r="SIO12" s="1"/>
      <c r="SIP12" s="1"/>
      <c r="SIQ12" s="1"/>
      <c r="SIR12" s="1"/>
      <c r="SIS12" s="1"/>
      <c r="SIT12" s="1"/>
      <c r="SIU12" s="1"/>
      <c r="SIV12" s="1"/>
      <c r="SIW12" s="1"/>
      <c r="SIX12" s="1"/>
      <c r="SIY12" s="1"/>
      <c r="SIZ12" s="1"/>
      <c r="SJA12" s="1"/>
      <c r="SJB12" s="1"/>
      <c r="SJC12" s="1"/>
      <c r="SJD12" s="1"/>
      <c r="SJE12" s="1"/>
      <c r="SJF12" s="1"/>
      <c r="SJG12" s="1"/>
      <c r="SJH12" s="1"/>
      <c r="SJI12" s="1"/>
      <c r="SJJ12" s="1"/>
      <c r="SJK12" s="1"/>
      <c r="SJL12" s="1"/>
      <c r="SJM12" s="1"/>
      <c r="SJN12" s="1"/>
      <c r="SJO12" s="1"/>
      <c r="SJP12" s="1"/>
      <c r="SJQ12" s="1"/>
      <c r="SJR12" s="1"/>
      <c r="SJS12" s="1"/>
      <c r="SJT12" s="1"/>
      <c r="SJU12" s="1"/>
      <c r="SJV12" s="1"/>
      <c r="SJW12" s="1"/>
      <c r="SJX12" s="1"/>
      <c r="SJY12" s="1"/>
      <c r="SJZ12" s="1"/>
      <c r="SKA12" s="1"/>
      <c r="SKB12" s="1"/>
      <c r="SKC12" s="1"/>
      <c r="SKD12" s="1"/>
      <c r="SKE12" s="1"/>
      <c r="SKF12" s="1"/>
      <c r="SKG12" s="1"/>
      <c r="SKH12" s="1"/>
      <c r="SKI12" s="1"/>
      <c r="SKJ12" s="1"/>
      <c r="SKK12" s="1"/>
      <c r="SKL12" s="1"/>
      <c r="SKM12" s="1"/>
      <c r="SKN12" s="1"/>
      <c r="SKO12" s="1"/>
      <c r="SKP12" s="1"/>
      <c r="SKQ12" s="1"/>
      <c r="SKR12" s="1"/>
      <c r="SKS12" s="1"/>
      <c r="SKT12" s="1"/>
      <c r="SKU12" s="1"/>
      <c r="SKV12" s="1"/>
      <c r="SKW12" s="1"/>
      <c r="SKX12" s="1"/>
      <c r="SKY12" s="1"/>
      <c r="SKZ12" s="1"/>
      <c r="SLA12" s="1"/>
      <c r="SLB12" s="1"/>
      <c r="SLC12" s="1"/>
      <c r="SLD12" s="1"/>
      <c r="SLE12" s="1"/>
      <c r="SLF12" s="1"/>
      <c r="SLG12" s="1"/>
      <c r="SLH12" s="1"/>
      <c r="SLI12" s="1"/>
      <c r="SLJ12" s="1"/>
      <c r="SLK12" s="1"/>
      <c r="SLL12" s="1"/>
      <c r="SLM12" s="1"/>
      <c r="SLN12" s="1"/>
      <c r="SLO12" s="1"/>
      <c r="SLP12" s="1"/>
      <c r="SLQ12" s="1"/>
      <c r="SLR12" s="1"/>
      <c r="SLS12" s="1"/>
      <c r="SLT12" s="1"/>
      <c r="SLU12" s="1"/>
      <c r="SLV12" s="1"/>
      <c r="SLW12" s="1"/>
      <c r="SLX12" s="1"/>
      <c r="SLY12" s="1"/>
      <c r="SLZ12" s="1"/>
      <c r="SMA12" s="1"/>
      <c r="SMB12" s="1"/>
      <c r="SMC12" s="1"/>
      <c r="SMD12" s="1"/>
      <c r="SME12" s="1"/>
      <c r="SMF12" s="1"/>
      <c r="SMG12" s="1"/>
      <c r="SMH12" s="1"/>
      <c r="SMI12" s="1"/>
      <c r="SMJ12" s="1"/>
      <c r="SMK12" s="1"/>
      <c r="SML12" s="1"/>
      <c r="SMM12" s="1"/>
      <c r="SMN12" s="1"/>
      <c r="SMO12" s="1"/>
      <c r="SMP12" s="1"/>
      <c r="SMQ12" s="1"/>
      <c r="SMR12" s="1"/>
      <c r="SMS12" s="1"/>
      <c r="SMT12" s="1"/>
      <c r="SMU12" s="1"/>
      <c r="SMV12" s="1"/>
      <c r="SMW12" s="1"/>
      <c r="SMX12" s="1"/>
      <c r="SMY12" s="1"/>
      <c r="SMZ12" s="1"/>
      <c r="SNA12" s="1"/>
      <c r="SNB12" s="1"/>
      <c r="SNC12" s="1"/>
      <c r="SND12" s="1"/>
      <c r="SNE12" s="1"/>
      <c r="SNF12" s="1"/>
      <c r="SNG12" s="1"/>
      <c r="SNH12" s="1"/>
      <c r="SNI12" s="1"/>
      <c r="SNJ12" s="1"/>
      <c r="SNK12" s="1"/>
      <c r="SNL12" s="1"/>
      <c r="SNM12" s="1"/>
      <c r="SNN12" s="1"/>
      <c r="SNO12" s="1"/>
      <c r="SNP12" s="1"/>
      <c r="SNQ12" s="1"/>
      <c r="SNR12" s="1"/>
      <c r="SNS12" s="1"/>
      <c r="SNT12" s="1"/>
      <c r="SNU12" s="1"/>
      <c r="SNV12" s="1"/>
      <c r="SNW12" s="1"/>
      <c r="SNX12" s="1"/>
      <c r="SNY12" s="1"/>
      <c r="SNZ12" s="1"/>
      <c r="SOA12" s="1"/>
      <c r="SOB12" s="1"/>
      <c r="SOC12" s="1"/>
      <c r="SOD12" s="1"/>
      <c r="SOE12" s="1"/>
      <c r="SOF12" s="1"/>
      <c r="SOG12" s="1"/>
      <c r="SOH12" s="1"/>
      <c r="SOI12" s="1"/>
      <c r="SOJ12" s="1"/>
      <c r="SOK12" s="1"/>
      <c r="SOL12" s="1"/>
      <c r="SOM12" s="1"/>
      <c r="SON12" s="1"/>
      <c r="SOO12" s="1"/>
      <c r="SOP12" s="1"/>
      <c r="SOQ12" s="1"/>
      <c r="SOR12" s="1"/>
      <c r="SOS12" s="1"/>
      <c r="SOT12" s="1"/>
      <c r="SOU12" s="1"/>
      <c r="SOV12" s="1"/>
      <c r="SOW12" s="1"/>
      <c r="SOX12" s="1"/>
      <c r="SOY12" s="1"/>
      <c r="SOZ12" s="1"/>
      <c r="SPA12" s="1"/>
      <c r="SPB12" s="1"/>
      <c r="SPC12" s="1"/>
      <c r="SPD12" s="1"/>
      <c r="SPE12" s="1"/>
      <c r="SPF12" s="1"/>
      <c r="SPG12" s="1"/>
      <c r="SPH12" s="1"/>
      <c r="SPI12" s="1"/>
      <c r="SPJ12" s="1"/>
      <c r="SPK12" s="1"/>
      <c r="SPL12" s="1"/>
      <c r="SPM12" s="1"/>
      <c r="SPN12" s="1"/>
      <c r="SPO12" s="1"/>
      <c r="SPP12" s="1"/>
      <c r="SPQ12" s="1"/>
      <c r="SPR12" s="1"/>
      <c r="SPS12" s="1"/>
      <c r="SPT12" s="1"/>
      <c r="SPU12" s="1"/>
      <c r="SPV12" s="1"/>
      <c r="SPW12" s="1"/>
      <c r="SPX12" s="1"/>
      <c r="SPY12" s="1"/>
      <c r="SPZ12" s="1"/>
      <c r="SQA12" s="1"/>
      <c r="SQB12" s="1"/>
      <c r="SQC12" s="1"/>
      <c r="SQD12" s="1"/>
      <c r="SQE12" s="1"/>
      <c r="SQF12" s="1"/>
      <c r="SQG12" s="1"/>
      <c r="SQH12" s="1"/>
      <c r="SQI12" s="1"/>
      <c r="SQJ12" s="1"/>
      <c r="SQK12" s="1"/>
      <c r="SQL12" s="1"/>
      <c r="SQM12" s="1"/>
      <c r="SQN12" s="1"/>
      <c r="SQO12" s="1"/>
      <c r="SQP12" s="1"/>
      <c r="SQQ12" s="1"/>
      <c r="SQR12" s="1"/>
      <c r="SQS12" s="1"/>
      <c r="SQT12" s="1"/>
      <c r="SQU12" s="1"/>
      <c r="SQV12" s="1"/>
      <c r="SQW12" s="1"/>
      <c r="SQX12" s="1"/>
      <c r="SQY12" s="1"/>
      <c r="SQZ12" s="1"/>
      <c r="SRA12" s="1"/>
      <c r="SRB12" s="1"/>
      <c r="SRC12" s="1"/>
      <c r="SRD12" s="1"/>
      <c r="SRE12" s="1"/>
      <c r="SRF12" s="1"/>
      <c r="SRG12" s="1"/>
      <c r="SRH12" s="1"/>
      <c r="SRI12" s="1"/>
      <c r="SRJ12" s="1"/>
      <c r="SRK12" s="1"/>
      <c r="SRL12" s="1"/>
      <c r="SRM12" s="1"/>
      <c r="SRN12" s="1"/>
      <c r="SRO12" s="1"/>
      <c r="SRP12" s="1"/>
      <c r="SRQ12" s="1"/>
      <c r="SRR12" s="1"/>
      <c r="SRS12" s="1"/>
      <c r="SRT12" s="1"/>
      <c r="SRU12" s="1"/>
      <c r="SRV12" s="1"/>
      <c r="SRW12" s="1"/>
      <c r="SRX12" s="1"/>
      <c r="SRY12" s="1"/>
      <c r="SRZ12" s="1"/>
      <c r="SSA12" s="1"/>
      <c r="SSB12" s="1"/>
      <c r="SSC12" s="1"/>
      <c r="SSD12" s="1"/>
      <c r="SSE12" s="1"/>
      <c r="SSF12" s="1"/>
      <c r="SSG12" s="1"/>
      <c r="SSH12" s="1"/>
      <c r="SSI12" s="1"/>
      <c r="SSJ12" s="1"/>
      <c r="SSK12" s="1"/>
      <c r="SSL12" s="1"/>
      <c r="SSM12" s="1"/>
      <c r="SSN12" s="1"/>
      <c r="SSO12" s="1"/>
      <c r="SSP12" s="1"/>
      <c r="SSQ12" s="1"/>
      <c r="SSR12" s="1"/>
      <c r="SSS12" s="1"/>
      <c r="SST12" s="1"/>
      <c r="SSU12" s="1"/>
      <c r="SSV12" s="1"/>
      <c r="SSW12" s="1"/>
      <c r="SSX12" s="1"/>
      <c r="SSY12" s="1"/>
      <c r="SSZ12" s="1"/>
      <c r="STA12" s="1"/>
      <c r="STB12" s="1"/>
      <c r="STC12" s="1"/>
      <c r="STD12" s="1"/>
      <c r="STE12" s="1"/>
      <c r="STF12" s="1"/>
      <c r="STG12" s="1"/>
      <c r="STH12" s="1"/>
      <c r="STI12" s="1"/>
      <c r="STJ12" s="1"/>
      <c r="STK12" s="1"/>
      <c r="STL12" s="1"/>
      <c r="STM12" s="1"/>
      <c r="STN12" s="1"/>
      <c r="STO12" s="1"/>
      <c r="STP12" s="1"/>
      <c r="STQ12" s="1"/>
      <c r="STR12" s="1"/>
      <c r="STS12" s="1"/>
      <c r="STT12" s="1"/>
      <c r="STU12" s="1"/>
      <c r="STV12" s="1"/>
      <c r="STW12" s="1"/>
      <c r="STX12" s="1"/>
      <c r="STY12" s="1"/>
      <c r="STZ12" s="1"/>
      <c r="SUA12" s="1"/>
      <c r="SUB12" s="1"/>
      <c r="SUC12" s="1"/>
      <c r="SUD12" s="1"/>
      <c r="SUE12" s="1"/>
      <c r="SUF12" s="1"/>
      <c r="SUG12" s="1"/>
      <c r="SUH12" s="1"/>
      <c r="SUI12" s="1"/>
      <c r="SUJ12" s="1"/>
      <c r="SUK12" s="1"/>
      <c r="SUL12" s="1"/>
      <c r="SUM12" s="1"/>
      <c r="SUN12" s="1"/>
      <c r="SUO12" s="1"/>
      <c r="SUP12" s="1"/>
      <c r="SUQ12" s="1"/>
      <c r="SUR12" s="1"/>
      <c r="SUS12" s="1"/>
      <c r="SUT12" s="1"/>
      <c r="SUU12" s="1"/>
      <c r="SUV12" s="1"/>
      <c r="SUW12" s="1"/>
      <c r="SUX12" s="1"/>
      <c r="SUY12" s="1"/>
      <c r="SUZ12" s="1"/>
      <c r="SVA12" s="1"/>
      <c r="SVB12" s="1"/>
      <c r="SVC12" s="1"/>
      <c r="SVD12" s="1"/>
      <c r="SVE12" s="1"/>
      <c r="SVF12" s="1"/>
      <c r="SVG12" s="1"/>
      <c r="SVH12" s="1"/>
      <c r="SVI12" s="1"/>
      <c r="SVJ12" s="1"/>
      <c r="SVK12" s="1"/>
      <c r="SVL12" s="1"/>
      <c r="SVM12" s="1"/>
      <c r="SVN12" s="1"/>
      <c r="SVO12" s="1"/>
      <c r="SVP12" s="1"/>
      <c r="SVQ12" s="1"/>
      <c r="SVR12" s="1"/>
      <c r="SVS12" s="1"/>
      <c r="SVT12" s="1"/>
      <c r="SVU12" s="1"/>
      <c r="SVV12" s="1"/>
      <c r="SVW12" s="1"/>
      <c r="SVX12" s="1"/>
      <c r="SVY12" s="1"/>
      <c r="SVZ12" s="1"/>
      <c r="SWA12" s="1"/>
      <c r="SWB12" s="1"/>
      <c r="SWC12" s="1"/>
      <c r="SWD12" s="1"/>
      <c r="SWE12" s="1"/>
      <c r="SWF12" s="1"/>
      <c r="SWG12" s="1"/>
      <c r="SWH12" s="1"/>
      <c r="SWI12" s="1"/>
      <c r="SWJ12" s="1"/>
      <c r="SWK12" s="1"/>
      <c r="SWL12" s="1"/>
      <c r="SWM12" s="1"/>
      <c r="SWN12" s="1"/>
      <c r="SWO12" s="1"/>
      <c r="SWP12" s="1"/>
      <c r="SWQ12" s="1"/>
      <c r="SWR12" s="1"/>
      <c r="SWS12" s="1"/>
      <c r="SWT12" s="1"/>
      <c r="SWU12" s="1"/>
      <c r="SWV12" s="1"/>
      <c r="SWW12" s="1"/>
      <c r="SWX12" s="1"/>
      <c r="SWY12" s="1"/>
      <c r="SWZ12" s="1"/>
      <c r="SXA12" s="1"/>
      <c r="SXB12" s="1"/>
      <c r="SXC12" s="1"/>
      <c r="SXD12" s="1"/>
      <c r="SXE12" s="1"/>
      <c r="SXF12" s="1"/>
      <c r="SXG12" s="1"/>
      <c r="SXH12" s="1"/>
      <c r="SXI12" s="1"/>
      <c r="SXJ12" s="1"/>
      <c r="SXK12" s="1"/>
      <c r="SXL12" s="1"/>
      <c r="SXM12" s="1"/>
      <c r="SXN12" s="1"/>
      <c r="SXO12" s="1"/>
      <c r="SXP12" s="1"/>
      <c r="SXQ12" s="1"/>
      <c r="SXR12" s="1"/>
      <c r="SXS12" s="1"/>
      <c r="SXT12" s="1"/>
      <c r="SXU12" s="1"/>
      <c r="SXV12" s="1"/>
      <c r="SXW12" s="1"/>
      <c r="SXX12" s="1"/>
      <c r="SXY12" s="1"/>
      <c r="SXZ12" s="1"/>
      <c r="SYA12" s="1"/>
      <c r="SYB12" s="1"/>
      <c r="SYC12" s="1"/>
      <c r="SYD12" s="1"/>
      <c r="SYE12" s="1"/>
      <c r="SYF12" s="1"/>
      <c r="SYG12" s="1"/>
      <c r="SYH12" s="1"/>
      <c r="SYI12" s="1"/>
      <c r="SYJ12" s="1"/>
      <c r="SYK12" s="1"/>
      <c r="SYL12" s="1"/>
      <c r="SYM12" s="1"/>
      <c r="SYN12" s="1"/>
      <c r="SYO12" s="1"/>
      <c r="SYP12" s="1"/>
      <c r="SYQ12" s="1"/>
      <c r="SYR12" s="1"/>
      <c r="SYS12" s="1"/>
      <c r="SYT12" s="1"/>
      <c r="SYU12" s="1"/>
      <c r="SYV12" s="1"/>
      <c r="SYW12" s="1"/>
      <c r="SYX12" s="1"/>
      <c r="SYY12" s="1"/>
      <c r="SYZ12" s="1"/>
      <c r="SZA12" s="1"/>
      <c r="SZB12" s="1"/>
      <c r="SZC12" s="1"/>
      <c r="SZD12" s="1"/>
      <c r="SZE12" s="1"/>
      <c r="SZF12" s="1"/>
      <c r="SZG12" s="1"/>
      <c r="SZH12" s="1"/>
      <c r="SZI12" s="1"/>
      <c r="SZJ12" s="1"/>
      <c r="SZK12" s="1"/>
      <c r="SZL12" s="1"/>
      <c r="SZM12" s="1"/>
      <c r="SZN12" s="1"/>
      <c r="SZO12" s="1"/>
      <c r="SZP12" s="1"/>
      <c r="SZQ12" s="1"/>
      <c r="SZR12" s="1"/>
      <c r="SZS12" s="1"/>
      <c r="SZT12" s="1"/>
      <c r="SZU12" s="1"/>
      <c r="SZV12" s="1"/>
      <c r="SZW12" s="1"/>
      <c r="SZX12" s="1"/>
      <c r="SZY12" s="1"/>
      <c r="SZZ12" s="1"/>
      <c r="TAA12" s="1"/>
      <c r="TAB12" s="1"/>
      <c r="TAC12" s="1"/>
      <c r="TAD12" s="1"/>
      <c r="TAE12" s="1"/>
      <c r="TAF12" s="1"/>
      <c r="TAG12" s="1"/>
      <c r="TAH12" s="1"/>
      <c r="TAI12" s="1"/>
      <c r="TAJ12" s="1"/>
      <c r="TAK12" s="1"/>
      <c r="TAL12" s="1"/>
      <c r="TAM12" s="1"/>
      <c r="TAN12" s="1"/>
      <c r="TAO12" s="1"/>
      <c r="TAP12" s="1"/>
      <c r="TAQ12" s="1"/>
      <c r="TAR12" s="1"/>
      <c r="TAS12" s="1"/>
      <c r="TAT12" s="1"/>
      <c r="TAU12" s="1"/>
      <c r="TAV12" s="1"/>
      <c r="TAW12" s="1"/>
      <c r="TAX12" s="1"/>
      <c r="TAY12" s="1"/>
      <c r="TAZ12" s="1"/>
      <c r="TBA12" s="1"/>
      <c r="TBB12" s="1"/>
      <c r="TBC12" s="1"/>
      <c r="TBD12" s="1"/>
      <c r="TBE12" s="1"/>
      <c r="TBF12" s="1"/>
      <c r="TBG12" s="1"/>
      <c r="TBH12" s="1"/>
      <c r="TBI12" s="1"/>
      <c r="TBJ12" s="1"/>
      <c r="TBK12" s="1"/>
      <c r="TBL12" s="1"/>
      <c r="TBM12" s="1"/>
      <c r="TBN12" s="1"/>
      <c r="TBO12" s="1"/>
      <c r="TBP12" s="1"/>
      <c r="TBQ12" s="1"/>
      <c r="TBR12" s="1"/>
      <c r="TBS12" s="1"/>
      <c r="TBT12" s="1"/>
      <c r="TBU12" s="1"/>
      <c r="TBV12" s="1"/>
      <c r="TBW12" s="1"/>
      <c r="TBX12" s="1"/>
      <c r="TBY12" s="1"/>
      <c r="TBZ12" s="1"/>
      <c r="TCA12" s="1"/>
      <c r="TCB12" s="1"/>
      <c r="TCC12" s="1"/>
      <c r="TCD12" s="1"/>
      <c r="TCE12" s="1"/>
      <c r="TCF12" s="1"/>
      <c r="TCG12" s="1"/>
      <c r="TCH12" s="1"/>
      <c r="TCI12" s="1"/>
      <c r="TCJ12" s="1"/>
      <c r="TCK12" s="1"/>
      <c r="TCL12" s="1"/>
      <c r="TCM12" s="1"/>
      <c r="TCN12" s="1"/>
      <c r="TCO12" s="1"/>
      <c r="TCP12" s="1"/>
      <c r="TCQ12" s="1"/>
      <c r="TCR12" s="1"/>
      <c r="TCS12" s="1"/>
      <c r="TCT12" s="1"/>
      <c r="TCU12" s="1"/>
      <c r="TCV12" s="1"/>
      <c r="TCW12" s="1"/>
      <c r="TCX12" s="1"/>
      <c r="TCY12" s="1"/>
      <c r="TCZ12" s="1"/>
      <c r="TDA12" s="1"/>
      <c r="TDB12" s="1"/>
      <c r="TDC12" s="1"/>
      <c r="TDD12" s="1"/>
      <c r="TDE12" s="1"/>
      <c r="TDF12" s="1"/>
      <c r="TDG12" s="1"/>
      <c r="TDH12" s="1"/>
      <c r="TDI12" s="1"/>
      <c r="TDJ12" s="1"/>
      <c r="TDK12" s="1"/>
      <c r="TDL12" s="1"/>
      <c r="TDM12" s="1"/>
      <c r="TDN12" s="1"/>
      <c r="TDO12" s="1"/>
      <c r="TDP12" s="1"/>
      <c r="TDQ12" s="1"/>
      <c r="TDR12" s="1"/>
      <c r="TDS12" s="1"/>
      <c r="TDT12" s="1"/>
      <c r="TDU12" s="1"/>
      <c r="TDV12" s="1"/>
      <c r="TDW12" s="1"/>
      <c r="TDX12" s="1"/>
      <c r="TDY12" s="1"/>
      <c r="TDZ12" s="1"/>
      <c r="TEA12" s="1"/>
      <c r="TEB12" s="1"/>
      <c r="TEC12" s="1"/>
      <c r="TED12" s="1"/>
      <c r="TEE12" s="1"/>
      <c r="TEF12" s="1"/>
      <c r="TEG12" s="1"/>
      <c r="TEH12" s="1"/>
      <c r="TEI12" s="1"/>
      <c r="TEJ12" s="1"/>
      <c r="TEK12" s="1"/>
      <c r="TEL12" s="1"/>
      <c r="TEM12" s="1"/>
      <c r="TEN12" s="1"/>
      <c r="TEO12" s="1"/>
      <c r="TEP12" s="1"/>
      <c r="TEQ12" s="1"/>
      <c r="TER12" s="1"/>
      <c r="TES12" s="1"/>
      <c r="TET12" s="1"/>
      <c r="TEU12" s="1"/>
      <c r="TEV12" s="1"/>
      <c r="TEW12" s="1"/>
      <c r="TEX12" s="1"/>
      <c r="TEY12" s="1"/>
      <c r="TEZ12" s="1"/>
      <c r="TFA12" s="1"/>
      <c r="TFB12" s="1"/>
      <c r="TFC12" s="1"/>
      <c r="TFD12" s="1"/>
      <c r="TFE12" s="1"/>
      <c r="TFF12" s="1"/>
      <c r="TFG12" s="1"/>
      <c r="TFH12" s="1"/>
      <c r="TFI12" s="1"/>
      <c r="TFJ12" s="1"/>
      <c r="TFK12" s="1"/>
      <c r="TFL12" s="1"/>
      <c r="TFM12" s="1"/>
      <c r="TFN12" s="1"/>
      <c r="TFO12" s="1"/>
      <c r="TFP12" s="1"/>
      <c r="TFQ12" s="1"/>
      <c r="TFR12" s="1"/>
      <c r="TFS12" s="1"/>
      <c r="TFT12" s="1"/>
      <c r="TFU12" s="1"/>
      <c r="TFV12" s="1"/>
      <c r="TFW12" s="1"/>
      <c r="TFX12" s="1"/>
      <c r="TFY12" s="1"/>
      <c r="TFZ12" s="1"/>
      <c r="TGA12" s="1"/>
      <c r="TGB12" s="1"/>
      <c r="TGC12" s="1"/>
      <c r="TGD12" s="1"/>
      <c r="TGE12" s="1"/>
      <c r="TGF12" s="1"/>
      <c r="TGG12" s="1"/>
      <c r="TGH12" s="1"/>
      <c r="TGI12" s="1"/>
      <c r="TGJ12" s="1"/>
      <c r="TGK12" s="1"/>
      <c r="TGL12" s="1"/>
      <c r="TGM12" s="1"/>
      <c r="TGN12" s="1"/>
      <c r="TGO12" s="1"/>
      <c r="TGP12" s="1"/>
      <c r="TGQ12" s="1"/>
      <c r="TGR12" s="1"/>
      <c r="TGS12" s="1"/>
      <c r="TGT12" s="1"/>
      <c r="TGU12" s="1"/>
      <c r="TGV12" s="1"/>
      <c r="TGW12" s="1"/>
      <c r="TGX12" s="1"/>
      <c r="TGY12" s="1"/>
      <c r="TGZ12" s="1"/>
      <c r="THA12" s="1"/>
      <c r="THB12" s="1"/>
      <c r="THC12" s="1"/>
      <c r="THD12" s="1"/>
      <c r="THE12" s="1"/>
      <c r="THF12" s="1"/>
      <c r="THG12" s="1"/>
      <c r="THH12" s="1"/>
      <c r="THI12" s="1"/>
      <c r="THJ12" s="1"/>
      <c r="THK12" s="1"/>
      <c r="THL12" s="1"/>
      <c r="THM12" s="1"/>
      <c r="THN12" s="1"/>
      <c r="THO12" s="1"/>
      <c r="THP12" s="1"/>
      <c r="THQ12" s="1"/>
      <c r="THR12" s="1"/>
      <c r="THS12" s="1"/>
      <c r="THT12" s="1"/>
      <c r="THU12" s="1"/>
      <c r="THV12" s="1"/>
      <c r="THW12" s="1"/>
      <c r="THX12" s="1"/>
      <c r="THY12" s="1"/>
      <c r="THZ12" s="1"/>
      <c r="TIA12" s="1"/>
      <c r="TIB12" s="1"/>
      <c r="TIC12" s="1"/>
      <c r="TID12" s="1"/>
      <c r="TIE12" s="1"/>
      <c r="TIF12" s="1"/>
      <c r="TIG12" s="1"/>
      <c r="TIH12" s="1"/>
      <c r="TII12" s="1"/>
      <c r="TIJ12" s="1"/>
      <c r="TIK12" s="1"/>
      <c r="TIL12" s="1"/>
      <c r="TIM12" s="1"/>
      <c r="TIN12" s="1"/>
      <c r="TIO12" s="1"/>
      <c r="TIP12" s="1"/>
      <c r="TIQ12" s="1"/>
      <c r="TIR12" s="1"/>
      <c r="TIS12" s="1"/>
      <c r="TIT12" s="1"/>
      <c r="TIU12" s="1"/>
      <c r="TIV12" s="1"/>
      <c r="TIW12" s="1"/>
      <c r="TIX12" s="1"/>
      <c r="TIY12" s="1"/>
      <c r="TIZ12" s="1"/>
      <c r="TJA12" s="1"/>
      <c r="TJB12" s="1"/>
      <c r="TJC12" s="1"/>
      <c r="TJD12" s="1"/>
      <c r="TJE12" s="1"/>
      <c r="TJF12" s="1"/>
      <c r="TJG12" s="1"/>
      <c r="TJH12" s="1"/>
      <c r="TJI12" s="1"/>
      <c r="TJJ12" s="1"/>
      <c r="TJK12" s="1"/>
      <c r="TJL12" s="1"/>
      <c r="TJM12" s="1"/>
      <c r="TJN12" s="1"/>
      <c r="TJO12" s="1"/>
      <c r="TJP12" s="1"/>
      <c r="TJQ12" s="1"/>
      <c r="TJR12" s="1"/>
      <c r="TJS12" s="1"/>
      <c r="TJT12" s="1"/>
      <c r="TJU12" s="1"/>
      <c r="TJV12" s="1"/>
      <c r="TJW12" s="1"/>
      <c r="TJX12" s="1"/>
      <c r="TJY12" s="1"/>
      <c r="TJZ12" s="1"/>
      <c r="TKA12" s="1"/>
      <c r="TKB12" s="1"/>
      <c r="TKC12" s="1"/>
      <c r="TKD12" s="1"/>
      <c r="TKE12" s="1"/>
      <c r="TKF12" s="1"/>
      <c r="TKG12" s="1"/>
      <c r="TKH12" s="1"/>
      <c r="TKI12" s="1"/>
      <c r="TKJ12" s="1"/>
      <c r="TKK12" s="1"/>
      <c r="TKL12" s="1"/>
      <c r="TKM12" s="1"/>
      <c r="TKN12" s="1"/>
      <c r="TKO12" s="1"/>
      <c r="TKP12" s="1"/>
      <c r="TKQ12" s="1"/>
      <c r="TKR12" s="1"/>
      <c r="TKS12" s="1"/>
      <c r="TKT12" s="1"/>
      <c r="TKU12" s="1"/>
      <c r="TKV12" s="1"/>
      <c r="TKW12" s="1"/>
      <c r="TKX12" s="1"/>
      <c r="TKY12" s="1"/>
      <c r="TKZ12" s="1"/>
      <c r="TLA12" s="1"/>
      <c r="TLB12" s="1"/>
      <c r="TLC12" s="1"/>
      <c r="TLD12" s="1"/>
      <c r="TLE12" s="1"/>
      <c r="TLF12" s="1"/>
      <c r="TLG12" s="1"/>
      <c r="TLH12" s="1"/>
      <c r="TLI12" s="1"/>
      <c r="TLJ12" s="1"/>
      <c r="TLK12" s="1"/>
      <c r="TLL12" s="1"/>
      <c r="TLM12" s="1"/>
      <c r="TLN12" s="1"/>
      <c r="TLO12" s="1"/>
      <c r="TLP12" s="1"/>
      <c r="TLQ12" s="1"/>
      <c r="TLR12" s="1"/>
      <c r="TLS12" s="1"/>
      <c r="TLT12" s="1"/>
      <c r="TLU12" s="1"/>
      <c r="TLV12" s="1"/>
      <c r="TLW12" s="1"/>
      <c r="TLX12" s="1"/>
      <c r="TLY12" s="1"/>
      <c r="TLZ12" s="1"/>
      <c r="TMA12" s="1"/>
      <c r="TMB12" s="1"/>
      <c r="TMC12" s="1"/>
      <c r="TMD12" s="1"/>
      <c r="TME12" s="1"/>
      <c r="TMF12" s="1"/>
      <c r="TMG12" s="1"/>
      <c r="TMH12" s="1"/>
      <c r="TMI12" s="1"/>
      <c r="TMJ12" s="1"/>
      <c r="TMK12" s="1"/>
      <c r="TML12" s="1"/>
      <c r="TMM12" s="1"/>
      <c r="TMN12" s="1"/>
      <c r="TMO12" s="1"/>
      <c r="TMP12" s="1"/>
      <c r="TMQ12" s="1"/>
      <c r="TMR12" s="1"/>
      <c r="TMS12" s="1"/>
      <c r="TMT12" s="1"/>
      <c r="TMU12" s="1"/>
      <c r="TMV12" s="1"/>
      <c r="TMW12" s="1"/>
      <c r="TMX12" s="1"/>
      <c r="TMY12" s="1"/>
      <c r="TMZ12" s="1"/>
      <c r="TNA12" s="1"/>
      <c r="TNB12" s="1"/>
      <c r="TNC12" s="1"/>
      <c r="TND12" s="1"/>
      <c r="TNE12" s="1"/>
      <c r="TNF12" s="1"/>
      <c r="TNG12" s="1"/>
      <c r="TNH12" s="1"/>
      <c r="TNI12" s="1"/>
      <c r="TNJ12" s="1"/>
      <c r="TNK12" s="1"/>
      <c r="TNL12" s="1"/>
      <c r="TNM12" s="1"/>
      <c r="TNN12" s="1"/>
      <c r="TNO12" s="1"/>
      <c r="TNP12" s="1"/>
      <c r="TNQ12" s="1"/>
      <c r="TNR12" s="1"/>
      <c r="TNS12" s="1"/>
      <c r="TNT12" s="1"/>
      <c r="TNU12" s="1"/>
      <c r="TNV12" s="1"/>
      <c r="TNW12" s="1"/>
      <c r="TNX12" s="1"/>
      <c r="TNY12" s="1"/>
      <c r="TNZ12" s="1"/>
      <c r="TOA12" s="1"/>
      <c r="TOB12" s="1"/>
      <c r="TOC12" s="1"/>
      <c r="TOD12" s="1"/>
      <c r="TOE12" s="1"/>
      <c r="TOF12" s="1"/>
      <c r="TOG12" s="1"/>
      <c r="TOH12" s="1"/>
      <c r="TOI12" s="1"/>
      <c r="TOJ12" s="1"/>
      <c r="TOK12" s="1"/>
      <c r="TOL12" s="1"/>
      <c r="TOM12" s="1"/>
      <c r="TON12" s="1"/>
      <c r="TOO12" s="1"/>
      <c r="TOP12" s="1"/>
      <c r="TOQ12" s="1"/>
      <c r="TOR12" s="1"/>
      <c r="TOS12" s="1"/>
      <c r="TOT12" s="1"/>
      <c r="TOU12" s="1"/>
      <c r="TOV12" s="1"/>
      <c r="TOW12" s="1"/>
      <c r="TOX12" s="1"/>
      <c r="TOY12" s="1"/>
      <c r="TOZ12" s="1"/>
      <c r="TPA12" s="1"/>
      <c r="TPB12" s="1"/>
      <c r="TPC12" s="1"/>
      <c r="TPD12" s="1"/>
      <c r="TPE12" s="1"/>
      <c r="TPF12" s="1"/>
      <c r="TPG12" s="1"/>
      <c r="TPH12" s="1"/>
      <c r="TPI12" s="1"/>
      <c r="TPJ12" s="1"/>
      <c r="TPK12" s="1"/>
      <c r="TPL12" s="1"/>
      <c r="TPM12" s="1"/>
      <c r="TPN12" s="1"/>
      <c r="TPO12" s="1"/>
      <c r="TPP12" s="1"/>
      <c r="TPQ12" s="1"/>
      <c r="TPR12" s="1"/>
      <c r="TPS12" s="1"/>
      <c r="TPT12" s="1"/>
      <c r="TPU12" s="1"/>
      <c r="TPV12" s="1"/>
      <c r="TPW12" s="1"/>
      <c r="TPX12" s="1"/>
      <c r="TPY12" s="1"/>
      <c r="TPZ12" s="1"/>
      <c r="TQA12" s="1"/>
      <c r="TQB12" s="1"/>
      <c r="TQC12" s="1"/>
      <c r="TQD12" s="1"/>
      <c r="TQE12" s="1"/>
      <c r="TQF12" s="1"/>
      <c r="TQG12" s="1"/>
      <c r="TQH12" s="1"/>
      <c r="TQI12" s="1"/>
      <c r="TQJ12" s="1"/>
      <c r="TQK12" s="1"/>
      <c r="TQL12" s="1"/>
      <c r="TQM12" s="1"/>
      <c r="TQN12" s="1"/>
      <c r="TQO12" s="1"/>
      <c r="TQP12" s="1"/>
      <c r="TQQ12" s="1"/>
      <c r="TQR12" s="1"/>
      <c r="TQS12" s="1"/>
      <c r="TQT12" s="1"/>
      <c r="TQU12" s="1"/>
      <c r="TQV12" s="1"/>
      <c r="TQW12" s="1"/>
      <c r="TQX12" s="1"/>
      <c r="TQY12" s="1"/>
      <c r="TQZ12" s="1"/>
      <c r="TRA12" s="1"/>
      <c r="TRB12" s="1"/>
      <c r="TRC12" s="1"/>
      <c r="TRD12" s="1"/>
      <c r="TRE12" s="1"/>
      <c r="TRF12" s="1"/>
      <c r="TRG12" s="1"/>
      <c r="TRH12" s="1"/>
      <c r="TRI12" s="1"/>
      <c r="TRJ12" s="1"/>
      <c r="TRK12" s="1"/>
      <c r="TRL12" s="1"/>
      <c r="TRM12" s="1"/>
      <c r="TRN12" s="1"/>
      <c r="TRO12" s="1"/>
      <c r="TRP12" s="1"/>
      <c r="TRQ12" s="1"/>
      <c r="TRR12" s="1"/>
      <c r="TRS12" s="1"/>
      <c r="TRT12" s="1"/>
      <c r="TRU12" s="1"/>
      <c r="TRV12" s="1"/>
      <c r="TRW12" s="1"/>
      <c r="TRX12" s="1"/>
      <c r="TRY12" s="1"/>
      <c r="TRZ12" s="1"/>
      <c r="TSA12" s="1"/>
      <c r="TSB12" s="1"/>
      <c r="TSC12" s="1"/>
      <c r="TSD12" s="1"/>
      <c r="TSE12" s="1"/>
      <c r="TSF12" s="1"/>
      <c r="TSG12" s="1"/>
      <c r="TSH12" s="1"/>
      <c r="TSI12" s="1"/>
      <c r="TSJ12" s="1"/>
      <c r="TSK12" s="1"/>
      <c r="TSL12" s="1"/>
      <c r="TSM12" s="1"/>
      <c r="TSN12" s="1"/>
      <c r="TSO12" s="1"/>
      <c r="TSP12" s="1"/>
      <c r="TSQ12" s="1"/>
      <c r="TSR12" s="1"/>
      <c r="TSS12" s="1"/>
      <c r="TST12" s="1"/>
      <c r="TSU12" s="1"/>
      <c r="TSV12" s="1"/>
      <c r="TSW12" s="1"/>
      <c r="TSX12" s="1"/>
      <c r="TSY12" s="1"/>
      <c r="TSZ12" s="1"/>
      <c r="TTA12" s="1"/>
      <c r="TTB12" s="1"/>
      <c r="TTC12" s="1"/>
      <c r="TTD12" s="1"/>
      <c r="TTE12" s="1"/>
      <c r="TTF12" s="1"/>
      <c r="TTG12" s="1"/>
      <c r="TTH12" s="1"/>
      <c r="TTI12" s="1"/>
      <c r="TTJ12" s="1"/>
      <c r="TTK12" s="1"/>
      <c r="TTL12" s="1"/>
      <c r="TTM12" s="1"/>
      <c r="TTN12" s="1"/>
      <c r="TTO12" s="1"/>
      <c r="TTP12" s="1"/>
      <c r="TTQ12" s="1"/>
      <c r="TTR12" s="1"/>
      <c r="TTS12" s="1"/>
      <c r="TTT12" s="1"/>
      <c r="TTU12" s="1"/>
      <c r="TTV12" s="1"/>
      <c r="TTW12" s="1"/>
      <c r="TTX12" s="1"/>
      <c r="TTY12" s="1"/>
      <c r="TTZ12" s="1"/>
      <c r="TUA12" s="1"/>
      <c r="TUB12" s="1"/>
      <c r="TUC12" s="1"/>
      <c r="TUD12" s="1"/>
      <c r="TUE12" s="1"/>
      <c r="TUF12" s="1"/>
      <c r="TUG12" s="1"/>
      <c r="TUH12" s="1"/>
      <c r="TUI12" s="1"/>
      <c r="TUJ12" s="1"/>
      <c r="TUK12" s="1"/>
      <c r="TUL12" s="1"/>
      <c r="TUM12" s="1"/>
      <c r="TUN12" s="1"/>
      <c r="TUO12" s="1"/>
      <c r="TUP12" s="1"/>
      <c r="TUQ12" s="1"/>
      <c r="TUR12" s="1"/>
      <c r="TUS12" s="1"/>
      <c r="TUT12" s="1"/>
      <c r="TUU12" s="1"/>
      <c r="TUV12" s="1"/>
      <c r="TUW12" s="1"/>
      <c r="TUX12" s="1"/>
      <c r="TUY12" s="1"/>
      <c r="TUZ12" s="1"/>
      <c r="TVA12" s="1"/>
      <c r="TVB12" s="1"/>
      <c r="TVC12" s="1"/>
      <c r="TVD12" s="1"/>
      <c r="TVE12" s="1"/>
      <c r="TVF12" s="1"/>
      <c r="TVG12" s="1"/>
      <c r="TVH12" s="1"/>
      <c r="TVI12" s="1"/>
      <c r="TVJ12" s="1"/>
      <c r="TVK12" s="1"/>
      <c r="TVL12" s="1"/>
      <c r="TVM12" s="1"/>
      <c r="TVN12" s="1"/>
      <c r="TVO12" s="1"/>
      <c r="TVP12" s="1"/>
      <c r="TVQ12" s="1"/>
      <c r="TVR12" s="1"/>
      <c r="TVS12" s="1"/>
      <c r="TVT12" s="1"/>
      <c r="TVU12" s="1"/>
      <c r="TVV12" s="1"/>
      <c r="TVW12" s="1"/>
      <c r="TVX12" s="1"/>
      <c r="TVY12" s="1"/>
      <c r="TVZ12" s="1"/>
      <c r="TWA12" s="1"/>
      <c r="TWB12" s="1"/>
      <c r="TWC12" s="1"/>
      <c r="TWD12" s="1"/>
      <c r="TWE12" s="1"/>
      <c r="TWF12" s="1"/>
      <c r="TWG12" s="1"/>
      <c r="TWH12" s="1"/>
      <c r="TWI12" s="1"/>
      <c r="TWJ12" s="1"/>
      <c r="TWK12" s="1"/>
      <c r="TWL12" s="1"/>
      <c r="TWM12" s="1"/>
      <c r="TWN12" s="1"/>
      <c r="TWO12" s="1"/>
      <c r="TWP12" s="1"/>
      <c r="TWQ12" s="1"/>
      <c r="TWR12" s="1"/>
      <c r="TWS12" s="1"/>
      <c r="TWT12" s="1"/>
      <c r="TWU12" s="1"/>
      <c r="TWV12" s="1"/>
      <c r="TWW12" s="1"/>
      <c r="TWX12" s="1"/>
      <c r="TWY12" s="1"/>
      <c r="TWZ12" s="1"/>
      <c r="TXA12" s="1"/>
      <c r="TXB12" s="1"/>
      <c r="TXC12" s="1"/>
      <c r="TXD12" s="1"/>
      <c r="TXE12" s="1"/>
      <c r="TXF12" s="1"/>
      <c r="TXG12" s="1"/>
      <c r="TXH12" s="1"/>
      <c r="TXI12" s="1"/>
      <c r="TXJ12" s="1"/>
      <c r="TXK12" s="1"/>
      <c r="TXL12" s="1"/>
      <c r="TXM12" s="1"/>
      <c r="TXN12" s="1"/>
      <c r="TXO12" s="1"/>
      <c r="TXP12" s="1"/>
      <c r="TXQ12" s="1"/>
      <c r="TXR12" s="1"/>
      <c r="TXS12" s="1"/>
      <c r="TXT12" s="1"/>
      <c r="TXU12" s="1"/>
      <c r="TXV12" s="1"/>
      <c r="TXW12" s="1"/>
      <c r="TXX12" s="1"/>
      <c r="TXY12" s="1"/>
      <c r="TXZ12" s="1"/>
      <c r="TYA12" s="1"/>
      <c r="TYB12" s="1"/>
      <c r="TYC12" s="1"/>
      <c r="TYD12" s="1"/>
      <c r="TYE12" s="1"/>
      <c r="TYF12" s="1"/>
      <c r="TYG12" s="1"/>
      <c r="TYH12" s="1"/>
      <c r="TYI12" s="1"/>
      <c r="TYJ12" s="1"/>
      <c r="TYK12" s="1"/>
      <c r="TYL12" s="1"/>
      <c r="TYM12" s="1"/>
      <c r="TYN12" s="1"/>
      <c r="TYO12" s="1"/>
      <c r="TYP12" s="1"/>
      <c r="TYQ12" s="1"/>
      <c r="TYR12" s="1"/>
      <c r="TYS12" s="1"/>
      <c r="TYT12" s="1"/>
      <c r="TYU12" s="1"/>
      <c r="TYV12" s="1"/>
      <c r="TYW12" s="1"/>
      <c r="TYX12" s="1"/>
      <c r="TYY12" s="1"/>
      <c r="TYZ12" s="1"/>
      <c r="TZA12" s="1"/>
      <c r="TZB12" s="1"/>
      <c r="TZC12" s="1"/>
      <c r="TZD12" s="1"/>
      <c r="TZE12" s="1"/>
      <c r="TZF12" s="1"/>
      <c r="TZG12" s="1"/>
      <c r="TZH12" s="1"/>
      <c r="TZI12" s="1"/>
      <c r="TZJ12" s="1"/>
      <c r="TZK12" s="1"/>
      <c r="TZL12" s="1"/>
      <c r="TZM12" s="1"/>
      <c r="TZN12" s="1"/>
      <c r="TZO12" s="1"/>
      <c r="TZP12" s="1"/>
      <c r="TZQ12" s="1"/>
      <c r="TZR12" s="1"/>
      <c r="TZS12" s="1"/>
      <c r="TZT12" s="1"/>
      <c r="TZU12" s="1"/>
      <c r="TZV12" s="1"/>
      <c r="TZW12" s="1"/>
      <c r="TZX12" s="1"/>
      <c r="TZY12" s="1"/>
      <c r="TZZ12" s="1"/>
      <c r="UAA12" s="1"/>
      <c r="UAB12" s="1"/>
      <c r="UAC12" s="1"/>
      <c r="UAD12" s="1"/>
      <c r="UAE12" s="1"/>
      <c r="UAF12" s="1"/>
      <c r="UAG12" s="1"/>
      <c r="UAH12" s="1"/>
      <c r="UAI12" s="1"/>
      <c r="UAJ12" s="1"/>
      <c r="UAK12" s="1"/>
      <c r="UAL12" s="1"/>
      <c r="UAM12" s="1"/>
      <c r="UAN12" s="1"/>
      <c r="UAO12" s="1"/>
      <c r="UAP12" s="1"/>
      <c r="UAQ12" s="1"/>
      <c r="UAR12" s="1"/>
      <c r="UAS12" s="1"/>
      <c r="UAT12" s="1"/>
      <c r="UAU12" s="1"/>
      <c r="UAV12" s="1"/>
      <c r="UAW12" s="1"/>
      <c r="UAX12" s="1"/>
      <c r="UAY12" s="1"/>
      <c r="UAZ12" s="1"/>
      <c r="UBA12" s="1"/>
      <c r="UBB12" s="1"/>
      <c r="UBC12" s="1"/>
      <c r="UBD12" s="1"/>
      <c r="UBE12" s="1"/>
      <c r="UBF12" s="1"/>
      <c r="UBG12" s="1"/>
      <c r="UBH12" s="1"/>
      <c r="UBI12" s="1"/>
      <c r="UBJ12" s="1"/>
      <c r="UBK12" s="1"/>
      <c r="UBL12" s="1"/>
      <c r="UBM12" s="1"/>
      <c r="UBN12" s="1"/>
      <c r="UBO12" s="1"/>
      <c r="UBP12" s="1"/>
      <c r="UBQ12" s="1"/>
      <c r="UBR12" s="1"/>
      <c r="UBS12" s="1"/>
      <c r="UBT12" s="1"/>
      <c r="UBU12" s="1"/>
      <c r="UBV12" s="1"/>
      <c r="UBW12" s="1"/>
      <c r="UBX12" s="1"/>
      <c r="UBY12" s="1"/>
      <c r="UBZ12" s="1"/>
      <c r="UCA12" s="1"/>
      <c r="UCB12" s="1"/>
      <c r="UCC12" s="1"/>
      <c r="UCD12" s="1"/>
      <c r="UCE12" s="1"/>
      <c r="UCF12" s="1"/>
      <c r="UCG12" s="1"/>
      <c r="UCH12" s="1"/>
      <c r="UCI12" s="1"/>
      <c r="UCJ12" s="1"/>
      <c r="UCK12" s="1"/>
      <c r="UCL12" s="1"/>
      <c r="UCM12" s="1"/>
      <c r="UCN12" s="1"/>
      <c r="UCO12" s="1"/>
      <c r="UCP12" s="1"/>
      <c r="UCQ12" s="1"/>
      <c r="UCR12" s="1"/>
      <c r="UCS12" s="1"/>
      <c r="UCT12" s="1"/>
      <c r="UCU12" s="1"/>
      <c r="UCV12" s="1"/>
      <c r="UCW12" s="1"/>
      <c r="UCX12" s="1"/>
      <c r="UCY12" s="1"/>
      <c r="UCZ12" s="1"/>
      <c r="UDA12" s="1"/>
      <c r="UDB12" s="1"/>
      <c r="UDC12" s="1"/>
      <c r="UDD12" s="1"/>
      <c r="UDE12" s="1"/>
      <c r="UDF12" s="1"/>
      <c r="UDG12" s="1"/>
      <c r="UDH12" s="1"/>
      <c r="UDI12" s="1"/>
      <c r="UDJ12" s="1"/>
      <c r="UDK12" s="1"/>
      <c r="UDL12" s="1"/>
      <c r="UDM12" s="1"/>
      <c r="UDN12" s="1"/>
      <c r="UDO12" s="1"/>
      <c r="UDP12" s="1"/>
      <c r="UDQ12" s="1"/>
      <c r="UDR12" s="1"/>
      <c r="UDS12" s="1"/>
      <c r="UDT12" s="1"/>
      <c r="UDU12" s="1"/>
      <c r="UDV12" s="1"/>
      <c r="UDW12" s="1"/>
      <c r="UDX12" s="1"/>
      <c r="UDY12" s="1"/>
      <c r="UDZ12" s="1"/>
      <c r="UEA12" s="1"/>
      <c r="UEB12" s="1"/>
      <c r="UEC12" s="1"/>
      <c r="UED12" s="1"/>
      <c r="UEE12" s="1"/>
      <c r="UEF12" s="1"/>
      <c r="UEG12" s="1"/>
      <c r="UEH12" s="1"/>
      <c r="UEI12" s="1"/>
      <c r="UEJ12" s="1"/>
      <c r="UEK12" s="1"/>
      <c r="UEL12" s="1"/>
      <c r="UEM12" s="1"/>
      <c r="UEN12" s="1"/>
      <c r="UEO12" s="1"/>
      <c r="UEP12" s="1"/>
      <c r="UEQ12" s="1"/>
      <c r="UER12" s="1"/>
      <c r="UES12" s="1"/>
      <c r="UET12" s="1"/>
      <c r="UEU12" s="1"/>
      <c r="UEV12" s="1"/>
      <c r="UEW12" s="1"/>
      <c r="UEX12" s="1"/>
      <c r="UEY12" s="1"/>
      <c r="UEZ12" s="1"/>
      <c r="UFA12" s="1"/>
      <c r="UFB12" s="1"/>
      <c r="UFC12" s="1"/>
      <c r="UFD12" s="1"/>
      <c r="UFE12" s="1"/>
      <c r="UFF12" s="1"/>
      <c r="UFG12" s="1"/>
      <c r="UFH12" s="1"/>
      <c r="UFI12" s="1"/>
      <c r="UFJ12" s="1"/>
      <c r="UFK12" s="1"/>
      <c r="UFL12" s="1"/>
      <c r="UFM12" s="1"/>
      <c r="UFN12" s="1"/>
      <c r="UFO12" s="1"/>
      <c r="UFP12" s="1"/>
      <c r="UFQ12" s="1"/>
      <c r="UFR12" s="1"/>
      <c r="UFS12" s="1"/>
      <c r="UFT12" s="1"/>
      <c r="UFU12" s="1"/>
      <c r="UFV12" s="1"/>
      <c r="UFW12" s="1"/>
      <c r="UFX12" s="1"/>
      <c r="UFY12" s="1"/>
      <c r="UFZ12" s="1"/>
      <c r="UGA12" s="1"/>
      <c r="UGB12" s="1"/>
      <c r="UGC12" s="1"/>
      <c r="UGD12" s="1"/>
      <c r="UGE12" s="1"/>
      <c r="UGF12" s="1"/>
      <c r="UGG12" s="1"/>
      <c r="UGH12" s="1"/>
      <c r="UGI12" s="1"/>
      <c r="UGJ12" s="1"/>
      <c r="UGK12" s="1"/>
      <c r="UGL12" s="1"/>
      <c r="UGM12" s="1"/>
      <c r="UGN12" s="1"/>
      <c r="UGO12" s="1"/>
      <c r="UGP12" s="1"/>
      <c r="UGQ12" s="1"/>
      <c r="UGR12" s="1"/>
      <c r="UGS12" s="1"/>
      <c r="UGT12" s="1"/>
      <c r="UGU12" s="1"/>
      <c r="UGV12" s="1"/>
      <c r="UGW12" s="1"/>
      <c r="UGX12" s="1"/>
      <c r="UGY12" s="1"/>
      <c r="UGZ12" s="1"/>
      <c r="UHA12" s="1"/>
      <c r="UHB12" s="1"/>
      <c r="UHC12" s="1"/>
      <c r="UHD12" s="1"/>
      <c r="UHE12" s="1"/>
      <c r="UHF12" s="1"/>
      <c r="UHG12" s="1"/>
      <c r="UHH12" s="1"/>
      <c r="UHI12" s="1"/>
      <c r="UHJ12" s="1"/>
      <c r="UHK12" s="1"/>
      <c r="UHL12" s="1"/>
      <c r="UHM12" s="1"/>
      <c r="UHN12" s="1"/>
      <c r="UHO12" s="1"/>
      <c r="UHP12" s="1"/>
      <c r="UHQ12" s="1"/>
      <c r="UHR12" s="1"/>
      <c r="UHS12" s="1"/>
      <c r="UHT12" s="1"/>
      <c r="UHU12" s="1"/>
      <c r="UHV12" s="1"/>
      <c r="UHW12" s="1"/>
      <c r="UHX12" s="1"/>
      <c r="UHY12" s="1"/>
      <c r="UHZ12" s="1"/>
      <c r="UIA12" s="1"/>
      <c r="UIB12" s="1"/>
      <c r="UIC12" s="1"/>
      <c r="UID12" s="1"/>
      <c r="UIE12" s="1"/>
      <c r="UIF12" s="1"/>
      <c r="UIG12" s="1"/>
      <c r="UIH12" s="1"/>
      <c r="UII12" s="1"/>
      <c r="UIJ12" s="1"/>
      <c r="UIK12" s="1"/>
      <c r="UIL12" s="1"/>
      <c r="UIM12" s="1"/>
      <c r="UIN12" s="1"/>
      <c r="UIO12" s="1"/>
      <c r="UIP12" s="1"/>
      <c r="UIQ12" s="1"/>
      <c r="UIR12" s="1"/>
      <c r="UIS12" s="1"/>
      <c r="UIT12" s="1"/>
      <c r="UIU12" s="1"/>
      <c r="UIV12" s="1"/>
      <c r="UIW12" s="1"/>
      <c r="UIX12" s="1"/>
      <c r="UIY12" s="1"/>
      <c r="UIZ12" s="1"/>
      <c r="UJA12" s="1"/>
      <c r="UJB12" s="1"/>
      <c r="UJC12" s="1"/>
      <c r="UJD12" s="1"/>
      <c r="UJE12" s="1"/>
      <c r="UJF12" s="1"/>
      <c r="UJG12" s="1"/>
      <c r="UJH12" s="1"/>
      <c r="UJI12" s="1"/>
      <c r="UJJ12" s="1"/>
      <c r="UJK12" s="1"/>
      <c r="UJL12" s="1"/>
      <c r="UJM12" s="1"/>
      <c r="UJN12" s="1"/>
      <c r="UJO12" s="1"/>
      <c r="UJP12" s="1"/>
      <c r="UJQ12" s="1"/>
      <c r="UJR12" s="1"/>
      <c r="UJS12" s="1"/>
      <c r="UJT12" s="1"/>
      <c r="UJU12" s="1"/>
      <c r="UJV12" s="1"/>
      <c r="UJW12" s="1"/>
      <c r="UJX12" s="1"/>
      <c r="UJY12" s="1"/>
      <c r="UJZ12" s="1"/>
      <c r="UKA12" s="1"/>
      <c r="UKB12" s="1"/>
      <c r="UKC12" s="1"/>
      <c r="UKD12" s="1"/>
      <c r="UKE12" s="1"/>
      <c r="UKF12" s="1"/>
      <c r="UKG12" s="1"/>
      <c r="UKH12" s="1"/>
      <c r="UKI12" s="1"/>
      <c r="UKJ12" s="1"/>
      <c r="UKK12" s="1"/>
      <c r="UKL12" s="1"/>
      <c r="UKM12" s="1"/>
      <c r="UKN12" s="1"/>
      <c r="UKO12" s="1"/>
      <c r="UKP12" s="1"/>
      <c r="UKQ12" s="1"/>
      <c r="UKR12" s="1"/>
      <c r="UKS12" s="1"/>
      <c r="UKT12" s="1"/>
      <c r="UKU12" s="1"/>
      <c r="UKV12" s="1"/>
      <c r="UKW12" s="1"/>
      <c r="UKX12" s="1"/>
      <c r="UKY12" s="1"/>
      <c r="UKZ12" s="1"/>
      <c r="ULA12" s="1"/>
      <c r="ULB12" s="1"/>
      <c r="ULC12" s="1"/>
      <c r="ULD12" s="1"/>
      <c r="ULE12" s="1"/>
      <c r="ULF12" s="1"/>
      <c r="ULG12" s="1"/>
      <c r="ULH12" s="1"/>
      <c r="ULI12" s="1"/>
      <c r="ULJ12" s="1"/>
      <c r="ULK12" s="1"/>
      <c r="ULL12" s="1"/>
      <c r="ULM12" s="1"/>
      <c r="ULN12" s="1"/>
      <c r="ULO12" s="1"/>
      <c r="ULP12" s="1"/>
      <c r="ULQ12" s="1"/>
      <c r="ULR12" s="1"/>
      <c r="ULS12" s="1"/>
      <c r="ULT12" s="1"/>
      <c r="ULU12" s="1"/>
      <c r="ULV12" s="1"/>
      <c r="ULW12" s="1"/>
      <c r="ULX12" s="1"/>
      <c r="ULY12" s="1"/>
      <c r="ULZ12" s="1"/>
      <c r="UMA12" s="1"/>
      <c r="UMB12" s="1"/>
      <c r="UMC12" s="1"/>
      <c r="UMD12" s="1"/>
      <c r="UME12" s="1"/>
      <c r="UMF12" s="1"/>
      <c r="UMG12" s="1"/>
      <c r="UMH12" s="1"/>
      <c r="UMI12" s="1"/>
      <c r="UMJ12" s="1"/>
      <c r="UMK12" s="1"/>
      <c r="UML12" s="1"/>
      <c r="UMM12" s="1"/>
      <c r="UMN12" s="1"/>
      <c r="UMO12" s="1"/>
      <c r="UMP12" s="1"/>
      <c r="UMQ12" s="1"/>
      <c r="UMR12" s="1"/>
      <c r="UMS12" s="1"/>
      <c r="UMT12" s="1"/>
      <c r="UMU12" s="1"/>
      <c r="UMV12" s="1"/>
      <c r="UMW12" s="1"/>
      <c r="UMX12" s="1"/>
      <c r="UMY12" s="1"/>
      <c r="UMZ12" s="1"/>
      <c r="UNA12" s="1"/>
      <c r="UNB12" s="1"/>
      <c r="UNC12" s="1"/>
      <c r="UND12" s="1"/>
      <c r="UNE12" s="1"/>
      <c r="UNF12" s="1"/>
      <c r="UNG12" s="1"/>
      <c r="UNH12" s="1"/>
      <c r="UNI12" s="1"/>
      <c r="UNJ12" s="1"/>
      <c r="UNK12" s="1"/>
      <c r="UNL12" s="1"/>
      <c r="UNM12" s="1"/>
      <c r="UNN12" s="1"/>
      <c r="UNO12" s="1"/>
      <c r="UNP12" s="1"/>
      <c r="UNQ12" s="1"/>
      <c r="UNR12" s="1"/>
      <c r="UNS12" s="1"/>
      <c r="UNT12" s="1"/>
      <c r="UNU12" s="1"/>
      <c r="UNV12" s="1"/>
      <c r="UNW12" s="1"/>
      <c r="UNX12" s="1"/>
      <c r="UNY12" s="1"/>
      <c r="UNZ12" s="1"/>
      <c r="UOA12" s="1"/>
      <c r="UOB12" s="1"/>
      <c r="UOC12" s="1"/>
      <c r="UOD12" s="1"/>
      <c r="UOE12" s="1"/>
      <c r="UOF12" s="1"/>
      <c r="UOG12" s="1"/>
      <c r="UOH12" s="1"/>
      <c r="UOI12" s="1"/>
      <c r="UOJ12" s="1"/>
      <c r="UOK12" s="1"/>
      <c r="UOL12" s="1"/>
      <c r="UOM12" s="1"/>
      <c r="UON12" s="1"/>
      <c r="UOO12" s="1"/>
      <c r="UOP12" s="1"/>
      <c r="UOQ12" s="1"/>
      <c r="UOR12" s="1"/>
      <c r="UOS12" s="1"/>
      <c r="UOT12" s="1"/>
      <c r="UOU12" s="1"/>
      <c r="UOV12" s="1"/>
      <c r="UOW12" s="1"/>
      <c r="UOX12" s="1"/>
      <c r="UOY12" s="1"/>
      <c r="UOZ12" s="1"/>
      <c r="UPA12" s="1"/>
      <c r="UPB12" s="1"/>
      <c r="UPC12" s="1"/>
      <c r="UPD12" s="1"/>
      <c r="UPE12" s="1"/>
      <c r="UPF12" s="1"/>
      <c r="UPG12" s="1"/>
      <c r="UPH12" s="1"/>
      <c r="UPI12" s="1"/>
      <c r="UPJ12" s="1"/>
      <c r="UPK12" s="1"/>
      <c r="UPL12" s="1"/>
      <c r="UPM12" s="1"/>
      <c r="UPN12" s="1"/>
      <c r="UPO12" s="1"/>
      <c r="UPP12" s="1"/>
      <c r="UPQ12" s="1"/>
      <c r="UPR12" s="1"/>
      <c r="UPS12" s="1"/>
      <c r="UPT12" s="1"/>
      <c r="UPU12" s="1"/>
      <c r="UPV12" s="1"/>
      <c r="UPW12" s="1"/>
      <c r="UPX12" s="1"/>
      <c r="UPY12" s="1"/>
      <c r="UPZ12" s="1"/>
      <c r="UQA12" s="1"/>
      <c r="UQB12" s="1"/>
      <c r="UQC12" s="1"/>
      <c r="UQD12" s="1"/>
      <c r="UQE12" s="1"/>
      <c r="UQF12" s="1"/>
      <c r="UQG12" s="1"/>
      <c r="UQH12" s="1"/>
      <c r="UQI12" s="1"/>
      <c r="UQJ12" s="1"/>
      <c r="UQK12" s="1"/>
      <c r="UQL12" s="1"/>
      <c r="UQM12" s="1"/>
      <c r="UQN12" s="1"/>
      <c r="UQO12" s="1"/>
      <c r="UQP12" s="1"/>
      <c r="UQQ12" s="1"/>
      <c r="UQR12" s="1"/>
      <c r="UQS12" s="1"/>
      <c r="UQT12" s="1"/>
      <c r="UQU12" s="1"/>
      <c r="UQV12" s="1"/>
      <c r="UQW12" s="1"/>
      <c r="UQX12" s="1"/>
      <c r="UQY12" s="1"/>
      <c r="UQZ12" s="1"/>
      <c r="URA12" s="1"/>
      <c r="URB12" s="1"/>
      <c r="URC12" s="1"/>
      <c r="URD12" s="1"/>
      <c r="URE12" s="1"/>
      <c r="URF12" s="1"/>
      <c r="URG12" s="1"/>
      <c r="URH12" s="1"/>
      <c r="URI12" s="1"/>
      <c r="URJ12" s="1"/>
      <c r="URK12" s="1"/>
      <c r="URL12" s="1"/>
      <c r="URM12" s="1"/>
      <c r="URN12" s="1"/>
      <c r="URO12" s="1"/>
      <c r="URP12" s="1"/>
      <c r="URQ12" s="1"/>
      <c r="URR12" s="1"/>
      <c r="URS12" s="1"/>
      <c r="URT12" s="1"/>
      <c r="URU12" s="1"/>
      <c r="URV12" s="1"/>
      <c r="URW12" s="1"/>
      <c r="URX12" s="1"/>
      <c r="URY12" s="1"/>
      <c r="URZ12" s="1"/>
      <c r="USA12" s="1"/>
      <c r="USB12" s="1"/>
      <c r="USC12" s="1"/>
      <c r="USD12" s="1"/>
      <c r="USE12" s="1"/>
      <c r="USF12" s="1"/>
      <c r="USG12" s="1"/>
      <c r="USH12" s="1"/>
      <c r="USI12" s="1"/>
      <c r="USJ12" s="1"/>
      <c r="USK12" s="1"/>
      <c r="USL12" s="1"/>
      <c r="USM12" s="1"/>
      <c r="USN12" s="1"/>
      <c r="USO12" s="1"/>
      <c r="USP12" s="1"/>
      <c r="USQ12" s="1"/>
      <c r="USR12" s="1"/>
      <c r="USS12" s="1"/>
      <c r="UST12" s="1"/>
      <c r="USU12" s="1"/>
      <c r="USV12" s="1"/>
      <c r="USW12" s="1"/>
      <c r="USX12" s="1"/>
      <c r="USY12" s="1"/>
      <c r="USZ12" s="1"/>
      <c r="UTA12" s="1"/>
      <c r="UTB12" s="1"/>
      <c r="UTC12" s="1"/>
      <c r="UTD12" s="1"/>
      <c r="UTE12" s="1"/>
      <c r="UTF12" s="1"/>
      <c r="UTG12" s="1"/>
      <c r="UTH12" s="1"/>
      <c r="UTI12" s="1"/>
      <c r="UTJ12" s="1"/>
      <c r="UTK12" s="1"/>
      <c r="UTL12" s="1"/>
      <c r="UTM12" s="1"/>
      <c r="UTN12" s="1"/>
      <c r="UTO12" s="1"/>
      <c r="UTP12" s="1"/>
      <c r="UTQ12" s="1"/>
      <c r="UTR12" s="1"/>
      <c r="UTS12" s="1"/>
      <c r="UTT12" s="1"/>
      <c r="UTU12" s="1"/>
      <c r="UTV12" s="1"/>
      <c r="UTW12" s="1"/>
      <c r="UTX12" s="1"/>
      <c r="UTY12" s="1"/>
      <c r="UTZ12" s="1"/>
      <c r="UUA12" s="1"/>
      <c r="UUB12" s="1"/>
      <c r="UUC12" s="1"/>
      <c r="UUD12" s="1"/>
      <c r="UUE12" s="1"/>
      <c r="UUF12" s="1"/>
      <c r="UUG12" s="1"/>
      <c r="UUH12" s="1"/>
      <c r="UUI12" s="1"/>
      <c r="UUJ12" s="1"/>
      <c r="UUK12" s="1"/>
      <c r="UUL12" s="1"/>
      <c r="UUM12" s="1"/>
      <c r="UUN12" s="1"/>
      <c r="UUO12" s="1"/>
      <c r="UUP12" s="1"/>
      <c r="UUQ12" s="1"/>
      <c r="UUR12" s="1"/>
      <c r="UUS12" s="1"/>
      <c r="UUT12" s="1"/>
      <c r="UUU12" s="1"/>
      <c r="UUV12" s="1"/>
      <c r="UUW12" s="1"/>
      <c r="UUX12" s="1"/>
      <c r="UUY12" s="1"/>
      <c r="UUZ12" s="1"/>
      <c r="UVA12" s="1"/>
      <c r="UVB12" s="1"/>
      <c r="UVC12" s="1"/>
      <c r="UVD12" s="1"/>
      <c r="UVE12" s="1"/>
      <c r="UVF12" s="1"/>
      <c r="UVG12" s="1"/>
      <c r="UVH12" s="1"/>
      <c r="UVI12" s="1"/>
      <c r="UVJ12" s="1"/>
      <c r="UVK12" s="1"/>
      <c r="UVL12" s="1"/>
      <c r="UVM12" s="1"/>
      <c r="UVN12" s="1"/>
      <c r="UVO12" s="1"/>
      <c r="UVP12" s="1"/>
      <c r="UVQ12" s="1"/>
      <c r="UVR12" s="1"/>
      <c r="UVS12" s="1"/>
      <c r="UVT12" s="1"/>
      <c r="UVU12" s="1"/>
      <c r="UVV12" s="1"/>
      <c r="UVW12" s="1"/>
      <c r="UVX12" s="1"/>
      <c r="UVY12" s="1"/>
      <c r="UVZ12" s="1"/>
      <c r="UWA12" s="1"/>
      <c r="UWB12" s="1"/>
      <c r="UWC12" s="1"/>
      <c r="UWD12" s="1"/>
      <c r="UWE12" s="1"/>
      <c r="UWF12" s="1"/>
      <c r="UWG12" s="1"/>
      <c r="UWH12" s="1"/>
      <c r="UWI12" s="1"/>
      <c r="UWJ12" s="1"/>
      <c r="UWK12" s="1"/>
      <c r="UWL12" s="1"/>
      <c r="UWM12" s="1"/>
      <c r="UWN12" s="1"/>
      <c r="UWO12" s="1"/>
      <c r="UWP12" s="1"/>
      <c r="UWQ12" s="1"/>
      <c r="UWR12" s="1"/>
      <c r="UWS12" s="1"/>
      <c r="UWT12" s="1"/>
      <c r="UWU12" s="1"/>
      <c r="UWV12" s="1"/>
      <c r="UWW12" s="1"/>
      <c r="UWX12" s="1"/>
      <c r="UWY12" s="1"/>
      <c r="UWZ12" s="1"/>
      <c r="UXA12" s="1"/>
      <c r="UXB12" s="1"/>
      <c r="UXC12" s="1"/>
      <c r="UXD12" s="1"/>
      <c r="UXE12" s="1"/>
      <c r="UXF12" s="1"/>
      <c r="UXG12" s="1"/>
      <c r="UXH12" s="1"/>
      <c r="UXI12" s="1"/>
      <c r="UXJ12" s="1"/>
      <c r="UXK12" s="1"/>
      <c r="UXL12" s="1"/>
      <c r="UXM12" s="1"/>
      <c r="UXN12" s="1"/>
      <c r="UXO12" s="1"/>
      <c r="UXP12" s="1"/>
      <c r="UXQ12" s="1"/>
      <c r="UXR12" s="1"/>
      <c r="UXS12" s="1"/>
      <c r="UXT12" s="1"/>
      <c r="UXU12" s="1"/>
      <c r="UXV12" s="1"/>
      <c r="UXW12" s="1"/>
      <c r="UXX12" s="1"/>
      <c r="UXY12" s="1"/>
      <c r="UXZ12" s="1"/>
      <c r="UYA12" s="1"/>
      <c r="UYB12" s="1"/>
      <c r="UYC12" s="1"/>
      <c r="UYD12" s="1"/>
      <c r="UYE12" s="1"/>
      <c r="UYF12" s="1"/>
      <c r="UYG12" s="1"/>
      <c r="UYH12" s="1"/>
      <c r="UYI12" s="1"/>
      <c r="UYJ12" s="1"/>
      <c r="UYK12" s="1"/>
      <c r="UYL12" s="1"/>
      <c r="UYM12" s="1"/>
      <c r="UYN12" s="1"/>
      <c r="UYO12" s="1"/>
      <c r="UYP12" s="1"/>
      <c r="UYQ12" s="1"/>
      <c r="UYR12" s="1"/>
      <c r="UYS12" s="1"/>
      <c r="UYT12" s="1"/>
      <c r="UYU12" s="1"/>
      <c r="UYV12" s="1"/>
      <c r="UYW12" s="1"/>
      <c r="UYX12" s="1"/>
      <c r="UYY12" s="1"/>
      <c r="UYZ12" s="1"/>
      <c r="UZA12" s="1"/>
      <c r="UZB12" s="1"/>
      <c r="UZC12" s="1"/>
      <c r="UZD12" s="1"/>
      <c r="UZE12" s="1"/>
      <c r="UZF12" s="1"/>
      <c r="UZG12" s="1"/>
      <c r="UZH12" s="1"/>
      <c r="UZI12" s="1"/>
      <c r="UZJ12" s="1"/>
      <c r="UZK12" s="1"/>
      <c r="UZL12" s="1"/>
      <c r="UZM12" s="1"/>
      <c r="UZN12" s="1"/>
      <c r="UZO12" s="1"/>
      <c r="UZP12" s="1"/>
      <c r="UZQ12" s="1"/>
      <c r="UZR12" s="1"/>
      <c r="UZS12" s="1"/>
      <c r="UZT12" s="1"/>
      <c r="UZU12" s="1"/>
      <c r="UZV12" s="1"/>
      <c r="UZW12" s="1"/>
      <c r="UZX12" s="1"/>
      <c r="UZY12" s="1"/>
      <c r="UZZ12" s="1"/>
      <c r="VAA12" s="1"/>
      <c r="VAB12" s="1"/>
      <c r="VAC12" s="1"/>
      <c r="VAD12" s="1"/>
      <c r="VAE12" s="1"/>
      <c r="VAF12" s="1"/>
      <c r="VAG12" s="1"/>
      <c r="VAH12" s="1"/>
      <c r="VAI12" s="1"/>
      <c r="VAJ12" s="1"/>
      <c r="VAK12" s="1"/>
      <c r="VAL12" s="1"/>
      <c r="VAM12" s="1"/>
      <c r="VAN12" s="1"/>
      <c r="VAO12" s="1"/>
      <c r="VAP12" s="1"/>
      <c r="VAQ12" s="1"/>
      <c r="VAR12" s="1"/>
      <c r="VAS12" s="1"/>
      <c r="VAT12" s="1"/>
      <c r="VAU12" s="1"/>
      <c r="VAV12" s="1"/>
      <c r="VAW12" s="1"/>
      <c r="VAX12" s="1"/>
      <c r="VAY12" s="1"/>
      <c r="VAZ12" s="1"/>
      <c r="VBA12" s="1"/>
      <c r="VBB12" s="1"/>
      <c r="VBC12" s="1"/>
      <c r="VBD12" s="1"/>
      <c r="VBE12" s="1"/>
      <c r="VBF12" s="1"/>
      <c r="VBG12" s="1"/>
      <c r="VBH12" s="1"/>
      <c r="VBI12" s="1"/>
      <c r="VBJ12" s="1"/>
      <c r="VBK12" s="1"/>
      <c r="VBL12" s="1"/>
      <c r="VBM12" s="1"/>
      <c r="VBN12" s="1"/>
      <c r="VBO12" s="1"/>
      <c r="VBP12" s="1"/>
      <c r="VBQ12" s="1"/>
      <c r="VBR12" s="1"/>
      <c r="VBS12" s="1"/>
      <c r="VBT12" s="1"/>
      <c r="VBU12" s="1"/>
      <c r="VBV12" s="1"/>
      <c r="VBW12" s="1"/>
      <c r="VBX12" s="1"/>
      <c r="VBY12" s="1"/>
      <c r="VBZ12" s="1"/>
      <c r="VCA12" s="1"/>
      <c r="VCB12" s="1"/>
      <c r="VCC12" s="1"/>
      <c r="VCD12" s="1"/>
      <c r="VCE12" s="1"/>
      <c r="VCF12" s="1"/>
      <c r="VCG12" s="1"/>
      <c r="VCH12" s="1"/>
      <c r="VCI12" s="1"/>
      <c r="VCJ12" s="1"/>
      <c r="VCK12" s="1"/>
      <c r="VCL12" s="1"/>
      <c r="VCM12" s="1"/>
      <c r="VCN12" s="1"/>
      <c r="VCO12" s="1"/>
      <c r="VCP12" s="1"/>
      <c r="VCQ12" s="1"/>
      <c r="VCR12" s="1"/>
      <c r="VCS12" s="1"/>
      <c r="VCT12" s="1"/>
      <c r="VCU12" s="1"/>
      <c r="VCV12" s="1"/>
      <c r="VCW12" s="1"/>
      <c r="VCX12" s="1"/>
      <c r="VCY12" s="1"/>
      <c r="VCZ12" s="1"/>
      <c r="VDA12" s="1"/>
      <c r="VDB12" s="1"/>
      <c r="VDC12" s="1"/>
      <c r="VDD12" s="1"/>
      <c r="VDE12" s="1"/>
      <c r="VDF12" s="1"/>
      <c r="VDG12" s="1"/>
      <c r="VDH12" s="1"/>
      <c r="VDI12" s="1"/>
      <c r="VDJ12" s="1"/>
      <c r="VDK12" s="1"/>
      <c r="VDL12" s="1"/>
      <c r="VDM12" s="1"/>
      <c r="VDN12" s="1"/>
      <c r="VDO12" s="1"/>
      <c r="VDP12" s="1"/>
      <c r="VDQ12" s="1"/>
      <c r="VDR12" s="1"/>
      <c r="VDS12" s="1"/>
      <c r="VDT12" s="1"/>
      <c r="VDU12" s="1"/>
      <c r="VDV12" s="1"/>
      <c r="VDW12" s="1"/>
      <c r="VDX12" s="1"/>
      <c r="VDY12" s="1"/>
      <c r="VDZ12" s="1"/>
      <c r="VEA12" s="1"/>
      <c r="VEB12" s="1"/>
      <c r="VEC12" s="1"/>
      <c r="VED12" s="1"/>
      <c r="VEE12" s="1"/>
      <c r="VEF12" s="1"/>
      <c r="VEG12" s="1"/>
      <c r="VEH12" s="1"/>
      <c r="VEI12" s="1"/>
      <c r="VEJ12" s="1"/>
      <c r="VEK12" s="1"/>
      <c r="VEL12" s="1"/>
      <c r="VEM12" s="1"/>
      <c r="VEN12" s="1"/>
      <c r="VEO12" s="1"/>
      <c r="VEP12" s="1"/>
      <c r="VEQ12" s="1"/>
      <c r="VER12" s="1"/>
      <c r="VES12" s="1"/>
      <c r="VET12" s="1"/>
      <c r="VEU12" s="1"/>
      <c r="VEV12" s="1"/>
      <c r="VEW12" s="1"/>
      <c r="VEX12" s="1"/>
      <c r="VEY12" s="1"/>
      <c r="VEZ12" s="1"/>
      <c r="VFA12" s="1"/>
      <c r="VFB12" s="1"/>
      <c r="VFC12" s="1"/>
      <c r="VFD12" s="1"/>
      <c r="VFE12" s="1"/>
      <c r="VFF12" s="1"/>
      <c r="VFG12" s="1"/>
      <c r="VFH12" s="1"/>
      <c r="VFI12" s="1"/>
      <c r="VFJ12" s="1"/>
      <c r="VFK12" s="1"/>
      <c r="VFL12" s="1"/>
      <c r="VFM12" s="1"/>
      <c r="VFN12" s="1"/>
      <c r="VFO12" s="1"/>
      <c r="VFP12" s="1"/>
      <c r="VFQ12" s="1"/>
      <c r="VFR12" s="1"/>
      <c r="VFS12" s="1"/>
      <c r="VFT12" s="1"/>
      <c r="VFU12" s="1"/>
      <c r="VFV12" s="1"/>
      <c r="VFW12" s="1"/>
      <c r="VFX12" s="1"/>
      <c r="VFY12" s="1"/>
      <c r="VFZ12" s="1"/>
      <c r="VGA12" s="1"/>
      <c r="VGB12" s="1"/>
      <c r="VGC12" s="1"/>
      <c r="VGD12" s="1"/>
      <c r="VGE12" s="1"/>
      <c r="VGF12" s="1"/>
      <c r="VGG12" s="1"/>
      <c r="VGH12" s="1"/>
      <c r="VGI12" s="1"/>
      <c r="VGJ12" s="1"/>
      <c r="VGK12" s="1"/>
      <c r="VGL12" s="1"/>
      <c r="VGM12" s="1"/>
      <c r="VGN12" s="1"/>
      <c r="VGO12" s="1"/>
      <c r="VGP12" s="1"/>
      <c r="VGQ12" s="1"/>
      <c r="VGR12" s="1"/>
      <c r="VGS12" s="1"/>
      <c r="VGT12" s="1"/>
      <c r="VGU12" s="1"/>
      <c r="VGV12" s="1"/>
      <c r="VGW12" s="1"/>
      <c r="VGX12" s="1"/>
      <c r="VGY12" s="1"/>
      <c r="VGZ12" s="1"/>
      <c r="VHA12" s="1"/>
      <c r="VHB12" s="1"/>
      <c r="VHC12" s="1"/>
      <c r="VHD12" s="1"/>
      <c r="VHE12" s="1"/>
      <c r="VHF12" s="1"/>
      <c r="VHG12" s="1"/>
      <c r="VHH12" s="1"/>
      <c r="VHI12" s="1"/>
      <c r="VHJ12" s="1"/>
      <c r="VHK12" s="1"/>
      <c r="VHL12" s="1"/>
      <c r="VHM12" s="1"/>
      <c r="VHN12" s="1"/>
      <c r="VHO12" s="1"/>
      <c r="VHP12" s="1"/>
      <c r="VHQ12" s="1"/>
      <c r="VHR12" s="1"/>
      <c r="VHS12" s="1"/>
      <c r="VHT12" s="1"/>
      <c r="VHU12" s="1"/>
      <c r="VHV12" s="1"/>
      <c r="VHW12" s="1"/>
      <c r="VHX12" s="1"/>
      <c r="VHY12" s="1"/>
      <c r="VHZ12" s="1"/>
      <c r="VIA12" s="1"/>
      <c r="VIB12" s="1"/>
      <c r="VIC12" s="1"/>
      <c r="VID12" s="1"/>
      <c r="VIE12" s="1"/>
      <c r="VIF12" s="1"/>
      <c r="VIG12" s="1"/>
      <c r="VIH12" s="1"/>
      <c r="VII12" s="1"/>
      <c r="VIJ12" s="1"/>
      <c r="VIK12" s="1"/>
      <c r="VIL12" s="1"/>
      <c r="VIM12" s="1"/>
      <c r="VIN12" s="1"/>
      <c r="VIO12" s="1"/>
      <c r="VIP12" s="1"/>
      <c r="VIQ12" s="1"/>
      <c r="VIR12" s="1"/>
      <c r="VIS12" s="1"/>
      <c r="VIT12" s="1"/>
      <c r="VIU12" s="1"/>
      <c r="VIV12" s="1"/>
      <c r="VIW12" s="1"/>
      <c r="VIX12" s="1"/>
      <c r="VIY12" s="1"/>
      <c r="VIZ12" s="1"/>
      <c r="VJA12" s="1"/>
      <c r="VJB12" s="1"/>
      <c r="VJC12" s="1"/>
      <c r="VJD12" s="1"/>
      <c r="VJE12" s="1"/>
      <c r="VJF12" s="1"/>
      <c r="VJG12" s="1"/>
      <c r="VJH12" s="1"/>
      <c r="VJI12" s="1"/>
      <c r="VJJ12" s="1"/>
      <c r="VJK12" s="1"/>
      <c r="VJL12" s="1"/>
      <c r="VJM12" s="1"/>
      <c r="VJN12" s="1"/>
      <c r="VJO12" s="1"/>
      <c r="VJP12" s="1"/>
      <c r="VJQ12" s="1"/>
      <c r="VJR12" s="1"/>
      <c r="VJS12" s="1"/>
      <c r="VJT12" s="1"/>
      <c r="VJU12" s="1"/>
      <c r="VJV12" s="1"/>
      <c r="VJW12" s="1"/>
      <c r="VJX12" s="1"/>
      <c r="VJY12" s="1"/>
      <c r="VJZ12" s="1"/>
      <c r="VKA12" s="1"/>
      <c r="VKB12" s="1"/>
      <c r="VKC12" s="1"/>
      <c r="VKD12" s="1"/>
      <c r="VKE12" s="1"/>
      <c r="VKF12" s="1"/>
      <c r="VKG12" s="1"/>
      <c r="VKH12" s="1"/>
      <c r="VKI12" s="1"/>
      <c r="VKJ12" s="1"/>
      <c r="VKK12" s="1"/>
      <c r="VKL12" s="1"/>
      <c r="VKM12" s="1"/>
      <c r="VKN12" s="1"/>
      <c r="VKO12" s="1"/>
      <c r="VKP12" s="1"/>
      <c r="VKQ12" s="1"/>
      <c r="VKR12" s="1"/>
      <c r="VKS12" s="1"/>
      <c r="VKT12" s="1"/>
      <c r="VKU12" s="1"/>
      <c r="VKV12" s="1"/>
      <c r="VKW12" s="1"/>
      <c r="VKX12" s="1"/>
      <c r="VKY12" s="1"/>
      <c r="VKZ12" s="1"/>
      <c r="VLA12" s="1"/>
      <c r="VLB12" s="1"/>
      <c r="VLC12" s="1"/>
      <c r="VLD12" s="1"/>
      <c r="VLE12" s="1"/>
      <c r="VLF12" s="1"/>
      <c r="VLG12" s="1"/>
      <c r="VLH12" s="1"/>
      <c r="VLI12" s="1"/>
      <c r="VLJ12" s="1"/>
      <c r="VLK12" s="1"/>
      <c r="VLL12" s="1"/>
      <c r="VLM12" s="1"/>
      <c r="VLN12" s="1"/>
      <c r="VLO12" s="1"/>
      <c r="VLP12" s="1"/>
      <c r="VLQ12" s="1"/>
      <c r="VLR12" s="1"/>
      <c r="VLS12" s="1"/>
      <c r="VLT12" s="1"/>
      <c r="VLU12" s="1"/>
      <c r="VLV12" s="1"/>
      <c r="VLW12" s="1"/>
      <c r="VLX12" s="1"/>
      <c r="VLY12" s="1"/>
      <c r="VLZ12" s="1"/>
      <c r="VMA12" s="1"/>
      <c r="VMB12" s="1"/>
      <c r="VMC12" s="1"/>
      <c r="VMD12" s="1"/>
      <c r="VME12" s="1"/>
      <c r="VMF12" s="1"/>
      <c r="VMG12" s="1"/>
      <c r="VMH12" s="1"/>
      <c r="VMI12" s="1"/>
      <c r="VMJ12" s="1"/>
      <c r="VMK12" s="1"/>
      <c r="VML12" s="1"/>
      <c r="VMM12" s="1"/>
      <c r="VMN12" s="1"/>
      <c r="VMO12" s="1"/>
      <c r="VMP12" s="1"/>
      <c r="VMQ12" s="1"/>
      <c r="VMR12" s="1"/>
      <c r="VMS12" s="1"/>
      <c r="VMT12" s="1"/>
      <c r="VMU12" s="1"/>
      <c r="VMV12" s="1"/>
      <c r="VMW12" s="1"/>
      <c r="VMX12" s="1"/>
      <c r="VMY12" s="1"/>
      <c r="VMZ12" s="1"/>
      <c r="VNA12" s="1"/>
      <c r="VNB12" s="1"/>
      <c r="VNC12" s="1"/>
      <c r="VND12" s="1"/>
      <c r="VNE12" s="1"/>
      <c r="VNF12" s="1"/>
      <c r="VNG12" s="1"/>
      <c r="VNH12" s="1"/>
      <c r="VNI12" s="1"/>
      <c r="VNJ12" s="1"/>
      <c r="VNK12" s="1"/>
      <c r="VNL12" s="1"/>
      <c r="VNM12" s="1"/>
      <c r="VNN12" s="1"/>
      <c r="VNO12" s="1"/>
      <c r="VNP12" s="1"/>
      <c r="VNQ12" s="1"/>
      <c r="VNR12" s="1"/>
      <c r="VNS12" s="1"/>
      <c r="VNT12" s="1"/>
      <c r="VNU12" s="1"/>
      <c r="VNV12" s="1"/>
      <c r="VNW12" s="1"/>
      <c r="VNX12" s="1"/>
      <c r="VNY12" s="1"/>
      <c r="VNZ12" s="1"/>
      <c r="VOA12" s="1"/>
      <c r="VOB12" s="1"/>
      <c r="VOC12" s="1"/>
      <c r="VOD12" s="1"/>
      <c r="VOE12" s="1"/>
      <c r="VOF12" s="1"/>
      <c r="VOG12" s="1"/>
      <c r="VOH12" s="1"/>
      <c r="VOI12" s="1"/>
      <c r="VOJ12" s="1"/>
      <c r="VOK12" s="1"/>
      <c r="VOL12" s="1"/>
      <c r="VOM12" s="1"/>
      <c r="VON12" s="1"/>
      <c r="VOO12" s="1"/>
      <c r="VOP12" s="1"/>
      <c r="VOQ12" s="1"/>
      <c r="VOR12" s="1"/>
      <c r="VOS12" s="1"/>
      <c r="VOT12" s="1"/>
      <c r="VOU12" s="1"/>
      <c r="VOV12" s="1"/>
      <c r="VOW12" s="1"/>
      <c r="VOX12" s="1"/>
      <c r="VOY12" s="1"/>
      <c r="VOZ12" s="1"/>
      <c r="VPA12" s="1"/>
      <c r="VPB12" s="1"/>
      <c r="VPC12" s="1"/>
      <c r="VPD12" s="1"/>
      <c r="VPE12" s="1"/>
      <c r="VPF12" s="1"/>
      <c r="VPG12" s="1"/>
      <c r="VPH12" s="1"/>
      <c r="VPI12" s="1"/>
      <c r="VPJ12" s="1"/>
      <c r="VPK12" s="1"/>
      <c r="VPL12" s="1"/>
      <c r="VPM12" s="1"/>
      <c r="VPN12" s="1"/>
      <c r="VPO12" s="1"/>
      <c r="VPP12" s="1"/>
      <c r="VPQ12" s="1"/>
      <c r="VPR12" s="1"/>
      <c r="VPS12" s="1"/>
      <c r="VPT12" s="1"/>
      <c r="VPU12" s="1"/>
      <c r="VPV12" s="1"/>
      <c r="VPW12" s="1"/>
      <c r="VPX12" s="1"/>
      <c r="VPY12" s="1"/>
      <c r="VPZ12" s="1"/>
      <c r="VQA12" s="1"/>
      <c r="VQB12" s="1"/>
      <c r="VQC12" s="1"/>
      <c r="VQD12" s="1"/>
      <c r="VQE12" s="1"/>
      <c r="VQF12" s="1"/>
      <c r="VQG12" s="1"/>
      <c r="VQH12" s="1"/>
      <c r="VQI12" s="1"/>
      <c r="VQJ12" s="1"/>
      <c r="VQK12" s="1"/>
      <c r="VQL12" s="1"/>
      <c r="VQM12" s="1"/>
      <c r="VQN12" s="1"/>
      <c r="VQO12" s="1"/>
      <c r="VQP12" s="1"/>
      <c r="VQQ12" s="1"/>
      <c r="VQR12" s="1"/>
      <c r="VQS12" s="1"/>
      <c r="VQT12" s="1"/>
      <c r="VQU12" s="1"/>
      <c r="VQV12" s="1"/>
      <c r="VQW12" s="1"/>
      <c r="VQX12" s="1"/>
      <c r="VQY12" s="1"/>
      <c r="VQZ12" s="1"/>
      <c r="VRA12" s="1"/>
      <c r="VRB12" s="1"/>
      <c r="VRC12" s="1"/>
      <c r="VRD12" s="1"/>
      <c r="VRE12" s="1"/>
      <c r="VRF12" s="1"/>
      <c r="VRG12" s="1"/>
      <c r="VRH12" s="1"/>
      <c r="VRI12" s="1"/>
      <c r="VRJ12" s="1"/>
      <c r="VRK12" s="1"/>
      <c r="VRL12" s="1"/>
      <c r="VRM12" s="1"/>
      <c r="VRN12" s="1"/>
      <c r="VRO12" s="1"/>
      <c r="VRP12" s="1"/>
      <c r="VRQ12" s="1"/>
      <c r="VRR12" s="1"/>
      <c r="VRS12" s="1"/>
      <c r="VRT12" s="1"/>
      <c r="VRU12" s="1"/>
      <c r="VRV12" s="1"/>
      <c r="VRW12" s="1"/>
      <c r="VRX12" s="1"/>
      <c r="VRY12" s="1"/>
      <c r="VRZ12" s="1"/>
      <c r="VSA12" s="1"/>
      <c r="VSB12" s="1"/>
      <c r="VSC12" s="1"/>
      <c r="VSD12" s="1"/>
      <c r="VSE12" s="1"/>
      <c r="VSF12" s="1"/>
      <c r="VSG12" s="1"/>
      <c r="VSH12" s="1"/>
      <c r="VSI12" s="1"/>
      <c r="VSJ12" s="1"/>
      <c r="VSK12" s="1"/>
      <c r="VSL12" s="1"/>
      <c r="VSM12" s="1"/>
      <c r="VSN12" s="1"/>
      <c r="VSO12" s="1"/>
      <c r="VSP12" s="1"/>
      <c r="VSQ12" s="1"/>
    </row>
    <row r="13" spans="2:15383" s="3" customFormat="1" ht="20.100000000000001" customHeight="1">
      <c r="D13" s="18"/>
      <c r="E13" s="25"/>
      <c r="F13" s="23"/>
      <c r="G13" s="23"/>
      <c r="H13" s="23"/>
      <c r="I13" s="23"/>
      <c r="J13" s="23"/>
      <c r="K13" s="23"/>
      <c r="L13" s="23"/>
      <c r="M13" s="23"/>
      <c r="N13" s="23"/>
      <c r="O13" s="23"/>
      <c r="P13" s="23"/>
      <c r="Q13" s="23"/>
      <c r="R13" s="23"/>
      <c r="S13" s="23"/>
      <c r="T13" s="23"/>
      <c r="U13" s="23"/>
      <c r="V13" s="686" t="str">
        <f>HYPERLINK("#'部門グループデータ'!A1","部門グループデータ")</f>
        <v>部門グループデータ</v>
      </c>
      <c r="W13" s="686"/>
      <c r="X13" s="686"/>
      <c r="Y13" s="686"/>
      <c r="Z13" s="686"/>
      <c r="AA13" s="686"/>
      <c r="AB13" s="686"/>
      <c r="AC13" s="686"/>
      <c r="AD13" s="686"/>
      <c r="AE13" s="686"/>
      <c r="AF13" s="686"/>
      <c r="AG13" s="686"/>
      <c r="AH13" s="686"/>
      <c r="AI13" s="686"/>
      <c r="AJ13" s="686"/>
      <c r="AK13" s="686"/>
      <c r="AL13" s="686"/>
      <c r="AM13" s="686"/>
      <c r="AN13" s="26"/>
      <c r="AO13" s="26"/>
      <c r="AP13" s="26"/>
      <c r="AQ13" s="26"/>
      <c r="AR13" s="26"/>
      <c r="AS13" s="27"/>
      <c r="AT13" s="28"/>
      <c r="AU13" s="28"/>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c r="AMC13" s="1"/>
      <c r="AMD13" s="1"/>
      <c r="AME13" s="1"/>
      <c r="AMF13" s="1"/>
      <c r="AMG13" s="1"/>
      <c r="AMH13" s="1"/>
      <c r="AMI13" s="1"/>
      <c r="AMJ13" s="1"/>
      <c r="AMK13" s="1"/>
      <c r="AML13" s="1"/>
      <c r="AMM13" s="1"/>
      <c r="AMN13" s="1"/>
      <c r="AMO13" s="1"/>
      <c r="AMP13" s="1"/>
      <c r="AMQ13" s="1"/>
      <c r="AMR13" s="1"/>
      <c r="AMS13" s="1"/>
      <c r="AMT13" s="1"/>
      <c r="AMU13" s="1"/>
      <c r="AMV13" s="1"/>
      <c r="AMW13" s="1"/>
      <c r="AMX13" s="1"/>
      <c r="AMY13" s="1"/>
      <c r="AMZ13" s="1"/>
      <c r="ANA13" s="1"/>
      <c r="ANB13" s="1"/>
      <c r="ANC13" s="1"/>
      <c r="AND13" s="1"/>
      <c r="ANE13" s="1"/>
      <c r="ANF13" s="1"/>
      <c r="ANG13" s="1"/>
      <c r="ANH13" s="1"/>
      <c r="ANI13" s="1"/>
      <c r="ANJ13" s="1"/>
      <c r="ANK13" s="1"/>
      <c r="ANL13" s="1"/>
      <c r="ANM13" s="1"/>
      <c r="ANN13" s="1"/>
      <c r="ANO13" s="1"/>
      <c r="ANP13" s="1"/>
      <c r="ANQ13" s="1"/>
      <c r="ANR13" s="1"/>
      <c r="ANS13" s="1"/>
      <c r="ANT13" s="1"/>
      <c r="ANU13" s="1"/>
      <c r="ANV13" s="1"/>
      <c r="ANW13" s="1"/>
      <c r="ANX13" s="1"/>
      <c r="ANY13" s="1"/>
      <c r="ANZ13" s="1"/>
      <c r="AOA13" s="1"/>
      <c r="AOB13" s="1"/>
      <c r="AOC13" s="1"/>
      <c r="AOD13" s="1"/>
      <c r="AOE13" s="1"/>
      <c r="AOF13" s="1"/>
      <c r="AOG13" s="1"/>
      <c r="AOH13" s="1"/>
      <c r="AOI13" s="1"/>
      <c r="AOJ13" s="1"/>
      <c r="AOK13" s="1"/>
      <c r="AOL13" s="1"/>
      <c r="AOM13" s="1"/>
      <c r="AON13" s="1"/>
      <c r="AOO13" s="1"/>
      <c r="AOP13" s="1"/>
      <c r="AOQ13" s="1"/>
      <c r="AOR13" s="1"/>
      <c r="AOS13" s="1"/>
      <c r="AOT13" s="1"/>
      <c r="AOU13" s="1"/>
      <c r="AOV13" s="1"/>
      <c r="AOW13" s="1"/>
      <c r="AOX13" s="1"/>
      <c r="AOY13" s="1"/>
      <c r="AOZ13" s="1"/>
      <c r="APA13" s="1"/>
      <c r="APB13" s="1"/>
      <c r="APC13" s="1"/>
      <c r="APD13" s="1"/>
      <c r="APE13" s="1"/>
      <c r="APF13" s="1"/>
      <c r="APG13" s="1"/>
      <c r="APH13" s="1"/>
      <c r="API13" s="1"/>
      <c r="APJ13" s="1"/>
      <c r="APK13" s="1"/>
      <c r="APL13" s="1"/>
      <c r="APM13" s="1"/>
      <c r="APN13" s="1"/>
      <c r="APO13" s="1"/>
      <c r="APP13" s="1"/>
      <c r="APQ13" s="1"/>
      <c r="APR13" s="1"/>
      <c r="APS13" s="1"/>
      <c r="APT13" s="1"/>
      <c r="APU13" s="1"/>
      <c r="APV13" s="1"/>
      <c r="APW13" s="1"/>
      <c r="APX13" s="1"/>
      <c r="APY13" s="1"/>
      <c r="APZ13" s="1"/>
      <c r="AQA13" s="1"/>
      <c r="AQB13" s="1"/>
      <c r="AQC13" s="1"/>
      <c r="AQD13" s="1"/>
      <c r="AQE13" s="1"/>
      <c r="AQF13" s="1"/>
      <c r="AQG13" s="1"/>
      <c r="AQH13" s="1"/>
      <c r="AQI13" s="1"/>
      <c r="AQJ13" s="1"/>
      <c r="AQK13" s="1"/>
      <c r="AQL13" s="1"/>
      <c r="AQM13" s="1"/>
      <c r="AQN13" s="1"/>
      <c r="AQO13" s="1"/>
      <c r="AQP13" s="1"/>
      <c r="AQQ13" s="1"/>
      <c r="AQR13" s="1"/>
      <c r="AQS13" s="1"/>
      <c r="AQT13" s="1"/>
      <c r="AQU13" s="1"/>
      <c r="AQV13" s="1"/>
      <c r="AQW13" s="1"/>
      <c r="AQX13" s="1"/>
      <c r="AQY13" s="1"/>
      <c r="AQZ13" s="1"/>
      <c r="ARA13" s="1"/>
      <c r="ARB13" s="1"/>
      <c r="ARC13" s="1"/>
      <c r="ARD13" s="1"/>
      <c r="ARE13" s="1"/>
      <c r="ARF13" s="1"/>
      <c r="ARG13" s="1"/>
      <c r="ARH13" s="1"/>
      <c r="ARI13" s="1"/>
      <c r="ARJ13" s="1"/>
      <c r="ARK13" s="1"/>
      <c r="ARL13" s="1"/>
      <c r="ARM13" s="1"/>
      <c r="ARN13" s="1"/>
      <c r="ARO13" s="1"/>
      <c r="ARP13" s="1"/>
      <c r="ARQ13" s="1"/>
      <c r="ARR13" s="1"/>
      <c r="ARS13" s="1"/>
      <c r="ART13" s="1"/>
      <c r="ARU13" s="1"/>
      <c r="ARV13" s="1"/>
      <c r="ARW13" s="1"/>
      <c r="ARX13" s="1"/>
      <c r="ARY13" s="1"/>
      <c r="ARZ13" s="1"/>
      <c r="ASA13" s="1"/>
      <c r="ASB13" s="1"/>
      <c r="ASC13" s="1"/>
      <c r="ASD13" s="1"/>
      <c r="ASE13" s="1"/>
      <c r="ASF13" s="1"/>
      <c r="ASG13" s="1"/>
      <c r="ASH13" s="1"/>
      <c r="ASI13" s="1"/>
      <c r="ASJ13" s="1"/>
      <c r="ASK13" s="1"/>
      <c r="ASL13" s="1"/>
      <c r="ASM13" s="1"/>
      <c r="ASN13" s="1"/>
      <c r="ASO13" s="1"/>
      <c r="ASP13" s="1"/>
      <c r="ASQ13" s="1"/>
      <c r="ASR13" s="1"/>
      <c r="ASS13" s="1"/>
      <c r="AST13" s="1"/>
      <c r="ASU13" s="1"/>
      <c r="ASV13" s="1"/>
      <c r="ASW13" s="1"/>
      <c r="ASX13" s="1"/>
      <c r="ASY13" s="1"/>
      <c r="ASZ13" s="1"/>
      <c r="ATA13" s="1"/>
      <c r="ATB13" s="1"/>
      <c r="ATC13" s="1"/>
      <c r="ATD13" s="1"/>
      <c r="ATE13" s="1"/>
      <c r="ATF13" s="1"/>
      <c r="ATG13" s="1"/>
      <c r="ATH13" s="1"/>
      <c r="ATI13" s="1"/>
      <c r="ATJ13" s="1"/>
      <c r="ATK13" s="1"/>
      <c r="ATL13" s="1"/>
      <c r="ATM13" s="1"/>
      <c r="ATN13" s="1"/>
      <c r="ATO13" s="1"/>
      <c r="ATP13" s="1"/>
      <c r="ATQ13" s="1"/>
      <c r="ATR13" s="1"/>
      <c r="ATS13" s="1"/>
      <c r="ATT13" s="1"/>
      <c r="ATU13" s="1"/>
      <c r="ATV13" s="1"/>
      <c r="ATW13" s="1"/>
      <c r="ATX13" s="1"/>
      <c r="ATY13" s="1"/>
      <c r="ATZ13" s="1"/>
      <c r="AUA13" s="1"/>
      <c r="AUB13" s="1"/>
      <c r="AUC13" s="1"/>
      <c r="AUD13" s="1"/>
      <c r="AUE13" s="1"/>
      <c r="AUF13" s="1"/>
      <c r="AUG13" s="1"/>
      <c r="AUH13" s="1"/>
      <c r="AUI13" s="1"/>
      <c r="AUJ13" s="1"/>
      <c r="AUK13" s="1"/>
      <c r="AUL13" s="1"/>
      <c r="AUM13" s="1"/>
      <c r="AUN13" s="1"/>
      <c r="AUO13" s="1"/>
      <c r="AUP13" s="1"/>
      <c r="AUQ13" s="1"/>
      <c r="AUR13" s="1"/>
      <c r="AUS13" s="1"/>
      <c r="AUT13" s="1"/>
      <c r="AUU13" s="1"/>
      <c r="AUV13" s="1"/>
      <c r="AUW13" s="1"/>
      <c r="AUX13" s="1"/>
      <c r="AUY13" s="1"/>
      <c r="AUZ13" s="1"/>
      <c r="AVA13" s="1"/>
      <c r="AVB13" s="1"/>
      <c r="AVC13" s="1"/>
      <c r="AVD13" s="1"/>
      <c r="AVE13" s="1"/>
      <c r="AVF13" s="1"/>
      <c r="AVG13" s="1"/>
      <c r="AVH13" s="1"/>
      <c r="AVI13" s="1"/>
      <c r="AVJ13" s="1"/>
      <c r="AVK13" s="1"/>
      <c r="AVL13" s="1"/>
      <c r="AVM13" s="1"/>
      <c r="AVN13" s="1"/>
      <c r="AVO13" s="1"/>
      <c r="AVP13" s="1"/>
      <c r="AVQ13" s="1"/>
      <c r="AVR13" s="1"/>
      <c r="AVS13" s="1"/>
      <c r="AVT13" s="1"/>
      <c r="AVU13" s="1"/>
      <c r="AVV13" s="1"/>
      <c r="AVW13" s="1"/>
      <c r="AVX13" s="1"/>
      <c r="AVY13" s="1"/>
      <c r="AVZ13" s="1"/>
      <c r="AWA13" s="1"/>
      <c r="AWB13" s="1"/>
      <c r="AWC13" s="1"/>
      <c r="AWD13" s="1"/>
      <c r="AWE13" s="1"/>
      <c r="AWF13" s="1"/>
      <c r="AWG13" s="1"/>
      <c r="AWH13" s="1"/>
      <c r="AWI13" s="1"/>
      <c r="AWJ13" s="1"/>
      <c r="AWK13" s="1"/>
      <c r="AWL13" s="1"/>
      <c r="AWM13" s="1"/>
      <c r="AWN13" s="1"/>
      <c r="AWO13" s="1"/>
      <c r="AWP13" s="1"/>
      <c r="AWQ13" s="1"/>
      <c r="AWR13" s="1"/>
      <c r="AWS13" s="1"/>
      <c r="AWT13" s="1"/>
      <c r="AWU13" s="1"/>
      <c r="AWV13" s="1"/>
      <c r="AWW13" s="1"/>
      <c r="AWX13" s="1"/>
      <c r="AWY13" s="1"/>
      <c r="AWZ13" s="1"/>
      <c r="AXA13" s="1"/>
      <c r="AXB13" s="1"/>
      <c r="AXC13" s="1"/>
      <c r="AXD13" s="1"/>
      <c r="AXE13" s="1"/>
      <c r="AXF13" s="1"/>
      <c r="AXG13" s="1"/>
      <c r="AXH13" s="1"/>
      <c r="AXI13" s="1"/>
      <c r="AXJ13" s="1"/>
      <c r="AXK13" s="1"/>
      <c r="AXL13" s="1"/>
      <c r="AXM13" s="1"/>
      <c r="AXN13" s="1"/>
      <c r="AXO13" s="1"/>
      <c r="AXP13" s="1"/>
      <c r="AXQ13" s="1"/>
      <c r="AXR13" s="1"/>
      <c r="AXS13" s="1"/>
      <c r="AXT13" s="1"/>
      <c r="AXU13" s="1"/>
      <c r="AXV13" s="1"/>
      <c r="AXW13" s="1"/>
      <c r="AXX13" s="1"/>
      <c r="AXY13" s="1"/>
      <c r="AXZ13" s="1"/>
      <c r="AYA13" s="1"/>
      <c r="AYB13" s="1"/>
      <c r="AYC13" s="1"/>
      <c r="AYD13" s="1"/>
      <c r="AYE13" s="1"/>
      <c r="AYF13" s="1"/>
      <c r="AYG13" s="1"/>
      <c r="AYH13" s="1"/>
      <c r="AYI13" s="1"/>
      <c r="AYJ13" s="1"/>
      <c r="AYK13" s="1"/>
      <c r="AYL13" s="1"/>
      <c r="AYM13" s="1"/>
      <c r="AYN13" s="1"/>
      <c r="AYO13" s="1"/>
      <c r="AYP13" s="1"/>
      <c r="AYQ13" s="1"/>
      <c r="AYR13" s="1"/>
      <c r="AYS13" s="1"/>
      <c r="AYT13" s="1"/>
      <c r="AYU13" s="1"/>
      <c r="AYV13" s="1"/>
      <c r="AYW13" s="1"/>
      <c r="AYX13" s="1"/>
      <c r="AYY13" s="1"/>
      <c r="AYZ13" s="1"/>
      <c r="AZA13" s="1"/>
      <c r="AZB13" s="1"/>
      <c r="AZC13" s="1"/>
      <c r="AZD13" s="1"/>
      <c r="AZE13" s="1"/>
      <c r="AZF13" s="1"/>
      <c r="AZG13" s="1"/>
      <c r="AZH13" s="1"/>
      <c r="AZI13" s="1"/>
      <c r="AZJ13" s="1"/>
      <c r="AZK13" s="1"/>
      <c r="AZL13" s="1"/>
      <c r="AZM13" s="1"/>
      <c r="AZN13" s="1"/>
      <c r="AZO13" s="1"/>
      <c r="AZP13" s="1"/>
      <c r="AZQ13" s="1"/>
      <c r="AZR13" s="1"/>
      <c r="AZS13" s="1"/>
      <c r="AZT13" s="1"/>
      <c r="AZU13" s="1"/>
      <c r="AZV13" s="1"/>
      <c r="AZW13" s="1"/>
      <c r="AZX13" s="1"/>
      <c r="AZY13" s="1"/>
      <c r="AZZ13" s="1"/>
      <c r="BAA13" s="1"/>
      <c r="BAB13" s="1"/>
      <c r="BAC13" s="1"/>
      <c r="BAD13" s="1"/>
      <c r="BAE13" s="1"/>
      <c r="BAF13" s="1"/>
      <c r="BAG13" s="1"/>
      <c r="BAH13" s="1"/>
      <c r="BAI13" s="1"/>
      <c r="BAJ13" s="1"/>
      <c r="BAK13" s="1"/>
      <c r="BAL13" s="1"/>
      <c r="BAM13" s="1"/>
      <c r="BAN13" s="1"/>
      <c r="BAO13" s="1"/>
      <c r="BAP13" s="1"/>
      <c r="BAQ13" s="1"/>
      <c r="BAR13" s="1"/>
      <c r="BAS13" s="1"/>
      <c r="BAT13" s="1"/>
      <c r="BAU13" s="1"/>
      <c r="BAV13" s="1"/>
      <c r="BAW13" s="1"/>
      <c r="BAX13" s="1"/>
      <c r="BAY13" s="1"/>
      <c r="BAZ13" s="1"/>
      <c r="BBA13" s="1"/>
      <c r="BBB13" s="1"/>
      <c r="BBC13" s="1"/>
      <c r="BBD13" s="1"/>
      <c r="BBE13" s="1"/>
      <c r="BBF13" s="1"/>
      <c r="BBG13" s="1"/>
      <c r="BBH13" s="1"/>
      <c r="BBI13" s="1"/>
      <c r="BBJ13" s="1"/>
      <c r="BBK13" s="1"/>
      <c r="BBL13" s="1"/>
      <c r="BBM13" s="1"/>
      <c r="BBN13" s="1"/>
      <c r="BBO13" s="1"/>
      <c r="BBP13" s="1"/>
      <c r="BBQ13" s="1"/>
      <c r="BBR13" s="1"/>
      <c r="BBS13" s="1"/>
      <c r="BBT13" s="1"/>
      <c r="BBU13" s="1"/>
      <c r="BBV13" s="1"/>
      <c r="BBW13" s="1"/>
      <c r="BBX13" s="1"/>
      <c r="BBY13" s="1"/>
      <c r="BBZ13" s="1"/>
      <c r="BCA13" s="1"/>
      <c r="BCB13" s="1"/>
      <c r="BCC13" s="1"/>
      <c r="BCD13" s="1"/>
      <c r="BCE13" s="1"/>
      <c r="BCF13" s="1"/>
      <c r="BCG13" s="1"/>
      <c r="BCH13" s="1"/>
      <c r="BCI13" s="1"/>
      <c r="BCJ13" s="1"/>
      <c r="BCK13" s="1"/>
      <c r="BCL13" s="1"/>
      <c r="BCM13" s="1"/>
      <c r="BCN13" s="1"/>
      <c r="BCO13" s="1"/>
      <c r="BCP13" s="1"/>
      <c r="BCQ13" s="1"/>
      <c r="BCR13" s="1"/>
      <c r="BCS13" s="1"/>
      <c r="BCT13" s="1"/>
      <c r="BCU13" s="1"/>
      <c r="BCV13" s="1"/>
      <c r="BCW13" s="1"/>
      <c r="BCX13" s="1"/>
      <c r="BCY13" s="1"/>
      <c r="BCZ13" s="1"/>
      <c r="BDA13" s="1"/>
      <c r="BDB13" s="1"/>
      <c r="BDC13" s="1"/>
      <c r="BDD13" s="1"/>
      <c r="BDE13" s="1"/>
      <c r="BDF13" s="1"/>
      <c r="BDG13" s="1"/>
      <c r="BDH13" s="1"/>
      <c r="BDI13" s="1"/>
      <c r="BDJ13" s="1"/>
      <c r="BDK13" s="1"/>
      <c r="BDL13" s="1"/>
      <c r="BDM13" s="1"/>
      <c r="BDN13" s="1"/>
      <c r="BDO13" s="1"/>
      <c r="BDP13" s="1"/>
      <c r="BDQ13" s="1"/>
      <c r="BDR13" s="1"/>
      <c r="BDS13" s="1"/>
      <c r="BDT13" s="1"/>
      <c r="BDU13" s="1"/>
      <c r="BDV13" s="1"/>
      <c r="BDW13" s="1"/>
      <c r="BDX13" s="1"/>
      <c r="BDY13" s="1"/>
      <c r="BDZ13" s="1"/>
      <c r="BEA13" s="1"/>
      <c r="BEB13" s="1"/>
      <c r="BEC13" s="1"/>
      <c r="BED13" s="1"/>
      <c r="BEE13" s="1"/>
      <c r="BEF13" s="1"/>
      <c r="BEG13" s="1"/>
      <c r="BEH13" s="1"/>
      <c r="BEI13" s="1"/>
      <c r="BEJ13" s="1"/>
      <c r="BEK13" s="1"/>
      <c r="BEL13" s="1"/>
      <c r="BEM13" s="1"/>
      <c r="BEN13" s="1"/>
      <c r="BEO13" s="1"/>
      <c r="BEP13" s="1"/>
      <c r="BEQ13" s="1"/>
      <c r="BER13" s="1"/>
      <c r="BES13" s="1"/>
      <c r="BET13" s="1"/>
      <c r="BEU13" s="1"/>
      <c r="BEV13" s="1"/>
      <c r="BEW13" s="1"/>
      <c r="BEX13" s="1"/>
      <c r="BEY13" s="1"/>
      <c r="BEZ13" s="1"/>
      <c r="BFA13" s="1"/>
      <c r="BFB13" s="1"/>
      <c r="BFC13" s="1"/>
      <c r="BFD13" s="1"/>
      <c r="BFE13" s="1"/>
      <c r="BFF13" s="1"/>
      <c r="BFG13" s="1"/>
      <c r="BFH13" s="1"/>
      <c r="BFI13" s="1"/>
      <c r="BFJ13" s="1"/>
      <c r="BFK13" s="1"/>
      <c r="BFL13" s="1"/>
      <c r="BFM13" s="1"/>
      <c r="BFN13" s="1"/>
      <c r="BFO13" s="1"/>
      <c r="BFP13" s="1"/>
      <c r="BFQ13" s="1"/>
      <c r="BFR13" s="1"/>
      <c r="BFS13" s="1"/>
      <c r="BFT13" s="1"/>
      <c r="BFU13" s="1"/>
      <c r="BFV13" s="1"/>
      <c r="BFW13" s="1"/>
      <c r="BFX13" s="1"/>
      <c r="BFY13" s="1"/>
      <c r="BFZ13" s="1"/>
      <c r="BGA13" s="1"/>
      <c r="BGB13" s="1"/>
      <c r="BGC13" s="1"/>
      <c r="BGD13" s="1"/>
      <c r="BGE13" s="1"/>
      <c r="BGF13" s="1"/>
      <c r="BGG13" s="1"/>
      <c r="BGH13" s="1"/>
      <c r="BGI13" s="1"/>
      <c r="BGJ13" s="1"/>
      <c r="BGK13" s="1"/>
      <c r="BGL13" s="1"/>
      <c r="BGM13" s="1"/>
      <c r="BGN13" s="1"/>
      <c r="BGO13" s="1"/>
      <c r="BGP13" s="1"/>
      <c r="BGQ13" s="1"/>
      <c r="BGR13" s="1"/>
      <c r="BGS13" s="1"/>
      <c r="BGT13" s="1"/>
      <c r="BGU13" s="1"/>
      <c r="BGV13" s="1"/>
      <c r="BGW13" s="1"/>
      <c r="BGX13" s="1"/>
      <c r="BGY13" s="1"/>
      <c r="BGZ13" s="1"/>
      <c r="BHA13" s="1"/>
      <c r="BHB13" s="1"/>
      <c r="BHC13" s="1"/>
      <c r="BHD13" s="1"/>
      <c r="BHE13" s="1"/>
      <c r="BHF13" s="1"/>
      <c r="BHG13" s="1"/>
      <c r="BHH13" s="1"/>
      <c r="BHI13" s="1"/>
      <c r="BHJ13" s="1"/>
      <c r="BHK13" s="1"/>
      <c r="BHL13" s="1"/>
      <c r="BHM13" s="1"/>
      <c r="BHN13" s="1"/>
      <c r="BHO13" s="1"/>
      <c r="BHP13" s="1"/>
      <c r="BHQ13" s="1"/>
      <c r="BHR13" s="1"/>
      <c r="BHS13" s="1"/>
      <c r="BHT13" s="1"/>
      <c r="BHU13" s="1"/>
      <c r="BHV13" s="1"/>
      <c r="BHW13" s="1"/>
      <c r="BHX13" s="1"/>
      <c r="BHY13" s="1"/>
      <c r="BHZ13" s="1"/>
      <c r="BIA13" s="1"/>
      <c r="BIB13" s="1"/>
      <c r="BIC13" s="1"/>
      <c r="BID13" s="1"/>
      <c r="BIE13" s="1"/>
      <c r="BIF13" s="1"/>
      <c r="BIG13" s="1"/>
      <c r="BIH13" s="1"/>
      <c r="BII13" s="1"/>
      <c r="BIJ13" s="1"/>
      <c r="BIK13" s="1"/>
      <c r="BIL13" s="1"/>
      <c r="BIM13" s="1"/>
      <c r="BIN13" s="1"/>
      <c r="BIO13" s="1"/>
      <c r="BIP13" s="1"/>
      <c r="BIQ13" s="1"/>
      <c r="BIR13" s="1"/>
      <c r="BIS13" s="1"/>
      <c r="BIT13" s="1"/>
      <c r="BIU13" s="1"/>
      <c r="BIV13" s="1"/>
      <c r="BIW13" s="1"/>
      <c r="BIX13" s="1"/>
      <c r="BIY13" s="1"/>
      <c r="BIZ13" s="1"/>
      <c r="BJA13" s="1"/>
      <c r="BJB13" s="1"/>
      <c r="BJC13" s="1"/>
      <c r="BJD13" s="1"/>
      <c r="BJE13" s="1"/>
      <c r="BJF13" s="1"/>
      <c r="BJG13" s="1"/>
      <c r="BJH13" s="1"/>
      <c r="BJI13" s="1"/>
      <c r="BJJ13" s="1"/>
      <c r="BJK13" s="1"/>
      <c r="BJL13" s="1"/>
      <c r="BJM13" s="1"/>
      <c r="BJN13" s="1"/>
      <c r="BJO13" s="1"/>
      <c r="BJP13" s="1"/>
      <c r="BJQ13" s="1"/>
      <c r="BJR13" s="1"/>
      <c r="BJS13" s="1"/>
      <c r="BJT13" s="1"/>
      <c r="BJU13" s="1"/>
      <c r="BJV13" s="1"/>
      <c r="BJW13" s="1"/>
      <c r="BJX13" s="1"/>
      <c r="BJY13" s="1"/>
      <c r="BJZ13" s="1"/>
      <c r="BKA13" s="1"/>
      <c r="BKB13" s="1"/>
      <c r="BKC13" s="1"/>
      <c r="BKD13" s="1"/>
      <c r="BKE13" s="1"/>
      <c r="BKF13" s="1"/>
      <c r="BKG13" s="1"/>
      <c r="BKH13" s="1"/>
      <c r="BKI13" s="1"/>
      <c r="BKJ13" s="1"/>
      <c r="BKK13" s="1"/>
      <c r="BKL13" s="1"/>
      <c r="BKM13" s="1"/>
      <c r="BKN13" s="1"/>
      <c r="BKO13" s="1"/>
      <c r="BKP13" s="1"/>
      <c r="BKQ13" s="1"/>
      <c r="BKR13" s="1"/>
      <c r="BKS13" s="1"/>
      <c r="BKT13" s="1"/>
      <c r="BKU13" s="1"/>
      <c r="BKV13" s="1"/>
      <c r="BKW13" s="1"/>
      <c r="BKX13" s="1"/>
      <c r="BKY13" s="1"/>
      <c r="BKZ13" s="1"/>
      <c r="BLA13" s="1"/>
      <c r="BLB13" s="1"/>
      <c r="BLC13" s="1"/>
      <c r="BLD13" s="1"/>
      <c r="BLE13" s="1"/>
      <c r="BLF13" s="1"/>
      <c r="BLG13" s="1"/>
      <c r="BLH13" s="1"/>
      <c r="BLI13" s="1"/>
      <c r="BLJ13" s="1"/>
      <c r="BLK13" s="1"/>
      <c r="BLL13" s="1"/>
      <c r="BLM13" s="1"/>
      <c r="BLN13" s="1"/>
      <c r="BLO13" s="1"/>
      <c r="BLP13" s="1"/>
      <c r="BLQ13" s="1"/>
      <c r="BLR13" s="1"/>
      <c r="BLS13" s="1"/>
      <c r="BLT13" s="1"/>
      <c r="BLU13" s="1"/>
      <c r="BLV13" s="1"/>
      <c r="BLW13" s="1"/>
      <c r="BLX13" s="1"/>
      <c r="BLY13" s="1"/>
      <c r="BLZ13" s="1"/>
      <c r="BMA13" s="1"/>
      <c r="BMB13" s="1"/>
      <c r="BMC13" s="1"/>
      <c r="BMD13" s="1"/>
      <c r="BME13" s="1"/>
      <c r="BMF13" s="1"/>
      <c r="BMG13" s="1"/>
      <c r="BMH13" s="1"/>
      <c r="BMI13" s="1"/>
      <c r="BMJ13" s="1"/>
      <c r="BMK13" s="1"/>
      <c r="BML13" s="1"/>
      <c r="BMM13" s="1"/>
      <c r="BMN13" s="1"/>
      <c r="BMO13" s="1"/>
      <c r="BMP13" s="1"/>
      <c r="BMQ13" s="1"/>
      <c r="BMR13" s="1"/>
      <c r="BMS13" s="1"/>
      <c r="BMT13" s="1"/>
      <c r="BMU13" s="1"/>
      <c r="BMV13" s="1"/>
      <c r="BMW13" s="1"/>
      <c r="BMX13" s="1"/>
      <c r="BMY13" s="1"/>
      <c r="BMZ13" s="1"/>
      <c r="BNA13" s="1"/>
      <c r="BNB13" s="1"/>
      <c r="BNC13" s="1"/>
      <c r="BND13" s="1"/>
      <c r="BNE13" s="1"/>
      <c r="BNF13" s="1"/>
      <c r="BNG13" s="1"/>
      <c r="BNH13" s="1"/>
      <c r="BNI13" s="1"/>
      <c r="BNJ13" s="1"/>
      <c r="BNK13" s="1"/>
      <c r="BNL13" s="1"/>
      <c r="BNM13" s="1"/>
      <c r="BNN13" s="1"/>
      <c r="BNO13" s="1"/>
      <c r="BNP13" s="1"/>
      <c r="BNQ13" s="1"/>
      <c r="BNR13" s="1"/>
      <c r="BNS13" s="1"/>
      <c r="BNT13" s="1"/>
      <c r="BNU13" s="1"/>
      <c r="BNV13" s="1"/>
      <c r="BNW13" s="1"/>
      <c r="BNX13" s="1"/>
      <c r="BNY13" s="1"/>
      <c r="BNZ13" s="1"/>
      <c r="BOA13" s="1"/>
      <c r="BOB13" s="1"/>
      <c r="BOC13" s="1"/>
      <c r="BOD13" s="1"/>
      <c r="BOE13" s="1"/>
      <c r="BOF13" s="1"/>
      <c r="BOG13" s="1"/>
      <c r="BOH13" s="1"/>
      <c r="BOI13" s="1"/>
      <c r="BOJ13" s="1"/>
      <c r="BOK13" s="1"/>
      <c r="BOL13" s="1"/>
      <c r="BOM13" s="1"/>
      <c r="BON13" s="1"/>
      <c r="BOO13" s="1"/>
      <c r="BOP13" s="1"/>
      <c r="BOQ13" s="1"/>
      <c r="BOR13" s="1"/>
      <c r="BOS13" s="1"/>
      <c r="BOT13" s="1"/>
      <c r="BOU13" s="1"/>
      <c r="BOV13" s="1"/>
      <c r="BOW13" s="1"/>
      <c r="BOX13" s="1"/>
      <c r="BOY13" s="1"/>
      <c r="BOZ13" s="1"/>
      <c r="BPA13" s="1"/>
      <c r="BPB13" s="1"/>
      <c r="BPC13" s="1"/>
      <c r="BPD13" s="1"/>
      <c r="BPE13" s="1"/>
      <c r="BPF13" s="1"/>
      <c r="BPG13" s="1"/>
      <c r="BPH13" s="1"/>
      <c r="BPI13" s="1"/>
      <c r="BPJ13" s="1"/>
      <c r="BPK13" s="1"/>
      <c r="BPL13" s="1"/>
      <c r="BPM13" s="1"/>
      <c r="BPN13" s="1"/>
      <c r="BPO13" s="1"/>
      <c r="BPP13" s="1"/>
      <c r="BPQ13" s="1"/>
      <c r="BPR13" s="1"/>
      <c r="BPS13" s="1"/>
      <c r="BPT13" s="1"/>
      <c r="BPU13" s="1"/>
      <c r="BPV13" s="1"/>
      <c r="BPW13" s="1"/>
      <c r="BPX13" s="1"/>
      <c r="BPY13" s="1"/>
      <c r="BPZ13" s="1"/>
      <c r="BQA13" s="1"/>
      <c r="BQB13" s="1"/>
      <c r="BQC13" s="1"/>
      <c r="BQD13" s="1"/>
      <c r="BQE13" s="1"/>
      <c r="BQF13" s="1"/>
      <c r="BQG13" s="1"/>
      <c r="BQH13" s="1"/>
      <c r="BQI13" s="1"/>
      <c r="BQJ13" s="1"/>
      <c r="BQK13" s="1"/>
      <c r="BQL13" s="1"/>
      <c r="BQM13" s="1"/>
      <c r="BQN13" s="1"/>
      <c r="BQO13" s="1"/>
      <c r="BQP13" s="1"/>
      <c r="BQQ13" s="1"/>
      <c r="BQR13" s="1"/>
      <c r="BQS13" s="1"/>
      <c r="BQT13" s="1"/>
      <c r="BQU13" s="1"/>
      <c r="BQV13" s="1"/>
      <c r="BQW13" s="1"/>
      <c r="BQX13" s="1"/>
      <c r="BQY13" s="1"/>
      <c r="BQZ13" s="1"/>
      <c r="BRA13" s="1"/>
      <c r="BRB13" s="1"/>
      <c r="BRC13" s="1"/>
      <c r="BRD13" s="1"/>
      <c r="BRE13" s="1"/>
      <c r="BRF13" s="1"/>
      <c r="BRG13" s="1"/>
      <c r="BRH13" s="1"/>
      <c r="BRI13" s="1"/>
      <c r="BRJ13" s="1"/>
      <c r="BRK13" s="1"/>
      <c r="BRL13" s="1"/>
      <c r="BRM13" s="1"/>
      <c r="BRN13" s="1"/>
      <c r="BRO13" s="1"/>
      <c r="BRP13" s="1"/>
      <c r="BRQ13" s="1"/>
      <c r="BRR13" s="1"/>
      <c r="BRS13" s="1"/>
      <c r="BRT13" s="1"/>
      <c r="BRU13" s="1"/>
      <c r="BRV13" s="1"/>
      <c r="BRW13" s="1"/>
      <c r="BRX13" s="1"/>
      <c r="BRY13" s="1"/>
      <c r="BRZ13" s="1"/>
      <c r="BSA13" s="1"/>
      <c r="BSB13" s="1"/>
      <c r="BSC13" s="1"/>
      <c r="BSD13" s="1"/>
      <c r="BSE13" s="1"/>
      <c r="BSF13" s="1"/>
      <c r="BSG13" s="1"/>
      <c r="BSH13" s="1"/>
      <c r="BSI13" s="1"/>
      <c r="BSJ13" s="1"/>
      <c r="BSK13" s="1"/>
      <c r="BSL13" s="1"/>
      <c r="BSM13" s="1"/>
      <c r="BSN13" s="1"/>
      <c r="BSO13" s="1"/>
      <c r="BSP13" s="1"/>
      <c r="BSQ13" s="1"/>
      <c r="BSR13" s="1"/>
      <c r="BSS13" s="1"/>
      <c r="BST13" s="1"/>
      <c r="BSU13" s="1"/>
      <c r="BSV13" s="1"/>
      <c r="BSW13" s="1"/>
      <c r="BSX13" s="1"/>
      <c r="BSY13" s="1"/>
      <c r="BSZ13" s="1"/>
      <c r="BTA13" s="1"/>
      <c r="BTB13" s="1"/>
      <c r="BTC13" s="1"/>
      <c r="BTD13" s="1"/>
      <c r="BTE13" s="1"/>
      <c r="BTF13" s="1"/>
      <c r="BTG13" s="1"/>
      <c r="BTH13" s="1"/>
      <c r="BTI13" s="1"/>
      <c r="BTJ13" s="1"/>
      <c r="BTK13" s="1"/>
      <c r="BTL13" s="1"/>
      <c r="BTM13" s="1"/>
      <c r="BTN13" s="1"/>
      <c r="BTO13" s="1"/>
      <c r="BTP13" s="1"/>
      <c r="BTQ13" s="1"/>
      <c r="BTR13" s="1"/>
      <c r="BTS13" s="1"/>
      <c r="BTT13" s="1"/>
      <c r="BTU13" s="1"/>
      <c r="BTV13" s="1"/>
      <c r="BTW13" s="1"/>
      <c r="BTX13" s="1"/>
      <c r="BTY13" s="1"/>
      <c r="BTZ13" s="1"/>
      <c r="BUA13" s="1"/>
      <c r="BUB13" s="1"/>
      <c r="BUC13" s="1"/>
      <c r="BUD13" s="1"/>
      <c r="BUE13" s="1"/>
      <c r="BUF13" s="1"/>
      <c r="BUG13" s="1"/>
      <c r="BUH13" s="1"/>
      <c r="BUI13" s="1"/>
      <c r="BUJ13" s="1"/>
      <c r="BUK13" s="1"/>
      <c r="BUL13" s="1"/>
      <c r="BUM13" s="1"/>
      <c r="BUN13" s="1"/>
      <c r="BUO13" s="1"/>
      <c r="BUP13" s="1"/>
      <c r="BUQ13" s="1"/>
      <c r="BUR13" s="1"/>
      <c r="BUS13" s="1"/>
      <c r="BUT13" s="1"/>
      <c r="BUU13" s="1"/>
      <c r="BUV13" s="1"/>
      <c r="BUW13" s="1"/>
      <c r="BUX13" s="1"/>
      <c r="BUY13" s="1"/>
      <c r="BUZ13" s="1"/>
      <c r="BVA13" s="1"/>
      <c r="BVB13" s="1"/>
      <c r="BVC13" s="1"/>
      <c r="BVD13" s="1"/>
      <c r="BVE13" s="1"/>
      <c r="BVF13" s="1"/>
      <c r="BVG13" s="1"/>
      <c r="BVH13" s="1"/>
      <c r="BVI13" s="1"/>
      <c r="BVJ13" s="1"/>
      <c r="BVK13" s="1"/>
      <c r="BVL13" s="1"/>
      <c r="BVM13" s="1"/>
      <c r="BVN13" s="1"/>
      <c r="BVO13" s="1"/>
      <c r="BVP13" s="1"/>
      <c r="BVQ13" s="1"/>
      <c r="BVR13" s="1"/>
      <c r="BVS13" s="1"/>
      <c r="BVT13" s="1"/>
      <c r="BVU13" s="1"/>
      <c r="BVV13" s="1"/>
      <c r="BVW13" s="1"/>
      <c r="BVX13" s="1"/>
      <c r="BVY13" s="1"/>
      <c r="BVZ13" s="1"/>
      <c r="BWA13" s="1"/>
      <c r="BWB13" s="1"/>
      <c r="BWC13" s="1"/>
      <c r="BWD13" s="1"/>
      <c r="BWE13" s="1"/>
      <c r="BWF13" s="1"/>
      <c r="BWG13" s="1"/>
      <c r="BWH13" s="1"/>
      <c r="BWI13" s="1"/>
      <c r="BWJ13" s="1"/>
      <c r="BWK13" s="1"/>
      <c r="BWL13" s="1"/>
      <c r="BWM13" s="1"/>
      <c r="BWN13" s="1"/>
      <c r="BWO13" s="1"/>
      <c r="BWP13" s="1"/>
      <c r="BWQ13" s="1"/>
      <c r="BWR13" s="1"/>
      <c r="BWS13" s="1"/>
      <c r="BWT13" s="1"/>
      <c r="BWU13" s="1"/>
      <c r="BWV13" s="1"/>
      <c r="BWW13" s="1"/>
      <c r="BWX13" s="1"/>
      <c r="BWY13" s="1"/>
      <c r="BWZ13" s="1"/>
      <c r="BXA13" s="1"/>
      <c r="BXB13" s="1"/>
      <c r="BXC13" s="1"/>
      <c r="BXD13" s="1"/>
      <c r="BXE13" s="1"/>
      <c r="BXF13" s="1"/>
      <c r="BXG13" s="1"/>
      <c r="BXH13" s="1"/>
      <c r="BXI13" s="1"/>
      <c r="BXJ13" s="1"/>
      <c r="BXK13" s="1"/>
      <c r="BXL13" s="1"/>
      <c r="BXM13" s="1"/>
      <c r="BXN13" s="1"/>
      <c r="BXO13" s="1"/>
      <c r="BXP13" s="1"/>
      <c r="BXQ13" s="1"/>
      <c r="BXR13" s="1"/>
      <c r="BXS13" s="1"/>
      <c r="BXT13" s="1"/>
      <c r="BXU13" s="1"/>
      <c r="BXV13" s="1"/>
      <c r="BXW13" s="1"/>
      <c r="BXX13" s="1"/>
      <c r="BXY13" s="1"/>
      <c r="BXZ13" s="1"/>
      <c r="BYA13" s="1"/>
      <c r="BYB13" s="1"/>
      <c r="BYC13" s="1"/>
      <c r="BYD13" s="1"/>
      <c r="BYE13" s="1"/>
      <c r="BYF13" s="1"/>
      <c r="BYG13" s="1"/>
      <c r="BYH13" s="1"/>
      <c r="BYI13" s="1"/>
      <c r="BYJ13" s="1"/>
      <c r="BYK13" s="1"/>
      <c r="BYL13" s="1"/>
      <c r="BYM13" s="1"/>
      <c r="BYN13" s="1"/>
      <c r="BYO13" s="1"/>
      <c r="BYP13" s="1"/>
      <c r="BYQ13" s="1"/>
      <c r="BYR13" s="1"/>
      <c r="BYS13" s="1"/>
      <c r="BYT13" s="1"/>
      <c r="BYU13" s="1"/>
      <c r="BYV13" s="1"/>
      <c r="BYW13" s="1"/>
      <c r="BYX13" s="1"/>
      <c r="BYY13" s="1"/>
      <c r="BYZ13" s="1"/>
      <c r="BZA13" s="1"/>
      <c r="BZB13" s="1"/>
      <c r="BZC13" s="1"/>
      <c r="BZD13" s="1"/>
      <c r="BZE13" s="1"/>
      <c r="BZF13" s="1"/>
      <c r="BZG13" s="1"/>
      <c r="BZH13" s="1"/>
      <c r="BZI13" s="1"/>
      <c r="BZJ13" s="1"/>
      <c r="BZK13" s="1"/>
      <c r="BZL13" s="1"/>
      <c r="BZM13" s="1"/>
      <c r="BZN13" s="1"/>
      <c r="BZO13" s="1"/>
      <c r="BZP13" s="1"/>
      <c r="BZQ13" s="1"/>
      <c r="BZR13" s="1"/>
      <c r="BZS13" s="1"/>
      <c r="BZT13" s="1"/>
      <c r="BZU13" s="1"/>
      <c r="BZV13" s="1"/>
      <c r="BZW13" s="1"/>
      <c r="BZX13" s="1"/>
      <c r="BZY13" s="1"/>
      <c r="BZZ13" s="1"/>
      <c r="CAA13" s="1"/>
      <c r="CAB13" s="1"/>
      <c r="CAC13" s="1"/>
      <c r="CAD13" s="1"/>
      <c r="CAE13" s="1"/>
      <c r="CAF13" s="1"/>
      <c r="CAG13" s="1"/>
      <c r="CAH13" s="1"/>
      <c r="CAI13" s="1"/>
      <c r="CAJ13" s="1"/>
      <c r="CAK13" s="1"/>
      <c r="CAL13" s="1"/>
      <c r="CAM13" s="1"/>
      <c r="CAN13" s="1"/>
      <c r="CAO13" s="1"/>
      <c r="CAP13" s="1"/>
      <c r="CAQ13" s="1"/>
      <c r="CAR13" s="1"/>
      <c r="CAS13" s="1"/>
      <c r="CAT13" s="1"/>
      <c r="CAU13" s="1"/>
      <c r="CAV13" s="1"/>
      <c r="CAW13" s="1"/>
      <c r="CAX13" s="1"/>
      <c r="CAY13" s="1"/>
      <c r="CAZ13" s="1"/>
      <c r="CBA13" s="1"/>
      <c r="CBB13" s="1"/>
      <c r="CBC13" s="1"/>
      <c r="CBD13" s="1"/>
      <c r="CBE13" s="1"/>
      <c r="CBF13" s="1"/>
      <c r="CBG13" s="1"/>
      <c r="CBH13" s="1"/>
      <c r="CBI13" s="1"/>
      <c r="CBJ13" s="1"/>
      <c r="CBK13" s="1"/>
      <c r="CBL13" s="1"/>
      <c r="CBM13" s="1"/>
      <c r="CBN13" s="1"/>
      <c r="CBO13" s="1"/>
      <c r="CBP13" s="1"/>
      <c r="CBQ13" s="1"/>
      <c r="CBR13" s="1"/>
      <c r="CBS13" s="1"/>
      <c r="CBT13" s="1"/>
      <c r="CBU13" s="1"/>
      <c r="CBV13" s="1"/>
      <c r="CBW13" s="1"/>
      <c r="CBX13" s="1"/>
      <c r="CBY13" s="1"/>
      <c r="CBZ13" s="1"/>
      <c r="CCA13" s="1"/>
      <c r="CCB13" s="1"/>
      <c r="CCC13" s="1"/>
      <c r="CCD13" s="1"/>
      <c r="CCE13" s="1"/>
      <c r="CCF13" s="1"/>
      <c r="CCG13" s="1"/>
      <c r="CCH13" s="1"/>
      <c r="CCI13" s="1"/>
      <c r="CCJ13" s="1"/>
      <c r="CCK13" s="1"/>
      <c r="CCL13" s="1"/>
      <c r="CCM13" s="1"/>
      <c r="CCN13" s="1"/>
      <c r="CCO13" s="1"/>
      <c r="CCP13" s="1"/>
      <c r="CCQ13" s="1"/>
      <c r="CCR13" s="1"/>
      <c r="CCS13" s="1"/>
      <c r="CCT13" s="1"/>
      <c r="CCU13" s="1"/>
      <c r="CCV13" s="1"/>
      <c r="CCW13" s="1"/>
      <c r="CCX13" s="1"/>
      <c r="CCY13" s="1"/>
      <c r="CCZ13" s="1"/>
      <c r="CDA13" s="1"/>
      <c r="CDB13" s="1"/>
      <c r="CDC13" s="1"/>
      <c r="CDD13" s="1"/>
      <c r="CDE13" s="1"/>
      <c r="CDF13" s="1"/>
      <c r="CDG13" s="1"/>
      <c r="CDH13" s="1"/>
      <c r="CDI13" s="1"/>
      <c r="CDJ13" s="1"/>
      <c r="CDK13" s="1"/>
      <c r="CDL13" s="1"/>
      <c r="CDM13" s="1"/>
      <c r="CDN13" s="1"/>
      <c r="CDO13" s="1"/>
      <c r="CDP13" s="1"/>
      <c r="CDQ13" s="1"/>
      <c r="CDR13" s="1"/>
      <c r="CDS13" s="1"/>
      <c r="CDT13" s="1"/>
      <c r="CDU13" s="1"/>
      <c r="CDV13" s="1"/>
      <c r="CDW13" s="1"/>
      <c r="CDX13" s="1"/>
      <c r="CDY13" s="1"/>
      <c r="CDZ13" s="1"/>
      <c r="CEA13" s="1"/>
      <c r="CEB13" s="1"/>
      <c r="CEC13" s="1"/>
      <c r="CED13" s="1"/>
      <c r="CEE13" s="1"/>
      <c r="CEF13" s="1"/>
      <c r="CEG13" s="1"/>
      <c r="CEH13" s="1"/>
      <c r="CEI13" s="1"/>
      <c r="CEJ13" s="1"/>
      <c r="CEK13" s="1"/>
      <c r="CEL13" s="1"/>
      <c r="CEM13" s="1"/>
      <c r="CEN13" s="1"/>
      <c r="CEO13" s="1"/>
      <c r="CEP13" s="1"/>
      <c r="CEQ13" s="1"/>
      <c r="CER13" s="1"/>
      <c r="CES13" s="1"/>
      <c r="CET13" s="1"/>
      <c r="CEU13" s="1"/>
      <c r="CEV13" s="1"/>
      <c r="CEW13" s="1"/>
      <c r="CEX13" s="1"/>
      <c r="CEY13" s="1"/>
      <c r="CEZ13" s="1"/>
      <c r="CFA13" s="1"/>
      <c r="CFB13" s="1"/>
      <c r="CFC13" s="1"/>
      <c r="CFD13" s="1"/>
      <c r="CFE13" s="1"/>
      <c r="CFF13" s="1"/>
      <c r="CFG13" s="1"/>
      <c r="CFH13" s="1"/>
      <c r="CFI13" s="1"/>
      <c r="CFJ13" s="1"/>
      <c r="CFK13" s="1"/>
      <c r="CFL13" s="1"/>
      <c r="CFM13" s="1"/>
      <c r="CFN13" s="1"/>
      <c r="CFO13" s="1"/>
      <c r="CFP13" s="1"/>
      <c r="CFQ13" s="1"/>
      <c r="CFR13" s="1"/>
      <c r="CFS13" s="1"/>
      <c r="CFT13" s="1"/>
      <c r="CFU13" s="1"/>
      <c r="CFV13" s="1"/>
      <c r="CFW13" s="1"/>
      <c r="CFX13" s="1"/>
      <c r="CFY13" s="1"/>
      <c r="CFZ13" s="1"/>
      <c r="CGA13" s="1"/>
      <c r="CGB13" s="1"/>
      <c r="CGC13" s="1"/>
      <c r="CGD13" s="1"/>
      <c r="CGE13" s="1"/>
      <c r="CGF13" s="1"/>
      <c r="CGG13" s="1"/>
      <c r="CGH13" s="1"/>
      <c r="CGI13" s="1"/>
      <c r="CGJ13" s="1"/>
      <c r="CGK13" s="1"/>
      <c r="CGL13" s="1"/>
      <c r="CGM13" s="1"/>
      <c r="CGN13" s="1"/>
      <c r="CGO13" s="1"/>
      <c r="CGP13" s="1"/>
      <c r="CGQ13" s="1"/>
      <c r="CGR13" s="1"/>
      <c r="CGS13" s="1"/>
      <c r="CGT13" s="1"/>
      <c r="CGU13" s="1"/>
      <c r="CGV13" s="1"/>
      <c r="CGW13" s="1"/>
      <c r="CGX13" s="1"/>
      <c r="CGY13" s="1"/>
      <c r="CGZ13" s="1"/>
      <c r="CHA13" s="1"/>
      <c r="CHB13" s="1"/>
      <c r="CHC13" s="1"/>
      <c r="CHD13" s="1"/>
      <c r="CHE13" s="1"/>
      <c r="CHF13" s="1"/>
      <c r="CHG13" s="1"/>
      <c r="CHH13" s="1"/>
      <c r="CHI13" s="1"/>
      <c r="CHJ13" s="1"/>
      <c r="CHK13" s="1"/>
      <c r="CHL13" s="1"/>
      <c r="CHM13" s="1"/>
      <c r="CHN13" s="1"/>
      <c r="CHO13" s="1"/>
      <c r="CHP13" s="1"/>
      <c r="CHQ13" s="1"/>
      <c r="CHR13" s="1"/>
      <c r="CHS13" s="1"/>
      <c r="CHT13" s="1"/>
      <c r="CHU13" s="1"/>
      <c r="CHV13" s="1"/>
      <c r="CHW13" s="1"/>
      <c r="CHX13" s="1"/>
      <c r="CHY13" s="1"/>
      <c r="CHZ13" s="1"/>
      <c r="CIA13" s="1"/>
      <c r="CIB13" s="1"/>
      <c r="CIC13" s="1"/>
      <c r="CID13" s="1"/>
      <c r="CIE13" s="1"/>
      <c r="CIF13" s="1"/>
      <c r="CIG13" s="1"/>
      <c r="CIH13" s="1"/>
      <c r="CII13" s="1"/>
      <c r="CIJ13" s="1"/>
      <c r="CIK13" s="1"/>
      <c r="CIL13" s="1"/>
      <c r="CIM13" s="1"/>
      <c r="CIN13" s="1"/>
      <c r="CIO13" s="1"/>
      <c r="CIP13" s="1"/>
      <c r="CIQ13" s="1"/>
      <c r="CIR13" s="1"/>
      <c r="CIS13" s="1"/>
      <c r="CIT13" s="1"/>
      <c r="CIU13" s="1"/>
      <c r="CIV13" s="1"/>
      <c r="CIW13" s="1"/>
      <c r="CIX13" s="1"/>
      <c r="CIY13" s="1"/>
      <c r="CIZ13" s="1"/>
      <c r="CJA13" s="1"/>
      <c r="CJB13" s="1"/>
      <c r="CJC13" s="1"/>
      <c r="CJD13" s="1"/>
      <c r="CJE13" s="1"/>
      <c r="CJF13" s="1"/>
      <c r="CJG13" s="1"/>
      <c r="CJH13" s="1"/>
      <c r="CJI13" s="1"/>
      <c r="CJJ13" s="1"/>
      <c r="CJK13" s="1"/>
      <c r="CJL13" s="1"/>
      <c r="CJM13" s="1"/>
      <c r="CJN13" s="1"/>
      <c r="CJO13" s="1"/>
      <c r="CJP13" s="1"/>
      <c r="CJQ13" s="1"/>
      <c r="CJR13" s="1"/>
      <c r="CJS13" s="1"/>
      <c r="CJT13" s="1"/>
      <c r="CJU13" s="1"/>
      <c r="CJV13" s="1"/>
      <c r="CJW13" s="1"/>
      <c r="CJX13" s="1"/>
      <c r="CJY13" s="1"/>
      <c r="CJZ13" s="1"/>
      <c r="CKA13" s="1"/>
      <c r="CKB13" s="1"/>
      <c r="CKC13" s="1"/>
      <c r="CKD13" s="1"/>
      <c r="CKE13" s="1"/>
      <c r="CKF13" s="1"/>
      <c r="CKG13" s="1"/>
      <c r="CKH13" s="1"/>
      <c r="CKI13" s="1"/>
      <c r="CKJ13" s="1"/>
      <c r="CKK13" s="1"/>
      <c r="CKL13" s="1"/>
      <c r="CKM13" s="1"/>
      <c r="CKN13" s="1"/>
      <c r="CKO13" s="1"/>
      <c r="CKP13" s="1"/>
      <c r="CKQ13" s="1"/>
      <c r="CKR13" s="1"/>
      <c r="CKS13" s="1"/>
      <c r="CKT13" s="1"/>
      <c r="CKU13" s="1"/>
      <c r="CKV13" s="1"/>
      <c r="CKW13" s="1"/>
      <c r="CKX13" s="1"/>
      <c r="CKY13" s="1"/>
      <c r="CKZ13" s="1"/>
      <c r="CLA13" s="1"/>
      <c r="CLB13" s="1"/>
      <c r="CLC13" s="1"/>
      <c r="CLD13" s="1"/>
      <c r="CLE13" s="1"/>
      <c r="CLF13" s="1"/>
      <c r="CLG13" s="1"/>
      <c r="CLH13" s="1"/>
      <c r="CLI13" s="1"/>
      <c r="CLJ13" s="1"/>
      <c r="CLK13" s="1"/>
      <c r="CLL13" s="1"/>
      <c r="CLM13" s="1"/>
      <c r="CLN13" s="1"/>
      <c r="CLO13" s="1"/>
      <c r="CLP13" s="1"/>
      <c r="CLQ13" s="1"/>
      <c r="CLR13" s="1"/>
      <c r="CLS13" s="1"/>
      <c r="CLT13" s="1"/>
      <c r="CLU13" s="1"/>
      <c r="CLV13" s="1"/>
      <c r="CLW13" s="1"/>
      <c r="CLX13" s="1"/>
      <c r="CLY13" s="1"/>
      <c r="CLZ13" s="1"/>
      <c r="CMA13" s="1"/>
      <c r="CMB13" s="1"/>
      <c r="CMC13" s="1"/>
      <c r="CMD13" s="1"/>
      <c r="CME13" s="1"/>
      <c r="CMF13" s="1"/>
      <c r="CMG13" s="1"/>
      <c r="CMH13" s="1"/>
      <c r="CMI13" s="1"/>
      <c r="CMJ13" s="1"/>
      <c r="CMK13" s="1"/>
      <c r="CML13" s="1"/>
      <c r="CMM13" s="1"/>
      <c r="CMN13" s="1"/>
      <c r="CMO13" s="1"/>
      <c r="CMP13" s="1"/>
      <c r="CMQ13" s="1"/>
      <c r="CMR13" s="1"/>
      <c r="CMS13" s="1"/>
      <c r="CMT13" s="1"/>
      <c r="CMU13" s="1"/>
      <c r="CMV13" s="1"/>
      <c r="CMW13" s="1"/>
      <c r="CMX13" s="1"/>
      <c r="CMY13" s="1"/>
      <c r="CMZ13" s="1"/>
      <c r="CNA13" s="1"/>
      <c r="CNB13" s="1"/>
      <c r="CNC13" s="1"/>
      <c r="CND13" s="1"/>
      <c r="CNE13" s="1"/>
      <c r="CNF13" s="1"/>
      <c r="CNG13" s="1"/>
      <c r="CNH13" s="1"/>
      <c r="CNI13" s="1"/>
      <c r="CNJ13" s="1"/>
      <c r="CNK13" s="1"/>
      <c r="CNL13" s="1"/>
      <c r="CNM13" s="1"/>
      <c r="CNN13" s="1"/>
      <c r="CNO13" s="1"/>
      <c r="CNP13" s="1"/>
      <c r="CNQ13" s="1"/>
      <c r="CNR13" s="1"/>
      <c r="CNS13" s="1"/>
      <c r="CNT13" s="1"/>
      <c r="CNU13" s="1"/>
      <c r="CNV13" s="1"/>
      <c r="CNW13" s="1"/>
      <c r="CNX13" s="1"/>
      <c r="CNY13" s="1"/>
      <c r="CNZ13" s="1"/>
      <c r="COA13" s="1"/>
      <c r="COB13" s="1"/>
      <c r="COC13" s="1"/>
      <c r="COD13" s="1"/>
      <c r="COE13" s="1"/>
      <c r="COF13" s="1"/>
      <c r="COG13" s="1"/>
      <c r="COH13" s="1"/>
      <c r="COI13" s="1"/>
      <c r="COJ13" s="1"/>
      <c r="COK13" s="1"/>
      <c r="COL13" s="1"/>
      <c r="COM13" s="1"/>
      <c r="CON13" s="1"/>
      <c r="COO13" s="1"/>
      <c r="COP13" s="1"/>
      <c r="COQ13" s="1"/>
      <c r="COR13" s="1"/>
      <c r="COS13" s="1"/>
      <c r="COT13" s="1"/>
      <c r="COU13" s="1"/>
      <c r="COV13" s="1"/>
      <c r="COW13" s="1"/>
      <c r="COX13" s="1"/>
      <c r="COY13" s="1"/>
      <c r="COZ13" s="1"/>
      <c r="CPA13" s="1"/>
      <c r="CPB13" s="1"/>
      <c r="CPC13" s="1"/>
      <c r="CPD13" s="1"/>
      <c r="CPE13" s="1"/>
      <c r="CPF13" s="1"/>
      <c r="CPG13" s="1"/>
      <c r="CPH13" s="1"/>
      <c r="CPI13" s="1"/>
      <c r="CPJ13" s="1"/>
      <c r="CPK13" s="1"/>
      <c r="CPL13" s="1"/>
      <c r="CPM13" s="1"/>
      <c r="CPN13" s="1"/>
      <c r="CPO13" s="1"/>
      <c r="CPP13" s="1"/>
      <c r="CPQ13" s="1"/>
      <c r="CPR13" s="1"/>
      <c r="CPS13" s="1"/>
      <c r="CPT13" s="1"/>
      <c r="CPU13" s="1"/>
      <c r="CPV13" s="1"/>
      <c r="CPW13" s="1"/>
      <c r="CPX13" s="1"/>
      <c r="CPY13" s="1"/>
      <c r="CPZ13" s="1"/>
      <c r="CQA13" s="1"/>
      <c r="CQB13" s="1"/>
      <c r="CQC13" s="1"/>
      <c r="CQD13" s="1"/>
      <c r="CQE13" s="1"/>
      <c r="CQF13" s="1"/>
      <c r="CQG13" s="1"/>
      <c r="CQH13" s="1"/>
      <c r="CQI13" s="1"/>
      <c r="CQJ13" s="1"/>
      <c r="CQK13" s="1"/>
      <c r="CQL13" s="1"/>
      <c r="CQM13" s="1"/>
      <c r="CQN13" s="1"/>
      <c r="CQO13" s="1"/>
      <c r="CQP13" s="1"/>
      <c r="CQQ13" s="1"/>
      <c r="CQR13" s="1"/>
      <c r="CQS13" s="1"/>
      <c r="CQT13" s="1"/>
      <c r="CQU13" s="1"/>
      <c r="CQV13" s="1"/>
      <c r="CQW13" s="1"/>
      <c r="CQX13" s="1"/>
      <c r="CQY13" s="1"/>
      <c r="CQZ13" s="1"/>
      <c r="CRA13" s="1"/>
      <c r="CRB13" s="1"/>
      <c r="CRC13" s="1"/>
      <c r="CRD13" s="1"/>
      <c r="CRE13" s="1"/>
      <c r="CRF13" s="1"/>
      <c r="CRG13" s="1"/>
      <c r="CRH13" s="1"/>
      <c r="CRI13" s="1"/>
      <c r="CRJ13" s="1"/>
      <c r="CRK13" s="1"/>
      <c r="CRL13" s="1"/>
      <c r="CRM13" s="1"/>
      <c r="CRN13" s="1"/>
      <c r="CRO13" s="1"/>
      <c r="CRP13" s="1"/>
      <c r="CRQ13" s="1"/>
      <c r="CRR13" s="1"/>
      <c r="CRS13" s="1"/>
      <c r="CRT13" s="1"/>
      <c r="CRU13" s="1"/>
      <c r="CRV13" s="1"/>
      <c r="CRW13" s="1"/>
      <c r="CRX13" s="1"/>
      <c r="CRY13" s="1"/>
      <c r="CRZ13" s="1"/>
      <c r="CSA13" s="1"/>
      <c r="CSB13" s="1"/>
      <c r="CSC13" s="1"/>
      <c r="CSD13" s="1"/>
      <c r="CSE13" s="1"/>
      <c r="CSF13" s="1"/>
      <c r="CSG13" s="1"/>
      <c r="CSH13" s="1"/>
      <c r="CSI13" s="1"/>
      <c r="CSJ13" s="1"/>
      <c r="CSK13" s="1"/>
      <c r="CSL13" s="1"/>
      <c r="CSM13" s="1"/>
      <c r="CSN13" s="1"/>
      <c r="CSO13" s="1"/>
      <c r="CSP13" s="1"/>
      <c r="CSQ13" s="1"/>
      <c r="CSR13" s="1"/>
      <c r="CSS13" s="1"/>
      <c r="CST13" s="1"/>
      <c r="CSU13" s="1"/>
      <c r="CSV13" s="1"/>
      <c r="CSW13" s="1"/>
      <c r="CSX13" s="1"/>
      <c r="CSY13" s="1"/>
      <c r="CSZ13" s="1"/>
      <c r="CTA13" s="1"/>
      <c r="CTB13" s="1"/>
      <c r="CTC13" s="1"/>
      <c r="CTD13" s="1"/>
      <c r="CTE13" s="1"/>
      <c r="CTF13" s="1"/>
      <c r="CTG13" s="1"/>
      <c r="CTH13" s="1"/>
      <c r="CTI13" s="1"/>
      <c r="CTJ13" s="1"/>
      <c r="CTK13" s="1"/>
      <c r="CTL13" s="1"/>
      <c r="CTM13" s="1"/>
      <c r="CTN13" s="1"/>
      <c r="CTO13" s="1"/>
      <c r="CTP13" s="1"/>
      <c r="CTQ13" s="1"/>
      <c r="CTR13" s="1"/>
      <c r="CTS13" s="1"/>
      <c r="CTT13" s="1"/>
      <c r="CTU13" s="1"/>
      <c r="CTV13" s="1"/>
      <c r="CTW13" s="1"/>
      <c r="CTX13" s="1"/>
      <c r="CTY13" s="1"/>
      <c r="CTZ13" s="1"/>
      <c r="CUA13" s="1"/>
      <c r="CUB13" s="1"/>
      <c r="CUC13" s="1"/>
      <c r="CUD13" s="1"/>
      <c r="CUE13" s="1"/>
      <c r="CUF13" s="1"/>
      <c r="CUG13" s="1"/>
      <c r="CUH13" s="1"/>
      <c r="CUI13" s="1"/>
      <c r="CUJ13" s="1"/>
      <c r="CUK13" s="1"/>
      <c r="CUL13" s="1"/>
      <c r="CUM13" s="1"/>
      <c r="CUN13" s="1"/>
      <c r="CUO13" s="1"/>
      <c r="CUP13" s="1"/>
      <c r="CUQ13" s="1"/>
      <c r="CUR13" s="1"/>
      <c r="CUS13" s="1"/>
      <c r="CUT13" s="1"/>
      <c r="CUU13" s="1"/>
      <c r="CUV13" s="1"/>
      <c r="CUW13" s="1"/>
      <c r="CUX13" s="1"/>
      <c r="CUY13" s="1"/>
      <c r="CUZ13" s="1"/>
      <c r="CVA13" s="1"/>
      <c r="CVB13" s="1"/>
      <c r="CVC13" s="1"/>
      <c r="CVD13" s="1"/>
      <c r="CVE13" s="1"/>
      <c r="CVF13" s="1"/>
      <c r="CVG13" s="1"/>
      <c r="CVH13" s="1"/>
      <c r="CVI13" s="1"/>
      <c r="CVJ13" s="1"/>
      <c r="CVK13" s="1"/>
      <c r="CVL13" s="1"/>
      <c r="CVM13" s="1"/>
      <c r="CVN13" s="1"/>
      <c r="CVO13" s="1"/>
      <c r="CVP13" s="1"/>
      <c r="CVQ13" s="1"/>
      <c r="CVR13" s="1"/>
      <c r="CVS13" s="1"/>
      <c r="CVT13" s="1"/>
      <c r="CVU13" s="1"/>
      <c r="CVV13" s="1"/>
      <c r="CVW13" s="1"/>
      <c r="CVX13" s="1"/>
      <c r="CVY13" s="1"/>
      <c r="CVZ13" s="1"/>
      <c r="CWA13" s="1"/>
      <c r="CWB13" s="1"/>
      <c r="CWC13" s="1"/>
      <c r="CWD13" s="1"/>
      <c r="CWE13" s="1"/>
      <c r="CWF13" s="1"/>
      <c r="CWG13" s="1"/>
      <c r="CWH13" s="1"/>
      <c r="CWI13" s="1"/>
      <c r="CWJ13" s="1"/>
      <c r="CWK13" s="1"/>
      <c r="CWL13" s="1"/>
      <c r="CWM13" s="1"/>
      <c r="CWN13" s="1"/>
      <c r="CWO13" s="1"/>
      <c r="CWP13" s="1"/>
      <c r="CWQ13" s="1"/>
      <c r="CWR13" s="1"/>
      <c r="CWS13" s="1"/>
      <c r="CWT13" s="1"/>
      <c r="CWU13" s="1"/>
      <c r="CWV13" s="1"/>
      <c r="CWW13" s="1"/>
      <c r="CWX13" s="1"/>
      <c r="CWY13" s="1"/>
      <c r="CWZ13" s="1"/>
      <c r="CXA13" s="1"/>
      <c r="CXB13" s="1"/>
      <c r="CXC13" s="1"/>
      <c r="CXD13" s="1"/>
      <c r="CXE13" s="1"/>
      <c r="CXF13" s="1"/>
      <c r="CXG13" s="1"/>
      <c r="CXH13" s="1"/>
      <c r="CXI13" s="1"/>
      <c r="CXJ13" s="1"/>
      <c r="CXK13" s="1"/>
      <c r="CXL13" s="1"/>
      <c r="CXM13" s="1"/>
      <c r="CXN13" s="1"/>
      <c r="CXO13" s="1"/>
      <c r="CXP13" s="1"/>
      <c r="CXQ13" s="1"/>
      <c r="CXR13" s="1"/>
      <c r="CXS13" s="1"/>
      <c r="CXT13" s="1"/>
      <c r="CXU13" s="1"/>
      <c r="CXV13" s="1"/>
      <c r="CXW13" s="1"/>
      <c r="CXX13" s="1"/>
      <c r="CXY13" s="1"/>
      <c r="CXZ13" s="1"/>
      <c r="CYA13" s="1"/>
      <c r="CYB13" s="1"/>
      <c r="CYC13" s="1"/>
      <c r="CYD13" s="1"/>
      <c r="CYE13" s="1"/>
      <c r="CYF13" s="1"/>
      <c r="CYG13" s="1"/>
      <c r="CYH13" s="1"/>
      <c r="CYI13" s="1"/>
      <c r="CYJ13" s="1"/>
      <c r="CYK13" s="1"/>
      <c r="CYL13" s="1"/>
      <c r="CYM13" s="1"/>
      <c r="CYN13" s="1"/>
      <c r="CYO13" s="1"/>
      <c r="CYP13" s="1"/>
      <c r="CYQ13" s="1"/>
      <c r="CYR13" s="1"/>
      <c r="CYS13" s="1"/>
      <c r="CYT13" s="1"/>
      <c r="CYU13" s="1"/>
      <c r="CYV13" s="1"/>
      <c r="CYW13" s="1"/>
      <c r="CYX13" s="1"/>
      <c r="CYY13" s="1"/>
      <c r="CYZ13" s="1"/>
      <c r="CZA13" s="1"/>
      <c r="CZB13" s="1"/>
      <c r="CZC13" s="1"/>
      <c r="CZD13" s="1"/>
      <c r="CZE13" s="1"/>
      <c r="CZF13" s="1"/>
      <c r="CZG13" s="1"/>
      <c r="CZH13" s="1"/>
      <c r="CZI13" s="1"/>
      <c r="CZJ13" s="1"/>
      <c r="CZK13" s="1"/>
      <c r="CZL13" s="1"/>
      <c r="CZM13" s="1"/>
      <c r="CZN13" s="1"/>
      <c r="CZO13" s="1"/>
      <c r="CZP13" s="1"/>
      <c r="CZQ13" s="1"/>
      <c r="CZR13" s="1"/>
      <c r="CZS13" s="1"/>
      <c r="CZT13" s="1"/>
      <c r="CZU13" s="1"/>
      <c r="CZV13" s="1"/>
      <c r="CZW13" s="1"/>
      <c r="CZX13" s="1"/>
      <c r="CZY13" s="1"/>
      <c r="CZZ13" s="1"/>
      <c r="DAA13" s="1"/>
      <c r="DAB13" s="1"/>
      <c r="DAC13" s="1"/>
      <c r="DAD13" s="1"/>
      <c r="DAE13" s="1"/>
      <c r="DAF13" s="1"/>
      <c r="DAG13" s="1"/>
      <c r="DAH13" s="1"/>
      <c r="DAI13" s="1"/>
      <c r="DAJ13" s="1"/>
      <c r="DAK13" s="1"/>
      <c r="DAL13" s="1"/>
      <c r="DAM13" s="1"/>
      <c r="DAN13" s="1"/>
      <c r="DAO13" s="1"/>
      <c r="DAP13" s="1"/>
      <c r="DAQ13" s="1"/>
      <c r="DAR13" s="1"/>
      <c r="DAS13" s="1"/>
      <c r="DAT13" s="1"/>
      <c r="DAU13" s="1"/>
      <c r="DAV13" s="1"/>
      <c r="DAW13" s="1"/>
      <c r="DAX13" s="1"/>
      <c r="DAY13" s="1"/>
      <c r="DAZ13" s="1"/>
      <c r="DBA13" s="1"/>
      <c r="DBB13" s="1"/>
      <c r="DBC13" s="1"/>
      <c r="DBD13" s="1"/>
      <c r="DBE13" s="1"/>
      <c r="DBF13" s="1"/>
      <c r="DBG13" s="1"/>
      <c r="DBH13" s="1"/>
      <c r="DBI13" s="1"/>
      <c r="DBJ13" s="1"/>
      <c r="DBK13" s="1"/>
      <c r="DBL13" s="1"/>
      <c r="DBM13" s="1"/>
      <c r="DBN13" s="1"/>
      <c r="DBO13" s="1"/>
      <c r="DBP13" s="1"/>
      <c r="DBQ13" s="1"/>
      <c r="DBR13" s="1"/>
      <c r="DBS13" s="1"/>
      <c r="DBT13" s="1"/>
      <c r="DBU13" s="1"/>
      <c r="DBV13" s="1"/>
      <c r="DBW13" s="1"/>
      <c r="DBX13" s="1"/>
      <c r="DBY13" s="1"/>
      <c r="DBZ13" s="1"/>
      <c r="DCA13" s="1"/>
      <c r="DCB13" s="1"/>
      <c r="DCC13" s="1"/>
      <c r="DCD13" s="1"/>
      <c r="DCE13" s="1"/>
      <c r="DCF13" s="1"/>
      <c r="DCG13" s="1"/>
      <c r="DCH13" s="1"/>
      <c r="DCI13" s="1"/>
      <c r="DCJ13" s="1"/>
      <c r="DCK13" s="1"/>
      <c r="DCL13" s="1"/>
      <c r="DCM13" s="1"/>
      <c r="DCN13" s="1"/>
      <c r="DCO13" s="1"/>
      <c r="DCP13" s="1"/>
      <c r="DCQ13" s="1"/>
      <c r="DCR13" s="1"/>
      <c r="DCS13" s="1"/>
      <c r="DCT13" s="1"/>
      <c r="DCU13" s="1"/>
      <c r="DCV13" s="1"/>
      <c r="DCW13" s="1"/>
      <c r="DCX13" s="1"/>
      <c r="DCY13" s="1"/>
      <c r="DCZ13" s="1"/>
      <c r="DDA13" s="1"/>
      <c r="DDB13" s="1"/>
      <c r="DDC13" s="1"/>
      <c r="DDD13" s="1"/>
      <c r="DDE13" s="1"/>
      <c r="DDF13" s="1"/>
      <c r="DDG13" s="1"/>
      <c r="DDH13" s="1"/>
      <c r="DDI13" s="1"/>
      <c r="DDJ13" s="1"/>
      <c r="DDK13" s="1"/>
      <c r="DDL13" s="1"/>
      <c r="DDM13" s="1"/>
      <c r="DDN13" s="1"/>
      <c r="DDO13" s="1"/>
      <c r="DDP13" s="1"/>
      <c r="DDQ13" s="1"/>
      <c r="DDR13" s="1"/>
      <c r="DDS13" s="1"/>
      <c r="DDT13" s="1"/>
      <c r="DDU13" s="1"/>
      <c r="DDV13" s="1"/>
      <c r="DDW13" s="1"/>
      <c r="DDX13" s="1"/>
      <c r="DDY13" s="1"/>
      <c r="DDZ13" s="1"/>
      <c r="DEA13" s="1"/>
      <c r="DEB13" s="1"/>
      <c r="DEC13" s="1"/>
      <c r="DED13" s="1"/>
      <c r="DEE13" s="1"/>
      <c r="DEF13" s="1"/>
      <c r="DEG13" s="1"/>
      <c r="DEH13" s="1"/>
      <c r="DEI13" s="1"/>
      <c r="DEJ13" s="1"/>
      <c r="DEK13" s="1"/>
      <c r="DEL13" s="1"/>
      <c r="DEM13" s="1"/>
      <c r="DEN13" s="1"/>
      <c r="DEO13" s="1"/>
      <c r="DEP13" s="1"/>
      <c r="DEQ13" s="1"/>
      <c r="DER13" s="1"/>
      <c r="DES13" s="1"/>
      <c r="DET13" s="1"/>
      <c r="DEU13" s="1"/>
      <c r="DEV13" s="1"/>
      <c r="DEW13" s="1"/>
      <c r="DEX13" s="1"/>
      <c r="DEY13" s="1"/>
      <c r="DEZ13" s="1"/>
      <c r="DFA13" s="1"/>
      <c r="DFB13" s="1"/>
      <c r="DFC13" s="1"/>
      <c r="DFD13" s="1"/>
      <c r="DFE13" s="1"/>
      <c r="DFF13" s="1"/>
      <c r="DFG13" s="1"/>
      <c r="DFH13" s="1"/>
      <c r="DFI13" s="1"/>
      <c r="DFJ13" s="1"/>
      <c r="DFK13" s="1"/>
      <c r="DFL13" s="1"/>
      <c r="DFM13" s="1"/>
      <c r="DFN13" s="1"/>
      <c r="DFO13" s="1"/>
      <c r="DFP13" s="1"/>
      <c r="DFQ13" s="1"/>
      <c r="DFR13" s="1"/>
      <c r="DFS13" s="1"/>
      <c r="DFT13" s="1"/>
      <c r="DFU13" s="1"/>
      <c r="DFV13" s="1"/>
      <c r="DFW13" s="1"/>
      <c r="DFX13" s="1"/>
      <c r="DFY13" s="1"/>
      <c r="DFZ13" s="1"/>
      <c r="DGA13" s="1"/>
      <c r="DGB13" s="1"/>
      <c r="DGC13" s="1"/>
      <c r="DGD13" s="1"/>
      <c r="DGE13" s="1"/>
      <c r="DGF13" s="1"/>
      <c r="DGG13" s="1"/>
      <c r="DGH13" s="1"/>
      <c r="DGI13" s="1"/>
      <c r="DGJ13" s="1"/>
      <c r="DGK13" s="1"/>
      <c r="DGL13" s="1"/>
      <c r="DGM13" s="1"/>
      <c r="DGN13" s="1"/>
      <c r="DGO13" s="1"/>
      <c r="DGP13" s="1"/>
      <c r="DGQ13" s="1"/>
      <c r="DGR13" s="1"/>
      <c r="DGS13" s="1"/>
      <c r="DGT13" s="1"/>
      <c r="DGU13" s="1"/>
      <c r="DGV13" s="1"/>
      <c r="DGW13" s="1"/>
      <c r="DGX13" s="1"/>
      <c r="DGY13" s="1"/>
      <c r="DGZ13" s="1"/>
      <c r="DHA13" s="1"/>
      <c r="DHB13" s="1"/>
      <c r="DHC13" s="1"/>
      <c r="DHD13" s="1"/>
      <c r="DHE13" s="1"/>
      <c r="DHF13" s="1"/>
      <c r="DHG13" s="1"/>
      <c r="DHH13" s="1"/>
      <c r="DHI13" s="1"/>
      <c r="DHJ13" s="1"/>
      <c r="DHK13" s="1"/>
      <c r="DHL13" s="1"/>
      <c r="DHM13" s="1"/>
      <c r="DHN13" s="1"/>
      <c r="DHO13" s="1"/>
      <c r="DHP13" s="1"/>
      <c r="DHQ13" s="1"/>
      <c r="DHR13" s="1"/>
      <c r="DHS13" s="1"/>
      <c r="DHT13" s="1"/>
      <c r="DHU13" s="1"/>
      <c r="DHV13" s="1"/>
      <c r="DHW13" s="1"/>
      <c r="DHX13" s="1"/>
      <c r="DHY13" s="1"/>
      <c r="DHZ13" s="1"/>
      <c r="DIA13" s="1"/>
      <c r="DIB13" s="1"/>
      <c r="DIC13" s="1"/>
      <c r="DID13" s="1"/>
      <c r="DIE13" s="1"/>
      <c r="DIF13" s="1"/>
      <c r="DIG13" s="1"/>
      <c r="DIH13" s="1"/>
      <c r="DII13" s="1"/>
      <c r="DIJ13" s="1"/>
      <c r="DIK13" s="1"/>
      <c r="DIL13" s="1"/>
      <c r="DIM13" s="1"/>
      <c r="DIN13" s="1"/>
      <c r="DIO13" s="1"/>
      <c r="DIP13" s="1"/>
      <c r="DIQ13" s="1"/>
      <c r="DIR13" s="1"/>
      <c r="DIS13" s="1"/>
      <c r="DIT13" s="1"/>
      <c r="DIU13" s="1"/>
      <c r="DIV13" s="1"/>
      <c r="DIW13" s="1"/>
      <c r="DIX13" s="1"/>
      <c r="DIY13" s="1"/>
      <c r="DIZ13" s="1"/>
      <c r="DJA13" s="1"/>
      <c r="DJB13" s="1"/>
      <c r="DJC13" s="1"/>
      <c r="DJD13" s="1"/>
      <c r="DJE13" s="1"/>
      <c r="DJF13" s="1"/>
      <c r="DJG13" s="1"/>
      <c r="DJH13" s="1"/>
      <c r="DJI13" s="1"/>
      <c r="DJJ13" s="1"/>
      <c r="DJK13" s="1"/>
      <c r="DJL13" s="1"/>
      <c r="DJM13" s="1"/>
      <c r="DJN13" s="1"/>
      <c r="DJO13" s="1"/>
      <c r="DJP13" s="1"/>
      <c r="DJQ13" s="1"/>
      <c r="DJR13" s="1"/>
      <c r="DJS13" s="1"/>
      <c r="DJT13" s="1"/>
      <c r="DJU13" s="1"/>
      <c r="DJV13" s="1"/>
      <c r="DJW13" s="1"/>
      <c r="DJX13" s="1"/>
      <c r="DJY13" s="1"/>
      <c r="DJZ13" s="1"/>
      <c r="DKA13" s="1"/>
      <c r="DKB13" s="1"/>
      <c r="DKC13" s="1"/>
      <c r="DKD13" s="1"/>
      <c r="DKE13" s="1"/>
      <c r="DKF13" s="1"/>
      <c r="DKG13" s="1"/>
      <c r="DKH13" s="1"/>
      <c r="DKI13" s="1"/>
      <c r="DKJ13" s="1"/>
      <c r="DKK13" s="1"/>
      <c r="DKL13" s="1"/>
      <c r="DKM13" s="1"/>
      <c r="DKN13" s="1"/>
      <c r="DKO13" s="1"/>
      <c r="DKP13" s="1"/>
      <c r="DKQ13" s="1"/>
      <c r="DKR13" s="1"/>
      <c r="DKS13" s="1"/>
      <c r="DKT13" s="1"/>
      <c r="DKU13" s="1"/>
      <c r="DKV13" s="1"/>
      <c r="DKW13" s="1"/>
      <c r="DKX13" s="1"/>
      <c r="DKY13" s="1"/>
      <c r="DKZ13" s="1"/>
      <c r="DLA13" s="1"/>
      <c r="DLB13" s="1"/>
      <c r="DLC13" s="1"/>
      <c r="DLD13" s="1"/>
      <c r="DLE13" s="1"/>
      <c r="DLF13" s="1"/>
      <c r="DLG13" s="1"/>
      <c r="DLH13" s="1"/>
      <c r="DLI13" s="1"/>
      <c r="DLJ13" s="1"/>
      <c r="DLK13" s="1"/>
      <c r="DLL13" s="1"/>
      <c r="DLM13" s="1"/>
      <c r="DLN13" s="1"/>
      <c r="DLO13" s="1"/>
      <c r="DLP13" s="1"/>
      <c r="DLQ13" s="1"/>
      <c r="DLR13" s="1"/>
      <c r="DLS13" s="1"/>
      <c r="DLT13" s="1"/>
      <c r="DLU13" s="1"/>
      <c r="DLV13" s="1"/>
      <c r="DLW13" s="1"/>
      <c r="DLX13" s="1"/>
      <c r="DLY13" s="1"/>
      <c r="DLZ13" s="1"/>
      <c r="DMA13" s="1"/>
      <c r="DMB13" s="1"/>
      <c r="DMC13" s="1"/>
      <c r="DMD13" s="1"/>
      <c r="DME13" s="1"/>
      <c r="DMF13" s="1"/>
      <c r="DMG13" s="1"/>
      <c r="DMH13" s="1"/>
      <c r="DMI13" s="1"/>
      <c r="DMJ13" s="1"/>
      <c r="DMK13" s="1"/>
      <c r="DML13" s="1"/>
      <c r="DMM13" s="1"/>
      <c r="DMN13" s="1"/>
      <c r="DMO13" s="1"/>
      <c r="DMP13" s="1"/>
      <c r="DMQ13" s="1"/>
      <c r="DMR13" s="1"/>
      <c r="DMS13" s="1"/>
      <c r="DMT13" s="1"/>
      <c r="DMU13" s="1"/>
      <c r="DMV13" s="1"/>
      <c r="DMW13" s="1"/>
      <c r="DMX13" s="1"/>
      <c r="DMY13" s="1"/>
      <c r="DMZ13" s="1"/>
      <c r="DNA13" s="1"/>
      <c r="DNB13" s="1"/>
      <c r="DNC13" s="1"/>
      <c r="DND13" s="1"/>
      <c r="DNE13" s="1"/>
      <c r="DNF13" s="1"/>
      <c r="DNG13" s="1"/>
      <c r="DNH13" s="1"/>
      <c r="DNI13" s="1"/>
      <c r="DNJ13" s="1"/>
      <c r="DNK13" s="1"/>
      <c r="DNL13" s="1"/>
      <c r="DNM13" s="1"/>
      <c r="DNN13" s="1"/>
      <c r="DNO13" s="1"/>
      <c r="DNP13" s="1"/>
      <c r="DNQ13" s="1"/>
      <c r="DNR13" s="1"/>
      <c r="DNS13" s="1"/>
      <c r="DNT13" s="1"/>
      <c r="DNU13" s="1"/>
      <c r="DNV13" s="1"/>
      <c r="DNW13" s="1"/>
      <c r="DNX13" s="1"/>
      <c r="DNY13" s="1"/>
      <c r="DNZ13" s="1"/>
      <c r="DOA13" s="1"/>
      <c r="DOB13" s="1"/>
      <c r="DOC13" s="1"/>
      <c r="DOD13" s="1"/>
      <c r="DOE13" s="1"/>
      <c r="DOF13" s="1"/>
      <c r="DOG13" s="1"/>
      <c r="DOH13" s="1"/>
      <c r="DOI13" s="1"/>
      <c r="DOJ13" s="1"/>
      <c r="DOK13" s="1"/>
      <c r="DOL13" s="1"/>
      <c r="DOM13" s="1"/>
      <c r="DON13" s="1"/>
      <c r="DOO13" s="1"/>
      <c r="DOP13" s="1"/>
      <c r="DOQ13" s="1"/>
      <c r="DOR13" s="1"/>
      <c r="DOS13" s="1"/>
      <c r="DOT13" s="1"/>
      <c r="DOU13" s="1"/>
      <c r="DOV13" s="1"/>
      <c r="DOW13" s="1"/>
      <c r="DOX13" s="1"/>
      <c r="DOY13" s="1"/>
      <c r="DOZ13" s="1"/>
      <c r="DPA13" s="1"/>
      <c r="DPB13" s="1"/>
      <c r="DPC13" s="1"/>
      <c r="DPD13" s="1"/>
      <c r="DPE13" s="1"/>
      <c r="DPF13" s="1"/>
      <c r="DPG13" s="1"/>
      <c r="DPH13" s="1"/>
      <c r="DPI13" s="1"/>
      <c r="DPJ13" s="1"/>
      <c r="DPK13" s="1"/>
      <c r="DPL13" s="1"/>
      <c r="DPM13" s="1"/>
      <c r="DPN13" s="1"/>
      <c r="DPO13" s="1"/>
      <c r="DPP13" s="1"/>
      <c r="DPQ13" s="1"/>
      <c r="DPR13" s="1"/>
      <c r="DPS13" s="1"/>
      <c r="DPT13" s="1"/>
      <c r="DPU13" s="1"/>
      <c r="DPV13" s="1"/>
      <c r="DPW13" s="1"/>
      <c r="DPX13" s="1"/>
      <c r="DPY13" s="1"/>
      <c r="DPZ13" s="1"/>
      <c r="DQA13" s="1"/>
      <c r="DQB13" s="1"/>
      <c r="DQC13" s="1"/>
      <c r="DQD13" s="1"/>
      <c r="DQE13" s="1"/>
      <c r="DQF13" s="1"/>
      <c r="DQG13" s="1"/>
      <c r="DQH13" s="1"/>
      <c r="DQI13" s="1"/>
      <c r="DQJ13" s="1"/>
      <c r="DQK13" s="1"/>
      <c r="DQL13" s="1"/>
      <c r="DQM13" s="1"/>
      <c r="DQN13" s="1"/>
      <c r="DQO13" s="1"/>
      <c r="DQP13" s="1"/>
      <c r="DQQ13" s="1"/>
      <c r="DQR13" s="1"/>
      <c r="DQS13" s="1"/>
      <c r="DQT13" s="1"/>
      <c r="DQU13" s="1"/>
      <c r="DQV13" s="1"/>
      <c r="DQW13" s="1"/>
      <c r="DQX13" s="1"/>
      <c r="DQY13" s="1"/>
      <c r="DQZ13" s="1"/>
      <c r="DRA13" s="1"/>
      <c r="DRB13" s="1"/>
      <c r="DRC13" s="1"/>
      <c r="DRD13" s="1"/>
      <c r="DRE13" s="1"/>
      <c r="DRF13" s="1"/>
      <c r="DRG13" s="1"/>
      <c r="DRH13" s="1"/>
      <c r="DRI13" s="1"/>
      <c r="DRJ13" s="1"/>
      <c r="DRK13" s="1"/>
      <c r="DRL13" s="1"/>
      <c r="DRM13" s="1"/>
      <c r="DRN13" s="1"/>
      <c r="DRO13" s="1"/>
      <c r="DRP13" s="1"/>
      <c r="DRQ13" s="1"/>
      <c r="DRR13" s="1"/>
      <c r="DRS13" s="1"/>
      <c r="DRT13" s="1"/>
      <c r="DRU13" s="1"/>
      <c r="DRV13" s="1"/>
      <c r="DRW13" s="1"/>
      <c r="DRX13" s="1"/>
      <c r="DRY13" s="1"/>
      <c r="DRZ13" s="1"/>
      <c r="DSA13" s="1"/>
      <c r="DSB13" s="1"/>
      <c r="DSC13" s="1"/>
      <c r="DSD13" s="1"/>
      <c r="DSE13" s="1"/>
      <c r="DSF13" s="1"/>
      <c r="DSG13" s="1"/>
      <c r="DSH13" s="1"/>
      <c r="DSI13" s="1"/>
      <c r="DSJ13" s="1"/>
      <c r="DSK13" s="1"/>
      <c r="DSL13" s="1"/>
      <c r="DSM13" s="1"/>
      <c r="DSN13" s="1"/>
      <c r="DSO13" s="1"/>
      <c r="DSP13" s="1"/>
      <c r="DSQ13" s="1"/>
      <c r="DSR13" s="1"/>
      <c r="DSS13" s="1"/>
      <c r="DST13" s="1"/>
      <c r="DSU13" s="1"/>
      <c r="DSV13" s="1"/>
      <c r="DSW13" s="1"/>
      <c r="DSX13" s="1"/>
      <c r="DSY13" s="1"/>
      <c r="DSZ13" s="1"/>
      <c r="DTA13" s="1"/>
      <c r="DTB13" s="1"/>
      <c r="DTC13" s="1"/>
      <c r="DTD13" s="1"/>
      <c r="DTE13" s="1"/>
      <c r="DTF13" s="1"/>
      <c r="DTG13" s="1"/>
      <c r="DTH13" s="1"/>
      <c r="DTI13" s="1"/>
      <c r="DTJ13" s="1"/>
      <c r="DTK13" s="1"/>
      <c r="DTL13" s="1"/>
      <c r="DTM13" s="1"/>
      <c r="DTN13" s="1"/>
      <c r="DTO13" s="1"/>
      <c r="DTP13" s="1"/>
      <c r="DTQ13" s="1"/>
      <c r="DTR13" s="1"/>
      <c r="DTS13" s="1"/>
      <c r="DTT13" s="1"/>
      <c r="DTU13" s="1"/>
      <c r="DTV13" s="1"/>
      <c r="DTW13" s="1"/>
      <c r="DTX13" s="1"/>
      <c r="DTY13" s="1"/>
      <c r="DTZ13" s="1"/>
      <c r="DUA13" s="1"/>
      <c r="DUB13" s="1"/>
      <c r="DUC13" s="1"/>
      <c r="DUD13" s="1"/>
      <c r="DUE13" s="1"/>
      <c r="DUF13" s="1"/>
      <c r="DUG13" s="1"/>
      <c r="DUH13" s="1"/>
      <c r="DUI13" s="1"/>
      <c r="DUJ13" s="1"/>
      <c r="DUK13" s="1"/>
      <c r="DUL13" s="1"/>
      <c r="DUM13" s="1"/>
      <c r="DUN13" s="1"/>
      <c r="DUO13" s="1"/>
      <c r="DUP13" s="1"/>
      <c r="DUQ13" s="1"/>
      <c r="DUR13" s="1"/>
      <c r="DUS13" s="1"/>
      <c r="DUT13" s="1"/>
      <c r="DUU13" s="1"/>
      <c r="DUV13" s="1"/>
      <c r="DUW13" s="1"/>
      <c r="DUX13" s="1"/>
      <c r="DUY13" s="1"/>
      <c r="DUZ13" s="1"/>
      <c r="DVA13" s="1"/>
      <c r="DVB13" s="1"/>
      <c r="DVC13" s="1"/>
      <c r="DVD13" s="1"/>
      <c r="DVE13" s="1"/>
      <c r="DVF13" s="1"/>
      <c r="DVG13" s="1"/>
      <c r="DVH13" s="1"/>
      <c r="DVI13" s="1"/>
      <c r="DVJ13" s="1"/>
      <c r="DVK13" s="1"/>
      <c r="DVL13" s="1"/>
      <c r="DVM13" s="1"/>
      <c r="DVN13" s="1"/>
      <c r="DVO13" s="1"/>
      <c r="DVP13" s="1"/>
      <c r="DVQ13" s="1"/>
      <c r="DVR13" s="1"/>
      <c r="DVS13" s="1"/>
      <c r="DVT13" s="1"/>
      <c r="DVU13" s="1"/>
      <c r="DVV13" s="1"/>
      <c r="DVW13" s="1"/>
      <c r="DVX13" s="1"/>
      <c r="DVY13" s="1"/>
      <c r="DVZ13" s="1"/>
      <c r="DWA13" s="1"/>
      <c r="DWB13" s="1"/>
      <c r="DWC13" s="1"/>
      <c r="DWD13" s="1"/>
      <c r="DWE13" s="1"/>
      <c r="DWF13" s="1"/>
      <c r="DWG13" s="1"/>
      <c r="DWH13" s="1"/>
      <c r="DWI13" s="1"/>
      <c r="DWJ13" s="1"/>
      <c r="DWK13" s="1"/>
      <c r="DWL13" s="1"/>
      <c r="DWM13" s="1"/>
      <c r="DWN13" s="1"/>
      <c r="DWO13" s="1"/>
      <c r="DWP13" s="1"/>
      <c r="DWQ13" s="1"/>
      <c r="DWR13" s="1"/>
      <c r="DWS13" s="1"/>
      <c r="DWT13" s="1"/>
      <c r="DWU13" s="1"/>
      <c r="DWV13" s="1"/>
      <c r="DWW13" s="1"/>
      <c r="DWX13" s="1"/>
      <c r="DWY13" s="1"/>
      <c r="DWZ13" s="1"/>
      <c r="DXA13" s="1"/>
      <c r="DXB13" s="1"/>
      <c r="DXC13" s="1"/>
      <c r="DXD13" s="1"/>
      <c r="DXE13" s="1"/>
      <c r="DXF13" s="1"/>
      <c r="DXG13" s="1"/>
      <c r="DXH13" s="1"/>
      <c r="DXI13" s="1"/>
      <c r="DXJ13" s="1"/>
      <c r="DXK13" s="1"/>
      <c r="DXL13" s="1"/>
      <c r="DXM13" s="1"/>
      <c r="DXN13" s="1"/>
      <c r="DXO13" s="1"/>
      <c r="DXP13" s="1"/>
      <c r="DXQ13" s="1"/>
      <c r="DXR13" s="1"/>
      <c r="DXS13" s="1"/>
      <c r="DXT13" s="1"/>
      <c r="DXU13" s="1"/>
      <c r="DXV13" s="1"/>
      <c r="DXW13" s="1"/>
      <c r="DXX13" s="1"/>
      <c r="DXY13" s="1"/>
      <c r="DXZ13" s="1"/>
      <c r="DYA13" s="1"/>
      <c r="DYB13" s="1"/>
      <c r="DYC13" s="1"/>
      <c r="DYD13" s="1"/>
      <c r="DYE13" s="1"/>
      <c r="DYF13" s="1"/>
      <c r="DYG13" s="1"/>
      <c r="DYH13" s="1"/>
      <c r="DYI13" s="1"/>
      <c r="DYJ13" s="1"/>
      <c r="DYK13" s="1"/>
      <c r="DYL13" s="1"/>
      <c r="DYM13" s="1"/>
      <c r="DYN13" s="1"/>
      <c r="DYO13" s="1"/>
      <c r="DYP13" s="1"/>
      <c r="DYQ13" s="1"/>
      <c r="DYR13" s="1"/>
      <c r="DYS13" s="1"/>
      <c r="DYT13" s="1"/>
      <c r="DYU13" s="1"/>
      <c r="DYV13" s="1"/>
      <c r="DYW13" s="1"/>
      <c r="DYX13" s="1"/>
      <c r="DYY13" s="1"/>
      <c r="DYZ13" s="1"/>
      <c r="DZA13" s="1"/>
      <c r="DZB13" s="1"/>
      <c r="DZC13" s="1"/>
      <c r="DZD13" s="1"/>
      <c r="DZE13" s="1"/>
      <c r="DZF13" s="1"/>
      <c r="DZG13" s="1"/>
      <c r="DZH13" s="1"/>
      <c r="DZI13" s="1"/>
      <c r="DZJ13" s="1"/>
      <c r="DZK13" s="1"/>
      <c r="DZL13" s="1"/>
      <c r="DZM13" s="1"/>
      <c r="DZN13" s="1"/>
      <c r="DZO13" s="1"/>
      <c r="DZP13" s="1"/>
      <c r="DZQ13" s="1"/>
      <c r="DZR13" s="1"/>
      <c r="DZS13" s="1"/>
      <c r="DZT13" s="1"/>
      <c r="DZU13" s="1"/>
      <c r="DZV13" s="1"/>
      <c r="DZW13" s="1"/>
      <c r="DZX13" s="1"/>
      <c r="DZY13" s="1"/>
      <c r="DZZ13" s="1"/>
      <c r="EAA13" s="1"/>
      <c r="EAB13" s="1"/>
      <c r="EAC13" s="1"/>
      <c r="EAD13" s="1"/>
      <c r="EAE13" s="1"/>
      <c r="EAF13" s="1"/>
      <c r="EAG13" s="1"/>
      <c r="EAH13" s="1"/>
      <c r="EAI13" s="1"/>
      <c r="EAJ13" s="1"/>
      <c r="EAK13" s="1"/>
      <c r="EAL13" s="1"/>
      <c r="EAM13" s="1"/>
      <c r="EAN13" s="1"/>
      <c r="EAO13" s="1"/>
      <c r="EAP13" s="1"/>
      <c r="EAQ13" s="1"/>
      <c r="EAR13" s="1"/>
      <c r="EAS13" s="1"/>
      <c r="EAT13" s="1"/>
      <c r="EAU13" s="1"/>
      <c r="EAV13" s="1"/>
      <c r="EAW13" s="1"/>
      <c r="EAX13" s="1"/>
      <c r="EAY13" s="1"/>
      <c r="EAZ13" s="1"/>
      <c r="EBA13" s="1"/>
      <c r="EBB13" s="1"/>
      <c r="EBC13" s="1"/>
      <c r="EBD13" s="1"/>
      <c r="EBE13" s="1"/>
      <c r="EBF13" s="1"/>
      <c r="EBG13" s="1"/>
      <c r="EBH13" s="1"/>
      <c r="EBI13" s="1"/>
      <c r="EBJ13" s="1"/>
      <c r="EBK13" s="1"/>
      <c r="EBL13" s="1"/>
      <c r="EBM13" s="1"/>
      <c r="EBN13" s="1"/>
      <c r="EBO13" s="1"/>
      <c r="EBP13" s="1"/>
      <c r="EBQ13" s="1"/>
      <c r="EBR13" s="1"/>
      <c r="EBS13" s="1"/>
      <c r="EBT13" s="1"/>
      <c r="EBU13" s="1"/>
      <c r="EBV13" s="1"/>
      <c r="EBW13" s="1"/>
      <c r="EBX13" s="1"/>
      <c r="EBY13" s="1"/>
      <c r="EBZ13" s="1"/>
      <c r="ECA13" s="1"/>
      <c r="ECB13" s="1"/>
      <c r="ECC13" s="1"/>
      <c r="ECD13" s="1"/>
      <c r="ECE13" s="1"/>
      <c r="ECF13" s="1"/>
      <c r="ECG13" s="1"/>
      <c r="ECH13" s="1"/>
      <c r="ECI13" s="1"/>
      <c r="ECJ13" s="1"/>
      <c r="ECK13" s="1"/>
      <c r="ECL13" s="1"/>
      <c r="ECM13" s="1"/>
      <c r="ECN13" s="1"/>
      <c r="ECO13" s="1"/>
      <c r="ECP13" s="1"/>
      <c r="ECQ13" s="1"/>
      <c r="ECR13" s="1"/>
      <c r="ECS13" s="1"/>
      <c r="ECT13" s="1"/>
      <c r="ECU13" s="1"/>
      <c r="ECV13" s="1"/>
      <c r="ECW13" s="1"/>
      <c r="ECX13" s="1"/>
      <c r="ECY13" s="1"/>
      <c r="ECZ13" s="1"/>
      <c r="EDA13" s="1"/>
      <c r="EDB13" s="1"/>
      <c r="EDC13" s="1"/>
      <c r="EDD13" s="1"/>
      <c r="EDE13" s="1"/>
      <c r="EDF13" s="1"/>
      <c r="EDG13" s="1"/>
      <c r="EDH13" s="1"/>
      <c r="EDI13" s="1"/>
      <c r="EDJ13" s="1"/>
      <c r="EDK13" s="1"/>
      <c r="EDL13" s="1"/>
      <c r="EDM13" s="1"/>
      <c r="EDN13" s="1"/>
      <c r="EDO13" s="1"/>
      <c r="EDP13" s="1"/>
      <c r="EDQ13" s="1"/>
      <c r="EDR13" s="1"/>
      <c r="EDS13" s="1"/>
      <c r="EDT13" s="1"/>
      <c r="EDU13" s="1"/>
      <c r="EDV13" s="1"/>
      <c r="EDW13" s="1"/>
      <c r="EDX13" s="1"/>
      <c r="EDY13" s="1"/>
      <c r="EDZ13" s="1"/>
      <c r="EEA13" s="1"/>
      <c r="EEB13" s="1"/>
      <c r="EEC13" s="1"/>
      <c r="EED13" s="1"/>
      <c r="EEE13" s="1"/>
      <c r="EEF13" s="1"/>
      <c r="EEG13" s="1"/>
      <c r="EEH13" s="1"/>
      <c r="EEI13" s="1"/>
      <c r="EEJ13" s="1"/>
      <c r="EEK13" s="1"/>
      <c r="EEL13" s="1"/>
      <c r="EEM13" s="1"/>
      <c r="EEN13" s="1"/>
      <c r="EEO13" s="1"/>
      <c r="EEP13" s="1"/>
      <c r="EEQ13" s="1"/>
      <c r="EER13" s="1"/>
      <c r="EES13" s="1"/>
      <c r="EET13" s="1"/>
      <c r="EEU13" s="1"/>
      <c r="EEV13" s="1"/>
      <c r="EEW13" s="1"/>
      <c r="EEX13" s="1"/>
      <c r="EEY13" s="1"/>
      <c r="EEZ13" s="1"/>
      <c r="EFA13" s="1"/>
      <c r="EFB13" s="1"/>
      <c r="EFC13" s="1"/>
      <c r="EFD13" s="1"/>
      <c r="EFE13" s="1"/>
      <c r="EFF13" s="1"/>
      <c r="EFG13" s="1"/>
      <c r="EFH13" s="1"/>
      <c r="EFI13" s="1"/>
      <c r="EFJ13" s="1"/>
      <c r="EFK13" s="1"/>
      <c r="EFL13" s="1"/>
      <c r="EFM13" s="1"/>
      <c r="EFN13" s="1"/>
      <c r="EFO13" s="1"/>
      <c r="EFP13" s="1"/>
      <c r="EFQ13" s="1"/>
      <c r="EFR13" s="1"/>
      <c r="EFS13" s="1"/>
      <c r="EFT13" s="1"/>
      <c r="EFU13" s="1"/>
      <c r="EFV13" s="1"/>
      <c r="EFW13" s="1"/>
      <c r="EFX13" s="1"/>
      <c r="EFY13" s="1"/>
      <c r="EFZ13" s="1"/>
      <c r="EGA13" s="1"/>
      <c r="EGB13" s="1"/>
      <c r="EGC13" s="1"/>
      <c r="EGD13" s="1"/>
      <c r="EGE13" s="1"/>
      <c r="EGF13" s="1"/>
      <c r="EGG13" s="1"/>
      <c r="EGH13" s="1"/>
      <c r="EGI13" s="1"/>
      <c r="EGJ13" s="1"/>
      <c r="EGK13" s="1"/>
      <c r="EGL13" s="1"/>
      <c r="EGM13" s="1"/>
      <c r="EGN13" s="1"/>
      <c r="EGO13" s="1"/>
      <c r="EGP13" s="1"/>
      <c r="EGQ13" s="1"/>
      <c r="EGR13" s="1"/>
      <c r="EGS13" s="1"/>
      <c r="EGT13" s="1"/>
      <c r="EGU13" s="1"/>
      <c r="EGV13" s="1"/>
      <c r="EGW13" s="1"/>
      <c r="EGX13" s="1"/>
      <c r="EGY13" s="1"/>
      <c r="EGZ13" s="1"/>
      <c r="EHA13" s="1"/>
      <c r="EHB13" s="1"/>
      <c r="EHC13" s="1"/>
      <c r="EHD13" s="1"/>
      <c r="EHE13" s="1"/>
      <c r="EHF13" s="1"/>
      <c r="EHG13" s="1"/>
      <c r="EHH13" s="1"/>
      <c r="EHI13" s="1"/>
      <c r="EHJ13" s="1"/>
      <c r="EHK13" s="1"/>
      <c r="EHL13" s="1"/>
      <c r="EHM13" s="1"/>
      <c r="EHN13" s="1"/>
      <c r="EHO13" s="1"/>
      <c r="EHP13" s="1"/>
      <c r="EHQ13" s="1"/>
      <c r="EHR13" s="1"/>
      <c r="EHS13" s="1"/>
      <c r="EHT13" s="1"/>
      <c r="EHU13" s="1"/>
      <c r="EHV13" s="1"/>
      <c r="EHW13" s="1"/>
      <c r="EHX13" s="1"/>
      <c r="EHY13" s="1"/>
      <c r="EHZ13" s="1"/>
      <c r="EIA13" s="1"/>
      <c r="EIB13" s="1"/>
      <c r="EIC13" s="1"/>
      <c r="EID13" s="1"/>
      <c r="EIE13" s="1"/>
      <c r="EIF13" s="1"/>
      <c r="EIG13" s="1"/>
      <c r="EIH13" s="1"/>
      <c r="EII13" s="1"/>
      <c r="EIJ13" s="1"/>
      <c r="EIK13" s="1"/>
      <c r="EIL13" s="1"/>
      <c r="EIM13" s="1"/>
      <c r="EIN13" s="1"/>
      <c r="EIO13" s="1"/>
      <c r="EIP13" s="1"/>
      <c r="EIQ13" s="1"/>
      <c r="EIR13" s="1"/>
      <c r="EIS13" s="1"/>
      <c r="EIT13" s="1"/>
      <c r="EIU13" s="1"/>
      <c r="EIV13" s="1"/>
      <c r="EIW13" s="1"/>
      <c r="EIX13" s="1"/>
      <c r="EIY13" s="1"/>
      <c r="EIZ13" s="1"/>
      <c r="EJA13" s="1"/>
      <c r="EJB13" s="1"/>
      <c r="EJC13" s="1"/>
      <c r="EJD13" s="1"/>
      <c r="EJE13" s="1"/>
      <c r="EJF13" s="1"/>
      <c r="EJG13" s="1"/>
      <c r="EJH13" s="1"/>
      <c r="EJI13" s="1"/>
      <c r="EJJ13" s="1"/>
      <c r="EJK13" s="1"/>
      <c r="EJL13" s="1"/>
      <c r="EJM13" s="1"/>
      <c r="EJN13" s="1"/>
      <c r="EJO13" s="1"/>
      <c r="EJP13" s="1"/>
      <c r="EJQ13" s="1"/>
      <c r="EJR13" s="1"/>
      <c r="EJS13" s="1"/>
      <c r="EJT13" s="1"/>
      <c r="EJU13" s="1"/>
      <c r="EJV13" s="1"/>
      <c r="EJW13" s="1"/>
      <c r="EJX13" s="1"/>
      <c r="EJY13" s="1"/>
      <c r="EJZ13" s="1"/>
      <c r="EKA13" s="1"/>
      <c r="EKB13" s="1"/>
      <c r="EKC13" s="1"/>
      <c r="EKD13" s="1"/>
      <c r="EKE13" s="1"/>
      <c r="EKF13" s="1"/>
      <c r="EKG13" s="1"/>
      <c r="EKH13" s="1"/>
      <c r="EKI13" s="1"/>
      <c r="EKJ13" s="1"/>
      <c r="EKK13" s="1"/>
      <c r="EKL13" s="1"/>
      <c r="EKM13" s="1"/>
      <c r="EKN13" s="1"/>
      <c r="EKO13" s="1"/>
      <c r="EKP13" s="1"/>
      <c r="EKQ13" s="1"/>
      <c r="EKR13" s="1"/>
      <c r="EKS13" s="1"/>
      <c r="EKT13" s="1"/>
      <c r="EKU13" s="1"/>
      <c r="EKV13" s="1"/>
      <c r="EKW13" s="1"/>
      <c r="EKX13" s="1"/>
      <c r="EKY13" s="1"/>
      <c r="EKZ13" s="1"/>
      <c r="ELA13" s="1"/>
      <c r="ELB13" s="1"/>
      <c r="ELC13" s="1"/>
      <c r="ELD13" s="1"/>
      <c r="ELE13" s="1"/>
      <c r="ELF13" s="1"/>
      <c r="ELG13" s="1"/>
      <c r="ELH13" s="1"/>
      <c r="ELI13" s="1"/>
      <c r="ELJ13" s="1"/>
      <c r="ELK13" s="1"/>
      <c r="ELL13" s="1"/>
      <c r="ELM13" s="1"/>
      <c r="ELN13" s="1"/>
      <c r="ELO13" s="1"/>
      <c r="ELP13" s="1"/>
      <c r="ELQ13" s="1"/>
      <c r="ELR13" s="1"/>
      <c r="ELS13" s="1"/>
      <c r="ELT13" s="1"/>
      <c r="ELU13" s="1"/>
      <c r="ELV13" s="1"/>
      <c r="ELW13" s="1"/>
      <c r="ELX13" s="1"/>
      <c r="ELY13" s="1"/>
      <c r="ELZ13" s="1"/>
      <c r="EMA13" s="1"/>
      <c r="EMB13" s="1"/>
      <c r="EMC13" s="1"/>
      <c r="EMD13" s="1"/>
      <c r="EME13" s="1"/>
      <c r="EMF13" s="1"/>
      <c r="EMG13" s="1"/>
      <c r="EMH13" s="1"/>
      <c r="EMI13" s="1"/>
      <c r="EMJ13" s="1"/>
      <c r="EMK13" s="1"/>
      <c r="EML13" s="1"/>
      <c r="EMM13" s="1"/>
      <c r="EMN13" s="1"/>
      <c r="EMO13" s="1"/>
      <c r="EMP13" s="1"/>
      <c r="EMQ13" s="1"/>
      <c r="EMR13" s="1"/>
      <c r="EMS13" s="1"/>
      <c r="EMT13" s="1"/>
      <c r="EMU13" s="1"/>
      <c r="EMV13" s="1"/>
      <c r="EMW13" s="1"/>
      <c r="EMX13" s="1"/>
      <c r="EMY13" s="1"/>
      <c r="EMZ13" s="1"/>
      <c r="ENA13" s="1"/>
      <c r="ENB13" s="1"/>
      <c r="ENC13" s="1"/>
      <c r="END13" s="1"/>
      <c r="ENE13" s="1"/>
      <c r="ENF13" s="1"/>
      <c r="ENG13" s="1"/>
      <c r="ENH13" s="1"/>
      <c r="ENI13" s="1"/>
      <c r="ENJ13" s="1"/>
      <c r="ENK13" s="1"/>
      <c r="ENL13" s="1"/>
      <c r="ENM13" s="1"/>
      <c r="ENN13" s="1"/>
      <c r="ENO13" s="1"/>
      <c r="ENP13" s="1"/>
      <c r="ENQ13" s="1"/>
      <c r="ENR13" s="1"/>
      <c r="ENS13" s="1"/>
      <c r="ENT13" s="1"/>
      <c r="ENU13" s="1"/>
      <c r="ENV13" s="1"/>
      <c r="ENW13" s="1"/>
      <c r="ENX13" s="1"/>
      <c r="ENY13" s="1"/>
      <c r="ENZ13" s="1"/>
      <c r="EOA13" s="1"/>
      <c r="EOB13" s="1"/>
      <c r="EOC13" s="1"/>
      <c r="EOD13" s="1"/>
      <c r="EOE13" s="1"/>
      <c r="EOF13" s="1"/>
      <c r="EOG13" s="1"/>
      <c r="EOH13" s="1"/>
      <c r="EOI13" s="1"/>
      <c r="EOJ13" s="1"/>
      <c r="EOK13" s="1"/>
      <c r="EOL13" s="1"/>
      <c r="EOM13" s="1"/>
      <c r="EON13" s="1"/>
      <c r="EOO13" s="1"/>
      <c r="EOP13" s="1"/>
      <c r="EOQ13" s="1"/>
      <c r="EOR13" s="1"/>
      <c r="EOS13" s="1"/>
      <c r="EOT13" s="1"/>
      <c r="EOU13" s="1"/>
      <c r="EOV13" s="1"/>
      <c r="EOW13" s="1"/>
      <c r="EOX13" s="1"/>
      <c r="EOY13" s="1"/>
      <c r="EOZ13" s="1"/>
      <c r="EPA13" s="1"/>
      <c r="EPB13" s="1"/>
      <c r="EPC13" s="1"/>
      <c r="EPD13" s="1"/>
      <c r="EPE13" s="1"/>
      <c r="EPF13" s="1"/>
      <c r="EPG13" s="1"/>
      <c r="EPH13" s="1"/>
      <c r="EPI13" s="1"/>
      <c r="EPJ13" s="1"/>
      <c r="EPK13" s="1"/>
      <c r="EPL13" s="1"/>
      <c r="EPM13" s="1"/>
      <c r="EPN13" s="1"/>
      <c r="EPO13" s="1"/>
      <c r="EPP13" s="1"/>
      <c r="EPQ13" s="1"/>
      <c r="EPR13" s="1"/>
      <c r="EPS13" s="1"/>
      <c r="EPT13" s="1"/>
      <c r="EPU13" s="1"/>
      <c r="EPV13" s="1"/>
      <c r="EPW13" s="1"/>
      <c r="EPX13" s="1"/>
      <c r="EPY13" s="1"/>
      <c r="EPZ13" s="1"/>
      <c r="EQA13" s="1"/>
      <c r="EQB13" s="1"/>
      <c r="EQC13" s="1"/>
      <c r="EQD13" s="1"/>
      <c r="EQE13" s="1"/>
      <c r="EQF13" s="1"/>
      <c r="EQG13" s="1"/>
      <c r="EQH13" s="1"/>
      <c r="EQI13" s="1"/>
      <c r="EQJ13" s="1"/>
      <c r="EQK13" s="1"/>
      <c r="EQL13" s="1"/>
      <c r="EQM13" s="1"/>
      <c r="EQN13" s="1"/>
      <c r="EQO13" s="1"/>
      <c r="EQP13" s="1"/>
      <c r="EQQ13" s="1"/>
      <c r="EQR13" s="1"/>
      <c r="EQS13" s="1"/>
      <c r="EQT13" s="1"/>
      <c r="EQU13" s="1"/>
      <c r="EQV13" s="1"/>
      <c r="EQW13" s="1"/>
      <c r="EQX13" s="1"/>
      <c r="EQY13" s="1"/>
      <c r="EQZ13" s="1"/>
      <c r="ERA13" s="1"/>
      <c r="ERB13" s="1"/>
      <c r="ERC13" s="1"/>
      <c r="ERD13" s="1"/>
      <c r="ERE13" s="1"/>
      <c r="ERF13" s="1"/>
      <c r="ERG13" s="1"/>
      <c r="ERH13" s="1"/>
      <c r="ERI13" s="1"/>
      <c r="ERJ13" s="1"/>
      <c r="ERK13" s="1"/>
      <c r="ERL13" s="1"/>
      <c r="ERM13" s="1"/>
      <c r="ERN13" s="1"/>
      <c r="ERO13" s="1"/>
      <c r="ERP13" s="1"/>
      <c r="ERQ13" s="1"/>
      <c r="ERR13" s="1"/>
      <c r="ERS13" s="1"/>
      <c r="ERT13" s="1"/>
      <c r="ERU13" s="1"/>
      <c r="ERV13" s="1"/>
      <c r="ERW13" s="1"/>
      <c r="ERX13" s="1"/>
      <c r="ERY13" s="1"/>
      <c r="ERZ13" s="1"/>
      <c r="ESA13" s="1"/>
      <c r="ESB13" s="1"/>
      <c r="ESC13" s="1"/>
      <c r="ESD13" s="1"/>
      <c r="ESE13" s="1"/>
      <c r="ESF13" s="1"/>
      <c r="ESG13" s="1"/>
      <c r="ESH13" s="1"/>
      <c r="ESI13" s="1"/>
      <c r="ESJ13" s="1"/>
      <c r="ESK13" s="1"/>
      <c r="ESL13" s="1"/>
      <c r="ESM13" s="1"/>
      <c r="ESN13" s="1"/>
      <c r="ESO13" s="1"/>
      <c r="ESP13" s="1"/>
      <c r="ESQ13" s="1"/>
      <c r="ESR13" s="1"/>
      <c r="ESS13" s="1"/>
      <c r="EST13" s="1"/>
      <c r="ESU13" s="1"/>
      <c r="ESV13" s="1"/>
      <c r="ESW13" s="1"/>
      <c r="ESX13" s="1"/>
      <c r="ESY13" s="1"/>
      <c r="ESZ13" s="1"/>
      <c r="ETA13" s="1"/>
      <c r="ETB13" s="1"/>
      <c r="ETC13" s="1"/>
      <c r="ETD13" s="1"/>
      <c r="ETE13" s="1"/>
      <c r="ETF13" s="1"/>
      <c r="ETG13" s="1"/>
      <c r="ETH13" s="1"/>
      <c r="ETI13" s="1"/>
      <c r="ETJ13" s="1"/>
      <c r="ETK13" s="1"/>
      <c r="ETL13" s="1"/>
      <c r="ETM13" s="1"/>
      <c r="ETN13" s="1"/>
      <c r="ETO13" s="1"/>
      <c r="ETP13" s="1"/>
      <c r="ETQ13" s="1"/>
      <c r="ETR13" s="1"/>
      <c r="ETS13" s="1"/>
      <c r="ETT13" s="1"/>
      <c r="ETU13" s="1"/>
      <c r="ETV13" s="1"/>
      <c r="ETW13" s="1"/>
      <c r="ETX13" s="1"/>
      <c r="ETY13" s="1"/>
      <c r="ETZ13" s="1"/>
      <c r="EUA13" s="1"/>
      <c r="EUB13" s="1"/>
      <c r="EUC13" s="1"/>
      <c r="EUD13" s="1"/>
      <c r="EUE13" s="1"/>
      <c r="EUF13" s="1"/>
      <c r="EUG13" s="1"/>
      <c r="EUH13" s="1"/>
      <c r="EUI13" s="1"/>
      <c r="EUJ13" s="1"/>
      <c r="EUK13" s="1"/>
      <c r="EUL13" s="1"/>
      <c r="EUM13" s="1"/>
      <c r="EUN13" s="1"/>
      <c r="EUO13" s="1"/>
      <c r="EUP13" s="1"/>
      <c r="EUQ13" s="1"/>
      <c r="EUR13" s="1"/>
      <c r="EUS13" s="1"/>
      <c r="EUT13" s="1"/>
      <c r="EUU13" s="1"/>
      <c r="EUV13" s="1"/>
      <c r="EUW13" s="1"/>
      <c r="EUX13" s="1"/>
      <c r="EUY13" s="1"/>
      <c r="EUZ13" s="1"/>
      <c r="EVA13" s="1"/>
      <c r="EVB13" s="1"/>
      <c r="EVC13" s="1"/>
      <c r="EVD13" s="1"/>
      <c r="EVE13" s="1"/>
      <c r="EVF13" s="1"/>
      <c r="EVG13" s="1"/>
      <c r="EVH13" s="1"/>
      <c r="EVI13" s="1"/>
      <c r="EVJ13" s="1"/>
      <c r="EVK13" s="1"/>
      <c r="EVL13" s="1"/>
      <c r="EVM13" s="1"/>
      <c r="EVN13" s="1"/>
      <c r="EVO13" s="1"/>
      <c r="EVP13" s="1"/>
      <c r="EVQ13" s="1"/>
      <c r="EVR13" s="1"/>
      <c r="EVS13" s="1"/>
      <c r="EVT13" s="1"/>
      <c r="EVU13" s="1"/>
      <c r="EVV13" s="1"/>
      <c r="EVW13" s="1"/>
      <c r="EVX13" s="1"/>
      <c r="EVY13" s="1"/>
      <c r="EVZ13" s="1"/>
      <c r="EWA13" s="1"/>
      <c r="EWB13" s="1"/>
      <c r="EWC13" s="1"/>
      <c r="EWD13" s="1"/>
      <c r="EWE13" s="1"/>
      <c r="EWF13" s="1"/>
      <c r="EWG13" s="1"/>
      <c r="EWH13" s="1"/>
      <c r="EWI13" s="1"/>
      <c r="EWJ13" s="1"/>
      <c r="EWK13" s="1"/>
      <c r="EWL13" s="1"/>
      <c r="EWM13" s="1"/>
      <c r="EWN13" s="1"/>
      <c r="EWO13" s="1"/>
      <c r="EWP13" s="1"/>
      <c r="EWQ13" s="1"/>
      <c r="EWR13" s="1"/>
      <c r="EWS13" s="1"/>
      <c r="EWT13" s="1"/>
      <c r="EWU13" s="1"/>
      <c r="EWV13" s="1"/>
      <c r="EWW13" s="1"/>
      <c r="EWX13" s="1"/>
      <c r="EWY13" s="1"/>
      <c r="EWZ13" s="1"/>
      <c r="EXA13" s="1"/>
      <c r="EXB13" s="1"/>
      <c r="EXC13" s="1"/>
      <c r="EXD13" s="1"/>
      <c r="EXE13" s="1"/>
      <c r="EXF13" s="1"/>
      <c r="EXG13" s="1"/>
      <c r="EXH13" s="1"/>
      <c r="EXI13" s="1"/>
      <c r="EXJ13" s="1"/>
      <c r="EXK13" s="1"/>
      <c r="EXL13" s="1"/>
      <c r="EXM13" s="1"/>
      <c r="EXN13" s="1"/>
      <c r="EXO13" s="1"/>
      <c r="EXP13" s="1"/>
      <c r="EXQ13" s="1"/>
      <c r="EXR13" s="1"/>
      <c r="EXS13" s="1"/>
      <c r="EXT13" s="1"/>
      <c r="EXU13" s="1"/>
      <c r="EXV13" s="1"/>
      <c r="EXW13" s="1"/>
      <c r="EXX13" s="1"/>
      <c r="EXY13" s="1"/>
      <c r="EXZ13" s="1"/>
      <c r="EYA13" s="1"/>
      <c r="EYB13" s="1"/>
      <c r="EYC13" s="1"/>
      <c r="EYD13" s="1"/>
      <c r="EYE13" s="1"/>
      <c r="EYF13" s="1"/>
      <c r="EYG13" s="1"/>
      <c r="EYH13" s="1"/>
      <c r="EYI13" s="1"/>
      <c r="EYJ13" s="1"/>
      <c r="EYK13" s="1"/>
      <c r="EYL13" s="1"/>
      <c r="EYM13" s="1"/>
      <c r="EYN13" s="1"/>
      <c r="EYO13" s="1"/>
      <c r="EYP13" s="1"/>
      <c r="EYQ13" s="1"/>
      <c r="EYR13" s="1"/>
      <c r="EYS13" s="1"/>
      <c r="EYT13" s="1"/>
      <c r="EYU13" s="1"/>
      <c r="EYV13" s="1"/>
      <c r="EYW13" s="1"/>
      <c r="EYX13" s="1"/>
      <c r="EYY13" s="1"/>
      <c r="EYZ13" s="1"/>
      <c r="EZA13" s="1"/>
      <c r="EZB13" s="1"/>
      <c r="EZC13" s="1"/>
      <c r="EZD13" s="1"/>
      <c r="EZE13" s="1"/>
      <c r="EZF13" s="1"/>
      <c r="EZG13" s="1"/>
      <c r="EZH13" s="1"/>
      <c r="EZI13" s="1"/>
      <c r="EZJ13" s="1"/>
      <c r="EZK13" s="1"/>
      <c r="EZL13" s="1"/>
      <c r="EZM13" s="1"/>
      <c r="EZN13" s="1"/>
      <c r="EZO13" s="1"/>
      <c r="EZP13" s="1"/>
      <c r="EZQ13" s="1"/>
      <c r="EZR13" s="1"/>
      <c r="EZS13" s="1"/>
      <c r="EZT13" s="1"/>
      <c r="EZU13" s="1"/>
      <c r="EZV13" s="1"/>
      <c r="EZW13" s="1"/>
      <c r="EZX13" s="1"/>
      <c r="EZY13" s="1"/>
      <c r="EZZ13" s="1"/>
      <c r="FAA13" s="1"/>
      <c r="FAB13" s="1"/>
      <c r="FAC13" s="1"/>
      <c r="FAD13" s="1"/>
      <c r="FAE13" s="1"/>
      <c r="FAF13" s="1"/>
      <c r="FAG13" s="1"/>
      <c r="FAH13" s="1"/>
      <c r="FAI13" s="1"/>
      <c r="FAJ13" s="1"/>
      <c r="FAK13" s="1"/>
      <c r="FAL13" s="1"/>
      <c r="FAM13" s="1"/>
      <c r="FAN13" s="1"/>
      <c r="FAO13" s="1"/>
      <c r="FAP13" s="1"/>
      <c r="FAQ13" s="1"/>
      <c r="FAR13" s="1"/>
      <c r="FAS13" s="1"/>
      <c r="FAT13" s="1"/>
      <c r="FAU13" s="1"/>
      <c r="FAV13" s="1"/>
      <c r="FAW13" s="1"/>
      <c r="FAX13" s="1"/>
      <c r="FAY13" s="1"/>
      <c r="FAZ13" s="1"/>
      <c r="FBA13" s="1"/>
      <c r="FBB13" s="1"/>
      <c r="FBC13" s="1"/>
      <c r="FBD13" s="1"/>
      <c r="FBE13" s="1"/>
      <c r="FBF13" s="1"/>
      <c r="FBG13" s="1"/>
      <c r="FBH13" s="1"/>
      <c r="FBI13" s="1"/>
      <c r="FBJ13" s="1"/>
      <c r="FBK13" s="1"/>
      <c r="FBL13" s="1"/>
      <c r="FBM13" s="1"/>
      <c r="FBN13" s="1"/>
      <c r="FBO13" s="1"/>
      <c r="FBP13" s="1"/>
      <c r="FBQ13" s="1"/>
      <c r="FBR13" s="1"/>
      <c r="FBS13" s="1"/>
      <c r="FBT13" s="1"/>
      <c r="FBU13" s="1"/>
      <c r="FBV13" s="1"/>
      <c r="FBW13" s="1"/>
      <c r="FBX13" s="1"/>
      <c r="FBY13" s="1"/>
      <c r="FBZ13" s="1"/>
      <c r="FCA13" s="1"/>
      <c r="FCB13" s="1"/>
      <c r="FCC13" s="1"/>
      <c r="FCD13" s="1"/>
      <c r="FCE13" s="1"/>
      <c r="FCF13" s="1"/>
      <c r="FCG13" s="1"/>
      <c r="FCH13" s="1"/>
      <c r="FCI13" s="1"/>
      <c r="FCJ13" s="1"/>
      <c r="FCK13" s="1"/>
      <c r="FCL13" s="1"/>
      <c r="FCM13" s="1"/>
      <c r="FCN13" s="1"/>
      <c r="FCO13" s="1"/>
      <c r="FCP13" s="1"/>
      <c r="FCQ13" s="1"/>
      <c r="FCR13" s="1"/>
      <c r="FCS13" s="1"/>
      <c r="FCT13" s="1"/>
      <c r="FCU13" s="1"/>
      <c r="FCV13" s="1"/>
      <c r="FCW13" s="1"/>
      <c r="FCX13" s="1"/>
      <c r="FCY13" s="1"/>
      <c r="FCZ13" s="1"/>
      <c r="FDA13" s="1"/>
      <c r="FDB13" s="1"/>
      <c r="FDC13" s="1"/>
      <c r="FDD13" s="1"/>
      <c r="FDE13" s="1"/>
      <c r="FDF13" s="1"/>
      <c r="FDG13" s="1"/>
      <c r="FDH13" s="1"/>
      <c r="FDI13" s="1"/>
      <c r="FDJ13" s="1"/>
      <c r="FDK13" s="1"/>
      <c r="FDL13" s="1"/>
      <c r="FDM13" s="1"/>
      <c r="FDN13" s="1"/>
      <c r="FDO13" s="1"/>
      <c r="FDP13" s="1"/>
      <c r="FDQ13" s="1"/>
      <c r="FDR13" s="1"/>
      <c r="FDS13" s="1"/>
      <c r="FDT13" s="1"/>
      <c r="FDU13" s="1"/>
      <c r="FDV13" s="1"/>
      <c r="FDW13" s="1"/>
      <c r="FDX13" s="1"/>
      <c r="FDY13" s="1"/>
      <c r="FDZ13" s="1"/>
      <c r="FEA13" s="1"/>
      <c r="FEB13" s="1"/>
      <c r="FEC13" s="1"/>
      <c r="FED13" s="1"/>
      <c r="FEE13" s="1"/>
      <c r="FEF13" s="1"/>
      <c r="FEG13" s="1"/>
      <c r="FEH13" s="1"/>
      <c r="FEI13" s="1"/>
      <c r="FEJ13" s="1"/>
      <c r="FEK13" s="1"/>
      <c r="FEL13" s="1"/>
      <c r="FEM13" s="1"/>
      <c r="FEN13" s="1"/>
      <c r="FEO13" s="1"/>
      <c r="FEP13" s="1"/>
      <c r="FEQ13" s="1"/>
      <c r="FER13" s="1"/>
      <c r="FES13" s="1"/>
      <c r="FET13" s="1"/>
      <c r="FEU13" s="1"/>
      <c r="FEV13" s="1"/>
      <c r="FEW13" s="1"/>
      <c r="FEX13" s="1"/>
      <c r="FEY13" s="1"/>
      <c r="FEZ13" s="1"/>
      <c r="FFA13" s="1"/>
      <c r="FFB13" s="1"/>
      <c r="FFC13" s="1"/>
      <c r="FFD13" s="1"/>
      <c r="FFE13" s="1"/>
      <c r="FFF13" s="1"/>
      <c r="FFG13" s="1"/>
      <c r="FFH13" s="1"/>
      <c r="FFI13" s="1"/>
      <c r="FFJ13" s="1"/>
      <c r="FFK13" s="1"/>
      <c r="FFL13" s="1"/>
      <c r="FFM13" s="1"/>
      <c r="FFN13" s="1"/>
      <c r="FFO13" s="1"/>
      <c r="FFP13" s="1"/>
      <c r="FFQ13" s="1"/>
      <c r="FFR13" s="1"/>
      <c r="FFS13" s="1"/>
      <c r="FFT13" s="1"/>
      <c r="FFU13" s="1"/>
      <c r="FFV13" s="1"/>
      <c r="FFW13" s="1"/>
      <c r="FFX13" s="1"/>
      <c r="FFY13" s="1"/>
      <c r="FFZ13" s="1"/>
      <c r="FGA13" s="1"/>
      <c r="FGB13" s="1"/>
      <c r="FGC13" s="1"/>
      <c r="FGD13" s="1"/>
      <c r="FGE13" s="1"/>
      <c r="FGF13" s="1"/>
      <c r="FGG13" s="1"/>
      <c r="FGH13" s="1"/>
      <c r="FGI13" s="1"/>
      <c r="FGJ13" s="1"/>
      <c r="FGK13" s="1"/>
      <c r="FGL13" s="1"/>
      <c r="FGM13" s="1"/>
      <c r="FGN13" s="1"/>
      <c r="FGO13" s="1"/>
      <c r="FGP13" s="1"/>
      <c r="FGQ13" s="1"/>
      <c r="FGR13" s="1"/>
      <c r="FGS13" s="1"/>
      <c r="FGT13" s="1"/>
      <c r="FGU13" s="1"/>
      <c r="FGV13" s="1"/>
      <c r="FGW13" s="1"/>
      <c r="FGX13" s="1"/>
      <c r="FGY13" s="1"/>
      <c r="FGZ13" s="1"/>
      <c r="FHA13" s="1"/>
      <c r="FHB13" s="1"/>
      <c r="FHC13" s="1"/>
      <c r="FHD13" s="1"/>
      <c r="FHE13" s="1"/>
      <c r="FHF13" s="1"/>
      <c r="FHG13" s="1"/>
      <c r="FHH13" s="1"/>
      <c r="FHI13" s="1"/>
      <c r="FHJ13" s="1"/>
      <c r="FHK13" s="1"/>
      <c r="FHL13" s="1"/>
      <c r="FHM13" s="1"/>
      <c r="FHN13" s="1"/>
      <c r="FHO13" s="1"/>
      <c r="FHP13" s="1"/>
      <c r="FHQ13" s="1"/>
      <c r="FHR13" s="1"/>
      <c r="FHS13" s="1"/>
      <c r="FHT13" s="1"/>
      <c r="FHU13" s="1"/>
      <c r="FHV13" s="1"/>
      <c r="FHW13" s="1"/>
      <c r="FHX13" s="1"/>
      <c r="FHY13" s="1"/>
      <c r="FHZ13" s="1"/>
      <c r="FIA13" s="1"/>
      <c r="FIB13" s="1"/>
      <c r="FIC13" s="1"/>
      <c r="FID13" s="1"/>
      <c r="FIE13" s="1"/>
      <c r="FIF13" s="1"/>
      <c r="FIG13" s="1"/>
      <c r="FIH13" s="1"/>
      <c r="FII13" s="1"/>
      <c r="FIJ13" s="1"/>
      <c r="FIK13" s="1"/>
      <c r="FIL13" s="1"/>
      <c r="FIM13" s="1"/>
      <c r="FIN13" s="1"/>
      <c r="FIO13" s="1"/>
      <c r="FIP13" s="1"/>
      <c r="FIQ13" s="1"/>
      <c r="FIR13" s="1"/>
      <c r="FIS13" s="1"/>
      <c r="FIT13" s="1"/>
      <c r="FIU13" s="1"/>
      <c r="FIV13" s="1"/>
      <c r="FIW13" s="1"/>
      <c r="FIX13" s="1"/>
      <c r="FIY13" s="1"/>
      <c r="FIZ13" s="1"/>
      <c r="FJA13" s="1"/>
      <c r="FJB13" s="1"/>
      <c r="FJC13" s="1"/>
      <c r="FJD13" s="1"/>
      <c r="FJE13" s="1"/>
      <c r="FJF13" s="1"/>
      <c r="FJG13" s="1"/>
      <c r="FJH13" s="1"/>
      <c r="FJI13" s="1"/>
      <c r="FJJ13" s="1"/>
      <c r="FJK13" s="1"/>
      <c r="FJL13" s="1"/>
      <c r="FJM13" s="1"/>
      <c r="FJN13" s="1"/>
      <c r="FJO13" s="1"/>
      <c r="FJP13" s="1"/>
      <c r="FJQ13" s="1"/>
      <c r="FJR13" s="1"/>
      <c r="FJS13" s="1"/>
      <c r="FJT13" s="1"/>
      <c r="FJU13" s="1"/>
      <c r="FJV13" s="1"/>
      <c r="FJW13" s="1"/>
      <c r="FJX13" s="1"/>
      <c r="FJY13" s="1"/>
      <c r="FJZ13" s="1"/>
      <c r="FKA13" s="1"/>
      <c r="FKB13" s="1"/>
      <c r="FKC13" s="1"/>
      <c r="FKD13" s="1"/>
      <c r="FKE13" s="1"/>
      <c r="FKF13" s="1"/>
      <c r="FKG13" s="1"/>
      <c r="FKH13" s="1"/>
      <c r="FKI13" s="1"/>
      <c r="FKJ13" s="1"/>
      <c r="FKK13" s="1"/>
      <c r="FKL13" s="1"/>
      <c r="FKM13" s="1"/>
      <c r="FKN13" s="1"/>
      <c r="FKO13" s="1"/>
      <c r="FKP13" s="1"/>
      <c r="FKQ13" s="1"/>
      <c r="FKR13" s="1"/>
      <c r="FKS13" s="1"/>
      <c r="FKT13" s="1"/>
      <c r="FKU13" s="1"/>
      <c r="FKV13" s="1"/>
      <c r="FKW13" s="1"/>
      <c r="FKX13" s="1"/>
      <c r="FKY13" s="1"/>
      <c r="FKZ13" s="1"/>
      <c r="FLA13" s="1"/>
      <c r="FLB13" s="1"/>
      <c r="FLC13" s="1"/>
      <c r="FLD13" s="1"/>
      <c r="FLE13" s="1"/>
      <c r="FLF13" s="1"/>
      <c r="FLG13" s="1"/>
      <c r="FLH13" s="1"/>
      <c r="FLI13" s="1"/>
      <c r="FLJ13" s="1"/>
      <c r="FLK13" s="1"/>
      <c r="FLL13" s="1"/>
      <c r="FLM13" s="1"/>
      <c r="FLN13" s="1"/>
      <c r="FLO13" s="1"/>
      <c r="FLP13" s="1"/>
      <c r="FLQ13" s="1"/>
      <c r="FLR13" s="1"/>
      <c r="FLS13" s="1"/>
      <c r="FLT13" s="1"/>
      <c r="FLU13" s="1"/>
      <c r="FLV13" s="1"/>
      <c r="FLW13" s="1"/>
      <c r="FLX13" s="1"/>
      <c r="FLY13" s="1"/>
      <c r="FLZ13" s="1"/>
      <c r="FMA13" s="1"/>
      <c r="FMB13" s="1"/>
      <c r="FMC13" s="1"/>
      <c r="FMD13" s="1"/>
      <c r="FME13" s="1"/>
      <c r="FMF13" s="1"/>
      <c r="FMG13" s="1"/>
      <c r="FMH13" s="1"/>
      <c r="FMI13" s="1"/>
      <c r="FMJ13" s="1"/>
      <c r="FMK13" s="1"/>
      <c r="FML13" s="1"/>
      <c r="FMM13" s="1"/>
      <c r="FMN13" s="1"/>
      <c r="FMO13" s="1"/>
      <c r="FMP13" s="1"/>
      <c r="FMQ13" s="1"/>
      <c r="FMR13" s="1"/>
      <c r="FMS13" s="1"/>
      <c r="FMT13" s="1"/>
      <c r="FMU13" s="1"/>
      <c r="FMV13" s="1"/>
      <c r="FMW13" s="1"/>
      <c r="FMX13" s="1"/>
      <c r="FMY13" s="1"/>
      <c r="FMZ13" s="1"/>
      <c r="FNA13" s="1"/>
      <c r="FNB13" s="1"/>
      <c r="FNC13" s="1"/>
      <c r="FND13" s="1"/>
      <c r="FNE13" s="1"/>
      <c r="FNF13" s="1"/>
      <c r="FNG13" s="1"/>
      <c r="FNH13" s="1"/>
      <c r="FNI13" s="1"/>
      <c r="FNJ13" s="1"/>
      <c r="FNK13" s="1"/>
      <c r="FNL13" s="1"/>
      <c r="FNM13" s="1"/>
      <c r="FNN13" s="1"/>
      <c r="FNO13" s="1"/>
      <c r="FNP13" s="1"/>
      <c r="FNQ13" s="1"/>
      <c r="FNR13" s="1"/>
      <c r="FNS13" s="1"/>
      <c r="FNT13" s="1"/>
      <c r="FNU13" s="1"/>
      <c r="FNV13" s="1"/>
      <c r="FNW13" s="1"/>
      <c r="FNX13" s="1"/>
      <c r="FNY13" s="1"/>
      <c r="FNZ13" s="1"/>
      <c r="FOA13" s="1"/>
      <c r="FOB13" s="1"/>
      <c r="FOC13" s="1"/>
      <c r="FOD13" s="1"/>
      <c r="FOE13" s="1"/>
      <c r="FOF13" s="1"/>
      <c r="FOG13" s="1"/>
      <c r="FOH13" s="1"/>
      <c r="FOI13" s="1"/>
      <c r="FOJ13" s="1"/>
      <c r="FOK13" s="1"/>
      <c r="FOL13" s="1"/>
      <c r="FOM13" s="1"/>
      <c r="FON13" s="1"/>
      <c r="FOO13" s="1"/>
      <c r="FOP13" s="1"/>
      <c r="FOQ13" s="1"/>
      <c r="FOR13" s="1"/>
      <c r="FOS13" s="1"/>
      <c r="FOT13" s="1"/>
      <c r="FOU13" s="1"/>
      <c r="FOV13" s="1"/>
      <c r="FOW13" s="1"/>
      <c r="FOX13" s="1"/>
      <c r="FOY13" s="1"/>
      <c r="FOZ13" s="1"/>
      <c r="FPA13" s="1"/>
      <c r="FPB13" s="1"/>
      <c r="FPC13" s="1"/>
      <c r="FPD13" s="1"/>
      <c r="FPE13" s="1"/>
      <c r="FPF13" s="1"/>
      <c r="FPG13" s="1"/>
      <c r="FPH13" s="1"/>
      <c r="FPI13" s="1"/>
      <c r="FPJ13" s="1"/>
      <c r="FPK13" s="1"/>
      <c r="FPL13" s="1"/>
      <c r="FPM13" s="1"/>
      <c r="FPN13" s="1"/>
      <c r="FPO13" s="1"/>
      <c r="FPP13" s="1"/>
      <c r="FPQ13" s="1"/>
      <c r="FPR13" s="1"/>
      <c r="FPS13" s="1"/>
      <c r="FPT13" s="1"/>
      <c r="FPU13" s="1"/>
      <c r="FPV13" s="1"/>
      <c r="FPW13" s="1"/>
      <c r="FPX13" s="1"/>
      <c r="FPY13" s="1"/>
      <c r="FPZ13" s="1"/>
      <c r="FQA13" s="1"/>
      <c r="FQB13" s="1"/>
      <c r="FQC13" s="1"/>
      <c r="FQD13" s="1"/>
      <c r="FQE13" s="1"/>
      <c r="FQF13" s="1"/>
      <c r="FQG13" s="1"/>
      <c r="FQH13" s="1"/>
      <c r="FQI13" s="1"/>
      <c r="FQJ13" s="1"/>
      <c r="FQK13" s="1"/>
      <c r="FQL13" s="1"/>
      <c r="FQM13" s="1"/>
      <c r="FQN13" s="1"/>
      <c r="FQO13" s="1"/>
      <c r="FQP13" s="1"/>
      <c r="FQQ13" s="1"/>
      <c r="FQR13" s="1"/>
      <c r="FQS13" s="1"/>
      <c r="FQT13" s="1"/>
      <c r="FQU13" s="1"/>
      <c r="FQV13" s="1"/>
      <c r="FQW13" s="1"/>
      <c r="FQX13" s="1"/>
      <c r="FQY13" s="1"/>
      <c r="FQZ13" s="1"/>
      <c r="FRA13" s="1"/>
      <c r="FRB13" s="1"/>
      <c r="FRC13" s="1"/>
      <c r="FRD13" s="1"/>
      <c r="FRE13" s="1"/>
      <c r="FRF13" s="1"/>
      <c r="FRG13" s="1"/>
      <c r="FRH13" s="1"/>
      <c r="FRI13" s="1"/>
      <c r="FRJ13" s="1"/>
      <c r="FRK13" s="1"/>
      <c r="FRL13" s="1"/>
      <c r="FRM13" s="1"/>
      <c r="FRN13" s="1"/>
      <c r="FRO13" s="1"/>
      <c r="FRP13" s="1"/>
      <c r="FRQ13" s="1"/>
      <c r="FRR13" s="1"/>
      <c r="FRS13" s="1"/>
      <c r="FRT13" s="1"/>
      <c r="FRU13" s="1"/>
      <c r="FRV13" s="1"/>
      <c r="FRW13" s="1"/>
      <c r="FRX13" s="1"/>
      <c r="FRY13" s="1"/>
      <c r="FRZ13" s="1"/>
      <c r="FSA13" s="1"/>
      <c r="FSB13" s="1"/>
      <c r="FSC13" s="1"/>
      <c r="FSD13" s="1"/>
      <c r="FSE13" s="1"/>
      <c r="FSF13" s="1"/>
      <c r="FSG13" s="1"/>
      <c r="FSH13" s="1"/>
      <c r="FSI13" s="1"/>
      <c r="FSJ13" s="1"/>
      <c r="FSK13" s="1"/>
      <c r="FSL13" s="1"/>
      <c r="FSM13" s="1"/>
      <c r="FSN13" s="1"/>
      <c r="FSO13" s="1"/>
      <c r="FSP13" s="1"/>
      <c r="FSQ13" s="1"/>
      <c r="FSR13" s="1"/>
      <c r="FSS13" s="1"/>
      <c r="FST13" s="1"/>
      <c r="FSU13" s="1"/>
      <c r="FSV13" s="1"/>
      <c r="FSW13" s="1"/>
      <c r="FSX13" s="1"/>
      <c r="FSY13" s="1"/>
      <c r="FSZ13" s="1"/>
      <c r="FTA13" s="1"/>
      <c r="FTB13" s="1"/>
      <c r="FTC13" s="1"/>
      <c r="FTD13" s="1"/>
      <c r="FTE13" s="1"/>
      <c r="FTF13" s="1"/>
      <c r="FTG13" s="1"/>
      <c r="FTH13" s="1"/>
      <c r="FTI13" s="1"/>
      <c r="FTJ13" s="1"/>
      <c r="FTK13" s="1"/>
      <c r="FTL13" s="1"/>
      <c r="FTM13" s="1"/>
      <c r="FTN13" s="1"/>
      <c r="FTO13" s="1"/>
      <c r="FTP13" s="1"/>
      <c r="FTQ13" s="1"/>
      <c r="FTR13" s="1"/>
      <c r="FTS13" s="1"/>
      <c r="FTT13" s="1"/>
      <c r="FTU13" s="1"/>
      <c r="FTV13" s="1"/>
      <c r="FTW13" s="1"/>
      <c r="FTX13" s="1"/>
      <c r="FTY13" s="1"/>
      <c r="FTZ13" s="1"/>
      <c r="FUA13" s="1"/>
      <c r="FUB13" s="1"/>
      <c r="FUC13" s="1"/>
      <c r="FUD13" s="1"/>
      <c r="FUE13" s="1"/>
      <c r="FUF13" s="1"/>
      <c r="FUG13" s="1"/>
      <c r="FUH13" s="1"/>
      <c r="FUI13" s="1"/>
      <c r="FUJ13" s="1"/>
      <c r="FUK13" s="1"/>
      <c r="FUL13" s="1"/>
      <c r="FUM13" s="1"/>
      <c r="FUN13" s="1"/>
      <c r="FUO13" s="1"/>
      <c r="FUP13" s="1"/>
      <c r="FUQ13" s="1"/>
      <c r="FUR13" s="1"/>
      <c r="FUS13" s="1"/>
      <c r="FUT13" s="1"/>
      <c r="FUU13" s="1"/>
      <c r="FUV13" s="1"/>
      <c r="FUW13" s="1"/>
      <c r="FUX13" s="1"/>
      <c r="FUY13" s="1"/>
      <c r="FUZ13" s="1"/>
      <c r="FVA13" s="1"/>
      <c r="FVB13" s="1"/>
      <c r="FVC13" s="1"/>
      <c r="FVD13" s="1"/>
      <c r="FVE13" s="1"/>
      <c r="FVF13" s="1"/>
      <c r="FVG13" s="1"/>
      <c r="FVH13" s="1"/>
      <c r="FVI13" s="1"/>
      <c r="FVJ13" s="1"/>
      <c r="FVK13" s="1"/>
      <c r="FVL13" s="1"/>
      <c r="FVM13" s="1"/>
      <c r="FVN13" s="1"/>
      <c r="FVO13" s="1"/>
      <c r="FVP13" s="1"/>
      <c r="FVQ13" s="1"/>
      <c r="FVR13" s="1"/>
      <c r="FVS13" s="1"/>
      <c r="FVT13" s="1"/>
      <c r="FVU13" s="1"/>
      <c r="FVV13" s="1"/>
      <c r="FVW13" s="1"/>
      <c r="FVX13" s="1"/>
      <c r="FVY13" s="1"/>
      <c r="FVZ13" s="1"/>
      <c r="FWA13" s="1"/>
      <c r="FWB13" s="1"/>
      <c r="FWC13" s="1"/>
      <c r="FWD13" s="1"/>
      <c r="FWE13" s="1"/>
      <c r="FWF13" s="1"/>
      <c r="FWG13" s="1"/>
      <c r="FWH13" s="1"/>
      <c r="FWI13" s="1"/>
      <c r="FWJ13" s="1"/>
      <c r="FWK13" s="1"/>
      <c r="FWL13" s="1"/>
      <c r="FWM13" s="1"/>
      <c r="FWN13" s="1"/>
      <c r="FWO13" s="1"/>
      <c r="FWP13" s="1"/>
      <c r="FWQ13" s="1"/>
      <c r="FWR13" s="1"/>
      <c r="FWS13" s="1"/>
      <c r="FWT13" s="1"/>
      <c r="FWU13" s="1"/>
      <c r="FWV13" s="1"/>
      <c r="FWW13" s="1"/>
      <c r="FWX13" s="1"/>
      <c r="FWY13" s="1"/>
      <c r="FWZ13" s="1"/>
      <c r="FXA13" s="1"/>
      <c r="FXB13" s="1"/>
      <c r="FXC13" s="1"/>
      <c r="FXD13" s="1"/>
      <c r="FXE13" s="1"/>
      <c r="FXF13" s="1"/>
      <c r="FXG13" s="1"/>
      <c r="FXH13" s="1"/>
      <c r="FXI13" s="1"/>
      <c r="FXJ13" s="1"/>
      <c r="FXK13" s="1"/>
      <c r="FXL13" s="1"/>
      <c r="FXM13" s="1"/>
      <c r="FXN13" s="1"/>
      <c r="FXO13" s="1"/>
      <c r="FXP13" s="1"/>
      <c r="FXQ13" s="1"/>
      <c r="FXR13" s="1"/>
      <c r="FXS13" s="1"/>
      <c r="FXT13" s="1"/>
      <c r="FXU13" s="1"/>
      <c r="FXV13" s="1"/>
      <c r="FXW13" s="1"/>
      <c r="FXX13" s="1"/>
      <c r="FXY13" s="1"/>
      <c r="FXZ13" s="1"/>
      <c r="FYA13" s="1"/>
      <c r="FYB13" s="1"/>
      <c r="FYC13" s="1"/>
      <c r="FYD13" s="1"/>
      <c r="FYE13" s="1"/>
      <c r="FYF13" s="1"/>
      <c r="FYG13" s="1"/>
      <c r="FYH13" s="1"/>
      <c r="FYI13" s="1"/>
      <c r="FYJ13" s="1"/>
      <c r="FYK13" s="1"/>
      <c r="FYL13" s="1"/>
      <c r="FYM13" s="1"/>
      <c r="FYN13" s="1"/>
      <c r="FYO13" s="1"/>
      <c r="FYP13" s="1"/>
      <c r="FYQ13" s="1"/>
      <c r="FYR13" s="1"/>
      <c r="FYS13" s="1"/>
      <c r="FYT13" s="1"/>
      <c r="FYU13" s="1"/>
      <c r="FYV13" s="1"/>
      <c r="FYW13" s="1"/>
      <c r="FYX13" s="1"/>
      <c r="FYY13" s="1"/>
      <c r="FYZ13" s="1"/>
      <c r="FZA13" s="1"/>
      <c r="FZB13" s="1"/>
      <c r="FZC13" s="1"/>
      <c r="FZD13" s="1"/>
      <c r="FZE13" s="1"/>
      <c r="FZF13" s="1"/>
      <c r="FZG13" s="1"/>
      <c r="FZH13" s="1"/>
      <c r="FZI13" s="1"/>
      <c r="FZJ13" s="1"/>
      <c r="FZK13" s="1"/>
      <c r="FZL13" s="1"/>
      <c r="FZM13" s="1"/>
      <c r="FZN13" s="1"/>
      <c r="FZO13" s="1"/>
      <c r="FZP13" s="1"/>
      <c r="FZQ13" s="1"/>
      <c r="FZR13" s="1"/>
      <c r="FZS13" s="1"/>
      <c r="FZT13" s="1"/>
      <c r="FZU13" s="1"/>
      <c r="FZV13" s="1"/>
      <c r="FZW13" s="1"/>
      <c r="FZX13" s="1"/>
      <c r="FZY13" s="1"/>
      <c r="FZZ13" s="1"/>
      <c r="GAA13" s="1"/>
      <c r="GAB13" s="1"/>
      <c r="GAC13" s="1"/>
      <c r="GAD13" s="1"/>
      <c r="GAE13" s="1"/>
      <c r="GAF13" s="1"/>
      <c r="GAG13" s="1"/>
      <c r="GAH13" s="1"/>
      <c r="GAI13" s="1"/>
      <c r="GAJ13" s="1"/>
      <c r="GAK13" s="1"/>
      <c r="GAL13" s="1"/>
      <c r="GAM13" s="1"/>
      <c r="GAN13" s="1"/>
      <c r="GAO13" s="1"/>
      <c r="GAP13" s="1"/>
      <c r="GAQ13" s="1"/>
      <c r="GAR13" s="1"/>
      <c r="GAS13" s="1"/>
      <c r="GAT13" s="1"/>
      <c r="GAU13" s="1"/>
      <c r="GAV13" s="1"/>
      <c r="GAW13" s="1"/>
      <c r="GAX13" s="1"/>
      <c r="GAY13" s="1"/>
      <c r="GAZ13" s="1"/>
      <c r="GBA13" s="1"/>
      <c r="GBB13" s="1"/>
      <c r="GBC13" s="1"/>
      <c r="GBD13" s="1"/>
      <c r="GBE13" s="1"/>
      <c r="GBF13" s="1"/>
      <c r="GBG13" s="1"/>
      <c r="GBH13" s="1"/>
      <c r="GBI13" s="1"/>
      <c r="GBJ13" s="1"/>
      <c r="GBK13" s="1"/>
      <c r="GBL13" s="1"/>
      <c r="GBM13" s="1"/>
      <c r="GBN13" s="1"/>
      <c r="GBO13" s="1"/>
      <c r="GBP13" s="1"/>
      <c r="GBQ13" s="1"/>
      <c r="GBR13" s="1"/>
      <c r="GBS13" s="1"/>
      <c r="GBT13" s="1"/>
      <c r="GBU13" s="1"/>
      <c r="GBV13" s="1"/>
      <c r="GBW13" s="1"/>
      <c r="GBX13" s="1"/>
      <c r="GBY13" s="1"/>
      <c r="GBZ13" s="1"/>
      <c r="GCA13" s="1"/>
      <c r="GCB13" s="1"/>
      <c r="GCC13" s="1"/>
      <c r="GCD13" s="1"/>
      <c r="GCE13" s="1"/>
      <c r="GCF13" s="1"/>
      <c r="GCG13" s="1"/>
      <c r="GCH13" s="1"/>
      <c r="GCI13" s="1"/>
      <c r="GCJ13" s="1"/>
      <c r="GCK13" s="1"/>
      <c r="GCL13" s="1"/>
      <c r="GCM13" s="1"/>
      <c r="GCN13" s="1"/>
      <c r="GCO13" s="1"/>
      <c r="GCP13" s="1"/>
      <c r="GCQ13" s="1"/>
      <c r="GCR13" s="1"/>
      <c r="GCS13" s="1"/>
      <c r="GCT13" s="1"/>
      <c r="GCU13" s="1"/>
      <c r="GCV13" s="1"/>
      <c r="GCW13" s="1"/>
      <c r="GCX13" s="1"/>
      <c r="GCY13" s="1"/>
      <c r="GCZ13" s="1"/>
      <c r="GDA13" s="1"/>
      <c r="GDB13" s="1"/>
      <c r="GDC13" s="1"/>
      <c r="GDD13" s="1"/>
      <c r="GDE13" s="1"/>
      <c r="GDF13" s="1"/>
      <c r="GDG13" s="1"/>
      <c r="GDH13" s="1"/>
      <c r="GDI13" s="1"/>
      <c r="GDJ13" s="1"/>
      <c r="GDK13" s="1"/>
      <c r="GDL13" s="1"/>
      <c r="GDM13" s="1"/>
      <c r="GDN13" s="1"/>
      <c r="GDO13" s="1"/>
      <c r="GDP13" s="1"/>
      <c r="GDQ13" s="1"/>
      <c r="GDR13" s="1"/>
      <c r="GDS13" s="1"/>
      <c r="GDT13" s="1"/>
      <c r="GDU13" s="1"/>
      <c r="GDV13" s="1"/>
      <c r="GDW13" s="1"/>
      <c r="GDX13" s="1"/>
      <c r="GDY13" s="1"/>
      <c r="GDZ13" s="1"/>
      <c r="GEA13" s="1"/>
      <c r="GEB13" s="1"/>
      <c r="GEC13" s="1"/>
      <c r="GED13" s="1"/>
      <c r="GEE13" s="1"/>
      <c r="GEF13" s="1"/>
      <c r="GEG13" s="1"/>
      <c r="GEH13" s="1"/>
      <c r="GEI13" s="1"/>
      <c r="GEJ13" s="1"/>
      <c r="GEK13" s="1"/>
      <c r="GEL13" s="1"/>
      <c r="GEM13" s="1"/>
      <c r="GEN13" s="1"/>
      <c r="GEO13" s="1"/>
      <c r="GEP13" s="1"/>
      <c r="GEQ13" s="1"/>
      <c r="GER13" s="1"/>
      <c r="GES13" s="1"/>
      <c r="GET13" s="1"/>
      <c r="GEU13" s="1"/>
      <c r="GEV13" s="1"/>
      <c r="GEW13" s="1"/>
      <c r="GEX13" s="1"/>
      <c r="GEY13" s="1"/>
      <c r="GEZ13" s="1"/>
      <c r="GFA13" s="1"/>
      <c r="GFB13" s="1"/>
      <c r="GFC13" s="1"/>
      <c r="GFD13" s="1"/>
      <c r="GFE13" s="1"/>
      <c r="GFF13" s="1"/>
      <c r="GFG13" s="1"/>
      <c r="GFH13" s="1"/>
      <c r="GFI13" s="1"/>
      <c r="GFJ13" s="1"/>
      <c r="GFK13" s="1"/>
      <c r="GFL13" s="1"/>
      <c r="GFM13" s="1"/>
      <c r="GFN13" s="1"/>
      <c r="GFO13" s="1"/>
      <c r="GFP13" s="1"/>
      <c r="GFQ13" s="1"/>
      <c r="GFR13" s="1"/>
      <c r="GFS13" s="1"/>
      <c r="GFT13" s="1"/>
      <c r="GFU13" s="1"/>
      <c r="GFV13" s="1"/>
      <c r="GFW13" s="1"/>
      <c r="GFX13" s="1"/>
      <c r="GFY13" s="1"/>
      <c r="GFZ13" s="1"/>
      <c r="GGA13" s="1"/>
      <c r="GGB13" s="1"/>
      <c r="GGC13" s="1"/>
      <c r="GGD13" s="1"/>
      <c r="GGE13" s="1"/>
      <c r="GGF13" s="1"/>
      <c r="GGG13" s="1"/>
      <c r="GGH13" s="1"/>
      <c r="GGI13" s="1"/>
      <c r="GGJ13" s="1"/>
      <c r="GGK13" s="1"/>
      <c r="GGL13" s="1"/>
      <c r="GGM13" s="1"/>
      <c r="GGN13" s="1"/>
      <c r="GGO13" s="1"/>
      <c r="GGP13" s="1"/>
      <c r="GGQ13" s="1"/>
      <c r="GGR13" s="1"/>
      <c r="GGS13" s="1"/>
      <c r="GGT13" s="1"/>
      <c r="GGU13" s="1"/>
      <c r="GGV13" s="1"/>
      <c r="GGW13" s="1"/>
      <c r="GGX13" s="1"/>
      <c r="GGY13" s="1"/>
      <c r="GGZ13" s="1"/>
      <c r="GHA13" s="1"/>
      <c r="GHB13" s="1"/>
      <c r="GHC13" s="1"/>
      <c r="GHD13" s="1"/>
      <c r="GHE13" s="1"/>
      <c r="GHF13" s="1"/>
      <c r="GHG13" s="1"/>
      <c r="GHH13" s="1"/>
      <c r="GHI13" s="1"/>
      <c r="GHJ13" s="1"/>
      <c r="GHK13" s="1"/>
      <c r="GHL13" s="1"/>
      <c r="GHM13" s="1"/>
      <c r="GHN13" s="1"/>
      <c r="GHO13" s="1"/>
      <c r="GHP13" s="1"/>
      <c r="GHQ13" s="1"/>
      <c r="GHR13" s="1"/>
      <c r="GHS13" s="1"/>
      <c r="GHT13" s="1"/>
      <c r="GHU13" s="1"/>
      <c r="GHV13" s="1"/>
      <c r="GHW13" s="1"/>
      <c r="GHX13" s="1"/>
      <c r="GHY13" s="1"/>
      <c r="GHZ13" s="1"/>
      <c r="GIA13" s="1"/>
      <c r="GIB13" s="1"/>
      <c r="GIC13" s="1"/>
      <c r="GID13" s="1"/>
      <c r="GIE13" s="1"/>
      <c r="GIF13" s="1"/>
      <c r="GIG13" s="1"/>
      <c r="GIH13" s="1"/>
      <c r="GII13" s="1"/>
      <c r="GIJ13" s="1"/>
      <c r="GIK13" s="1"/>
      <c r="GIL13" s="1"/>
      <c r="GIM13" s="1"/>
      <c r="GIN13" s="1"/>
      <c r="GIO13" s="1"/>
      <c r="GIP13" s="1"/>
      <c r="GIQ13" s="1"/>
      <c r="GIR13" s="1"/>
      <c r="GIS13" s="1"/>
      <c r="GIT13" s="1"/>
      <c r="GIU13" s="1"/>
      <c r="GIV13" s="1"/>
      <c r="GIW13" s="1"/>
      <c r="GIX13" s="1"/>
      <c r="GIY13" s="1"/>
      <c r="GIZ13" s="1"/>
      <c r="GJA13" s="1"/>
      <c r="GJB13" s="1"/>
      <c r="GJC13" s="1"/>
      <c r="GJD13" s="1"/>
      <c r="GJE13" s="1"/>
      <c r="GJF13" s="1"/>
      <c r="GJG13" s="1"/>
      <c r="GJH13" s="1"/>
      <c r="GJI13" s="1"/>
      <c r="GJJ13" s="1"/>
      <c r="GJK13" s="1"/>
      <c r="GJL13" s="1"/>
      <c r="GJM13" s="1"/>
      <c r="GJN13" s="1"/>
      <c r="GJO13" s="1"/>
      <c r="GJP13" s="1"/>
      <c r="GJQ13" s="1"/>
      <c r="GJR13" s="1"/>
      <c r="GJS13" s="1"/>
      <c r="GJT13" s="1"/>
      <c r="GJU13" s="1"/>
      <c r="GJV13" s="1"/>
      <c r="GJW13" s="1"/>
      <c r="GJX13" s="1"/>
      <c r="GJY13" s="1"/>
      <c r="GJZ13" s="1"/>
      <c r="GKA13" s="1"/>
      <c r="GKB13" s="1"/>
      <c r="GKC13" s="1"/>
      <c r="GKD13" s="1"/>
      <c r="GKE13" s="1"/>
      <c r="GKF13" s="1"/>
      <c r="GKG13" s="1"/>
      <c r="GKH13" s="1"/>
      <c r="GKI13" s="1"/>
      <c r="GKJ13" s="1"/>
      <c r="GKK13" s="1"/>
      <c r="GKL13" s="1"/>
      <c r="GKM13" s="1"/>
      <c r="GKN13" s="1"/>
      <c r="GKO13" s="1"/>
      <c r="GKP13" s="1"/>
      <c r="GKQ13" s="1"/>
      <c r="GKR13" s="1"/>
      <c r="GKS13" s="1"/>
      <c r="GKT13" s="1"/>
      <c r="GKU13" s="1"/>
      <c r="GKV13" s="1"/>
      <c r="GKW13" s="1"/>
      <c r="GKX13" s="1"/>
      <c r="GKY13" s="1"/>
      <c r="GKZ13" s="1"/>
      <c r="GLA13" s="1"/>
      <c r="GLB13" s="1"/>
      <c r="GLC13" s="1"/>
      <c r="GLD13" s="1"/>
      <c r="GLE13" s="1"/>
      <c r="GLF13" s="1"/>
      <c r="GLG13" s="1"/>
      <c r="GLH13" s="1"/>
      <c r="GLI13" s="1"/>
      <c r="GLJ13" s="1"/>
      <c r="GLK13" s="1"/>
      <c r="GLL13" s="1"/>
      <c r="GLM13" s="1"/>
      <c r="GLN13" s="1"/>
      <c r="GLO13" s="1"/>
      <c r="GLP13" s="1"/>
      <c r="GLQ13" s="1"/>
      <c r="GLR13" s="1"/>
      <c r="GLS13" s="1"/>
      <c r="GLT13" s="1"/>
      <c r="GLU13" s="1"/>
      <c r="GLV13" s="1"/>
      <c r="GLW13" s="1"/>
      <c r="GLX13" s="1"/>
      <c r="GLY13" s="1"/>
      <c r="GLZ13" s="1"/>
      <c r="GMA13" s="1"/>
      <c r="GMB13" s="1"/>
      <c r="GMC13" s="1"/>
      <c r="GMD13" s="1"/>
      <c r="GME13" s="1"/>
      <c r="GMF13" s="1"/>
      <c r="GMG13" s="1"/>
      <c r="GMH13" s="1"/>
      <c r="GMI13" s="1"/>
      <c r="GMJ13" s="1"/>
      <c r="GMK13" s="1"/>
      <c r="GML13" s="1"/>
      <c r="GMM13" s="1"/>
      <c r="GMN13" s="1"/>
      <c r="GMO13" s="1"/>
      <c r="GMP13" s="1"/>
      <c r="GMQ13" s="1"/>
      <c r="GMR13" s="1"/>
      <c r="GMS13" s="1"/>
      <c r="GMT13" s="1"/>
      <c r="GMU13" s="1"/>
      <c r="GMV13" s="1"/>
      <c r="GMW13" s="1"/>
      <c r="GMX13" s="1"/>
      <c r="GMY13" s="1"/>
      <c r="GMZ13" s="1"/>
      <c r="GNA13" s="1"/>
      <c r="GNB13" s="1"/>
      <c r="GNC13" s="1"/>
      <c r="GND13" s="1"/>
      <c r="GNE13" s="1"/>
      <c r="GNF13" s="1"/>
      <c r="GNG13" s="1"/>
      <c r="GNH13" s="1"/>
      <c r="GNI13" s="1"/>
      <c r="GNJ13" s="1"/>
      <c r="GNK13" s="1"/>
      <c r="GNL13" s="1"/>
      <c r="GNM13" s="1"/>
      <c r="GNN13" s="1"/>
      <c r="GNO13" s="1"/>
      <c r="GNP13" s="1"/>
      <c r="GNQ13" s="1"/>
      <c r="GNR13" s="1"/>
      <c r="GNS13" s="1"/>
      <c r="GNT13" s="1"/>
      <c r="GNU13" s="1"/>
      <c r="GNV13" s="1"/>
      <c r="GNW13" s="1"/>
      <c r="GNX13" s="1"/>
      <c r="GNY13" s="1"/>
      <c r="GNZ13" s="1"/>
      <c r="GOA13" s="1"/>
      <c r="GOB13" s="1"/>
      <c r="GOC13" s="1"/>
      <c r="GOD13" s="1"/>
      <c r="GOE13" s="1"/>
      <c r="GOF13" s="1"/>
      <c r="GOG13" s="1"/>
      <c r="GOH13" s="1"/>
      <c r="GOI13" s="1"/>
      <c r="GOJ13" s="1"/>
      <c r="GOK13" s="1"/>
      <c r="GOL13" s="1"/>
      <c r="GOM13" s="1"/>
      <c r="GON13" s="1"/>
      <c r="GOO13" s="1"/>
      <c r="GOP13" s="1"/>
      <c r="GOQ13" s="1"/>
      <c r="GOR13" s="1"/>
      <c r="GOS13" s="1"/>
      <c r="GOT13" s="1"/>
      <c r="GOU13" s="1"/>
      <c r="GOV13" s="1"/>
      <c r="GOW13" s="1"/>
      <c r="GOX13" s="1"/>
      <c r="GOY13" s="1"/>
      <c r="GOZ13" s="1"/>
      <c r="GPA13" s="1"/>
      <c r="GPB13" s="1"/>
      <c r="GPC13" s="1"/>
      <c r="GPD13" s="1"/>
      <c r="GPE13" s="1"/>
      <c r="GPF13" s="1"/>
      <c r="GPG13" s="1"/>
      <c r="GPH13" s="1"/>
      <c r="GPI13" s="1"/>
      <c r="GPJ13" s="1"/>
      <c r="GPK13" s="1"/>
      <c r="GPL13" s="1"/>
      <c r="GPM13" s="1"/>
      <c r="GPN13" s="1"/>
      <c r="GPO13" s="1"/>
      <c r="GPP13" s="1"/>
      <c r="GPQ13" s="1"/>
      <c r="GPR13" s="1"/>
      <c r="GPS13" s="1"/>
      <c r="GPT13" s="1"/>
      <c r="GPU13" s="1"/>
      <c r="GPV13" s="1"/>
      <c r="GPW13" s="1"/>
      <c r="GPX13" s="1"/>
      <c r="GPY13" s="1"/>
      <c r="GPZ13" s="1"/>
      <c r="GQA13" s="1"/>
      <c r="GQB13" s="1"/>
      <c r="GQC13" s="1"/>
      <c r="GQD13" s="1"/>
      <c r="GQE13" s="1"/>
      <c r="GQF13" s="1"/>
      <c r="GQG13" s="1"/>
      <c r="GQH13" s="1"/>
      <c r="GQI13" s="1"/>
      <c r="GQJ13" s="1"/>
      <c r="GQK13" s="1"/>
      <c r="GQL13" s="1"/>
      <c r="GQM13" s="1"/>
      <c r="GQN13" s="1"/>
      <c r="GQO13" s="1"/>
      <c r="GQP13" s="1"/>
      <c r="GQQ13" s="1"/>
      <c r="GQR13" s="1"/>
      <c r="GQS13" s="1"/>
      <c r="GQT13" s="1"/>
      <c r="GQU13" s="1"/>
      <c r="GQV13" s="1"/>
      <c r="GQW13" s="1"/>
      <c r="GQX13" s="1"/>
      <c r="GQY13" s="1"/>
      <c r="GQZ13" s="1"/>
      <c r="GRA13" s="1"/>
      <c r="GRB13" s="1"/>
      <c r="GRC13" s="1"/>
      <c r="GRD13" s="1"/>
      <c r="GRE13" s="1"/>
      <c r="GRF13" s="1"/>
      <c r="GRG13" s="1"/>
      <c r="GRH13" s="1"/>
      <c r="GRI13" s="1"/>
      <c r="GRJ13" s="1"/>
      <c r="GRK13" s="1"/>
      <c r="GRL13" s="1"/>
      <c r="GRM13" s="1"/>
      <c r="GRN13" s="1"/>
      <c r="GRO13" s="1"/>
      <c r="GRP13" s="1"/>
      <c r="GRQ13" s="1"/>
      <c r="GRR13" s="1"/>
      <c r="GRS13" s="1"/>
      <c r="GRT13" s="1"/>
      <c r="GRU13" s="1"/>
      <c r="GRV13" s="1"/>
      <c r="GRW13" s="1"/>
      <c r="GRX13" s="1"/>
      <c r="GRY13" s="1"/>
      <c r="GRZ13" s="1"/>
      <c r="GSA13" s="1"/>
      <c r="GSB13" s="1"/>
      <c r="GSC13" s="1"/>
      <c r="GSD13" s="1"/>
      <c r="GSE13" s="1"/>
      <c r="GSF13" s="1"/>
      <c r="GSG13" s="1"/>
      <c r="GSH13" s="1"/>
      <c r="GSI13" s="1"/>
      <c r="GSJ13" s="1"/>
      <c r="GSK13" s="1"/>
      <c r="GSL13" s="1"/>
      <c r="GSM13" s="1"/>
      <c r="GSN13" s="1"/>
      <c r="GSO13" s="1"/>
      <c r="GSP13" s="1"/>
      <c r="GSQ13" s="1"/>
      <c r="GSR13" s="1"/>
      <c r="GSS13" s="1"/>
      <c r="GST13" s="1"/>
      <c r="GSU13" s="1"/>
      <c r="GSV13" s="1"/>
      <c r="GSW13" s="1"/>
      <c r="GSX13" s="1"/>
      <c r="GSY13" s="1"/>
      <c r="GSZ13" s="1"/>
      <c r="GTA13" s="1"/>
      <c r="GTB13" s="1"/>
      <c r="GTC13" s="1"/>
      <c r="GTD13" s="1"/>
      <c r="GTE13" s="1"/>
      <c r="GTF13" s="1"/>
      <c r="GTG13" s="1"/>
      <c r="GTH13" s="1"/>
      <c r="GTI13" s="1"/>
      <c r="GTJ13" s="1"/>
      <c r="GTK13" s="1"/>
      <c r="GTL13" s="1"/>
      <c r="GTM13" s="1"/>
      <c r="GTN13" s="1"/>
      <c r="GTO13" s="1"/>
      <c r="GTP13" s="1"/>
      <c r="GTQ13" s="1"/>
      <c r="GTR13" s="1"/>
      <c r="GTS13" s="1"/>
      <c r="GTT13" s="1"/>
      <c r="GTU13" s="1"/>
      <c r="GTV13" s="1"/>
      <c r="GTW13" s="1"/>
      <c r="GTX13" s="1"/>
      <c r="GTY13" s="1"/>
      <c r="GTZ13" s="1"/>
      <c r="GUA13" s="1"/>
      <c r="GUB13" s="1"/>
      <c r="GUC13" s="1"/>
      <c r="GUD13" s="1"/>
      <c r="GUE13" s="1"/>
      <c r="GUF13" s="1"/>
      <c r="GUG13" s="1"/>
      <c r="GUH13" s="1"/>
      <c r="GUI13" s="1"/>
      <c r="GUJ13" s="1"/>
      <c r="GUK13" s="1"/>
      <c r="GUL13" s="1"/>
      <c r="GUM13" s="1"/>
      <c r="GUN13" s="1"/>
      <c r="GUO13" s="1"/>
      <c r="GUP13" s="1"/>
      <c r="GUQ13" s="1"/>
      <c r="GUR13" s="1"/>
      <c r="GUS13" s="1"/>
      <c r="GUT13" s="1"/>
      <c r="GUU13" s="1"/>
      <c r="GUV13" s="1"/>
      <c r="GUW13" s="1"/>
      <c r="GUX13" s="1"/>
      <c r="GUY13" s="1"/>
      <c r="GUZ13" s="1"/>
      <c r="GVA13" s="1"/>
      <c r="GVB13" s="1"/>
      <c r="GVC13" s="1"/>
      <c r="GVD13" s="1"/>
      <c r="GVE13" s="1"/>
      <c r="GVF13" s="1"/>
      <c r="GVG13" s="1"/>
      <c r="GVH13" s="1"/>
      <c r="GVI13" s="1"/>
      <c r="GVJ13" s="1"/>
      <c r="GVK13" s="1"/>
      <c r="GVL13" s="1"/>
      <c r="GVM13" s="1"/>
      <c r="GVN13" s="1"/>
      <c r="GVO13" s="1"/>
      <c r="GVP13" s="1"/>
      <c r="GVQ13" s="1"/>
      <c r="GVR13" s="1"/>
      <c r="GVS13" s="1"/>
      <c r="GVT13" s="1"/>
      <c r="GVU13" s="1"/>
      <c r="GVV13" s="1"/>
      <c r="GVW13" s="1"/>
      <c r="GVX13" s="1"/>
      <c r="GVY13" s="1"/>
      <c r="GVZ13" s="1"/>
      <c r="GWA13" s="1"/>
      <c r="GWB13" s="1"/>
      <c r="GWC13" s="1"/>
      <c r="GWD13" s="1"/>
      <c r="GWE13" s="1"/>
      <c r="GWF13" s="1"/>
      <c r="GWG13" s="1"/>
      <c r="GWH13" s="1"/>
      <c r="GWI13" s="1"/>
      <c r="GWJ13" s="1"/>
      <c r="GWK13" s="1"/>
      <c r="GWL13" s="1"/>
      <c r="GWM13" s="1"/>
      <c r="GWN13" s="1"/>
      <c r="GWO13" s="1"/>
      <c r="GWP13" s="1"/>
      <c r="GWQ13" s="1"/>
      <c r="GWR13" s="1"/>
      <c r="GWS13" s="1"/>
      <c r="GWT13" s="1"/>
      <c r="GWU13" s="1"/>
      <c r="GWV13" s="1"/>
      <c r="GWW13" s="1"/>
      <c r="GWX13" s="1"/>
      <c r="GWY13" s="1"/>
      <c r="GWZ13" s="1"/>
      <c r="GXA13" s="1"/>
      <c r="GXB13" s="1"/>
      <c r="GXC13" s="1"/>
      <c r="GXD13" s="1"/>
      <c r="GXE13" s="1"/>
      <c r="GXF13" s="1"/>
      <c r="GXG13" s="1"/>
      <c r="GXH13" s="1"/>
      <c r="GXI13" s="1"/>
      <c r="GXJ13" s="1"/>
      <c r="GXK13" s="1"/>
      <c r="GXL13" s="1"/>
      <c r="GXM13" s="1"/>
      <c r="GXN13" s="1"/>
      <c r="GXO13" s="1"/>
      <c r="GXP13" s="1"/>
      <c r="GXQ13" s="1"/>
      <c r="GXR13" s="1"/>
      <c r="GXS13" s="1"/>
      <c r="GXT13" s="1"/>
      <c r="GXU13" s="1"/>
      <c r="GXV13" s="1"/>
      <c r="GXW13" s="1"/>
      <c r="GXX13" s="1"/>
      <c r="GXY13" s="1"/>
      <c r="GXZ13" s="1"/>
      <c r="GYA13" s="1"/>
      <c r="GYB13" s="1"/>
      <c r="GYC13" s="1"/>
      <c r="GYD13" s="1"/>
      <c r="GYE13" s="1"/>
      <c r="GYF13" s="1"/>
      <c r="GYG13" s="1"/>
      <c r="GYH13" s="1"/>
      <c r="GYI13" s="1"/>
      <c r="GYJ13" s="1"/>
      <c r="GYK13" s="1"/>
      <c r="GYL13" s="1"/>
      <c r="GYM13" s="1"/>
      <c r="GYN13" s="1"/>
      <c r="GYO13" s="1"/>
      <c r="GYP13" s="1"/>
      <c r="GYQ13" s="1"/>
      <c r="GYR13" s="1"/>
      <c r="GYS13" s="1"/>
      <c r="GYT13" s="1"/>
      <c r="GYU13" s="1"/>
      <c r="GYV13" s="1"/>
      <c r="GYW13" s="1"/>
      <c r="GYX13" s="1"/>
      <c r="GYY13" s="1"/>
      <c r="GYZ13" s="1"/>
      <c r="GZA13" s="1"/>
      <c r="GZB13" s="1"/>
      <c r="GZC13" s="1"/>
      <c r="GZD13" s="1"/>
      <c r="GZE13" s="1"/>
      <c r="GZF13" s="1"/>
      <c r="GZG13" s="1"/>
      <c r="GZH13" s="1"/>
      <c r="GZI13" s="1"/>
      <c r="GZJ13" s="1"/>
      <c r="GZK13" s="1"/>
      <c r="GZL13" s="1"/>
      <c r="GZM13" s="1"/>
      <c r="GZN13" s="1"/>
      <c r="GZO13" s="1"/>
      <c r="GZP13" s="1"/>
      <c r="GZQ13" s="1"/>
      <c r="GZR13" s="1"/>
      <c r="GZS13" s="1"/>
      <c r="GZT13" s="1"/>
      <c r="GZU13" s="1"/>
      <c r="GZV13" s="1"/>
      <c r="GZW13" s="1"/>
      <c r="GZX13" s="1"/>
      <c r="GZY13" s="1"/>
      <c r="GZZ13" s="1"/>
      <c r="HAA13" s="1"/>
      <c r="HAB13" s="1"/>
      <c r="HAC13" s="1"/>
      <c r="HAD13" s="1"/>
      <c r="HAE13" s="1"/>
      <c r="HAF13" s="1"/>
      <c r="HAG13" s="1"/>
      <c r="HAH13" s="1"/>
      <c r="HAI13" s="1"/>
      <c r="HAJ13" s="1"/>
      <c r="HAK13" s="1"/>
      <c r="HAL13" s="1"/>
      <c r="HAM13" s="1"/>
      <c r="HAN13" s="1"/>
      <c r="HAO13" s="1"/>
      <c r="HAP13" s="1"/>
      <c r="HAQ13" s="1"/>
      <c r="HAR13" s="1"/>
      <c r="HAS13" s="1"/>
      <c r="HAT13" s="1"/>
      <c r="HAU13" s="1"/>
      <c r="HAV13" s="1"/>
      <c r="HAW13" s="1"/>
      <c r="HAX13" s="1"/>
      <c r="HAY13" s="1"/>
      <c r="HAZ13" s="1"/>
      <c r="HBA13" s="1"/>
      <c r="HBB13" s="1"/>
      <c r="HBC13" s="1"/>
      <c r="HBD13" s="1"/>
      <c r="HBE13" s="1"/>
      <c r="HBF13" s="1"/>
      <c r="HBG13" s="1"/>
      <c r="HBH13" s="1"/>
      <c r="HBI13" s="1"/>
      <c r="HBJ13" s="1"/>
      <c r="HBK13" s="1"/>
      <c r="HBL13" s="1"/>
      <c r="HBM13" s="1"/>
      <c r="HBN13" s="1"/>
      <c r="HBO13" s="1"/>
      <c r="HBP13" s="1"/>
      <c r="HBQ13" s="1"/>
      <c r="HBR13" s="1"/>
      <c r="HBS13" s="1"/>
      <c r="HBT13" s="1"/>
      <c r="HBU13" s="1"/>
      <c r="HBV13" s="1"/>
      <c r="HBW13" s="1"/>
      <c r="HBX13" s="1"/>
      <c r="HBY13" s="1"/>
      <c r="HBZ13" s="1"/>
      <c r="HCA13" s="1"/>
      <c r="HCB13" s="1"/>
      <c r="HCC13" s="1"/>
      <c r="HCD13" s="1"/>
      <c r="HCE13" s="1"/>
      <c r="HCF13" s="1"/>
      <c r="HCG13" s="1"/>
      <c r="HCH13" s="1"/>
      <c r="HCI13" s="1"/>
      <c r="HCJ13" s="1"/>
      <c r="HCK13" s="1"/>
      <c r="HCL13" s="1"/>
      <c r="HCM13" s="1"/>
      <c r="HCN13" s="1"/>
      <c r="HCO13" s="1"/>
      <c r="HCP13" s="1"/>
      <c r="HCQ13" s="1"/>
      <c r="HCR13" s="1"/>
      <c r="HCS13" s="1"/>
      <c r="HCT13" s="1"/>
      <c r="HCU13" s="1"/>
      <c r="HCV13" s="1"/>
      <c r="HCW13" s="1"/>
      <c r="HCX13" s="1"/>
      <c r="HCY13" s="1"/>
      <c r="HCZ13" s="1"/>
      <c r="HDA13" s="1"/>
      <c r="HDB13" s="1"/>
      <c r="HDC13" s="1"/>
      <c r="HDD13" s="1"/>
      <c r="HDE13" s="1"/>
      <c r="HDF13" s="1"/>
      <c r="HDG13" s="1"/>
      <c r="HDH13" s="1"/>
      <c r="HDI13" s="1"/>
      <c r="HDJ13" s="1"/>
      <c r="HDK13" s="1"/>
      <c r="HDL13" s="1"/>
      <c r="HDM13" s="1"/>
      <c r="HDN13" s="1"/>
      <c r="HDO13" s="1"/>
      <c r="HDP13" s="1"/>
      <c r="HDQ13" s="1"/>
      <c r="HDR13" s="1"/>
      <c r="HDS13" s="1"/>
      <c r="HDT13" s="1"/>
      <c r="HDU13" s="1"/>
      <c r="HDV13" s="1"/>
      <c r="HDW13" s="1"/>
      <c r="HDX13" s="1"/>
      <c r="HDY13" s="1"/>
      <c r="HDZ13" s="1"/>
      <c r="HEA13" s="1"/>
      <c r="HEB13" s="1"/>
      <c r="HEC13" s="1"/>
      <c r="HED13" s="1"/>
      <c r="HEE13" s="1"/>
      <c r="HEF13" s="1"/>
      <c r="HEG13" s="1"/>
      <c r="HEH13" s="1"/>
      <c r="HEI13" s="1"/>
      <c r="HEJ13" s="1"/>
      <c r="HEK13" s="1"/>
      <c r="HEL13" s="1"/>
      <c r="HEM13" s="1"/>
      <c r="HEN13" s="1"/>
      <c r="HEO13" s="1"/>
      <c r="HEP13" s="1"/>
      <c r="HEQ13" s="1"/>
      <c r="HER13" s="1"/>
      <c r="HES13" s="1"/>
      <c r="HET13" s="1"/>
      <c r="HEU13" s="1"/>
      <c r="HEV13" s="1"/>
      <c r="HEW13" s="1"/>
      <c r="HEX13" s="1"/>
      <c r="HEY13" s="1"/>
      <c r="HEZ13" s="1"/>
      <c r="HFA13" s="1"/>
      <c r="HFB13" s="1"/>
      <c r="HFC13" s="1"/>
      <c r="HFD13" s="1"/>
      <c r="HFE13" s="1"/>
      <c r="HFF13" s="1"/>
      <c r="HFG13" s="1"/>
      <c r="HFH13" s="1"/>
      <c r="HFI13" s="1"/>
      <c r="HFJ13" s="1"/>
      <c r="HFK13" s="1"/>
      <c r="HFL13" s="1"/>
      <c r="HFM13" s="1"/>
      <c r="HFN13" s="1"/>
      <c r="HFO13" s="1"/>
      <c r="HFP13" s="1"/>
      <c r="HFQ13" s="1"/>
      <c r="HFR13" s="1"/>
      <c r="HFS13" s="1"/>
      <c r="HFT13" s="1"/>
      <c r="HFU13" s="1"/>
      <c r="HFV13" s="1"/>
      <c r="HFW13" s="1"/>
      <c r="HFX13" s="1"/>
      <c r="HFY13" s="1"/>
      <c r="HFZ13" s="1"/>
      <c r="HGA13" s="1"/>
      <c r="HGB13" s="1"/>
      <c r="HGC13" s="1"/>
      <c r="HGD13" s="1"/>
      <c r="HGE13" s="1"/>
      <c r="HGF13" s="1"/>
      <c r="HGG13" s="1"/>
      <c r="HGH13" s="1"/>
      <c r="HGI13" s="1"/>
      <c r="HGJ13" s="1"/>
      <c r="HGK13" s="1"/>
      <c r="HGL13" s="1"/>
      <c r="HGM13" s="1"/>
      <c r="HGN13" s="1"/>
      <c r="HGO13" s="1"/>
      <c r="HGP13" s="1"/>
      <c r="HGQ13" s="1"/>
      <c r="HGR13" s="1"/>
      <c r="HGS13" s="1"/>
      <c r="HGT13" s="1"/>
      <c r="HGU13" s="1"/>
      <c r="HGV13" s="1"/>
      <c r="HGW13" s="1"/>
      <c r="HGX13" s="1"/>
      <c r="HGY13" s="1"/>
      <c r="HGZ13" s="1"/>
      <c r="HHA13" s="1"/>
      <c r="HHB13" s="1"/>
      <c r="HHC13" s="1"/>
      <c r="HHD13" s="1"/>
      <c r="HHE13" s="1"/>
      <c r="HHF13" s="1"/>
      <c r="HHG13" s="1"/>
      <c r="HHH13" s="1"/>
      <c r="HHI13" s="1"/>
      <c r="HHJ13" s="1"/>
      <c r="HHK13" s="1"/>
      <c r="HHL13" s="1"/>
      <c r="HHM13" s="1"/>
      <c r="HHN13" s="1"/>
      <c r="HHO13" s="1"/>
      <c r="HHP13" s="1"/>
      <c r="HHQ13" s="1"/>
      <c r="HHR13" s="1"/>
      <c r="HHS13" s="1"/>
      <c r="HHT13" s="1"/>
      <c r="HHU13" s="1"/>
      <c r="HHV13" s="1"/>
      <c r="HHW13" s="1"/>
      <c r="HHX13" s="1"/>
      <c r="HHY13" s="1"/>
      <c r="HHZ13" s="1"/>
      <c r="HIA13" s="1"/>
      <c r="HIB13" s="1"/>
      <c r="HIC13" s="1"/>
      <c r="HID13" s="1"/>
      <c r="HIE13" s="1"/>
      <c r="HIF13" s="1"/>
      <c r="HIG13" s="1"/>
      <c r="HIH13" s="1"/>
      <c r="HII13" s="1"/>
      <c r="HIJ13" s="1"/>
      <c r="HIK13" s="1"/>
      <c r="HIL13" s="1"/>
      <c r="HIM13" s="1"/>
      <c r="HIN13" s="1"/>
      <c r="HIO13" s="1"/>
      <c r="HIP13" s="1"/>
      <c r="HIQ13" s="1"/>
      <c r="HIR13" s="1"/>
      <c r="HIS13" s="1"/>
      <c r="HIT13" s="1"/>
      <c r="HIU13" s="1"/>
      <c r="HIV13" s="1"/>
      <c r="HIW13" s="1"/>
      <c r="HIX13" s="1"/>
      <c r="HIY13" s="1"/>
      <c r="HIZ13" s="1"/>
      <c r="HJA13" s="1"/>
      <c r="HJB13" s="1"/>
      <c r="HJC13" s="1"/>
      <c r="HJD13" s="1"/>
      <c r="HJE13" s="1"/>
      <c r="HJF13" s="1"/>
      <c r="HJG13" s="1"/>
      <c r="HJH13" s="1"/>
      <c r="HJI13" s="1"/>
      <c r="HJJ13" s="1"/>
      <c r="HJK13" s="1"/>
      <c r="HJL13" s="1"/>
      <c r="HJM13" s="1"/>
      <c r="HJN13" s="1"/>
      <c r="HJO13" s="1"/>
      <c r="HJP13" s="1"/>
      <c r="HJQ13" s="1"/>
      <c r="HJR13" s="1"/>
      <c r="HJS13" s="1"/>
      <c r="HJT13" s="1"/>
      <c r="HJU13" s="1"/>
      <c r="HJV13" s="1"/>
      <c r="HJW13" s="1"/>
      <c r="HJX13" s="1"/>
      <c r="HJY13" s="1"/>
      <c r="HJZ13" s="1"/>
      <c r="HKA13" s="1"/>
      <c r="HKB13" s="1"/>
      <c r="HKC13" s="1"/>
      <c r="HKD13" s="1"/>
      <c r="HKE13" s="1"/>
      <c r="HKF13" s="1"/>
      <c r="HKG13" s="1"/>
      <c r="HKH13" s="1"/>
      <c r="HKI13" s="1"/>
      <c r="HKJ13" s="1"/>
      <c r="HKK13" s="1"/>
      <c r="HKL13" s="1"/>
      <c r="HKM13" s="1"/>
      <c r="HKN13" s="1"/>
      <c r="HKO13" s="1"/>
      <c r="HKP13" s="1"/>
      <c r="HKQ13" s="1"/>
      <c r="HKR13" s="1"/>
      <c r="HKS13" s="1"/>
      <c r="HKT13" s="1"/>
      <c r="HKU13" s="1"/>
      <c r="HKV13" s="1"/>
      <c r="HKW13" s="1"/>
      <c r="HKX13" s="1"/>
      <c r="HKY13" s="1"/>
      <c r="HKZ13" s="1"/>
      <c r="HLA13" s="1"/>
      <c r="HLB13" s="1"/>
      <c r="HLC13" s="1"/>
      <c r="HLD13" s="1"/>
      <c r="HLE13" s="1"/>
      <c r="HLF13" s="1"/>
      <c r="HLG13" s="1"/>
      <c r="HLH13" s="1"/>
      <c r="HLI13" s="1"/>
      <c r="HLJ13" s="1"/>
      <c r="HLK13" s="1"/>
      <c r="HLL13" s="1"/>
      <c r="HLM13" s="1"/>
      <c r="HLN13" s="1"/>
      <c r="HLO13" s="1"/>
      <c r="HLP13" s="1"/>
      <c r="HLQ13" s="1"/>
      <c r="HLR13" s="1"/>
      <c r="HLS13" s="1"/>
      <c r="HLT13" s="1"/>
      <c r="HLU13" s="1"/>
      <c r="HLV13" s="1"/>
      <c r="HLW13" s="1"/>
      <c r="HLX13" s="1"/>
      <c r="HLY13" s="1"/>
      <c r="HLZ13" s="1"/>
      <c r="HMA13" s="1"/>
      <c r="HMB13" s="1"/>
      <c r="HMC13" s="1"/>
      <c r="HMD13" s="1"/>
      <c r="HME13" s="1"/>
      <c r="HMF13" s="1"/>
      <c r="HMG13" s="1"/>
      <c r="HMH13" s="1"/>
      <c r="HMI13" s="1"/>
      <c r="HMJ13" s="1"/>
      <c r="HMK13" s="1"/>
      <c r="HML13" s="1"/>
      <c r="HMM13" s="1"/>
      <c r="HMN13" s="1"/>
      <c r="HMO13" s="1"/>
      <c r="HMP13" s="1"/>
      <c r="HMQ13" s="1"/>
      <c r="HMR13" s="1"/>
      <c r="HMS13" s="1"/>
      <c r="HMT13" s="1"/>
      <c r="HMU13" s="1"/>
      <c r="HMV13" s="1"/>
      <c r="HMW13" s="1"/>
      <c r="HMX13" s="1"/>
      <c r="HMY13" s="1"/>
      <c r="HMZ13" s="1"/>
      <c r="HNA13" s="1"/>
      <c r="HNB13" s="1"/>
      <c r="HNC13" s="1"/>
      <c r="HND13" s="1"/>
      <c r="HNE13" s="1"/>
      <c r="HNF13" s="1"/>
      <c r="HNG13" s="1"/>
      <c r="HNH13" s="1"/>
      <c r="HNI13" s="1"/>
      <c r="HNJ13" s="1"/>
      <c r="HNK13" s="1"/>
      <c r="HNL13" s="1"/>
      <c r="HNM13" s="1"/>
      <c r="HNN13" s="1"/>
      <c r="HNO13" s="1"/>
      <c r="HNP13" s="1"/>
      <c r="HNQ13" s="1"/>
      <c r="HNR13" s="1"/>
      <c r="HNS13" s="1"/>
      <c r="HNT13" s="1"/>
      <c r="HNU13" s="1"/>
      <c r="HNV13" s="1"/>
      <c r="HNW13" s="1"/>
      <c r="HNX13" s="1"/>
      <c r="HNY13" s="1"/>
      <c r="HNZ13" s="1"/>
      <c r="HOA13" s="1"/>
      <c r="HOB13" s="1"/>
      <c r="HOC13" s="1"/>
      <c r="HOD13" s="1"/>
      <c r="HOE13" s="1"/>
      <c r="HOF13" s="1"/>
      <c r="HOG13" s="1"/>
      <c r="HOH13" s="1"/>
      <c r="HOI13" s="1"/>
      <c r="HOJ13" s="1"/>
      <c r="HOK13" s="1"/>
      <c r="HOL13" s="1"/>
      <c r="HOM13" s="1"/>
      <c r="HON13" s="1"/>
      <c r="HOO13" s="1"/>
      <c r="HOP13" s="1"/>
      <c r="HOQ13" s="1"/>
      <c r="HOR13" s="1"/>
      <c r="HOS13" s="1"/>
      <c r="HOT13" s="1"/>
      <c r="HOU13" s="1"/>
      <c r="HOV13" s="1"/>
      <c r="HOW13" s="1"/>
      <c r="HOX13" s="1"/>
      <c r="HOY13" s="1"/>
      <c r="HOZ13" s="1"/>
      <c r="HPA13" s="1"/>
      <c r="HPB13" s="1"/>
      <c r="HPC13" s="1"/>
      <c r="HPD13" s="1"/>
      <c r="HPE13" s="1"/>
      <c r="HPF13" s="1"/>
      <c r="HPG13" s="1"/>
      <c r="HPH13" s="1"/>
      <c r="HPI13" s="1"/>
      <c r="HPJ13" s="1"/>
      <c r="HPK13" s="1"/>
      <c r="HPL13" s="1"/>
      <c r="HPM13" s="1"/>
      <c r="HPN13" s="1"/>
      <c r="HPO13" s="1"/>
      <c r="HPP13" s="1"/>
      <c r="HPQ13" s="1"/>
      <c r="HPR13" s="1"/>
      <c r="HPS13" s="1"/>
      <c r="HPT13" s="1"/>
      <c r="HPU13" s="1"/>
      <c r="HPV13" s="1"/>
      <c r="HPW13" s="1"/>
      <c r="HPX13" s="1"/>
      <c r="HPY13" s="1"/>
      <c r="HPZ13" s="1"/>
      <c r="HQA13" s="1"/>
      <c r="HQB13" s="1"/>
      <c r="HQC13" s="1"/>
      <c r="HQD13" s="1"/>
      <c r="HQE13" s="1"/>
      <c r="HQF13" s="1"/>
      <c r="HQG13" s="1"/>
      <c r="HQH13" s="1"/>
      <c r="HQI13" s="1"/>
      <c r="HQJ13" s="1"/>
      <c r="HQK13" s="1"/>
      <c r="HQL13" s="1"/>
      <c r="HQM13" s="1"/>
      <c r="HQN13" s="1"/>
      <c r="HQO13" s="1"/>
      <c r="HQP13" s="1"/>
      <c r="HQQ13" s="1"/>
      <c r="HQR13" s="1"/>
      <c r="HQS13" s="1"/>
      <c r="HQT13" s="1"/>
      <c r="HQU13" s="1"/>
      <c r="HQV13" s="1"/>
      <c r="HQW13" s="1"/>
      <c r="HQX13" s="1"/>
      <c r="HQY13" s="1"/>
      <c r="HQZ13" s="1"/>
      <c r="HRA13" s="1"/>
      <c r="HRB13" s="1"/>
      <c r="HRC13" s="1"/>
      <c r="HRD13" s="1"/>
      <c r="HRE13" s="1"/>
      <c r="HRF13" s="1"/>
      <c r="HRG13" s="1"/>
      <c r="HRH13" s="1"/>
      <c r="HRI13" s="1"/>
      <c r="HRJ13" s="1"/>
      <c r="HRK13" s="1"/>
      <c r="HRL13" s="1"/>
      <c r="HRM13" s="1"/>
      <c r="HRN13" s="1"/>
      <c r="HRO13" s="1"/>
      <c r="HRP13" s="1"/>
      <c r="HRQ13" s="1"/>
      <c r="HRR13" s="1"/>
      <c r="HRS13" s="1"/>
      <c r="HRT13" s="1"/>
      <c r="HRU13" s="1"/>
      <c r="HRV13" s="1"/>
      <c r="HRW13" s="1"/>
      <c r="HRX13" s="1"/>
      <c r="HRY13" s="1"/>
      <c r="HRZ13" s="1"/>
      <c r="HSA13" s="1"/>
      <c r="HSB13" s="1"/>
      <c r="HSC13" s="1"/>
      <c r="HSD13" s="1"/>
      <c r="HSE13" s="1"/>
      <c r="HSF13" s="1"/>
      <c r="HSG13" s="1"/>
      <c r="HSH13" s="1"/>
      <c r="HSI13" s="1"/>
      <c r="HSJ13" s="1"/>
      <c r="HSK13" s="1"/>
      <c r="HSL13" s="1"/>
      <c r="HSM13" s="1"/>
      <c r="HSN13" s="1"/>
      <c r="HSO13" s="1"/>
      <c r="HSP13" s="1"/>
      <c r="HSQ13" s="1"/>
      <c r="HSR13" s="1"/>
      <c r="HSS13" s="1"/>
      <c r="HST13" s="1"/>
      <c r="HSU13" s="1"/>
      <c r="HSV13" s="1"/>
      <c r="HSW13" s="1"/>
      <c r="HSX13" s="1"/>
      <c r="HSY13" s="1"/>
      <c r="HSZ13" s="1"/>
      <c r="HTA13" s="1"/>
      <c r="HTB13" s="1"/>
      <c r="HTC13" s="1"/>
      <c r="HTD13" s="1"/>
      <c r="HTE13" s="1"/>
      <c r="HTF13" s="1"/>
      <c r="HTG13" s="1"/>
      <c r="HTH13" s="1"/>
      <c r="HTI13" s="1"/>
      <c r="HTJ13" s="1"/>
      <c r="HTK13" s="1"/>
      <c r="HTL13" s="1"/>
      <c r="HTM13" s="1"/>
      <c r="HTN13" s="1"/>
      <c r="HTO13" s="1"/>
      <c r="HTP13" s="1"/>
      <c r="HTQ13" s="1"/>
      <c r="HTR13" s="1"/>
      <c r="HTS13" s="1"/>
      <c r="HTT13" s="1"/>
      <c r="HTU13" s="1"/>
      <c r="HTV13" s="1"/>
      <c r="HTW13" s="1"/>
      <c r="HTX13" s="1"/>
      <c r="HTY13" s="1"/>
      <c r="HTZ13" s="1"/>
      <c r="HUA13" s="1"/>
      <c r="HUB13" s="1"/>
      <c r="HUC13" s="1"/>
      <c r="HUD13" s="1"/>
      <c r="HUE13" s="1"/>
      <c r="HUF13" s="1"/>
      <c r="HUG13" s="1"/>
      <c r="HUH13" s="1"/>
      <c r="HUI13" s="1"/>
      <c r="HUJ13" s="1"/>
      <c r="HUK13" s="1"/>
      <c r="HUL13" s="1"/>
      <c r="HUM13" s="1"/>
      <c r="HUN13" s="1"/>
      <c r="HUO13" s="1"/>
      <c r="HUP13" s="1"/>
      <c r="HUQ13" s="1"/>
      <c r="HUR13" s="1"/>
      <c r="HUS13" s="1"/>
      <c r="HUT13" s="1"/>
      <c r="HUU13" s="1"/>
      <c r="HUV13" s="1"/>
      <c r="HUW13" s="1"/>
      <c r="HUX13" s="1"/>
      <c r="HUY13" s="1"/>
      <c r="HUZ13" s="1"/>
      <c r="HVA13" s="1"/>
      <c r="HVB13" s="1"/>
      <c r="HVC13" s="1"/>
      <c r="HVD13" s="1"/>
      <c r="HVE13" s="1"/>
      <c r="HVF13" s="1"/>
      <c r="HVG13" s="1"/>
      <c r="HVH13" s="1"/>
      <c r="HVI13" s="1"/>
      <c r="HVJ13" s="1"/>
      <c r="HVK13" s="1"/>
      <c r="HVL13" s="1"/>
      <c r="HVM13" s="1"/>
      <c r="HVN13" s="1"/>
      <c r="HVO13" s="1"/>
      <c r="HVP13" s="1"/>
      <c r="HVQ13" s="1"/>
      <c r="HVR13" s="1"/>
      <c r="HVS13" s="1"/>
      <c r="HVT13" s="1"/>
      <c r="HVU13" s="1"/>
      <c r="HVV13" s="1"/>
      <c r="HVW13" s="1"/>
      <c r="HVX13" s="1"/>
      <c r="HVY13" s="1"/>
      <c r="HVZ13" s="1"/>
      <c r="HWA13" s="1"/>
      <c r="HWB13" s="1"/>
      <c r="HWC13" s="1"/>
      <c r="HWD13" s="1"/>
      <c r="HWE13" s="1"/>
      <c r="HWF13" s="1"/>
      <c r="HWG13" s="1"/>
      <c r="HWH13" s="1"/>
      <c r="HWI13" s="1"/>
      <c r="HWJ13" s="1"/>
      <c r="HWK13" s="1"/>
      <c r="HWL13" s="1"/>
      <c r="HWM13" s="1"/>
      <c r="HWN13" s="1"/>
      <c r="HWO13" s="1"/>
      <c r="HWP13" s="1"/>
      <c r="HWQ13" s="1"/>
      <c r="HWR13" s="1"/>
      <c r="HWS13" s="1"/>
      <c r="HWT13" s="1"/>
      <c r="HWU13" s="1"/>
      <c r="HWV13" s="1"/>
      <c r="HWW13" s="1"/>
      <c r="HWX13" s="1"/>
      <c r="HWY13" s="1"/>
      <c r="HWZ13" s="1"/>
      <c r="HXA13" s="1"/>
      <c r="HXB13" s="1"/>
      <c r="HXC13" s="1"/>
      <c r="HXD13" s="1"/>
      <c r="HXE13" s="1"/>
      <c r="HXF13" s="1"/>
      <c r="HXG13" s="1"/>
      <c r="HXH13" s="1"/>
      <c r="HXI13" s="1"/>
      <c r="HXJ13" s="1"/>
      <c r="HXK13" s="1"/>
      <c r="HXL13" s="1"/>
      <c r="HXM13" s="1"/>
      <c r="HXN13" s="1"/>
      <c r="HXO13" s="1"/>
      <c r="HXP13" s="1"/>
      <c r="HXQ13" s="1"/>
      <c r="HXR13" s="1"/>
      <c r="HXS13" s="1"/>
      <c r="HXT13" s="1"/>
      <c r="HXU13" s="1"/>
      <c r="HXV13" s="1"/>
      <c r="HXW13" s="1"/>
      <c r="HXX13" s="1"/>
      <c r="HXY13" s="1"/>
      <c r="HXZ13" s="1"/>
      <c r="HYA13" s="1"/>
      <c r="HYB13" s="1"/>
      <c r="HYC13" s="1"/>
      <c r="HYD13" s="1"/>
      <c r="HYE13" s="1"/>
      <c r="HYF13" s="1"/>
      <c r="HYG13" s="1"/>
      <c r="HYH13" s="1"/>
      <c r="HYI13" s="1"/>
      <c r="HYJ13" s="1"/>
      <c r="HYK13" s="1"/>
      <c r="HYL13" s="1"/>
      <c r="HYM13" s="1"/>
      <c r="HYN13" s="1"/>
      <c r="HYO13" s="1"/>
      <c r="HYP13" s="1"/>
      <c r="HYQ13" s="1"/>
      <c r="HYR13" s="1"/>
      <c r="HYS13" s="1"/>
      <c r="HYT13" s="1"/>
      <c r="HYU13" s="1"/>
      <c r="HYV13" s="1"/>
      <c r="HYW13" s="1"/>
      <c r="HYX13" s="1"/>
      <c r="HYY13" s="1"/>
      <c r="HYZ13" s="1"/>
      <c r="HZA13" s="1"/>
      <c r="HZB13" s="1"/>
      <c r="HZC13" s="1"/>
      <c r="HZD13" s="1"/>
      <c r="HZE13" s="1"/>
      <c r="HZF13" s="1"/>
      <c r="HZG13" s="1"/>
      <c r="HZH13" s="1"/>
      <c r="HZI13" s="1"/>
      <c r="HZJ13" s="1"/>
      <c r="HZK13" s="1"/>
      <c r="HZL13" s="1"/>
      <c r="HZM13" s="1"/>
      <c r="HZN13" s="1"/>
      <c r="HZO13" s="1"/>
      <c r="HZP13" s="1"/>
      <c r="HZQ13" s="1"/>
      <c r="HZR13" s="1"/>
      <c r="HZS13" s="1"/>
      <c r="HZT13" s="1"/>
      <c r="HZU13" s="1"/>
      <c r="HZV13" s="1"/>
      <c r="HZW13" s="1"/>
      <c r="HZX13" s="1"/>
      <c r="HZY13" s="1"/>
      <c r="HZZ13" s="1"/>
      <c r="IAA13" s="1"/>
      <c r="IAB13" s="1"/>
      <c r="IAC13" s="1"/>
      <c r="IAD13" s="1"/>
      <c r="IAE13" s="1"/>
      <c r="IAF13" s="1"/>
      <c r="IAG13" s="1"/>
      <c r="IAH13" s="1"/>
      <c r="IAI13" s="1"/>
      <c r="IAJ13" s="1"/>
      <c r="IAK13" s="1"/>
      <c r="IAL13" s="1"/>
      <c r="IAM13" s="1"/>
      <c r="IAN13" s="1"/>
      <c r="IAO13" s="1"/>
      <c r="IAP13" s="1"/>
      <c r="IAQ13" s="1"/>
      <c r="IAR13" s="1"/>
      <c r="IAS13" s="1"/>
      <c r="IAT13" s="1"/>
      <c r="IAU13" s="1"/>
      <c r="IAV13" s="1"/>
      <c r="IAW13" s="1"/>
      <c r="IAX13" s="1"/>
      <c r="IAY13" s="1"/>
      <c r="IAZ13" s="1"/>
      <c r="IBA13" s="1"/>
      <c r="IBB13" s="1"/>
      <c r="IBC13" s="1"/>
      <c r="IBD13" s="1"/>
      <c r="IBE13" s="1"/>
      <c r="IBF13" s="1"/>
      <c r="IBG13" s="1"/>
      <c r="IBH13" s="1"/>
      <c r="IBI13" s="1"/>
      <c r="IBJ13" s="1"/>
      <c r="IBK13" s="1"/>
      <c r="IBL13" s="1"/>
      <c r="IBM13" s="1"/>
      <c r="IBN13" s="1"/>
      <c r="IBO13" s="1"/>
      <c r="IBP13" s="1"/>
      <c r="IBQ13" s="1"/>
      <c r="IBR13" s="1"/>
      <c r="IBS13" s="1"/>
      <c r="IBT13" s="1"/>
      <c r="IBU13" s="1"/>
      <c r="IBV13" s="1"/>
      <c r="IBW13" s="1"/>
      <c r="IBX13" s="1"/>
      <c r="IBY13" s="1"/>
      <c r="IBZ13" s="1"/>
      <c r="ICA13" s="1"/>
      <c r="ICB13" s="1"/>
      <c r="ICC13" s="1"/>
      <c r="ICD13" s="1"/>
      <c r="ICE13" s="1"/>
      <c r="ICF13" s="1"/>
      <c r="ICG13" s="1"/>
      <c r="ICH13" s="1"/>
      <c r="ICI13" s="1"/>
      <c r="ICJ13" s="1"/>
      <c r="ICK13" s="1"/>
      <c r="ICL13" s="1"/>
      <c r="ICM13" s="1"/>
      <c r="ICN13" s="1"/>
      <c r="ICO13" s="1"/>
      <c r="ICP13" s="1"/>
      <c r="ICQ13" s="1"/>
      <c r="ICR13" s="1"/>
      <c r="ICS13" s="1"/>
      <c r="ICT13" s="1"/>
      <c r="ICU13" s="1"/>
      <c r="ICV13" s="1"/>
      <c r="ICW13" s="1"/>
      <c r="ICX13" s="1"/>
      <c r="ICY13" s="1"/>
      <c r="ICZ13" s="1"/>
      <c r="IDA13" s="1"/>
      <c r="IDB13" s="1"/>
      <c r="IDC13" s="1"/>
      <c r="IDD13" s="1"/>
      <c r="IDE13" s="1"/>
      <c r="IDF13" s="1"/>
      <c r="IDG13" s="1"/>
      <c r="IDH13" s="1"/>
      <c r="IDI13" s="1"/>
      <c r="IDJ13" s="1"/>
      <c r="IDK13" s="1"/>
      <c r="IDL13" s="1"/>
      <c r="IDM13" s="1"/>
      <c r="IDN13" s="1"/>
      <c r="IDO13" s="1"/>
      <c r="IDP13" s="1"/>
      <c r="IDQ13" s="1"/>
      <c r="IDR13" s="1"/>
      <c r="IDS13" s="1"/>
      <c r="IDT13" s="1"/>
      <c r="IDU13" s="1"/>
      <c r="IDV13" s="1"/>
      <c r="IDW13" s="1"/>
      <c r="IDX13" s="1"/>
      <c r="IDY13" s="1"/>
      <c r="IDZ13" s="1"/>
      <c r="IEA13" s="1"/>
      <c r="IEB13" s="1"/>
      <c r="IEC13" s="1"/>
      <c r="IED13" s="1"/>
      <c r="IEE13" s="1"/>
      <c r="IEF13" s="1"/>
      <c r="IEG13" s="1"/>
      <c r="IEH13" s="1"/>
      <c r="IEI13" s="1"/>
      <c r="IEJ13" s="1"/>
      <c r="IEK13" s="1"/>
      <c r="IEL13" s="1"/>
      <c r="IEM13" s="1"/>
      <c r="IEN13" s="1"/>
      <c r="IEO13" s="1"/>
      <c r="IEP13" s="1"/>
      <c r="IEQ13" s="1"/>
      <c r="IER13" s="1"/>
      <c r="IES13" s="1"/>
      <c r="IET13" s="1"/>
      <c r="IEU13" s="1"/>
      <c r="IEV13" s="1"/>
      <c r="IEW13" s="1"/>
      <c r="IEX13" s="1"/>
      <c r="IEY13" s="1"/>
      <c r="IEZ13" s="1"/>
      <c r="IFA13" s="1"/>
      <c r="IFB13" s="1"/>
      <c r="IFC13" s="1"/>
      <c r="IFD13" s="1"/>
      <c r="IFE13" s="1"/>
      <c r="IFF13" s="1"/>
      <c r="IFG13" s="1"/>
      <c r="IFH13" s="1"/>
      <c r="IFI13" s="1"/>
      <c r="IFJ13" s="1"/>
      <c r="IFK13" s="1"/>
      <c r="IFL13" s="1"/>
      <c r="IFM13" s="1"/>
      <c r="IFN13" s="1"/>
      <c r="IFO13" s="1"/>
      <c r="IFP13" s="1"/>
      <c r="IFQ13" s="1"/>
      <c r="IFR13" s="1"/>
      <c r="IFS13" s="1"/>
      <c r="IFT13" s="1"/>
      <c r="IFU13" s="1"/>
      <c r="IFV13" s="1"/>
      <c r="IFW13" s="1"/>
      <c r="IFX13" s="1"/>
      <c r="IFY13" s="1"/>
      <c r="IFZ13" s="1"/>
      <c r="IGA13" s="1"/>
      <c r="IGB13" s="1"/>
      <c r="IGC13" s="1"/>
      <c r="IGD13" s="1"/>
      <c r="IGE13" s="1"/>
      <c r="IGF13" s="1"/>
      <c r="IGG13" s="1"/>
      <c r="IGH13" s="1"/>
      <c r="IGI13" s="1"/>
      <c r="IGJ13" s="1"/>
      <c r="IGK13" s="1"/>
      <c r="IGL13" s="1"/>
      <c r="IGM13" s="1"/>
      <c r="IGN13" s="1"/>
      <c r="IGO13" s="1"/>
      <c r="IGP13" s="1"/>
      <c r="IGQ13" s="1"/>
      <c r="IGR13" s="1"/>
      <c r="IGS13" s="1"/>
      <c r="IGT13" s="1"/>
      <c r="IGU13" s="1"/>
      <c r="IGV13" s="1"/>
      <c r="IGW13" s="1"/>
      <c r="IGX13" s="1"/>
      <c r="IGY13" s="1"/>
      <c r="IGZ13" s="1"/>
      <c r="IHA13" s="1"/>
      <c r="IHB13" s="1"/>
      <c r="IHC13" s="1"/>
      <c r="IHD13" s="1"/>
      <c r="IHE13" s="1"/>
      <c r="IHF13" s="1"/>
      <c r="IHG13" s="1"/>
      <c r="IHH13" s="1"/>
      <c r="IHI13" s="1"/>
      <c r="IHJ13" s="1"/>
      <c r="IHK13" s="1"/>
      <c r="IHL13" s="1"/>
      <c r="IHM13" s="1"/>
      <c r="IHN13" s="1"/>
      <c r="IHO13" s="1"/>
      <c r="IHP13" s="1"/>
      <c r="IHQ13" s="1"/>
      <c r="IHR13" s="1"/>
      <c r="IHS13" s="1"/>
      <c r="IHT13" s="1"/>
      <c r="IHU13" s="1"/>
      <c r="IHV13" s="1"/>
      <c r="IHW13" s="1"/>
      <c r="IHX13" s="1"/>
      <c r="IHY13" s="1"/>
      <c r="IHZ13" s="1"/>
      <c r="IIA13" s="1"/>
      <c r="IIB13" s="1"/>
      <c r="IIC13" s="1"/>
      <c r="IID13" s="1"/>
      <c r="IIE13" s="1"/>
      <c r="IIF13" s="1"/>
      <c r="IIG13" s="1"/>
      <c r="IIH13" s="1"/>
      <c r="III13" s="1"/>
      <c r="IIJ13" s="1"/>
      <c r="IIK13" s="1"/>
      <c r="IIL13" s="1"/>
      <c r="IIM13" s="1"/>
      <c r="IIN13" s="1"/>
      <c r="IIO13" s="1"/>
      <c r="IIP13" s="1"/>
      <c r="IIQ13" s="1"/>
      <c r="IIR13" s="1"/>
      <c r="IIS13" s="1"/>
      <c r="IIT13" s="1"/>
      <c r="IIU13" s="1"/>
      <c r="IIV13" s="1"/>
      <c r="IIW13" s="1"/>
      <c r="IIX13" s="1"/>
      <c r="IIY13" s="1"/>
      <c r="IIZ13" s="1"/>
      <c r="IJA13" s="1"/>
      <c r="IJB13" s="1"/>
      <c r="IJC13" s="1"/>
      <c r="IJD13" s="1"/>
      <c r="IJE13" s="1"/>
      <c r="IJF13" s="1"/>
      <c r="IJG13" s="1"/>
      <c r="IJH13" s="1"/>
      <c r="IJI13" s="1"/>
      <c r="IJJ13" s="1"/>
      <c r="IJK13" s="1"/>
      <c r="IJL13" s="1"/>
      <c r="IJM13" s="1"/>
      <c r="IJN13" s="1"/>
      <c r="IJO13" s="1"/>
      <c r="IJP13" s="1"/>
      <c r="IJQ13" s="1"/>
      <c r="IJR13" s="1"/>
      <c r="IJS13" s="1"/>
      <c r="IJT13" s="1"/>
      <c r="IJU13" s="1"/>
      <c r="IJV13" s="1"/>
      <c r="IJW13" s="1"/>
      <c r="IJX13" s="1"/>
      <c r="IJY13" s="1"/>
      <c r="IJZ13" s="1"/>
      <c r="IKA13" s="1"/>
      <c r="IKB13" s="1"/>
      <c r="IKC13" s="1"/>
      <c r="IKD13" s="1"/>
      <c r="IKE13" s="1"/>
      <c r="IKF13" s="1"/>
      <c r="IKG13" s="1"/>
      <c r="IKH13" s="1"/>
      <c r="IKI13" s="1"/>
      <c r="IKJ13" s="1"/>
      <c r="IKK13" s="1"/>
      <c r="IKL13" s="1"/>
      <c r="IKM13" s="1"/>
      <c r="IKN13" s="1"/>
      <c r="IKO13" s="1"/>
      <c r="IKP13" s="1"/>
      <c r="IKQ13" s="1"/>
      <c r="IKR13" s="1"/>
      <c r="IKS13" s="1"/>
      <c r="IKT13" s="1"/>
      <c r="IKU13" s="1"/>
      <c r="IKV13" s="1"/>
      <c r="IKW13" s="1"/>
      <c r="IKX13" s="1"/>
      <c r="IKY13" s="1"/>
      <c r="IKZ13" s="1"/>
      <c r="ILA13" s="1"/>
      <c r="ILB13" s="1"/>
      <c r="ILC13" s="1"/>
      <c r="ILD13" s="1"/>
      <c r="ILE13" s="1"/>
      <c r="ILF13" s="1"/>
      <c r="ILG13" s="1"/>
      <c r="ILH13" s="1"/>
      <c r="ILI13" s="1"/>
      <c r="ILJ13" s="1"/>
      <c r="ILK13" s="1"/>
      <c r="ILL13" s="1"/>
      <c r="ILM13" s="1"/>
      <c r="ILN13" s="1"/>
      <c r="ILO13" s="1"/>
      <c r="ILP13" s="1"/>
      <c r="ILQ13" s="1"/>
      <c r="ILR13" s="1"/>
      <c r="ILS13" s="1"/>
      <c r="ILT13" s="1"/>
      <c r="ILU13" s="1"/>
      <c r="ILV13" s="1"/>
      <c r="ILW13" s="1"/>
      <c r="ILX13" s="1"/>
      <c r="ILY13" s="1"/>
      <c r="ILZ13" s="1"/>
      <c r="IMA13" s="1"/>
      <c r="IMB13" s="1"/>
      <c r="IMC13" s="1"/>
      <c r="IMD13" s="1"/>
      <c r="IME13" s="1"/>
      <c r="IMF13" s="1"/>
      <c r="IMG13" s="1"/>
      <c r="IMH13" s="1"/>
      <c r="IMI13" s="1"/>
      <c r="IMJ13" s="1"/>
      <c r="IMK13" s="1"/>
      <c r="IML13" s="1"/>
      <c r="IMM13" s="1"/>
      <c r="IMN13" s="1"/>
      <c r="IMO13" s="1"/>
      <c r="IMP13" s="1"/>
      <c r="IMQ13" s="1"/>
      <c r="IMR13" s="1"/>
      <c r="IMS13" s="1"/>
      <c r="IMT13" s="1"/>
      <c r="IMU13" s="1"/>
      <c r="IMV13" s="1"/>
      <c r="IMW13" s="1"/>
      <c r="IMX13" s="1"/>
      <c r="IMY13" s="1"/>
      <c r="IMZ13" s="1"/>
      <c r="INA13" s="1"/>
      <c r="INB13" s="1"/>
      <c r="INC13" s="1"/>
      <c r="IND13" s="1"/>
      <c r="INE13" s="1"/>
      <c r="INF13" s="1"/>
      <c r="ING13" s="1"/>
      <c r="INH13" s="1"/>
      <c r="INI13" s="1"/>
      <c r="INJ13" s="1"/>
      <c r="INK13" s="1"/>
      <c r="INL13" s="1"/>
      <c r="INM13" s="1"/>
      <c r="INN13" s="1"/>
      <c r="INO13" s="1"/>
      <c r="INP13" s="1"/>
      <c r="INQ13" s="1"/>
      <c r="INR13" s="1"/>
      <c r="INS13" s="1"/>
      <c r="INT13" s="1"/>
      <c r="INU13" s="1"/>
      <c r="INV13" s="1"/>
      <c r="INW13" s="1"/>
      <c r="INX13" s="1"/>
      <c r="INY13" s="1"/>
      <c r="INZ13" s="1"/>
      <c r="IOA13" s="1"/>
      <c r="IOB13" s="1"/>
      <c r="IOC13" s="1"/>
      <c r="IOD13" s="1"/>
      <c r="IOE13" s="1"/>
      <c r="IOF13" s="1"/>
      <c r="IOG13" s="1"/>
      <c r="IOH13" s="1"/>
      <c r="IOI13" s="1"/>
      <c r="IOJ13" s="1"/>
      <c r="IOK13" s="1"/>
      <c r="IOL13" s="1"/>
      <c r="IOM13" s="1"/>
      <c r="ION13" s="1"/>
      <c r="IOO13" s="1"/>
      <c r="IOP13" s="1"/>
      <c r="IOQ13" s="1"/>
      <c r="IOR13" s="1"/>
      <c r="IOS13" s="1"/>
      <c r="IOT13" s="1"/>
      <c r="IOU13" s="1"/>
      <c r="IOV13" s="1"/>
      <c r="IOW13" s="1"/>
      <c r="IOX13" s="1"/>
      <c r="IOY13" s="1"/>
      <c r="IOZ13" s="1"/>
      <c r="IPA13" s="1"/>
      <c r="IPB13" s="1"/>
      <c r="IPC13" s="1"/>
      <c r="IPD13" s="1"/>
      <c r="IPE13" s="1"/>
      <c r="IPF13" s="1"/>
      <c r="IPG13" s="1"/>
      <c r="IPH13" s="1"/>
      <c r="IPI13" s="1"/>
      <c r="IPJ13" s="1"/>
      <c r="IPK13" s="1"/>
      <c r="IPL13" s="1"/>
      <c r="IPM13" s="1"/>
      <c r="IPN13" s="1"/>
      <c r="IPO13" s="1"/>
      <c r="IPP13" s="1"/>
      <c r="IPQ13" s="1"/>
      <c r="IPR13" s="1"/>
      <c r="IPS13" s="1"/>
      <c r="IPT13" s="1"/>
      <c r="IPU13" s="1"/>
      <c r="IPV13" s="1"/>
      <c r="IPW13" s="1"/>
      <c r="IPX13" s="1"/>
      <c r="IPY13" s="1"/>
      <c r="IPZ13" s="1"/>
      <c r="IQA13" s="1"/>
      <c r="IQB13" s="1"/>
      <c r="IQC13" s="1"/>
      <c r="IQD13" s="1"/>
      <c r="IQE13" s="1"/>
      <c r="IQF13" s="1"/>
      <c r="IQG13" s="1"/>
      <c r="IQH13" s="1"/>
      <c r="IQI13" s="1"/>
      <c r="IQJ13" s="1"/>
      <c r="IQK13" s="1"/>
      <c r="IQL13" s="1"/>
      <c r="IQM13" s="1"/>
      <c r="IQN13" s="1"/>
      <c r="IQO13" s="1"/>
      <c r="IQP13" s="1"/>
      <c r="IQQ13" s="1"/>
      <c r="IQR13" s="1"/>
      <c r="IQS13" s="1"/>
      <c r="IQT13" s="1"/>
      <c r="IQU13" s="1"/>
      <c r="IQV13" s="1"/>
      <c r="IQW13" s="1"/>
      <c r="IQX13" s="1"/>
      <c r="IQY13" s="1"/>
      <c r="IQZ13" s="1"/>
      <c r="IRA13" s="1"/>
      <c r="IRB13" s="1"/>
      <c r="IRC13" s="1"/>
      <c r="IRD13" s="1"/>
      <c r="IRE13" s="1"/>
      <c r="IRF13" s="1"/>
      <c r="IRG13" s="1"/>
      <c r="IRH13" s="1"/>
      <c r="IRI13" s="1"/>
      <c r="IRJ13" s="1"/>
      <c r="IRK13" s="1"/>
      <c r="IRL13" s="1"/>
      <c r="IRM13" s="1"/>
      <c r="IRN13" s="1"/>
      <c r="IRO13" s="1"/>
      <c r="IRP13" s="1"/>
      <c r="IRQ13" s="1"/>
      <c r="IRR13" s="1"/>
      <c r="IRS13" s="1"/>
      <c r="IRT13" s="1"/>
      <c r="IRU13" s="1"/>
      <c r="IRV13" s="1"/>
      <c r="IRW13" s="1"/>
      <c r="IRX13" s="1"/>
      <c r="IRY13" s="1"/>
      <c r="IRZ13" s="1"/>
      <c r="ISA13" s="1"/>
      <c r="ISB13" s="1"/>
      <c r="ISC13" s="1"/>
      <c r="ISD13" s="1"/>
      <c r="ISE13" s="1"/>
      <c r="ISF13" s="1"/>
      <c r="ISG13" s="1"/>
      <c r="ISH13" s="1"/>
      <c r="ISI13" s="1"/>
      <c r="ISJ13" s="1"/>
      <c r="ISK13" s="1"/>
      <c r="ISL13" s="1"/>
      <c r="ISM13" s="1"/>
      <c r="ISN13" s="1"/>
      <c r="ISO13" s="1"/>
      <c r="ISP13" s="1"/>
      <c r="ISQ13" s="1"/>
      <c r="ISR13" s="1"/>
      <c r="ISS13" s="1"/>
      <c r="IST13" s="1"/>
      <c r="ISU13" s="1"/>
      <c r="ISV13" s="1"/>
      <c r="ISW13" s="1"/>
      <c r="ISX13" s="1"/>
      <c r="ISY13" s="1"/>
      <c r="ISZ13" s="1"/>
      <c r="ITA13" s="1"/>
      <c r="ITB13" s="1"/>
      <c r="ITC13" s="1"/>
      <c r="ITD13" s="1"/>
      <c r="ITE13" s="1"/>
      <c r="ITF13" s="1"/>
      <c r="ITG13" s="1"/>
      <c r="ITH13" s="1"/>
      <c r="ITI13" s="1"/>
      <c r="ITJ13" s="1"/>
      <c r="ITK13" s="1"/>
      <c r="ITL13" s="1"/>
      <c r="ITM13" s="1"/>
      <c r="ITN13" s="1"/>
      <c r="ITO13" s="1"/>
      <c r="ITP13" s="1"/>
      <c r="ITQ13" s="1"/>
      <c r="ITR13" s="1"/>
      <c r="ITS13" s="1"/>
      <c r="ITT13" s="1"/>
      <c r="ITU13" s="1"/>
      <c r="ITV13" s="1"/>
      <c r="ITW13" s="1"/>
      <c r="ITX13" s="1"/>
      <c r="ITY13" s="1"/>
      <c r="ITZ13" s="1"/>
      <c r="IUA13" s="1"/>
      <c r="IUB13" s="1"/>
      <c r="IUC13" s="1"/>
      <c r="IUD13" s="1"/>
      <c r="IUE13" s="1"/>
      <c r="IUF13" s="1"/>
      <c r="IUG13" s="1"/>
      <c r="IUH13" s="1"/>
      <c r="IUI13" s="1"/>
      <c r="IUJ13" s="1"/>
      <c r="IUK13" s="1"/>
      <c r="IUL13" s="1"/>
      <c r="IUM13" s="1"/>
      <c r="IUN13" s="1"/>
      <c r="IUO13" s="1"/>
      <c r="IUP13" s="1"/>
      <c r="IUQ13" s="1"/>
      <c r="IUR13" s="1"/>
      <c r="IUS13" s="1"/>
      <c r="IUT13" s="1"/>
      <c r="IUU13" s="1"/>
      <c r="IUV13" s="1"/>
      <c r="IUW13" s="1"/>
      <c r="IUX13" s="1"/>
      <c r="IUY13" s="1"/>
      <c r="IUZ13" s="1"/>
      <c r="IVA13" s="1"/>
      <c r="IVB13" s="1"/>
      <c r="IVC13" s="1"/>
      <c r="IVD13" s="1"/>
      <c r="IVE13" s="1"/>
      <c r="IVF13" s="1"/>
      <c r="IVG13" s="1"/>
      <c r="IVH13" s="1"/>
      <c r="IVI13" s="1"/>
      <c r="IVJ13" s="1"/>
      <c r="IVK13" s="1"/>
      <c r="IVL13" s="1"/>
      <c r="IVM13" s="1"/>
      <c r="IVN13" s="1"/>
      <c r="IVO13" s="1"/>
      <c r="IVP13" s="1"/>
      <c r="IVQ13" s="1"/>
      <c r="IVR13" s="1"/>
      <c r="IVS13" s="1"/>
      <c r="IVT13" s="1"/>
      <c r="IVU13" s="1"/>
      <c r="IVV13" s="1"/>
      <c r="IVW13" s="1"/>
      <c r="IVX13" s="1"/>
      <c r="IVY13" s="1"/>
      <c r="IVZ13" s="1"/>
      <c r="IWA13" s="1"/>
      <c r="IWB13" s="1"/>
      <c r="IWC13" s="1"/>
      <c r="IWD13" s="1"/>
      <c r="IWE13" s="1"/>
      <c r="IWF13" s="1"/>
      <c r="IWG13" s="1"/>
      <c r="IWH13" s="1"/>
      <c r="IWI13" s="1"/>
      <c r="IWJ13" s="1"/>
      <c r="IWK13" s="1"/>
      <c r="IWL13" s="1"/>
      <c r="IWM13" s="1"/>
      <c r="IWN13" s="1"/>
      <c r="IWO13" s="1"/>
      <c r="IWP13" s="1"/>
      <c r="IWQ13" s="1"/>
      <c r="IWR13" s="1"/>
      <c r="IWS13" s="1"/>
      <c r="IWT13" s="1"/>
      <c r="IWU13" s="1"/>
      <c r="IWV13" s="1"/>
      <c r="IWW13" s="1"/>
      <c r="IWX13" s="1"/>
      <c r="IWY13" s="1"/>
      <c r="IWZ13" s="1"/>
      <c r="IXA13" s="1"/>
      <c r="IXB13" s="1"/>
      <c r="IXC13" s="1"/>
      <c r="IXD13" s="1"/>
      <c r="IXE13" s="1"/>
      <c r="IXF13" s="1"/>
      <c r="IXG13" s="1"/>
      <c r="IXH13" s="1"/>
      <c r="IXI13" s="1"/>
      <c r="IXJ13" s="1"/>
      <c r="IXK13" s="1"/>
      <c r="IXL13" s="1"/>
      <c r="IXM13" s="1"/>
      <c r="IXN13" s="1"/>
      <c r="IXO13" s="1"/>
      <c r="IXP13" s="1"/>
      <c r="IXQ13" s="1"/>
      <c r="IXR13" s="1"/>
      <c r="IXS13" s="1"/>
      <c r="IXT13" s="1"/>
      <c r="IXU13" s="1"/>
      <c r="IXV13" s="1"/>
      <c r="IXW13" s="1"/>
      <c r="IXX13" s="1"/>
      <c r="IXY13" s="1"/>
      <c r="IXZ13" s="1"/>
      <c r="IYA13" s="1"/>
      <c r="IYB13" s="1"/>
      <c r="IYC13" s="1"/>
      <c r="IYD13" s="1"/>
      <c r="IYE13" s="1"/>
      <c r="IYF13" s="1"/>
      <c r="IYG13" s="1"/>
      <c r="IYH13" s="1"/>
      <c r="IYI13" s="1"/>
      <c r="IYJ13" s="1"/>
      <c r="IYK13" s="1"/>
      <c r="IYL13" s="1"/>
      <c r="IYM13" s="1"/>
      <c r="IYN13" s="1"/>
      <c r="IYO13" s="1"/>
      <c r="IYP13" s="1"/>
      <c r="IYQ13" s="1"/>
      <c r="IYR13" s="1"/>
      <c r="IYS13" s="1"/>
      <c r="IYT13" s="1"/>
      <c r="IYU13" s="1"/>
      <c r="IYV13" s="1"/>
      <c r="IYW13" s="1"/>
      <c r="IYX13" s="1"/>
      <c r="IYY13" s="1"/>
      <c r="IYZ13" s="1"/>
      <c r="IZA13" s="1"/>
      <c r="IZB13" s="1"/>
      <c r="IZC13" s="1"/>
      <c r="IZD13" s="1"/>
      <c r="IZE13" s="1"/>
      <c r="IZF13" s="1"/>
      <c r="IZG13" s="1"/>
      <c r="IZH13" s="1"/>
      <c r="IZI13" s="1"/>
      <c r="IZJ13" s="1"/>
      <c r="IZK13" s="1"/>
      <c r="IZL13" s="1"/>
      <c r="IZM13" s="1"/>
      <c r="IZN13" s="1"/>
      <c r="IZO13" s="1"/>
      <c r="IZP13" s="1"/>
      <c r="IZQ13" s="1"/>
      <c r="IZR13" s="1"/>
      <c r="IZS13" s="1"/>
      <c r="IZT13" s="1"/>
      <c r="IZU13" s="1"/>
      <c r="IZV13" s="1"/>
      <c r="IZW13" s="1"/>
      <c r="IZX13" s="1"/>
      <c r="IZY13" s="1"/>
      <c r="IZZ13" s="1"/>
      <c r="JAA13" s="1"/>
      <c r="JAB13" s="1"/>
      <c r="JAC13" s="1"/>
      <c r="JAD13" s="1"/>
      <c r="JAE13" s="1"/>
      <c r="JAF13" s="1"/>
      <c r="JAG13" s="1"/>
      <c r="JAH13" s="1"/>
      <c r="JAI13" s="1"/>
      <c r="JAJ13" s="1"/>
      <c r="JAK13" s="1"/>
      <c r="JAL13" s="1"/>
      <c r="JAM13" s="1"/>
      <c r="JAN13" s="1"/>
      <c r="JAO13" s="1"/>
      <c r="JAP13" s="1"/>
      <c r="JAQ13" s="1"/>
      <c r="JAR13" s="1"/>
      <c r="JAS13" s="1"/>
      <c r="JAT13" s="1"/>
      <c r="JAU13" s="1"/>
      <c r="JAV13" s="1"/>
      <c r="JAW13" s="1"/>
      <c r="JAX13" s="1"/>
      <c r="JAY13" s="1"/>
      <c r="JAZ13" s="1"/>
      <c r="JBA13" s="1"/>
      <c r="JBB13" s="1"/>
      <c r="JBC13" s="1"/>
      <c r="JBD13" s="1"/>
      <c r="JBE13" s="1"/>
      <c r="JBF13" s="1"/>
      <c r="JBG13" s="1"/>
      <c r="JBH13" s="1"/>
      <c r="JBI13" s="1"/>
      <c r="JBJ13" s="1"/>
      <c r="JBK13" s="1"/>
      <c r="JBL13" s="1"/>
      <c r="JBM13" s="1"/>
      <c r="JBN13" s="1"/>
      <c r="JBO13" s="1"/>
      <c r="JBP13" s="1"/>
      <c r="JBQ13" s="1"/>
      <c r="JBR13" s="1"/>
      <c r="JBS13" s="1"/>
      <c r="JBT13" s="1"/>
      <c r="JBU13" s="1"/>
      <c r="JBV13" s="1"/>
      <c r="JBW13" s="1"/>
      <c r="JBX13" s="1"/>
      <c r="JBY13" s="1"/>
      <c r="JBZ13" s="1"/>
      <c r="JCA13" s="1"/>
      <c r="JCB13" s="1"/>
      <c r="JCC13" s="1"/>
      <c r="JCD13" s="1"/>
      <c r="JCE13" s="1"/>
      <c r="JCF13" s="1"/>
      <c r="JCG13" s="1"/>
      <c r="JCH13" s="1"/>
      <c r="JCI13" s="1"/>
      <c r="JCJ13" s="1"/>
      <c r="JCK13" s="1"/>
      <c r="JCL13" s="1"/>
      <c r="JCM13" s="1"/>
      <c r="JCN13" s="1"/>
      <c r="JCO13" s="1"/>
      <c r="JCP13" s="1"/>
      <c r="JCQ13" s="1"/>
      <c r="JCR13" s="1"/>
      <c r="JCS13" s="1"/>
      <c r="JCT13" s="1"/>
      <c r="JCU13" s="1"/>
      <c r="JCV13" s="1"/>
      <c r="JCW13" s="1"/>
      <c r="JCX13" s="1"/>
      <c r="JCY13" s="1"/>
      <c r="JCZ13" s="1"/>
      <c r="JDA13" s="1"/>
      <c r="JDB13" s="1"/>
      <c r="JDC13" s="1"/>
      <c r="JDD13" s="1"/>
      <c r="JDE13" s="1"/>
      <c r="JDF13" s="1"/>
      <c r="JDG13" s="1"/>
      <c r="JDH13" s="1"/>
      <c r="JDI13" s="1"/>
      <c r="JDJ13" s="1"/>
      <c r="JDK13" s="1"/>
      <c r="JDL13" s="1"/>
      <c r="JDM13" s="1"/>
      <c r="JDN13" s="1"/>
      <c r="JDO13" s="1"/>
      <c r="JDP13" s="1"/>
      <c r="JDQ13" s="1"/>
      <c r="JDR13" s="1"/>
      <c r="JDS13" s="1"/>
      <c r="JDT13" s="1"/>
      <c r="JDU13" s="1"/>
      <c r="JDV13" s="1"/>
      <c r="JDW13" s="1"/>
      <c r="JDX13" s="1"/>
      <c r="JDY13" s="1"/>
      <c r="JDZ13" s="1"/>
      <c r="JEA13" s="1"/>
      <c r="JEB13" s="1"/>
      <c r="JEC13" s="1"/>
      <c r="JED13" s="1"/>
      <c r="JEE13" s="1"/>
      <c r="JEF13" s="1"/>
      <c r="JEG13" s="1"/>
      <c r="JEH13" s="1"/>
      <c r="JEI13" s="1"/>
      <c r="JEJ13" s="1"/>
      <c r="JEK13" s="1"/>
      <c r="JEL13" s="1"/>
      <c r="JEM13" s="1"/>
      <c r="JEN13" s="1"/>
      <c r="JEO13" s="1"/>
      <c r="JEP13" s="1"/>
      <c r="JEQ13" s="1"/>
      <c r="JER13" s="1"/>
      <c r="JES13" s="1"/>
      <c r="JET13" s="1"/>
      <c r="JEU13" s="1"/>
      <c r="JEV13" s="1"/>
      <c r="JEW13" s="1"/>
      <c r="JEX13" s="1"/>
      <c r="JEY13" s="1"/>
      <c r="JEZ13" s="1"/>
      <c r="JFA13" s="1"/>
      <c r="JFB13" s="1"/>
      <c r="JFC13" s="1"/>
      <c r="JFD13" s="1"/>
      <c r="JFE13" s="1"/>
      <c r="JFF13" s="1"/>
      <c r="JFG13" s="1"/>
      <c r="JFH13" s="1"/>
      <c r="JFI13" s="1"/>
      <c r="JFJ13" s="1"/>
      <c r="JFK13" s="1"/>
      <c r="JFL13" s="1"/>
      <c r="JFM13" s="1"/>
      <c r="JFN13" s="1"/>
      <c r="JFO13" s="1"/>
      <c r="JFP13" s="1"/>
      <c r="JFQ13" s="1"/>
      <c r="JFR13" s="1"/>
      <c r="JFS13" s="1"/>
      <c r="JFT13" s="1"/>
      <c r="JFU13" s="1"/>
      <c r="JFV13" s="1"/>
      <c r="JFW13" s="1"/>
      <c r="JFX13" s="1"/>
      <c r="JFY13" s="1"/>
      <c r="JFZ13" s="1"/>
      <c r="JGA13" s="1"/>
      <c r="JGB13" s="1"/>
      <c r="JGC13" s="1"/>
      <c r="JGD13" s="1"/>
      <c r="JGE13" s="1"/>
      <c r="JGF13" s="1"/>
      <c r="JGG13" s="1"/>
      <c r="JGH13" s="1"/>
      <c r="JGI13" s="1"/>
      <c r="JGJ13" s="1"/>
      <c r="JGK13" s="1"/>
      <c r="JGL13" s="1"/>
      <c r="JGM13" s="1"/>
      <c r="JGN13" s="1"/>
      <c r="JGO13" s="1"/>
      <c r="JGP13" s="1"/>
      <c r="JGQ13" s="1"/>
      <c r="JGR13" s="1"/>
      <c r="JGS13" s="1"/>
      <c r="JGT13" s="1"/>
      <c r="JGU13" s="1"/>
      <c r="JGV13" s="1"/>
      <c r="JGW13" s="1"/>
      <c r="JGX13" s="1"/>
      <c r="JGY13" s="1"/>
      <c r="JGZ13" s="1"/>
      <c r="JHA13" s="1"/>
      <c r="JHB13" s="1"/>
      <c r="JHC13" s="1"/>
      <c r="JHD13" s="1"/>
      <c r="JHE13" s="1"/>
      <c r="JHF13" s="1"/>
      <c r="JHG13" s="1"/>
      <c r="JHH13" s="1"/>
      <c r="JHI13" s="1"/>
      <c r="JHJ13" s="1"/>
      <c r="JHK13" s="1"/>
      <c r="JHL13" s="1"/>
      <c r="JHM13" s="1"/>
      <c r="JHN13" s="1"/>
      <c r="JHO13" s="1"/>
      <c r="JHP13" s="1"/>
      <c r="JHQ13" s="1"/>
      <c r="JHR13" s="1"/>
      <c r="JHS13" s="1"/>
      <c r="JHT13" s="1"/>
      <c r="JHU13" s="1"/>
      <c r="JHV13" s="1"/>
      <c r="JHW13" s="1"/>
      <c r="JHX13" s="1"/>
      <c r="JHY13" s="1"/>
      <c r="JHZ13" s="1"/>
      <c r="JIA13" s="1"/>
      <c r="JIB13" s="1"/>
      <c r="JIC13" s="1"/>
      <c r="JID13" s="1"/>
      <c r="JIE13" s="1"/>
      <c r="JIF13" s="1"/>
      <c r="JIG13" s="1"/>
      <c r="JIH13" s="1"/>
      <c r="JII13" s="1"/>
      <c r="JIJ13" s="1"/>
      <c r="JIK13" s="1"/>
      <c r="JIL13" s="1"/>
      <c r="JIM13" s="1"/>
      <c r="JIN13" s="1"/>
      <c r="JIO13" s="1"/>
      <c r="JIP13" s="1"/>
      <c r="JIQ13" s="1"/>
      <c r="JIR13" s="1"/>
      <c r="JIS13" s="1"/>
      <c r="JIT13" s="1"/>
      <c r="JIU13" s="1"/>
      <c r="JIV13" s="1"/>
      <c r="JIW13" s="1"/>
      <c r="JIX13" s="1"/>
      <c r="JIY13" s="1"/>
      <c r="JIZ13" s="1"/>
      <c r="JJA13" s="1"/>
      <c r="JJB13" s="1"/>
      <c r="JJC13" s="1"/>
      <c r="JJD13" s="1"/>
      <c r="JJE13" s="1"/>
      <c r="JJF13" s="1"/>
      <c r="JJG13" s="1"/>
      <c r="JJH13" s="1"/>
      <c r="JJI13" s="1"/>
      <c r="JJJ13" s="1"/>
      <c r="JJK13" s="1"/>
      <c r="JJL13" s="1"/>
      <c r="JJM13" s="1"/>
      <c r="JJN13" s="1"/>
      <c r="JJO13" s="1"/>
      <c r="JJP13" s="1"/>
      <c r="JJQ13" s="1"/>
      <c r="JJR13" s="1"/>
      <c r="JJS13" s="1"/>
      <c r="JJT13" s="1"/>
      <c r="JJU13" s="1"/>
      <c r="JJV13" s="1"/>
      <c r="JJW13" s="1"/>
      <c r="JJX13" s="1"/>
      <c r="JJY13" s="1"/>
      <c r="JJZ13" s="1"/>
      <c r="JKA13" s="1"/>
      <c r="JKB13" s="1"/>
      <c r="JKC13" s="1"/>
      <c r="JKD13" s="1"/>
      <c r="JKE13" s="1"/>
      <c r="JKF13" s="1"/>
      <c r="JKG13" s="1"/>
      <c r="JKH13" s="1"/>
      <c r="JKI13" s="1"/>
      <c r="JKJ13" s="1"/>
      <c r="JKK13" s="1"/>
      <c r="JKL13" s="1"/>
      <c r="JKM13" s="1"/>
      <c r="JKN13" s="1"/>
      <c r="JKO13" s="1"/>
      <c r="JKP13" s="1"/>
      <c r="JKQ13" s="1"/>
      <c r="JKR13" s="1"/>
      <c r="JKS13" s="1"/>
      <c r="JKT13" s="1"/>
      <c r="JKU13" s="1"/>
      <c r="JKV13" s="1"/>
      <c r="JKW13" s="1"/>
      <c r="JKX13" s="1"/>
      <c r="JKY13" s="1"/>
      <c r="JKZ13" s="1"/>
      <c r="JLA13" s="1"/>
      <c r="JLB13" s="1"/>
      <c r="JLC13" s="1"/>
      <c r="JLD13" s="1"/>
      <c r="JLE13" s="1"/>
      <c r="JLF13" s="1"/>
      <c r="JLG13" s="1"/>
      <c r="JLH13" s="1"/>
      <c r="JLI13" s="1"/>
      <c r="JLJ13" s="1"/>
      <c r="JLK13" s="1"/>
      <c r="JLL13" s="1"/>
      <c r="JLM13" s="1"/>
      <c r="JLN13" s="1"/>
      <c r="JLO13" s="1"/>
      <c r="JLP13" s="1"/>
      <c r="JLQ13" s="1"/>
      <c r="JLR13" s="1"/>
      <c r="JLS13" s="1"/>
      <c r="JLT13" s="1"/>
      <c r="JLU13" s="1"/>
      <c r="JLV13" s="1"/>
      <c r="JLW13" s="1"/>
      <c r="JLX13" s="1"/>
      <c r="JLY13" s="1"/>
      <c r="JLZ13" s="1"/>
      <c r="JMA13" s="1"/>
      <c r="JMB13" s="1"/>
      <c r="JMC13" s="1"/>
      <c r="JMD13" s="1"/>
      <c r="JME13" s="1"/>
      <c r="JMF13" s="1"/>
      <c r="JMG13" s="1"/>
      <c r="JMH13" s="1"/>
      <c r="JMI13" s="1"/>
      <c r="JMJ13" s="1"/>
      <c r="JMK13" s="1"/>
      <c r="JML13" s="1"/>
      <c r="JMM13" s="1"/>
      <c r="JMN13" s="1"/>
      <c r="JMO13" s="1"/>
      <c r="JMP13" s="1"/>
      <c r="JMQ13" s="1"/>
      <c r="JMR13" s="1"/>
      <c r="JMS13" s="1"/>
      <c r="JMT13" s="1"/>
      <c r="JMU13" s="1"/>
      <c r="JMV13" s="1"/>
      <c r="JMW13" s="1"/>
      <c r="JMX13" s="1"/>
      <c r="JMY13" s="1"/>
      <c r="JMZ13" s="1"/>
      <c r="JNA13" s="1"/>
      <c r="JNB13" s="1"/>
      <c r="JNC13" s="1"/>
      <c r="JND13" s="1"/>
      <c r="JNE13" s="1"/>
      <c r="JNF13" s="1"/>
      <c r="JNG13" s="1"/>
      <c r="JNH13" s="1"/>
      <c r="JNI13" s="1"/>
      <c r="JNJ13" s="1"/>
      <c r="JNK13" s="1"/>
      <c r="JNL13" s="1"/>
      <c r="JNM13" s="1"/>
      <c r="JNN13" s="1"/>
      <c r="JNO13" s="1"/>
      <c r="JNP13" s="1"/>
      <c r="JNQ13" s="1"/>
      <c r="JNR13" s="1"/>
      <c r="JNS13" s="1"/>
      <c r="JNT13" s="1"/>
      <c r="JNU13" s="1"/>
      <c r="JNV13" s="1"/>
      <c r="JNW13" s="1"/>
      <c r="JNX13" s="1"/>
      <c r="JNY13" s="1"/>
      <c r="JNZ13" s="1"/>
      <c r="JOA13" s="1"/>
      <c r="JOB13" s="1"/>
      <c r="JOC13" s="1"/>
      <c r="JOD13" s="1"/>
      <c r="JOE13" s="1"/>
      <c r="JOF13" s="1"/>
      <c r="JOG13" s="1"/>
      <c r="JOH13" s="1"/>
      <c r="JOI13" s="1"/>
      <c r="JOJ13" s="1"/>
      <c r="JOK13" s="1"/>
      <c r="JOL13" s="1"/>
      <c r="JOM13" s="1"/>
      <c r="JON13" s="1"/>
      <c r="JOO13" s="1"/>
      <c r="JOP13" s="1"/>
      <c r="JOQ13" s="1"/>
      <c r="JOR13" s="1"/>
      <c r="JOS13" s="1"/>
      <c r="JOT13" s="1"/>
      <c r="JOU13" s="1"/>
      <c r="JOV13" s="1"/>
      <c r="JOW13" s="1"/>
      <c r="JOX13" s="1"/>
      <c r="JOY13" s="1"/>
      <c r="JOZ13" s="1"/>
      <c r="JPA13" s="1"/>
      <c r="JPB13" s="1"/>
      <c r="JPC13" s="1"/>
      <c r="JPD13" s="1"/>
      <c r="JPE13" s="1"/>
      <c r="JPF13" s="1"/>
      <c r="JPG13" s="1"/>
      <c r="JPH13" s="1"/>
      <c r="JPI13" s="1"/>
      <c r="JPJ13" s="1"/>
      <c r="JPK13" s="1"/>
      <c r="JPL13" s="1"/>
      <c r="JPM13" s="1"/>
      <c r="JPN13" s="1"/>
      <c r="JPO13" s="1"/>
      <c r="JPP13" s="1"/>
      <c r="JPQ13" s="1"/>
      <c r="JPR13" s="1"/>
      <c r="JPS13" s="1"/>
      <c r="JPT13" s="1"/>
      <c r="JPU13" s="1"/>
      <c r="JPV13" s="1"/>
      <c r="JPW13" s="1"/>
      <c r="JPX13" s="1"/>
      <c r="JPY13" s="1"/>
      <c r="JPZ13" s="1"/>
      <c r="JQA13" s="1"/>
      <c r="JQB13" s="1"/>
      <c r="JQC13" s="1"/>
      <c r="JQD13" s="1"/>
      <c r="JQE13" s="1"/>
      <c r="JQF13" s="1"/>
      <c r="JQG13" s="1"/>
      <c r="JQH13" s="1"/>
      <c r="JQI13" s="1"/>
      <c r="JQJ13" s="1"/>
      <c r="JQK13" s="1"/>
      <c r="JQL13" s="1"/>
      <c r="JQM13" s="1"/>
      <c r="JQN13" s="1"/>
      <c r="JQO13" s="1"/>
      <c r="JQP13" s="1"/>
      <c r="JQQ13" s="1"/>
      <c r="JQR13" s="1"/>
      <c r="JQS13" s="1"/>
      <c r="JQT13" s="1"/>
      <c r="JQU13" s="1"/>
      <c r="JQV13" s="1"/>
      <c r="JQW13" s="1"/>
      <c r="JQX13" s="1"/>
      <c r="JQY13" s="1"/>
      <c r="JQZ13" s="1"/>
      <c r="JRA13" s="1"/>
      <c r="JRB13" s="1"/>
      <c r="JRC13" s="1"/>
      <c r="JRD13" s="1"/>
      <c r="JRE13" s="1"/>
      <c r="JRF13" s="1"/>
      <c r="JRG13" s="1"/>
      <c r="JRH13" s="1"/>
      <c r="JRI13" s="1"/>
      <c r="JRJ13" s="1"/>
      <c r="JRK13" s="1"/>
      <c r="JRL13" s="1"/>
      <c r="JRM13" s="1"/>
      <c r="JRN13" s="1"/>
      <c r="JRO13" s="1"/>
      <c r="JRP13" s="1"/>
      <c r="JRQ13" s="1"/>
      <c r="JRR13" s="1"/>
      <c r="JRS13" s="1"/>
      <c r="JRT13" s="1"/>
      <c r="JRU13" s="1"/>
      <c r="JRV13" s="1"/>
      <c r="JRW13" s="1"/>
      <c r="JRX13" s="1"/>
      <c r="JRY13" s="1"/>
      <c r="JRZ13" s="1"/>
      <c r="JSA13" s="1"/>
      <c r="JSB13" s="1"/>
      <c r="JSC13" s="1"/>
      <c r="JSD13" s="1"/>
      <c r="JSE13" s="1"/>
      <c r="JSF13" s="1"/>
      <c r="JSG13" s="1"/>
      <c r="JSH13" s="1"/>
      <c r="JSI13" s="1"/>
      <c r="JSJ13" s="1"/>
      <c r="JSK13" s="1"/>
      <c r="JSL13" s="1"/>
      <c r="JSM13" s="1"/>
      <c r="JSN13" s="1"/>
      <c r="JSO13" s="1"/>
      <c r="JSP13" s="1"/>
      <c r="JSQ13" s="1"/>
      <c r="JSR13" s="1"/>
      <c r="JSS13" s="1"/>
      <c r="JST13" s="1"/>
      <c r="JSU13" s="1"/>
      <c r="JSV13" s="1"/>
      <c r="JSW13" s="1"/>
      <c r="JSX13" s="1"/>
      <c r="JSY13" s="1"/>
      <c r="JSZ13" s="1"/>
      <c r="JTA13" s="1"/>
      <c r="JTB13" s="1"/>
      <c r="JTC13" s="1"/>
      <c r="JTD13" s="1"/>
      <c r="JTE13" s="1"/>
      <c r="JTF13" s="1"/>
      <c r="JTG13" s="1"/>
      <c r="JTH13" s="1"/>
      <c r="JTI13" s="1"/>
      <c r="JTJ13" s="1"/>
      <c r="JTK13" s="1"/>
      <c r="JTL13" s="1"/>
      <c r="JTM13" s="1"/>
      <c r="JTN13" s="1"/>
      <c r="JTO13" s="1"/>
      <c r="JTP13" s="1"/>
      <c r="JTQ13" s="1"/>
      <c r="JTR13" s="1"/>
      <c r="JTS13" s="1"/>
      <c r="JTT13" s="1"/>
      <c r="JTU13" s="1"/>
      <c r="JTV13" s="1"/>
      <c r="JTW13" s="1"/>
      <c r="JTX13" s="1"/>
      <c r="JTY13" s="1"/>
      <c r="JTZ13" s="1"/>
      <c r="JUA13" s="1"/>
      <c r="JUB13" s="1"/>
      <c r="JUC13" s="1"/>
      <c r="JUD13" s="1"/>
      <c r="JUE13" s="1"/>
      <c r="JUF13" s="1"/>
      <c r="JUG13" s="1"/>
      <c r="JUH13" s="1"/>
      <c r="JUI13" s="1"/>
      <c r="JUJ13" s="1"/>
      <c r="JUK13" s="1"/>
      <c r="JUL13" s="1"/>
      <c r="JUM13" s="1"/>
      <c r="JUN13" s="1"/>
      <c r="JUO13" s="1"/>
      <c r="JUP13" s="1"/>
      <c r="JUQ13" s="1"/>
      <c r="JUR13" s="1"/>
      <c r="JUS13" s="1"/>
      <c r="JUT13" s="1"/>
      <c r="JUU13" s="1"/>
      <c r="JUV13" s="1"/>
      <c r="JUW13" s="1"/>
      <c r="JUX13" s="1"/>
      <c r="JUY13" s="1"/>
      <c r="JUZ13" s="1"/>
      <c r="JVA13" s="1"/>
      <c r="JVB13" s="1"/>
      <c r="JVC13" s="1"/>
      <c r="JVD13" s="1"/>
      <c r="JVE13" s="1"/>
      <c r="JVF13" s="1"/>
      <c r="JVG13" s="1"/>
      <c r="JVH13" s="1"/>
      <c r="JVI13" s="1"/>
      <c r="JVJ13" s="1"/>
      <c r="JVK13" s="1"/>
      <c r="JVL13" s="1"/>
      <c r="JVM13" s="1"/>
      <c r="JVN13" s="1"/>
      <c r="JVO13" s="1"/>
      <c r="JVP13" s="1"/>
      <c r="JVQ13" s="1"/>
      <c r="JVR13" s="1"/>
      <c r="JVS13" s="1"/>
      <c r="JVT13" s="1"/>
      <c r="JVU13" s="1"/>
      <c r="JVV13" s="1"/>
      <c r="JVW13" s="1"/>
      <c r="JVX13" s="1"/>
      <c r="JVY13" s="1"/>
      <c r="JVZ13" s="1"/>
      <c r="JWA13" s="1"/>
      <c r="JWB13" s="1"/>
      <c r="JWC13" s="1"/>
      <c r="JWD13" s="1"/>
      <c r="JWE13" s="1"/>
      <c r="JWF13" s="1"/>
      <c r="JWG13" s="1"/>
      <c r="JWH13" s="1"/>
      <c r="JWI13" s="1"/>
      <c r="JWJ13" s="1"/>
      <c r="JWK13" s="1"/>
      <c r="JWL13" s="1"/>
      <c r="JWM13" s="1"/>
      <c r="JWN13" s="1"/>
      <c r="JWO13" s="1"/>
      <c r="JWP13" s="1"/>
      <c r="JWQ13" s="1"/>
      <c r="JWR13" s="1"/>
      <c r="JWS13" s="1"/>
      <c r="JWT13" s="1"/>
      <c r="JWU13" s="1"/>
      <c r="JWV13" s="1"/>
      <c r="JWW13" s="1"/>
      <c r="JWX13" s="1"/>
      <c r="JWY13" s="1"/>
      <c r="JWZ13" s="1"/>
      <c r="JXA13" s="1"/>
      <c r="JXB13" s="1"/>
      <c r="JXC13" s="1"/>
      <c r="JXD13" s="1"/>
      <c r="JXE13" s="1"/>
      <c r="JXF13" s="1"/>
      <c r="JXG13" s="1"/>
      <c r="JXH13" s="1"/>
      <c r="JXI13" s="1"/>
      <c r="JXJ13" s="1"/>
      <c r="JXK13" s="1"/>
      <c r="JXL13" s="1"/>
      <c r="JXM13" s="1"/>
      <c r="JXN13" s="1"/>
      <c r="JXO13" s="1"/>
      <c r="JXP13" s="1"/>
      <c r="JXQ13" s="1"/>
      <c r="JXR13" s="1"/>
      <c r="JXS13" s="1"/>
      <c r="JXT13" s="1"/>
      <c r="JXU13" s="1"/>
      <c r="JXV13" s="1"/>
      <c r="JXW13" s="1"/>
      <c r="JXX13" s="1"/>
      <c r="JXY13" s="1"/>
      <c r="JXZ13" s="1"/>
      <c r="JYA13" s="1"/>
      <c r="JYB13" s="1"/>
      <c r="JYC13" s="1"/>
      <c r="JYD13" s="1"/>
      <c r="JYE13" s="1"/>
      <c r="JYF13" s="1"/>
      <c r="JYG13" s="1"/>
      <c r="JYH13" s="1"/>
      <c r="JYI13" s="1"/>
      <c r="JYJ13" s="1"/>
      <c r="JYK13" s="1"/>
      <c r="JYL13" s="1"/>
      <c r="JYM13" s="1"/>
      <c r="JYN13" s="1"/>
      <c r="JYO13" s="1"/>
      <c r="JYP13" s="1"/>
      <c r="JYQ13" s="1"/>
      <c r="JYR13" s="1"/>
      <c r="JYS13" s="1"/>
      <c r="JYT13" s="1"/>
      <c r="JYU13" s="1"/>
      <c r="JYV13" s="1"/>
      <c r="JYW13" s="1"/>
      <c r="JYX13" s="1"/>
      <c r="JYY13" s="1"/>
      <c r="JYZ13" s="1"/>
      <c r="JZA13" s="1"/>
      <c r="JZB13" s="1"/>
      <c r="JZC13" s="1"/>
      <c r="JZD13" s="1"/>
      <c r="JZE13" s="1"/>
      <c r="JZF13" s="1"/>
      <c r="JZG13" s="1"/>
      <c r="JZH13" s="1"/>
      <c r="JZI13" s="1"/>
      <c r="JZJ13" s="1"/>
      <c r="JZK13" s="1"/>
      <c r="JZL13" s="1"/>
      <c r="JZM13" s="1"/>
      <c r="JZN13" s="1"/>
      <c r="JZO13" s="1"/>
      <c r="JZP13" s="1"/>
      <c r="JZQ13" s="1"/>
      <c r="JZR13" s="1"/>
      <c r="JZS13" s="1"/>
      <c r="JZT13" s="1"/>
      <c r="JZU13" s="1"/>
      <c r="JZV13" s="1"/>
      <c r="JZW13" s="1"/>
      <c r="JZX13" s="1"/>
      <c r="JZY13" s="1"/>
      <c r="JZZ13" s="1"/>
      <c r="KAA13" s="1"/>
      <c r="KAB13" s="1"/>
      <c r="KAC13" s="1"/>
      <c r="KAD13" s="1"/>
      <c r="KAE13" s="1"/>
      <c r="KAF13" s="1"/>
      <c r="KAG13" s="1"/>
      <c r="KAH13" s="1"/>
      <c r="KAI13" s="1"/>
      <c r="KAJ13" s="1"/>
      <c r="KAK13" s="1"/>
      <c r="KAL13" s="1"/>
      <c r="KAM13" s="1"/>
      <c r="KAN13" s="1"/>
      <c r="KAO13" s="1"/>
      <c r="KAP13" s="1"/>
      <c r="KAQ13" s="1"/>
      <c r="KAR13" s="1"/>
      <c r="KAS13" s="1"/>
      <c r="KAT13" s="1"/>
      <c r="KAU13" s="1"/>
      <c r="KAV13" s="1"/>
      <c r="KAW13" s="1"/>
      <c r="KAX13" s="1"/>
      <c r="KAY13" s="1"/>
      <c r="KAZ13" s="1"/>
      <c r="KBA13" s="1"/>
      <c r="KBB13" s="1"/>
      <c r="KBC13" s="1"/>
      <c r="KBD13" s="1"/>
      <c r="KBE13" s="1"/>
      <c r="KBF13" s="1"/>
      <c r="KBG13" s="1"/>
      <c r="KBH13" s="1"/>
      <c r="KBI13" s="1"/>
      <c r="KBJ13" s="1"/>
      <c r="KBK13" s="1"/>
      <c r="KBL13" s="1"/>
      <c r="KBM13" s="1"/>
      <c r="KBN13" s="1"/>
      <c r="KBO13" s="1"/>
      <c r="KBP13" s="1"/>
      <c r="KBQ13" s="1"/>
      <c r="KBR13" s="1"/>
      <c r="KBS13" s="1"/>
      <c r="KBT13" s="1"/>
      <c r="KBU13" s="1"/>
      <c r="KBV13" s="1"/>
      <c r="KBW13" s="1"/>
      <c r="KBX13" s="1"/>
      <c r="KBY13" s="1"/>
      <c r="KBZ13" s="1"/>
      <c r="KCA13" s="1"/>
      <c r="KCB13" s="1"/>
      <c r="KCC13" s="1"/>
      <c r="KCD13" s="1"/>
      <c r="KCE13" s="1"/>
      <c r="KCF13" s="1"/>
      <c r="KCG13" s="1"/>
      <c r="KCH13" s="1"/>
      <c r="KCI13" s="1"/>
      <c r="KCJ13" s="1"/>
      <c r="KCK13" s="1"/>
      <c r="KCL13" s="1"/>
      <c r="KCM13" s="1"/>
      <c r="KCN13" s="1"/>
      <c r="KCO13" s="1"/>
      <c r="KCP13" s="1"/>
      <c r="KCQ13" s="1"/>
      <c r="KCR13" s="1"/>
      <c r="KCS13" s="1"/>
      <c r="KCT13" s="1"/>
      <c r="KCU13" s="1"/>
      <c r="KCV13" s="1"/>
      <c r="KCW13" s="1"/>
      <c r="KCX13" s="1"/>
      <c r="KCY13" s="1"/>
      <c r="KCZ13" s="1"/>
      <c r="KDA13" s="1"/>
      <c r="KDB13" s="1"/>
      <c r="KDC13" s="1"/>
      <c r="KDD13" s="1"/>
      <c r="KDE13" s="1"/>
      <c r="KDF13" s="1"/>
      <c r="KDG13" s="1"/>
      <c r="KDH13" s="1"/>
      <c r="KDI13" s="1"/>
      <c r="KDJ13" s="1"/>
      <c r="KDK13" s="1"/>
      <c r="KDL13" s="1"/>
      <c r="KDM13" s="1"/>
      <c r="KDN13" s="1"/>
      <c r="KDO13" s="1"/>
      <c r="KDP13" s="1"/>
      <c r="KDQ13" s="1"/>
      <c r="KDR13" s="1"/>
      <c r="KDS13" s="1"/>
      <c r="KDT13" s="1"/>
      <c r="KDU13" s="1"/>
      <c r="KDV13" s="1"/>
      <c r="KDW13" s="1"/>
      <c r="KDX13" s="1"/>
      <c r="KDY13" s="1"/>
      <c r="KDZ13" s="1"/>
      <c r="KEA13" s="1"/>
      <c r="KEB13" s="1"/>
      <c r="KEC13" s="1"/>
      <c r="KED13" s="1"/>
      <c r="KEE13" s="1"/>
      <c r="KEF13" s="1"/>
      <c r="KEG13" s="1"/>
      <c r="KEH13" s="1"/>
      <c r="KEI13" s="1"/>
      <c r="KEJ13" s="1"/>
      <c r="KEK13" s="1"/>
      <c r="KEL13" s="1"/>
      <c r="KEM13" s="1"/>
      <c r="KEN13" s="1"/>
      <c r="KEO13" s="1"/>
      <c r="KEP13" s="1"/>
      <c r="KEQ13" s="1"/>
      <c r="KER13" s="1"/>
      <c r="KES13" s="1"/>
      <c r="KET13" s="1"/>
      <c r="KEU13" s="1"/>
      <c r="KEV13" s="1"/>
      <c r="KEW13" s="1"/>
      <c r="KEX13" s="1"/>
      <c r="KEY13" s="1"/>
      <c r="KEZ13" s="1"/>
      <c r="KFA13" s="1"/>
      <c r="KFB13" s="1"/>
      <c r="KFC13" s="1"/>
      <c r="KFD13" s="1"/>
      <c r="KFE13" s="1"/>
      <c r="KFF13" s="1"/>
      <c r="KFG13" s="1"/>
      <c r="KFH13" s="1"/>
      <c r="KFI13" s="1"/>
      <c r="KFJ13" s="1"/>
      <c r="KFK13" s="1"/>
      <c r="KFL13" s="1"/>
      <c r="KFM13" s="1"/>
      <c r="KFN13" s="1"/>
      <c r="KFO13" s="1"/>
      <c r="KFP13" s="1"/>
      <c r="KFQ13" s="1"/>
      <c r="KFR13" s="1"/>
      <c r="KFS13" s="1"/>
      <c r="KFT13" s="1"/>
      <c r="KFU13" s="1"/>
      <c r="KFV13" s="1"/>
      <c r="KFW13" s="1"/>
      <c r="KFX13" s="1"/>
      <c r="KFY13" s="1"/>
      <c r="KFZ13" s="1"/>
      <c r="KGA13" s="1"/>
      <c r="KGB13" s="1"/>
      <c r="KGC13" s="1"/>
      <c r="KGD13" s="1"/>
      <c r="KGE13" s="1"/>
      <c r="KGF13" s="1"/>
      <c r="KGG13" s="1"/>
      <c r="KGH13" s="1"/>
      <c r="KGI13" s="1"/>
      <c r="KGJ13" s="1"/>
      <c r="KGK13" s="1"/>
      <c r="KGL13" s="1"/>
      <c r="KGM13" s="1"/>
      <c r="KGN13" s="1"/>
      <c r="KGO13" s="1"/>
      <c r="KGP13" s="1"/>
      <c r="KGQ13" s="1"/>
      <c r="KGR13" s="1"/>
      <c r="KGS13" s="1"/>
      <c r="KGT13" s="1"/>
      <c r="KGU13" s="1"/>
      <c r="KGV13" s="1"/>
      <c r="KGW13" s="1"/>
      <c r="KGX13" s="1"/>
      <c r="KGY13" s="1"/>
      <c r="KGZ13" s="1"/>
      <c r="KHA13" s="1"/>
      <c r="KHB13" s="1"/>
      <c r="KHC13" s="1"/>
      <c r="KHD13" s="1"/>
      <c r="KHE13" s="1"/>
      <c r="KHF13" s="1"/>
      <c r="KHG13" s="1"/>
      <c r="KHH13" s="1"/>
      <c r="KHI13" s="1"/>
      <c r="KHJ13" s="1"/>
      <c r="KHK13" s="1"/>
      <c r="KHL13" s="1"/>
      <c r="KHM13" s="1"/>
      <c r="KHN13" s="1"/>
      <c r="KHO13" s="1"/>
      <c r="KHP13" s="1"/>
      <c r="KHQ13" s="1"/>
      <c r="KHR13" s="1"/>
      <c r="KHS13" s="1"/>
      <c r="KHT13" s="1"/>
      <c r="KHU13" s="1"/>
      <c r="KHV13" s="1"/>
      <c r="KHW13" s="1"/>
      <c r="KHX13" s="1"/>
      <c r="KHY13" s="1"/>
      <c r="KHZ13" s="1"/>
      <c r="KIA13" s="1"/>
      <c r="KIB13" s="1"/>
      <c r="KIC13" s="1"/>
      <c r="KID13" s="1"/>
      <c r="KIE13" s="1"/>
      <c r="KIF13" s="1"/>
      <c r="KIG13" s="1"/>
      <c r="KIH13" s="1"/>
      <c r="KII13" s="1"/>
      <c r="KIJ13" s="1"/>
      <c r="KIK13" s="1"/>
      <c r="KIL13" s="1"/>
      <c r="KIM13" s="1"/>
      <c r="KIN13" s="1"/>
      <c r="KIO13" s="1"/>
      <c r="KIP13" s="1"/>
      <c r="KIQ13" s="1"/>
      <c r="KIR13" s="1"/>
      <c r="KIS13" s="1"/>
      <c r="KIT13" s="1"/>
      <c r="KIU13" s="1"/>
      <c r="KIV13" s="1"/>
      <c r="KIW13" s="1"/>
      <c r="KIX13" s="1"/>
      <c r="KIY13" s="1"/>
      <c r="KIZ13" s="1"/>
      <c r="KJA13" s="1"/>
      <c r="KJB13" s="1"/>
      <c r="KJC13" s="1"/>
      <c r="KJD13" s="1"/>
      <c r="KJE13" s="1"/>
      <c r="KJF13" s="1"/>
      <c r="KJG13" s="1"/>
      <c r="KJH13" s="1"/>
      <c r="KJI13" s="1"/>
      <c r="KJJ13" s="1"/>
      <c r="KJK13" s="1"/>
      <c r="KJL13" s="1"/>
      <c r="KJM13" s="1"/>
      <c r="KJN13" s="1"/>
      <c r="KJO13" s="1"/>
      <c r="KJP13" s="1"/>
      <c r="KJQ13" s="1"/>
      <c r="KJR13" s="1"/>
      <c r="KJS13" s="1"/>
      <c r="KJT13" s="1"/>
      <c r="KJU13" s="1"/>
      <c r="KJV13" s="1"/>
      <c r="KJW13" s="1"/>
      <c r="KJX13" s="1"/>
      <c r="KJY13" s="1"/>
      <c r="KJZ13" s="1"/>
      <c r="KKA13" s="1"/>
      <c r="KKB13" s="1"/>
      <c r="KKC13" s="1"/>
      <c r="KKD13" s="1"/>
      <c r="KKE13" s="1"/>
      <c r="KKF13" s="1"/>
      <c r="KKG13" s="1"/>
      <c r="KKH13" s="1"/>
      <c r="KKI13" s="1"/>
      <c r="KKJ13" s="1"/>
      <c r="KKK13" s="1"/>
      <c r="KKL13" s="1"/>
      <c r="KKM13" s="1"/>
      <c r="KKN13" s="1"/>
      <c r="KKO13" s="1"/>
      <c r="KKP13" s="1"/>
      <c r="KKQ13" s="1"/>
      <c r="KKR13" s="1"/>
      <c r="KKS13" s="1"/>
      <c r="KKT13" s="1"/>
      <c r="KKU13" s="1"/>
      <c r="KKV13" s="1"/>
      <c r="KKW13" s="1"/>
      <c r="KKX13" s="1"/>
      <c r="KKY13" s="1"/>
      <c r="KKZ13" s="1"/>
      <c r="KLA13" s="1"/>
      <c r="KLB13" s="1"/>
      <c r="KLC13" s="1"/>
      <c r="KLD13" s="1"/>
      <c r="KLE13" s="1"/>
      <c r="KLF13" s="1"/>
      <c r="KLG13" s="1"/>
      <c r="KLH13" s="1"/>
      <c r="KLI13" s="1"/>
      <c r="KLJ13" s="1"/>
      <c r="KLK13" s="1"/>
      <c r="KLL13" s="1"/>
      <c r="KLM13" s="1"/>
      <c r="KLN13" s="1"/>
      <c r="KLO13" s="1"/>
      <c r="KLP13" s="1"/>
      <c r="KLQ13" s="1"/>
      <c r="KLR13" s="1"/>
      <c r="KLS13" s="1"/>
      <c r="KLT13" s="1"/>
      <c r="KLU13" s="1"/>
      <c r="KLV13" s="1"/>
      <c r="KLW13" s="1"/>
      <c r="KLX13" s="1"/>
      <c r="KLY13" s="1"/>
      <c r="KLZ13" s="1"/>
      <c r="KMA13" s="1"/>
      <c r="KMB13" s="1"/>
      <c r="KMC13" s="1"/>
      <c r="KMD13" s="1"/>
      <c r="KME13" s="1"/>
      <c r="KMF13" s="1"/>
      <c r="KMG13" s="1"/>
      <c r="KMH13" s="1"/>
      <c r="KMI13" s="1"/>
      <c r="KMJ13" s="1"/>
      <c r="KMK13" s="1"/>
      <c r="KML13" s="1"/>
      <c r="KMM13" s="1"/>
      <c r="KMN13" s="1"/>
      <c r="KMO13" s="1"/>
      <c r="KMP13" s="1"/>
      <c r="KMQ13" s="1"/>
      <c r="KMR13" s="1"/>
      <c r="KMS13" s="1"/>
      <c r="KMT13" s="1"/>
      <c r="KMU13" s="1"/>
      <c r="KMV13" s="1"/>
      <c r="KMW13" s="1"/>
      <c r="KMX13" s="1"/>
      <c r="KMY13" s="1"/>
      <c r="KMZ13" s="1"/>
      <c r="KNA13" s="1"/>
      <c r="KNB13" s="1"/>
      <c r="KNC13" s="1"/>
      <c r="KND13" s="1"/>
      <c r="KNE13" s="1"/>
      <c r="KNF13" s="1"/>
      <c r="KNG13" s="1"/>
      <c r="KNH13" s="1"/>
      <c r="KNI13" s="1"/>
      <c r="KNJ13" s="1"/>
      <c r="KNK13" s="1"/>
      <c r="KNL13" s="1"/>
      <c r="KNM13" s="1"/>
      <c r="KNN13" s="1"/>
      <c r="KNO13" s="1"/>
      <c r="KNP13" s="1"/>
      <c r="KNQ13" s="1"/>
      <c r="KNR13" s="1"/>
      <c r="KNS13" s="1"/>
      <c r="KNT13" s="1"/>
      <c r="KNU13" s="1"/>
      <c r="KNV13" s="1"/>
      <c r="KNW13" s="1"/>
      <c r="KNX13" s="1"/>
      <c r="KNY13" s="1"/>
      <c r="KNZ13" s="1"/>
      <c r="KOA13" s="1"/>
      <c r="KOB13" s="1"/>
      <c r="KOC13" s="1"/>
      <c r="KOD13" s="1"/>
      <c r="KOE13" s="1"/>
      <c r="KOF13" s="1"/>
      <c r="KOG13" s="1"/>
      <c r="KOH13" s="1"/>
      <c r="KOI13" s="1"/>
      <c r="KOJ13" s="1"/>
      <c r="KOK13" s="1"/>
      <c r="KOL13" s="1"/>
      <c r="KOM13" s="1"/>
      <c r="KON13" s="1"/>
      <c r="KOO13" s="1"/>
      <c r="KOP13" s="1"/>
      <c r="KOQ13" s="1"/>
      <c r="KOR13" s="1"/>
      <c r="KOS13" s="1"/>
      <c r="KOT13" s="1"/>
      <c r="KOU13" s="1"/>
      <c r="KOV13" s="1"/>
      <c r="KOW13" s="1"/>
      <c r="KOX13" s="1"/>
      <c r="KOY13" s="1"/>
      <c r="KOZ13" s="1"/>
      <c r="KPA13" s="1"/>
      <c r="KPB13" s="1"/>
      <c r="KPC13" s="1"/>
      <c r="KPD13" s="1"/>
      <c r="KPE13" s="1"/>
      <c r="KPF13" s="1"/>
      <c r="KPG13" s="1"/>
      <c r="KPH13" s="1"/>
      <c r="KPI13" s="1"/>
      <c r="KPJ13" s="1"/>
      <c r="KPK13" s="1"/>
      <c r="KPL13" s="1"/>
      <c r="KPM13" s="1"/>
      <c r="KPN13" s="1"/>
      <c r="KPO13" s="1"/>
      <c r="KPP13" s="1"/>
      <c r="KPQ13" s="1"/>
      <c r="KPR13" s="1"/>
      <c r="KPS13" s="1"/>
      <c r="KPT13" s="1"/>
      <c r="KPU13" s="1"/>
      <c r="KPV13" s="1"/>
      <c r="KPW13" s="1"/>
      <c r="KPX13" s="1"/>
      <c r="KPY13" s="1"/>
      <c r="KPZ13" s="1"/>
      <c r="KQA13" s="1"/>
      <c r="KQB13" s="1"/>
      <c r="KQC13" s="1"/>
      <c r="KQD13" s="1"/>
      <c r="KQE13" s="1"/>
      <c r="KQF13" s="1"/>
      <c r="KQG13" s="1"/>
      <c r="KQH13" s="1"/>
      <c r="KQI13" s="1"/>
      <c r="KQJ13" s="1"/>
      <c r="KQK13" s="1"/>
      <c r="KQL13" s="1"/>
      <c r="KQM13" s="1"/>
      <c r="KQN13" s="1"/>
      <c r="KQO13" s="1"/>
      <c r="KQP13" s="1"/>
      <c r="KQQ13" s="1"/>
      <c r="KQR13" s="1"/>
      <c r="KQS13" s="1"/>
      <c r="KQT13" s="1"/>
      <c r="KQU13" s="1"/>
      <c r="KQV13" s="1"/>
      <c r="KQW13" s="1"/>
      <c r="KQX13" s="1"/>
      <c r="KQY13" s="1"/>
      <c r="KQZ13" s="1"/>
      <c r="KRA13" s="1"/>
      <c r="KRB13" s="1"/>
      <c r="KRC13" s="1"/>
      <c r="KRD13" s="1"/>
      <c r="KRE13" s="1"/>
      <c r="KRF13" s="1"/>
      <c r="KRG13" s="1"/>
      <c r="KRH13" s="1"/>
      <c r="KRI13" s="1"/>
      <c r="KRJ13" s="1"/>
      <c r="KRK13" s="1"/>
      <c r="KRL13" s="1"/>
      <c r="KRM13" s="1"/>
      <c r="KRN13" s="1"/>
      <c r="KRO13" s="1"/>
      <c r="KRP13" s="1"/>
      <c r="KRQ13" s="1"/>
      <c r="KRR13" s="1"/>
      <c r="KRS13" s="1"/>
      <c r="KRT13" s="1"/>
      <c r="KRU13" s="1"/>
      <c r="KRV13" s="1"/>
      <c r="KRW13" s="1"/>
      <c r="KRX13" s="1"/>
      <c r="KRY13" s="1"/>
      <c r="KRZ13" s="1"/>
      <c r="KSA13" s="1"/>
      <c r="KSB13" s="1"/>
      <c r="KSC13" s="1"/>
      <c r="KSD13" s="1"/>
      <c r="KSE13" s="1"/>
      <c r="KSF13" s="1"/>
      <c r="KSG13" s="1"/>
      <c r="KSH13" s="1"/>
      <c r="KSI13" s="1"/>
      <c r="KSJ13" s="1"/>
      <c r="KSK13" s="1"/>
      <c r="KSL13" s="1"/>
      <c r="KSM13" s="1"/>
      <c r="KSN13" s="1"/>
      <c r="KSO13" s="1"/>
      <c r="KSP13" s="1"/>
      <c r="KSQ13" s="1"/>
      <c r="KSR13" s="1"/>
      <c r="KSS13" s="1"/>
      <c r="KST13" s="1"/>
      <c r="KSU13" s="1"/>
      <c r="KSV13" s="1"/>
      <c r="KSW13" s="1"/>
      <c r="KSX13" s="1"/>
      <c r="KSY13" s="1"/>
      <c r="KSZ13" s="1"/>
      <c r="KTA13" s="1"/>
      <c r="KTB13" s="1"/>
      <c r="KTC13" s="1"/>
      <c r="KTD13" s="1"/>
      <c r="KTE13" s="1"/>
      <c r="KTF13" s="1"/>
      <c r="KTG13" s="1"/>
      <c r="KTH13" s="1"/>
      <c r="KTI13" s="1"/>
      <c r="KTJ13" s="1"/>
      <c r="KTK13" s="1"/>
      <c r="KTL13" s="1"/>
      <c r="KTM13" s="1"/>
      <c r="KTN13" s="1"/>
      <c r="KTO13" s="1"/>
      <c r="KTP13" s="1"/>
      <c r="KTQ13" s="1"/>
      <c r="KTR13" s="1"/>
      <c r="KTS13" s="1"/>
      <c r="KTT13" s="1"/>
      <c r="KTU13" s="1"/>
      <c r="KTV13" s="1"/>
      <c r="KTW13" s="1"/>
      <c r="KTX13" s="1"/>
      <c r="KTY13" s="1"/>
      <c r="KTZ13" s="1"/>
      <c r="KUA13" s="1"/>
      <c r="KUB13" s="1"/>
      <c r="KUC13" s="1"/>
      <c r="KUD13" s="1"/>
      <c r="KUE13" s="1"/>
      <c r="KUF13" s="1"/>
      <c r="KUG13" s="1"/>
      <c r="KUH13" s="1"/>
      <c r="KUI13" s="1"/>
      <c r="KUJ13" s="1"/>
      <c r="KUK13" s="1"/>
      <c r="KUL13" s="1"/>
      <c r="KUM13" s="1"/>
      <c r="KUN13" s="1"/>
      <c r="KUO13" s="1"/>
      <c r="KUP13" s="1"/>
      <c r="KUQ13" s="1"/>
      <c r="KUR13" s="1"/>
      <c r="KUS13" s="1"/>
      <c r="KUT13" s="1"/>
      <c r="KUU13" s="1"/>
      <c r="KUV13" s="1"/>
      <c r="KUW13" s="1"/>
      <c r="KUX13" s="1"/>
      <c r="KUY13" s="1"/>
      <c r="KUZ13" s="1"/>
      <c r="KVA13" s="1"/>
      <c r="KVB13" s="1"/>
      <c r="KVC13" s="1"/>
      <c r="KVD13" s="1"/>
      <c r="KVE13" s="1"/>
      <c r="KVF13" s="1"/>
      <c r="KVG13" s="1"/>
      <c r="KVH13" s="1"/>
      <c r="KVI13" s="1"/>
      <c r="KVJ13" s="1"/>
      <c r="KVK13" s="1"/>
      <c r="KVL13" s="1"/>
      <c r="KVM13" s="1"/>
      <c r="KVN13" s="1"/>
      <c r="KVO13" s="1"/>
      <c r="KVP13" s="1"/>
      <c r="KVQ13" s="1"/>
      <c r="KVR13" s="1"/>
      <c r="KVS13" s="1"/>
      <c r="KVT13" s="1"/>
      <c r="KVU13" s="1"/>
      <c r="KVV13" s="1"/>
      <c r="KVW13" s="1"/>
      <c r="KVX13" s="1"/>
      <c r="KVY13" s="1"/>
      <c r="KVZ13" s="1"/>
      <c r="KWA13" s="1"/>
      <c r="KWB13" s="1"/>
      <c r="KWC13" s="1"/>
      <c r="KWD13" s="1"/>
      <c r="KWE13" s="1"/>
      <c r="KWF13" s="1"/>
      <c r="KWG13" s="1"/>
      <c r="KWH13" s="1"/>
      <c r="KWI13" s="1"/>
      <c r="KWJ13" s="1"/>
      <c r="KWK13" s="1"/>
      <c r="KWL13" s="1"/>
      <c r="KWM13" s="1"/>
      <c r="KWN13" s="1"/>
      <c r="KWO13" s="1"/>
      <c r="KWP13" s="1"/>
      <c r="KWQ13" s="1"/>
      <c r="KWR13" s="1"/>
      <c r="KWS13" s="1"/>
      <c r="KWT13" s="1"/>
      <c r="KWU13" s="1"/>
      <c r="KWV13" s="1"/>
      <c r="KWW13" s="1"/>
      <c r="KWX13" s="1"/>
      <c r="KWY13" s="1"/>
      <c r="KWZ13" s="1"/>
      <c r="KXA13" s="1"/>
      <c r="KXB13" s="1"/>
      <c r="KXC13" s="1"/>
      <c r="KXD13" s="1"/>
      <c r="KXE13" s="1"/>
      <c r="KXF13" s="1"/>
      <c r="KXG13" s="1"/>
      <c r="KXH13" s="1"/>
      <c r="KXI13" s="1"/>
      <c r="KXJ13" s="1"/>
      <c r="KXK13" s="1"/>
      <c r="KXL13" s="1"/>
      <c r="KXM13" s="1"/>
      <c r="KXN13" s="1"/>
      <c r="KXO13" s="1"/>
      <c r="KXP13" s="1"/>
      <c r="KXQ13" s="1"/>
      <c r="KXR13" s="1"/>
      <c r="KXS13" s="1"/>
      <c r="KXT13" s="1"/>
      <c r="KXU13" s="1"/>
      <c r="KXV13" s="1"/>
      <c r="KXW13" s="1"/>
      <c r="KXX13" s="1"/>
      <c r="KXY13" s="1"/>
      <c r="KXZ13" s="1"/>
      <c r="KYA13" s="1"/>
      <c r="KYB13" s="1"/>
      <c r="KYC13" s="1"/>
      <c r="KYD13" s="1"/>
      <c r="KYE13" s="1"/>
      <c r="KYF13" s="1"/>
      <c r="KYG13" s="1"/>
      <c r="KYH13" s="1"/>
      <c r="KYI13" s="1"/>
      <c r="KYJ13" s="1"/>
      <c r="KYK13" s="1"/>
      <c r="KYL13" s="1"/>
      <c r="KYM13" s="1"/>
      <c r="KYN13" s="1"/>
      <c r="KYO13" s="1"/>
      <c r="KYP13" s="1"/>
      <c r="KYQ13" s="1"/>
      <c r="KYR13" s="1"/>
      <c r="KYS13" s="1"/>
      <c r="KYT13" s="1"/>
      <c r="KYU13" s="1"/>
      <c r="KYV13" s="1"/>
      <c r="KYW13" s="1"/>
      <c r="KYX13" s="1"/>
      <c r="KYY13" s="1"/>
      <c r="KYZ13" s="1"/>
      <c r="KZA13" s="1"/>
      <c r="KZB13" s="1"/>
      <c r="KZC13" s="1"/>
      <c r="KZD13" s="1"/>
      <c r="KZE13" s="1"/>
      <c r="KZF13" s="1"/>
      <c r="KZG13" s="1"/>
      <c r="KZH13" s="1"/>
      <c r="KZI13" s="1"/>
      <c r="KZJ13" s="1"/>
      <c r="KZK13" s="1"/>
      <c r="KZL13" s="1"/>
      <c r="KZM13" s="1"/>
      <c r="KZN13" s="1"/>
      <c r="KZO13" s="1"/>
      <c r="KZP13" s="1"/>
      <c r="KZQ13" s="1"/>
      <c r="KZR13" s="1"/>
      <c r="KZS13" s="1"/>
      <c r="KZT13" s="1"/>
      <c r="KZU13" s="1"/>
      <c r="KZV13" s="1"/>
      <c r="KZW13" s="1"/>
      <c r="KZX13" s="1"/>
      <c r="KZY13" s="1"/>
      <c r="KZZ13" s="1"/>
      <c r="LAA13" s="1"/>
      <c r="LAB13" s="1"/>
      <c r="LAC13" s="1"/>
      <c r="LAD13" s="1"/>
      <c r="LAE13" s="1"/>
      <c r="LAF13" s="1"/>
      <c r="LAG13" s="1"/>
      <c r="LAH13" s="1"/>
      <c r="LAI13" s="1"/>
      <c r="LAJ13" s="1"/>
      <c r="LAK13" s="1"/>
      <c r="LAL13" s="1"/>
      <c r="LAM13" s="1"/>
      <c r="LAN13" s="1"/>
      <c r="LAO13" s="1"/>
      <c r="LAP13" s="1"/>
      <c r="LAQ13" s="1"/>
      <c r="LAR13" s="1"/>
      <c r="LAS13" s="1"/>
      <c r="LAT13" s="1"/>
      <c r="LAU13" s="1"/>
      <c r="LAV13" s="1"/>
      <c r="LAW13" s="1"/>
      <c r="LAX13" s="1"/>
      <c r="LAY13" s="1"/>
      <c r="LAZ13" s="1"/>
      <c r="LBA13" s="1"/>
      <c r="LBB13" s="1"/>
      <c r="LBC13" s="1"/>
      <c r="LBD13" s="1"/>
      <c r="LBE13" s="1"/>
      <c r="LBF13" s="1"/>
      <c r="LBG13" s="1"/>
      <c r="LBH13" s="1"/>
      <c r="LBI13" s="1"/>
      <c r="LBJ13" s="1"/>
      <c r="LBK13" s="1"/>
      <c r="LBL13" s="1"/>
      <c r="LBM13" s="1"/>
      <c r="LBN13" s="1"/>
      <c r="LBO13" s="1"/>
      <c r="LBP13" s="1"/>
      <c r="LBQ13" s="1"/>
      <c r="LBR13" s="1"/>
      <c r="LBS13" s="1"/>
      <c r="LBT13" s="1"/>
      <c r="LBU13" s="1"/>
      <c r="LBV13" s="1"/>
      <c r="LBW13" s="1"/>
      <c r="LBX13" s="1"/>
      <c r="LBY13" s="1"/>
      <c r="LBZ13" s="1"/>
      <c r="LCA13" s="1"/>
      <c r="LCB13" s="1"/>
      <c r="LCC13" s="1"/>
      <c r="LCD13" s="1"/>
      <c r="LCE13" s="1"/>
      <c r="LCF13" s="1"/>
      <c r="LCG13" s="1"/>
      <c r="LCH13" s="1"/>
      <c r="LCI13" s="1"/>
      <c r="LCJ13" s="1"/>
      <c r="LCK13" s="1"/>
      <c r="LCL13" s="1"/>
      <c r="LCM13" s="1"/>
      <c r="LCN13" s="1"/>
      <c r="LCO13" s="1"/>
      <c r="LCP13" s="1"/>
      <c r="LCQ13" s="1"/>
      <c r="LCR13" s="1"/>
      <c r="LCS13" s="1"/>
      <c r="LCT13" s="1"/>
      <c r="LCU13" s="1"/>
      <c r="LCV13" s="1"/>
      <c r="LCW13" s="1"/>
      <c r="LCX13" s="1"/>
      <c r="LCY13" s="1"/>
      <c r="LCZ13" s="1"/>
      <c r="LDA13" s="1"/>
      <c r="LDB13" s="1"/>
      <c r="LDC13" s="1"/>
      <c r="LDD13" s="1"/>
      <c r="LDE13" s="1"/>
      <c r="LDF13" s="1"/>
      <c r="LDG13" s="1"/>
      <c r="LDH13" s="1"/>
      <c r="LDI13" s="1"/>
      <c r="LDJ13" s="1"/>
      <c r="LDK13" s="1"/>
      <c r="LDL13" s="1"/>
      <c r="LDM13" s="1"/>
      <c r="LDN13" s="1"/>
      <c r="LDO13" s="1"/>
      <c r="LDP13" s="1"/>
      <c r="LDQ13" s="1"/>
      <c r="LDR13" s="1"/>
      <c r="LDS13" s="1"/>
      <c r="LDT13" s="1"/>
      <c r="LDU13" s="1"/>
      <c r="LDV13" s="1"/>
      <c r="LDW13" s="1"/>
      <c r="LDX13" s="1"/>
      <c r="LDY13" s="1"/>
      <c r="LDZ13" s="1"/>
      <c r="LEA13" s="1"/>
      <c r="LEB13" s="1"/>
      <c r="LEC13" s="1"/>
      <c r="LED13" s="1"/>
      <c r="LEE13" s="1"/>
      <c r="LEF13" s="1"/>
      <c r="LEG13" s="1"/>
      <c r="LEH13" s="1"/>
      <c r="LEI13" s="1"/>
      <c r="LEJ13" s="1"/>
      <c r="LEK13" s="1"/>
      <c r="LEL13" s="1"/>
      <c r="LEM13" s="1"/>
      <c r="LEN13" s="1"/>
      <c r="LEO13" s="1"/>
      <c r="LEP13" s="1"/>
      <c r="LEQ13" s="1"/>
      <c r="LER13" s="1"/>
      <c r="LES13" s="1"/>
      <c r="LET13" s="1"/>
      <c r="LEU13" s="1"/>
      <c r="LEV13" s="1"/>
      <c r="LEW13" s="1"/>
      <c r="LEX13" s="1"/>
      <c r="LEY13" s="1"/>
      <c r="LEZ13" s="1"/>
      <c r="LFA13" s="1"/>
      <c r="LFB13" s="1"/>
      <c r="LFC13" s="1"/>
      <c r="LFD13" s="1"/>
      <c r="LFE13" s="1"/>
      <c r="LFF13" s="1"/>
      <c r="LFG13" s="1"/>
      <c r="LFH13" s="1"/>
      <c r="LFI13" s="1"/>
      <c r="LFJ13" s="1"/>
      <c r="LFK13" s="1"/>
      <c r="LFL13" s="1"/>
      <c r="LFM13" s="1"/>
      <c r="LFN13" s="1"/>
      <c r="LFO13" s="1"/>
      <c r="LFP13" s="1"/>
      <c r="LFQ13" s="1"/>
      <c r="LFR13" s="1"/>
      <c r="LFS13" s="1"/>
      <c r="LFT13" s="1"/>
      <c r="LFU13" s="1"/>
      <c r="LFV13" s="1"/>
      <c r="LFW13" s="1"/>
      <c r="LFX13" s="1"/>
      <c r="LFY13" s="1"/>
      <c r="LFZ13" s="1"/>
      <c r="LGA13" s="1"/>
      <c r="LGB13" s="1"/>
      <c r="LGC13" s="1"/>
      <c r="LGD13" s="1"/>
      <c r="LGE13" s="1"/>
      <c r="LGF13" s="1"/>
      <c r="LGG13" s="1"/>
      <c r="LGH13" s="1"/>
      <c r="LGI13" s="1"/>
      <c r="LGJ13" s="1"/>
      <c r="LGK13" s="1"/>
      <c r="LGL13" s="1"/>
      <c r="LGM13" s="1"/>
      <c r="LGN13" s="1"/>
      <c r="LGO13" s="1"/>
      <c r="LGP13" s="1"/>
      <c r="LGQ13" s="1"/>
      <c r="LGR13" s="1"/>
      <c r="LGS13" s="1"/>
      <c r="LGT13" s="1"/>
      <c r="LGU13" s="1"/>
      <c r="LGV13" s="1"/>
      <c r="LGW13" s="1"/>
      <c r="LGX13" s="1"/>
      <c r="LGY13" s="1"/>
      <c r="LGZ13" s="1"/>
      <c r="LHA13" s="1"/>
      <c r="LHB13" s="1"/>
      <c r="LHC13" s="1"/>
      <c r="LHD13" s="1"/>
      <c r="LHE13" s="1"/>
      <c r="LHF13" s="1"/>
      <c r="LHG13" s="1"/>
      <c r="LHH13" s="1"/>
      <c r="LHI13" s="1"/>
      <c r="LHJ13" s="1"/>
      <c r="LHK13" s="1"/>
      <c r="LHL13" s="1"/>
      <c r="LHM13" s="1"/>
      <c r="LHN13" s="1"/>
      <c r="LHO13" s="1"/>
      <c r="LHP13" s="1"/>
      <c r="LHQ13" s="1"/>
      <c r="LHR13" s="1"/>
      <c r="LHS13" s="1"/>
      <c r="LHT13" s="1"/>
      <c r="LHU13" s="1"/>
      <c r="LHV13" s="1"/>
      <c r="LHW13" s="1"/>
      <c r="LHX13" s="1"/>
      <c r="LHY13" s="1"/>
      <c r="LHZ13" s="1"/>
      <c r="LIA13" s="1"/>
      <c r="LIB13" s="1"/>
      <c r="LIC13" s="1"/>
      <c r="LID13" s="1"/>
      <c r="LIE13" s="1"/>
      <c r="LIF13" s="1"/>
      <c r="LIG13" s="1"/>
      <c r="LIH13" s="1"/>
      <c r="LII13" s="1"/>
      <c r="LIJ13" s="1"/>
      <c r="LIK13" s="1"/>
      <c r="LIL13" s="1"/>
      <c r="LIM13" s="1"/>
      <c r="LIN13" s="1"/>
      <c r="LIO13" s="1"/>
      <c r="LIP13" s="1"/>
      <c r="LIQ13" s="1"/>
      <c r="LIR13" s="1"/>
      <c r="LIS13" s="1"/>
      <c r="LIT13" s="1"/>
      <c r="LIU13" s="1"/>
      <c r="LIV13" s="1"/>
      <c r="LIW13" s="1"/>
      <c r="LIX13" s="1"/>
      <c r="LIY13" s="1"/>
      <c r="LIZ13" s="1"/>
      <c r="LJA13" s="1"/>
      <c r="LJB13" s="1"/>
      <c r="LJC13" s="1"/>
      <c r="LJD13" s="1"/>
      <c r="LJE13" s="1"/>
      <c r="LJF13" s="1"/>
      <c r="LJG13" s="1"/>
      <c r="LJH13" s="1"/>
      <c r="LJI13" s="1"/>
      <c r="LJJ13" s="1"/>
      <c r="LJK13" s="1"/>
      <c r="LJL13" s="1"/>
      <c r="LJM13" s="1"/>
      <c r="LJN13" s="1"/>
      <c r="LJO13" s="1"/>
      <c r="LJP13" s="1"/>
      <c r="LJQ13" s="1"/>
      <c r="LJR13" s="1"/>
      <c r="LJS13" s="1"/>
      <c r="LJT13" s="1"/>
      <c r="LJU13" s="1"/>
      <c r="LJV13" s="1"/>
      <c r="LJW13" s="1"/>
      <c r="LJX13" s="1"/>
      <c r="LJY13" s="1"/>
      <c r="LJZ13" s="1"/>
      <c r="LKA13" s="1"/>
      <c r="LKB13" s="1"/>
      <c r="LKC13" s="1"/>
      <c r="LKD13" s="1"/>
      <c r="LKE13" s="1"/>
      <c r="LKF13" s="1"/>
      <c r="LKG13" s="1"/>
      <c r="LKH13" s="1"/>
      <c r="LKI13" s="1"/>
      <c r="LKJ13" s="1"/>
      <c r="LKK13" s="1"/>
      <c r="LKL13" s="1"/>
      <c r="LKM13" s="1"/>
      <c r="LKN13" s="1"/>
      <c r="LKO13" s="1"/>
      <c r="LKP13" s="1"/>
      <c r="LKQ13" s="1"/>
      <c r="LKR13" s="1"/>
      <c r="LKS13" s="1"/>
      <c r="LKT13" s="1"/>
      <c r="LKU13" s="1"/>
      <c r="LKV13" s="1"/>
      <c r="LKW13" s="1"/>
      <c r="LKX13" s="1"/>
      <c r="LKY13" s="1"/>
      <c r="LKZ13" s="1"/>
      <c r="LLA13" s="1"/>
      <c r="LLB13" s="1"/>
      <c r="LLC13" s="1"/>
      <c r="LLD13" s="1"/>
      <c r="LLE13" s="1"/>
      <c r="LLF13" s="1"/>
      <c r="LLG13" s="1"/>
      <c r="LLH13" s="1"/>
      <c r="LLI13" s="1"/>
      <c r="LLJ13" s="1"/>
      <c r="LLK13" s="1"/>
      <c r="LLL13" s="1"/>
      <c r="LLM13" s="1"/>
      <c r="LLN13" s="1"/>
      <c r="LLO13" s="1"/>
      <c r="LLP13" s="1"/>
      <c r="LLQ13" s="1"/>
      <c r="LLR13" s="1"/>
      <c r="LLS13" s="1"/>
      <c r="LLT13" s="1"/>
      <c r="LLU13" s="1"/>
      <c r="LLV13" s="1"/>
      <c r="LLW13" s="1"/>
      <c r="LLX13" s="1"/>
      <c r="LLY13" s="1"/>
      <c r="LLZ13" s="1"/>
      <c r="LMA13" s="1"/>
      <c r="LMB13" s="1"/>
      <c r="LMC13" s="1"/>
      <c r="LMD13" s="1"/>
      <c r="LME13" s="1"/>
      <c r="LMF13" s="1"/>
      <c r="LMG13" s="1"/>
      <c r="LMH13" s="1"/>
      <c r="LMI13" s="1"/>
      <c r="LMJ13" s="1"/>
      <c r="LMK13" s="1"/>
      <c r="LML13" s="1"/>
      <c r="LMM13" s="1"/>
      <c r="LMN13" s="1"/>
      <c r="LMO13" s="1"/>
      <c r="LMP13" s="1"/>
      <c r="LMQ13" s="1"/>
      <c r="LMR13" s="1"/>
      <c r="LMS13" s="1"/>
      <c r="LMT13" s="1"/>
      <c r="LMU13" s="1"/>
      <c r="LMV13" s="1"/>
      <c r="LMW13" s="1"/>
      <c r="LMX13" s="1"/>
      <c r="LMY13" s="1"/>
      <c r="LMZ13" s="1"/>
      <c r="LNA13" s="1"/>
      <c r="LNB13" s="1"/>
      <c r="LNC13" s="1"/>
      <c r="LND13" s="1"/>
      <c r="LNE13" s="1"/>
      <c r="LNF13" s="1"/>
      <c r="LNG13" s="1"/>
      <c r="LNH13" s="1"/>
      <c r="LNI13" s="1"/>
      <c r="LNJ13" s="1"/>
      <c r="LNK13" s="1"/>
      <c r="LNL13" s="1"/>
      <c r="LNM13" s="1"/>
      <c r="LNN13" s="1"/>
      <c r="LNO13" s="1"/>
      <c r="LNP13" s="1"/>
      <c r="LNQ13" s="1"/>
      <c r="LNR13" s="1"/>
      <c r="LNS13" s="1"/>
      <c r="LNT13" s="1"/>
      <c r="LNU13" s="1"/>
      <c r="LNV13" s="1"/>
      <c r="LNW13" s="1"/>
      <c r="LNX13" s="1"/>
      <c r="LNY13" s="1"/>
      <c r="LNZ13" s="1"/>
      <c r="LOA13" s="1"/>
      <c r="LOB13" s="1"/>
      <c r="LOC13" s="1"/>
      <c r="LOD13" s="1"/>
      <c r="LOE13" s="1"/>
      <c r="LOF13" s="1"/>
      <c r="LOG13" s="1"/>
      <c r="LOH13" s="1"/>
      <c r="LOI13" s="1"/>
      <c r="LOJ13" s="1"/>
      <c r="LOK13" s="1"/>
      <c r="LOL13" s="1"/>
      <c r="LOM13" s="1"/>
      <c r="LON13" s="1"/>
      <c r="LOO13" s="1"/>
      <c r="LOP13" s="1"/>
      <c r="LOQ13" s="1"/>
      <c r="LOR13" s="1"/>
      <c r="LOS13" s="1"/>
      <c r="LOT13" s="1"/>
      <c r="LOU13" s="1"/>
      <c r="LOV13" s="1"/>
      <c r="LOW13" s="1"/>
      <c r="LOX13" s="1"/>
      <c r="LOY13" s="1"/>
      <c r="LOZ13" s="1"/>
      <c r="LPA13" s="1"/>
      <c r="LPB13" s="1"/>
      <c r="LPC13" s="1"/>
      <c r="LPD13" s="1"/>
      <c r="LPE13" s="1"/>
      <c r="LPF13" s="1"/>
      <c r="LPG13" s="1"/>
      <c r="LPH13" s="1"/>
      <c r="LPI13" s="1"/>
      <c r="LPJ13" s="1"/>
      <c r="LPK13" s="1"/>
      <c r="LPL13" s="1"/>
      <c r="LPM13" s="1"/>
      <c r="LPN13" s="1"/>
      <c r="LPO13" s="1"/>
      <c r="LPP13" s="1"/>
      <c r="LPQ13" s="1"/>
      <c r="LPR13" s="1"/>
      <c r="LPS13" s="1"/>
      <c r="LPT13" s="1"/>
      <c r="LPU13" s="1"/>
      <c r="LPV13" s="1"/>
      <c r="LPW13" s="1"/>
      <c r="LPX13" s="1"/>
      <c r="LPY13" s="1"/>
      <c r="LPZ13" s="1"/>
      <c r="LQA13" s="1"/>
      <c r="LQB13" s="1"/>
      <c r="LQC13" s="1"/>
      <c r="LQD13" s="1"/>
      <c r="LQE13" s="1"/>
      <c r="LQF13" s="1"/>
      <c r="LQG13" s="1"/>
      <c r="LQH13" s="1"/>
      <c r="LQI13" s="1"/>
      <c r="LQJ13" s="1"/>
      <c r="LQK13" s="1"/>
      <c r="LQL13" s="1"/>
      <c r="LQM13" s="1"/>
      <c r="LQN13" s="1"/>
      <c r="LQO13" s="1"/>
      <c r="LQP13" s="1"/>
      <c r="LQQ13" s="1"/>
      <c r="LQR13" s="1"/>
      <c r="LQS13" s="1"/>
      <c r="LQT13" s="1"/>
      <c r="LQU13" s="1"/>
      <c r="LQV13" s="1"/>
      <c r="LQW13" s="1"/>
      <c r="LQX13" s="1"/>
      <c r="LQY13" s="1"/>
      <c r="LQZ13" s="1"/>
      <c r="LRA13" s="1"/>
      <c r="LRB13" s="1"/>
      <c r="LRC13" s="1"/>
      <c r="LRD13" s="1"/>
      <c r="LRE13" s="1"/>
      <c r="LRF13" s="1"/>
      <c r="LRG13" s="1"/>
      <c r="LRH13" s="1"/>
      <c r="LRI13" s="1"/>
      <c r="LRJ13" s="1"/>
      <c r="LRK13" s="1"/>
      <c r="LRL13" s="1"/>
      <c r="LRM13" s="1"/>
      <c r="LRN13" s="1"/>
      <c r="LRO13" s="1"/>
      <c r="LRP13" s="1"/>
      <c r="LRQ13" s="1"/>
      <c r="LRR13" s="1"/>
      <c r="LRS13" s="1"/>
      <c r="LRT13" s="1"/>
      <c r="LRU13" s="1"/>
      <c r="LRV13" s="1"/>
      <c r="LRW13" s="1"/>
      <c r="LRX13" s="1"/>
      <c r="LRY13" s="1"/>
      <c r="LRZ13" s="1"/>
      <c r="LSA13" s="1"/>
      <c r="LSB13" s="1"/>
      <c r="LSC13" s="1"/>
      <c r="LSD13" s="1"/>
      <c r="LSE13" s="1"/>
      <c r="LSF13" s="1"/>
      <c r="LSG13" s="1"/>
      <c r="LSH13" s="1"/>
      <c r="LSI13" s="1"/>
      <c r="LSJ13" s="1"/>
      <c r="LSK13" s="1"/>
      <c r="LSL13" s="1"/>
      <c r="LSM13" s="1"/>
      <c r="LSN13" s="1"/>
      <c r="LSO13" s="1"/>
      <c r="LSP13" s="1"/>
      <c r="LSQ13" s="1"/>
      <c r="LSR13" s="1"/>
      <c r="LSS13" s="1"/>
      <c r="LST13" s="1"/>
      <c r="LSU13" s="1"/>
      <c r="LSV13" s="1"/>
      <c r="LSW13" s="1"/>
      <c r="LSX13" s="1"/>
      <c r="LSY13" s="1"/>
      <c r="LSZ13" s="1"/>
      <c r="LTA13" s="1"/>
      <c r="LTB13" s="1"/>
      <c r="LTC13" s="1"/>
      <c r="LTD13" s="1"/>
      <c r="LTE13" s="1"/>
      <c r="LTF13" s="1"/>
      <c r="LTG13" s="1"/>
      <c r="LTH13" s="1"/>
      <c r="LTI13" s="1"/>
      <c r="LTJ13" s="1"/>
      <c r="LTK13" s="1"/>
      <c r="LTL13" s="1"/>
      <c r="LTM13" s="1"/>
      <c r="LTN13" s="1"/>
      <c r="LTO13" s="1"/>
      <c r="LTP13" s="1"/>
      <c r="LTQ13" s="1"/>
      <c r="LTR13" s="1"/>
      <c r="LTS13" s="1"/>
      <c r="LTT13" s="1"/>
      <c r="LTU13" s="1"/>
      <c r="LTV13" s="1"/>
      <c r="LTW13" s="1"/>
      <c r="LTX13" s="1"/>
      <c r="LTY13" s="1"/>
      <c r="LTZ13" s="1"/>
      <c r="LUA13" s="1"/>
      <c r="LUB13" s="1"/>
      <c r="LUC13" s="1"/>
      <c r="LUD13" s="1"/>
      <c r="LUE13" s="1"/>
      <c r="LUF13" s="1"/>
      <c r="LUG13" s="1"/>
      <c r="LUH13" s="1"/>
      <c r="LUI13" s="1"/>
      <c r="LUJ13" s="1"/>
      <c r="LUK13" s="1"/>
      <c r="LUL13" s="1"/>
      <c r="LUM13" s="1"/>
      <c r="LUN13" s="1"/>
      <c r="LUO13" s="1"/>
      <c r="LUP13" s="1"/>
      <c r="LUQ13" s="1"/>
      <c r="LUR13" s="1"/>
      <c r="LUS13" s="1"/>
      <c r="LUT13" s="1"/>
      <c r="LUU13" s="1"/>
      <c r="LUV13" s="1"/>
      <c r="LUW13" s="1"/>
      <c r="LUX13" s="1"/>
      <c r="LUY13" s="1"/>
      <c r="LUZ13" s="1"/>
      <c r="LVA13" s="1"/>
      <c r="LVB13" s="1"/>
      <c r="LVC13" s="1"/>
      <c r="LVD13" s="1"/>
      <c r="LVE13" s="1"/>
      <c r="LVF13" s="1"/>
      <c r="LVG13" s="1"/>
      <c r="LVH13" s="1"/>
      <c r="LVI13" s="1"/>
      <c r="LVJ13" s="1"/>
      <c r="LVK13" s="1"/>
      <c r="LVL13" s="1"/>
      <c r="LVM13" s="1"/>
      <c r="LVN13" s="1"/>
      <c r="LVO13" s="1"/>
      <c r="LVP13" s="1"/>
      <c r="LVQ13" s="1"/>
      <c r="LVR13" s="1"/>
      <c r="LVS13" s="1"/>
      <c r="LVT13" s="1"/>
      <c r="LVU13" s="1"/>
      <c r="LVV13" s="1"/>
      <c r="LVW13" s="1"/>
      <c r="LVX13" s="1"/>
      <c r="LVY13" s="1"/>
      <c r="LVZ13" s="1"/>
      <c r="LWA13" s="1"/>
      <c r="LWB13" s="1"/>
      <c r="LWC13" s="1"/>
      <c r="LWD13" s="1"/>
      <c r="LWE13" s="1"/>
      <c r="LWF13" s="1"/>
      <c r="LWG13" s="1"/>
      <c r="LWH13" s="1"/>
      <c r="LWI13" s="1"/>
      <c r="LWJ13" s="1"/>
      <c r="LWK13" s="1"/>
      <c r="LWL13" s="1"/>
      <c r="LWM13" s="1"/>
      <c r="LWN13" s="1"/>
      <c r="LWO13" s="1"/>
      <c r="LWP13" s="1"/>
      <c r="LWQ13" s="1"/>
      <c r="LWR13" s="1"/>
      <c r="LWS13" s="1"/>
      <c r="LWT13" s="1"/>
      <c r="LWU13" s="1"/>
      <c r="LWV13" s="1"/>
      <c r="LWW13" s="1"/>
      <c r="LWX13" s="1"/>
      <c r="LWY13" s="1"/>
      <c r="LWZ13" s="1"/>
      <c r="LXA13" s="1"/>
      <c r="LXB13" s="1"/>
      <c r="LXC13" s="1"/>
      <c r="LXD13" s="1"/>
      <c r="LXE13" s="1"/>
      <c r="LXF13" s="1"/>
      <c r="LXG13" s="1"/>
      <c r="LXH13" s="1"/>
      <c r="LXI13" s="1"/>
      <c r="LXJ13" s="1"/>
      <c r="LXK13" s="1"/>
      <c r="LXL13" s="1"/>
      <c r="LXM13" s="1"/>
      <c r="LXN13" s="1"/>
      <c r="LXO13" s="1"/>
      <c r="LXP13" s="1"/>
      <c r="LXQ13" s="1"/>
      <c r="LXR13" s="1"/>
      <c r="LXS13" s="1"/>
      <c r="LXT13" s="1"/>
      <c r="LXU13" s="1"/>
      <c r="LXV13" s="1"/>
      <c r="LXW13" s="1"/>
      <c r="LXX13" s="1"/>
      <c r="LXY13" s="1"/>
      <c r="LXZ13" s="1"/>
      <c r="LYA13" s="1"/>
      <c r="LYB13" s="1"/>
      <c r="LYC13" s="1"/>
      <c r="LYD13" s="1"/>
      <c r="LYE13" s="1"/>
      <c r="LYF13" s="1"/>
      <c r="LYG13" s="1"/>
      <c r="LYH13" s="1"/>
      <c r="LYI13" s="1"/>
      <c r="LYJ13" s="1"/>
      <c r="LYK13" s="1"/>
      <c r="LYL13" s="1"/>
      <c r="LYM13" s="1"/>
      <c r="LYN13" s="1"/>
      <c r="LYO13" s="1"/>
      <c r="LYP13" s="1"/>
      <c r="LYQ13" s="1"/>
      <c r="LYR13" s="1"/>
      <c r="LYS13" s="1"/>
      <c r="LYT13" s="1"/>
      <c r="LYU13" s="1"/>
      <c r="LYV13" s="1"/>
      <c r="LYW13" s="1"/>
      <c r="LYX13" s="1"/>
      <c r="LYY13" s="1"/>
      <c r="LYZ13" s="1"/>
      <c r="LZA13" s="1"/>
      <c r="LZB13" s="1"/>
      <c r="LZC13" s="1"/>
      <c r="LZD13" s="1"/>
      <c r="LZE13" s="1"/>
      <c r="LZF13" s="1"/>
      <c r="LZG13" s="1"/>
      <c r="LZH13" s="1"/>
      <c r="LZI13" s="1"/>
      <c r="LZJ13" s="1"/>
      <c r="LZK13" s="1"/>
      <c r="LZL13" s="1"/>
      <c r="LZM13" s="1"/>
      <c r="LZN13" s="1"/>
      <c r="LZO13" s="1"/>
      <c r="LZP13" s="1"/>
      <c r="LZQ13" s="1"/>
      <c r="LZR13" s="1"/>
      <c r="LZS13" s="1"/>
      <c r="LZT13" s="1"/>
      <c r="LZU13" s="1"/>
      <c r="LZV13" s="1"/>
      <c r="LZW13" s="1"/>
      <c r="LZX13" s="1"/>
      <c r="LZY13" s="1"/>
      <c r="LZZ13" s="1"/>
      <c r="MAA13" s="1"/>
      <c r="MAB13" s="1"/>
      <c r="MAC13" s="1"/>
      <c r="MAD13" s="1"/>
      <c r="MAE13" s="1"/>
      <c r="MAF13" s="1"/>
      <c r="MAG13" s="1"/>
      <c r="MAH13" s="1"/>
      <c r="MAI13" s="1"/>
      <c r="MAJ13" s="1"/>
      <c r="MAK13" s="1"/>
      <c r="MAL13" s="1"/>
      <c r="MAM13" s="1"/>
      <c r="MAN13" s="1"/>
      <c r="MAO13" s="1"/>
      <c r="MAP13" s="1"/>
      <c r="MAQ13" s="1"/>
      <c r="MAR13" s="1"/>
      <c r="MAS13" s="1"/>
      <c r="MAT13" s="1"/>
      <c r="MAU13" s="1"/>
      <c r="MAV13" s="1"/>
      <c r="MAW13" s="1"/>
      <c r="MAX13" s="1"/>
      <c r="MAY13" s="1"/>
      <c r="MAZ13" s="1"/>
      <c r="MBA13" s="1"/>
      <c r="MBB13" s="1"/>
      <c r="MBC13" s="1"/>
      <c r="MBD13" s="1"/>
      <c r="MBE13" s="1"/>
      <c r="MBF13" s="1"/>
      <c r="MBG13" s="1"/>
      <c r="MBH13" s="1"/>
      <c r="MBI13" s="1"/>
      <c r="MBJ13" s="1"/>
      <c r="MBK13" s="1"/>
      <c r="MBL13" s="1"/>
      <c r="MBM13" s="1"/>
      <c r="MBN13" s="1"/>
      <c r="MBO13" s="1"/>
      <c r="MBP13" s="1"/>
      <c r="MBQ13" s="1"/>
      <c r="MBR13" s="1"/>
      <c r="MBS13" s="1"/>
      <c r="MBT13" s="1"/>
      <c r="MBU13" s="1"/>
      <c r="MBV13" s="1"/>
      <c r="MBW13" s="1"/>
      <c r="MBX13" s="1"/>
      <c r="MBY13" s="1"/>
      <c r="MBZ13" s="1"/>
      <c r="MCA13" s="1"/>
      <c r="MCB13" s="1"/>
      <c r="MCC13" s="1"/>
      <c r="MCD13" s="1"/>
      <c r="MCE13" s="1"/>
      <c r="MCF13" s="1"/>
      <c r="MCG13" s="1"/>
      <c r="MCH13" s="1"/>
      <c r="MCI13" s="1"/>
      <c r="MCJ13" s="1"/>
      <c r="MCK13" s="1"/>
      <c r="MCL13" s="1"/>
      <c r="MCM13" s="1"/>
      <c r="MCN13" s="1"/>
      <c r="MCO13" s="1"/>
      <c r="MCP13" s="1"/>
      <c r="MCQ13" s="1"/>
      <c r="MCR13" s="1"/>
      <c r="MCS13" s="1"/>
      <c r="MCT13" s="1"/>
      <c r="MCU13" s="1"/>
      <c r="MCV13" s="1"/>
      <c r="MCW13" s="1"/>
      <c r="MCX13" s="1"/>
      <c r="MCY13" s="1"/>
      <c r="MCZ13" s="1"/>
      <c r="MDA13" s="1"/>
      <c r="MDB13" s="1"/>
      <c r="MDC13" s="1"/>
      <c r="MDD13" s="1"/>
      <c r="MDE13" s="1"/>
      <c r="MDF13" s="1"/>
      <c r="MDG13" s="1"/>
      <c r="MDH13" s="1"/>
      <c r="MDI13" s="1"/>
      <c r="MDJ13" s="1"/>
      <c r="MDK13" s="1"/>
      <c r="MDL13" s="1"/>
      <c r="MDM13" s="1"/>
      <c r="MDN13" s="1"/>
      <c r="MDO13" s="1"/>
      <c r="MDP13" s="1"/>
      <c r="MDQ13" s="1"/>
      <c r="MDR13" s="1"/>
      <c r="MDS13" s="1"/>
      <c r="MDT13" s="1"/>
      <c r="MDU13" s="1"/>
      <c r="MDV13" s="1"/>
      <c r="MDW13" s="1"/>
      <c r="MDX13" s="1"/>
      <c r="MDY13" s="1"/>
      <c r="MDZ13" s="1"/>
      <c r="MEA13" s="1"/>
      <c r="MEB13" s="1"/>
      <c r="MEC13" s="1"/>
      <c r="MED13" s="1"/>
      <c r="MEE13" s="1"/>
      <c r="MEF13" s="1"/>
      <c r="MEG13" s="1"/>
      <c r="MEH13" s="1"/>
      <c r="MEI13" s="1"/>
      <c r="MEJ13" s="1"/>
      <c r="MEK13" s="1"/>
      <c r="MEL13" s="1"/>
      <c r="MEM13" s="1"/>
      <c r="MEN13" s="1"/>
      <c r="MEO13" s="1"/>
      <c r="MEP13" s="1"/>
      <c r="MEQ13" s="1"/>
      <c r="MER13" s="1"/>
      <c r="MES13" s="1"/>
      <c r="MET13" s="1"/>
      <c r="MEU13" s="1"/>
      <c r="MEV13" s="1"/>
      <c r="MEW13" s="1"/>
      <c r="MEX13" s="1"/>
      <c r="MEY13" s="1"/>
      <c r="MEZ13" s="1"/>
      <c r="MFA13" s="1"/>
      <c r="MFB13" s="1"/>
      <c r="MFC13" s="1"/>
      <c r="MFD13" s="1"/>
      <c r="MFE13" s="1"/>
      <c r="MFF13" s="1"/>
      <c r="MFG13" s="1"/>
      <c r="MFH13" s="1"/>
      <c r="MFI13" s="1"/>
      <c r="MFJ13" s="1"/>
      <c r="MFK13" s="1"/>
      <c r="MFL13" s="1"/>
      <c r="MFM13" s="1"/>
      <c r="MFN13" s="1"/>
      <c r="MFO13" s="1"/>
      <c r="MFP13" s="1"/>
      <c r="MFQ13" s="1"/>
      <c r="MFR13" s="1"/>
      <c r="MFS13" s="1"/>
      <c r="MFT13" s="1"/>
      <c r="MFU13" s="1"/>
      <c r="MFV13" s="1"/>
      <c r="MFW13" s="1"/>
      <c r="MFX13" s="1"/>
      <c r="MFY13" s="1"/>
      <c r="MFZ13" s="1"/>
      <c r="MGA13" s="1"/>
      <c r="MGB13" s="1"/>
      <c r="MGC13" s="1"/>
      <c r="MGD13" s="1"/>
      <c r="MGE13" s="1"/>
      <c r="MGF13" s="1"/>
      <c r="MGG13" s="1"/>
      <c r="MGH13" s="1"/>
      <c r="MGI13" s="1"/>
      <c r="MGJ13" s="1"/>
      <c r="MGK13" s="1"/>
      <c r="MGL13" s="1"/>
      <c r="MGM13" s="1"/>
      <c r="MGN13" s="1"/>
      <c r="MGO13" s="1"/>
      <c r="MGP13" s="1"/>
      <c r="MGQ13" s="1"/>
      <c r="MGR13" s="1"/>
      <c r="MGS13" s="1"/>
      <c r="MGT13" s="1"/>
      <c r="MGU13" s="1"/>
      <c r="MGV13" s="1"/>
      <c r="MGW13" s="1"/>
      <c r="MGX13" s="1"/>
      <c r="MGY13" s="1"/>
      <c r="MGZ13" s="1"/>
      <c r="MHA13" s="1"/>
      <c r="MHB13" s="1"/>
      <c r="MHC13" s="1"/>
      <c r="MHD13" s="1"/>
      <c r="MHE13" s="1"/>
      <c r="MHF13" s="1"/>
      <c r="MHG13" s="1"/>
      <c r="MHH13" s="1"/>
      <c r="MHI13" s="1"/>
      <c r="MHJ13" s="1"/>
      <c r="MHK13" s="1"/>
      <c r="MHL13" s="1"/>
      <c r="MHM13" s="1"/>
      <c r="MHN13" s="1"/>
      <c r="MHO13" s="1"/>
      <c r="MHP13" s="1"/>
      <c r="MHQ13" s="1"/>
      <c r="MHR13" s="1"/>
      <c r="MHS13" s="1"/>
      <c r="MHT13" s="1"/>
      <c r="MHU13" s="1"/>
      <c r="MHV13" s="1"/>
      <c r="MHW13" s="1"/>
      <c r="MHX13" s="1"/>
      <c r="MHY13" s="1"/>
      <c r="MHZ13" s="1"/>
      <c r="MIA13" s="1"/>
      <c r="MIB13" s="1"/>
      <c r="MIC13" s="1"/>
      <c r="MID13" s="1"/>
      <c r="MIE13" s="1"/>
      <c r="MIF13" s="1"/>
      <c r="MIG13" s="1"/>
      <c r="MIH13" s="1"/>
      <c r="MII13" s="1"/>
      <c r="MIJ13" s="1"/>
      <c r="MIK13" s="1"/>
      <c r="MIL13" s="1"/>
      <c r="MIM13" s="1"/>
      <c r="MIN13" s="1"/>
      <c r="MIO13" s="1"/>
      <c r="MIP13" s="1"/>
      <c r="MIQ13" s="1"/>
      <c r="MIR13" s="1"/>
      <c r="MIS13" s="1"/>
      <c r="MIT13" s="1"/>
      <c r="MIU13" s="1"/>
      <c r="MIV13" s="1"/>
      <c r="MIW13" s="1"/>
      <c r="MIX13" s="1"/>
      <c r="MIY13" s="1"/>
      <c r="MIZ13" s="1"/>
      <c r="MJA13" s="1"/>
      <c r="MJB13" s="1"/>
      <c r="MJC13" s="1"/>
      <c r="MJD13" s="1"/>
      <c r="MJE13" s="1"/>
      <c r="MJF13" s="1"/>
      <c r="MJG13" s="1"/>
      <c r="MJH13" s="1"/>
      <c r="MJI13" s="1"/>
      <c r="MJJ13" s="1"/>
      <c r="MJK13" s="1"/>
      <c r="MJL13" s="1"/>
      <c r="MJM13" s="1"/>
      <c r="MJN13" s="1"/>
      <c r="MJO13" s="1"/>
      <c r="MJP13" s="1"/>
      <c r="MJQ13" s="1"/>
      <c r="MJR13" s="1"/>
      <c r="MJS13" s="1"/>
      <c r="MJT13" s="1"/>
      <c r="MJU13" s="1"/>
      <c r="MJV13" s="1"/>
      <c r="MJW13" s="1"/>
      <c r="MJX13" s="1"/>
      <c r="MJY13" s="1"/>
      <c r="MJZ13" s="1"/>
      <c r="MKA13" s="1"/>
      <c r="MKB13" s="1"/>
      <c r="MKC13" s="1"/>
      <c r="MKD13" s="1"/>
      <c r="MKE13" s="1"/>
      <c r="MKF13" s="1"/>
      <c r="MKG13" s="1"/>
      <c r="MKH13" s="1"/>
      <c r="MKI13" s="1"/>
      <c r="MKJ13" s="1"/>
      <c r="MKK13" s="1"/>
      <c r="MKL13" s="1"/>
      <c r="MKM13" s="1"/>
      <c r="MKN13" s="1"/>
      <c r="MKO13" s="1"/>
      <c r="MKP13" s="1"/>
      <c r="MKQ13" s="1"/>
      <c r="MKR13" s="1"/>
      <c r="MKS13" s="1"/>
      <c r="MKT13" s="1"/>
      <c r="MKU13" s="1"/>
      <c r="MKV13" s="1"/>
      <c r="MKW13" s="1"/>
      <c r="MKX13" s="1"/>
      <c r="MKY13" s="1"/>
      <c r="MKZ13" s="1"/>
      <c r="MLA13" s="1"/>
      <c r="MLB13" s="1"/>
      <c r="MLC13" s="1"/>
      <c r="MLD13" s="1"/>
      <c r="MLE13" s="1"/>
      <c r="MLF13" s="1"/>
      <c r="MLG13" s="1"/>
      <c r="MLH13" s="1"/>
      <c r="MLI13" s="1"/>
      <c r="MLJ13" s="1"/>
      <c r="MLK13" s="1"/>
      <c r="MLL13" s="1"/>
      <c r="MLM13" s="1"/>
      <c r="MLN13" s="1"/>
      <c r="MLO13" s="1"/>
      <c r="MLP13" s="1"/>
      <c r="MLQ13" s="1"/>
      <c r="MLR13" s="1"/>
      <c r="MLS13" s="1"/>
      <c r="MLT13" s="1"/>
      <c r="MLU13" s="1"/>
      <c r="MLV13" s="1"/>
      <c r="MLW13" s="1"/>
      <c r="MLX13" s="1"/>
      <c r="MLY13" s="1"/>
      <c r="MLZ13" s="1"/>
      <c r="MMA13" s="1"/>
      <c r="MMB13" s="1"/>
      <c r="MMC13" s="1"/>
      <c r="MMD13" s="1"/>
      <c r="MME13" s="1"/>
      <c r="MMF13" s="1"/>
      <c r="MMG13" s="1"/>
      <c r="MMH13" s="1"/>
      <c r="MMI13" s="1"/>
      <c r="MMJ13" s="1"/>
      <c r="MMK13" s="1"/>
      <c r="MML13" s="1"/>
      <c r="MMM13" s="1"/>
      <c r="MMN13" s="1"/>
      <c r="MMO13" s="1"/>
      <c r="MMP13" s="1"/>
      <c r="MMQ13" s="1"/>
      <c r="MMR13" s="1"/>
      <c r="MMS13" s="1"/>
      <c r="MMT13" s="1"/>
      <c r="MMU13" s="1"/>
      <c r="MMV13" s="1"/>
      <c r="MMW13" s="1"/>
      <c r="MMX13" s="1"/>
      <c r="MMY13" s="1"/>
      <c r="MMZ13" s="1"/>
      <c r="MNA13" s="1"/>
      <c r="MNB13" s="1"/>
      <c r="MNC13" s="1"/>
      <c r="MND13" s="1"/>
      <c r="MNE13" s="1"/>
      <c r="MNF13" s="1"/>
      <c r="MNG13" s="1"/>
      <c r="MNH13" s="1"/>
      <c r="MNI13" s="1"/>
      <c r="MNJ13" s="1"/>
      <c r="MNK13" s="1"/>
      <c r="MNL13" s="1"/>
      <c r="MNM13" s="1"/>
      <c r="MNN13" s="1"/>
      <c r="MNO13" s="1"/>
      <c r="MNP13" s="1"/>
      <c r="MNQ13" s="1"/>
      <c r="MNR13" s="1"/>
      <c r="MNS13" s="1"/>
      <c r="MNT13" s="1"/>
      <c r="MNU13" s="1"/>
      <c r="MNV13" s="1"/>
      <c r="MNW13" s="1"/>
      <c r="MNX13" s="1"/>
      <c r="MNY13" s="1"/>
      <c r="MNZ13" s="1"/>
      <c r="MOA13" s="1"/>
      <c r="MOB13" s="1"/>
      <c r="MOC13" s="1"/>
      <c r="MOD13" s="1"/>
      <c r="MOE13" s="1"/>
      <c r="MOF13" s="1"/>
      <c r="MOG13" s="1"/>
      <c r="MOH13" s="1"/>
      <c r="MOI13" s="1"/>
      <c r="MOJ13" s="1"/>
      <c r="MOK13" s="1"/>
      <c r="MOL13" s="1"/>
      <c r="MOM13" s="1"/>
      <c r="MON13" s="1"/>
      <c r="MOO13" s="1"/>
      <c r="MOP13" s="1"/>
      <c r="MOQ13" s="1"/>
      <c r="MOR13" s="1"/>
      <c r="MOS13" s="1"/>
      <c r="MOT13" s="1"/>
      <c r="MOU13" s="1"/>
      <c r="MOV13" s="1"/>
      <c r="MOW13" s="1"/>
      <c r="MOX13" s="1"/>
      <c r="MOY13" s="1"/>
      <c r="MOZ13" s="1"/>
      <c r="MPA13" s="1"/>
      <c r="MPB13" s="1"/>
      <c r="MPC13" s="1"/>
      <c r="MPD13" s="1"/>
      <c r="MPE13" s="1"/>
      <c r="MPF13" s="1"/>
      <c r="MPG13" s="1"/>
      <c r="MPH13" s="1"/>
      <c r="MPI13" s="1"/>
      <c r="MPJ13" s="1"/>
      <c r="MPK13" s="1"/>
      <c r="MPL13" s="1"/>
      <c r="MPM13" s="1"/>
      <c r="MPN13" s="1"/>
      <c r="MPO13" s="1"/>
      <c r="MPP13" s="1"/>
      <c r="MPQ13" s="1"/>
      <c r="MPR13" s="1"/>
      <c r="MPS13" s="1"/>
      <c r="MPT13" s="1"/>
      <c r="MPU13" s="1"/>
      <c r="MPV13" s="1"/>
      <c r="MPW13" s="1"/>
      <c r="MPX13" s="1"/>
      <c r="MPY13" s="1"/>
      <c r="MPZ13" s="1"/>
      <c r="MQA13" s="1"/>
      <c r="MQB13" s="1"/>
      <c r="MQC13" s="1"/>
      <c r="MQD13" s="1"/>
      <c r="MQE13" s="1"/>
      <c r="MQF13" s="1"/>
      <c r="MQG13" s="1"/>
      <c r="MQH13" s="1"/>
      <c r="MQI13" s="1"/>
      <c r="MQJ13" s="1"/>
      <c r="MQK13" s="1"/>
      <c r="MQL13" s="1"/>
      <c r="MQM13" s="1"/>
      <c r="MQN13" s="1"/>
      <c r="MQO13" s="1"/>
      <c r="MQP13" s="1"/>
      <c r="MQQ13" s="1"/>
      <c r="MQR13" s="1"/>
      <c r="MQS13" s="1"/>
      <c r="MQT13" s="1"/>
      <c r="MQU13" s="1"/>
      <c r="MQV13" s="1"/>
      <c r="MQW13" s="1"/>
      <c r="MQX13" s="1"/>
      <c r="MQY13" s="1"/>
      <c r="MQZ13" s="1"/>
      <c r="MRA13" s="1"/>
      <c r="MRB13" s="1"/>
      <c r="MRC13" s="1"/>
      <c r="MRD13" s="1"/>
      <c r="MRE13" s="1"/>
      <c r="MRF13" s="1"/>
      <c r="MRG13" s="1"/>
      <c r="MRH13" s="1"/>
      <c r="MRI13" s="1"/>
      <c r="MRJ13" s="1"/>
      <c r="MRK13" s="1"/>
      <c r="MRL13" s="1"/>
      <c r="MRM13" s="1"/>
      <c r="MRN13" s="1"/>
      <c r="MRO13" s="1"/>
      <c r="MRP13" s="1"/>
      <c r="MRQ13" s="1"/>
      <c r="MRR13" s="1"/>
      <c r="MRS13" s="1"/>
      <c r="MRT13" s="1"/>
      <c r="MRU13" s="1"/>
      <c r="MRV13" s="1"/>
      <c r="MRW13" s="1"/>
      <c r="MRX13" s="1"/>
      <c r="MRY13" s="1"/>
      <c r="MRZ13" s="1"/>
      <c r="MSA13" s="1"/>
      <c r="MSB13" s="1"/>
      <c r="MSC13" s="1"/>
      <c r="MSD13" s="1"/>
      <c r="MSE13" s="1"/>
      <c r="MSF13" s="1"/>
      <c r="MSG13" s="1"/>
      <c r="MSH13" s="1"/>
      <c r="MSI13" s="1"/>
      <c r="MSJ13" s="1"/>
      <c r="MSK13" s="1"/>
      <c r="MSL13" s="1"/>
      <c r="MSM13" s="1"/>
      <c r="MSN13" s="1"/>
      <c r="MSO13" s="1"/>
      <c r="MSP13" s="1"/>
      <c r="MSQ13" s="1"/>
      <c r="MSR13" s="1"/>
      <c r="MSS13" s="1"/>
      <c r="MST13" s="1"/>
      <c r="MSU13" s="1"/>
      <c r="MSV13" s="1"/>
      <c r="MSW13" s="1"/>
      <c r="MSX13" s="1"/>
      <c r="MSY13" s="1"/>
      <c r="MSZ13" s="1"/>
      <c r="MTA13" s="1"/>
      <c r="MTB13" s="1"/>
      <c r="MTC13" s="1"/>
      <c r="MTD13" s="1"/>
      <c r="MTE13" s="1"/>
      <c r="MTF13" s="1"/>
      <c r="MTG13" s="1"/>
      <c r="MTH13" s="1"/>
      <c r="MTI13" s="1"/>
      <c r="MTJ13" s="1"/>
      <c r="MTK13" s="1"/>
      <c r="MTL13" s="1"/>
      <c r="MTM13" s="1"/>
      <c r="MTN13" s="1"/>
      <c r="MTO13" s="1"/>
      <c r="MTP13" s="1"/>
      <c r="MTQ13" s="1"/>
      <c r="MTR13" s="1"/>
      <c r="MTS13" s="1"/>
      <c r="MTT13" s="1"/>
      <c r="MTU13" s="1"/>
      <c r="MTV13" s="1"/>
      <c r="MTW13" s="1"/>
      <c r="MTX13" s="1"/>
      <c r="MTY13" s="1"/>
      <c r="MTZ13" s="1"/>
      <c r="MUA13" s="1"/>
      <c r="MUB13" s="1"/>
      <c r="MUC13" s="1"/>
      <c r="MUD13" s="1"/>
      <c r="MUE13" s="1"/>
      <c r="MUF13" s="1"/>
      <c r="MUG13" s="1"/>
      <c r="MUH13" s="1"/>
      <c r="MUI13" s="1"/>
      <c r="MUJ13" s="1"/>
      <c r="MUK13" s="1"/>
      <c r="MUL13" s="1"/>
      <c r="MUM13" s="1"/>
      <c r="MUN13" s="1"/>
      <c r="MUO13" s="1"/>
      <c r="MUP13" s="1"/>
      <c r="MUQ13" s="1"/>
      <c r="MUR13" s="1"/>
      <c r="MUS13" s="1"/>
      <c r="MUT13" s="1"/>
      <c r="MUU13" s="1"/>
      <c r="MUV13" s="1"/>
      <c r="MUW13" s="1"/>
      <c r="MUX13" s="1"/>
      <c r="MUY13" s="1"/>
      <c r="MUZ13" s="1"/>
      <c r="MVA13" s="1"/>
      <c r="MVB13" s="1"/>
      <c r="MVC13" s="1"/>
      <c r="MVD13" s="1"/>
      <c r="MVE13" s="1"/>
      <c r="MVF13" s="1"/>
      <c r="MVG13" s="1"/>
      <c r="MVH13" s="1"/>
      <c r="MVI13" s="1"/>
      <c r="MVJ13" s="1"/>
      <c r="MVK13" s="1"/>
      <c r="MVL13" s="1"/>
      <c r="MVM13" s="1"/>
      <c r="MVN13" s="1"/>
      <c r="MVO13" s="1"/>
      <c r="MVP13" s="1"/>
      <c r="MVQ13" s="1"/>
      <c r="MVR13" s="1"/>
      <c r="MVS13" s="1"/>
      <c r="MVT13" s="1"/>
      <c r="MVU13" s="1"/>
      <c r="MVV13" s="1"/>
      <c r="MVW13" s="1"/>
      <c r="MVX13" s="1"/>
      <c r="MVY13" s="1"/>
      <c r="MVZ13" s="1"/>
      <c r="MWA13" s="1"/>
      <c r="MWB13" s="1"/>
      <c r="MWC13" s="1"/>
      <c r="MWD13" s="1"/>
      <c r="MWE13" s="1"/>
      <c r="MWF13" s="1"/>
      <c r="MWG13" s="1"/>
      <c r="MWH13" s="1"/>
      <c r="MWI13" s="1"/>
      <c r="MWJ13" s="1"/>
      <c r="MWK13" s="1"/>
      <c r="MWL13" s="1"/>
      <c r="MWM13" s="1"/>
      <c r="MWN13" s="1"/>
      <c r="MWO13" s="1"/>
      <c r="MWP13" s="1"/>
      <c r="MWQ13" s="1"/>
      <c r="MWR13" s="1"/>
      <c r="MWS13" s="1"/>
      <c r="MWT13" s="1"/>
      <c r="MWU13" s="1"/>
      <c r="MWV13" s="1"/>
      <c r="MWW13" s="1"/>
      <c r="MWX13" s="1"/>
      <c r="MWY13" s="1"/>
      <c r="MWZ13" s="1"/>
      <c r="MXA13" s="1"/>
      <c r="MXB13" s="1"/>
      <c r="MXC13" s="1"/>
      <c r="MXD13" s="1"/>
      <c r="MXE13" s="1"/>
      <c r="MXF13" s="1"/>
      <c r="MXG13" s="1"/>
      <c r="MXH13" s="1"/>
      <c r="MXI13" s="1"/>
      <c r="MXJ13" s="1"/>
      <c r="MXK13" s="1"/>
      <c r="MXL13" s="1"/>
      <c r="MXM13" s="1"/>
      <c r="MXN13" s="1"/>
      <c r="MXO13" s="1"/>
      <c r="MXP13" s="1"/>
      <c r="MXQ13" s="1"/>
      <c r="MXR13" s="1"/>
      <c r="MXS13" s="1"/>
      <c r="MXT13" s="1"/>
      <c r="MXU13" s="1"/>
      <c r="MXV13" s="1"/>
      <c r="MXW13" s="1"/>
      <c r="MXX13" s="1"/>
      <c r="MXY13" s="1"/>
      <c r="MXZ13" s="1"/>
      <c r="MYA13" s="1"/>
      <c r="MYB13" s="1"/>
      <c r="MYC13" s="1"/>
      <c r="MYD13" s="1"/>
      <c r="MYE13" s="1"/>
      <c r="MYF13" s="1"/>
      <c r="MYG13" s="1"/>
      <c r="MYH13" s="1"/>
      <c r="MYI13" s="1"/>
      <c r="MYJ13" s="1"/>
      <c r="MYK13" s="1"/>
      <c r="MYL13" s="1"/>
      <c r="MYM13" s="1"/>
      <c r="MYN13" s="1"/>
      <c r="MYO13" s="1"/>
      <c r="MYP13" s="1"/>
      <c r="MYQ13" s="1"/>
      <c r="MYR13" s="1"/>
      <c r="MYS13" s="1"/>
      <c r="MYT13" s="1"/>
      <c r="MYU13" s="1"/>
      <c r="MYV13" s="1"/>
      <c r="MYW13" s="1"/>
      <c r="MYX13" s="1"/>
      <c r="MYY13" s="1"/>
      <c r="MYZ13" s="1"/>
      <c r="MZA13" s="1"/>
      <c r="MZB13" s="1"/>
      <c r="MZC13" s="1"/>
      <c r="MZD13" s="1"/>
      <c r="MZE13" s="1"/>
      <c r="MZF13" s="1"/>
      <c r="MZG13" s="1"/>
      <c r="MZH13" s="1"/>
      <c r="MZI13" s="1"/>
      <c r="MZJ13" s="1"/>
      <c r="MZK13" s="1"/>
      <c r="MZL13" s="1"/>
      <c r="MZM13" s="1"/>
      <c r="MZN13" s="1"/>
      <c r="MZO13" s="1"/>
      <c r="MZP13" s="1"/>
      <c r="MZQ13" s="1"/>
      <c r="MZR13" s="1"/>
      <c r="MZS13" s="1"/>
      <c r="MZT13" s="1"/>
      <c r="MZU13" s="1"/>
      <c r="MZV13" s="1"/>
      <c r="MZW13" s="1"/>
      <c r="MZX13" s="1"/>
      <c r="MZY13" s="1"/>
      <c r="MZZ13" s="1"/>
      <c r="NAA13" s="1"/>
      <c r="NAB13" s="1"/>
      <c r="NAC13" s="1"/>
      <c r="NAD13" s="1"/>
      <c r="NAE13" s="1"/>
      <c r="NAF13" s="1"/>
      <c r="NAG13" s="1"/>
      <c r="NAH13" s="1"/>
      <c r="NAI13" s="1"/>
      <c r="NAJ13" s="1"/>
      <c r="NAK13" s="1"/>
      <c r="NAL13" s="1"/>
      <c r="NAM13" s="1"/>
      <c r="NAN13" s="1"/>
      <c r="NAO13" s="1"/>
      <c r="NAP13" s="1"/>
      <c r="NAQ13" s="1"/>
      <c r="NAR13" s="1"/>
      <c r="NAS13" s="1"/>
      <c r="NAT13" s="1"/>
      <c r="NAU13" s="1"/>
      <c r="NAV13" s="1"/>
      <c r="NAW13" s="1"/>
      <c r="NAX13" s="1"/>
      <c r="NAY13" s="1"/>
      <c r="NAZ13" s="1"/>
      <c r="NBA13" s="1"/>
      <c r="NBB13" s="1"/>
      <c r="NBC13" s="1"/>
      <c r="NBD13" s="1"/>
      <c r="NBE13" s="1"/>
      <c r="NBF13" s="1"/>
      <c r="NBG13" s="1"/>
      <c r="NBH13" s="1"/>
      <c r="NBI13" s="1"/>
      <c r="NBJ13" s="1"/>
      <c r="NBK13" s="1"/>
      <c r="NBL13" s="1"/>
      <c r="NBM13" s="1"/>
      <c r="NBN13" s="1"/>
      <c r="NBO13" s="1"/>
      <c r="NBP13" s="1"/>
      <c r="NBQ13" s="1"/>
      <c r="NBR13" s="1"/>
      <c r="NBS13" s="1"/>
      <c r="NBT13" s="1"/>
      <c r="NBU13" s="1"/>
      <c r="NBV13" s="1"/>
      <c r="NBW13" s="1"/>
      <c r="NBX13" s="1"/>
      <c r="NBY13" s="1"/>
      <c r="NBZ13" s="1"/>
      <c r="NCA13" s="1"/>
      <c r="NCB13" s="1"/>
      <c r="NCC13" s="1"/>
      <c r="NCD13" s="1"/>
      <c r="NCE13" s="1"/>
      <c r="NCF13" s="1"/>
      <c r="NCG13" s="1"/>
      <c r="NCH13" s="1"/>
      <c r="NCI13" s="1"/>
      <c r="NCJ13" s="1"/>
      <c r="NCK13" s="1"/>
      <c r="NCL13" s="1"/>
      <c r="NCM13" s="1"/>
      <c r="NCN13" s="1"/>
      <c r="NCO13" s="1"/>
      <c r="NCP13" s="1"/>
      <c r="NCQ13" s="1"/>
      <c r="NCR13" s="1"/>
      <c r="NCS13" s="1"/>
      <c r="NCT13" s="1"/>
      <c r="NCU13" s="1"/>
      <c r="NCV13" s="1"/>
      <c r="NCW13" s="1"/>
      <c r="NCX13" s="1"/>
      <c r="NCY13" s="1"/>
      <c r="NCZ13" s="1"/>
      <c r="NDA13" s="1"/>
      <c r="NDB13" s="1"/>
      <c r="NDC13" s="1"/>
      <c r="NDD13" s="1"/>
      <c r="NDE13" s="1"/>
      <c r="NDF13" s="1"/>
      <c r="NDG13" s="1"/>
      <c r="NDH13" s="1"/>
      <c r="NDI13" s="1"/>
      <c r="NDJ13" s="1"/>
      <c r="NDK13" s="1"/>
      <c r="NDL13" s="1"/>
      <c r="NDM13" s="1"/>
      <c r="NDN13" s="1"/>
      <c r="NDO13" s="1"/>
      <c r="NDP13" s="1"/>
      <c r="NDQ13" s="1"/>
      <c r="NDR13" s="1"/>
      <c r="NDS13" s="1"/>
      <c r="NDT13" s="1"/>
      <c r="NDU13" s="1"/>
      <c r="NDV13" s="1"/>
      <c r="NDW13" s="1"/>
      <c r="NDX13" s="1"/>
      <c r="NDY13" s="1"/>
      <c r="NDZ13" s="1"/>
      <c r="NEA13" s="1"/>
      <c r="NEB13" s="1"/>
      <c r="NEC13" s="1"/>
      <c r="NED13" s="1"/>
      <c r="NEE13" s="1"/>
      <c r="NEF13" s="1"/>
      <c r="NEG13" s="1"/>
      <c r="NEH13" s="1"/>
      <c r="NEI13" s="1"/>
      <c r="NEJ13" s="1"/>
      <c r="NEK13" s="1"/>
      <c r="NEL13" s="1"/>
      <c r="NEM13" s="1"/>
      <c r="NEN13" s="1"/>
      <c r="NEO13" s="1"/>
      <c r="NEP13" s="1"/>
      <c r="NEQ13" s="1"/>
      <c r="NER13" s="1"/>
      <c r="NES13" s="1"/>
      <c r="NET13" s="1"/>
      <c r="NEU13" s="1"/>
      <c r="NEV13" s="1"/>
      <c r="NEW13" s="1"/>
      <c r="NEX13" s="1"/>
      <c r="NEY13" s="1"/>
      <c r="NEZ13" s="1"/>
      <c r="NFA13" s="1"/>
      <c r="NFB13" s="1"/>
      <c r="NFC13" s="1"/>
      <c r="NFD13" s="1"/>
      <c r="NFE13" s="1"/>
      <c r="NFF13" s="1"/>
      <c r="NFG13" s="1"/>
      <c r="NFH13" s="1"/>
      <c r="NFI13" s="1"/>
      <c r="NFJ13" s="1"/>
      <c r="NFK13" s="1"/>
      <c r="NFL13" s="1"/>
      <c r="NFM13" s="1"/>
      <c r="NFN13" s="1"/>
      <c r="NFO13" s="1"/>
      <c r="NFP13" s="1"/>
      <c r="NFQ13" s="1"/>
      <c r="NFR13" s="1"/>
      <c r="NFS13" s="1"/>
      <c r="NFT13" s="1"/>
      <c r="NFU13" s="1"/>
      <c r="NFV13" s="1"/>
      <c r="NFW13" s="1"/>
      <c r="NFX13" s="1"/>
      <c r="NFY13" s="1"/>
      <c r="NFZ13" s="1"/>
      <c r="NGA13" s="1"/>
      <c r="NGB13" s="1"/>
      <c r="NGC13" s="1"/>
      <c r="NGD13" s="1"/>
      <c r="NGE13" s="1"/>
      <c r="NGF13" s="1"/>
      <c r="NGG13" s="1"/>
      <c r="NGH13" s="1"/>
      <c r="NGI13" s="1"/>
      <c r="NGJ13" s="1"/>
      <c r="NGK13" s="1"/>
      <c r="NGL13" s="1"/>
      <c r="NGM13" s="1"/>
      <c r="NGN13" s="1"/>
      <c r="NGO13" s="1"/>
      <c r="NGP13" s="1"/>
      <c r="NGQ13" s="1"/>
      <c r="NGR13" s="1"/>
      <c r="NGS13" s="1"/>
      <c r="NGT13" s="1"/>
      <c r="NGU13" s="1"/>
      <c r="NGV13" s="1"/>
      <c r="NGW13" s="1"/>
      <c r="NGX13" s="1"/>
      <c r="NGY13" s="1"/>
      <c r="NGZ13" s="1"/>
      <c r="NHA13" s="1"/>
      <c r="NHB13" s="1"/>
      <c r="NHC13" s="1"/>
      <c r="NHD13" s="1"/>
      <c r="NHE13" s="1"/>
      <c r="NHF13" s="1"/>
      <c r="NHG13" s="1"/>
      <c r="NHH13" s="1"/>
      <c r="NHI13" s="1"/>
      <c r="NHJ13" s="1"/>
      <c r="NHK13" s="1"/>
      <c r="NHL13" s="1"/>
      <c r="NHM13" s="1"/>
      <c r="NHN13" s="1"/>
      <c r="NHO13" s="1"/>
      <c r="NHP13" s="1"/>
      <c r="NHQ13" s="1"/>
      <c r="NHR13" s="1"/>
      <c r="NHS13" s="1"/>
      <c r="NHT13" s="1"/>
      <c r="NHU13" s="1"/>
      <c r="NHV13" s="1"/>
      <c r="NHW13" s="1"/>
      <c r="NHX13" s="1"/>
      <c r="NHY13" s="1"/>
      <c r="NHZ13" s="1"/>
      <c r="NIA13" s="1"/>
      <c r="NIB13" s="1"/>
      <c r="NIC13" s="1"/>
      <c r="NID13" s="1"/>
      <c r="NIE13" s="1"/>
      <c r="NIF13" s="1"/>
      <c r="NIG13" s="1"/>
      <c r="NIH13" s="1"/>
      <c r="NII13" s="1"/>
      <c r="NIJ13" s="1"/>
      <c r="NIK13" s="1"/>
      <c r="NIL13" s="1"/>
      <c r="NIM13" s="1"/>
      <c r="NIN13" s="1"/>
      <c r="NIO13" s="1"/>
      <c r="NIP13" s="1"/>
      <c r="NIQ13" s="1"/>
      <c r="NIR13" s="1"/>
      <c r="NIS13" s="1"/>
      <c r="NIT13" s="1"/>
      <c r="NIU13" s="1"/>
      <c r="NIV13" s="1"/>
      <c r="NIW13" s="1"/>
      <c r="NIX13" s="1"/>
      <c r="NIY13" s="1"/>
      <c r="NIZ13" s="1"/>
      <c r="NJA13" s="1"/>
      <c r="NJB13" s="1"/>
      <c r="NJC13" s="1"/>
      <c r="NJD13" s="1"/>
      <c r="NJE13" s="1"/>
      <c r="NJF13" s="1"/>
      <c r="NJG13" s="1"/>
      <c r="NJH13" s="1"/>
      <c r="NJI13" s="1"/>
      <c r="NJJ13" s="1"/>
      <c r="NJK13" s="1"/>
      <c r="NJL13" s="1"/>
      <c r="NJM13" s="1"/>
      <c r="NJN13" s="1"/>
      <c r="NJO13" s="1"/>
      <c r="NJP13" s="1"/>
      <c r="NJQ13" s="1"/>
      <c r="NJR13" s="1"/>
      <c r="NJS13" s="1"/>
      <c r="NJT13" s="1"/>
      <c r="NJU13" s="1"/>
      <c r="NJV13" s="1"/>
      <c r="NJW13" s="1"/>
      <c r="NJX13" s="1"/>
      <c r="NJY13" s="1"/>
      <c r="NJZ13" s="1"/>
      <c r="NKA13" s="1"/>
      <c r="NKB13" s="1"/>
      <c r="NKC13" s="1"/>
      <c r="NKD13" s="1"/>
      <c r="NKE13" s="1"/>
      <c r="NKF13" s="1"/>
      <c r="NKG13" s="1"/>
      <c r="NKH13" s="1"/>
      <c r="NKI13" s="1"/>
      <c r="NKJ13" s="1"/>
      <c r="NKK13" s="1"/>
      <c r="NKL13" s="1"/>
      <c r="NKM13" s="1"/>
      <c r="NKN13" s="1"/>
      <c r="NKO13" s="1"/>
      <c r="NKP13" s="1"/>
      <c r="NKQ13" s="1"/>
      <c r="NKR13" s="1"/>
      <c r="NKS13" s="1"/>
      <c r="NKT13" s="1"/>
      <c r="NKU13" s="1"/>
      <c r="NKV13" s="1"/>
      <c r="NKW13" s="1"/>
      <c r="NKX13" s="1"/>
      <c r="NKY13" s="1"/>
      <c r="NKZ13" s="1"/>
      <c r="NLA13" s="1"/>
      <c r="NLB13" s="1"/>
      <c r="NLC13" s="1"/>
      <c r="NLD13" s="1"/>
      <c r="NLE13" s="1"/>
      <c r="NLF13" s="1"/>
      <c r="NLG13" s="1"/>
      <c r="NLH13" s="1"/>
      <c r="NLI13" s="1"/>
      <c r="NLJ13" s="1"/>
      <c r="NLK13" s="1"/>
      <c r="NLL13" s="1"/>
      <c r="NLM13" s="1"/>
      <c r="NLN13" s="1"/>
      <c r="NLO13" s="1"/>
      <c r="NLP13" s="1"/>
      <c r="NLQ13" s="1"/>
      <c r="NLR13" s="1"/>
      <c r="NLS13" s="1"/>
      <c r="NLT13" s="1"/>
      <c r="NLU13" s="1"/>
      <c r="NLV13" s="1"/>
      <c r="NLW13" s="1"/>
      <c r="NLX13" s="1"/>
      <c r="NLY13" s="1"/>
      <c r="NLZ13" s="1"/>
      <c r="NMA13" s="1"/>
      <c r="NMB13" s="1"/>
      <c r="NMC13" s="1"/>
      <c r="NMD13" s="1"/>
      <c r="NME13" s="1"/>
      <c r="NMF13" s="1"/>
      <c r="NMG13" s="1"/>
      <c r="NMH13" s="1"/>
      <c r="NMI13" s="1"/>
      <c r="NMJ13" s="1"/>
      <c r="NMK13" s="1"/>
      <c r="NML13" s="1"/>
      <c r="NMM13" s="1"/>
      <c r="NMN13" s="1"/>
      <c r="NMO13" s="1"/>
      <c r="NMP13" s="1"/>
      <c r="NMQ13" s="1"/>
      <c r="NMR13" s="1"/>
      <c r="NMS13" s="1"/>
      <c r="NMT13" s="1"/>
      <c r="NMU13" s="1"/>
      <c r="NMV13" s="1"/>
      <c r="NMW13" s="1"/>
      <c r="NMX13" s="1"/>
      <c r="NMY13" s="1"/>
      <c r="NMZ13" s="1"/>
      <c r="NNA13" s="1"/>
      <c r="NNB13" s="1"/>
      <c r="NNC13" s="1"/>
      <c r="NND13" s="1"/>
      <c r="NNE13" s="1"/>
      <c r="NNF13" s="1"/>
      <c r="NNG13" s="1"/>
      <c r="NNH13" s="1"/>
      <c r="NNI13" s="1"/>
      <c r="NNJ13" s="1"/>
      <c r="NNK13" s="1"/>
      <c r="NNL13" s="1"/>
      <c r="NNM13" s="1"/>
      <c r="NNN13" s="1"/>
      <c r="NNO13" s="1"/>
      <c r="NNP13" s="1"/>
      <c r="NNQ13" s="1"/>
      <c r="NNR13" s="1"/>
      <c r="NNS13" s="1"/>
      <c r="NNT13" s="1"/>
      <c r="NNU13" s="1"/>
      <c r="NNV13" s="1"/>
      <c r="NNW13" s="1"/>
      <c r="NNX13" s="1"/>
      <c r="NNY13" s="1"/>
      <c r="NNZ13" s="1"/>
      <c r="NOA13" s="1"/>
      <c r="NOB13" s="1"/>
      <c r="NOC13" s="1"/>
      <c r="NOD13" s="1"/>
      <c r="NOE13" s="1"/>
      <c r="NOF13" s="1"/>
      <c r="NOG13" s="1"/>
      <c r="NOH13" s="1"/>
      <c r="NOI13" s="1"/>
      <c r="NOJ13" s="1"/>
      <c r="NOK13" s="1"/>
      <c r="NOL13" s="1"/>
      <c r="NOM13" s="1"/>
      <c r="NON13" s="1"/>
      <c r="NOO13" s="1"/>
      <c r="NOP13" s="1"/>
      <c r="NOQ13" s="1"/>
      <c r="NOR13" s="1"/>
      <c r="NOS13" s="1"/>
      <c r="NOT13" s="1"/>
      <c r="NOU13" s="1"/>
      <c r="NOV13" s="1"/>
      <c r="NOW13" s="1"/>
      <c r="NOX13" s="1"/>
      <c r="NOY13" s="1"/>
      <c r="NOZ13" s="1"/>
      <c r="NPA13" s="1"/>
      <c r="NPB13" s="1"/>
      <c r="NPC13" s="1"/>
      <c r="NPD13" s="1"/>
      <c r="NPE13" s="1"/>
      <c r="NPF13" s="1"/>
      <c r="NPG13" s="1"/>
      <c r="NPH13" s="1"/>
      <c r="NPI13" s="1"/>
      <c r="NPJ13" s="1"/>
      <c r="NPK13" s="1"/>
      <c r="NPL13" s="1"/>
      <c r="NPM13" s="1"/>
      <c r="NPN13" s="1"/>
      <c r="NPO13" s="1"/>
      <c r="NPP13" s="1"/>
      <c r="NPQ13" s="1"/>
      <c r="NPR13" s="1"/>
      <c r="NPS13" s="1"/>
      <c r="NPT13" s="1"/>
      <c r="NPU13" s="1"/>
      <c r="NPV13" s="1"/>
      <c r="NPW13" s="1"/>
      <c r="NPX13" s="1"/>
      <c r="NPY13" s="1"/>
      <c r="NPZ13" s="1"/>
      <c r="NQA13" s="1"/>
      <c r="NQB13" s="1"/>
      <c r="NQC13" s="1"/>
      <c r="NQD13" s="1"/>
      <c r="NQE13" s="1"/>
      <c r="NQF13" s="1"/>
      <c r="NQG13" s="1"/>
      <c r="NQH13" s="1"/>
      <c r="NQI13" s="1"/>
      <c r="NQJ13" s="1"/>
      <c r="NQK13" s="1"/>
      <c r="NQL13" s="1"/>
      <c r="NQM13" s="1"/>
      <c r="NQN13" s="1"/>
      <c r="NQO13" s="1"/>
      <c r="NQP13" s="1"/>
      <c r="NQQ13" s="1"/>
      <c r="NQR13" s="1"/>
      <c r="NQS13" s="1"/>
      <c r="NQT13" s="1"/>
      <c r="NQU13" s="1"/>
      <c r="NQV13" s="1"/>
      <c r="NQW13" s="1"/>
      <c r="NQX13" s="1"/>
      <c r="NQY13" s="1"/>
      <c r="NQZ13" s="1"/>
      <c r="NRA13" s="1"/>
      <c r="NRB13" s="1"/>
      <c r="NRC13" s="1"/>
      <c r="NRD13" s="1"/>
      <c r="NRE13" s="1"/>
      <c r="NRF13" s="1"/>
      <c r="NRG13" s="1"/>
      <c r="NRH13" s="1"/>
      <c r="NRI13" s="1"/>
      <c r="NRJ13" s="1"/>
      <c r="NRK13" s="1"/>
      <c r="NRL13" s="1"/>
      <c r="NRM13" s="1"/>
      <c r="NRN13" s="1"/>
      <c r="NRO13" s="1"/>
      <c r="NRP13" s="1"/>
      <c r="NRQ13" s="1"/>
      <c r="NRR13" s="1"/>
      <c r="NRS13" s="1"/>
      <c r="NRT13" s="1"/>
      <c r="NRU13" s="1"/>
      <c r="NRV13" s="1"/>
      <c r="NRW13" s="1"/>
      <c r="NRX13" s="1"/>
      <c r="NRY13" s="1"/>
      <c r="NRZ13" s="1"/>
      <c r="NSA13" s="1"/>
      <c r="NSB13" s="1"/>
      <c r="NSC13" s="1"/>
      <c r="NSD13" s="1"/>
      <c r="NSE13" s="1"/>
      <c r="NSF13" s="1"/>
      <c r="NSG13" s="1"/>
      <c r="NSH13" s="1"/>
      <c r="NSI13" s="1"/>
      <c r="NSJ13" s="1"/>
      <c r="NSK13" s="1"/>
      <c r="NSL13" s="1"/>
      <c r="NSM13" s="1"/>
      <c r="NSN13" s="1"/>
      <c r="NSO13" s="1"/>
      <c r="NSP13" s="1"/>
      <c r="NSQ13" s="1"/>
      <c r="NSR13" s="1"/>
      <c r="NSS13" s="1"/>
      <c r="NST13" s="1"/>
      <c r="NSU13" s="1"/>
      <c r="NSV13" s="1"/>
      <c r="NSW13" s="1"/>
      <c r="NSX13" s="1"/>
      <c r="NSY13" s="1"/>
      <c r="NSZ13" s="1"/>
      <c r="NTA13" s="1"/>
      <c r="NTB13" s="1"/>
      <c r="NTC13" s="1"/>
      <c r="NTD13" s="1"/>
      <c r="NTE13" s="1"/>
      <c r="NTF13" s="1"/>
      <c r="NTG13" s="1"/>
      <c r="NTH13" s="1"/>
      <c r="NTI13" s="1"/>
      <c r="NTJ13" s="1"/>
      <c r="NTK13" s="1"/>
      <c r="NTL13" s="1"/>
      <c r="NTM13" s="1"/>
      <c r="NTN13" s="1"/>
      <c r="NTO13" s="1"/>
      <c r="NTP13" s="1"/>
      <c r="NTQ13" s="1"/>
      <c r="NTR13" s="1"/>
      <c r="NTS13" s="1"/>
      <c r="NTT13" s="1"/>
      <c r="NTU13" s="1"/>
      <c r="NTV13" s="1"/>
      <c r="NTW13" s="1"/>
      <c r="NTX13" s="1"/>
      <c r="NTY13" s="1"/>
      <c r="NTZ13" s="1"/>
      <c r="NUA13" s="1"/>
      <c r="NUB13" s="1"/>
      <c r="NUC13" s="1"/>
      <c r="NUD13" s="1"/>
      <c r="NUE13" s="1"/>
      <c r="NUF13" s="1"/>
      <c r="NUG13" s="1"/>
      <c r="NUH13" s="1"/>
      <c r="NUI13" s="1"/>
      <c r="NUJ13" s="1"/>
      <c r="NUK13" s="1"/>
      <c r="NUL13" s="1"/>
      <c r="NUM13" s="1"/>
      <c r="NUN13" s="1"/>
      <c r="NUO13" s="1"/>
      <c r="NUP13" s="1"/>
      <c r="NUQ13" s="1"/>
      <c r="NUR13" s="1"/>
      <c r="NUS13" s="1"/>
      <c r="NUT13" s="1"/>
      <c r="NUU13" s="1"/>
      <c r="NUV13" s="1"/>
      <c r="NUW13" s="1"/>
      <c r="NUX13" s="1"/>
      <c r="NUY13" s="1"/>
      <c r="NUZ13" s="1"/>
      <c r="NVA13" s="1"/>
      <c r="NVB13" s="1"/>
      <c r="NVC13" s="1"/>
      <c r="NVD13" s="1"/>
      <c r="NVE13" s="1"/>
      <c r="NVF13" s="1"/>
      <c r="NVG13" s="1"/>
      <c r="NVH13" s="1"/>
      <c r="NVI13" s="1"/>
      <c r="NVJ13" s="1"/>
      <c r="NVK13" s="1"/>
      <c r="NVL13" s="1"/>
      <c r="NVM13" s="1"/>
      <c r="NVN13" s="1"/>
      <c r="NVO13" s="1"/>
      <c r="NVP13" s="1"/>
      <c r="NVQ13" s="1"/>
      <c r="NVR13" s="1"/>
      <c r="NVS13" s="1"/>
      <c r="NVT13" s="1"/>
      <c r="NVU13" s="1"/>
      <c r="NVV13" s="1"/>
      <c r="NVW13" s="1"/>
      <c r="NVX13" s="1"/>
      <c r="NVY13" s="1"/>
      <c r="NVZ13" s="1"/>
      <c r="NWA13" s="1"/>
      <c r="NWB13" s="1"/>
      <c r="NWC13" s="1"/>
      <c r="NWD13" s="1"/>
      <c r="NWE13" s="1"/>
      <c r="NWF13" s="1"/>
      <c r="NWG13" s="1"/>
      <c r="NWH13" s="1"/>
      <c r="NWI13" s="1"/>
      <c r="NWJ13" s="1"/>
      <c r="NWK13" s="1"/>
      <c r="NWL13" s="1"/>
      <c r="NWM13" s="1"/>
      <c r="NWN13" s="1"/>
      <c r="NWO13" s="1"/>
      <c r="NWP13" s="1"/>
      <c r="NWQ13" s="1"/>
      <c r="NWR13" s="1"/>
      <c r="NWS13" s="1"/>
      <c r="NWT13" s="1"/>
      <c r="NWU13" s="1"/>
      <c r="NWV13" s="1"/>
      <c r="NWW13" s="1"/>
      <c r="NWX13" s="1"/>
      <c r="NWY13" s="1"/>
      <c r="NWZ13" s="1"/>
      <c r="NXA13" s="1"/>
      <c r="NXB13" s="1"/>
      <c r="NXC13" s="1"/>
      <c r="NXD13" s="1"/>
      <c r="NXE13" s="1"/>
      <c r="NXF13" s="1"/>
      <c r="NXG13" s="1"/>
      <c r="NXH13" s="1"/>
      <c r="NXI13" s="1"/>
      <c r="NXJ13" s="1"/>
      <c r="NXK13" s="1"/>
      <c r="NXL13" s="1"/>
      <c r="NXM13" s="1"/>
      <c r="NXN13" s="1"/>
      <c r="NXO13" s="1"/>
      <c r="NXP13" s="1"/>
      <c r="NXQ13" s="1"/>
      <c r="NXR13" s="1"/>
      <c r="NXS13" s="1"/>
      <c r="NXT13" s="1"/>
      <c r="NXU13" s="1"/>
      <c r="NXV13" s="1"/>
      <c r="NXW13" s="1"/>
      <c r="NXX13" s="1"/>
      <c r="NXY13" s="1"/>
      <c r="NXZ13" s="1"/>
      <c r="NYA13" s="1"/>
      <c r="NYB13" s="1"/>
      <c r="NYC13" s="1"/>
      <c r="NYD13" s="1"/>
      <c r="NYE13" s="1"/>
      <c r="NYF13" s="1"/>
      <c r="NYG13" s="1"/>
      <c r="NYH13" s="1"/>
      <c r="NYI13" s="1"/>
      <c r="NYJ13" s="1"/>
      <c r="NYK13" s="1"/>
      <c r="NYL13" s="1"/>
      <c r="NYM13" s="1"/>
      <c r="NYN13" s="1"/>
      <c r="NYO13" s="1"/>
      <c r="NYP13" s="1"/>
      <c r="NYQ13" s="1"/>
      <c r="NYR13" s="1"/>
      <c r="NYS13" s="1"/>
      <c r="NYT13" s="1"/>
      <c r="NYU13" s="1"/>
      <c r="NYV13" s="1"/>
      <c r="NYW13" s="1"/>
      <c r="NYX13" s="1"/>
      <c r="NYY13" s="1"/>
      <c r="NYZ13" s="1"/>
      <c r="NZA13" s="1"/>
      <c r="NZB13" s="1"/>
      <c r="NZC13" s="1"/>
      <c r="NZD13" s="1"/>
      <c r="NZE13" s="1"/>
      <c r="NZF13" s="1"/>
      <c r="NZG13" s="1"/>
      <c r="NZH13" s="1"/>
      <c r="NZI13" s="1"/>
      <c r="NZJ13" s="1"/>
      <c r="NZK13" s="1"/>
      <c r="NZL13" s="1"/>
      <c r="NZM13" s="1"/>
      <c r="NZN13" s="1"/>
      <c r="NZO13" s="1"/>
      <c r="NZP13" s="1"/>
      <c r="NZQ13" s="1"/>
      <c r="NZR13" s="1"/>
      <c r="NZS13" s="1"/>
      <c r="NZT13" s="1"/>
      <c r="NZU13" s="1"/>
      <c r="NZV13" s="1"/>
      <c r="NZW13" s="1"/>
      <c r="NZX13" s="1"/>
      <c r="NZY13" s="1"/>
      <c r="NZZ13" s="1"/>
      <c r="OAA13" s="1"/>
      <c r="OAB13" s="1"/>
      <c r="OAC13" s="1"/>
      <c r="OAD13" s="1"/>
      <c r="OAE13" s="1"/>
      <c r="OAF13" s="1"/>
      <c r="OAG13" s="1"/>
      <c r="OAH13" s="1"/>
      <c r="OAI13" s="1"/>
      <c r="OAJ13" s="1"/>
      <c r="OAK13" s="1"/>
      <c r="OAL13" s="1"/>
      <c r="OAM13" s="1"/>
      <c r="OAN13" s="1"/>
      <c r="OAO13" s="1"/>
      <c r="OAP13" s="1"/>
      <c r="OAQ13" s="1"/>
      <c r="OAR13" s="1"/>
      <c r="OAS13" s="1"/>
      <c r="OAT13" s="1"/>
      <c r="OAU13" s="1"/>
      <c r="OAV13" s="1"/>
      <c r="OAW13" s="1"/>
      <c r="OAX13" s="1"/>
      <c r="OAY13" s="1"/>
      <c r="OAZ13" s="1"/>
      <c r="OBA13" s="1"/>
      <c r="OBB13" s="1"/>
      <c r="OBC13" s="1"/>
      <c r="OBD13" s="1"/>
      <c r="OBE13" s="1"/>
      <c r="OBF13" s="1"/>
      <c r="OBG13" s="1"/>
      <c r="OBH13" s="1"/>
      <c r="OBI13" s="1"/>
      <c r="OBJ13" s="1"/>
      <c r="OBK13" s="1"/>
      <c r="OBL13" s="1"/>
      <c r="OBM13" s="1"/>
      <c r="OBN13" s="1"/>
      <c r="OBO13" s="1"/>
      <c r="OBP13" s="1"/>
      <c r="OBQ13" s="1"/>
      <c r="OBR13" s="1"/>
      <c r="OBS13" s="1"/>
      <c r="OBT13" s="1"/>
      <c r="OBU13" s="1"/>
      <c r="OBV13" s="1"/>
      <c r="OBW13" s="1"/>
      <c r="OBX13" s="1"/>
      <c r="OBY13" s="1"/>
      <c r="OBZ13" s="1"/>
      <c r="OCA13" s="1"/>
      <c r="OCB13" s="1"/>
      <c r="OCC13" s="1"/>
      <c r="OCD13" s="1"/>
      <c r="OCE13" s="1"/>
      <c r="OCF13" s="1"/>
      <c r="OCG13" s="1"/>
      <c r="OCH13" s="1"/>
      <c r="OCI13" s="1"/>
      <c r="OCJ13" s="1"/>
      <c r="OCK13" s="1"/>
      <c r="OCL13" s="1"/>
      <c r="OCM13" s="1"/>
      <c r="OCN13" s="1"/>
      <c r="OCO13" s="1"/>
      <c r="OCP13" s="1"/>
      <c r="OCQ13" s="1"/>
      <c r="OCR13" s="1"/>
      <c r="OCS13" s="1"/>
      <c r="OCT13" s="1"/>
      <c r="OCU13" s="1"/>
      <c r="OCV13" s="1"/>
      <c r="OCW13" s="1"/>
      <c r="OCX13" s="1"/>
      <c r="OCY13" s="1"/>
      <c r="OCZ13" s="1"/>
      <c r="ODA13" s="1"/>
      <c r="ODB13" s="1"/>
      <c r="ODC13" s="1"/>
      <c r="ODD13" s="1"/>
      <c r="ODE13" s="1"/>
      <c r="ODF13" s="1"/>
      <c r="ODG13" s="1"/>
      <c r="ODH13" s="1"/>
      <c r="ODI13" s="1"/>
      <c r="ODJ13" s="1"/>
      <c r="ODK13" s="1"/>
      <c r="ODL13" s="1"/>
      <c r="ODM13" s="1"/>
      <c r="ODN13" s="1"/>
      <c r="ODO13" s="1"/>
      <c r="ODP13" s="1"/>
      <c r="ODQ13" s="1"/>
      <c r="ODR13" s="1"/>
      <c r="ODS13" s="1"/>
      <c r="ODT13" s="1"/>
      <c r="ODU13" s="1"/>
      <c r="ODV13" s="1"/>
      <c r="ODW13" s="1"/>
      <c r="ODX13" s="1"/>
      <c r="ODY13" s="1"/>
      <c r="ODZ13" s="1"/>
      <c r="OEA13" s="1"/>
      <c r="OEB13" s="1"/>
      <c r="OEC13" s="1"/>
      <c r="OED13" s="1"/>
      <c r="OEE13" s="1"/>
      <c r="OEF13" s="1"/>
      <c r="OEG13" s="1"/>
      <c r="OEH13" s="1"/>
      <c r="OEI13" s="1"/>
      <c r="OEJ13" s="1"/>
      <c r="OEK13" s="1"/>
      <c r="OEL13" s="1"/>
      <c r="OEM13" s="1"/>
      <c r="OEN13" s="1"/>
      <c r="OEO13" s="1"/>
      <c r="OEP13" s="1"/>
      <c r="OEQ13" s="1"/>
      <c r="OER13" s="1"/>
      <c r="OES13" s="1"/>
      <c r="OET13" s="1"/>
      <c r="OEU13" s="1"/>
      <c r="OEV13" s="1"/>
      <c r="OEW13" s="1"/>
      <c r="OEX13" s="1"/>
      <c r="OEY13" s="1"/>
      <c r="OEZ13" s="1"/>
      <c r="OFA13" s="1"/>
      <c r="OFB13" s="1"/>
      <c r="OFC13" s="1"/>
      <c r="OFD13" s="1"/>
      <c r="OFE13" s="1"/>
      <c r="OFF13" s="1"/>
      <c r="OFG13" s="1"/>
      <c r="OFH13" s="1"/>
      <c r="OFI13" s="1"/>
      <c r="OFJ13" s="1"/>
      <c r="OFK13" s="1"/>
      <c r="OFL13" s="1"/>
      <c r="OFM13" s="1"/>
      <c r="OFN13" s="1"/>
      <c r="OFO13" s="1"/>
      <c r="OFP13" s="1"/>
      <c r="OFQ13" s="1"/>
      <c r="OFR13" s="1"/>
      <c r="OFS13" s="1"/>
      <c r="OFT13" s="1"/>
      <c r="OFU13" s="1"/>
      <c r="OFV13" s="1"/>
      <c r="OFW13" s="1"/>
      <c r="OFX13" s="1"/>
      <c r="OFY13" s="1"/>
      <c r="OFZ13" s="1"/>
      <c r="OGA13" s="1"/>
      <c r="OGB13" s="1"/>
      <c r="OGC13" s="1"/>
      <c r="OGD13" s="1"/>
      <c r="OGE13" s="1"/>
      <c r="OGF13" s="1"/>
      <c r="OGG13" s="1"/>
      <c r="OGH13" s="1"/>
      <c r="OGI13" s="1"/>
      <c r="OGJ13" s="1"/>
      <c r="OGK13" s="1"/>
      <c r="OGL13" s="1"/>
      <c r="OGM13" s="1"/>
      <c r="OGN13" s="1"/>
      <c r="OGO13" s="1"/>
      <c r="OGP13" s="1"/>
      <c r="OGQ13" s="1"/>
      <c r="OGR13" s="1"/>
      <c r="OGS13" s="1"/>
      <c r="OGT13" s="1"/>
      <c r="OGU13" s="1"/>
      <c r="OGV13" s="1"/>
      <c r="OGW13" s="1"/>
      <c r="OGX13" s="1"/>
      <c r="OGY13" s="1"/>
      <c r="OGZ13" s="1"/>
      <c r="OHA13" s="1"/>
      <c r="OHB13" s="1"/>
      <c r="OHC13" s="1"/>
      <c r="OHD13" s="1"/>
      <c r="OHE13" s="1"/>
      <c r="OHF13" s="1"/>
      <c r="OHG13" s="1"/>
      <c r="OHH13" s="1"/>
      <c r="OHI13" s="1"/>
      <c r="OHJ13" s="1"/>
      <c r="OHK13" s="1"/>
      <c r="OHL13" s="1"/>
      <c r="OHM13" s="1"/>
      <c r="OHN13" s="1"/>
      <c r="OHO13" s="1"/>
      <c r="OHP13" s="1"/>
      <c r="OHQ13" s="1"/>
      <c r="OHR13" s="1"/>
      <c r="OHS13" s="1"/>
      <c r="OHT13" s="1"/>
      <c r="OHU13" s="1"/>
      <c r="OHV13" s="1"/>
      <c r="OHW13" s="1"/>
      <c r="OHX13" s="1"/>
      <c r="OHY13" s="1"/>
      <c r="OHZ13" s="1"/>
      <c r="OIA13" s="1"/>
      <c r="OIB13" s="1"/>
      <c r="OIC13" s="1"/>
      <c r="OID13" s="1"/>
      <c r="OIE13" s="1"/>
      <c r="OIF13" s="1"/>
      <c r="OIG13" s="1"/>
      <c r="OIH13" s="1"/>
      <c r="OII13" s="1"/>
      <c r="OIJ13" s="1"/>
      <c r="OIK13" s="1"/>
      <c r="OIL13" s="1"/>
      <c r="OIM13" s="1"/>
      <c r="OIN13" s="1"/>
      <c r="OIO13" s="1"/>
      <c r="OIP13" s="1"/>
      <c r="OIQ13" s="1"/>
      <c r="OIR13" s="1"/>
      <c r="OIS13" s="1"/>
      <c r="OIT13" s="1"/>
      <c r="OIU13" s="1"/>
      <c r="OIV13" s="1"/>
      <c r="OIW13" s="1"/>
      <c r="OIX13" s="1"/>
      <c r="OIY13" s="1"/>
      <c r="OIZ13" s="1"/>
      <c r="OJA13" s="1"/>
      <c r="OJB13" s="1"/>
      <c r="OJC13" s="1"/>
      <c r="OJD13" s="1"/>
      <c r="OJE13" s="1"/>
      <c r="OJF13" s="1"/>
      <c r="OJG13" s="1"/>
      <c r="OJH13" s="1"/>
      <c r="OJI13" s="1"/>
      <c r="OJJ13" s="1"/>
      <c r="OJK13" s="1"/>
      <c r="OJL13" s="1"/>
      <c r="OJM13" s="1"/>
      <c r="OJN13" s="1"/>
      <c r="OJO13" s="1"/>
      <c r="OJP13" s="1"/>
      <c r="OJQ13" s="1"/>
      <c r="OJR13" s="1"/>
      <c r="OJS13" s="1"/>
      <c r="OJT13" s="1"/>
      <c r="OJU13" s="1"/>
      <c r="OJV13" s="1"/>
      <c r="OJW13" s="1"/>
      <c r="OJX13" s="1"/>
      <c r="OJY13" s="1"/>
      <c r="OJZ13" s="1"/>
      <c r="OKA13" s="1"/>
      <c r="OKB13" s="1"/>
      <c r="OKC13" s="1"/>
      <c r="OKD13" s="1"/>
      <c r="OKE13" s="1"/>
      <c r="OKF13" s="1"/>
      <c r="OKG13" s="1"/>
      <c r="OKH13" s="1"/>
      <c r="OKI13" s="1"/>
      <c r="OKJ13" s="1"/>
      <c r="OKK13" s="1"/>
      <c r="OKL13" s="1"/>
      <c r="OKM13" s="1"/>
      <c r="OKN13" s="1"/>
      <c r="OKO13" s="1"/>
      <c r="OKP13" s="1"/>
      <c r="OKQ13" s="1"/>
      <c r="OKR13" s="1"/>
      <c r="OKS13" s="1"/>
      <c r="OKT13" s="1"/>
      <c r="OKU13" s="1"/>
      <c r="OKV13" s="1"/>
      <c r="OKW13" s="1"/>
      <c r="OKX13" s="1"/>
      <c r="OKY13" s="1"/>
      <c r="OKZ13" s="1"/>
      <c r="OLA13" s="1"/>
      <c r="OLB13" s="1"/>
      <c r="OLC13" s="1"/>
      <c r="OLD13" s="1"/>
      <c r="OLE13" s="1"/>
      <c r="OLF13" s="1"/>
      <c r="OLG13" s="1"/>
      <c r="OLH13" s="1"/>
      <c r="OLI13" s="1"/>
      <c r="OLJ13" s="1"/>
      <c r="OLK13" s="1"/>
      <c r="OLL13" s="1"/>
      <c r="OLM13" s="1"/>
      <c r="OLN13" s="1"/>
      <c r="OLO13" s="1"/>
      <c r="OLP13" s="1"/>
      <c r="OLQ13" s="1"/>
      <c r="OLR13" s="1"/>
      <c r="OLS13" s="1"/>
      <c r="OLT13" s="1"/>
      <c r="OLU13" s="1"/>
      <c r="OLV13" s="1"/>
      <c r="OLW13" s="1"/>
      <c r="OLX13" s="1"/>
      <c r="OLY13" s="1"/>
      <c r="OLZ13" s="1"/>
      <c r="OMA13" s="1"/>
      <c r="OMB13" s="1"/>
      <c r="OMC13" s="1"/>
      <c r="OMD13" s="1"/>
      <c r="OME13" s="1"/>
      <c r="OMF13" s="1"/>
      <c r="OMG13" s="1"/>
      <c r="OMH13" s="1"/>
      <c r="OMI13" s="1"/>
      <c r="OMJ13" s="1"/>
      <c r="OMK13" s="1"/>
      <c r="OML13" s="1"/>
      <c r="OMM13" s="1"/>
      <c r="OMN13" s="1"/>
      <c r="OMO13" s="1"/>
      <c r="OMP13" s="1"/>
      <c r="OMQ13" s="1"/>
      <c r="OMR13" s="1"/>
      <c r="OMS13" s="1"/>
      <c r="OMT13" s="1"/>
      <c r="OMU13" s="1"/>
      <c r="OMV13" s="1"/>
      <c r="OMW13" s="1"/>
      <c r="OMX13" s="1"/>
      <c r="OMY13" s="1"/>
      <c r="OMZ13" s="1"/>
      <c r="ONA13" s="1"/>
      <c r="ONB13" s="1"/>
      <c r="ONC13" s="1"/>
      <c r="OND13" s="1"/>
      <c r="ONE13" s="1"/>
      <c r="ONF13" s="1"/>
      <c r="ONG13" s="1"/>
      <c r="ONH13" s="1"/>
      <c r="ONI13" s="1"/>
      <c r="ONJ13" s="1"/>
      <c r="ONK13" s="1"/>
      <c r="ONL13" s="1"/>
      <c r="ONM13" s="1"/>
      <c r="ONN13" s="1"/>
      <c r="ONO13" s="1"/>
      <c r="ONP13" s="1"/>
      <c r="ONQ13" s="1"/>
      <c r="ONR13" s="1"/>
      <c r="ONS13" s="1"/>
      <c r="ONT13" s="1"/>
      <c r="ONU13" s="1"/>
      <c r="ONV13" s="1"/>
      <c r="ONW13" s="1"/>
      <c r="ONX13" s="1"/>
      <c r="ONY13" s="1"/>
      <c r="ONZ13" s="1"/>
      <c r="OOA13" s="1"/>
      <c r="OOB13" s="1"/>
      <c r="OOC13" s="1"/>
      <c r="OOD13" s="1"/>
      <c r="OOE13" s="1"/>
      <c r="OOF13" s="1"/>
      <c r="OOG13" s="1"/>
      <c r="OOH13" s="1"/>
      <c r="OOI13" s="1"/>
      <c r="OOJ13" s="1"/>
      <c r="OOK13" s="1"/>
      <c r="OOL13" s="1"/>
      <c r="OOM13" s="1"/>
      <c r="OON13" s="1"/>
      <c r="OOO13" s="1"/>
      <c r="OOP13" s="1"/>
      <c r="OOQ13" s="1"/>
      <c r="OOR13" s="1"/>
      <c r="OOS13" s="1"/>
      <c r="OOT13" s="1"/>
      <c r="OOU13" s="1"/>
      <c r="OOV13" s="1"/>
      <c r="OOW13" s="1"/>
      <c r="OOX13" s="1"/>
      <c r="OOY13" s="1"/>
      <c r="OOZ13" s="1"/>
      <c r="OPA13" s="1"/>
      <c r="OPB13" s="1"/>
      <c r="OPC13" s="1"/>
      <c r="OPD13" s="1"/>
      <c r="OPE13" s="1"/>
      <c r="OPF13" s="1"/>
      <c r="OPG13" s="1"/>
      <c r="OPH13" s="1"/>
      <c r="OPI13" s="1"/>
      <c r="OPJ13" s="1"/>
      <c r="OPK13" s="1"/>
      <c r="OPL13" s="1"/>
      <c r="OPM13" s="1"/>
      <c r="OPN13" s="1"/>
      <c r="OPO13" s="1"/>
      <c r="OPP13" s="1"/>
      <c r="OPQ13" s="1"/>
      <c r="OPR13" s="1"/>
      <c r="OPS13" s="1"/>
      <c r="OPT13" s="1"/>
      <c r="OPU13" s="1"/>
      <c r="OPV13" s="1"/>
      <c r="OPW13" s="1"/>
      <c r="OPX13" s="1"/>
      <c r="OPY13" s="1"/>
      <c r="OPZ13" s="1"/>
      <c r="OQA13" s="1"/>
      <c r="OQB13" s="1"/>
      <c r="OQC13" s="1"/>
      <c r="OQD13" s="1"/>
      <c r="OQE13" s="1"/>
      <c r="OQF13" s="1"/>
      <c r="OQG13" s="1"/>
      <c r="OQH13" s="1"/>
      <c r="OQI13" s="1"/>
      <c r="OQJ13" s="1"/>
      <c r="OQK13" s="1"/>
      <c r="OQL13" s="1"/>
      <c r="OQM13" s="1"/>
      <c r="OQN13" s="1"/>
      <c r="OQO13" s="1"/>
      <c r="OQP13" s="1"/>
      <c r="OQQ13" s="1"/>
      <c r="OQR13" s="1"/>
      <c r="OQS13" s="1"/>
      <c r="OQT13" s="1"/>
      <c r="OQU13" s="1"/>
      <c r="OQV13" s="1"/>
      <c r="OQW13" s="1"/>
      <c r="OQX13" s="1"/>
      <c r="OQY13" s="1"/>
      <c r="OQZ13" s="1"/>
      <c r="ORA13" s="1"/>
      <c r="ORB13" s="1"/>
      <c r="ORC13" s="1"/>
      <c r="ORD13" s="1"/>
      <c r="ORE13" s="1"/>
      <c r="ORF13" s="1"/>
      <c r="ORG13" s="1"/>
      <c r="ORH13" s="1"/>
      <c r="ORI13" s="1"/>
      <c r="ORJ13" s="1"/>
      <c r="ORK13" s="1"/>
      <c r="ORL13" s="1"/>
      <c r="ORM13" s="1"/>
      <c r="ORN13" s="1"/>
      <c r="ORO13" s="1"/>
      <c r="ORP13" s="1"/>
      <c r="ORQ13" s="1"/>
      <c r="ORR13" s="1"/>
      <c r="ORS13" s="1"/>
      <c r="ORT13" s="1"/>
      <c r="ORU13" s="1"/>
      <c r="ORV13" s="1"/>
      <c r="ORW13" s="1"/>
      <c r="ORX13" s="1"/>
      <c r="ORY13" s="1"/>
      <c r="ORZ13" s="1"/>
      <c r="OSA13" s="1"/>
      <c r="OSB13" s="1"/>
      <c r="OSC13" s="1"/>
      <c r="OSD13" s="1"/>
      <c r="OSE13" s="1"/>
      <c r="OSF13" s="1"/>
      <c r="OSG13" s="1"/>
      <c r="OSH13" s="1"/>
      <c r="OSI13" s="1"/>
      <c r="OSJ13" s="1"/>
      <c r="OSK13" s="1"/>
      <c r="OSL13" s="1"/>
      <c r="OSM13" s="1"/>
      <c r="OSN13" s="1"/>
      <c r="OSO13" s="1"/>
      <c r="OSP13" s="1"/>
      <c r="OSQ13" s="1"/>
      <c r="OSR13" s="1"/>
      <c r="OSS13" s="1"/>
      <c r="OST13" s="1"/>
      <c r="OSU13" s="1"/>
      <c r="OSV13" s="1"/>
      <c r="OSW13" s="1"/>
      <c r="OSX13" s="1"/>
      <c r="OSY13" s="1"/>
      <c r="OSZ13" s="1"/>
      <c r="OTA13" s="1"/>
      <c r="OTB13" s="1"/>
      <c r="OTC13" s="1"/>
      <c r="OTD13" s="1"/>
      <c r="OTE13" s="1"/>
      <c r="OTF13" s="1"/>
      <c r="OTG13" s="1"/>
      <c r="OTH13" s="1"/>
      <c r="OTI13" s="1"/>
      <c r="OTJ13" s="1"/>
      <c r="OTK13" s="1"/>
      <c r="OTL13" s="1"/>
      <c r="OTM13" s="1"/>
      <c r="OTN13" s="1"/>
      <c r="OTO13" s="1"/>
      <c r="OTP13" s="1"/>
      <c r="OTQ13" s="1"/>
      <c r="OTR13" s="1"/>
      <c r="OTS13" s="1"/>
      <c r="OTT13" s="1"/>
      <c r="OTU13" s="1"/>
      <c r="OTV13" s="1"/>
      <c r="OTW13" s="1"/>
      <c r="OTX13" s="1"/>
      <c r="OTY13" s="1"/>
      <c r="OTZ13" s="1"/>
      <c r="OUA13" s="1"/>
      <c r="OUB13" s="1"/>
      <c r="OUC13" s="1"/>
      <c r="OUD13" s="1"/>
      <c r="OUE13" s="1"/>
      <c r="OUF13" s="1"/>
      <c r="OUG13" s="1"/>
      <c r="OUH13" s="1"/>
      <c r="OUI13" s="1"/>
      <c r="OUJ13" s="1"/>
      <c r="OUK13" s="1"/>
      <c r="OUL13" s="1"/>
      <c r="OUM13" s="1"/>
      <c r="OUN13" s="1"/>
      <c r="OUO13" s="1"/>
      <c r="OUP13" s="1"/>
      <c r="OUQ13" s="1"/>
      <c r="OUR13" s="1"/>
      <c r="OUS13" s="1"/>
      <c r="OUT13" s="1"/>
      <c r="OUU13" s="1"/>
      <c r="OUV13" s="1"/>
      <c r="OUW13" s="1"/>
      <c r="OUX13" s="1"/>
      <c r="OUY13" s="1"/>
      <c r="OUZ13" s="1"/>
      <c r="OVA13" s="1"/>
      <c r="OVB13" s="1"/>
      <c r="OVC13" s="1"/>
      <c r="OVD13" s="1"/>
      <c r="OVE13" s="1"/>
      <c r="OVF13" s="1"/>
      <c r="OVG13" s="1"/>
      <c r="OVH13" s="1"/>
      <c r="OVI13" s="1"/>
      <c r="OVJ13" s="1"/>
      <c r="OVK13" s="1"/>
      <c r="OVL13" s="1"/>
      <c r="OVM13" s="1"/>
      <c r="OVN13" s="1"/>
      <c r="OVO13" s="1"/>
      <c r="OVP13" s="1"/>
      <c r="OVQ13" s="1"/>
      <c r="OVR13" s="1"/>
      <c r="OVS13" s="1"/>
      <c r="OVT13" s="1"/>
      <c r="OVU13" s="1"/>
      <c r="OVV13" s="1"/>
      <c r="OVW13" s="1"/>
      <c r="OVX13" s="1"/>
      <c r="OVY13" s="1"/>
      <c r="OVZ13" s="1"/>
      <c r="OWA13" s="1"/>
      <c r="OWB13" s="1"/>
      <c r="OWC13" s="1"/>
      <c r="OWD13" s="1"/>
      <c r="OWE13" s="1"/>
      <c r="OWF13" s="1"/>
      <c r="OWG13" s="1"/>
      <c r="OWH13" s="1"/>
      <c r="OWI13" s="1"/>
      <c r="OWJ13" s="1"/>
      <c r="OWK13" s="1"/>
      <c r="OWL13" s="1"/>
      <c r="OWM13" s="1"/>
      <c r="OWN13" s="1"/>
      <c r="OWO13" s="1"/>
      <c r="OWP13" s="1"/>
      <c r="OWQ13" s="1"/>
      <c r="OWR13" s="1"/>
      <c r="OWS13" s="1"/>
      <c r="OWT13" s="1"/>
      <c r="OWU13" s="1"/>
      <c r="OWV13" s="1"/>
      <c r="OWW13" s="1"/>
      <c r="OWX13" s="1"/>
      <c r="OWY13" s="1"/>
      <c r="OWZ13" s="1"/>
      <c r="OXA13" s="1"/>
      <c r="OXB13" s="1"/>
      <c r="OXC13" s="1"/>
      <c r="OXD13" s="1"/>
      <c r="OXE13" s="1"/>
      <c r="OXF13" s="1"/>
      <c r="OXG13" s="1"/>
      <c r="OXH13" s="1"/>
      <c r="OXI13" s="1"/>
      <c r="OXJ13" s="1"/>
      <c r="OXK13" s="1"/>
      <c r="OXL13" s="1"/>
      <c r="OXM13" s="1"/>
      <c r="OXN13" s="1"/>
      <c r="OXO13" s="1"/>
      <c r="OXP13" s="1"/>
      <c r="OXQ13" s="1"/>
      <c r="OXR13" s="1"/>
      <c r="OXS13" s="1"/>
      <c r="OXT13" s="1"/>
      <c r="OXU13" s="1"/>
      <c r="OXV13" s="1"/>
      <c r="OXW13" s="1"/>
      <c r="OXX13" s="1"/>
      <c r="OXY13" s="1"/>
      <c r="OXZ13" s="1"/>
      <c r="OYA13" s="1"/>
      <c r="OYB13" s="1"/>
      <c r="OYC13" s="1"/>
      <c r="OYD13" s="1"/>
      <c r="OYE13" s="1"/>
      <c r="OYF13" s="1"/>
      <c r="OYG13" s="1"/>
      <c r="OYH13" s="1"/>
      <c r="OYI13" s="1"/>
      <c r="OYJ13" s="1"/>
      <c r="OYK13" s="1"/>
      <c r="OYL13" s="1"/>
      <c r="OYM13" s="1"/>
      <c r="OYN13" s="1"/>
      <c r="OYO13" s="1"/>
      <c r="OYP13" s="1"/>
      <c r="OYQ13" s="1"/>
      <c r="OYR13" s="1"/>
      <c r="OYS13" s="1"/>
      <c r="OYT13" s="1"/>
      <c r="OYU13" s="1"/>
      <c r="OYV13" s="1"/>
      <c r="OYW13" s="1"/>
      <c r="OYX13" s="1"/>
      <c r="OYY13" s="1"/>
      <c r="OYZ13" s="1"/>
      <c r="OZA13" s="1"/>
      <c r="OZB13" s="1"/>
      <c r="OZC13" s="1"/>
      <c r="OZD13" s="1"/>
      <c r="OZE13" s="1"/>
      <c r="OZF13" s="1"/>
      <c r="OZG13" s="1"/>
      <c r="OZH13" s="1"/>
      <c r="OZI13" s="1"/>
      <c r="OZJ13" s="1"/>
      <c r="OZK13" s="1"/>
      <c r="OZL13" s="1"/>
      <c r="OZM13" s="1"/>
      <c r="OZN13" s="1"/>
      <c r="OZO13" s="1"/>
      <c r="OZP13" s="1"/>
      <c r="OZQ13" s="1"/>
      <c r="OZR13" s="1"/>
      <c r="OZS13" s="1"/>
      <c r="OZT13" s="1"/>
      <c r="OZU13" s="1"/>
      <c r="OZV13" s="1"/>
      <c r="OZW13" s="1"/>
      <c r="OZX13" s="1"/>
      <c r="OZY13" s="1"/>
      <c r="OZZ13" s="1"/>
      <c r="PAA13" s="1"/>
      <c r="PAB13" s="1"/>
      <c r="PAC13" s="1"/>
      <c r="PAD13" s="1"/>
      <c r="PAE13" s="1"/>
      <c r="PAF13" s="1"/>
      <c r="PAG13" s="1"/>
      <c r="PAH13" s="1"/>
      <c r="PAI13" s="1"/>
      <c r="PAJ13" s="1"/>
      <c r="PAK13" s="1"/>
      <c r="PAL13" s="1"/>
      <c r="PAM13" s="1"/>
      <c r="PAN13" s="1"/>
      <c r="PAO13" s="1"/>
      <c r="PAP13" s="1"/>
      <c r="PAQ13" s="1"/>
      <c r="PAR13" s="1"/>
      <c r="PAS13" s="1"/>
      <c r="PAT13" s="1"/>
      <c r="PAU13" s="1"/>
      <c r="PAV13" s="1"/>
      <c r="PAW13" s="1"/>
      <c r="PAX13" s="1"/>
      <c r="PAY13" s="1"/>
      <c r="PAZ13" s="1"/>
      <c r="PBA13" s="1"/>
      <c r="PBB13" s="1"/>
      <c r="PBC13" s="1"/>
      <c r="PBD13" s="1"/>
      <c r="PBE13" s="1"/>
      <c r="PBF13" s="1"/>
      <c r="PBG13" s="1"/>
      <c r="PBH13" s="1"/>
      <c r="PBI13" s="1"/>
      <c r="PBJ13" s="1"/>
      <c r="PBK13" s="1"/>
      <c r="PBL13" s="1"/>
      <c r="PBM13" s="1"/>
      <c r="PBN13" s="1"/>
      <c r="PBO13" s="1"/>
      <c r="PBP13" s="1"/>
      <c r="PBQ13" s="1"/>
      <c r="PBR13" s="1"/>
      <c r="PBS13" s="1"/>
      <c r="PBT13" s="1"/>
      <c r="PBU13" s="1"/>
      <c r="PBV13" s="1"/>
      <c r="PBW13" s="1"/>
      <c r="PBX13" s="1"/>
      <c r="PBY13" s="1"/>
      <c r="PBZ13" s="1"/>
      <c r="PCA13" s="1"/>
      <c r="PCB13" s="1"/>
      <c r="PCC13" s="1"/>
      <c r="PCD13" s="1"/>
      <c r="PCE13" s="1"/>
      <c r="PCF13" s="1"/>
      <c r="PCG13" s="1"/>
      <c r="PCH13" s="1"/>
      <c r="PCI13" s="1"/>
      <c r="PCJ13" s="1"/>
      <c r="PCK13" s="1"/>
      <c r="PCL13" s="1"/>
      <c r="PCM13" s="1"/>
      <c r="PCN13" s="1"/>
      <c r="PCO13" s="1"/>
      <c r="PCP13" s="1"/>
      <c r="PCQ13" s="1"/>
      <c r="PCR13" s="1"/>
      <c r="PCS13" s="1"/>
      <c r="PCT13" s="1"/>
      <c r="PCU13" s="1"/>
      <c r="PCV13" s="1"/>
      <c r="PCW13" s="1"/>
      <c r="PCX13" s="1"/>
      <c r="PCY13" s="1"/>
      <c r="PCZ13" s="1"/>
      <c r="PDA13" s="1"/>
      <c r="PDB13" s="1"/>
      <c r="PDC13" s="1"/>
      <c r="PDD13" s="1"/>
      <c r="PDE13" s="1"/>
      <c r="PDF13" s="1"/>
      <c r="PDG13" s="1"/>
      <c r="PDH13" s="1"/>
      <c r="PDI13" s="1"/>
      <c r="PDJ13" s="1"/>
      <c r="PDK13" s="1"/>
      <c r="PDL13" s="1"/>
      <c r="PDM13" s="1"/>
      <c r="PDN13" s="1"/>
      <c r="PDO13" s="1"/>
      <c r="PDP13" s="1"/>
      <c r="PDQ13" s="1"/>
      <c r="PDR13" s="1"/>
      <c r="PDS13" s="1"/>
      <c r="PDT13" s="1"/>
      <c r="PDU13" s="1"/>
      <c r="PDV13" s="1"/>
      <c r="PDW13" s="1"/>
      <c r="PDX13" s="1"/>
      <c r="PDY13" s="1"/>
      <c r="PDZ13" s="1"/>
      <c r="PEA13" s="1"/>
      <c r="PEB13" s="1"/>
      <c r="PEC13" s="1"/>
      <c r="PED13" s="1"/>
      <c r="PEE13" s="1"/>
      <c r="PEF13" s="1"/>
      <c r="PEG13" s="1"/>
      <c r="PEH13" s="1"/>
      <c r="PEI13" s="1"/>
      <c r="PEJ13" s="1"/>
      <c r="PEK13" s="1"/>
      <c r="PEL13" s="1"/>
      <c r="PEM13" s="1"/>
      <c r="PEN13" s="1"/>
      <c r="PEO13" s="1"/>
      <c r="PEP13" s="1"/>
      <c r="PEQ13" s="1"/>
      <c r="PER13" s="1"/>
      <c r="PES13" s="1"/>
      <c r="PET13" s="1"/>
      <c r="PEU13" s="1"/>
      <c r="PEV13" s="1"/>
      <c r="PEW13" s="1"/>
      <c r="PEX13" s="1"/>
      <c r="PEY13" s="1"/>
      <c r="PEZ13" s="1"/>
      <c r="PFA13" s="1"/>
      <c r="PFB13" s="1"/>
      <c r="PFC13" s="1"/>
      <c r="PFD13" s="1"/>
      <c r="PFE13" s="1"/>
      <c r="PFF13" s="1"/>
      <c r="PFG13" s="1"/>
      <c r="PFH13" s="1"/>
      <c r="PFI13" s="1"/>
      <c r="PFJ13" s="1"/>
      <c r="PFK13" s="1"/>
      <c r="PFL13" s="1"/>
      <c r="PFM13" s="1"/>
      <c r="PFN13" s="1"/>
      <c r="PFO13" s="1"/>
      <c r="PFP13" s="1"/>
      <c r="PFQ13" s="1"/>
      <c r="PFR13" s="1"/>
      <c r="PFS13" s="1"/>
      <c r="PFT13" s="1"/>
      <c r="PFU13" s="1"/>
      <c r="PFV13" s="1"/>
      <c r="PFW13" s="1"/>
      <c r="PFX13" s="1"/>
      <c r="PFY13" s="1"/>
      <c r="PFZ13" s="1"/>
      <c r="PGA13" s="1"/>
      <c r="PGB13" s="1"/>
      <c r="PGC13" s="1"/>
      <c r="PGD13" s="1"/>
      <c r="PGE13" s="1"/>
      <c r="PGF13" s="1"/>
      <c r="PGG13" s="1"/>
      <c r="PGH13" s="1"/>
      <c r="PGI13" s="1"/>
      <c r="PGJ13" s="1"/>
      <c r="PGK13" s="1"/>
      <c r="PGL13" s="1"/>
      <c r="PGM13" s="1"/>
      <c r="PGN13" s="1"/>
      <c r="PGO13" s="1"/>
      <c r="PGP13" s="1"/>
      <c r="PGQ13" s="1"/>
      <c r="PGR13" s="1"/>
      <c r="PGS13" s="1"/>
      <c r="PGT13" s="1"/>
      <c r="PGU13" s="1"/>
      <c r="PGV13" s="1"/>
      <c r="PGW13" s="1"/>
      <c r="PGX13" s="1"/>
      <c r="PGY13" s="1"/>
      <c r="PGZ13" s="1"/>
      <c r="PHA13" s="1"/>
      <c r="PHB13" s="1"/>
      <c r="PHC13" s="1"/>
      <c r="PHD13" s="1"/>
      <c r="PHE13" s="1"/>
      <c r="PHF13" s="1"/>
      <c r="PHG13" s="1"/>
      <c r="PHH13" s="1"/>
      <c r="PHI13" s="1"/>
      <c r="PHJ13" s="1"/>
      <c r="PHK13" s="1"/>
      <c r="PHL13" s="1"/>
      <c r="PHM13" s="1"/>
      <c r="PHN13" s="1"/>
      <c r="PHO13" s="1"/>
      <c r="PHP13" s="1"/>
      <c r="PHQ13" s="1"/>
      <c r="PHR13" s="1"/>
      <c r="PHS13" s="1"/>
      <c r="PHT13" s="1"/>
      <c r="PHU13" s="1"/>
      <c r="PHV13" s="1"/>
      <c r="PHW13" s="1"/>
      <c r="PHX13" s="1"/>
      <c r="PHY13" s="1"/>
      <c r="PHZ13" s="1"/>
      <c r="PIA13" s="1"/>
      <c r="PIB13" s="1"/>
      <c r="PIC13" s="1"/>
      <c r="PID13" s="1"/>
      <c r="PIE13" s="1"/>
      <c r="PIF13" s="1"/>
      <c r="PIG13" s="1"/>
      <c r="PIH13" s="1"/>
      <c r="PII13" s="1"/>
      <c r="PIJ13" s="1"/>
      <c r="PIK13" s="1"/>
      <c r="PIL13" s="1"/>
      <c r="PIM13" s="1"/>
      <c r="PIN13" s="1"/>
      <c r="PIO13" s="1"/>
      <c r="PIP13" s="1"/>
      <c r="PIQ13" s="1"/>
      <c r="PIR13" s="1"/>
      <c r="PIS13" s="1"/>
      <c r="PIT13" s="1"/>
      <c r="PIU13" s="1"/>
      <c r="PIV13" s="1"/>
      <c r="PIW13" s="1"/>
      <c r="PIX13" s="1"/>
      <c r="PIY13" s="1"/>
      <c r="PIZ13" s="1"/>
      <c r="PJA13" s="1"/>
      <c r="PJB13" s="1"/>
      <c r="PJC13" s="1"/>
      <c r="PJD13" s="1"/>
      <c r="PJE13" s="1"/>
      <c r="PJF13" s="1"/>
      <c r="PJG13" s="1"/>
      <c r="PJH13" s="1"/>
      <c r="PJI13" s="1"/>
      <c r="PJJ13" s="1"/>
      <c r="PJK13" s="1"/>
      <c r="PJL13" s="1"/>
      <c r="PJM13" s="1"/>
      <c r="PJN13" s="1"/>
      <c r="PJO13" s="1"/>
      <c r="PJP13" s="1"/>
      <c r="PJQ13" s="1"/>
      <c r="PJR13" s="1"/>
      <c r="PJS13" s="1"/>
      <c r="PJT13" s="1"/>
      <c r="PJU13" s="1"/>
      <c r="PJV13" s="1"/>
      <c r="PJW13" s="1"/>
      <c r="PJX13" s="1"/>
      <c r="PJY13" s="1"/>
      <c r="PJZ13" s="1"/>
      <c r="PKA13" s="1"/>
      <c r="PKB13" s="1"/>
      <c r="PKC13" s="1"/>
      <c r="PKD13" s="1"/>
      <c r="PKE13" s="1"/>
      <c r="PKF13" s="1"/>
      <c r="PKG13" s="1"/>
      <c r="PKH13" s="1"/>
      <c r="PKI13" s="1"/>
      <c r="PKJ13" s="1"/>
      <c r="PKK13" s="1"/>
      <c r="PKL13" s="1"/>
      <c r="PKM13" s="1"/>
      <c r="PKN13" s="1"/>
      <c r="PKO13" s="1"/>
      <c r="PKP13" s="1"/>
      <c r="PKQ13" s="1"/>
      <c r="PKR13" s="1"/>
      <c r="PKS13" s="1"/>
      <c r="PKT13" s="1"/>
      <c r="PKU13" s="1"/>
      <c r="PKV13" s="1"/>
      <c r="PKW13" s="1"/>
      <c r="PKX13" s="1"/>
      <c r="PKY13" s="1"/>
      <c r="PKZ13" s="1"/>
      <c r="PLA13" s="1"/>
      <c r="PLB13" s="1"/>
      <c r="PLC13" s="1"/>
      <c r="PLD13" s="1"/>
      <c r="PLE13" s="1"/>
      <c r="PLF13" s="1"/>
      <c r="PLG13" s="1"/>
      <c r="PLH13" s="1"/>
      <c r="PLI13" s="1"/>
      <c r="PLJ13" s="1"/>
      <c r="PLK13" s="1"/>
      <c r="PLL13" s="1"/>
      <c r="PLM13" s="1"/>
      <c r="PLN13" s="1"/>
      <c r="PLO13" s="1"/>
      <c r="PLP13" s="1"/>
      <c r="PLQ13" s="1"/>
      <c r="PLR13" s="1"/>
      <c r="PLS13" s="1"/>
      <c r="PLT13" s="1"/>
      <c r="PLU13" s="1"/>
      <c r="PLV13" s="1"/>
      <c r="PLW13" s="1"/>
      <c r="PLX13" s="1"/>
      <c r="PLY13" s="1"/>
      <c r="PLZ13" s="1"/>
      <c r="PMA13" s="1"/>
      <c r="PMB13" s="1"/>
      <c r="PMC13" s="1"/>
      <c r="PMD13" s="1"/>
      <c r="PME13" s="1"/>
      <c r="PMF13" s="1"/>
      <c r="PMG13" s="1"/>
      <c r="PMH13" s="1"/>
      <c r="PMI13" s="1"/>
      <c r="PMJ13" s="1"/>
      <c r="PMK13" s="1"/>
      <c r="PML13" s="1"/>
      <c r="PMM13" s="1"/>
      <c r="PMN13" s="1"/>
      <c r="PMO13" s="1"/>
      <c r="PMP13" s="1"/>
      <c r="PMQ13" s="1"/>
      <c r="PMR13" s="1"/>
      <c r="PMS13" s="1"/>
      <c r="PMT13" s="1"/>
      <c r="PMU13" s="1"/>
      <c r="PMV13" s="1"/>
      <c r="PMW13" s="1"/>
      <c r="PMX13" s="1"/>
      <c r="PMY13" s="1"/>
      <c r="PMZ13" s="1"/>
      <c r="PNA13" s="1"/>
      <c r="PNB13" s="1"/>
      <c r="PNC13" s="1"/>
      <c r="PND13" s="1"/>
      <c r="PNE13" s="1"/>
      <c r="PNF13" s="1"/>
      <c r="PNG13" s="1"/>
      <c r="PNH13" s="1"/>
      <c r="PNI13" s="1"/>
      <c r="PNJ13" s="1"/>
      <c r="PNK13" s="1"/>
      <c r="PNL13" s="1"/>
      <c r="PNM13" s="1"/>
      <c r="PNN13" s="1"/>
      <c r="PNO13" s="1"/>
      <c r="PNP13" s="1"/>
      <c r="PNQ13" s="1"/>
      <c r="PNR13" s="1"/>
      <c r="PNS13" s="1"/>
      <c r="PNT13" s="1"/>
      <c r="PNU13" s="1"/>
      <c r="PNV13" s="1"/>
      <c r="PNW13" s="1"/>
      <c r="PNX13" s="1"/>
      <c r="PNY13" s="1"/>
      <c r="PNZ13" s="1"/>
      <c r="POA13" s="1"/>
      <c r="POB13" s="1"/>
      <c r="POC13" s="1"/>
      <c r="POD13" s="1"/>
      <c r="POE13" s="1"/>
      <c r="POF13" s="1"/>
      <c r="POG13" s="1"/>
      <c r="POH13" s="1"/>
      <c r="POI13" s="1"/>
      <c r="POJ13" s="1"/>
      <c r="POK13" s="1"/>
      <c r="POL13" s="1"/>
      <c r="POM13" s="1"/>
      <c r="PON13" s="1"/>
      <c r="POO13" s="1"/>
      <c r="POP13" s="1"/>
      <c r="POQ13" s="1"/>
      <c r="POR13" s="1"/>
      <c r="POS13" s="1"/>
      <c r="POT13" s="1"/>
      <c r="POU13" s="1"/>
      <c r="POV13" s="1"/>
      <c r="POW13" s="1"/>
      <c r="POX13" s="1"/>
      <c r="POY13" s="1"/>
      <c r="POZ13" s="1"/>
      <c r="PPA13" s="1"/>
      <c r="PPB13" s="1"/>
      <c r="PPC13" s="1"/>
      <c r="PPD13" s="1"/>
      <c r="PPE13" s="1"/>
      <c r="PPF13" s="1"/>
      <c r="PPG13" s="1"/>
      <c r="PPH13" s="1"/>
      <c r="PPI13" s="1"/>
      <c r="PPJ13" s="1"/>
      <c r="PPK13" s="1"/>
      <c r="PPL13" s="1"/>
      <c r="PPM13" s="1"/>
      <c r="PPN13" s="1"/>
      <c r="PPO13" s="1"/>
      <c r="PPP13" s="1"/>
      <c r="PPQ13" s="1"/>
      <c r="PPR13" s="1"/>
      <c r="PPS13" s="1"/>
      <c r="PPT13" s="1"/>
      <c r="PPU13" s="1"/>
      <c r="PPV13" s="1"/>
      <c r="PPW13" s="1"/>
      <c r="PPX13" s="1"/>
      <c r="PPY13" s="1"/>
      <c r="PPZ13" s="1"/>
      <c r="PQA13" s="1"/>
      <c r="PQB13" s="1"/>
      <c r="PQC13" s="1"/>
      <c r="PQD13" s="1"/>
      <c r="PQE13" s="1"/>
      <c r="PQF13" s="1"/>
      <c r="PQG13" s="1"/>
      <c r="PQH13" s="1"/>
      <c r="PQI13" s="1"/>
      <c r="PQJ13" s="1"/>
      <c r="PQK13" s="1"/>
      <c r="PQL13" s="1"/>
      <c r="PQM13" s="1"/>
      <c r="PQN13" s="1"/>
      <c r="PQO13" s="1"/>
      <c r="PQP13" s="1"/>
      <c r="PQQ13" s="1"/>
      <c r="PQR13" s="1"/>
      <c r="PQS13" s="1"/>
      <c r="PQT13" s="1"/>
      <c r="PQU13" s="1"/>
      <c r="PQV13" s="1"/>
      <c r="PQW13" s="1"/>
      <c r="PQX13" s="1"/>
      <c r="PQY13" s="1"/>
      <c r="PQZ13" s="1"/>
      <c r="PRA13" s="1"/>
      <c r="PRB13" s="1"/>
      <c r="PRC13" s="1"/>
      <c r="PRD13" s="1"/>
      <c r="PRE13" s="1"/>
      <c r="PRF13" s="1"/>
      <c r="PRG13" s="1"/>
      <c r="PRH13" s="1"/>
      <c r="PRI13" s="1"/>
      <c r="PRJ13" s="1"/>
      <c r="PRK13" s="1"/>
      <c r="PRL13" s="1"/>
      <c r="PRM13" s="1"/>
      <c r="PRN13" s="1"/>
      <c r="PRO13" s="1"/>
      <c r="PRP13" s="1"/>
      <c r="PRQ13" s="1"/>
      <c r="PRR13" s="1"/>
      <c r="PRS13" s="1"/>
      <c r="PRT13" s="1"/>
      <c r="PRU13" s="1"/>
      <c r="PRV13" s="1"/>
      <c r="PRW13" s="1"/>
      <c r="PRX13" s="1"/>
      <c r="PRY13" s="1"/>
      <c r="PRZ13" s="1"/>
      <c r="PSA13" s="1"/>
      <c r="PSB13" s="1"/>
      <c r="PSC13" s="1"/>
      <c r="PSD13" s="1"/>
      <c r="PSE13" s="1"/>
      <c r="PSF13" s="1"/>
      <c r="PSG13" s="1"/>
      <c r="PSH13" s="1"/>
      <c r="PSI13" s="1"/>
      <c r="PSJ13" s="1"/>
      <c r="PSK13" s="1"/>
      <c r="PSL13" s="1"/>
      <c r="PSM13" s="1"/>
      <c r="PSN13" s="1"/>
      <c r="PSO13" s="1"/>
      <c r="PSP13" s="1"/>
      <c r="PSQ13" s="1"/>
      <c r="PSR13" s="1"/>
      <c r="PSS13" s="1"/>
      <c r="PST13" s="1"/>
      <c r="PSU13" s="1"/>
      <c r="PSV13" s="1"/>
      <c r="PSW13" s="1"/>
      <c r="PSX13" s="1"/>
      <c r="PSY13" s="1"/>
      <c r="PSZ13" s="1"/>
      <c r="PTA13" s="1"/>
      <c r="PTB13" s="1"/>
      <c r="PTC13" s="1"/>
      <c r="PTD13" s="1"/>
      <c r="PTE13" s="1"/>
      <c r="PTF13" s="1"/>
      <c r="PTG13" s="1"/>
      <c r="PTH13" s="1"/>
      <c r="PTI13" s="1"/>
      <c r="PTJ13" s="1"/>
      <c r="PTK13" s="1"/>
      <c r="PTL13" s="1"/>
      <c r="PTM13" s="1"/>
      <c r="PTN13" s="1"/>
      <c r="PTO13" s="1"/>
      <c r="PTP13" s="1"/>
      <c r="PTQ13" s="1"/>
      <c r="PTR13" s="1"/>
      <c r="PTS13" s="1"/>
      <c r="PTT13" s="1"/>
      <c r="PTU13" s="1"/>
      <c r="PTV13" s="1"/>
      <c r="PTW13" s="1"/>
      <c r="PTX13" s="1"/>
      <c r="PTY13" s="1"/>
      <c r="PTZ13" s="1"/>
      <c r="PUA13" s="1"/>
      <c r="PUB13" s="1"/>
      <c r="PUC13" s="1"/>
      <c r="PUD13" s="1"/>
      <c r="PUE13" s="1"/>
      <c r="PUF13" s="1"/>
      <c r="PUG13" s="1"/>
      <c r="PUH13" s="1"/>
      <c r="PUI13" s="1"/>
      <c r="PUJ13" s="1"/>
      <c r="PUK13" s="1"/>
      <c r="PUL13" s="1"/>
      <c r="PUM13" s="1"/>
      <c r="PUN13" s="1"/>
      <c r="PUO13" s="1"/>
      <c r="PUP13" s="1"/>
      <c r="PUQ13" s="1"/>
      <c r="PUR13" s="1"/>
      <c r="PUS13" s="1"/>
      <c r="PUT13" s="1"/>
      <c r="PUU13" s="1"/>
      <c r="PUV13" s="1"/>
      <c r="PUW13" s="1"/>
      <c r="PUX13" s="1"/>
      <c r="PUY13" s="1"/>
      <c r="PUZ13" s="1"/>
      <c r="PVA13" s="1"/>
      <c r="PVB13" s="1"/>
      <c r="PVC13" s="1"/>
      <c r="PVD13" s="1"/>
      <c r="PVE13" s="1"/>
      <c r="PVF13" s="1"/>
      <c r="PVG13" s="1"/>
      <c r="PVH13" s="1"/>
      <c r="PVI13" s="1"/>
      <c r="PVJ13" s="1"/>
      <c r="PVK13" s="1"/>
      <c r="PVL13" s="1"/>
      <c r="PVM13" s="1"/>
      <c r="PVN13" s="1"/>
      <c r="PVO13" s="1"/>
      <c r="PVP13" s="1"/>
      <c r="PVQ13" s="1"/>
      <c r="PVR13" s="1"/>
      <c r="PVS13" s="1"/>
      <c r="PVT13" s="1"/>
      <c r="PVU13" s="1"/>
      <c r="PVV13" s="1"/>
      <c r="PVW13" s="1"/>
      <c r="PVX13" s="1"/>
      <c r="PVY13" s="1"/>
      <c r="PVZ13" s="1"/>
      <c r="PWA13" s="1"/>
      <c r="PWB13" s="1"/>
      <c r="PWC13" s="1"/>
      <c r="PWD13" s="1"/>
      <c r="PWE13" s="1"/>
      <c r="PWF13" s="1"/>
      <c r="PWG13" s="1"/>
      <c r="PWH13" s="1"/>
      <c r="PWI13" s="1"/>
      <c r="PWJ13" s="1"/>
      <c r="PWK13" s="1"/>
      <c r="PWL13" s="1"/>
      <c r="PWM13" s="1"/>
      <c r="PWN13" s="1"/>
      <c r="PWO13" s="1"/>
      <c r="PWP13" s="1"/>
      <c r="PWQ13" s="1"/>
      <c r="PWR13" s="1"/>
      <c r="PWS13" s="1"/>
      <c r="PWT13" s="1"/>
      <c r="PWU13" s="1"/>
      <c r="PWV13" s="1"/>
      <c r="PWW13" s="1"/>
      <c r="PWX13" s="1"/>
      <c r="PWY13" s="1"/>
      <c r="PWZ13" s="1"/>
      <c r="PXA13" s="1"/>
      <c r="PXB13" s="1"/>
      <c r="PXC13" s="1"/>
      <c r="PXD13" s="1"/>
      <c r="PXE13" s="1"/>
      <c r="PXF13" s="1"/>
      <c r="PXG13" s="1"/>
      <c r="PXH13" s="1"/>
      <c r="PXI13" s="1"/>
      <c r="PXJ13" s="1"/>
      <c r="PXK13" s="1"/>
      <c r="PXL13" s="1"/>
      <c r="PXM13" s="1"/>
      <c r="PXN13" s="1"/>
      <c r="PXO13" s="1"/>
      <c r="PXP13" s="1"/>
      <c r="PXQ13" s="1"/>
      <c r="PXR13" s="1"/>
      <c r="PXS13" s="1"/>
      <c r="PXT13" s="1"/>
      <c r="PXU13" s="1"/>
      <c r="PXV13" s="1"/>
      <c r="PXW13" s="1"/>
      <c r="PXX13" s="1"/>
      <c r="PXY13" s="1"/>
      <c r="PXZ13" s="1"/>
      <c r="PYA13" s="1"/>
      <c r="PYB13" s="1"/>
      <c r="PYC13" s="1"/>
      <c r="PYD13" s="1"/>
      <c r="PYE13" s="1"/>
      <c r="PYF13" s="1"/>
      <c r="PYG13" s="1"/>
      <c r="PYH13" s="1"/>
      <c r="PYI13" s="1"/>
      <c r="PYJ13" s="1"/>
      <c r="PYK13" s="1"/>
      <c r="PYL13" s="1"/>
      <c r="PYM13" s="1"/>
      <c r="PYN13" s="1"/>
      <c r="PYO13" s="1"/>
      <c r="PYP13" s="1"/>
      <c r="PYQ13" s="1"/>
      <c r="PYR13" s="1"/>
      <c r="PYS13" s="1"/>
      <c r="PYT13" s="1"/>
      <c r="PYU13" s="1"/>
      <c r="PYV13" s="1"/>
      <c r="PYW13" s="1"/>
      <c r="PYX13" s="1"/>
      <c r="PYY13" s="1"/>
      <c r="PYZ13" s="1"/>
      <c r="PZA13" s="1"/>
      <c r="PZB13" s="1"/>
      <c r="PZC13" s="1"/>
      <c r="PZD13" s="1"/>
      <c r="PZE13" s="1"/>
      <c r="PZF13" s="1"/>
      <c r="PZG13" s="1"/>
      <c r="PZH13" s="1"/>
      <c r="PZI13" s="1"/>
      <c r="PZJ13" s="1"/>
      <c r="PZK13" s="1"/>
      <c r="PZL13" s="1"/>
      <c r="PZM13" s="1"/>
      <c r="PZN13" s="1"/>
      <c r="PZO13" s="1"/>
      <c r="PZP13" s="1"/>
      <c r="PZQ13" s="1"/>
      <c r="PZR13" s="1"/>
      <c r="PZS13" s="1"/>
      <c r="PZT13" s="1"/>
      <c r="PZU13" s="1"/>
      <c r="PZV13" s="1"/>
      <c r="PZW13" s="1"/>
      <c r="PZX13" s="1"/>
      <c r="PZY13" s="1"/>
      <c r="PZZ13" s="1"/>
      <c r="QAA13" s="1"/>
      <c r="QAB13" s="1"/>
      <c r="QAC13" s="1"/>
      <c r="QAD13" s="1"/>
      <c r="QAE13" s="1"/>
      <c r="QAF13" s="1"/>
      <c r="QAG13" s="1"/>
      <c r="QAH13" s="1"/>
      <c r="QAI13" s="1"/>
      <c r="QAJ13" s="1"/>
      <c r="QAK13" s="1"/>
      <c r="QAL13" s="1"/>
      <c r="QAM13" s="1"/>
      <c r="QAN13" s="1"/>
      <c r="QAO13" s="1"/>
      <c r="QAP13" s="1"/>
      <c r="QAQ13" s="1"/>
      <c r="QAR13" s="1"/>
      <c r="QAS13" s="1"/>
      <c r="QAT13" s="1"/>
      <c r="QAU13" s="1"/>
      <c r="QAV13" s="1"/>
      <c r="QAW13" s="1"/>
      <c r="QAX13" s="1"/>
      <c r="QAY13" s="1"/>
      <c r="QAZ13" s="1"/>
      <c r="QBA13" s="1"/>
      <c r="QBB13" s="1"/>
      <c r="QBC13" s="1"/>
      <c r="QBD13" s="1"/>
      <c r="QBE13" s="1"/>
      <c r="QBF13" s="1"/>
      <c r="QBG13" s="1"/>
      <c r="QBH13" s="1"/>
      <c r="QBI13" s="1"/>
      <c r="QBJ13" s="1"/>
      <c r="QBK13" s="1"/>
      <c r="QBL13" s="1"/>
      <c r="QBM13" s="1"/>
      <c r="QBN13" s="1"/>
      <c r="QBO13" s="1"/>
      <c r="QBP13" s="1"/>
      <c r="QBQ13" s="1"/>
      <c r="QBR13" s="1"/>
      <c r="QBS13" s="1"/>
      <c r="QBT13" s="1"/>
      <c r="QBU13" s="1"/>
      <c r="QBV13" s="1"/>
      <c r="QBW13" s="1"/>
      <c r="QBX13" s="1"/>
      <c r="QBY13" s="1"/>
      <c r="QBZ13" s="1"/>
      <c r="QCA13" s="1"/>
      <c r="QCB13" s="1"/>
      <c r="QCC13" s="1"/>
      <c r="QCD13" s="1"/>
      <c r="QCE13" s="1"/>
      <c r="QCF13" s="1"/>
      <c r="QCG13" s="1"/>
      <c r="QCH13" s="1"/>
      <c r="QCI13" s="1"/>
      <c r="QCJ13" s="1"/>
      <c r="QCK13" s="1"/>
      <c r="QCL13" s="1"/>
      <c r="QCM13" s="1"/>
      <c r="QCN13" s="1"/>
      <c r="QCO13" s="1"/>
      <c r="QCP13" s="1"/>
      <c r="QCQ13" s="1"/>
      <c r="QCR13" s="1"/>
      <c r="QCS13" s="1"/>
      <c r="QCT13" s="1"/>
      <c r="QCU13" s="1"/>
      <c r="QCV13" s="1"/>
      <c r="QCW13" s="1"/>
      <c r="QCX13" s="1"/>
      <c r="QCY13" s="1"/>
      <c r="QCZ13" s="1"/>
      <c r="QDA13" s="1"/>
      <c r="QDB13" s="1"/>
      <c r="QDC13" s="1"/>
      <c r="QDD13" s="1"/>
      <c r="QDE13" s="1"/>
      <c r="QDF13" s="1"/>
      <c r="QDG13" s="1"/>
      <c r="QDH13" s="1"/>
      <c r="QDI13" s="1"/>
      <c r="QDJ13" s="1"/>
      <c r="QDK13" s="1"/>
      <c r="QDL13" s="1"/>
      <c r="QDM13" s="1"/>
      <c r="QDN13" s="1"/>
      <c r="QDO13" s="1"/>
      <c r="QDP13" s="1"/>
      <c r="QDQ13" s="1"/>
      <c r="QDR13" s="1"/>
      <c r="QDS13" s="1"/>
      <c r="QDT13" s="1"/>
      <c r="QDU13" s="1"/>
      <c r="QDV13" s="1"/>
      <c r="QDW13" s="1"/>
      <c r="QDX13" s="1"/>
      <c r="QDY13" s="1"/>
      <c r="QDZ13" s="1"/>
      <c r="QEA13" s="1"/>
      <c r="QEB13" s="1"/>
      <c r="QEC13" s="1"/>
      <c r="QED13" s="1"/>
      <c r="QEE13" s="1"/>
      <c r="QEF13" s="1"/>
      <c r="QEG13" s="1"/>
      <c r="QEH13" s="1"/>
      <c r="QEI13" s="1"/>
      <c r="QEJ13" s="1"/>
      <c r="QEK13" s="1"/>
      <c r="QEL13" s="1"/>
      <c r="QEM13" s="1"/>
      <c r="QEN13" s="1"/>
      <c r="QEO13" s="1"/>
      <c r="QEP13" s="1"/>
      <c r="QEQ13" s="1"/>
      <c r="QER13" s="1"/>
      <c r="QES13" s="1"/>
      <c r="QET13" s="1"/>
      <c r="QEU13" s="1"/>
      <c r="QEV13" s="1"/>
      <c r="QEW13" s="1"/>
      <c r="QEX13" s="1"/>
      <c r="QEY13" s="1"/>
      <c r="QEZ13" s="1"/>
      <c r="QFA13" s="1"/>
      <c r="QFB13" s="1"/>
      <c r="QFC13" s="1"/>
      <c r="QFD13" s="1"/>
      <c r="QFE13" s="1"/>
      <c r="QFF13" s="1"/>
      <c r="QFG13" s="1"/>
      <c r="QFH13" s="1"/>
      <c r="QFI13" s="1"/>
      <c r="QFJ13" s="1"/>
      <c r="QFK13" s="1"/>
      <c r="QFL13" s="1"/>
      <c r="QFM13" s="1"/>
      <c r="QFN13" s="1"/>
      <c r="QFO13" s="1"/>
      <c r="QFP13" s="1"/>
      <c r="QFQ13" s="1"/>
      <c r="QFR13" s="1"/>
      <c r="QFS13" s="1"/>
      <c r="QFT13" s="1"/>
      <c r="QFU13" s="1"/>
      <c r="QFV13" s="1"/>
      <c r="QFW13" s="1"/>
      <c r="QFX13" s="1"/>
      <c r="QFY13" s="1"/>
      <c r="QFZ13" s="1"/>
      <c r="QGA13" s="1"/>
      <c r="QGB13" s="1"/>
      <c r="QGC13" s="1"/>
      <c r="QGD13" s="1"/>
      <c r="QGE13" s="1"/>
      <c r="QGF13" s="1"/>
      <c r="QGG13" s="1"/>
      <c r="QGH13" s="1"/>
      <c r="QGI13" s="1"/>
      <c r="QGJ13" s="1"/>
      <c r="QGK13" s="1"/>
      <c r="QGL13" s="1"/>
      <c r="QGM13" s="1"/>
      <c r="QGN13" s="1"/>
      <c r="QGO13" s="1"/>
      <c r="QGP13" s="1"/>
      <c r="QGQ13" s="1"/>
      <c r="QGR13" s="1"/>
      <c r="QGS13" s="1"/>
      <c r="QGT13" s="1"/>
      <c r="QGU13" s="1"/>
      <c r="QGV13" s="1"/>
      <c r="QGW13" s="1"/>
      <c r="QGX13" s="1"/>
      <c r="QGY13" s="1"/>
      <c r="QGZ13" s="1"/>
      <c r="QHA13" s="1"/>
      <c r="QHB13" s="1"/>
      <c r="QHC13" s="1"/>
      <c r="QHD13" s="1"/>
      <c r="QHE13" s="1"/>
      <c r="QHF13" s="1"/>
      <c r="QHG13" s="1"/>
      <c r="QHH13" s="1"/>
      <c r="QHI13" s="1"/>
      <c r="QHJ13" s="1"/>
      <c r="QHK13" s="1"/>
      <c r="QHL13" s="1"/>
      <c r="QHM13" s="1"/>
      <c r="QHN13" s="1"/>
      <c r="QHO13" s="1"/>
      <c r="QHP13" s="1"/>
      <c r="QHQ13" s="1"/>
      <c r="QHR13" s="1"/>
      <c r="QHS13" s="1"/>
      <c r="QHT13" s="1"/>
      <c r="QHU13" s="1"/>
      <c r="QHV13" s="1"/>
      <c r="QHW13" s="1"/>
      <c r="QHX13" s="1"/>
      <c r="QHY13" s="1"/>
      <c r="QHZ13" s="1"/>
      <c r="QIA13" s="1"/>
      <c r="QIB13" s="1"/>
      <c r="QIC13" s="1"/>
      <c r="QID13" s="1"/>
      <c r="QIE13" s="1"/>
      <c r="QIF13" s="1"/>
      <c r="QIG13" s="1"/>
      <c r="QIH13" s="1"/>
      <c r="QII13" s="1"/>
      <c r="QIJ13" s="1"/>
      <c r="QIK13" s="1"/>
      <c r="QIL13" s="1"/>
      <c r="QIM13" s="1"/>
      <c r="QIN13" s="1"/>
      <c r="QIO13" s="1"/>
      <c r="QIP13" s="1"/>
      <c r="QIQ13" s="1"/>
      <c r="QIR13" s="1"/>
      <c r="QIS13" s="1"/>
      <c r="QIT13" s="1"/>
      <c r="QIU13" s="1"/>
      <c r="QIV13" s="1"/>
      <c r="QIW13" s="1"/>
      <c r="QIX13" s="1"/>
      <c r="QIY13" s="1"/>
      <c r="QIZ13" s="1"/>
      <c r="QJA13" s="1"/>
      <c r="QJB13" s="1"/>
      <c r="QJC13" s="1"/>
      <c r="QJD13" s="1"/>
      <c r="QJE13" s="1"/>
      <c r="QJF13" s="1"/>
      <c r="QJG13" s="1"/>
      <c r="QJH13" s="1"/>
      <c r="QJI13" s="1"/>
      <c r="QJJ13" s="1"/>
      <c r="QJK13" s="1"/>
      <c r="QJL13" s="1"/>
      <c r="QJM13" s="1"/>
      <c r="QJN13" s="1"/>
      <c r="QJO13" s="1"/>
      <c r="QJP13" s="1"/>
      <c r="QJQ13" s="1"/>
      <c r="QJR13" s="1"/>
      <c r="QJS13" s="1"/>
      <c r="QJT13" s="1"/>
      <c r="QJU13" s="1"/>
      <c r="QJV13" s="1"/>
      <c r="QJW13" s="1"/>
      <c r="QJX13" s="1"/>
      <c r="QJY13" s="1"/>
      <c r="QJZ13" s="1"/>
      <c r="QKA13" s="1"/>
      <c r="QKB13" s="1"/>
      <c r="QKC13" s="1"/>
      <c r="QKD13" s="1"/>
      <c r="QKE13" s="1"/>
      <c r="QKF13" s="1"/>
      <c r="QKG13" s="1"/>
      <c r="QKH13" s="1"/>
      <c r="QKI13" s="1"/>
      <c r="QKJ13" s="1"/>
      <c r="QKK13" s="1"/>
      <c r="QKL13" s="1"/>
      <c r="QKM13" s="1"/>
      <c r="QKN13" s="1"/>
      <c r="QKO13" s="1"/>
      <c r="QKP13" s="1"/>
      <c r="QKQ13" s="1"/>
      <c r="QKR13" s="1"/>
      <c r="QKS13" s="1"/>
      <c r="QKT13" s="1"/>
      <c r="QKU13" s="1"/>
      <c r="QKV13" s="1"/>
      <c r="QKW13" s="1"/>
      <c r="QKX13" s="1"/>
      <c r="QKY13" s="1"/>
      <c r="QKZ13" s="1"/>
      <c r="QLA13" s="1"/>
      <c r="QLB13" s="1"/>
      <c r="QLC13" s="1"/>
      <c r="QLD13" s="1"/>
      <c r="QLE13" s="1"/>
      <c r="QLF13" s="1"/>
      <c r="QLG13" s="1"/>
      <c r="QLH13" s="1"/>
      <c r="QLI13" s="1"/>
      <c r="QLJ13" s="1"/>
      <c r="QLK13" s="1"/>
      <c r="QLL13" s="1"/>
      <c r="QLM13" s="1"/>
      <c r="QLN13" s="1"/>
      <c r="QLO13" s="1"/>
      <c r="QLP13" s="1"/>
      <c r="QLQ13" s="1"/>
      <c r="QLR13" s="1"/>
      <c r="QLS13" s="1"/>
      <c r="QLT13" s="1"/>
      <c r="QLU13" s="1"/>
      <c r="QLV13" s="1"/>
      <c r="QLW13" s="1"/>
      <c r="QLX13" s="1"/>
      <c r="QLY13" s="1"/>
      <c r="QLZ13" s="1"/>
      <c r="QMA13" s="1"/>
      <c r="QMB13" s="1"/>
      <c r="QMC13" s="1"/>
      <c r="QMD13" s="1"/>
      <c r="QME13" s="1"/>
      <c r="QMF13" s="1"/>
      <c r="QMG13" s="1"/>
      <c r="QMH13" s="1"/>
      <c r="QMI13" s="1"/>
      <c r="QMJ13" s="1"/>
      <c r="QMK13" s="1"/>
      <c r="QML13" s="1"/>
      <c r="QMM13" s="1"/>
      <c r="QMN13" s="1"/>
      <c r="QMO13" s="1"/>
      <c r="QMP13" s="1"/>
      <c r="QMQ13" s="1"/>
      <c r="QMR13" s="1"/>
      <c r="QMS13" s="1"/>
      <c r="QMT13" s="1"/>
      <c r="QMU13" s="1"/>
      <c r="QMV13" s="1"/>
      <c r="QMW13" s="1"/>
      <c r="QMX13" s="1"/>
      <c r="QMY13" s="1"/>
      <c r="QMZ13" s="1"/>
      <c r="QNA13" s="1"/>
      <c r="QNB13" s="1"/>
      <c r="QNC13" s="1"/>
      <c r="QND13" s="1"/>
      <c r="QNE13" s="1"/>
      <c r="QNF13" s="1"/>
      <c r="QNG13" s="1"/>
      <c r="QNH13" s="1"/>
      <c r="QNI13" s="1"/>
      <c r="QNJ13" s="1"/>
      <c r="QNK13" s="1"/>
      <c r="QNL13" s="1"/>
      <c r="QNM13" s="1"/>
      <c r="QNN13" s="1"/>
      <c r="QNO13" s="1"/>
      <c r="QNP13" s="1"/>
      <c r="QNQ13" s="1"/>
      <c r="QNR13" s="1"/>
      <c r="QNS13" s="1"/>
      <c r="QNT13" s="1"/>
      <c r="QNU13" s="1"/>
      <c r="QNV13" s="1"/>
      <c r="QNW13" s="1"/>
      <c r="QNX13" s="1"/>
      <c r="QNY13" s="1"/>
      <c r="QNZ13" s="1"/>
      <c r="QOA13" s="1"/>
      <c r="QOB13" s="1"/>
      <c r="QOC13" s="1"/>
      <c r="QOD13" s="1"/>
      <c r="QOE13" s="1"/>
      <c r="QOF13" s="1"/>
      <c r="QOG13" s="1"/>
      <c r="QOH13" s="1"/>
      <c r="QOI13" s="1"/>
      <c r="QOJ13" s="1"/>
      <c r="QOK13" s="1"/>
      <c r="QOL13" s="1"/>
      <c r="QOM13" s="1"/>
      <c r="QON13" s="1"/>
      <c r="QOO13" s="1"/>
      <c r="QOP13" s="1"/>
      <c r="QOQ13" s="1"/>
      <c r="QOR13" s="1"/>
      <c r="QOS13" s="1"/>
      <c r="QOT13" s="1"/>
      <c r="QOU13" s="1"/>
      <c r="QOV13" s="1"/>
      <c r="QOW13" s="1"/>
      <c r="QOX13" s="1"/>
      <c r="QOY13" s="1"/>
      <c r="QOZ13" s="1"/>
      <c r="QPA13" s="1"/>
      <c r="QPB13" s="1"/>
      <c r="QPC13" s="1"/>
      <c r="QPD13" s="1"/>
      <c r="QPE13" s="1"/>
      <c r="QPF13" s="1"/>
      <c r="QPG13" s="1"/>
      <c r="QPH13" s="1"/>
      <c r="QPI13" s="1"/>
      <c r="QPJ13" s="1"/>
      <c r="QPK13" s="1"/>
      <c r="QPL13" s="1"/>
      <c r="QPM13" s="1"/>
      <c r="QPN13" s="1"/>
      <c r="QPO13" s="1"/>
      <c r="QPP13" s="1"/>
      <c r="QPQ13" s="1"/>
      <c r="QPR13" s="1"/>
      <c r="QPS13" s="1"/>
      <c r="QPT13" s="1"/>
      <c r="QPU13" s="1"/>
      <c r="QPV13" s="1"/>
      <c r="QPW13" s="1"/>
      <c r="QPX13" s="1"/>
      <c r="QPY13" s="1"/>
      <c r="QPZ13" s="1"/>
      <c r="QQA13" s="1"/>
      <c r="QQB13" s="1"/>
      <c r="QQC13" s="1"/>
      <c r="QQD13" s="1"/>
      <c r="QQE13" s="1"/>
      <c r="QQF13" s="1"/>
      <c r="QQG13" s="1"/>
      <c r="QQH13" s="1"/>
      <c r="QQI13" s="1"/>
      <c r="QQJ13" s="1"/>
      <c r="QQK13" s="1"/>
      <c r="QQL13" s="1"/>
      <c r="QQM13" s="1"/>
      <c r="QQN13" s="1"/>
      <c r="QQO13" s="1"/>
      <c r="QQP13" s="1"/>
      <c r="QQQ13" s="1"/>
      <c r="QQR13" s="1"/>
      <c r="QQS13" s="1"/>
      <c r="QQT13" s="1"/>
      <c r="QQU13" s="1"/>
      <c r="QQV13" s="1"/>
      <c r="QQW13" s="1"/>
      <c r="QQX13" s="1"/>
      <c r="QQY13" s="1"/>
      <c r="QQZ13" s="1"/>
      <c r="QRA13" s="1"/>
      <c r="QRB13" s="1"/>
      <c r="QRC13" s="1"/>
      <c r="QRD13" s="1"/>
      <c r="QRE13" s="1"/>
      <c r="QRF13" s="1"/>
      <c r="QRG13" s="1"/>
      <c r="QRH13" s="1"/>
      <c r="QRI13" s="1"/>
      <c r="QRJ13" s="1"/>
      <c r="QRK13" s="1"/>
      <c r="QRL13" s="1"/>
      <c r="QRM13" s="1"/>
      <c r="QRN13" s="1"/>
      <c r="QRO13" s="1"/>
      <c r="QRP13" s="1"/>
      <c r="QRQ13" s="1"/>
      <c r="QRR13" s="1"/>
      <c r="QRS13" s="1"/>
      <c r="QRT13" s="1"/>
      <c r="QRU13" s="1"/>
      <c r="QRV13" s="1"/>
      <c r="QRW13" s="1"/>
      <c r="QRX13" s="1"/>
      <c r="QRY13" s="1"/>
      <c r="QRZ13" s="1"/>
      <c r="QSA13" s="1"/>
      <c r="QSB13" s="1"/>
      <c r="QSC13" s="1"/>
      <c r="QSD13" s="1"/>
      <c r="QSE13" s="1"/>
      <c r="QSF13" s="1"/>
      <c r="QSG13" s="1"/>
      <c r="QSH13" s="1"/>
      <c r="QSI13" s="1"/>
      <c r="QSJ13" s="1"/>
      <c r="QSK13" s="1"/>
      <c r="QSL13" s="1"/>
      <c r="QSM13" s="1"/>
      <c r="QSN13" s="1"/>
      <c r="QSO13" s="1"/>
      <c r="QSP13" s="1"/>
      <c r="QSQ13" s="1"/>
      <c r="QSR13" s="1"/>
      <c r="QSS13" s="1"/>
      <c r="QST13" s="1"/>
      <c r="QSU13" s="1"/>
      <c r="QSV13" s="1"/>
      <c r="QSW13" s="1"/>
      <c r="QSX13" s="1"/>
      <c r="QSY13" s="1"/>
      <c r="QSZ13" s="1"/>
      <c r="QTA13" s="1"/>
      <c r="QTB13" s="1"/>
      <c r="QTC13" s="1"/>
      <c r="QTD13" s="1"/>
      <c r="QTE13" s="1"/>
      <c r="QTF13" s="1"/>
      <c r="QTG13" s="1"/>
      <c r="QTH13" s="1"/>
      <c r="QTI13" s="1"/>
      <c r="QTJ13" s="1"/>
      <c r="QTK13" s="1"/>
      <c r="QTL13" s="1"/>
      <c r="QTM13" s="1"/>
      <c r="QTN13" s="1"/>
      <c r="QTO13" s="1"/>
      <c r="QTP13" s="1"/>
      <c r="QTQ13" s="1"/>
      <c r="QTR13" s="1"/>
      <c r="QTS13" s="1"/>
      <c r="QTT13" s="1"/>
      <c r="QTU13" s="1"/>
      <c r="QTV13" s="1"/>
      <c r="QTW13" s="1"/>
      <c r="QTX13" s="1"/>
      <c r="QTY13" s="1"/>
      <c r="QTZ13" s="1"/>
      <c r="QUA13" s="1"/>
      <c r="QUB13" s="1"/>
      <c r="QUC13" s="1"/>
      <c r="QUD13" s="1"/>
      <c r="QUE13" s="1"/>
      <c r="QUF13" s="1"/>
      <c r="QUG13" s="1"/>
      <c r="QUH13" s="1"/>
      <c r="QUI13" s="1"/>
      <c r="QUJ13" s="1"/>
      <c r="QUK13" s="1"/>
      <c r="QUL13" s="1"/>
      <c r="QUM13" s="1"/>
      <c r="QUN13" s="1"/>
      <c r="QUO13" s="1"/>
      <c r="QUP13" s="1"/>
      <c r="QUQ13" s="1"/>
      <c r="QUR13" s="1"/>
      <c r="QUS13" s="1"/>
      <c r="QUT13" s="1"/>
      <c r="QUU13" s="1"/>
      <c r="QUV13" s="1"/>
      <c r="QUW13" s="1"/>
      <c r="QUX13" s="1"/>
      <c r="QUY13" s="1"/>
      <c r="QUZ13" s="1"/>
      <c r="QVA13" s="1"/>
      <c r="QVB13" s="1"/>
      <c r="QVC13" s="1"/>
      <c r="QVD13" s="1"/>
      <c r="QVE13" s="1"/>
      <c r="QVF13" s="1"/>
      <c r="QVG13" s="1"/>
      <c r="QVH13" s="1"/>
      <c r="QVI13" s="1"/>
      <c r="QVJ13" s="1"/>
      <c r="QVK13" s="1"/>
      <c r="QVL13" s="1"/>
      <c r="QVM13" s="1"/>
      <c r="QVN13" s="1"/>
      <c r="QVO13" s="1"/>
      <c r="QVP13" s="1"/>
      <c r="QVQ13" s="1"/>
      <c r="QVR13" s="1"/>
      <c r="QVS13" s="1"/>
      <c r="QVT13" s="1"/>
      <c r="QVU13" s="1"/>
      <c r="QVV13" s="1"/>
      <c r="QVW13" s="1"/>
      <c r="QVX13" s="1"/>
      <c r="QVY13" s="1"/>
      <c r="QVZ13" s="1"/>
      <c r="QWA13" s="1"/>
      <c r="QWB13" s="1"/>
      <c r="QWC13" s="1"/>
      <c r="QWD13" s="1"/>
      <c r="QWE13" s="1"/>
      <c r="QWF13" s="1"/>
      <c r="QWG13" s="1"/>
      <c r="QWH13" s="1"/>
      <c r="QWI13" s="1"/>
      <c r="QWJ13" s="1"/>
      <c r="QWK13" s="1"/>
      <c r="QWL13" s="1"/>
      <c r="QWM13" s="1"/>
      <c r="QWN13" s="1"/>
      <c r="QWO13" s="1"/>
      <c r="QWP13" s="1"/>
      <c r="QWQ13" s="1"/>
      <c r="QWR13" s="1"/>
      <c r="QWS13" s="1"/>
      <c r="QWT13" s="1"/>
      <c r="QWU13" s="1"/>
      <c r="QWV13" s="1"/>
      <c r="QWW13" s="1"/>
      <c r="QWX13" s="1"/>
      <c r="QWY13" s="1"/>
      <c r="QWZ13" s="1"/>
      <c r="QXA13" s="1"/>
      <c r="QXB13" s="1"/>
      <c r="QXC13" s="1"/>
      <c r="QXD13" s="1"/>
      <c r="QXE13" s="1"/>
      <c r="QXF13" s="1"/>
      <c r="QXG13" s="1"/>
      <c r="QXH13" s="1"/>
      <c r="QXI13" s="1"/>
      <c r="QXJ13" s="1"/>
      <c r="QXK13" s="1"/>
      <c r="QXL13" s="1"/>
      <c r="QXM13" s="1"/>
      <c r="QXN13" s="1"/>
      <c r="QXO13" s="1"/>
      <c r="QXP13" s="1"/>
      <c r="QXQ13" s="1"/>
      <c r="QXR13" s="1"/>
      <c r="QXS13" s="1"/>
      <c r="QXT13" s="1"/>
      <c r="QXU13" s="1"/>
      <c r="QXV13" s="1"/>
      <c r="QXW13" s="1"/>
      <c r="QXX13" s="1"/>
      <c r="QXY13" s="1"/>
      <c r="QXZ13" s="1"/>
      <c r="QYA13" s="1"/>
      <c r="QYB13" s="1"/>
      <c r="QYC13" s="1"/>
      <c r="QYD13" s="1"/>
      <c r="QYE13" s="1"/>
      <c r="QYF13" s="1"/>
      <c r="QYG13" s="1"/>
      <c r="QYH13" s="1"/>
      <c r="QYI13" s="1"/>
      <c r="QYJ13" s="1"/>
      <c r="QYK13" s="1"/>
      <c r="QYL13" s="1"/>
      <c r="QYM13" s="1"/>
      <c r="QYN13" s="1"/>
      <c r="QYO13" s="1"/>
      <c r="QYP13" s="1"/>
      <c r="QYQ13" s="1"/>
      <c r="QYR13" s="1"/>
      <c r="QYS13" s="1"/>
      <c r="QYT13" s="1"/>
      <c r="QYU13" s="1"/>
      <c r="QYV13" s="1"/>
      <c r="QYW13" s="1"/>
      <c r="QYX13" s="1"/>
      <c r="QYY13" s="1"/>
      <c r="QYZ13" s="1"/>
      <c r="QZA13" s="1"/>
      <c r="QZB13" s="1"/>
      <c r="QZC13" s="1"/>
      <c r="QZD13" s="1"/>
      <c r="QZE13" s="1"/>
      <c r="QZF13" s="1"/>
      <c r="QZG13" s="1"/>
      <c r="QZH13" s="1"/>
      <c r="QZI13" s="1"/>
      <c r="QZJ13" s="1"/>
      <c r="QZK13" s="1"/>
      <c r="QZL13" s="1"/>
      <c r="QZM13" s="1"/>
      <c r="QZN13" s="1"/>
      <c r="QZO13" s="1"/>
      <c r="QZP13" s="1"/>
      <c r="QZQ13" s="1"/>
      <c r="QZR13" s="1"/>
      <c r="QZS13" s="1"/>
      <c r="QZT13" s="1"/>
      <c r="QZU13" s="1"/>
      <c r="QZV13" s="1"/>
      <c r="QZW13" s="1"/>
      <c r="QZX13" s="1"/>
      <c r="QZY13" s="1"/>
      <c r="QZZ13" s="1"/>
      <c r="RAA13" s="1"/>
      <c r="RAB13" s="1"/>
      <c r="RAC13" s="1"/>
      <c r="RAD13" s="1"/>
      <c r="RAE13" s="1"/>
      <c r="RAF13" s="1"/>
      <c r="RAG13" s="1"/>
      <c r="RAH13" s="1"/>
      <c r="RAI13" s="1"/>
      <c r="RAJ13" s="1"/>
      <c r="RAK13" s="1"/>
      <c r="RAL13" s="1"/>
      <c r="RAM13" s="1"/>
      <c r="RAN13" s="1"/>
      <c r="RAO13" s="1"/>
      <c r="RAP13" s="1"/>
      <c r="RAQ13" s="1"/>
      <c r="RAR13" s="1"/>
      <c r="RAS13" s="1"/>
      <c r="RAT13" s="1"/>
      <c r="RAU13" s="1"/>
      <c r="RAV13" s="1"/>
      <c r="RAW13" s="1"/>
      <c r="RAX13" s="1"/>
      <c r="RAY13" s="1"/>
      <c r="RAZ13" s="1"/>
      <c r="RBA13" s="1"/>
      <c r="RBB13" s="1"/>
      <c r="RBC13" s="1"/>
      <c r="RBD13" s="1"/>
      <c r="RBE13" s="1"/>
      <c r="RBF13" s="1"/>
      <c r="RBG13" s="1"/>
      <c r="RBH13" s="1"/>
      <c r="RBI13" s="1"/>
      <c r="RBJ13" s="1"/>
      <c r="RBK13" s="1"/>
      <c r="RBL13" s="1"/>
      <c r="RBM13" s="1"/>
      <c r="RBN13" s="1"/>
      <c r="RBO13" s="1"/>
      <c r="RBP13" s="1"/>
      <c r="RBQ13" s="1"/>
      <c r="RBR13" s="1"/>
      <c r="RBS13" s="1"/>
      <c r="RBT13" s="1"/>
      <c r="RBU13" s="1"/>
      <c r="RBV13" s="1"/>
      <c r="RBW13" s="1"/>
      <c r="RBX13" s="1"/>
      <c r="RBY13" s="1"/>
      <c r="RBZ13" s="1"/>
      <c r="RCA13" s="1"/>
      <c r="RCB13" s="1"/>
      <c r="RCC13" s="1"/>
      <c r="RCD13" s="1"/>
      <c r="RCE13" s="1"/>
      <c r="RCF13" s="1"/>
      <c r="RCG13" s="1"/>
      <c r="RCH13" s="1"/>
      <c r="RCI13" s="1"/>
      <c r="RCJ13" s="1"/>
      <c r="RCK13" s="1"/>
      <c r="RCL13" s="1"/>
      <c r="RCM13" s="1"/>
      <c r="RCN13" s="1"/>
      <c r="RCO13" s="1"/>
      <c r="RCP13" s="1"/>
      <c r="RCQ13" s="1"/>
      <c r="RCR13" s="1"/>
      <c r="RCS13" s="1"/>
      <c r="RCT13" s="1"/>
      <c r="RCU13" s="1"/>
      <c r="RCV13" s="1"/>
      <c r="RCW13" s="1"/>
      <c r="RCX13" s="1"/>
      <c r="RCY13" s="1"/>
      <c r="RCZ13" s="1"/>
      <c r="RDA13" s="1"/>
      <c r="RDB13" s="1"/>
      <c r="RDC13" s="1"/>
      <c r="RDD13" s="1"/>
      <c r="RDE13" s="1"/>
      <c r="RDF13" s="1"/>
      <c r="RDG13" s="1"/>
      <c r="RDH13" s="1"/>
      <c r="RDI13" s="1"/>
      <c r="RDJ13" s="1"/>
      <c r="RDK13" s="1"/>
      <c r="RDL13" s="1"/>
      <c r="RDM13" s="1"/>
      <c r="RDN13" s="1"/>
      <c r="RDO13" s="1"/>
      <c r="RDP13" s="1"/>
      <c r="RDQ13" s="1"/>
      <c r="RDR13" s="1"/>
      <c r="RDS13" s="1"/>
      <c r="RDT13" s="1"/>
      <c r="RDU13" s="1"/>
      <c r="RDV13" s="1"/>
      <c r="RDW13" s="1"/>
      <c r="RDX13" s="1"/>
      <c r="RDY13" s="1"/>
      <c r="RDZ13" s="1"/>
      <c r="REA13" s="1"/>
      <c r="REB13" s="1"/>
      <c r="REC13" s="1"/>
      <c r="RED13" s="1"/>
      <c r="REE13" s="1"/>
      <c r="REF13" s="1"/>
      <c r="REG13" s="1"/>
      <c r="REH13" s="1"/>
      <c r="REI13" s="1"/>
      <c r="REJ13" s="1"/>
      <c r="REK13" s="1"/>
      <c r="REL13" s="1"/>
      <c r="REM13" s="1"/>
      <c r="REN13" s="1"/>
      <c r="REO13" s="1"/>
      <c r="REP13" s="1"/>
      <c r="REQ13" s="1"/>
      <c r="RER13" s="1"/>
      <c r="RES13" s="1"/>
      <c r="RET13" s="1"/>
      <c r="REU13" s="1"/>
      <c r="REV13" s="1"/>
      <c r="REW13" s="1"/>
      <c r="REX13" s="1"/>
      <c r="REY13" s="1"/>
      <c r="REZ13" s="1"/>
      <c r="RFA13" s="1"/>
      <c r="RFB13" s="1"/>
      <c r="RFC13" s="1"/>
      <c r="RFD13" s="1"/>
      <c r="RFE13" s="1"/>
      <c r="RFF13" s="1"/>
      <c r="RFG13" s="1"/>
      <c r="RFH13" s="1"/>
      <c r="RFI13" s="1"/>
      <c r="RFJ13" s="1"/>
      <c r="RFK13" s="1"/>
      <c r="RFL13" s="1"/>
      <c r="RFM13" s="1"/>
      <c r="RFN13" s="1"/>
      <c r="RFO13" s="1"/>
      <c r="RFP13" s="1"/>
      <c r="RFQ13" s="1"/>
      <c r="RFR13" s="1"/>
      <c r="RFS13" s="1"/>
      <c r="RFT13" s="1"/>
      <c r="RFU13" s="1"/>
      <c r="RFV13" s="1"/>
      <c r="RFW13" s="1"/>
      <c r="RFX13" s="1"/>
      <c r="RFY13" s="1"/>
      <c r="RFZ13" s="1"/>
      <c r="RGA13" s="1"/>
      <c r="RGB13" s="1"/>
      <c r="RGC13" s="1"/>
      <c r="RGD13" s="1"/>
      <c r="RGE13" s="1"/>
      <c r="RGF13" s="1"/>
      <c r="RGG13" s="1"/>
      <c r="RGH13" s="1"/>
      <c r="RGI13" s="1"/>
      <c r="RGJ13" s="1"/>
      <c r="RGK13" s="1"/>
      <c r="RGL13" s="1"/>
      <c r="RGM13" s="1"/>
      <c r="RGN13" s="1"/>
      <c r="RGO13" s="1"/>
      <c r="RGP13" s="1"/>
      <c r="RGQ13" s="1"/>
      <c r="RGR13" s="1"/>
      <c r="RGS13" s="1"/>
      <c r="RGT13" s="1"/>
      <c r="RGU13" s="1"/>
      <c r="RGV13" s="1"/>
      <c r="RGW13" s="1"/>
      <c r="RGX13" s="1"/>
      <c r="RGY13" s="1"/>
      <c r="RGZ13" s="1"/>
      <c r="RHA13" s="1"/>
      <c r="RHB13" s="1"/>
      <c r="RHC13" s="1"/>
      <c r="RHD13" s="1"/>
      <c r="RHE13" s="1"/>
      <c r="RHF13" s="1"/>
      <c r="RHG13" s="1"/>
      <c r="RHH13" s="1"/>
      <c r="RHI13" s="1"/>
      <c r="RHJ13" s="1"/>
      <c r="RHK13" s="1"/>
      <c r="RHL13" s="1"/>
      <c r="RHM13" s="1"/>
      <c r="RHN13" s="1"/>
      <c r="RHO13" s="1"/>
      <c r="RHP13" s="1"/>
      <c r="RHQ13" s="1"/>
      <c r="RHR13" s="1"/>
      <c r="RHS13" s="1"/>
      <c r="RHT13" s="1"/>
      <c r="RHU13" s="1"/>
      <c r="RHV13" s="1"/>
      <c r="RHW13" s="1"/>
      <c r="RHX13" s="1"/>
      <c r="RHY13" s="1"/>
      <c r="RHZ13" s="1"/>
      <c r="RIA13" s="1"/>
      <c r="RIB13" s="1"/>
      <c r="RIC13" s="1"/>
      <c r="RID13" s="1"/>
      <c r="RIE13" s="1"/>
      <c r="RIF13" s="1"/>
      <c r="RIG13" s="1"/>
      <c r="RIH13" s="1"/>
      <c r="RII13" s="1"/>
      <c r="RIJ13" s="1"/>
      <c r="RIK13" s="1"/>
      <c r="RIL13" s="1"/>
      <c r="RIM13" s="1"/>
      <c r="RIN13" s="1"/>
      <c r="RIO13" s="1"/>
      <c r="RIP13" s="1"/>
      <c r="RIQ13" s="1"/>
      <c r="RIR13" s="1"/>
      <c r="RIS13" s="1"/>
      <c r="RIT13" s="1"/>
      <c r="RIU13" s="1"/>
      <c r="RIV13" s="1"/>
      <c r="RIW13" s="1"/>
      <c r="RIX13" s="1"/>
      <c r="RIY13" s="1"/>
      <c r="RIZ13" s="1"/>
      <c r="RJA13" s="1"/>
      <c r="RJB13" s="1"/>
      <c r="RJC13" s="1"/>
      <c r="RJD13" s="1"/>
      <c r="RJE13" s="1"/>
      <c r="RJF13" s="1"/>
      <c r="RJG13" s="1"/>
      <c r="RJH13" s="1"/>
      <c r="RJI13" s="1"/>
      <c r="RJJ13" s="1"/>
      <c r="RJK13" s="1"/>
      <c r="RJL13" s="1"/>
      <c r="RJM13" s="1"/>
      <c r="RJN13" s="1"/>
      <c r="RJO13" s="1"/>
      <c r="RJP13" s="1"/>
      <c r="RJQ13" s="1"/>
      <c r="RJR13" s="1"/>
      <c r="RJS13" s="1"/>
      <c r="RJT13" s="1"/>
      <c r="RJU13" s="1"/>
      <c r="RJV13" s="1"/>
      <c r="RJW13" s="1"/>
      <c r="RJX13" s="1"/>
      <c r="RJY13" s="1"/>
      <c r="RJZ13" s="1"/>
      <c r="RKA13" s="1"/>
      <c r="RKB13" s="1"/>
      <c r="RKC13" s="1"/>
      <c r="RKD13" s="1"/>
      <c r="RKE13" s="1"/>
      <c r="RKF13" s="1"/>
      <c r="RKG13" s="1"/>
      <c r="RKH13" s="1"/>
      <c r="RKI13" s="1"/>
      <c r="RKJ13" s="1"/>
      <c r="RKK13" s="1"/>
      <c r="RKL13" s="1"/>
      <c r="RKM13" s="1"/>
      <c r="RKN13" s="1"/>
      <c r="RKO13" s="1"/>
      <c r="RKP13" s="1"/>
      <c r="RKQ13" s="1"/>
      <c r="RKR13" s="1"/>
      <c r="RKS13" s="1"/>
      <c r="RKT13" s="1"/>
      <c r="RKU13" s="1"/>
      <c r="RKV13" s="1"/>
      <c r="RKW13" s="1"/>
      <c r="RKX13" s="1"/>
      <c r="RKY13" s="1"/>
      <c r="RKZ13" s="1"/>
      <c r="RLA13" s="1"/>
      <c r="RLB13" s="1"/>
      <c r="RLC13" s="1"/>
      <c r="RLD13" s="1"/>
      <c r="RLE13" s="1"/>
      <c r="RLF13" s="1"/>
      <c r="RLG13" s="1"/>
      <c r="RLH13" s="1"/>
      <c r="RLI13" s="1"/>
      <c r="RLJ13" s="1"/>
      <c r="RLK13" s="1"/>
      <c r="RLL13" s="1"/>
      <c r="RLM13" s="1"/>
      <c r="RLN13" s="1"/>
      <c r="RLO13" s="1"/>
      <c r="RLP13" s="1"/>
      <c r="RLQ13" s="1"/>
      <c r="RLR13" s="1"/>
      <c r="RLS13" s="1"/>
      <c r="RLT13" s="1"/>
      <c r="RLU13" s="1"/>
      <c r="RLV13" s="1"/>
      <c r="RLW13" s="1"/>
      <c r="RLX13" s="1"/>
      <c r="RLY13" s="1"/>
      <c r="RLZ13" s="1"/>
      <c r="RMA13" s="1"/>
      <c r="RMB13" s="1"/>
      <c r="RMC13" s="1"/>
      <c r="RMD13" s="1"/>
      <c r="RME13" s="1"/>
      <c r="RMF13" s="1"/>
      <c r="RMG13" s="1"/>
      <c r="RMH13" s="1"/>
      <c r="RMI13" s="1"/>
      <c r="RMJ13" s="1"/>
      <c r="RMK13" s="1"/>
      <c r="RML13" s="1"/>
      <c r="RMM13" s="1"/>
      <c r="RMN13" s="1"/>
      <c r="RMO13" s="1"/>
      <c r="RMP13" s="1"/>
      <c r="RMQ13" s="1"/>
      <c r="RMR13" s="1"/>
      <c r="RMS13" s="1"/>
      <c r="RMT13" s="1"/>
      <c r="RMU13" s="1"/>
      <c r="RMV13" s="1"/>
      <c r="RMW13" s="1"/>
      <c r="RMX13" s="1"/>
      <c r="RMY13" s="1"/>
      <c r="RMZ13" s="1"/>
      <c r="RNA13" s="1"/>
      <c r="RNB13" s="1"/>
      <c r="RNC13" s="1"/>
      <c r="RND13" s="1"/>
      <c r="RNE13" s="1"/>
      <c r="RNF13" s="1"/>
      <c r="RNG13" s="1"/>
      <c r="RNH13" s="1"/>
      <c r="RNI13" s="1"/>
      <c r="RNJ13" s="1"/>
      <c r="RNK13" s="1"/>
      <c r="RNL13" s="1"/>
      <c r="RNM13" s="1"/>
      <c r="RNN13" s="1"/>
      <c r="RNO13" s="1"/>
      <c r="RNP13" s="1"/>
      <c r="RNQ13" s="1"/>
      <c r="RNR13" s="1"/>
      <c r="RNS13" s="1"/>
      <c r="RNT13" s="1"/>
      <c r="RNU13" s="1"/>
      <c r="RNV13" s="1"/>
      <c r="RNW13" s="1"/>
      <c r="RNX13" s="1"/>
      <c r="RNY13" s="1"/>
      <c r="RNZ13" s="1"/>
      <c r="ROA13" s="1"/>
      <c r="ROB13" s="1"/>
      <c r="ROC13" s="1"/>
      <c r="ROD13" s="1"/>
      <c r="ROE13" s="1"/>
      <c r="ROF13" s="1"/>
      <c r="ROG13" s="1"/>
      <c r="ROH13" s="1"/>
      <c r="ROI13" s="1"/>
      <c r="ROJ13" s="1"/>
      <c r="ROK13" s="1"/>
      <c r="ROL13" s="1"/>
      <c r="ROM13" s="1"/>
      <c r="RON13" s="1"/>
      <c r="ROO13" s="1"/>
      <c r="ROP13" s="1"/>
      <c r="ROQ13" s="1"/>
      <c r="ROR13" s="1"/>
      <c r="ROS13" s="1"/>
      <c r="ROT13" s="1"/>
      <c r="ROU13" s="1"/>
      <c r="ROV13" s="1"/>
      <c r="ROW13" s="1"/>
      <c r="ROX13" s="1"/>
      <c r="ROY13" s="1"/>
      <c r="ROZ13" s="1"/>
      <c r="RPA13" s="1"/>
      <c r="RPB13" s="1"/>
      <c r="RPC13" s="1"/>
      <c r="RPD13" s="1"/>
      <c r="RPE13" s="1"/>
      <c r="RPF13" s="1"/>
      <c r="RPG13" s="1"/>
      <c r="RPH13" s="1"/>
      <c r="RPI13" s="1"/>
      <c r="RPJ13" s="1"/>
      <c r="RPK13" s="1"/>
      <c r="RPL13" s="1"/>
      <c r="RPM13" s="1"/>
      <c r="RPN13" s="1"/>
      <c r="RPO13" s="1"/>
      <c r="RPP13" s="1"/>
      <c r="RPQ13" s="1"/>
      <c r="RPR13" s="1"/>
      <c r="RPS13" s="1"/>
      <c r="RPT13" s="1"/>
      <c r="RPU13" s="1"/>
      <c r="RPV13" s="1"/>
      <c r="RPW13" s="1"/>
      <c r="RPX13" s="1"/>
      <c r="RPY13" s="1"/>
      <c r="RPZ13" s="1"/>
      <c r="RQA13" s="1"/>
      <c r="RQB13" s="1"/>
      <c r="RQC13" s="1"/>
      <c r="RQD13" s="1"/>
      <c r="RQE13" s="1"/>
      <c r="RQF13" s="1"/>
      <c r="RQG13" s="1"/>
      <c r="RQH13" s="1"/>
      <c r="RQI13" s="1"/>
      <c r="RQJ13" s="1"/>
      <c r="RQK13" s="1"/>
      <c r="RQL13" s="1"/>
      <c r="RQM13" s="1"/>
      <c r="RQN13" s="1"/>
      <c r="RQO13" s="1"/>
      <c r="RQP13" s="1"/>
      <c r="RQQ13" s="1"/>
      <c r="RQR13" s="1"/>
      <c r="RQS13" s="1"/>
      <c r="RQT13" s="1"/>
      <c r="RQU13" s="1"/>
      <c r="RQV13" s="1"/>
      <c r="RQW13" s="1"/>
      <c r="RQX13" s="1"/>
      <c r="RQY13" s="1"/>
      <c r="RQZ13" s="1"/>
      <c r="RRA13" s="1"/>
      <c r="RRB13" s="1"/>
      <c r="RRC13" s="1"/>
      <c r="RRD13" s="1"/>
      <c r="RRE13" s="1"/>
      <c r="RRF13" s="1"/>
      <c r="RRG13" s="1"/>
      <c r="RRH13" s="1"/>
      <c r="RRI13" s="1"/>
      <c r="RRJ13" s="1"/>
      <c r="RRK13" s="1"/>
      <c r="RRL13" s="1"/>
      <c r="RRM13" s="1"/>
      <c r="RRN13" s="1"/>
      <c r="RRO13" s="1"/>
      <c r="RRP13" s="1"/>
      <c r="RRQ13" s="1"/>
      <c r="RRR13" s="1"/>
      <c r="RRS13" s="1"/>
      <c r="RRT13" s="1"/>
      <c r="RRU13" s="1"/>
      <c r="RRV13" s="1"/>
      <c r="RRW13" s="1"/>
      <c r="RRX13" s="1"/>
      <c r="RRY13" s="1"/>
      <c r="RRZ13" s="1"/>
      <c r="RSA13" s="1"/>
      <c r="RSB13" s="1"/>
      <c r="RSC13" s="1"/>
      <c r="RSD13" s="1"/>
      <c r="RSE13" s="1"/>
      <c r="RSF13" s="1"/>
      <c r="RSG13" s="1"/>
      <c r="RSH13" s="1"/>
      <c r="RSI13" s="1"/>
      <c r="RSJ13" s="1"/>
      <c r="RSK13" s="1"/>
      <c r="RSL13" s="1"/>
      <c r="RSM13" s="1"/>
      <c r="RSN13" s="1"/>
      <c r="RSO13" s="1"/>
      <c r="RSP13" s="1"/>
      <c r="RSQ13" s="1"/>
      <c r="RSR13" s="1"/>
      <c r="RSS13" s="1"/>
      <c r="RST13" s="1"/>
      <c r="RSU13" s="1"/>
      <c r="RSV13" s="1"/>
      <c r="RSW13" s="1"/>
      <c r="RSX13" s="1"/>
      <c r="RSY13" s="1"/>
      <c r="RSZ13" s="1"/>
      <c r="RTA13" s="1"/>
      <c r="RTB13" s="1"/>
      <c r="RTC13" s="1"/>
      <c r="RTD13" s="1"/>
      <c r="RTE13" s="1"/>
      <c r="RTF13" s="1"/>
      <c r="RTG13" s="1"/>
      <c r="RTH13" s="1"/>
      <c r="RTI13" s="1"/>
      <c r="RTJ13" s="1"/>
      <c r="RTK13" s="1"/>
      <c r="RTL13" s="1"/>
      <c r="RTM13" s="1"/>
      <c r="RTN13" s="1"/>
      <c r="RTO13" s="1"/>
      <c r="RTP13" s="1"/>
      <c r="RTQ13" s="1"/>
      <c r="RTR13" s="1"/>
      <c r="RTS13" s="1"/>
      <c r="RTT13" s="1"/>
      <c r="RTU13" s="1"/>
      <c r="RTV13" s="1"/>
      <c r="RTW13" s="1"/>
      <c r="RTX13" s="1"/>
      <c r="RTY13" s="1"/>
      <c r="RTZ13" s="1"/>
      <c r="RUA13" s="1"/>
      <c r="RUB13" s="1"/>
      <c r="RUC13" s="1"/>
      <c r="RUD13" s="1"/>
      <c r="RUE13" s="1"/>
      <c r="RUF13" s="1"/>
      <c r="RUG13" s="1"/>
      <c r="RUH13" s="1"/>
      <c r="RUI13" s="1"/>
      <c r="RUJ13" s="1"/>
      <c r="RUK13" s="1"/>
      <c r="RUL13" s="1"/>
      <c r="RUM13" s="1"/>
      <c r="RUN13" s="1"/>
      <c r="RUO13" s="1"/>
      <c r="RUP13" s="1"/>
      <c r="RUQ13" s="1"/>
      <c r="RUR13" s="1"/>
      <c r="RUS13" s="1"/>
      <c r="RUT13" s="1"/>
      <c r="RUU13" s="1"/>
      <c r="RUV13" s="1"/>
      <c r="RUW13" s="1"/>
      <c r="RUX13" s="1"/>
      <c r="RUY13" s="1"/>
      <c r="RUZ13" s="1"/>
      <c r="RVA13" s="1"/>
      <c r="RVB13" s="1"/>
      <c r="RVC13" s="1"/>
      <c r="RVD13" s="1"/>
      <c r="RVE13" s="1"/>
      <c r="RVF13" s="1"/>
      <c r="RVG13" s="1"/>
      <c r="RVH13" s="1"/>
      <c r="RVI13" s="1"/>
      <c r="RVJ13" s="1"/>
      <c r="RVK13" s="1"/>
      <c r="RVL13" s="1"/>
      <c r="RVM13" s="1"/>
      <c r="RVN13" s="1"/>
      <c r="RVO13" s="1"/>
      <c r="RVP13" s="1"/>
      <c r="RVQ13" s="1"/>
      <c r="RVR13" s="1"/>
      <c r="RVS13" s="1"/>
      <c r="RVT13" s="1"/>
      <c r="RVU13" s="1"/>
      <c r="RVV13" s="1"/>
      <c r="RVW13" s="1"/>
      <c r="RVX13" s="1"/>
      <c r="RVY13" s="1"/>
      <c r="RVZ13" s="1"/>
      <c r="RWA13" s="1"/>
      <c r="RWB13" s="1"/>
      <c r="RWC13" s="1"/>
      <c r="RWD13" s="1"/>
      <c r="RWE13" s="1"/>
      <c r="RWF13" s="1"/>
      <c r="RWG13" s="1"/>
      <c r="RWH13" s="1"/>
      <c r="RWI13" s="1"/>
      <c r="RWJ13" s="1"/>
      <c r="RWK13" s="1"/>
      <c r="RWL13" s="1"/>
      <c r="RWM13" s="1"/>
      <c r="RWN13" s="1"/>
      <c r="RWO13" s="1"/>
      <c r="RWP13" s="1"/>
      <c r="RWQ13" s="1"/>
      <c r="RWR13" s="1"/>
      <c r="RWS13" s="1"/>
      <c r="RWT13" s="1"/>
      <c r="RWU13" s="1"/>
      <c r="RWV13" s="1"/>
      <c r="RWW13" s="1"/>
      <c r="RWX13" s="1"/>
      <c r="RWY13" s="1"/>
      <c r="RWZ13" s="1"/>
      <c r="RXA13" s="1"/>
      <c r="RXB13" s="1"/>
      <c r="RXC13" s="1"/>
      <c r="RXD13" s="1"/>
      <c r="RXE13" s="1"/>
      <c r="RXF13" s="1"/>
      <c r="RXG13" s="1"/>
      <c r="RXH13" s="1"/>
      <c r="RXI13" s="1"/>
      <c r="RXJ13" s="1"/>
      <c r="RXK13" s="1"/>
      <c r="RXL13" s="1"/>
      <c r="RXM13" s="1"/>
      <c r="RXN13" s="1"/>
      <c r="RXO13" s="1"/>
      <c r="RXP13" s="1"/>
      <c r="RXQ13" s="1"/>
      <c r="RXR13" s="1"/>
      <c r="RXS13" s="1"/>
      <c r="RXT13" s="1"/>
      <c r="RXU13" s="1"/>
      <c r="RXV13" s="1"/>
      <c r="RXW13" s="1"/>
      <c r="RXX13" s="1"/>
      <c r="RXY13" s="1"/>
      <c r="RXZ13" s="1"/>
      <c r="RYA13" s="1"/>
      <c r="RYB13" s="1"/>
      <c r="RYC13" s="1"/>
      <c r="RYD13" s="1"/>
      <c r="RYE13" s="1"/>
      <c r="RYF13" s="1"/>
      <c r="RYG13" s="1"/>
      <c r="RYH13" s="1"/>
      <c r="RYI13" s="1"/>
      <c r="RYJ13" s="1"/>
      <c r="RYK13" s="1"/>
      <c r="RYL13" s="1"/>
      <c r="RYM13" s="1"/>
      <c r="RYN13" s="1"/>
      <c r="RYO13" s="1"/>
      <c r="RYP13" s="1"/>
      <c r="RYQ13" s="1"/>
      <c r="RYR13" s="1"/>
      <c r="RYS13" s="1"/>
      <c r="RYT13" s="1"/>
      <c r="RYU13" s="1"/>
      <c r="RYV13" s="1"/>
      <c r="RYW13" s="1"/>
      <c r="RYX13" s="1"/>
      <c r="RYY13" s="1"/>
      <c r="RYZ13" s="1"/>
      <c r="RZA13" s="1"/>
      <c r="RZB13" s="1"/>
      <c r="RZC13" s="1"/>
      <c r="RZD13" s="1"/>
      <c r="RZE13" s="1"/>
      <c r="RZF13" s="1"/>
      <c r="RZG13" s="1"/>
      <c r="RZH13" s="1"/>
      <c r="RZI13" s="1"/>
      <c r="RZJ13" s="1"/>
      <c r="RZK13" s="1"/>
      <c r="RZL13" s="1"/>
      <c r="RZM13" s="1"/>
      <c r="RZN13" s="1"/>
      <c r="RZO13" s="1"/>
      <c r="RZP13" s="1"/>
      <c r="RZQ13" s="1"/>
      <c r="RZR13" s="1"/>
      <c r="RZS13" s="1"/>
      <c r="RZT13" s="1"/>
      <c r="RZU13" s="1"/>
      <c r="RZV13" s="1"/>
      <c r="RZW13" s="1"/>
      <c r="RZX13" s="1"/>
      <c r="RZY13" s="1"/>
      <c r="RZZ13" s="1"/>
      <c r="SAA13" s="1"/>
      <c r="SAB13" s="1"/>
      <c r="SAC13" s="1"/>
      <c r="SAD13" s="1"/>
      <c r="SAE13" s="1"/>
      <c r="SAF13" s="1"/>
      <c r="SAG13" s="1"/>
      <c r="SAH13" s="1"/>
      <c r="SAI13" s="1"/>
      <c r="SAJ13" s="1"/>
      <c r="SAK13" s="1"/>
      <c r="SAL13" s="1"/>
      <c r="SAM13" s="1"/>
      <c r="SAN13" s="1"/>
      <c r="SAO13" s="1"/>
      <c r="SAP13" s="1"/>
      <c r="SAQ13" s="1"/>
      <c r="SAR13" s="1"/>
      <c r="SAS13" s="1"/>
      <c r="SAT13" s="1"/>
      <c r="SAU13" s="1"/>
      <c r="SAV13" s="1"/>
      <c r="SAW13" s="1"/>
      <c r="SAX13" s="1"/>
      <c r="SAY13" s="1"/>
      <c r="SAZ13" s="1"/>
      <c r="SBA13" s="1"/>
      <c r="SBB13" s="1"/>
      <c r="SBC13" s="1"/>
      <c r="SBD13" s="1"/>
      <c r="SBE13" s="1"/>
      <c r="SBF13" s="1"/>
      <c r="SBG13" s="1"/>
      <c r="SBH13" s="1"/>
      <c r="SBI13" s="1"/>
      <c r="SBJ13" s="1"/>
      <c r="SBK13" s="1"/>
      <c r="SBL13" s="1"/>
      <c r="SBM13" s="1"/>
      <c r="SBN13" s="1"/>
      <c r="SBO13" s="1"/>
      <c r="SBP13" s="1"/>
      <c r="SBQ13" s="1"/>
      <c r="SBR13" s="1"/>
      <c r="SBS13" s="1"/>
      <c r="SBT13" s="1"/>
      <c r="SBU13" s="1"/>
      <c r="SBV13" s="1"/>
      <c r="SBW13" s="1"/>
      <c r="SBX13" s="1"/>
      <c r="SBY13" s="1"/>
      <c r="SBZ13" s="1"/>
      <c r="SCA13" s="1"/>
      <c r="SCB13" s="1"/>
      <c r="SCC13" s="1"/>
      <c r="SCD13" s="1"/>
      <c r="SCE13" s="1"/>
      <c r="SCF13" s="1"/>
      <c r="SCG13" s="1"/>
      <c r="SCH13" s="1"/>
      <c r="SCI13" s="1"/>
      <c r="SCJ13" s="1"/>
      <c r="SCK13" s="1"/>
      <c r="SCL13" s="1"/>
      <c r="SCM13" s="1"/>
      <c r="SCN13" s="1"/>
      <c r="SCO13" s="1"/>
      <c r="SCP13" s="1"/>
      <c r="SCQ13" s="1"/>
      <c r="SCR13" s="1"/>
      <c r="SCS13" s="1"/>
      <c r="SCT13" s="1"/>
      <c r="SCU13" s="1"/>
      <c r="SCV13" s="1"/>
      <c r="SCW13" s="1"/>
      <c r="SCX13" s="1"/>
      <c r="SCY13" s="1"/>
      <c r="SCZ13" s="1"/>
      <c r="SDA13" s="1"/>
      <c r="SDB13" s="1"/>
      <c r="SDC13" s="1"/>
      <c r="SDD13" s="1"/>
      <c r="SDE13" s="1"/>
      <c r="SDF13" s="1"/>
      <c r="SDG13" s="1"/>
      <c r="SDH13" s="1"/>
      <c r="SDI13" s="1"/>
      <c r="SDJ13" s="1"/>
      <c r="SDK13" s="1"/>
      <c r="SDL13" s="1"/>
      <c r="SDM13" s="1"/>
      <c r="SDN13" s="1"/>
      <c r="SDO13" s="1"/>
      <c r="SDP13" s="1"/>
      <c r="SDQ13" s="1"/>
      <c r="SDR13" s="1"/>
      <c r="SDS13" s="1"/>
      <c r="SDT13" s="1"/>
      <c r="SDU13" s="1"/>
      <c r="SDV13" s="1"/>
      <c r="SDW13" s="1"/>
      <c r="SDX13" s="1"/>
      <c r="SDY13" s="1"/>
      <c r="SDZ13" s="1"/>
      <c r="SEA13" s="1"/>
      <c r="SEB13" s="1"/>
      <c r="SEC13" s="1"/>
      <c r="SED13" s="1"/>
      <c r="SEE13" s="1"/>
      <c r="SEF13" s="1"/>
      <c r="SEG13" s="1"/>
      <c r="SEH13" s="1"/>
      <c r="SEI13" s="1"/>
      <c r="SEJ13" s="1"/>
      <c r="SEK13" s="1"/>
      <c r="SEL13" s="1"/>
      <c r="SEM13" s="1"/>
      <c r="SEN13" s="1"/>
      <c r="SEO13" s="1"/>
      <c r="SEP13" s="1"/>
      <c r="SEQ13" s="1"/>
      <c r="SER13" s="1"/>
      <c r="SES13" s="1"/>
      <c r="SET13" s="1"/>
      <c r="SEU13" s="1"/>
      <c r="SEV13" s="1"/>
      <c r="SEW13" s="1"/>
      <c r="SEX13" s="1"/>
      <c r="SEY13" s="1"/>
      <c r="SEZ13" s="1"/>
      <c r="SFA13" s="1"/>
      <c r="SFB13" s="1"/>
      <c r="SFC13" s="1"/>
      <c r="SFD13" s="1"/>
      <c r="SFE13" s="1"/>
      <c r="SFF13" s="1"/>
      <c r="SFG13" s="1"/>
      <c r="SFH13" s="1"/>
      <c r="SFI13" s="1"/>
      <c r="SFJ13" s="1"/>
      <c r="SFK13" s="1"/>
      <c r="SFL13" s="1"/>
      <c r="SFM13" s="1"/>
      <c r="SFN13" s="1"/>
      <c r="SFO13" s="1"/>
      <c r="SFP13" s="1"/>
      <c r="SFQ13" s="1"/>
      <c r="SFR13" s="1"/>
      <c r="SFS13" s="1"/>
      <c r="SFT13" s="1"/>
      <c r="SFU13" s="1"/>
      <c r="SFV13" s="1"/>
      <c r="SFW13" s="1"/>
      <c r="SFX13" s="1"/>
      <c r="SFY13" s="1"/>
      <c r="SFZ13" s="1"/>
      <c r="SGA13" s="1"/>
      <c r="SGB13" s="1"/>
      <c r="SGC13" s="1"/>
      <c r="SGD13" s="1"/>
      <c r="SGE13" s="1"/>
      <c r="SGF13" s="1"/>
      <c r="SGG13" s="1"/>
      <c r="SGH13" s="1"/>
      <c r="SGI13" s="1"/>
      <c r="SGJ13" s="1"/>
      <c r="SGK13" s="1"/>
      <c r="SGL13" s="1"/>
      <c r="SGM13" s="1"/>
      <c r="SGN13" s="1"/>
      <c r="SGO13" s="1"/>
      <c r="SGP13" s="1"/>
      <c r="SGQ13" s="1"/>
      <c r="SGR13" s="1"/>
      <c r="SGS13" s="1"/>
      <c r="SGT13" s="1"/>
      <c r="SGU13" s="1"/>
      <c r="SGV13" s="1"/>
      <c r="SGW13" s="1"/>
      <c r="SGX13" s="1"/>
      <c r="SGY13" s="1"/>
      <c r="SGZ13" s="1"/>
      <c r="SHA13" s="1"/>
      <c r="SHB13" s="1"/>
      <c r="SHC13" s="1"/>
      <c r="SHD13" s="1"/>
      <c r="SHE13" s="1"/>
      <c r="SHF13" s="1"/>
      <c r="SHG13" s="1"/>
      <c r="SHH13" s="1"/>
      <c r="SHI13" s="1"/>
      <c r="SHJ13" s="1"/>
      <c r="SHK13" s="1"/>
      <c r="SHL13" s="1"/>
      <c r="SHM13" s="1"/>
      <c r="SHN13" s="1"/>
      <c r="SHO13" s="1"/>
      <c r="SHP13" s="1"/>
      <c r="SHQ13" s="1"/>
      <c r="SHR13" s="1"/>
      <c r="SHS13" s="1"/>
      <c r="SHT13" s="1"/>
      <c r="SHU13" s="1"/>
      <c r="SHV13" s="1"/>
      <c r="SHW13" s="1"/>
      <c r="SHX13" s="1"/>
      <c r="SHY13" s="1"/>
      <c r="SHZ13" s="1"/>
      <c r="SIA13" s="1"/>
      <c r="SIB13" s="1"/>
      <c r="SIC13" s="1"/>
      <c r="SID13" s="1"/>
      <c r="SIE13" s="1"/>
      <c r="SIF13" s="1"/>
      <c r="SIG13" s="1"/>
      <c r="SIH13" s="1"/>
      <c r="SII13" s="1"/>
      <c r="SIJ13" s="1"/>
      <c r="SIK13" s="1"/>
      <c r="SIL13" s="1"/>
      <c r="SIM13" s="1"/>
      <c r="SIN13" s="1"/>
      <c r="SIO13" s="1"/>
      <c r="SIP13" s="1"/>
      <c r="SIQ13" s="1"/>
      <c r="SIR13" s="1"/>
      <c r="SIS13" s="1"/>
      <c r="SIT13" s="1"/>
      <c r="SIU13" s="1"/>
      <c r="SIV13" s="1"/>
      <c r="SIW13" s="1"/>
      <c r="SIX13" s="1"/>
      <c r="SIY13" s="1"/>
      <c r="SIZ13" s="1"/>
      <c r="SJA13" s="1"/>
      <c r="SJB13" s="1"/>
      <c r="SJC13" s="1"/>
      <c r="SJD13" s="1"/>
      <c r="SJE13" s="1"/>
      <c r="SJF13" s="1"/>
      <c r="SJG13" s="1"/>
      <c r="SJH13" s="1"/>
      <c r="SJI13" s="1"/>
      <c r="SJJ13" s="1"/>
      <c r="SJK13" s="1"/>
      <c r="SJL13" s="1"/>
      <c r="SJM13" s="1"/>
      <c r="SJN13" s="1"/>
      <c r="SJO13" s="1"/>
      <c r="SJP13" s="1"/>
      <c r="SJQ13" s="1"/>
      <c r="SJR13" s="1"/>
      <c r="SJS13" s="1"/>
      <c r="SJT13" s="1"/>
      <c r="SJU13" s="1"/>
      <c r="SJV13" s="1"/>
      <c r="SJW13" s="1"/>
      <c r="SJX13" s="1"/>
      <c r="SJY13" s="1"/>
      <c r="SJZ13" s="1"/>
      <c r="SKA13" s="1"/>
      <c r="SKB13" s="1"/>
      <c r="SKC13" s="1"/>
      <c r="SKD13" s="1"/>
      <c r="SKE13" s="1"/>
      <c r="SKF13" s="1"/>
      <c r="SKG13" s="1"/>
      <c r="SKH13" s="1"/>
      <c r="SKI13" s="1"/>
      <c r="SKJ13" s="1"/>
      <c r="SKK13" s="1"/>
      <c r="SKL13" s="1"/>
      <c r="SKM13" s="1"/>
      <c r="SKN13" s="1"/>
      <c r="SKO13" s="1"/>
      <c r="SKP13" s="1"/>
      <c r="SKQ13" s="1"/>
      <c r="SKR13" s="1"/>
      <c r="SKS13" s="1"/>
      <c r="SKT13" s="1"/>
      <c r="SKU13" s="1"/>
      <c r="SKV13" s="1"/>
      <c r="SKW13" s="1"/>
      <c r="SKX13" s="1"/>
      <c r="SKY13" s="1"/>
      <c r="SKZ13" s="1"/>
      <c r="SLA13" s="1"/>
      <c r="SLB13" s="1"/>
      <c r="SLC13" s="1"/>
      <c r="SLD13" s="1"/>
      <c r="SLE13" s="1"/>
      <c r="SLF13" s="1"/>
      <c r="SLG13" s="1"/>
      <c r="SLH13" s="1"/>
      <c r="SLI13" s="1"/>
      <c r="SLJ13" s="1"/>
      <c r="SLK13" s="1"/>
      <c r="SLL13" s="1"/>
      <c r="SLM13" s="1"/>
      <c r="SLN13" s="1"/>
      <c r="SLO13" s="1"/>
      <c r="SLP13" s="1"/>
      <c r="SLQ13" s="1"/>
      <c r="SLR13" s="1"/>
      <c r="SLS13" s="1"/>
      <c r="SLT13" s="1"/>
      <c r="SLU13" s="1"/>
      <c r="SLV13" s="1"/>
      <c r="SLW13" s="1"/>
      <c r="SLX13" s="1"/>
      <c r="SLY13" s="1"/>
      <c r="SLZ13" s="1"/>
      <c r="SMA13" s="1"/>
      <c r="SMB13" s="1"/>
      <c r="SMC13" s="1"/>
      <c r="SMD13" s="1"/>
      <c r="SME13" s="1"/>
      <c r="SMF13" s="1"/>
      <c r="SMG13" s="1"/>
      <c r="SMH13" s="1"/>
      <c r="SMI13" s="1"/>
      <c r="SMJ13" s="1"/>
      <c r="SMK13" s="1"/>
      <c r="SML13" s="1"/>
      <c r="SMM13" s="1"/>
      <c r="SMN13" s="1"/>
      <c r="SMO13" s="1"/>
      <c r="SMP13" s="1"/>
      <c r="SMQ13" s="1"/>
      <c r="SMR13" s="1"/>
      <c r="SMS13" s="1"/>
      <c r="SMT13" s="1"/>
      <c r="SMU13" s="1"/>
      <c r="SMV13" s="1"/>
      <c r="SMW13" s="1"/>
      <c r="SMX13" s="1"/>
      <c r="SMY13" s="1"/>
      <c r="SMZ13" s="1"/>
      <c r="SNA13" s="1"/>
      <c r="SNB13" s="1"/>
      <c r="SNC13" s="1"/>
      <c r="SND13" s="1"/>
      <c r="SNE13" s="1"/>
      <c r="SNF13" s="1"/>
      <c r="SNG13" s="1"/>
      <c r="SNH13" s="1"/>
      <c r="SNI13" s="1"/>
      <c r="SNJ13" s="1"/>
      <c r="SNK13" s="1"/>
      <c r="SNL13" s="1"/>
      <c r="SNM13" s="1"/>
      <c r="SNN13" s="1"/>
      <c r="SNO13" s="1"/>
      <c r="SNP13" s="1"/>
      <c r="SNQ13" s="1"/>
      <c r="SNR13" s="1"/>
      <c r="SNS13" s="1"/>
      <c r="SNT13" s="1"/>
      <c r="SNU13" s="1"/>
      <c r="SNV13" s="1"/>
      <c r="SNW13" s="1"/>
      <c r="SNX13" s="1"/>
      <c r="SNY13" s="1"/>
      <c r="SNZ13" s="1"/>
      <c r="SOA13" s="1"/>
      <c r="SOB13" s="1"/>
      <c r="SOC13" s="1"/>
      <c r="SOD13" s="1"/>
      <c r="SOE13" s="1"/>
      <c r="SOF13" s="1"/>
      <c r="SOG13" s="1"/>
      <c r="SOH13" s="1"/>
      <c r="SOI13" s="1"/>
      <c r="SOJ13" s="1"/>
      <c r="SOK13" s="1"/>
      <c r="SOL13" s="1"/>
      <c r="SOM13" s="1"/>
      <c r="SON13" s="1"/>
      <c r="SOO13" s="1"/>
      <c r="SOP13" s="1"/>
      <c r="SOQ13" s="1"/>
      <c r="SOR13" s="1"/>
      <c r="SOS13" s="1"/>
      <c r="SOT13" s="1"/>
      <c r="SOU13" s="1"/>
      <c r="SOV13" s="1"/>
      <c r="SOW13" s="1"/>
      <c r="SOX13" s="1"/>
      <c r="SOY13" s="1"/>
      <c r="SOZ13" s="1"/>
      <c r="SPA13" s="1"/>
      <c r="SPB13" s="1"/>
      <c r="SPC13" s="1"/>
      <c r="SPD13" s="1"/>
      <c r="SPE13" s="1"/>
      <c r="SPF13" s="1"/>
      <c r="SPG13" s="1"/>
      <c r="SPH13" s="1"/>
      <c r="SPI13" s="1"/>
      <c r="SPJ13" s="1"/>
      <c r="SPK13" s="1"/>
      <c r="SPL13" s="1"/>
      <c r="SPM13" s="1"/>
      <c r="SPN13" s="1"/>
      <c r="SPO13" s="1"/>
      <c r="SPP13" s="1"/>
      <c r="SPQ13" s="1"/>
      <c r="SPR13" s="1"/>
      <c r="SPS13" s="1"/>
      <c r="SPT13" s="1"/>
      <c r="SPU13" s="1"/>
      <c r="SPV13" s="1"/>
      <c r="SPW13" s="1"/>
      <c r="SPX13" s="1"/>
      <c r="SPY13" s="1"/>
      <c r="SPZ13" s="1"/>
      <c r="SQA13" s="1"/>
      <c r="SQB13" s="1"/>
      <c r="SQC13" s="1"/>
      <c r="SQD13" s="1"/>
      <c r="SQE13" s="1"/>
      <c r="SQF13" s="1"/>
      <c r="SQG13" s="1"/>
      <c r="SQH13" s="1"/>
      <c r="SQI13" s="1"/>
      <c r="SQJ13" s="1"/>
      <c r="SQK13" s="1"/>
      <c r="SQL13" s="1"/>
      <c r="SQM13" s="1"/>
      <c r="SQN13" s="1"/>
      <c r="SQO13" s="1"/>
      <c r="SQP13" s="1"/>
      <c r="SQQ13" s="1"/>
      <c r="SQR13" s="1"/>
      <c r="SQS13" s="1"/>
      <c r="SQT13" s="1"/>
      <c r="SQU13" s="1"/>
      <c r="SQV13" s="1"/>
      <c r="SQW13" s="1"/>
      <c r="SQX13" s="1"/>
      <c r="SQY13" s="1"/>
      <c r="SQZ13" s="1"/>
      <c r="SRA13" s="1"/>
      <c r="SRB13" s="1"/>
      <c r="SRC13" s="1"/>
      <c r="SRD13" s="1"/>
      <c r="SRE13" s="1"/>
      <c r="SRF13" s="1"/>
      <c r="SRG13" s="1"/>
      <c r="SRH13" s="1"/>
      <c r="SRI13" s="1"/>
      <c r="SRJ13" s="1"/>
      <c r="SRK13" s="1"/>
      <c r="SRL13" s="1"/>
      <c r="SRM13" s="1"/>
      <c r="SRN13" s="1"/>
      <c r="SRO13" s="1"/>
      <c r="SRP13" s="1"/>
      <c r="SRQ13" s="1"/>
      <c r="SRR13" s="1"/>
      <c r="SRS13" s="1"/>
      <c r="SRT13" s="1"/>
      <c r="SRU13" s="1"/>
      <c r="SRV13" s="1"/>
      <c r="SRW13" s="1"/>
      <c r="SRX13" s="1"/>
      <c r="SRY13" s="1"/>
      <c r="SRZ13" s="1"/>
      <c r="SSA13" s="1"/>
      <c r="SSB13" s="1"/>
      <c r="SSC13" s="1"/>
      <c r="SSD13" s="1"/>
      <c r="SSE13" s="1"/>
      <c r="SSF13" s="1"/>
      <c r="SSG13" s="1"/>
      <c r="SSH13" s="1"/>
      <c r="SSI13" s="1"/>
      <c r="SSJ13" s="1"/>
      <c r="SSK13" s="1"/>
      <c r="SSL13" s="1"/>
      <c r="SSM13" s="1"/>
      <c r="SSN13" s="1"/>
      <c r="SSO13" s="1"/>
      <c r="SSP13" s="1"/>
      <c r="SSQ13" s="1"/>
      <c r="SSR13" s="1"/>
      <c r="SSS13" s="1"/>
      <c r="SST13" s="1"/>
      <c r="SSU13" s="1"/>
      <c r="SSV13" s="1"/>
      <c r="SSW13" s="1"/>
      <c r="SSX13" s="1"/>
      <c r="SSY13" s="1"/>
      <c r="SSZ13" s="1"/>
      <c r="STA13" s="1"/>
      <c r="STB13" s="1"/>
      <c r="STC13" s="1"/>
      <c r="STD13" s="1"/>
      <c r="STE13" s="1"/>
      <c r="STF13" s="1"/>
      <c r="STG13" s="1"/>
      <c r="STH13" s="1"/>
      <c r="STI13" s="1"/>
      <c r="STJ13" s="1"/>
      <c r="STK13" s="1"/>
      <c r="STL13" s="1"/>
      <c r="STM13" s="1"/>
      <c r="STN13" s="1"/>
      <c r="STO13" s="1"/>
      <c r="STP13" s="1"/>
      <c r="STQ13" s="1"/>
      <c r="STR13" s="1"/>
      <c r="STS13" s="1"/>
      <c r="STT13" s="1"/>
      <c r="STU13" s="1"/>
      <c r="STV13" s="1"/>
      <c r="STW13" s="1"/>
      <c r="STX13" s="1"/>
      <c r="STY13" s="1"/>
      <c r="STZ13" s="1"/>
      <c r="SUA13" s="1"/>
      <c r="SUB13" s="1"/>
      <c r="SUC13" s="1"/>
      <c r="SUD13" s="1"/>
      <c r="SUE13" s="1"/>
      <c r="SUF13" s="1"/>
      <c r="SUG13" s="1"/>
      <c r="SUH13" s="1"/>
      <c r="SUI13" s="1"/>
      <c r="SUJ13" s="1"/>
      <c r="SUK13" s="1"/>
      <c r="SUL13" s="1"/>
      <c r="SUM13" s="1"/>
      <c r="SUN13" s="1"/>
      <c r="SUO13" s="1"/>
      <c r="SUP13" s="1"/>
      <c r="SUQ13" s="1"/>
      <c r="SUR13" s="1"/>
      <c r="SUS13" s="1"/>
      <c r="SUT13" s="1"/>
      <c r="SUU13" s="1"/>
      <c r="SUV13" s="1"/>
      <c r="SUW13" s="1"/>
      <c r="SUX13" s="1"/>
      <c r="SUY13" s="1"/>
      <c r="SUZ13" s="1"/>
      <c r="SVA13" s="1"/>
      <c r="SVB13" s="1"/>
      <c r="SVC13" s="1"/>
      <c r="SVD13" s="1"/>
      <c r="SVE13" s="1"/>
      <c r="SVF13" s="1"/>
      <c r="SVG13" s="1"/>
      <c r="SVH13" s="1"/>
      <c r="SVI13" s="1"/>
      <c r="SVJ13" s="1"/>
      <c r="SVK13" s="1"/>
      <c r="SVL13" s="1"/>
      <c r="SVM13" s="1"/>
      <c r="SVN13" s="1"/>
      <c r="SVO13" s="1"/>
      <c r="SVP13" s="1"/>
      <c r="SVQ13" s="1"/>
      <c r="SVR13" s="1"/>
      <c r="SVS13" s="1"/>
      <c r="SVT13" s="1"/>
      <c r="SVU13" s="1"/>
      <c r="SVV13" s="1"/>
      <c r="SVW13" s="1"/>
      <c r="SVX13" s="1"/>
      <c r="SVY13" s="1"/>
      <c r="SVZ13" s="1"/>
      <c r="SWA13" s="1"/>
      <c r="SWB13" s="1"/>
      <c r="SWC13" s="1"/>
      <c r="SWD13" s="1"/>
      <c r="SWE13" s="1"/>
      <c r="SWF13" s="1"/>
      <c r="SWG13" s="1"/>
      <c r="SWH13" s="1"/>
      <c r="SWI13" s="1"/>
      <c r="SWJ13" s="1"/>
      <c r="SWK13" s="1"/>
      <c r="SWL13" s="1"/>
      <c r="SWM13" s="1"/>
      <c r="SWN13" s="1"/>
      <c r="SWO13" s="1"/>
      <c r="SWP13" s="1"/>
      <c r="SWQ13" s="1"/>
      <c r="SWR13" s="1"/>
      <c r="SWS13" s="1"/>
      <c r="SWT13" s="1"/>
      <c r="SWU13" s="1"/>
      <c r="SWV13" s="1"/>
      <c r="SWW13" s="1"/>
      <c r="SWX13" s="1"/>
      <c r="SWY13" s="1"/>
      <c r="SWZ13" s="1"/>
      <c r="SXA13" s="1"/>
      <c r="SXB13" s="1"/>
      <c r="SXC13" s="1"/>
      <c r="SXD13" s="1"/>
      <c r="SXE13" s="1"/>
      <c r="SXF13" s="1"/>
      <c r="SXG13" s="1"/>
      <c r="SXH13" s="1"/>
      <c r="SXI13" s="1"/>
      <c r="SXJ13" s="1"/>
      <c r="SXK13" s="1"/>
      <c r="SXL13" s="1"/>
      <c r="SXM13" s="1"/>
      <c r="SXN13" s="1"/>
      <c r="SXO13" s="1"/>
      <c r="SXP13" s="1"/>
      <c r="SXQ13" s="1"/>
      <c r="SXR13" s="1"/>
      <c r="SXS13" s="1"/>
      <c r="SXT13" s="1"/>
      <c r="SXU13" s="1"/>
      <c r="SXV13" s="1"/>
      <c r="SXW13" s="1"/>
      <c r="SXX13" s="1"/>
      <c r="SXY13" s="1"/>
      <c r="SXZ13" s="1"/>
      <c r="SYA13" s="1"/>
      <c r="SYB13" s="1"/>
      <c r="SYC13" s="1"/>
      <c r="SYD13" s="1"/>
      <c r="SYE13" s="1"/>
      <c r="SYF13" s="1"/>
      <c r="SYG13" s="1"/>
      <c r="SYH13" s="1"/>
      <c r="SYI13" s="1"/>
      <c r="SYJ13" s="1"/>
      <c r="SYK13" s="1"/>
      <c r="SYL13" s="1"/>
      <c r="SYM13" s="1"/>
      <c r="SYN13" s="1"/>
      <c r="SYO13" s="1"/>
      <c r="SYP13" s="1"/>
      <c r="SYQ13" s="1"/>
      <c r="SYR13" s="1"/>
      <c r="SYS13" s="1"/>
      <c r="SYT13" s="1"/>
      <c r="SYU13" s="1"/>
      <c r="SYV13" s="1"/>
      <c r="SYW13" s="1"/>
      <c r="SYX13" s="1"/>
      <c r="SYY13" s="1"/>
      <c r="SYZ13" s="1"/>
      <c r="SZA13" s="1"/>
      <c r="SZB13" s="1"/>
      <c r="SZC13" s="1"/>
      <c r="SZD13" s="1"/>
      <c r="SZE13" s="1"/>
      <c r="SZF13" s="1"/>
      <c r="SZG13" s="1"/>
      <c r="SZH13" s="1"/>
      <c r="SZI13" s="1"/>
      <c r="SZJ13" s="1"/>
      <c r="SZK13" s="1"/>
      <c r="SZL13" s="1"/>
      <c r="SZM13" s="1"/>
      <c r="SZN13" s="1"/>
      <c r="SZO13" s="1"/>
      <c r="SZP13" s="1"/>
      <c r="SZQ13" s="1"/>
      <c r="SZR13" s="1"/>
      <c r="SZS13" s="1"/>
      <c r="SZT13" s="1"/>
      <c r="SZU13" s="1"/>
      <c r="SZV13" s="1"/>
      <c r="SZW13" s="1"/>
      <c r="SZX13" s="1"/>
      <c r="SZY13" s="1"/>
      <c r="SZZ13" s="1"/>
      <c r="TAA13" s="1"/>
      <c r="TAB13" s="1"/>
      <c r="TAC13" s="1"/>
      <c r="TAD13" s="1"/>
      <c r="TAE13" s="1"/>
      <c r="TAF13" s="1"/>
      <c r="TAG13" s="1"/>
      <c r="TAH13" s="1"/>
      <c r="TAI13" s="1"/>
      <c r="TAJ13" s="1"/>
      <c r="TAK13" s="1"/>
      <c r="TAL13" s="1"/>
      <c r="TAM13" s="1"/>
      <c r="TAN13" s="1"/>
      <c r="TAO13" s="1"/>
      <c r="TAP13" s="1"/>
      <c r="TAQ13" s="1"/>
      <c r="TAR13" s="1"/>
      <c r="TAS13" s="1"/>
      <c r="TAT13" s="1"/>
      <c r="TAU13" s="1"/>
      <c r="TAV13" s="1"/>
      <c r="TAW13" s="1"/>
      <c r="TAX13" s="1"/>
      <c r="TAY13" s="1"/>
      <c r="TAZ13" s="1"/>
      <c r="TBA13" s="1"/>
      <c r="TBB13" s="1"/>
      <c r="TBC13" s="1"/>
      <c r="TBD13" s="1"/>
      <c r="TBE13" s="1"/>
      <c r="TBF13" s="1"/>
      <c r="TBG13" s="1"/>
      <c r="TBH13" s="1"/>
      <c r="TBI13" s="1"/>
      <c r="TBJ13" s="1"/>
      <c r="TBK13" s="1"/>
      <c r="TBL13" s="1"/>
      <c r="TBM13" s="1"/>
      <c r="TBN13" s="1"/>
      <c r="TBO13" s="1"/>
      <c r="TBP13" s="1"/>
      <c r="TBQ13" s="1"/>
      <c r="TBR13" s="1"/>
      <c r="TBS13" s="1"/>
      <c r="TBT13" s="1"/>
      <c r="TBU13" s="1"/>
      <c r="TBV13" s="1"/>
      <c r="TBW13" s="1"/>
      <c r="TBX13" s="1"/>
      <c r="TBY13" s="1"/>
      <c r="TBZ13" s="1"/>
      <c r="TCA13" s="1"/>
      <c r="TCB13" s="1"/>
      <c r="TCC13" s="1"/>
      <c r="TCD13" s="1"/>
      <c r="TCE13" s="1"/>
      <c r="TCF13" s="1"/>
      <c r="TCG13" s="1"/>
      <c r="TCH13" s="1"/>
      <c r="TCI13" s="1"/>
      <c r="TCJ13" s="1"/>
      <c r="TCK13" s="1"/>
      <c r="TCL13" s="1"/>
      <c r="TCM13" s="1"/>
      <c r="TCN13" s="1"/>
      <c r="TCO13" s="1"/>
      <c r="TCP13" s="1"/>
      <c r="TCQ13" s="1"/>
      <c r="TCR13" s="1"/>
      <c r="TCS13" s="1"/>
      <c r="TCT13" s="1"/>
      <c r="TCU13" s="1"/>
      <c r="TCV13" s="1"/>
      <c r="TCW13" s="1"/>
      <c r="TCX13" s="1"/>
      <c r="TCY13" s="1"/>
      <c r="TCZ13" s="1"/>
      <c r="TDA13" s="1"/>
      <c r="TDB13" s="1"/>
      <c r="TDC13" s="1"/>
      <c r="TDD13" s="1"/>
      <c r="TDE13" s="1"/>
      <c r="TDF13" s="1"/>
      <c r="TDG13" s="1"/>
      <c r="TDH13" s="1"/>
      <c r="TDI13" s="1"/>
      <c r="TDJ13" s="1"/>
      <c r="TDK13" s="1"/>
      <c r="TDL13" s="1"/>
      <c r="TDM13" s="1"/>
      <c r="TDN13" s="1"/>
      <c r="TDO13" s="1"/>
      <c r="TDP13" s="1"/>
      <c r="TDQ13" s="1"/>
      <c r="TDR13" s="1"/>
      <c r="TDS13" s="1"/>
      <c r="TDT13" s="1"/>
      <c r="TDU13" s="1"/>
      <c r="TDV13" s="1"/>
      <c r="TDW13" s="1"/>
      <c r="TDX13" s="1"/>
      <c r="TDY13" s="1"/>
      <c r="TDZ13" s="1"/>
      <c r="TEA13" s="1"/>
      <c r="TEB13" s="1"/>
      <c r="TEC13" s="1"/>
      <c r="TED13" s="1"/>
      <c r="TEE13" s="1"/>
      <c r="TEF13" s="1"/>
      <c r="TEG13" s="1"/>
      <c r="TEH13" s="1"/>
      <c r="TEI13" s="1"/>
      <c r="TEJ13" s="1"/>
      <c r="TEK13" s="1"/>
      <c r="TEL13" s="1"/>
      <c r="TEM13" s="1"/>
      <c r="TEN13" s="1"/>
      <c r="TEO13" s="1"/>
      <c r="TEP13" s="1"/>
      <c r="TEQ13" s="1"/>
      <c r="TER13" s="1"/>
      <c r="TES13" s="1"/>
      <c r="TET13" s="1"/>
      <c r="TEU13" s="1"/>
      <c r="TEV13" s="1"/>
      <c r="TEW13" s="1"/>
      <c r="TEX13" s="1"/>
      <c r="TEY13" s="1"/>
      <c r="TEZ13" s="1"/>
      <c r="TFA13" s="1"/>
      <c r="TFB13" s="1"/>
      <c r="TFC13" s="1"/>
      <c r="TFD13" s="1"/>
      <c r="TFE13" s="1"/>
      <c r="TFF13" s="1"/>
      <c r="TFG13" s="1"/>
      <c r="TFH13" s="1"/>
      <c r="TFI13" s="1"/>
      <c r="TFJ13" s="1"/>
      <c r="TFK13" s="1"/>
      <c r="TFL13" s="1"/>
      <c r="TFM13" s="1"/>
      <c r="TFN13" s="1"/>
      <c r="TFO13" s="1"/>
      <c r="TFP13" s="1"/>
      <c r="TFQ13" s="1"/>
      <c r="TFR13" s="1"/>
      <c r="TFS13" s="1"/>
      <c r="TFT13" s="1"/>
      <c r="TFU13" s="1"/>
      <c r="TFV13" s="1"/>
      <c r="TFW13" s="1"/>
      <c r="TFX13" s="1"/>
      <c r="TFY13" s="1"/>
      <c r="TFZ13" s="1"/>
      <c r="TGA13" s="1"/>
      <c r="TGB13" s="1"/>
      <c r="TGC13" s="1"/>
      <c r="TGD13" s="1"/>
      <c r="TGE13" s="1"/>
      <c r="TGF13" s="1"/>
      <c r="TGG13" s="1"/>
      <c r="TGH13" s="1"/>
      <c r="TGI13" s="1"/>
      <c r="TGJ13" s="1"/>
      <c r="TGK13" s="1"/>
      <c r="TGL13" s="1"/>
      <c r="TGM13" s="1"/>
      <c r="TGN13" s="1"/>
      <c r="TGO13" s="1"/>
      <c r="TGP13" s="1"/>
      <c r="TGQ13" s="1"/>
      <c r="TGR13" s="1"/>
      <c r="TGS13" s="1"/>
      <c r="TGT13" s="1"/>
      <c r="TGU13" s="1"/>
      <c r="TGV13" s="1"/>
      <c r="TGW13" s="1"/>
      <c r="TGX13" s="1"/>
      <c r="TGY13" s="1"/>
      <c r="TGZ13" s="1"/>
      <c r="THA13" s="1"/>
      <c r="THB13" s="1"/>
      <c r="THC13" s="1"/>
      <c r="THD13" s="1"/>
      <c r="THE13" s="1"/>
      <c r="THF13" s="1"/>
      <c r="THG13" s="1"/>
      <c r="THH13" s="1"/>
      <c r="THI13" s="1"/>
      <c r="THJ13" s="1"/>
      <c r="THK13" s="1"/>
      <c r="THL13" s="1"/>
      <c r="THM13" s="1"/>
      <c r="THN13" s="1"/>
      <c r="THO13" s="1"/>
      <c r="THP13" s="1"/>
      <c r="THQ13" s="1"/>
      <c r="THR13" s="1"/>
      <c r="THS13" s="1"/>
      <c r="THT13" s="1"/>
      <c r="THU13" s="1"/>
      <c r="THV13" s="1"/>
      <c r="THW13" s="1"/>
      <c r="THX13" s="1"/>
      <c r="THY13" s="1"/>
      <c r="THZ13" s="1"/>
      <c r="TIA13" s="1"/>
      <c r="TIB13" s="1"/>
      <c r="TIC13" s="1"/>
      <c r="TID13" s="1"/>
      <c r="TIE13" s="1"/>
      <c r="TIF13" s="1"/>
      <c r="TIG13" s="1"/>
      <c r="TIH13" s="1"/>
      <c r="TII13" s="1"/>
      <c r="TIJ13" s="1"/>
      <c r="TIK13" s="1"/>
      <c r="TIL13" s="1"/>
      <c r="TIM13" s="1"/>
      <c r="TIN13" s="1"/>
      <c r="TIO13" s="1"/>
      <c r="TIP13" s="1"/>
      <c r="TIQ13" s="1"/>
      <c r="TIR13" s="1"/>
      <c r="TIS13" s="1"/>
      <c r="TIT13" s="1"/>
      <c r="TIU13" s="1"/>
      <c r="TIV13" s="1"/>
      <c r="TIW13" s="1"/>
      <c r="TIX13" s="1"/>
      <c r="TIY13" s="1"/>
      <c r="TIZ13" s="1"/>
      <c r="TJA13" s="1"/>
      <c r="TJB13" s="1"/>
      <c r="TJC13" s="1"/>
      <c r="TJD13" s="1"/>
      <c r="TJE13" s="1"/>
      <c r="TJF13" s="1"/>
      <c r="TJG13" s="1"/>
      <c r="TJH13" s="1"/>
      <c r="TJI13" s="1"/>
      <c r="TJJ13" s="1"/>
      <c r="TJK13" s="1"/>
      <c r="TJL13" s="1"/>
      <c r="TJM13" s="1"/>
      <c r="TJN13" s="1"/>
      <c r="TJO13" s="1"/>
      <c r="TJP13" s="1"/>
      <c r="TJQ13" s="1"/>
      <c r="TJR13" s="1"/>
      <c r="TJS13" s="1"/>
      <c r="TJT13" s="1"/>
      <c r="TJU13" s="1"/>
      <c r="TJV13" s="1"/>
      <c r="TJW13" s="1"/>
      <c r="TJX13" s="1"/>
      <c r="TJY13" s="1"/>
      <c r="TJZ13" s="1"/>
      <c r="TKA13" s="1"/>
      <c r="TKB13" s="1"/>
      <c r="TKC13" s="1"/>
      <c r="TKD13" s="1"/>
      <c r="TKE13" s="1"/>
      <c r="TKF13" s="1"/>
      <c r="TKG13" s="1"/>
      <c r="TKH13" s="1"/>
      <c r="TKI13" s="1"/>
      <c r="TKJ13" s="1"/>
      <c r="TKK13" s="1"/>
      <c r="TKL13" s="1"/>
      <c r="TKM13" s="1"/>
      <c r="TKN13" s="1"/>
      <c r="TKO13" s="1"/>
      <c r="TKP13" s="1"/>
      <c r="TKQ13" s="1"/>
      <c r="TKR13" s="1"/>
      <c r="TKS13" s="1"/>
      <c r="TKT13" s="1"/>
      <c r="TKU13" s="1"/>
      <c r="TKV13" s="1"/>
      <c r="TKW13" s="1"/>
      <c r="TKX13" s="1"/>
      <c r="TKY13" s="1"/>
      <c r="TKZ13" s="1"/>
      <c r="TLA13" s="1"/>
      <c r="TLB13" s="1"/>
      <c r="TLC13" s="1"/>
      <c r="TLD13" s="1"/>
      <c r="TLE13" s="1"/>
      <c r="TLF13" s="1"/>
      <c r="TLG13" s="1"/>
      <c r="TLH13" s="1"/>
      <c r="TLI13" s="1"/>
      <c r="TLJ13" s="1"/>
      <c r="TLK13" s="1"/>
      <c r="TLL13" s="1"/>
      <c r="TLM13" s="1"/>
      <c r="TLN13" s="1"/>
      <c r="TLO13" s="1"/>
      <c r="TLP13" s="1"/>
      <c r="TLQ13" s="1"/>
      <c r="TLR13" s="1"/>
      <c r="TLS13" s="1"/>
      <c r="TLT13" s="1"/>
      <c r="TLU13" s="1"/>
      <c r="TLV13" s="1"/>
      <c r="TLW13" s="1"/>
      <c r="TLX13" s="1"/>
      <c r="TLY13" s="1"/>
      <c r="TLZ13" s="1"/>
      <c r="TMA13" s="1"/>
      <c r="TMB13" s="1"/>
      <c r="TMC13" s="1"/>
      <c r="TMD13" s="1"/>
      <c r="TME13" s="1"/>
      <c r="TMF13" s="1"/>
      <c r="TMG13" s="1"/>
      <c r="TMH13" s="1"/>
      <c r="TMI13" s="1"/>
      <c r="TMJ13" s="1"/>
      <c r="TMK13" s="1"/>
      <c r="TML13" s="1"/>
      <c r="TMM13" s="1"/>
      <c r="TMN13" s="1"/>
      <c r="TMO13" s="1"/>
      <c r="TMP13" s="1"/>
      <c r="TMQ13" s="1"/>
      <c r="TMR13" s="1"/>
      <c r="TMS13" s="1"/>
      <c r="TMT13" s="1"/>
      <c r="TMU13" s="1"/>
      <c r="TMV13" s="1"/>
      <c r="TMW13" s="1"/>
      <c r="TMX13" s="1"/>
      <c r="TMY13" s="1"/>
      <c r="TMZ13" s="1"/>
      <c r="TNA13" s="1"/>
      <c r="TNB13" s="1"/>
      <c r="TNC13" s="1"/>
      <c r="TND13" s="1"/>
      <c r="TNE13" s="1"/>
      <c r="TNF13" s="1"/>
      <c r="TNG13" s="1"/>
      <c r="TNH13" s="1"/>
      <c r="TNI13" s="1"/>
      <c r="TNJ13" s="1"/>
      <c r="TNK13" s="1"/>
      <c r="TNL13" s="1"/>
      <c r="TNM13" s="1"/>
      <c r="TNN13" s="1"/>
      <c r="TNO13" s="1"/>
      <c r="TNP13" s="1"/>
      <c r="TNQ13" s="1"/>
      <c r="TNR13" s="1"/>
      <c r="TNS13" s="1"/>
      <c r="TNT13" s="1"/>
      <c r="TNU13" s="1"/>
      <c r="TNV13" s="1"/>
      <c r="TNW13" s="1"/>
      <c r="TNX13" s="1"/>
      <c r="TNY13" s="1"/>
      <c r="TNZ13" s="1"/>
      <c r="TOA13" s="1"/>
      <c r="TOB13" s="1"/>
      <c r="TOC13" s="1"/>
      <c r="TOD13" s="1"/>
      <c r="TOE13" s="1"/>
      <c r="TOF13" s="1"/>
      <c r="TOG13" s="1"/>
      <c r="TOH13" s="1"/>
      <c r="TOI13" s="1"/>
      <c r="TOJ13" s="1"/>
      <c r="TOK13" s="1"/>
      <c r="TOL13" s="1"/>
      <c r="TOM13" s="1"/>
      <c r="TON13" s="1"/>
      <c r="TOO13" s="1"/>
      <c r="TOP13" s="1"/>
      <c r="TOQ13" s="1"/>
      <c r="TOR13" s="1"/>
      <c r="TOS13" s="1"/>
      <c r="TOT13" s="1"/>
      <c r="TOU13" s="1"/>
      <c r="TOV13" s="1"/>
      <c r="TOW13" s="1"/>
      <c r="TOX13" s="1"/>
      <c r="TOY13" s="1"/>
      <c r="TOZ13" s="1"/>
      <c r="TPA13" s="1"/>
      <c r="TPB13" s="1"/>
      <c r="TPC13" s="1"/>
      <c r="TPD13" s="1"/>
      <c r="TPE13" s="1"/>
      <c r="TPF13" s="1"/>
      <c r="TPG13" s="1"/>
      <c r="TPH13" s="1"/>
      <c r="TPI13" s="1"/>
      <c r="TPJ13" s="1"/>
      <c r="TPK13" s="1"/>
      <c r="TPL13" s="1"/>
      <c r="TPM13" s="1"/>
      <c r="TPN13" s="1"/>
      <c r="TPO13" s="1"/>
      <c r="TPP13" s="1"/>
      <c r="TPQ13" s="1"/>
      <c r="TPR13" s="1"/>
      <c r="TPS13" s="1"/>
      <c r="TPT13" s="1"/>
      <c r="TPU13" s="1"/>
      <c r="TPV13" s="1"/>
      <c r="TPW13" s="1"/>
      <c r="TPX13" s="1"/>
      <c r="TPY13" s="1"/>
      <c r="TPZ13" s="1"/>
      <c r="TQA13" s="1"/>
      <c r="TQB13" s="1"/>
      <c r="TQC13" s="1"/>
      <c r="TQD13" s="1"/>
      <c r="TQE13" s="1"/>
      <c r="TQF13" s="1"/>
      <c r="TQG13" s="1"/>
      <c r="TQH13" s="1"/>
      <c r="TQI13" s="1"/>
      <c r="TQJ13" s="1"/>
      <c r="TQK13" s="1"/>
      <c r="TQL13" s="1"/>
      <c r="TQM13" s="1"/>
      <c r="TQN13" s="1"/>
      <c r="TQO13" s="1"/>
      <c r="TQP13" s="1"/>
      <c r="TQQ13" s="1"/>
      <c r="TQR13" s="1"/>
      <c r="TQS13" s="1"/>
      <c r="TQT13" s="1"/>
      <c r="TQU13" s="1"/>
      <c r="TQV13" s="1"/>
      <c r="TQW13" s="1"/>
      <c r="TQX13" s="1"/>
      <c r="TQY13" s="1"/>
      <c r="TQZ13" s="1"/>
      <c r="TRA13" s="1"/>
      <c r="TRB13" s="1"/>
      <c r="TRC13" s="1"/>
      <c r="TRD13" s="1"/>
      <c r="TRE13" s="1"/>
      <c r="TRF13" s="1"/>
      <c r="TRG13" s="1"/>
      <c r="TRH13" s="1"/>
      <c r="TRI13" s="1"/>
      <c r="TRJ13" s="1"/>
      <c r="TRK13" s="1"/>
      <c r="TRL13" s="1"/>
      <c r="TRM13" s="1"/>
      <c r="TRN13" s="1"/>
      <c r="TRO13" s="1"/>
      <c r="TRP13" s="1"/>
      <c r="TRQ13" s="1"/>
      <c r="TRR13" s="1"/>
      <c r="TRS13" s="1"/>
      <c r="TRT13" s="1"/>
      <c r="TRU13" s="1"/>
      <c r="TRV13" s="1"/>
      <c r="TRW13" s="1"/>
      <c r="TRX13" s="1"/>
      <c r="TRY13" s="1"/>
      <c r="TRZ13" s="1"/>
      <c r="TSA13" s="1"/>
      <c r="TSB13" s="1"/>
      <c r="TSC13" s="1"/>
      <c r="TSD13" s="1"/>
      <c r="TSE13" s="1"/>
      <c r="TSF13" s="1"/>
      <c r="TSG13" s="1"/>
      <c r="TSH13" s="1"/>
      <c r="TSI13" s="1"/>
      <c r="TSJ13" s="1"/>
      <c r="TSK13" s="1"/>
      <c r="TSL13" s="1"/>
      <c r="TSM13" s="1"/>
      <c r="TSN13" s="1"/>
      <c r="TSO13" s="1"/>
      <c r="TSP13" s="1"/>
      <c r="TSQ13" s="1"/>
      <c r="TSR13" s="1"/>
      <c r="TSS13" s="1"/>
      <c r="TST13" s="1"/>
      <c r="TSU13" s="1"/>
      <c r="TSV13" s="1"/>
      <c r="TSW13" s="1"/>
      <c r="TSX13" s="1"/>
      <c r="TSY13" s="1"/>
      <c r="TSZ13" s="1"/>
      <c r="TTA13" s="1"/>
      <c r="TTB13" s="1"/>
      <c r="TTC13" s="1"/>
      <c r="TTD13" s="1"/>
      <c r="TTE13" s="1"/>
      <c r="TTF13" s="1"/>
      <c r="TTG13" s="1"/>
      <c r="TTH13" s="1"/>
      <c r="TTI13" s="1"/>
      <c r="TTJ13" s="1"/>
      <c r="TTK13" s="1"/>
      <c r="TTL13" s="1"/>
      <c r="TTM13" s="1"/>
      <c r="TTN13" s="1"/>
      <c r="TTO13" s="1"/>
      <c r="TTP13" s="1"/>
      <c r="TTQ13" s="1"/>
      <c r="TTR13" s="1"/>
      <c r="TTS13" s="1"/>
      <c r="TTT13" s="1"/>
      <c r="TTU13" s="1"/>
      <c r="TTV13" s="1"/>
      <c r="TTW13" s="1"/>
      <c r="TTX13" s="1"/>
      <c r="TTY13" s="1"/>
      <c r="TTZ13" s="1"/>
      <c r="TUA13" s="1"/>
      <c r="TUB13" s="1"/>
      <c r="TUC13" s="1"/>
      <c r="TUD13" s="1"/>
      <c r="TUE13" s="1"/>
      <c r="TUF13" s="1"/>
      <c r="TUG13" s="1"/>
      <c r="TUH13" s="1"/>
      <c r="TUI13" s="1"/>
      <c r="TUJ13" s="1"/>
      <c r="TUK13" s="1"/>
      <c r="TUL13" s="1"/>
      <c r="TUM13" s="1"/>
      <c r="TUN13" s="1"/>
      <c r="TUO13" s="1"/>
      <c r="TUP13" s="1"/>
      <c r="TUQ13" s="1"/>
      <c r="TUR13" s="1"/>
      <c r="TUS13" s="1"/>
      <c r="TUT13" s="1"/>
      <c r="TUU13" s="1"/>
      <c r="TUV13" s="1"/>
      <c r="TUW13" s="1"/>
      <c r="TUX13" s="1"/>
      <c r="TUY13" s="1"/>
      <c r="TUZ13" s="1"/>
      <c r="TVA13" s="1"/>
      <c r="TVB13" s="1"/>
      <c r="TVC13" s="1"/>
      <c r="TVD13" s="1"/>
      <c r="TVE13" s="1"/>
      <c r="TVF13" s="1"/>
      <c r="TVG13" s="1"/>
      <c r="TVH13" s="1"/>
      <c r="TVI13" s="1"/>
      <c r="TVJ13" s="1"/>
      <c r="TVK13" s="1"/>
      <c r="TVL13" s="1"/>
      <c r="TVM13" s="1"/>
      <c r="TVN13" s="1"/>
      <c r="TVO13" s="1"/>
      <c r="TVP13" s="1"/>
      <c r="TVQ13" s="1"/>
      <c r="TVR13" s="1"/>
      <c r="TVS13" s="1"/>
      <c r="TVT13" s="1"/>
      <c r="TVU13" s="1"/>
      <c r="TVV13" s="1"/>
      <c r="TVW13" s="1"/>
      <c r="TVX13" s="1"/>
      <c r="TVY13" s="1"/>
      <c r="TVZ13" s="1"/>
      <c r="TWA13" s="1"/>
      <c r="TWB13" s="1"/>
      <c r="TWC13" s="1"/>
      <c r="TWD13" s="1"/>
      <c r="TWE13" s="1"/>
      <c r="TWF13" s="1"/>
      <c r="TWG13" s="1"/>
      <c r="TWH13" s="1"/>
      <c r="TWI13" s="1"/>
      <c r="TWJ13" s="1"/>
      <c r="TWK13" s="1"/>
      <c r="TWL13" s="1"/>
      <c r="TWM13" s="1"/>
      <c r="TWN13" s="1"/>
      <c r="TWO13" s="1"/>
      <c r="TWP13" s="1"/>
      <c r="TWQ13" s="1"/>
      <c r="TWR13" s="1"/>
      <c r="TWS13" s="1"/>
      <c r="TWT13" s="1"/>
      <c r="TWU13" s="1"/>
      <c r="TWV13" s="1"/>
      <c r="TWW13" s="1"/>
      <c r="TWX13" s="1"/>
      <c r="TWY13" s="1"/>
      <c r="TWZ13" s="1"/>
      <c r="TXA13" s="1"/>
      <c r="TXB13" s="1"/>
      <c r="TXC13" s="1"/>
      <c r="TXD13" s="1"/>
      <c r="TXE13" s="1"/>
      <c r="TXF13" s="1"/>
      <c r="TXG13" s="1"/>
      <c r="TXH13" s="1"/>
      <c r="TXI13" s="1"/>
      <c r="TXJ13" s="1"/>
      <c r="TXK13" s="1"/>
      <c r="TXL13" s="1"/>
      <c r="TXM13" s="1"/>
      <c r="TXN13" s="1"/>
      <c r="TXO13" s="1"/>
      <c r="TXP13" s="1"/>
      <c r="TXQ13" s="1"/>
      <c r="TXR13" s="1"/>
      <c r="TXS13" s="1"/>
      <c r="TXT13" s="1"/>
      <c r="TXU13" s="1"/>
      <c r="TXV13" s="1"/>
      <c r="TXW13" s="1"/>
      <c r="TXX13" s="1"/>
      <c r="TXY13" s="1"/>
      <c r="TXZ13" s="1"/>
      <c r="TYA13" s="1"/>
      <c r="TYB13" s="1"/>
      <c r="TYC13" s="1"/>
      <c r="TYD13" s="1"/>
      <c r="TYE13" s="1"/>
      <c r="TYF13" s="1"/>
      <c r="TYG13" s="1"/>
      <c r="TYH13" s="1"/>
      <c r="TYI13" s="1"/>
      <c r="TYJ13" s="1"/>
      <c r="TYK13" s="1"/>
      <c r="TYL13" s="1"/>
      <c r="TYM13" s="1"/>
      <c r="TYN13" s="1"/>
      <c r="TYO13" s="1"/>
      <c r="TYP13" s="1"/>
      <c r="TYQ13" s="1"/>
      <c r="TYR13" s="1"/>
      <c r="TYS13" s="1"/>
      <c r="TYT13" s="1"/>
      <c r="TYU13" s="1"/>
      <c r="TYV13" s="1"/>
      <c r="TYW13" s="1"/>
      <c r="TYX13" s="1"/>
      <c r="TYY13" s="1"/>
      <c r="TYZ13" s="1"/>
      <c r="TZA13" s="1"/>
      <c r="TZB13" s="1"/>
      <c r="TZC13" s="1"/>
      <c r="TZD13" s="1"/>
      <c r="TZE13" s="1"/>
      <c r="TZF13" s="1"/>
      <c r="TZG13" s="1"/>
      <c r="TZH13" s="1"/>
      <c r="TZI13" s="1"/>
      <c r="TZJ13" s="1"/>
      <c r="TZK13" s="1"/>
      <c r="TZL13" s="1"/>
      <c r="TZM13" s="1"/>
      <c r="TZN13" s="1"/>
      <c r="TZO13" s="1"/>
      <c r="TZP13" s="1"/>
      <c r="TZQ13" s="1"/>
      <c r="TZR13" s="1"/>
      <c r="TZS13" s="1"/>
      <c r="TZT13" s="1"/>
      <c r="TZU13" s="1"/>
      <c r="TZV13" s="1"/>
      <c r="TZW13" s="1"/>
      <c r="TZX13" s="1"/>
      <c r="TZY13" s="1"/>
      <c r="TZZ13" s="1"/>
      <c r="UAA13" s="1"/>
      <c r="UAB13" s="1"/>
      <c r="UAC13" s="1"/>
      <c r="UAD13" s="1"/>
      <c r="UAE13" s="1"/>
      <c r="UAF13" s="1"/>
      <c r="UAG13" s="1"/>
      <c r="UAH13" s="1"/>
      <c r="UAI13" s="1"/>
      <c r="UAJ13" s="1"/>
      <c r="UAK13" s="1"/>
      <c r="UAL13" s="1"/>
      <c r="UAM13" s="1"/>
      <c r="UAN13" s="1"/>
      <c r="UAO13" s="1"/>
      <c r="UAP13" s="1"/>
      <c r="UAQ13" s="1"/>
      <c r="UAR13" s="1"/>
      <c r="UAS13" s="1"/>
      <c r="UAT13" s="1"/>
      <c r="UAU13" s="1"/>
      <c r="UAV13" s="1"/>
      <c r="UAW13" s="1"/>
      <c r="UAX13" s="1"/>
      <c r="UAY13" s="1"/>
      <c r="UAZ13" s="1"/>
      <c r="UBA13" s="1"/>
      <c r="UBB13" s="1"/>
      <c r="UBC13" s="1"/>
      <c r="UBD13" s="1"/>
      <c r="UBE13" s="1"/>
      <c r="UBF13" s="1"/>
      <c r="UBG13" s="1"/>
      <c r="UBH13" s="1"/>
      <c r="UBI13" s="1"/>
      <c r="UBJ13" s="1"/>
      <c r="UBK13" s="1"/>
      <c r="UBL13" s="1"/>
      <c r="UBM13" s="1"/>
      <c r="UBN13" s="1"/>
      <c r="UBO13" s="1"/>
      <c r="UBP13" s="1"/>
      <c r="UBQ13" s="1"/>
      <c r="UBR13" s="1"/>
      <c r="UBS13" s="1"/>
      <c r="UBT13" s="1"/>
      <c r="UBU13" s="1"/>
      <c r="UBV13" s="1"/>
      <c r="UBW13" s="1"/>
      <c r="UBX13" s="1"/>
      <c r="UBY13" s="1"/>
      <c r="UBZ13" s="1"/>
      <c r="UCA13" s="1"/>
      <c r="UCB13" s="1"/>
      <c r="UCC13" s="1"/>
      <c r="UCD13" s="1"/>
      <c r="UCE13" s="1"/>
      <c r="UCF13" s="1"/>
      <c r="UCG13" s="1"/>
      <c r="UCH13" s="1"/>
      <c r="UCI13" s="1"/>
      <c r="UCJ13" s="1"/>
      <c r="UCK13" s="1"/>
      <c r="UCL13" s="1"/>
      <c r="UCM13" s="1"/>
      <c r="UCN13" s="1"/>
      <c r="UCO13" s="1"/>
      <c r="UCP13" s="1"/>
      <c r="UCQ13" s="1"/>
      <c r="UCR13" s="1"/>
      <c r="UCS13" s="1"/>
      <c r="UCT13" s="1"/>
      <c r="UCU13" s="1"/>
      <c r="UCV13" s="1"/>
      <c r="UCW13" s="1"/>
      <c r="UCX13" s="1"/>
      <c r="UCY13" s="1"/>
      <c r="UCZ13" s="1"/>
      <c r="UDA13" s="1"/>
      <c r="UDB13" s="1"/>
      <c r="UDC13" s="1"/>
      <c r="UDD13" s="1"/>
      <c r="UDE13" s="1"/>
      <c r="UDF13" s="1"/>
      <c r="UDG13" s="1"/>
      <c r="UDH13" s="1"/>
      <c r="UDI13" s="1"/>
      <c r="UDJ13" s="1"/>
      <c r="UDK13" s="1"/>
      <c r="UDL13" s="1"/>
      <c r="UDM13" s="1"/>
      <c r="UDN13" s="1"/>
      <c r="UDO13" s="1"/>
      <c r="UDP13" s="1"/>
      <c r="UDQ13" s="1"/>
      <c r="UDR13" s="1"/>
      <c r="UDS13" s="1"/>
      <c r="UDT13" s="1"/>
      <c r="UDU13" s="1"/>
      <c r="UDV13" s="1"/>
      <c r="UDW13" s="1"/>
      <c r="UDX13" s="1"/>
      <c r="UDY13" s="1"/>
      <c r="UDZ13" s="1"/>
      <c r="UEA13" s="1"/>
      <c r="UEB13" s="1"/>
      <c r="UEC13" s="1"/>
      <c r="UED13" s="1"/>
      <c r="UEE13" s="1"/>
      <c r="UEF13" s="1"/>
      <c r="UEG13" s="1"/>
      <c r="UEH13" s="1"/>
      <c r="UEI13" s="1"/>
      <c r="UEJ13" s="1"/>
      <c r="UEK13" s="1"/>
      <c r="UEL13" s="1"/>
      <c r="UEM13" s="1"/>
      <c r="UEN13" s="1"/>
      <c r="UEO13" s="1"/>
      <c r="UEP13" s="1"/>
      <c r="UEQ13" s="1"/>
      <c r="UER13" s="1"/>
      <c r="UES13" s="1"/>
      <c r="UET13" s="1"/>
      <c r="UEU13" s="1"/>
      <c r="UEV13" s="1"/>
      <c r="UEW13" s="1"/>
      <c r="UEX13" s="1"/>
      <c r="UEY13" s="1"/>
      <c r="UEZ13" s="1"/>
      <c r="UFA13" s="1"/>
      <c r="UFB13" s="1"/>
      <c r="UFC13" s="1"/>
      <c r="UFD13" s="1"/>
      <c r="UFE13" s="1"/>
      <c r="UFF13" s="1"/>
      <c r="UFG13" s="1"/>
      <c r="UFH13" s="1"/>
      <c r="UFI13" s="1"/>
      <c r="UFJ13" s="1"/>
      <c r="UFK13" s="1"/>
      <c r="UFL13" s="1"/>
      <c r="UFM13" s="1"/>
      <c r="UFN13" s="1"/>
      <c r="UFO13" s="1"/>
      <c r="UFP13" s="1"/>
      <c r="UFQ13" s="1"/>
      <c r="UFR13" s="1"/>
      <c r="UFS13" s="1"/>
      <c r="UFT13" s="1"/>
      <c r="UFU13" s="1"/>
      <c r="UFV13" s="1"/>
      <c r="UFW13" s="1"/>
      <c r="UFX13" s="1"/>
      <c r="UFY13" s="1"/>
      <c r="UFZ13" s="1"/>
      <c r="UGA13" s="1"/>
      <c r="UGB13" s="1"/>
      <c r="UGC13" s="1"/>
      <c r="UGD13" s="1"/>
      <c r="UGE13" s="1"/>
      <c r="UGF13" s="1"/>
      <c r="UGG13" s="1"/>
      <c r="UGH13" s="1"/>
      <c r="UGI13" s="1"/>
      <c r="UGJ13" s="1"/>
      <c r="UGK13" s="1"/>
      <c r="UGL13" s="1"/>
      <c r="UGM13" s="1"/>
      <c r="UGN13" s="1"/>
      <c r="UGO13" s="1"/>
      <c r="UGP13" s="1"/>
      <c r="UGQ13" s="1"/>
      <c r="UGR13" s="1"/>
      <c r="UGS13" s="1"/>
      <c r="UGT13" s="1"/>
      <c r="UGU13" s="1"/>
      <c r="UGV13" s="1"/>
      <c r="UGW13" s="1"/>
      <c r="UGX13" s="1"/>
      <c r="UGY13" s="1"/>
      <c r="UGZ13" s="1"/>
      <c r="UHA13" s="1"/>
      <c r="UHB13" s="1"/>
      <c r="UHC13" s="1"/>
      <c r="UHD13" s="1"/>
      <c r="UHE13" s="1"/>
      <c r="UHF13" s="1"/>
      <c r="UHG13" s="1"/>
      <c r="UHH13" s="1"/>
      <c r="UHI13" s="1"/>
      <c r="UHJ13" s="1"/>
      <c r="UHK13" s="1"/>
      <c r="UHL13" s="1"/>
      <c r="UHM13" s="1"/>
      <c r="UHN13" s="1"/>
      <c r="UHO13" s="1"/>
      <c r="UHP13" s="1"/>
      <c r="UHQ13" s="1"/>
      <c r="UHR13" s="1"/>
      <c r="UHS13" s="1"/>
      <c r="UHT13" s="1"/>
      <c r="UHU13" s="1"/>
      <c r="UHV13" s="1"/>
      <c r="UHW13" s="1"/>
      <c r="UHX13" s="1"/>
      <c r="UHY13" s="1"/>
      <c r="UHZ13" s="1"/>
      <c r="UIA13" s="1"/>
      <c r="UIB13" s="1"/>
      <c r="UIC13" s="1"/>
      <c r="UID13" s="1"/>
      <c r="UIE13" s="1"/>
      <c r="UIF13" s="1"/>
      <c r="UIG13" s="1"/>
      <c r="UIH13" s="1"/>
      <c r="UII13" s="1"/>
      <c r="UIJ13" s="1"/>
      <c r="UIK13" s="1"/>
      <c r="UIL13" s="1"/>
      <c r="UIM13" s="1"/>
      <c r="UIN13" s="1"/>
      <c r="UIO13" s="1"/>
      <c r="UIP13" s="1"/>
      <c r="UIQ13" s="1"/>
      <c r="UIR13" s="1"/>
      <c r="UIS13" s="1"/>
      <c r="UIT13" s="1"/>
      <c r="UIU13" s="1"/>
      <c r="UIV13" s="1"/>
      <c r="UIW13" s="1"/>
      <c r="UIX13" s="1"/>
      <c r="UIY13" s="1"/>
      <c r="UIZ13" s="1"/>
      <c r="UJA13" s="1"/>
      <c r="UJB13" s="1"/>
      <c r="UJC13" s="1"/>
      <c r="UJD13" s="1"/>
      <c r="UJE13" s="1"/>
      <c r="UJF13" s="1"/>
      <c r="UJG13" s="1"/>
      <c r="UJH13" s="1"/>
      <c r="UJI13" s="1"/>
      <c r="UJJ13" s="1"/>
      <c r="UJK13" s="1"/>
      <c r="UJL13" s="1"/>
      <c r="UJM13" s="1"/>
      <c r="UJN13" s="1"/>
      <c r="UJO13" s="1"/>
      <c r="UJP13" s="1"/>
      <c r="UJQ13" s="1"/>
      <c r="UJR13" s="1"/>
      <c r="UJS13" s="1"/>
      <c r="UJT13" s="1"/>
      <c r="UJU13" s="1"/>
      <c r="UJV13" s="1"/>
      <c r="UJW13" s="1"/>
      <c r="UJX13" s="1"/>
      <c r="UJY13" s="1"/>
      <c r="UJZ13" s="1"/>
      <c r="UKA13" s="1"/>
      <c r="UKB13" s="1"/>
      <c r="UKC13" s="1"/>
      <c r="UKD13" s="1"/>
      <c r="UKE13" s="1"/>
      <c r="UKF13" s="1"/>
      <c r="UKG13" s="1"/>
      <c r="UKH13" s="1"/>
      <c r="UKI13" s="1"/>
      <c r="UKJ13" s="1"/>
      <c r="UKK13" s="1"/>
      <c r="UKL13" s="1"/>
      <c r="UKM13" s="1"/>
      <c r="UKN13" s="1"/>
      <c r="UKO13" s="1"/>
      <c r="UKP13" s="1"/>
      <c r="UKQ13" s="1"/>
      <c r="UKR13" s="1"/>
      <c r="UKS13" s="1"/>
      <c r="UKT13" s="1"/>
      <c r="UKU13" s="1"/>
      <c r="UKV13" s="1"/>
      <c r="UKW13" s="1"/>
      <c r="UKX13" s="1"/>
      <c r="UKY13" s="1"/>
      <c r="UKZ13" s="1"/>
      <c r="ULA13" s="1"/>
      <c r="ULB13" s="1"/>
      <c r="ULC13" s="1"/>
      <c r="ULD13" s="1"/>
      <c r="ULE13" s="1"/>
      <c r="ULF13" s="1"/>
      <c r="ULG13" s="1"/>
      <c r="ULH13" s="1"/>
      <c r="ULI13" s="1"/>
      <c r="ULJ13" s="1"/>
      <c r="ULK13" s="1"/>
      <c r="ULL13" s="1"/>
      <c r="ULM13" s="1"/>
      <c r="ULN13" s="1"/>
      <c r="ULO13" s="1"/>
      <c r="ULP13" s="1"/>
      <c r="ULQ13" s="1"/>
      <c r="ULR13" s="1"/>
      <c r="ULS13" s="1"/>
      <c r="ULT13" s="1"/>
      <c r="ULU13" s="1"/>
      <c r="ULV13" s="1"/>
      <c r="ULW13" s="1"/>
      <c r="ULX13" s="1"/>
      <c r="ULY13" s="1"/>
      <c r="ULZ13" s="1"/>
      <c r="UMA13" s="1"/>
      <c r="UMB13" s="1"/>
      <c r="UMC13" s="1"/>
      <c r="UMD13" s="1"/>
      <c r="UME13" s="1"/>
      <c r="UMF13" s="1"/>
      <c r="UMG13" s="1"/>
      <c r="UMH13" s="1"/>
      <c r="UMI13" s="1"/>
      <c r="UMJ13" s="1"/>
      <c r="UMK13" s="1"/>
      <c r="UML13" s="1"/>
      <c r="UMM13" s="1"/>
      <c r="UMN13" s="1"/>
      <c r="UMO13" s="1"/>
      <c r="UMP13" s="1"/>
      <c r="UMQ13" s="1"/>
      <c r="UMR13" s="1"/>
      <c r="UMS13" s="1"/>
      <c r="UMT13" s="1"/>
      <c r="UMU13" s="1"/>
      <c r="UMV13" s="1"/>
      <c r="UMW13" s="1"/>
      <c r="UMX13" s="1"/>
      <c r="UMY13" s="1"/>
      <c r="UMZ13" s="1"/>
      <c r="UNA13" s="1"/>
      <c r="UNB13" s="1"/>
      <c r="UNC13" s="1"/>
      <c r="UND13" s="1"/>
      <c r="UNE13" s="1"/>
      <c r="UNF13" s="1"/>
      <c r="UNG13" s="1"/>
      <c r="UNH13" s="1"/>
      <c r="UNI13" s="1"/>
      <c r="UNJ13" s="1"/>
      <c r="UNK13" s="1"/>
      <c r="UNL13" s="1"/>
      <c r="UNM13" s="1"/>
      <c r="UNN13" s="1"/>
      <c r="UNO13" s="1"/>
      <c r="UNP13" s="1"/>
      <c r="UNQ13" s="1"/>
      <c r="UNR13" s="1"/>
      <c r="UNS13" s="1"/>
      <c r="UNT13" s="1"/>
      <c r="UNU13" s="1"/>
      <c r="UNV13" s="1"/>
      <c r="UNW13" s="1"/>
      <c r="UNX13" s="1"/>
      <c r="UNY13" s="1"/>
      <c r="UNZ13" s="1"/>
      <c r="UOA13" s="1"/>
      <c r="UOB13" s="1"/>
      <c r="UOC13" s="1"/>
      <c r="UOD13" s="1"/>
      <c r="UOE13" s="1"/>
      <c r="UOF13" s="1"/>
      <c r="UOG13" s="1"/>
      <c r="UOH13" s="1"/>
      <c r="UOI13" s="1"/>
      <c r="UOJ13" s="1"/>
      <c r="UOK13" s="1"/>
      <c r="UOL13" s="1"/>
      <c r="UOM13" s="1"/>
      <c r="UON13" s="1"/>
      <c r="UOO13" s="1"/>
      <c r="UOP13" s="1"/>
      <c r="UOQ13" s="1"/>
      <c r="UOR13" s="1"/>
      <c r="UOS13" s="1"/>
      <c r="UOT13" s="1"/>
      <c r="UOU13" s="1"/>
      <c r="UOV13" s="1"/>
      <c r="UOW13" s="1"/>
      <c r="UOX13" s="1"/>
      <c r="UOY13" s="1"/>
      <c r="UOZ13" s="1"/>
      <c r="UPA13" s="1"/>
      <c r="UPB13" s="1"/>
      <c r="UPC13" s="1"/>
      <c r="UPD13" s="1"/>
      <c r="UPE13" s="1"/>
      <c r="UPF13" s="1"/>
      <c r="UPG13" s="1"/>
      <c r="UPH13" s="1"/>
      <c r="UPI13" s="1"/>
      <c r="UPJ13" s="1"/>
      <c r="UPK13" s="1"/>
      <c r="UPL13" s="1"/>
      <c r="UPM13" s="1"/>
      <c r="UPN13" s="1"/>
      <c r="UPO13" s="1"/>
      <c r="UPP13" s="1"/>
      <c r="UPQ13" s="1"/>
      <c r="UPR13" s="1"/>
      <c r="UPS13" s="1"/>
      <c r="UPT13" s="1"/>
      <c r="UPU13" s="1"/>
      <c r="UPV13" s="1"/>
      <c r="UPW13" s="1"/>
      <c r="UPX13" s="1"/>
      <c r="UPY13" s="1"/>
      <c r="UPZ13" s="1"/>
      <c r="UQA13" s="1"/>
      <c r="UQB13" s="1"/>
      <c r="UQC13" s="1"/>
      <c r="UQD13" s="1"/>
      <c r="UQE13" s="1"/>
      <c r="UQF13" s="1"/>
      <c r="UQG13" s="1"/>
      <c r="UQH13" s="1"/>
      <c r="UQI13" s="1"/>
      <c r="UQJ13" s="1"/>
      <c r="UQK13" s="1"/>
      <c r="UQL13" s="1"/>
      <c r="UQM13" s="1"/>
      <c r="UQN13" s="1"/>
      <c r="UQO13" s="1"/>
      <c r="UQP13" s="1"/>
      <c r="UQQ13" s="1"/>
      <c r="UQR13" s="1"/>
      <c r="UQS13" s="1"/>
      <c r="UQT13" s="1"/>
      <c r="UQU13" s="1"/>
      <c r="UQV13" s="1"/>
      <c r="UQW13" s="1"/>
      <c r="UQX13" s="1"/>
      <c r="UQY13" s="1"/>
      <c r="UQZ13" s="1"/>
      <c r="URA13" s="1"/>
      <c r="URB13" s="1"/>
      <c r="URC13" s="1"/>
      <c r="URD13" s="1"/>
      <c r="URE13" s="1"/>
      <c r="URF13" s="1"/>
      <c r="URG13" s="1"/>
      <c r="URH13" s="1"/>
      <c r="URI13" s="1"/>
      <c r="URJ13" s="1"/>
      <c r="URK13" s="1"/>
      <c r="URL13" s="1"/>
      <c r="URM13" s="1"/>
      <c r="URN13" s="1"/>
      <c r="URO13" s="1"/>
      <c r="URP13" s="1"/>
      <c r="URQ13" s="1"/>
      <c r="URR13" s="1"/>
      <c r="URS13" s="1"/>
      <c r="URT13" s="1"/>
      <c r="URU13" s="1"/>
      <c r="URV13" s="1"/>
      <c r="URW13" s="1"/>
      <c r="URX13" s="1"/>
      <c r="URY13" s="1"/>
      <c r="URZ13" s="1"/>
      <c r="USA13" s="1"/>
      <c r="USB13" s="1"/>
      <c r="USC13" s="1"/>
      <c r="USD13" s="1"/>
      <c r="USE13" s="1"/>
      <c r="USF13" s="1"/>
      <c r="USG13" s="1"/>
      <c r="USH13" s="1"/>
      <c r="USI13" s="1"/>
      <c r="USJ13" s="1"/>
      <c r="USK13" s="1"/>
      <c r="USL13" s="1"/>
      <c r="USM13" s="1"/>
      <c r="USN13" s="1"/>
      <c r="USO13" s="1"/>
      <c r="USP13" s="1"/>
      <c r="USQ13" s="1"/>
      <c r="USR13" s="1"/>
      <c r="USS13" s="1"/>
      <c r="UST13" s="1"/>
      <c r="USU13" s="1"/>
      <c r="USV13" s="1"/>
      <c r="USW13" s="1"/>
      <c r="USX13" s="1"/>
      <c r="USY13" s="1"/>
      <c r="USZ13" s="1"/>
      <c r="UTA13" s="1"/>
      <c r="UTB13" s="1"/>
      <c r="UTC13" s="1"/>
      <c r="UTD13" s="1"/>
      <c r="UTE13" s="1"/>
      <c r="UTF13" s="1"/>
      <c r="UTG13" s="1"/>
      <c r="UTH13" s="1"/>
      <c r="UTI13" s="1"/>
      <c r="UTJ13" s="1"/>
      <c r="UTK13" s="1"/>
      <c r="UTL13" s="1"/>
      <c r="UTM13" s="1"/>
      <c r="UTN13" s="1"/>
      <c r="UTO13" s="1"/>
      <c r="UTP13" s="1"/>
      <c r="UTQ13" s="1"/>
      <c r="UTR13" s="1"/>
      <c r="UTS13" s="1"/>
      <c r="UTT13" s="1"/>
      <c r="UTU13" s="1"/>
      <c r="UTV13" s="1"/>
      <c r="UTW13" s="1"/>
      <c r="UTX13" s="1"/>
      <c r="UTY13" s="1"/>
      <c r="UTZ13" s="1"/>
      <c r="UUA13" s="1"/>
      <c r="UUB13" s="1"/>
      <c r="UUC13" s="1"/>
      <c r="UUD13" s="1"/>
      <c r="UUE13" s="1"/>
      <c r="UUF13" s="1"/>
      <c r="UUG13" s="1"/>
      <c r="UUH13" s="1"/>
      <c r="UUI13" s="1"/>
      <c r="UUJ13" s="1"/>
      <c r="UUK13" s="1"/>
      <c r="UUL13" s="1"/>
      <c r="UUM13" s="1"/>
      <c r="UUN13" s="1"/>
      <c r="UUO13" s="1"/>
      <c r="UUP13" s="1"/>
      <c r="UUQ13" s="1"/>
      <c r="UUR13" s="1"/>
      <c r="UUS13" s="1"/>
      <c r="UUT13" s="1"/>
      <c r="UUU13" s="1"/>
      <c r="UUV13" s="1"/>
      <c r="UUW13" s="1"/>
      <c r="UUX13" s="1"/>
      <c r="UUY13" s="1"/>
      <c r="UUZ13" s="1"/>
      <c r="UVA13" s="1"/>
      <c r="UVB13" s="1"/>
      <c r="UVC13" s="1"/>
      <c r="UVD13" s="1"/>
      <c r="UVE13" s="1"/>
      <c r="UVF13" s="1"/>
      <c r="UVG13" s="1"/>
      <c r="UVH13" s="1"/>
      <c r="UVI13" s="1"/>
      <c r="UVJ13" s="1"/>
      <c r="UVK13" s="1"/>
      <c r="UVL13" s="1"/>
      <c r="UVM13" s="1"/>
      <c r="UVN13" s="1"/>
      <c r="UVO13" s="1"/>
      <c r="UVP13" s="1"/>
      <c r="UVQ13" s="1"/>
      <c r="UVR13" s="1"/>
      <c r="UVS13" s="1"/>
      <c r="UVT13" s="1"/>
      <c r="UVU13" s="1"/>
      <c r="UVV13" s="1"/>
      <c r="UVW13" s="1"/>
      <c r="UVX13" s="1"/>
      <c r="UVY13" s="1"/>
      <c r="UVZ13" s="1"/>
      <c r="UWA13" s="1"/>
      <c r="UWB13" s="1"/>
      <c r="UWC13" s="1"/>
      <c r="UWD13" s="1"/>
      <c r="UWE13" s="1"/>
      <c r="UWF13" s="1"/>
      <c r="UWG13" s="1"/>
      <c r="UWH13" s="1"/>
      <c r="UWI13" s="1"/>
      <c r="UWJ13" s="1"/>
      <c r="UWK13" s="1"/>
      <c r="UWL13" s="1"/>
      <c r="UWM13" s="1"/>
      <c r="UWN13" s="1"/>
      <c r="UWO13" s="1"/>
      <c r="UWP13" s="1"/>
      <c r="UWQ13" s="1"/>
      <c r="UWR13" s="1"/>
      <c r="UWS13" s="1"/>
      <c r="UWT13" s="1"/>
      <c r="UWU13" s="1"/>
      <c r="UWV13" s="1"/>
      <c r="UWW13" s="1"/>
      <c r="UWX13" s="1"/>
      <c r="UWY13" s="1"/>
      <c r="UWZ13" s="1"/>
      <c r="UXA13" s="1"/>
      <c r="UXB13" s="1"/>
      <c r="UXC13" s="1"/>
      <c r="UXD13" s="1"/>
      <c r="UXE13" s="1"/>
      <c r="UXF13" s="1"/>
      <c r="UXG13" s="1"/>
      <c r="UXH13" s="1"/>
      <c r="UXI13" s="1"/>
      <c r="UXJ13" s="1"/>
      <c r="UXK13" s="1"/>
      <c r="UXL13" s="1"/>
      <c r="UXM13" s="1"/>
      <c r="UXN13" s="1"/>
      <c r="UXO13" s="1"/>
      <c r="UXP13" s="1"/>
      <c r="UXQ13" s="1"/>
      <c r="UXR13" s="1"/>
      <c r="UXS13" s="1"/>
      <c r="UXT13" s="1"/>
      <c r="UXU13" s="1"/>
      <c r="UXV13" s="1"/>
      <c r="UXW13" s="1"/>
      <c r="UXX13" s="1"/>
      <c r="UXY13" s="1"/>
      <c r="UXZ13" s="1"/>
      <c r="UYA13" s="1"/>
      <c r="UYB13" s="1"/>
      <c r="UYC13" s="1"/>
      <c r="UYD13" s="1"/>
      <c r="UYE13" s="1"/>
      <c r="UYF13" s="1"/>
      <c r="UYG13" s="1"/>
      <c r="UYH13" s="1"/>
      <c r="UYI13" s="1"/>
      <c r="UYJ13" s="1"/>
      <c r="UYK13" s="1"/>
      <c r="UYL13" s="1"/>
      <c r="UYM13" s="1"/>
      <c r="UYN13" s="1"/>
      <c r="UYO13" s="1"/>
      <c r="UYP13" s="1"/>
      <c r="UYQ13" s="1"/>
      <c r="UYR13" s="1"/>
      <c r="UYS13" s="1"/>
      <c r="UYT13" s="1"/>
      <c r="UYU13" s="1"/>
      <c r="UYV13" s="1"/>
      <c r="UYW13" s="1"/>
      <c r="UYX13" s="1"/>
      <c r="UYY13" s="1"/>
      <c r="UYZ13" s="1"/>
      <c r="UZA13" s="1"/>
      <c r="UZB13" s="1"/>
      <c r="UZC13" s="1"/>
      <c r="UZD13" s="1"/>
      <c r="UZE13" s="1"/>
      <c r="UZF13" s="1"/>
      <c r="UZG13" s="1"/>
      <c r="UZH13" s="1"/>
      <c r="UZI13" s="1"/>
      <c r="UZJ13" s="1"/>
      <c r="UZK13" s="1"/>
      <c r="UZL13" s="1"/>
      <c r="UZM13" s="1"/>
      <c r="UZN13" s="1"/>
      <c r="UZO13" s="1"/>
      <c r="UZP13" s="1"/>
      <c r="UZQ13" s="1"/>
      <c r="UZR13" s="1"/>
      <c r="UZS13" s="1"/>
      <c r="UZT13" s="1"/>
      <c r="UZU13" s="1"/>
      <c r="UZV13" s="1"/>
      <c r="UZW13" s="1"/>
      <c r="UZX13" s="1"/>
      <c r="UZY13" s="1"/>
      <c r="UZZ13" s="1"/>
      <c r="VAA13" s="1"/>
      <c r="VAB13" s="1"/>
      <c r="VAC13" s="1"/>
      <c r="VAD13" s="1"/>
      <c r="VAE13" s="1"/>
      <c r="VAF13" s="1"/>
      <c r="VAG13" s="1"/>
      <c r="VAH13" s="1"/>
      <c r="VAI13" s="1"/>
      <c r="VAJ13" s="1"/>
      <c r="VAK13" s="1"/>
      <c r="VAL13" s="1"/>
      <c r="VAM13" s="1"/>
      <c r="VAN13" s="1"/>
      <c r="VAO13" s="1"/>
      <c r="VAP13" s="1"/>
      <c r="VAQ13" s="1"/>
      <c r="VAR13" s="1"/>
      <c r="VAS13" s="1"/>
      <c r="VAT13" s="1"/>
      <c r="VAU13" s="1"/>
      <c r="VAV13" s="1"/>
      <c r="VAW13" s="1"/>
      <c r="VAX13" s="1"/>
      <c r="VAY13" s="1"/>
      <c r="VAZ13" s="1"/>
      <c r="VBA13" s="1"/>
      <c r="VBB13" s="1"/>
      <c r="VBC13" s="1"/>
      <c r="VBD13" s="1"/>
      <c r="VBE13" s="1"/>
      <c r="VBF13" s="1"/>
      <c r="VBG13" s="1"/>
      <c r="VBH13" s="1"/>
      <c r="VBI13" s="1"/>
      <c r="VBJ13" s="1"/>
      <c r="VBK13" s="1"/>
      <c r="VBL13" s="1"/>
      <c r="VBM13" s="1"/>
      <c r="VBN13" s="1"/>
      <c r="VBO13" s="1"/>
      <c r="VBP13" s="1"/>
      <c r="VBQ13" s="1"/>
      <c r="VBR13" s="1"/>
      <c r="VBS13" s="1"/>
      <c r="VBT13" s="1"/>
      <c r="VBU13" s="1"/>
      <c r="VBV13" s="1"/>
      <c r="VBW13" s="1"/>
      <c r="VBX13" s="1"/>
      <c r="VBY13" s="1"/>
      <c r="VBZ13" s="1"/>
      <c r="VCA13" s="1"/>
      <c r="VCB13" s="1"/>
      <c r="VCC13" s="1"/>
      <c r="VCD13" s="1"/>
      <c r="VCE13" s="1"/>
      <c r="VCF13" s="1"/>
      <c r="VCG13" s="1"/>
      <c r="VCH13" s="1"/>
      <c r="VCI13" s="1"/>
      <c r="VCJ13" s="1"/>
      <c r="VCK13" s="1"/>
      <c r="VCL13" s="1"/>
      <c r="VCM13" s="1"/>
      <c r="VCN13" s="1"/>
      <c r="VCO13" s="1"/>
      <c r="VCP13" s="1"/>
      <c r="VCQ13" s="1"/>
      <c r="VCR13" s="1"/>
      <c r="VCS13" s="1"/>
      <c r="VCT13" s="1"/>
      <c r="VCU13" s="1"/>
      <c r="VCV13" s="1"/>
      <c r="VCW13" s="1"/>
      <c r="VCX13" s="1"/>
      <c r="VCY13" s="1"/>
      <c r="VCZ13" s="1"/>
      <c r="VDA13" s="1"/>
      <c r="VDB13" s="1"/>
      <c r="VDC13" s="1"/>
      <c r="VDD13" s="1"/>
      <c r="VDE13" s="1"/>
      <c r="VDF13" s="1"/>
      <c r="VDG13" s="1"/>
      <c r="VDH13" s="1"/>
      <c r="VDI13" s="1"/>
      <c r="VDJ13" s="1"/>
      <c r="VDK13" s="1"/>
      <c r="VDL13" s="1"/>
      <c r="VDM13" s="1"/>
      <c r="VDN13" s="1"/>
      <c r="VDO13" s="1"/>
      <c r="VDP13" s="1"/>
      <c r="VDQ13" s="1"/>
      <c r="VDR13" s="1"/>
      <c r="VDS13" s="1"/>
      <c r="VDT13" s="1"/>
      <c r="VDU13" s="1"/>
      <c r="VDV13" s="1"/>
      <c r="VDW13" s="1"/>
      <c r="VDX13" s="1"/>
      <c r="VDY13" s="1"/>
      <c r="VDZ13" s="1"/>
      <c r="VEA13" s="1"/>
      <c r="VEB13" s="1"/>
      <c r="VEC13" s="1"/>
      <c r="VED13" s="1"/>
      <c r="VEE13" s="1"/>
      <c r="VEF13" s="1"/>
      <c r="VEG13" s="1"/>
      <c r="VEH13" s="1"/>
      <c r="VEI13" s="1"/>
      <c r="VEJ13" s="1"/>
      <c r="VEK13" s="1"/>
      <c r="VEL13" s="1"/>
      <c r="VEM13" s="1"/>
      <c r="VEN13" s="1"/>
      <c r="VEO13" s="1"/>
      <c r="VEP13" s="1"/>
      <c r="VEQ13" s="1"/>
      <c r="VER13" s="1"/>
      <c r="VES13" s="1"/>
      <c r="VET13" s="1"/>
      <c r="VEU13" s="1"/>
      <c r="VEV13" s="1"/>
      <c r="VEW13" s="1"/>
      <c r="VEX13" s="1"/>
      <c r="VEY13" s="1"/>
      <c r="VEZ13" s="1"/>
      <c r="VFA13" s="1"/>
      <c r="VFB13" s="1"/>
      <c r="VFC13" s="1"/>
      <c r="VFD13" s="1"/>
      <c r="VFE13" s="1"/>
      <c r="VFF13" s="1"/>
      <c r="VFG13" s="1"/>
      <c r="VFH13" s="1"/>
      <c r="VFI13" s="1"/>
      <c r="VFJ13" s="1"/>
      <c r="VFK13" s="1"/>
      <c r="VFL13" s="1"/>
      <c r="VFM13" s="1"/>
      <c r="VFN13" s="1"/>
      <c r="VFO13" s="1"/>
      <c r="VFP13" s="1"/>
      <c r="VFQ13" s="1"/>
      <c r="VFR13" s="1"/>
      <c r="VFS13" s="1"/>
      <c r="VFT13" s="1"/>
      <c r="VFU13" s="1"/>
      <c r="VFV13" s="1"/>
      <c r="VFW13" s="1"/>
      <c r="VFX13" s="1"/>
      <c r="VFY13" s="1"/>
      <c r="VFZ13" s="1"/>
      <c r="VGA13" s="1"/>
      <c r="VGB13" s="1"/>
      <c r="VGC13" s="1"/>
      <c r="VGD13" s="1"/>
      <c r="VGE13" s="1"/>
      <c r="VGF13" s="1"/>
      <c r="VGG13" s="1"/>
      <c r="VGH13" s="1"/>
      <c r="VGI13" s="1"/>
      <c r="VGJ13" s="1"/>
      <c r="VGK13" s="1"/>
      <c r="VGL13" s="1"/>
      <c r="VGM13" s="1"/>
      <c r="VGN13" s="1"/>
      <c r="VGO13" s="1"/>
      <c r="VGP13" s="1"/>
      <c r="VGQ13" s="1"/>
      <c r="VGR13" s="1"/>
      <c r="VGS13" s="1"/>
      <c r="VGT13" s="1"/>
      <c r="VGU13" s="1"/>
      <c r="VGV13" s="1"/>
      <c r="VGW13" s="1"/>
      <c r="VGX13" s="1"/>
      <c r="VGY13" s="1"/>
      <c r="VGZ13" s="1"/>
      <c r="VHA13" s="1"/>
      <c r="VHB13" s="1"/>
      <c r="VHC13" s="1"/>
      <c r="VHD13" s="1"/>
      <c r="VHE13" s="1"/>
      <c r="VHF13" s="1"/>
      <c r="VHG13" s="1"/>
      <c r="VHH13" s="1"/>
      <c r="VHI13" s="1"/>
      <c r="VHJ13" s="1"/>
      <c r="VHK13" s="1"/>
      <c r="VHL13" s="1"/>
      <c r="VHM13" s="1"/>
      <c r="VHN13" s="1"/>
      <c r="VHO13" s="1"/>
      <c r="VHP13" s="1"/>
      <c r="VHQ13" s="1"/>
      <c r="VHR13" s="1"/>
      <c r="VHS13" s="1"/>
      <c r="VHT13" s="1"/>
      <c r="VHU13" s="1"/>
      <c r="VHV13" s="1"/>
      <c r="VHW13" s="1"/>
      <c r="VHX13" s="1"/>
      <c r="VHY13" s="1"/>
      <c r="VHZ13" s="1"/>
      <c r="VIA13" s="1"/>
      <c r="VIB13" s="1"/>
      <c r="VIC13" s="1"/>
      <c r="VID13" s="1"/>
      <c r="VIE13" s="1"/>
      <c r="VIF13" s="1"/>
      <c r="VIG13" s="1"/>
      <c r="VIH13" s="1"/>
      <c r="VII13" s="1"/>
      <c r="VIJ13" s="1"/>
      <c r="VIK13" s="1"/>
      <c r="VIL13" s="1"/>
      <c r="VIM13" s="1"/>
      <c r="VIN13" s="1"/>
      <c r="VIO13" s="1"/>
      <c r="VIP13" s="1"/>
      <c r="VIQ13" s="1"/>
      <c r="VIR13" s="1"/>
      <c r="VIS13" s="1"/>
      <c r="VIT13" s="1"/>
      <c r="VIU13" s="1"/>
      <c r="VIV13" s="1"/>
      <c r="VIW13" s="1"/>
      <c r="VIX13" s="1"/>
      <c r="VIY13" s="1"/>
      <c r="VIZ13" s="1"/>
      <c r="VJA13" s="1"/>
      <c r="VJB13" s="1"/>
      <c r="VJC13" s="1"/>
      <c r="VJD13" s="1"/>
      <c r="VJE13" s="1"/>
      <c r="VJF13" s="1"/>
      <c r="VJG13" s="1"/>
      <c r="VJH13" s="1"/>
      <c r="VJI13" s="1"/>
      <c r="VJJ13" s="1"/>
      <c r="VJK13" s="1"/>
      <c r="VJL13" s="1"/>
      <c r="VJM13" s="1"/>
      <c r="VJN13" s="1"/>
      <c r="VJO13" s="1"/>
      <c r="VJP13" s="1"/>
      <c r="VJQ13" s="1"/>
      <c r="VJR13" s="1"/>
      <c r="VJS13" s="1"/>
      <c r="VJT13" s="1"/>
      <c r="VJU13" s="1"/>
      <c r="VJV13" s="1"/>
      <c r="VJW13" s="1"/>
      <c r="VJX13" s="1"/>
      <c r="VJY13" s="1"/>
      <c r="VJZ13" s="1"/>
      <c r="VKA13" s="1"/>
      <c r="VKB13" s="1"/>
      <c r="VKC13" s="1"/>
      <c r="VKD13" s="1"/>
      <c r="VKE13" s="1"/>
      <c r="VKF13" s="1"/>
      <c r="VKG13" s="1"/>
      <c r="VKH13" s="1"/>
      <c r="VKI13" s="1"/>
      <c r="VKJ13" s="1"/>
      <c r="VKK13" s="1"/>
      <c r="VKL13" s="1"/>
      <c r="VKM13" s="1"/>
      <c r="VKN13" s="1"/>
      <c r="VKO13" s="1"/>
      <c r="VKP13" s="1"/>
      <c r="VKQ13" s="1"/>
      <c r="VKR13" s="1"/>
      <c r="VKS13" s="1"/>
      <c r="VKT13" s="1"/>
      <c r="VKU13" s="1"/>
      <c r="VKV13" s="1"/>
      <c r="VKW13" s="1"/>
      <c r="VKX13" s="1"/>
      <c r="VKY13" s="1"/>
      <c r="VKZ13" s="1"/>
      <c r="VLA13" s="1"/>
      <c r="VLB13" s="1"/>
      <c r="VLC13" s="1"/>
      <c r="VLD13" s="1"/>
      <c r="VLE13" s="1"/>
      <c r="VLF13" s="1"/>
      <c r="VLG13" s="1"/>
      <c r="VLH13" s="1"/>
      <c r="VLI13" s="1"/>
      <c r="VLJ13" s="1"/>
      <c r="VLK13" s="1"/>
      <c r="VLL13" s="1"/>
      <c r="VLM13" s="1"/>
      <c r="VLN13" s="1"/>
      <c r="VLO13" s="1"/>
      <c r="VLP13" s="1"/>
      <c r="VLQ13" s="1"/>
      <c r="VLR13" s="1"/>
      <c r="VLS13" s="1"/>
      <c r="VLT13" s="1"/>
      <c r="VLU13" s="1"/>
      <c r="VLV13" s="1"/>
      <c r="VLW13" s="1"/>
      <c r="VLX13" s="1"/>
      <c r="VLY13" s="1"/>
      <c r="VLZ13" s="1"/>
      <c r="VMA13" s="1"/>
      <c r="VMB13" s="1"/>
      <c r="VMC13" s="1"/>
      <c r="VMD13" s="1"/>
      <c r="VME13" s="1"/>
      <c r="VMF13" s="1"/>
      <c r="VMG13" s="1"/>
      <c r="VMH13" s="1"/>
      <c r="VMI13" s="1"/>
      <c r="VMJ13" s="1"/>
      <c r="VMK13" s="1"/>
      <c r="VML13" s="1"/>
      <c r="VMM13" s="1"/>
      <c r="VMN13" s="1"/>
      <c r="VMO13" s="1"/>
      <c r="VMP13" s="1"/>
      <c r="VMQ13" s="1"/>
      <c r="VMR13" s="1"/>
      <c r="VMS13" s="1"/>
      <c r="VMT13" s="1"/>
      <c r="VMU13" s="1"/>
      <c r="VMV13" s="1"/>
      <c r="VMW13" s="1"/>
      <c r="VMX13" s="1"/>
      <c r="VMY13" s="1"/>
      <c r="VMZ13" s="1"/>
      <c r="VNA13" s="1"/>
      <c r="VNB13" s="1"/>
      <c r="VNC13" s="1"/>
      <c r="VND13" s="1"/>
      <c r="VNE13" s="1"/>
      <c r="VNF13" s="1"/>
      <c r="VNG13" s="1"/>
      <c r="VNH13" s="1"/>
      <c r="VNI13" s="1"/>
      <c r="VNJ13" s="1"/>
      <c r="VNK13" s="1"/>
      <c r="VNL13" s="1"/>
      <c r="VNM13" s="1"/>
      <c r="VNN13" s="1"/>
      <c r="VNO13" s="1"/>
      <c r="VNP13" s="1"/>
      <c r="VNQ13" s="1"/>
      <c r="VNR13" s="1"/>
      <c r="VNS13" s="1"/>
      <c r="VNT13" s="1"/>
      <c r="VNU13" s="1"/>
      <c r="VNV13" s="1"/>
      <c r="VNW13" s="1"/>
      <c r="VNX13" s="1"/>
      <c r="VNY13" s="1"/>
      <c r="VNZ13" s="1"/>
      <c r="VOA13" s="1"/>
      <c r="VOB13" s="1"/>
      <c r="VOC13" s="1"/>
      <c r="VOD13" s="1"/>
      <c r="VOE13" s="1"/>
      <c r="VOF13" s="1"/>
      <c r="VOG13" s="1"/>
      <c r="VOH13" s="1"/>
      <c r="VOI13" s="1"/>
      <c r="VOJ13" s="1"/>
      <c r="VOK13" s="1"/>
      <c r="VOL13" s="1"/>
      <c r="VOM13" s="1"/>
      <c r="VON13" s="1"/>
      <c r="VOO13" s="1"/>
      <c r="VOP13" s="1"/>
      <c r="VOQ13" s="1"/>
      <c r="VOR13" s="1"/>
      <c r="VOS13" s="1"/>
      <c r="VOT13" s="1"/>
      <c r="VOU13" s="1"/>
      <c r="VOV13" s="1"/>
      <c r="VOW13" s="1"/>
      <c r="VOX13" s="1"/>
      <c r="VOY13" s="1"/>
      <c r="VOZ13" s="1"/>
      <c r="VPA13" s="1"/>
      <c r="VPB13" s="1"/>
      <c r="VPC13" s="1"/>
      <c r="VPD13" s="1"/>
      <c r="VPE13" s="1"/>
      <c r="VPF13" s="1"/>
      <c r="VPG13" s="1"/>
      <c r="VPH13" s="1"/>
      <c r="VPI13" s="1"/>
      <c r="VPJ13" s="1"/>
      <c r="VPK13" s="1"/>
      <c r="VPL13" s="1"/>
      <c r="VPM13" s="1"/>
      <c r="VPN13" s="1"/>
      <c r="VPO13" s="1"/>
      <c r="VPP13" s="1"/>
      <c r="VPQ13" s="1"/>
      <c r="VPR13" s="1"/>
      <c r="VPS13" s="1"/>
      <c r="VPT13" s="1"/>
      <c r="VPU13" s="1"/>
      <c r="VPV13" s="1"/>
      <c r="VPW13" s="1"/>
      <c r="VPX13" s="1"/>
      <c r="VPY13" s="1"/>
      <c r="VPZ13" s="1"/>
      <c r="VQA13" s="1"/>
      <c r="VQB13" s="1"/>
      <c r="VQC13" s="1"/>
      <c r="VQD13" s="1"/>
      <c r="VQE13" s="1"/>
      <c r="VQF13" s="1"/>
      <c r="VQG13" s="1"/>
      <c r="VQH13" s="1"/>
      <c r="VQI13" s="1"/>
      <c r="VQJ13" s="1"/>
      <c r="VQK13" s="1"/>
      <c r="VQL13" s="1"/>
      <c r="VQM13" s="1"/>
      <c r="VQN13" s="1"/>
      <c r="VQO13" s="1"/>
      <c r="VQP13" s="1"/>
      <c r="VQQ13" s="1"/>
      <c r="VQR13" s="1"/>
      <c r="VQS13" s="1"/>
      <c r="VQT13" s="1"/>
      <c r="VQU13" s="1"/>
      <c r="VQV13" s="1"/>
      <c r="VQW13" s="1"/>
      <c r="VQX13" s="1"/>
      <c r="VQY13" s="1"/>
      <c r="VQZ13" s="1"/>
      <c r="VRA13" s="1"/>
      <c r="VRB13" s="1"/>
      <c r="VRC13" s="1"/>
      <c r="VRD13" s="1"/>
      <c r="VRE13" s="1"/>
      <c r="VRF13" s="1"/>
      <c r="VRG13" s="1"/>
      <c r="VRH13" s="1"/>
      <c r="VRI13" s="1"/>
      <c r="VRJ13" s="1"/>
      <c r="VRK13" s="1"/>
      <c r="VRL13" s="1"/>
      <c r="VRM13" s="1"/>
      <c r="VRN13" s="1"/>
      <c r="VRO13" s="1"/>
      <c r="VRP13" s="1"/>
      <c r="VRQ13" s="1"/>
      <c r="VRR13" s="1"/>
      <c r="VRS13" s="1"/>
      <c r="VRT13" s="1"/>
      <c r="VRU13" s="1"/>
      <c r="VRV13" s="1"/>
      <c r="VRW13" s="1"/>
      <c r="VRX13" s="1"/>
      <c r="VRY13" s="1"/>
      <c r="VRZ13" s="1"/>
      <c r="VSA13" s="1"/>
      <c r="VSB13" s="1"/>
      <c r="VSC13" s="1"/>
      <c r="VSD13" s="1"/>
      <c r="VSE13" s="1"/>
      <c r="VSF13" s="1"/>
      <c r="VSG13" s="1"/>
      <c r="VSH13" s="1"/>
      <c r="VSI13" s="1"/>
      <c r="VSJ13" s="1"/>
      <c r="VSK13" s="1"/>
      <c r="VSL13" s="1"/>
      <c r="VSM13" s="1"/>
      <c r="VSN13" s="1"/>
      <c r="VSO13" s="1"/>
      <c r="VSP13" s="1"/>
      <c r="VSQ13" s="1"/>
    </row>
    <row r="14" spans="2:15383" s="3" customFormat="1" ht="20.100000000000001" customHeight="1">
      <c r="D14" s="18"/>
      <c r="E14" s="25"/>
      <c r="F14" s="23"/>
      <c r="G14" s="23"/>
      <c r="H14" s="23"/>
      <c r="I14" s="23"/>
      <c r="J14" s="23"/>
      <c r="K14" s="23"/>
      <c r="L14" s="23"/>
      <c r="M14" s="23"/>
      <c r="N14" s="23"/>
      <c r="O14" s="23"/>
      <c r="P14" s="23"/>
      <c r="Q14" s="23"/>
      <c r="R14" s="23"/>
      <c r="S14" s="23"/>
      <c r="T14" s="23"/>
      <c r="U14" s="23"/>
      <c r="V14" s="686" t="str">
        <f>HYPERLINK("#'プロジェクトデータ'!A1","プロジェクトデータ")</f>
        <v>プロジェクトデータ</v>
      </c>
      <c r="W14" s="686"/>
      <c r="X14" s="686"/>
      <c r="Y14" s="686"/>
      <c r="Z14" s="686"/>
      <c r="AA14" s="686"/>
      <c r="AB14" s="686"/>
      <c r="AC14" s="686"/>
      <c r="AD14" s="686"/>
      <c r="AE14" s="686"/>
      <c r="AF14" s="686"/>
      <c r="AG14" s="686"/>
      <c r="AH14" s="686"/>
      <c r="AI14" s="686"/>
      <c r="AJ14" s="686"/>
      <c r="AK14" s="686"/>
      <c r="AL14" s="686"/>
      <c r="AM14" s="686"/>
      <c r="AN14" s="26"/>
      <c r="AO14" s="26"/>
      <c r="AP14" s="26"/>
      <c r="AQ14" s="26"/>
      <c r="AR14" s="26"/>
      <c r="AS14" s="27"/>
      <c r="AT14" s="28"/>
      <c r="AU14" s="28"/>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c r="VK14" s="1"/>
      <c r="VL14" s="1"/>
      <c r="VM14" s="1"/>
      <c r="VN14" s="1"/>
      <c r="VO14" s="1"/>
      <c r="VP14" s="1"/>
      <c r="VQ14" s="1"/>
      <c r="VR14" s="1"/>
      <c r="VS14" s="1"/>
      <c r="VT14" s="1"/>
      <c r="VU14" s="1"/>
      <c r="VV14" s="1"/>
      <c r="VW14" s="1"/>
      <c r="VX14" s="1"/>
      <c r="VY14" s="1"/>
      <c r="VZ14" s="1"/>
      <c r="WA14" s="1"/>
      <c r="WB14" s="1"/>
      <c r="WC14" s="1"/>
      <c r="WD14" s="1"/>
      <c r="WE14" s="1"/>
      <c r="WF14" s="1"/>
      <c r="WG14" s="1"/>
      <c r="WH14" s="1"/>
      <c r="WI14" s="1"/>
      <c r="WJ14" s="1"/>
      <c r="WK14" s="1"/>
      <c r="WL14" s="1"/>
      <c r="WM14" s="1"/>
      <c r="WN14" s="1"/>
      <c r="WO14" s="1"/>
      <c r="WP14" s="1"/>
      <c r="WQ14" s="1"/>
      <c r="WR14" s="1"/>
      <c r="WS14" s="1"/>
      <c r="WT14" s="1"/>
      <c r="WU14" s="1"/>
      <c r="WV14" s="1"/>
      <c r="WW14" s="1"/>
      <c r="WX14" s="1"/>
      <c r="WY14" s="1"/>
      <c r="WZ14" s="1"/>
      <c r="XA14" s="1"/>
      <c r="XB14" s="1"/>
      <c r="XC14" s="1"/>
      <c r="XD14" s="1"/>
      <c r="XE14" s="1"/>
      <c r="XF14" s="1"/>
      <c r="XG14" s="1"/>
      <c r="XH14" s="1"/>
      <c r="XI14" s="1"/>
      <c r="XJ14" s="1"/>
      <c r="XK14" s="1"/>
      <c r="XL14" s="1"/>
      <c r="XM14" s="1"/>
      <c r="XN14" s="1"/>
      <c r="XO14" s="1"/>
      <c r="XP14" s="1"/>
      <c r="XQ14" s="1"/>
      <c r="XR14" s="1"/>
      <c r="XS14" s="1"/>
      <c r="XT14" s="1"/>
      <c r="XU14" s="1"/>
      <c r="XV14" s="1"/>
      <c r="XW14" s="1"/>
      <c r="XX14" s="1"/>
      <c r="XY14" s="1"/>
      <c r="XZ14" s="1"/>
      <c r="YA14" s="1"/>
      <c r="YB14" s="1"/>
      <c r="YC14" s="1"/>
      <c r="YD14" s="1"/>
      <c r="YE14" s="1"/>
      <c r="YF14" s="1"/>
      <c r="YG14" s="1"/>
      <c r="YH14" s="1"/>
      <c r="YI14" s="1"/>
      <c r="YJ14" s="1"/>
      <c r="YK14" s="1"/>
      <c r="YL14" s="1"/>
      <c r="YM14" s="1"/>
      <c r="YN14" s="1"/>
      <c r="YO14" s="1"/>
      <c r="YP14" s="1"/>
      <c r="YQ14" s="1"/>
      <c r="YR14" s="1"/>
      <c r="YS14" s="1"/>
      <c r="YT14" s="1"/>
      <c r="YU14" s="1"/>
      <c r="YV14" s="1"/>
      <c r="YW14" s="1"/>
      <c r="YX14" s="1"/>
      <c r="YY14" s="1"/>
      <c r="YZ14" s="1"/>
      <c r="ZA14" s="1"/>
      <c r="ZB14" s="1"/>
      <c r="ZC14" s="1"/>
      <c r="ZD14" s="1"/>
      <c r="ZE14" s="1"/>
      <c r="ZF14" s="1"/>
      <c r="ZG14" s="1"/>
      <c r="ZH14" s="1"/>
      <c r="ZI14" s="1"/>
      <c r="ZJ14" s="1"/>
      <c r="ZK14" s="1"/>
      <c r="ZL14" s="1"/>
      <c r="ZM14" s="1"/>
      <c r="ZN14" s="1"/>
      <c r="ZO14" s="1"/>
      <c r="ZP14" s="1"/>
      <c r="ZQ14" s="1"/>
      <c r="ZR14" s="1"/>
      <c r="ZS14" s="1"/>
      <c r="ZT14" s="1"/>
      <c r="ZU14" s="1"/>
      <c r="ZV14" s="1"/>
      <c r="ZW14" s="1"/>
      <c r="ZX14" s="1"/>
      <c r="ZY14" s="1"/>
      <c r="ZZ14" s="1"/>
      <c r="AAA14" s="1"/>
      <c r="AAB14" s="1"/>
      <c r="AAC14" s="1"/>
      <c r="AAD14" s="1"/>
      <c r="AAE14" s="1"/>
      <c r="AAF14" s="1"/>
      <c r="AAG14" s="1"/>
      <c r="AAH14" s="1"/>
      <c r="AAI14" s="1"/>
      <c r="AAJ14" s="1"/>
      <c r="AAK14" s="1"/>
      <c r="AAL14" s="1"/>
      <c r="AAM14" s="1"/>
      <c r="AAN14" s="1"/>
      <c r="AAO14" s="1"/>
      <c r="AAP14" s="1"/>
      <c r="AAQ14" s="1"/>
      <c r="AAR14" s="1"/>
      <c r="AAS14" s="1"/>
      <c r="AAT14" s="1"/>
      <c r="AAU14" s="1"/>
      <c r="AAV14" s="1"/>
      <c r="AAW14" s="1"/>
      <c r="AAX14" s="1"/>
      <c r="AAY14" s="1"/>
      <c r="AAZ14" s="1"/>
      <c r="ABA14" s="1"/>
      <c r="ABB14" s="1"/>
      <c r="ABC14" s="1"/>
      <c r="ABD14" s="1"/>
      <c r="ABE14" s="1"/>
      <c r="ABF14" s="1"/>
      <c r="ABG14" s="1"/>
      <c r="ABH14" s="1"/>
      <c r="ABI14" s="1"/>
      <c r="ABJ14" s="1"/>
      <c r="ABK14" s="1"/>
      <c r="ABL14" s="1"/>
      <c r="ABM14" s="1"/>
      <c r="ABN14" s="1"/>
      <c r="ABO14" s="1"/>
      <c r="ABP14" s="1"/>
      <c r="ABQ14" s="1"/>
      <c r="ABR14" s="1"/>
      <c r="ABS14" s="1"/>
      <c r="ABT14" s="1"/>
      <c r="ABU14" s="1"/>
      <c r="ABV14" s="1"/>
      <c r="ABW14" s="1"/>
      <c r="ABX14" s="1"/>
      <c r="ABY14" s="1"/>
      <c r="ABZ14" s="1"/>
      <c r="ACA14" s="1"/>
      <c r="ACB14" s="1"/>
      <c r="ACC14" s="1"/>
      <c r="ACD14" s="1"/>
      <c r="ACE14" s="1"/>
      <c r="ACF14" s="1"/>
      <c r="ACG14" s="1"/>
      <c r="ACH14" s="1"/>
      <c r="ACI14" s="1"/>
      <c r="ACJ14" s="1"/>
      <c r="ACK14" s="1"/>
      <c r="ACL14" s="1"/>
      <c r="ACM14" s="1"/>
      <c r="ACN14" s="1"/>
      <c r="ACO14" s="1"/>
      <c r="ACP14" s="1"/>
      <c r="ACQ14" s="1"/>
      <c r="ACR14" s="1"/>
      <c r="ACS14" s="1"/>
      <c r="ACT14" s="1"/>
      <c r="ACU14" s="1"/>
      <c r="ACV14" s="1"/>
      <c r="ACW14" s="1"/>
      <c r="ACX14" s="1"/>
      <c r="ACY14" s="1"/>
      <c r="ACZ14" s="1"/>
      <c r="ADA14" s="1"/>
      <c r="ADB14" s="1"/>
      <c r="ADC14" s="1"/>
      <c r="ADD14" s="1"/>
      <c r="ADE14" s="1"/>
      <c r="ADF14" s="1"/>
      <c r="ADG14" s="1"/>
      <c r="ADH14" s="1"/>
      <c r="ADI14" s="1"/>
      <c r="ADJ14" s="1"/>
      <c r="ADK14" s="1"/>
      <c r="ADL14" s="1"/>
      <c r="ADM14" s="1"/>
      <c r="ADN14" s="1"/>
      <c r="ADO14" s="1"/>
      <c r="ADP14" s="1"/>
      <c r="ADQ14" s="1"/>
      <c r="ADR14" s="1"/>
      <c r="ADS14" s="1"/>
      <c r="ADT14" s="1"/>
      <c r="ADU14" s="1"/>
      <c r="ADV14" s="1"/>
      <c r="ADW14" s="1"/>
      <c r="ADX14" s="1"/>
      <c r="ADY14" s="1"/>
      <c r="ADZ14" s="1"/>
      <c r="AEA14" s="1"/>
      <c r="AEB14" s="1"/>
      <c r="AEC14" s="1"/>
      <c r="AED14" s="1"/>
      <c r="AEE14" s="1"/>
      <c r="AEF14" s="1"/>
      <c r="AEG14" s="1"/>
      <c r="AEH14" s="1"/>
      <c r="AEI14" s="1"/>
      <c r="AEJ14" s="1"/>
      <c r="AEK14" s="1"/>
      <c r="AEL14" s="1"/>
      <c r="AEM14" s="1"/>
      <c r="AEN14" s="1"/>
      <c r="AEO14" s="1"/>
      <c r="AEP14" s="1"/>
      <c r="AEQ14" s="1"/>
      <c r="AER14" s="1"/>
      <c r="AES14" s="1"/>
      <c r="AET14" s="1"/>
      <c r="AEU14" s="1"/>
      <c r="AEV14" s="1"/>
      <c r="AEW14" s="1"/>
      <c r="AEX14" s="1"/>
      <c r="AEY14" s="1"/>
      <c r="AEZ14" s="1"/>
      <c r="AFA14" s="1"/>
      <c r="AFB14" s="1"/>
      <c r="AFC14" s="1"/>
      <c r="AFD14" s="1"/>
      <c r="AFE14" s="1"/>
      <c r="AFF14" s="1"/>
      <c r="AFG14" s="1"/>
      <c r="AFH14" s="1"/>
      <c r="AFI14" s="1"/>
      <c r="AFJ14" s="1"/>
      <c r="AFK14" s="1"/>
      <c r="AFL14" s="1"/>
      <c r="AFM14" s="1"/>
      <c r="AFN14" s="1"/>
      <c r="AFO14" s="1"/>
      <c r="AFP14" s="1"/>
      <c r="AFQ14" s="1"/>
      <c r="AFR14" s="1"/>
      <c r="AFS14" s="1"/>
      <c r="AFT14" s="1"/>
      <c r="AFU14" s="1"/>
      <c r="AFV14" s="1"/>
      <c r="AFW14" s="1"/>
      <c r="AFX14" s="1"/>
      <c r="AFY14" s="1"/>
      <c r="AFZ14" s="1"/>
      <c r="AGA14" s="1"/>
      <c r="AGB14" s="1"/>
      <c r="AGC14" s="1"/>
      <c r="AGD14" s="1"/>
      <c r="AGE14" s="1"/>
      <c r="AGF14" s="1"/>
      <c r="AGG14" s="1"/>
      <c r="AGH14" s="1"/>
      <c r="AGI14" s="1"/>
      <c r="AGJ14" s="1"/>
      <c r="AGK14" s="1"/>
      <c r="AGL14" s="1"/>
      <c r="AGM14" s="1"/>
      <c r="AGN14" s="1"/>
      <c r="AGO14" s="1"/>
      <c r="AGP14" s="1"/>
      <c r="AGQ14" s="1"/>
      <c r="AGR14" s="1"/>
      <c r="AGS14" s="1"/>
      <c r="AGT14" s="1"/>
      <c r="AGU14" s="1"/>
      <c r="AGV14" s="1"/>
      <c r="AGW14" s="1"/>
      <c r="AGX14" s="1"/>
      <c r="AGY14" s="1"/>
      <c r="AGZ14" s="1"/>
      <c r="AHA14" s="1"/>
      <c r="AHB14" s="1"/>
      <c r="AHC14" s="1"/>
      <c r="AHD14" s="1"/>
      <c r="AHE14" s="1"/>
      <c r="AHF14" s="1"/>
      <c r="AHG14" s="1"/>
      <c r="AHH14" s="1"/>
      <c r="AHI14" s="1"/>
      <c r="AHJ14" s="1"/>
      <c r="AHK14" s="1"/>
      <c r="AHL14" s="1"/>
      <c r="AHM14" s="1"/>
      <c r="AHN14" s="1"/>
      <c r="AHO14" s="1"/>
      <c r="AHP14" s="1"/>
      <c r="AHQ14" s="1"/>
      <c r="AHR14" s="1"/>
      <c r="AHS14" s="1"/>
      <c r="AHT14" s="1"/>
      <c r="AHU14" s="1"/>
      <c r="AHV14" s="1"/>
      <c r="AHW14" s="1"/>
      <c r="AHX14" s="1"/>
      <c r="AHY14" s="1"/>
      <c r="AHZ14" s="1"/>
      <c r="AIA14" s="1"/>
      <c r="AIB14" s="1"/>
      <c r="AIC14" s="1"/>
      <c r="AID14" s="1"/>
      <c r="AIE14" s="1"/>
      <c r="AIF14" s="1"/>
      <c r="AIG14" s="1"/>
      <c r="AIH14" s="1"/>
      <c r="AII14" s="1"/>
      <c r="AIJ14" s="1"/>
      <c r="AIK14" s="1"/>
      <c r="AIL14" s="1"/>
      <c r="AIM14" s="1"/>
      <c r="AIN14" s="1"/>
      <c r="AIO14" s="1"/>
      <c r="AIP14" s="1"/>
      <c r="AIQ14" s="1"/>
      <c r="AIR14" s="1"/>
      <c r="AIS14" s="1"/>
      <c r="AIT14" s="1"/>
      <c r="AIU14" s="1"/>
      <c r="AIV14" s="1"/>
      <c r="AIW14" s="1"/>
      <c r="AIX14" s="1"/>
      <c r="AIY14" s="1"/>
      <c r="AIZ14" s="1"/>
      <c r="AJA14" s="1"/>
      <c r="AJB14" s="1"/>
      <c r="AJC14" s="1"/>
      <c r="AJD14" s="1"/>
      <c r="AJE14" s="1"/>
      <c r="AJF14" s="1"/>
      <c r="AJG14" s="1"/>
      <c r="AJH14" s="1"/>
      <c r="AJI14" s="1"/>
      <c r="AJJ14" s="1"/>
      <c r="AJK14" s="1"/>
      <c r="AJL14" s="1"/>
      <c r="AJM14" s="1"/>
      <c r="AJN14" s="1"/>
      <c r="AJO14" s="1"/>
      <c r="AJP14" s="1"/>
      <c r="AJQ14" s="1"/>
      <c r="AJR14" s="1"/>
      <c r="AJS14" s="1"/>
      <c r="AJT14" s="1"/>
      <c r="AJU14" s="1"/>
      <c r="AJV14" s="1"/>
      <c r="AJW14" s="1"/>
      <c r="AJX14" s="1"/>
      <c r="AJY14" s="1"/>
      <c r="AJZ14" s="1"/>
      <c r="AKA14" s="1"/>
      <c r="AKB14" s="1"/>
      <c r="AKC14" s="1"/>
      <c r="AKD14" s="1"/>
      <c r="AKE14" s="1"/>
      <c r="AKF14" s="1"/>
      <c r="AKG14" s="1"/>
      <c r="AKH14" s="1"/>
      <c r="AKI14" s="1"/>
      <c r="AKJ14" s="1"/>
      <c r="AKK14" s="1"/>
      <c r="AKL14" s="1"/>
      <c r="AKM14" s="1"/>
      <c r="AKN14" s="1"/>
      <c r="AKO14" s="1"/>
      <c r="AKP14" s="1"/>
      <c r="AKQ14" s="1"/>
      <c r="AKR14" s="1"/>
      <c r="AKS14" s="1"/>
      <c r="AKT14" s="1"/>
      <c r="AKU14" s="1"/>
      <c r="AKV14" s="1"/>
      <c r="AKW14" s="1"/>
      <c r="AKX14" s="1"/>
      <c r="AKY14" s="1"/>
      <c r="AKZ14" s="1"/>
      <c r="ALA14" s="1"/>
      <c r="ALB14" s="1"/>
      <c r="ALC14" s="1"/>
      <c r="ALD14" s="1"/>
      <c r="ALE14" s="1"/>
      <c r="ALF14" s="1"/>
      <c r="ALG14" s="1"/>
      <c r="ALH14" s="1"/>
      <c r="ALI14" s="1"/>
      <c r="ALJ14" s="1"/>
      <c r="ALK14" s="1"/>
      <c r="ALL14" s="1"/>
      <c r="ALM14" s="1"/>
      <c r="ALN14" s="1"/>
      <c r="ALO14" s="1"/>
      <c r="ALP14" s="1"/>
      <c r="ALQ14" s="1"/>
      <c r="ALR14" s="1"/>
      <c r="ALS14" s="1"/>
      <c r="ALT14" s="1"/>
      <c r="ALU14" s="1"/>
      <c r="ALV14" s="1"/>
      <c r="ALW14" s="1"/>
      <c r="ALX14" s="1"/>
      <c r="ALY14" s="1"/>
      <c r="ALZ14" s="1"/>
      <c r="AMA14" s="1"/>
      <c r="AMB14" s="1"/>
      <c r="AMC14" s="1"/>
      <c r="AMD14" s="1"/>
      <c r="AME14" s="1"/>
      <c r="AMF14" s="1"/>
      <c r="AMG14" s="1"/>
      <c r="AMH14" s="1"/>
      <c r="AMI14" s="1"/>
      <c r="AMJ14" s="1"/>
      <c r="AMK14" s="1"/>
      <c r="AML14" s="1"/>
      <c r="AMM14" s="1"/>
      <c r="AMN14" s="1"/>
      <c r="AMO14" s="1"/>
      <c r="AMP14" s="1"/>
      <c r="AMQ14" s="1"/>
      <c r="AMR14" s="1"/>
      <c r="AMS14" s="1"/>
      <c r="AMT14" s="1"/>
      <c r="AMU14" s="1"/>
      <c r="AMV14" s="1"/>
      <c r="AMW14" s="1"/>
      <c r="AMX14" s="1"/>
      <c r="AMY14" s="1"/>
      <c r="AMZ14" s="1"/>
      <c r="ANA14" s="1"/>
      <c r="ANB14" s="1"/>
      <c r="ANC14" s="1"/>
      <c r="AND14" s="1"/>
      <c r="ANE14" s="1"/>
      <c r="ANF14" s="1"/>
      <c r="ANG14" s="1"/>
      <c r="ANH14" s="1"/>
      <c r="ANI14" s="1"/>
      <c r="ANJ14" s="1"/>
      <c r="ANK14" s="1"/>
      <c r="ANL14" s="1"/>
      <c r="ANM14" s="1"/>
      <c r="ANN14" s="1"/>
      <c r="ANO14" s="1"/>
      <c r="ANP14" s="1"/>
      <c r="ANQ14" s="1"/>
      <c r="ANR14" s="1"/>
      <c r="ANS14" s="1"/>
      <c r="ANT14" s="1"/>
      <c r="ANU14" s="1"/>
      <c r="ANV14" s="1"/>
      <c r="ANW14" s="1"/>
      <c r="ANX14" s="1"/>
      <c r="ANY14" s="1"/>
      <c r="ANZ14" s="1"/>
      <c r="AOA14" s="1"/>
      <c r="AOB14" s="1"/>
      <c r="AOC14" s="1"/>
      <c r="AOD14" s="1"/>
      <c r="AOE14" s="1"/>
      <c r="AOF14" s="1"/>
      <c r="AOG14" s="1"/>
      <c r="AOH14" s="1"/>
      <c r="AOI14" s="1"/>
      <c r="AOJ14" s="1"/>
      <c r="AOK14" s="1"/>
      <c r="AOL14" s="1"/>
      <c r="AOM14" s="1"/>
      <c r="AON14" s="1"/>
      <c r="AOO14" s="1"/>
      <c r="AOP14" s="1"/>
      <c r="AOQ14" s="1"/>
      <c r="AOR14" s="1"/>
      <c r="AOS14" s="1"/>
      <c r="AOT14" s="1"/>
      <c r="AOU14" s="1"/>
      <c r="AOV14" s="1"/>
      <c r="AOW14" s="1"/>
      <c r="AOX14" s="1"/>
      <c r="AOY14" s="1"/>
      <c r="AOZ14" s="1"/>
      <c r="APA14" s="1"/>
      <c r="APB14" s="1"/>
      <c r="APC14" s="1"/>
      <c r="APD14" s="1"/>
      <c r="APE14" s="1"/>
      <c r="APF14" s="1"/>
      <c r="APG14" s="1"/>
      <c r="APH14" s="1"/>
      <c r="API14" s="1"/>
      <c r="APJ14" s="1"/>
      <c r="APK14" s="1"/>
      <c r="APL14" s="1"/>
      <c r="APM14" s="1"/>
      <c r="APN14" s="1"/>
      <c r="APO14" s="1"/>
      <c r="APP14" s="1"/>
      <c r="APQ14" s="1"/>
      <c r="APR14" s="1"/>
      <c r="APS14" s="1"/>
      <c r="APT14" s="1"/>
      <c r="APU14" s="1"/>
      <c r="APV14" s="1"/>
      <c r="APW14" s="1"/>
      <c r="APX14" s="1"/>
      <c r="APY14" s="1"/>
      <c r="APZ14" s="1"/>
      <c r="AQA14" s="1"/>
      <c r="AQB14" s="1"/>
      <c r="AQC14" s="1"/>
      <c r="AQD14" s="1"/>
      <c r="AQE14" s="1"/>
      <c r="AQF14" s="1"/>
      <c r="AQG14" s="1"/>
      <c r="AQH14" s="1"/>
      <c r="AQI14" s="1"/>
      <c r="AQJ14" s="1"/>
      <c r="AQK14" s="1"/>
      <c r="AQL14" s="1"/>
      <c r="AQM14" s="1"/>
      <c r="AQN14" s="1"/>
      <c r="AQO14" s="1"/>
      <c r="AQP14" s="1"/>
      <c r="AQQ14" s="1"/>
      <c r="AQR14" s="1"/>
      <c r="AQS14" s="1"/>
      <c r="AQT14" s="1"/>
      <c r="AQU14" s="1"/>
      <c r="AQV14" s="1"/>
      <c r="AQW14" s="1"/>
      <c r="AQX14" s="1"/>
      <c r="AQY14" s="1"/>
      <c r="AQZ14" s="1"/>
      <c r="ARA14" s="1"/>
      <c r="ARB14" s="1"/>
      <c r="ARC14" s="1"/>
      <c r="ARD14" s="1"/>
      <c r="ARE14" s="1"/>
      <c r="ARF14" s="1"/>
      <c r="ARG14" s="1"/>
      <c r="ARH14" s="1"/>
      <c r="ARI14" s="1"/>
      <c r="ARJ14" s="1"/>
      <c r="ARK14" s="1"/>
      <c r="ARL14" s="1"/>
      <c r="ARM14" s="1"/>
      <c r="ARN14" s="1"/>
      <c r="ARO14" s="1"/>
      <c r="ARP14" s="1"/>
      <c r="ARQ14" s="1"/>
      <c r="ARR14" s="1"/>
      <c r="ARS14" s="1"/>
      <c r="ART14" s="1"/>
      <c r="ARU14" s="1"/>
      <c r="ARV14" s="1"/>
      <c r="ARW14" s="1"/>
      <c r="ARX14" s="1"/>
      <c r="ARY14" s="1"/>
      <c r="ARZ14" s="1"/>
      <c r="ASA14" s="1"/>
      <c r="ASB14" s="1"/>
      <c r="ASC14" s="1"/>
      <c r="ASD14" s="1"/>
      <c r="ASE14" s="1"/>
      <c r="ASF14" s="1"/>
      <c r="ASG14" s="1"/>
      <c r="ASH14" s="1"/>
      <c r="ASI14" s="1"/>
      <c r="ASJ14" s="1"/>
      <c r="ASK14" s="1"/>
      <c r="ASL14" s="1"/>
      <c r="ASM14" s="1"/>
      <c r="ASN14" s="1"/>
      <c r="ASO14" s="1"/>
      <c r="ASP14" s="1"/>
      <c r="ASQ14" s="1"/>
      <c r="ASR14" s="1"/>
      <c r="ASS14" s="1"/>
      <c r="AST14" s="1"/>
      <c r="ASU14" s="1"/>
      <c r="ASV14" s="1"/>
      <c r="ASW14" s="1"/>
      <c r="ASX14" s="1"/>
      <c r="ASY14" s="1"/>
      <c r="ASZ14" s="1"/>
      <c r="ATA14" s="1"/>
      <c r="ATB14" s="1"/>
      <c r="ATC14" s="1"/>
      <c r="ATD14" s="1"/>
      <c r="ATE14" s="1"/>
      <c r="ATF14" s="1"/>
      <c r="ATG14" s="1"/>
      <c r="ATH14" s="1"/>
      <c r="ATI14" s="1"/>
      <c r="ATJ14" s="1"/>
      <c r="ATK14" s="1"/>
      <c r="ATL14" s="1"/>
      <c r="ATM14" s="1"/>
      <c r="ATN14" s="1"/>
      <c r="ATO14" s="1"/>
      <c r="ATP14" s="1"/>
      <c r="ATQ14" s="1"/>
      <c r="ATR14" s="1"/>
      <c r="ATS14" s="1"/>
      <c r="ATT14" s="1"/>
      <c r="ATU14" s="1"/>
      <c r="ATV14" s="1"/>
      <c r="ATW14" s="1"/>
      <c r="ATX14" s="1"/>
      <c r="ATY14" s="1"/>
      <c r="ATZ14" s="1"/>
      <c r="AUA14" s="1"/>
      <c r="AUB14" s="1"/>
      <c r="AUC14" s="1"/>
      <c r="AUD14" s="1"/>
      <c r="AUE14" s="1"/>
      <c r="AUF14" s="1"/>
      <c r="AUG14" s="1"/>
      <c r="AUH14" s="1"/>
      <c r="AUI14" s="1"/>
      <c r="AUJ14" s="1"/>
      <c r="AUK14" s="1"/>
      <c r="AUL14" s="1"/>
      <c r="AUM14" s="1"/>
      <c r="AUN14" s="1"/>
      <c r="AUO14" s="1"/>
      <c r="AUP14" s="1"/>
      <c r="AUQ14" s="1"/>
      <c r="AUR14" s="1"/>
      <c r="AUS14" s="1"/>
      <c r="AUT14" s="1"/>
      <c r="AUU14" s="1"/>
      <c r="AUV14" s="1"/>
      <c r="AUW14" s="1"/>
      <c r="AUX14" s="1"/>
      <c r="AUY14" s="1"/>
      <c r="AUZ14" s="1"/>
      <c r="AVA14" s="1"/>
      <c r="AVB14" s="1"/>
      <c r="AVC14" s="1"/>
      <c r="AVD14" s="1"/>
      <c r="AVE14" s="1"/>
      <c r="AVF14" s="1"/>
      <c r="AVG14" s="1"/>
      <c r="AVH14" s="1"/>
      <c r="AVI14" s="1"/>
      <c r="AVJ14" s="1"/>
      <c r="AVK14" s="1"/>
      <c r="AVL14" s="1"/>
      <c r="AVM14" s="1"/>
      <c r="AVN14" s="1"/>
      <c r="AVO14" s="1"/>
      <c r="AVP14" s="1"/>
      <c r="AVQ14" s="1"/>
      <c r="AVR14" s="1"/>
      <c r="AVS14" s="1"/>
      <c r="AVT14" s="1"/>
      <c r="AVU14" s="1"/>
      <c r="AVV14" s="1"/>
      <c r="AVW14" s="1"/>
      <c r="AVX14" s="1"/>
      <c r="AVY14" s="1"/>
      <c r="AVZ14" s="1"/>
      <c r="AWA14" s="1"/>
      <c r="AWB14" s="1"/>
      <c r="AWC14" s="1"/>
      <c r="AWD14" s="1"/>
      <c r="AWE14" s="1"/>
      <c r="AWF14" s="1"/>
      <c r="AWG14" s="1"/>
      <c r="AWH14" s="1"/>
      <c r="AWI14" s="1"/>
      <c r="AWJ14" s="1"/>
      <c r="AWK14" s="1"/>
      <c r="AWL14" s="1"/>
      <c r="AWM14" s="1"/>
      <c r="AWN14" s="1"/>
      <c r="AWO14" s="1"/>
      <c r="AWP14" s="1"/>
      <c r="AWQ14" s="1"/>
      <c r="AWR14" s="1"/>
      <c r="AWS14" s="1"/>
      <c r="AWT14" s="1"/>
      <c r="AWU14" s="1"/>
      <c r="AWV14" s="1"/>
      <c r="AWW14" s="1"/>
      <c r="AWX14" s="1"/>
      <c r="AWY14" s="1"/>
      <c r="AWZ14" s="1"/>
      <c r="AXA14" s="1"/>
      <c r="AXB14" s="1"/>
      <c r="AXC14" s="1"/>
      <c r="AXD14" s="1"/>
      <c r="AXE14" s="1"/>
      <c r="AXF14" s="1"/>
      <c r="AXG14" s="1"/>
      <c r="AXH14" s="1"/>
      <c r="AXI14" s="1"/>
      <c r="AXJ14" s="1"/>
      <c r="AXK14" s="1"/>
      <c r="AXL14" s="1"/>
      <c r="AXM14" s="1"/>
      <c r="AXN14" s="1"/>
      <c r="AXO14" s="1"/>
      <c r="AXP14" s="1"/>
      <c r="AXQ14" s="1"/>
      <c r="AXR14" s="1"/>
      <c r="AXS14" s="1"/>
      <c r="AXT14" s="1"/>
      <c r="AXU14" s="1"/>
      <c r="AXV14" s="1"/>
      <c r="AXW14" s="1"/>
      <c r="AXX14" s="1"/>
      <c r="AXY14" s="1"/>
      <c r="AXZ14" s="1"/>
      <c r="AYA14" s="1"/>
      <c r="AYB14" s="1"/>
      <c r="AYC14" s="1"/>
      <c r="AYD14" s="1"/>
      <c r="AYE14" s="1"/>
      <c r="AYF14" s="1"/>
      <c r="AYG14" s="1"/>
      <c r="AYH14" s="1"/>
      <c r="AYI14" s="1"/>
      <c r="AYJ14" s="1"/>
      <c r="AYK14" s="1"/>
      <c r="AYL14" s="1"/>
      <c r="AYM14" s="1"/>
      <c r="AYN14" s="1"/>
      <c r="AYO14" s="1"/>
      <c r="AYP14" s="1"/>
      <c r="AYQ14" s="1"/>
      <c r="AYR14" s="1"/>
      <c r="AYS14" s="1"/>
      <c r="AYT14" s="1"/>
      <c r="AYU14" s="1"/>
      <c r="AYV14" s="1"/>
      <c r="AYW14" s="1"/>
      <c r="AYX14" s="1"/>
      <c r="AYY14" s="1"/>
      <c r="AYZ14" s="1"/>
      <c r="AZA14" s="1"/>
      <c r="AZB14" s="1"/>
      <c r="AZC14" s="1"/>
      <c r="AZD14" s="1"/>
      <c r="AZE14" s="1"/>
      <c r="AZF14" s="1"/>
      <c r="AZG14" s="1"/>
      <c r="AZH14" s="1"/>
      <c r="AZI14" s="1"/>
      <c r="AZJ14" s="1"/>
      <c r="AZK14" s="1"/>
      <c r="AZL14" s="1"/>
      <c r="AZM14" s="1"/>
      <c r="AZN14" s="1"/>
      <c r="AZO14" s="1"/>
      <c r="AZP14" s="1"/>
      <c r="AZQ14" s="1"/>
      <c r="AZR14" s="1"/>
      <c r="AZS14" s="1"/>
      <c r="AZT14" s="1"/>
      <c r="AZU14" s="1"/>
      <c r="AZV14" s="1"/>
      <c r="AZW14" s="1"/>
      <c r="AZX14" s="1"/>
      <c r="AZY14" s="1"/>
      <c r="AZZ14" s="1"/>
      <c r="BAA14" s="1"/>
      <c r="BAB14" s="1"/>
      <c r="BAC14" s="1"/>
      <c r="BAD14" s="1"/>
      <c r="BAE14" s="1"/>
      <c r="BAF14" s="1"/>
      <c r="BAG14" s="1"/>
      <c r="BAH14" s="1"/>
      <c r="BAI14" s="1"/>
      <c r="BAJ14" s="1"/>
      <c r="BAK14" s="1"/>
      <c r="BAL14" s="1"/>
      <c r="BAM14" s="1"/>
      <c r="BAN14" s="1"/>
      <c r="BAO14" s="1"/>
      <c r="BAP14" s="1"/>
      <c r="BAQ14" s="1"/>
      <c r="BAR14" s="1"/>
      <c r="BAS14" s="1"/>
      <c r="BAT14" s="1"/>
      <c r="BAU14" s="1"/>
      <c r="BAV14" s="1"/>
      <c r="BAW14" s="1"/>
      <c r="BAX14" s="1"/>
      <c r="BAY14" s="1"/>
      <c r="BAZ14" s="1"/>
      <c r="BBA14" s="1"/>
      <c r="BBB14" s="1"/>
      <c r="BBC14" s="1"/>
      <c r="BBD14" s="1"/>
      <c r="BBE14" s="1"/>
      <c r="BBF14" s="1"/>
      <c r="BBG14" s="1"/>
      <c r="BBH14" s="1"/>
      <c r="BBI14" s="1"/>
      <c r="BBJ14" s="1"/>
      <c r="BBK14" s="1"/>
      <c r="BBL14" s="1"/>
      <c r="BBM14" s="1"/>
      <c r="BBN14" s="1"/>
      <c r="BBO14" s="1"/>
      <c r="BBP14" s="1"/>
      <c r="BBQ14" s="1"/>
      <c r="BBR14" s="1"/>
      <c r="BBS14" s="1"/>
      <c r="BBT14" s="1"/>
      <c r="BBU14" s="1"/>
      <c r="BBV14" s="1"/>
      <c r="BBW14" s="1"/>
      <c r="BBX14" s="1"/>
      <c r="BBY14" s="1"/>
      <c r="BBZ14" s="1"/>
      <c r="BCA14" s="1"/>
      <c r="BCB14" s="1"/>
      <c r="BCC14" s="1"/>
      <c r="BCD14" s="1"/>
      <c r="BCE14" s="1"/>
      <c r="BCF14" s="1"/>
      <c r="BCG14" s="1"/>
      <c r="BCH14" s="1"/>
      <c r="BCI14" s="1"/>
      <c r="BCJ14" s="1"/>
      <c r="BCK14" s="1"/>
      <c r="BCL14" s="1"/>
      <c r="BCM14" s="1"/>
      <c r="BCN14" s="1"/>
      <c r="BCO14" s="1"/>
      <c r="BCP14" s="1"/>
      <c r="BCQ14" s="1"/>
      <c r="BCR14" s="1"/>
      <c r="BCS14" s="1"/>
      <c r="BCT14" s="1"/>
      <c r="BCU14" s="1"/>
      <c r="BCV14" s="1"/>
      <c r="BCW14" s="1"/>
      <c r="BCX14" s="1"/>
      <c r="BCY14" s="1"/>
      <c r="BCZ14" s="1"/>
      <c r="BDA14" s="1"/>
      <c r="BDB14" s="1"/>
      <c r="BDC14" s="1"/>
      <c r="BDD14" s="1"/>
      <c r="BDE14" s="1"/>
      <c r="BDF14" s="1"/>
      <c r="BDG14" s="1"/>
      <c r="BDH14" s="1"/>
      <c r="BDI14" s="1"/>
      <c r="BDJ14" s="1"/>
      <c r="BDK14" s="1"/>
      <c r="BDL14" s="1"/>
      <c r="BDM14" s="1"/>
      <c r="BDN14" s="1"/>
      <c r="BDO14" s="1"/>
      <c r="BDP14" s="1"/>
      <c r="BDQ14" s="1"/>
      <c r="BDR14" s="1"/>
      <c r="BDS14" s="1"/>
      <c r="BDT14" s="1"/>
      <c r="BDU14" s="1"/>
      <c r="BDV14" s="1"/>
      <c r="BDW14" s="1"/>
      <c r="BDX14" s="1"/>
      <c r="BDY14" s="1"/>
      <c r="BDZ14" s="1"/>
      <c r="BEA14" s="1"/>
      <c r="BEB14" s="1"/>
      <c r="BEC14" s="1"/>
      <c r="BED14" s="1"/>
      <c r="BEE14" s="1"/>
      <c r="BEF14" s="1"/>
      <c r="BEG14" s="1"/>
      <c r="BEH14" s="1"/>
      <c r="BEI14" s="1"/>
      <c r="BEJ14" s="1"/>
      <c r="BEK14" s="1"/>
      <c r="BEL14" s="1"/>
      <c r="BEM14" s="1"/>
      <c r="BEN14" s="1"/>
      <c r="BEO14" s="1"/>
      <c r="BEP14" s="1"/>
      <c r="BEQ14" s="1"/>
      <c r="BER14" s="1"/>
      <c r="BES14" s="1"/>
      <c r="BET14" s="1"/>
      <c r="BEU14" s="1"/>
      <c r="BEV14" s="1"/>
      <c r="BEW14" s="1"/>
      <c r="BEX14" s="1"/>
      <c r="BEY14" s="1"/>
      <c r="BEZ14" s="1"/>
      <c r="BFA14" s="1"/>
      <c r="BFB14" s="1"/>
      <c r="BFC14" s="1"/>
      <c r="BFD14" s="1"/>
      <c r="BFE14" s="1"/>
      <c r="BFF14" s="1"/>
      <c r="BFG14" s="1"/>
      <c r="BFH14" s="1"/>
      <c r="BFI14" s="1"/>
      <c r="BFJ14" s="1"/>
      <c r="BFK14" s="1"/>
      <c r="BFL14" s="1"/>
      <c r="BFM14" s="1"/>
      <c r="BFN14" s="1"/>
      <c r="BFO14" s="1"/>
      <c r="BFP14" s="1"/>
      <c r="BFQ14" s="1"/>
      <c r="BFR14" s="1"/>
      <c r="BFS14" s="1"/>
      <c r="BFT14" s="1"/>
      <c r="BFU14" s="1"/>
      <c r="BFV14" s="1"/>
      <c r="BFW14" s="1"/>
      <c r="BFX14" s="1"/>
      <c r="BFY14" s="1"/>
      <c r="BFZ14" s="1"/>
      <c r="BGA14" s="1"/>
      <c r="BGB14" s="1"/>
      <c r="BGC14" s="1"/>
      <c r="BGD14" s="1"/>
      <c r="BGE14" s="1"/>
      <c r="BGF14" s="1"/>
      <c r="BGG14" s="1"/>
      <c r="BGH14" s="1"/>
      <c r="BGI14" s="1"/>
      <c r="BGJ14" s="1"/>
      <c r="BGK14" s="1"/>
      <c r="BGL14" s="1"/>
      <c r="BGM14" s="1"/>
      <c r="BGN14" s="1"/>
      <c r="BGO14" s="1"/>
      <c r="BGP14" s="1"/>
      <c r="BGQ14" s="1"/>
      <c r="BGR14" s="1"/>
      <c r="BGS14" s="1"/>
      <c r="BGT14" s="1"/>
      <c r="BGU14" s="1"/>
      <c r="BGV14" s="1"/>
      <c r="BGW14" s="1"/>
      <c r="BGX14" s="1"/>
      <c r="BGY14" s="1"/>
      <c r="BGZ14" s="1"/>
      <c r="BHA14" s="1"/>
      <c r="BHB14" s="1"/>
      <c r="BHC14" s="1"/>
      <c r="BHD14" s="1"/>
      <c r="BHE14" s="1"/>
      <c r="BHF14" s="1"/>
      <c r="BHG14" s="1"/>
      <c r="BHH14" s="1"/>
      <c r="BHI14" s="1"/>
      <c r="BHJ14" s="1"/>
      <c r="BHK14" s="1"/>
      <c r="BHL14" s="1"/>
      <c r="BHM14" s="1"/>
      <c r="BHN14" s="1"/>
      <c r="BHO14" s="1"/>
      <c r="BHP14" s="1"/>
      <c r="BHQ14" s="1"/>
      <c r="BHR14" s="1"/>
      <c r="BHS14" s="1"/>
      <c r="BHT14" s="1"/>
      <c r="BHU14" s="1"/>
      <c r="BHV14" s="1"/>
      <c r="BHW14" s="1"/>
      <c r="BHX14" s="1"/>
      <c r="BHY14" s="1"/>
      <c r="BHZ14" s="1"/>
      <c r="BIA14" s="1"/>
      <c r="BIB14" s="1"/>
      <c r="BIC14" s="1"/>
      <c r="BID14" s="1"/>
      <c r="BIE14" s="1"/>
      <c r="BIF14" s="1"/>
      <c r="BIG14" s="1"/>
      <c r="BIH14" s="1"/>
      <c r="BII14" s="1"/>
      <c r="BIJ14" s="1"/>
      <c r="BIK14" s="1"/>
      <c r="BIL14" s="1"/>
      <c r="BIM14" s="1"/>
      <c r="BIN14" s="1"/>
      <c r="BIO14" s="1"/>
      <c r="BIP14" s="1"/>
      <c r="BIQ14" s="1"/>
      <c r="BIR14" s="1"/>
      <c r="BIS14" s="1"/>
      <c r="BIT14" s="1"/>
      <c r="BIU14" s="1"/>
      <c r="BIV14" s="1"/>
      <c r="BIW14" s="1"/>
      <c r="BIX14" s="1"/>
      <c r="BIY14" s="1"/>
      <c r="BIZ14" s="1"/>
      <c r="BJA14" s="1"/>
      <c r="BJB14" s="1"/>
      <c r="BJC14" s="1"/>
      <c r="BJD14" s="1"/>
      <c r="BJE14" s="1"/>
      <c r="BJF14" s="1"/>
      <c r="BJG14" s="1"/>
      <c r="BJH14" s="1"/>
      <c r="BJI14" s="1"/>
      <c r="BJJ14" s="1"/>
      <c r="BJK14" s="1"/>
      <c r="BJL14" s="1"/>
      <c r="BJM14" s="1"/>
      <c r="BJN14" s="1"/>
      <c r="BJO14" s="1"/>
      <c r="BJP14" s="1"/>
      <c r="BJQ14" s="1"/>
      <c r="BJR14" s="1"/>
      <c r="BJS14" s="1"/>
      <c r="BJT14" s="1"/>
      <c r="BJU14" s="1"/>
      <c r="BJV14" s="1"/>
      <c r="BJW14" s="1"/>
      <c r="BJX14" s="1"/>
      <c r="BJY14" s="1"/>
      <c r="BJZ14" s="1"/>
      <c r="BKA14" s="1"/>
      <c r="BKB14" s="1"/>
      <c r="BKC14" s="1"/>
      <c r="BKD14" s="1"/>
      <c r="BKE14" s="1"/>
      <c r="BKF14" s="1"/>
      <c r="BKG14" s="1"/>
      <c r="BKH14" s="1"/>
      <c r="BKI14" s="1"/>
      <c r="BKJ14" s="1"/>
      <c r="BKK14" s="1"/>
      <c r="BKL14" s="1"/>
      <c r="BKM14" s="1"/>
      <c r="BKN14" s="1"/>
      <c r="BKO14" s="1"/>
      <c r="BKP14" s="1"/>
      <c r="BKQ14" s="1"/>
      <c r="BKR14" s="1"/>
      <c r="BKS14" s="1"/>
      <c r="BKT14" s="1"/>
      <c r="BKU14" s="1"/>
      <c r="BKV14" s="1"/>
      <c r="BKW14" s="1"/>
      <c r="BKX14" s="1"/>
      <c r="BKY14" s="1"/>
      <c r="BKZ14" s="1"/>
      <c r="BLA14" s="1"/>
      <c r="BLB14" s="1"/>
      <c r="BLC14" s="1"/>
      <c r="BLD14" s="1"/>
      <c r="BLE14" s="1"/>
      <c r="BLF14" s="1"/>
      <c r="BLG14" s="1"/>
      <c r="BLH14" s="1"/>
      <c r="BLI14" s="1"/>
      <c r="BLJ14" s="1"/>
      <c r="BLK14" s="1"/>
      <c r="BLL14" s="1"/>
      <c r="BLM14" s="1"/>
      <c r="BLN14" s="1"/>
      <c r="BLO14" s="1"/>
      <c r="BLP14" s="1"/>
      <c r="BLQ14" s="1"/>
      <c r="BLR14" s="1"/>
      <c r="BLS14" s="1"/>
      <c r="BLT14" s="1"/>
      <c r="BLU14" s="1"/>
      <c r="BLV14" s="1"/>
      <c r="BLW14" s="1"/>
      <c r="BLX14" s="1"/>
      <c r="BLY14" s="1"/>
      <c r="BLZ14" s="1"/>
      <c r="BMA14" s="1"/>
      <c r="BMB14" s="1"/>
      <c r="BMC14" s="1"/>
      <c r="BMD14" s="1"/>
      <c r="BME14" s="1"/>
      <c r="BMF14" s="1"/>
      <c r="BMG14" s="1"/>
      <c r="BMH14" s="1"/>
      <c r="BMI14" s="1"/>
      <c r="BMJ14" s="1"/>
      <c r="BMK14" s="1"/>
      <c r="BML14" s="1"/>
      <c r="BMM14" s="1"/>
      <c r="BMN14" s="1"/>
      <c r="BMO14" s="1"/>
      <c r="BMP14" s="1"/>
      <c r="BMQ14" s="1"/>
      <c r="BMR14" s="1"/>
      <c r="BMS14" s="1"/>
      <c r="BMT14" s="1"/>
      <c r="BMU14" s="1"/>
      <c r="BMV14" s="1"/>
      <c r="BMW14" s="1"/>
      <c r="BMX14" s="1"/>
      <c r="BMY14" s="1"/>
      <c r="BMZ14" s="1"/>
      <c r="BNA14" s="1"/>
      <c r="BNB14" s="1"/>
      <c r="BNC14" s="1"/>
      <c r="BND14" s="1"/>
      <c r="BNE14" s="1"/>
      <c r="BNF14" s="1"/>
      <c r="BNG14" s="1"/>
      <c r="BNH14" s="1"/>
      <c r="BNI14" s="1"/>
      <c r="BNJ14" s="1"/>
      <c r="BNK14" s="1"/>
      <c r="BNL14" s="1"/>
      <c r="BNM14" s="1"/>
      <c r="BNN14" s="1"/>
      <c r="BNO14" s="1"/>
      <c r="BNP14" s="1"/>
      <c r="BNQ14" s="1"/>
      <c r="BNR14" s="1"/>
      <c r="BNS14" s="1"/>
      <c r="BNT14" s="1"/>
      <c r="BNU14" s="1"/>
      <c r="BNV14" s="1"/>
      <c r="BNW14" s="1"/>
      <c r="BNX14" s="1"/>
      <c r="BNY14" s="1"/>
      <c r="BNZ14" s="1"/>
      <c r="BOA14" s="1"/>
      <c r="BOB14" s="1"/>
      <c r="BOC14" s="1"/>
      <c r="BOD14" s="1"/>
      <c r="BOE14" s="1"/>
      <c r="BOF14" s="1"/>
      <c r="BOG14" s="1"/>
      <c r="BOH14" s="1"/>
      <c r="BOI14" s="1"/>
      <c r="BOJ14" s="1"/>
      <c r="BOK14" s="1"/>
      <c r="BOL14" s="1"/>
      <c r="BOM14" s="1"/>
      <c r="BON14" s="1"/>
      <c r="BOO14" s="1"/>
      <c r="BOP14" s="1"/>
      <c r="BOQ14" s="1"/>
      <c r="BOR14" s="1"/>
      <c r="BOS14" s="1"/>
      <c r="BOT14" s="1"/>
      <c r="BOU14" s="1"/>
      <c r="BOV14" s="1"/>
      <c r="BOW14" s="1"/>
      <c r="BOX14" s="1"/>
      <c r="BOY14" s="1"/>
      <c r="BOZ14" s="1"/>
      <c r="BPA14" s="1"/>
      <c r="BPB14" s="1"/>
      <c r="BPC14" s="1"/>
      <c r="BPD14" s="1"/>
      <c r="BPE14" s="1"/>
      <c r="BPF14" s="1"/>
      <c r="BPG14" s="1"/>
      <c r="BPH14" s="1"/>
      <c r="BPI14" s="1"/>
      <c r="BPJ14" s="1"/>
      <c r="BPK14" s="1"/>
      <c r="BPL14" s="1"/>
      <c r="BPM14" s="1"/>
      <c r="BPN14" s="1"/>
      <c r="BPO14" s="1"/>
      <c r="BPP14" s="1"/>
      <c r="BPQ14" s="1"/>
      <c r="BPR14" s="1"/>
      <c r="BPS14" s="1"/>
      <c r="BPT14" s="1"/>
      <c r="BPU14" s="1"/>
      <c r="BPV14" s="1"/>
      <c r="BPW14" s="1"/>
      <c r="BPX14" s="1"/>
      <c r="BPY14" s="1"/>
      <c r="BPZ14" s="1"/>
      <c r="BQA14" s="1"/>
      <c r="BQB14" s="1"/>
      <c r="BQC14" s="1"/>
      <c r="BQD14" s="1"/>
      <c r="BQE14" s="1"/>
      <c r="BQF14" s="1"/>
      <c r="BQG14" s="1"/>
      <c r="BQH14" s="1"/>
      <c r="BQI14" s="1"/>
      <c r="BQJ14" s="1"/>
      <c r="BQK14" s="1"/>
      <c r="BQL14" s="1"/>
      <c r="BQM14" s="1"/>
      <c r="BQN14" s="1"/>
      <c r="BQO14" s="1"/>
      <c r="BQP14" s="1"/>
      <c r="BQQ14" s="1"/>
      <c r="BQR14" s="1"/>
      <c r="BQS14" s="1"/>
      <c r="BQT14" s="1"/>
      <c r="BQU14" s="1"/>
      <c r="BQV14" s="1"/>
      <c r="BQW14" s="1"/>
      <c r="BQX14" s="1"/>
      <c r="BQY14" s="1"/>
      <c r="BQZ14" s="1"/>
      <c r="BRA14" s="1"/>
      <c r="BRB14" s="1"/>
      <c r="BRC14" s="1"/>
      <c r="BRD14" s="1"/>
      <c r="BRE14" s="1"/>
      <c r="BRF14" s="1"/>
      <c r="BRG14" s="1"/>
      <c r="BRH14" s="1"/>
      <c r="BRI14" s="1"/>
      <c r="BRJ14" s="1"/>
      <c r="BRK14" s="1"/>
      <c r="BRL14" s="1"/>
      <c r="BRM14" s="1"/>
      <c r="BRN14" s="1"/>
      <c r="BRO14" s="1"/>
      <c r="BRP14" s="1"/>
      <c r="BRQ14" s="1"/>
      <c r="BRR14" s="1"/>
      <c r="BRS14" s="1"/>
      <c r="BRT14" s="1"/>
      <c r="BRU14" s="1"/>
      <c r="BRV14" s="1"/>
      <c r="BRW14" s="1"/>
      <c r="BRX14" s="1"/>
      <c r="BRY14" s="1"/>
      <c r="BRZ14" s="1"/>
      <c r="BSA14" s="1"/>
      <c r="BSB14" s="1"/>
      <c r="BSC14" s="1"/>
      <c r="BSD14" s="1"/>
      <c r="BSE14" s="1"/>
      <c r="BSF14" s="1"/>
      <c r="BSG14" s="1"/>
      <c r="BSH14" s="1"/>
      <c r="BSI14" s="1"/>
      <c r="BSJ14" s="1"/>
      <c r="BSK14" s="1"/>
      <c r="BSL14" s="1"/>
      <c r="BSM14" s="1"/>
      <c r="BSN14" s="1"/>
      <c r="BSO14" s="1"/>
      <c r="BSP14" s="1"/>
      <c r="BSQ14" s="1"/>
      <c r="BSR14" s="1"/>
      <c r="BSS14" s="1"/>
      <c r="BST14" s="1"/>
      <c r="BSU14" s="1"/>
      <c r="BSV14" s="1"/>
      <c r="BSW14" s="1"/>
      <c r="BSX14" s="1"/>
      <c r="BSY14" s="1"/>
      <c r="BSZ14" s="1"/>
      <c r="BTA14" s="1"/>
      <c r="BTB14" s="1"/>
      <c r="BTC14" s="1"/>
      <c r="BTD14" s="1"/>
      <c r="BTE14" s="1"/>
      <c r="BTF14" s="1"/>
      <c r="BTG14" s="1"/>
      <c r="BTH14" s="1"/>
      <c r="BTI14" s="1"/>
      <c r="BTJ14" s="1"/>
      <c r="BTK14" s="1"/>
      <c r="BTL14" s="1"/>
      <c r="BTM14" s="1"/>
      <c r="BTN14" s="1"/>
      <c r="BTO14" s="1"/>
      <c r="BTP14" s="1"/>
      <c r="BTQ14" s="1"/>
      <c r="BTR14" s="1"/>
      <c r="BTS14" s="1"/>
      <c r="BTT14" s="1"/>
      <c r="BTU14" s="1"/>
      <c r="BTV14" s="1"/>
      <c r="BTW14" s="1"/>
      <c r="BTX14" s="1"/>
      <c r="BTY14" s="1"/>
      <c r="BTZ14" s="1"/>
      <c r="BUA14" s="1"/>
      <c r="BUB14" s="1"/>
      <c r="BUC14" s="1"/>
      <c r="BUD14" s="1"/>
      <c r="BUE14" s="1"/>
      <c r="BUF14" s="1"/>
      <c r="BUG14" s="1"/>
      <c r="BUH14" s="1"/>
      <c r="BUI14" s="1"/>
      <c r="BUJ14" s="1"/>
      <c r="BUK14" s="1"/>
      <c r="BUL14" s="1"/>
      <c r="BUM14" s="1"/>
      <c r="BUN14" s="1"/>
      <c r="BUO14" s="1"/>
      <c r="BUP14" s="1"/>
      <c r="BUQ14" s="1"/>
      <c r="BUR14" s="1"/>
      <c r="BUS14" s="1"/>
      <c r="BUT14" s="1"/>
      <c r="BUU14" s="1"/>
      <c r="BUV14" s="1"/>
      <c r="BUW14" s="1"/>
      <c r="BUX14" s="1"/>
      <c r="BUY14" s="1"/>
      <c r="BUZ14" s="1"/>
      <c r="BVA14" s="1"/>
      <c r="BVB14" s="1"/>
      <c r="BVC14" s="1"/>
      <c r="BVD14" s="1"/>
      <c r="BVE14" s="1"/>
      <c r="BVF14" s="1"/>
      <c r="BVG14" s="1"/>
      <c r="BVH14" s="1"/>
      <c r="BVI14" s="1"/>
      <c r="BVJ14" s="1"/>
      <c r="BVK14" s="1"/>
      <c r="BVL14" s="1"/>
      <c r="BVM14" s="1"/>
      <c r="BVN14" s="1"/>
      <c r="BVO14" s="1"/>
      <c r="BVP14" s="1"/>
      <c r="BVQ14" s="1"/>
      <c r="BVR14" s="1"/>
      <c r="BVS14" s="1"/>
      <c r="BVT14" s="1"/>
      <c r="BVU14" s="1"/>
      <c r="BVV14" s="1"/>
      <c r="BVW14" s="1"/>
      <c r="BVX14" s="1"/>
      <c r="BVY14" s="1"/>
      <c r="BVZ14" s="1"/>
      <c r="BWA14" s="1"/>
      <c r="BWB14" s="1"/>
      <c r="BWC14" s="1"/>
      <c r="BWD14" s="1"/>
      <c r="BWE14" s="1"/>
      <c r="BWF14" s="1"/>
      <c r="BWG14" s="1"/>
      <c r="BWH14" s="1"/>
      <c r="BWI14" s="1"/>
      <c r="BWJ14" s="1"/>
      <c r="BWK14" s="1"/>
      <c r="BWL14" s="1"/>
      <c r="BWM14" s="1"/>
      <c r="BWN14" s="1"/>
      <c r="BWO14" s="1"/>
      <c r="BWP14" s="1"/>
      <c r="BWQ14" s="1"/>
      <c r="BWR14" s="1"/>
      <c r="BWS14" s="1"/>
      <c r="BWT14" s="1"/>
      <c r="BWU14" s="1"/>
      <c r="BWV14" s="1"/>
      <c r="BWW14" s="1"/>
      <c r="BWX14" s="1"/>
      <c r="BWY14" s="1"/>
      <c r="BWZ14" s="1"/>
      <c r="BXA14" s="1"/>
      <c r="BXB14" s="1"/>
      <c r="BXC14" s="1"/>
      <c r="BXD14" s="1"/>
      <c r="BXE14" s="1"/>
      <c r="BXF14" s="1"/>
      <c r="BXG14" s="1"/>
      <c r="BXH14" s="1"/>
      <c r="BXI14" s="1"/>
      <c r="BXJ14" s="1"/>
      <c r="BXK14" s="1"/>
      <c r="BXL14" s="1"/>
      <c r="BXM14" s="1"/>
      <c r="BXN14" s="1"/>
      <c r="BXO14" s="1"/>
      <c r="BXP14" s="1"/>
      <c r="BXQ14" s="1"/>
      <c r="BXR14" s="1"/>
      <c r="BXS14" s="1"/>
      <c r="BXT14" s="1"/>
      <c r="BXU14" s="1"/>
      <c r="BXV14" s="1"/>
      <c r="BXW14" s="1"/>
      <c r="BXX14" s="1"/>
      <c r="BXY14" s="1"/>
      <c r="BXZ14" s="1"/>
      <c r="BYA14" s="1"/>
      <c r="BYB14" s="1"/>
      <c r="BYC14" s="1"/>
      <c r="BYD14" s="1"/>
      <c r="BYE14" s="1"/>
      <c r="BYF14" s="1"/>
      <c r="BYG14" s="1"/>
      <c r="BYH14" s="1"/>
      <c r="BYI14" s="1"/>
      <c r="BYJ14" s="1"/>
      <c r="BYK14" s="1"/>
      <c r="BYL14" s="1"/>
      <c r="BYM14" s="1"/>
      <c r="BYN14" s="1"/>
      <c r="BYO14" s="1"/>
      <c r="BYP14" s="1"/>
      <c r="BYQ14" s="1"/>
      <c r="BYR14" s="1"/>
      <c r="BYS14" s="1"/>
      <c r="BYT14" s="1"/>
      <c r="BYU14" s="1"/>
      <c r="BYV14" s="1"/>
      <c r="BYW14" s="1"/>
      <c r="BYX14" s="1"/>
      <c r="BYY14" s="1"/>
      <c r="BYZ14" s="1"/>
      <c r="BZA14" s="1"/>
      <c r="BZB14" s="1"/>
      <c r="BZC14" s="1"/>
      <c r="BZD14" s="1"/>
      <c r="BZE14" s="1"/>
      <c r="BZF14" s="1"/>
      <c r="BZG14" s="1"/>
      <c r="BZH14" s="1"/>
      <c r="BZI14" s="1"/>
      <c r="BZJ14" s="1"/>
      <c r="BZK14" s="1"/>
      <c r="BZL14" s="1"/>
      <c r="BZM14" s="1"/>
      <c r="BZN14" s="1"/>
      <c r="BZO14" s="1"/>
      <c r="BZP14" s="1"/>
      <c r="BZQ14" s="1"/>
      <c r="BZR14" s="1"/>
      <c r="BZS14" s="1"/>
      <c r="BZT14" s="1"/>
      <c r="BZU14" s="1"/>
      <c r="BZV14" s="1"/>
      <c r="BZW14" s="1"/>
      <c r="BZX14" s="1"/>
      <c r="BZY14" s="1"/>
      <c r="BZZ14" s="1"/>
      <c r="CAA14" s="1"/>
      <c r="CAB14" s="1"/>
      <c r="CAC14" s="1"/>
      <c r="CAD14" s="1"/>
      <c r="CAE14" s="1"/>
      <c r="CAF14" s="1"/>
      <c r="CAG14" s="1"/>
      <c r="CAH14" s="1"/>
      <c r="CAI14" s="1"/>
      <c r="CAJ14" s="1"/>
      <c r="CAK14" s="1"/>
      <c r="CAL14" s="1"/>
      <c r="CAM14" s="1"/>
      <c r="CAN14" s="1"/>
      <c r="CAO14" s="1"/>
      <c r="CAP14" s="1"/>
      <c r="CAQ14" s="1"/>
      <c r="CAR14" s="1"/>
      <c r="CAS14" s="1"/>
      <c r="CAT14" s="1"/>
      <c r="CAU14" s="1"/>
      <c r="CAV14" s="1"/>
      <c r="CAW14" s="1"/>
      <c r="CAX14" s="1"/>
      <c r="CAY14" s="1"/>
      <c r="CAZ14" s="1"/>
      <c r="CBA14" s="1"/>
      <c r="CBB14" s="1"/>
      <c r="CBC14" s="1"/>
      <c r="CBD14" s="1"/>
      <c r="CBE14" s="1"/>
      <c r="CBF14" s="1"/>
      <c r="CBG14" s="1"/>
      <c r="CBH14" s="1"/>
      <c r="CBI14" s="1"/>
      <c r="CBJ14" s="1"/>
      <c r="CBK14" s="1"/>
      <c r="CBL14" s="1"/>
      <c r="CBM14" s="1"/>
      <c r="CBN14" s="1"/>
      <c r="CBO14" s="1"/>
      <c r="CBP14" s="1"/>
      <c r="CBQ14" s="1"/>
      <c r="CBR14" s="1"/>
      <c r="CBS14" s="1"/>
      <c r="CBT14" s="1"/>
      <c r="CBU14" s="1"/>
      <c r="CBV14" s="1"/>
      <c r="CBW14" s="1"/>
      <c r="CBX14" s="1"/>
      <c r="CBY14" s="1"/>
      <c r="CBZ14" s="1"/>
      <c r="CCA14" s="1"/>
      <c r="CCB14" s="1"/>
      <c r="CCC14" s="1"/>
      <c r="CCD14" s="1"/>
      <c r="CCE14" s="1"/>
      <c r="CCF14" s="1"/>
      <c r="CCG14" s="1"/>
      <c r="CCH14" s="1"/>
      <c r="CCI14" s="1"/>
      <c r="CCJ14" s="1"/>
      <c r="CCK14" s="1"/>
      <c r="CCL14" s="1"/>
      <c r="CCM14" s="1"/>
      <c r="CCN14" s="1"/>
      <c r="CCO14" s="1"/>
      <c r="CCP14" s="1"/>
      <c r="CCQ14" s="1"/>
      <c r="CCR14" s="1"/>
      <c r="CCS14" s="1"/>
      <c r="CCT14" s="1"/>
      <c r="CCU14" s="1"/>
      <c r="CCV14" s="1"/>
      <c r="CCW14" s="1"/>
      <c r="CCX14" s="1"/>
      <c r="CCY14" s="1"/>
      <c r="CCZ14" s="1"/>
      <c r="CDA14" s="1"/>
      <c r="CDB14" s="1"/>
      <c r="CDC14" s="1"/>
      <c r="CDD14" s="1"/>
      <c r="CDE14" s="1"/>
      <c r="CDF14" s="1"/>
      <c r="CDG14" s="1"/>
      <c r="CDH14" s="1"/>
      <c r="CDI14" s="1"/>
      <c r="CDJ14" s="1"/>
      <c r="CDK14" s="1"/>
      <c r="CDL14" s="1"/>
      <c r="CDM14" s="1"/>
      <c r="CDN14" s="1"/>
      <c r="CDO14" s="1"/>
      <c r="CDP14" s="1"/>
      <c r="CDQ14" s="1"/>
      <c r="CDR14" s="1"/>
      <c r="CDS14" s="1"/>
      <c r="CDT14" s="1"/>
      <c r="CDU14" s="1"/>
      <c r="CDV14" s="1"/>
      <c r="CDW14" s="1"/>
      <c r="CDX14" s="1"/>
      <c r="CDY14" s="1"/>
      <c r="CDZ14" s="1"/>
      <c r="CEA14" s="1"/>
      <c r="CEB14" s="1"/>
      <c r="CEC14" s="1"/>
      <c r="CED14" s="1"/>
      <c r="CEE14" s="1"/>
      <c r="CEF14" s="1"/>
      <c r="CEG14" s="1"/>
      <c r="CEH14" s="1"/>
      <c r="CEI14" s="1"/>
      <c r="CEJ14" s="1"/>
      <c r="CEK14" s="1"/>
      <c r="CEL14" s="1"/>
      <c r="CEM14" s="1"/>
      <c r="CEN14" s="1"/>
      <c r="CEO14" s="1"/>
      <c r="CEP14" s="1"/>
      <c r="CEQ14" s="1"/>
      <c r="CER14" s="1"/>
      <c r="CES14" s="1"/>
      <c r="CET14" s="1"/>
      <c r="CEU14" s="1"/>
      <c r="CEV14" s="1"/>
      <c r="CEW14" s="1"/>
      <c r="CEX14" s="1"/>
      <c r="CEY14" s="1"/>
      <c r="CEZ14" s="1"/>
      <c r="CFA14" s="1"/>
      <c r="CFB14" s="1"/>
      <c r="CFC14" s="1"/>
      <c r="CFD14" s="1"/>
      <c r="CFE14" s="1"/>
      <c r="CFF14" s="1"/>
      <c r="CFG14" s="1"/>
      <c r="CFH14" s="1"/>
      <c r="CFI14" s="1"/>
      <c r="CFJ14" s="1"/>
      <c r="CFK14" s="1"/>
      <c r="CFL14" s="1"/>
      <c r="CFM14" s="1"/>
      <c r="CFN14" s="1"/>
      <c r="CFO14" s="1"/>
      <c r="CFP14" s="1"/>
      <c r="CFQ14" s="1"/>
      <c r="CFR14" s="1"/>
      <c r="CFS14" s="1"/>
      <c r="CFT14" s="1"/>
      <c r="CFU14" s="1"/>
      <c r="CFV14" s="1"/>
      <c r="CFW14" s="1"/>
      <c r="CFX14" s="1"/>
      <c r="CFY14" s="1"/>
      <c r="CFZ14" s="1"/>
      <c r="CGA14" s="1"/>
      <c r="CGB14" s="1"/>
      <c r="CGC14" s="1"/>
      <c r="CGD14" s="1"/>
      <c r="CGE14" s="1"/>
      <c r="CGF14" s="1"/>
      <c r="CGG14" s="1"/>
      <c r="CGH14" s="1"/>
      <c r="CGI14" s="1"/>
      <c r="CGJ14" s="1"/>
      <c r="CGK14" s="1"/>
      <c r="CGL14" s="1"/>
      <c r="CGM14" s="1"/>
      <c r="CGN14" s="1"/>
      <c r="CGO14" s="1"/>
      <c r="CGP14" s="1"/>
      <c r="CGQ14" s="1"/>
      <c r="CGR14" s="1"/>
      <c r="CGS14" s="1"/>
      <c r="CGT14" s="1"/>
      <c r="CGU14" s="1"/>
      <c r="CGV14" s="1"/>
      <c r="CGW14" s="1"/>
      <c r="CGX14" s="1"/>
      <c r="CGY14" s="1"/>
      <c r="CGZ14" s="1"/>
      <c r="CHA14" s="1"/>
      <c r="CHB14" s="1"/>
      <c r="CHC14" s="1"/>
      <c r="CHD14" s="1"/>
      <c r="CHE14" s="1"/>
      <c r="CHF14" s="1"/>
      <c r="CHG14" s="1"/>
      <c r="CHH14" s="1"/>
      <c r="CHI14" s="1"/>
      <c r="CHJ14" s="1"/>
      <c r="CHK14" s="1"/>
      <c r="CHL14" s="1"/>
      <c r="CHM14" s="1"/>
      <c r="CHN14" s="1"/>
      <c r="CHO14" s="1"/>
      <c r="CHP14" s="1"/>
      <c r="CHQ14" s="1"/>
      <c r="CHR14" s="1"/>
      <c r="CHS14" s="1"/>
      <c r="CHT14" s="1"/>
      <c r="CHU14" s="1"/>
      <c r="CHV14" s="1"/>
      <c r="CHW14" s="1"/>
      <c r="CHX14" s="1"/>
      <c r="CHY14" s="1"/>
      <c r="CHZ14" s="1"/>
      <c r="CIA14" s="1"/>
      <c r="CIB14" s="1"/>
      <c r="CIC14" s="1"/>
      <c r="CID14" s="1"/>
      <c r="CIE14" s="1"/>
      <c r="CIF14" s="1"/>
      <c r="CIG14" s="1"/>
      <c r="CIH14" s="1"/>
      <c r="CII14" s="1"/>
      <c r="CIJ14" s="1"/>
      <c r="CIK14" s="1"/>
      <c r="CIL14" s="1"/>
      <c r="CIM14" s="1"/>
      <c r="CIN14" s="1"/>
      <c r="CIO14" s="1"/>
      <c r="CIP14" s="1"/>
      <c r="CIQ14" s="1"/>
      <c r="CIR14" s="1"/>
      <c r="CIS14" s="1"/>
      <c r="CIT14" s="1"/>
      <c r="CIU14" s="1"/>
      <c r="CIV14" s="1"/>
      <c r="CIW14" s="1"/>
      <c r="CIX14" s="1"/>
      <c r="CIY14" s="1"/>
      <c r="CIZ14" s="1"/>
      <c r="CJA14" s="1"/>
      <c r="CJB14" s="1"/>
      <c r="CJC14" s="1"/>
      <c r="CJD14" s="1"/>
      <c r="CJE14" s="1"/>
      <c r="CJF14" s="1"/>
      <c r="CJG14" s="1"/>
      <c r="CJH14" s="1"/>
      <c r="CJI14" s="1"/>
      <c r="CJJ14" s="1"/>
      <c r="CJK14" s="1"/>
      <c r="CJL14" s="1"/>
      <c r="CJM14" s="1"/>
      <c r="CJN14" s="1"/>
      <c r="CJO14" s="1"/>
      <c r="CJP14" s="1"/>
      <c r="CJQ14" s="1"/>
      <c r="CJR14" s="1"/>
      <c r="CJS14" s="1"/>
      <c r="CJT14" s="1"/>
      <c r="CJU14" s="1"/>
      <c r="CJV14" s="1"/>
      <c r="CJW14" s="1"/>
      <c r="CJX14" s="1"/>
      <c r="CJY14" s="1"/>
      <c r="CJZ14" s="1"/>
      <c r="CKA14" s="1"/>
      <c r="CKB14" s="1"/>
      <c r="CKC14" s="1"/>
      <c r="CKD14" s="1"/>
      <c r="CKE14" s="1"/>
      <c r="CKF14" s="1"/>
      <c r="CKG14" s="1"/>
      <c r="CKH14" s="1"/>
      <c r="CKI14" s="1"/>
      <c r="CKJ14" s="1"/>
      <c r="CKK14" s="1"/>
      <c r="CKL14" s="1"/>
      <c r="CKM14" s="1"/>
      <c r="CKN14" s="1"/>
      <c r="CKO14" s="1"/>
      <c r="CKP14" s="1"/>
      <c r="CKQ14" s="1"/>
      <c r="CKR14" s="1"/>
      <c r="CKS14" s="1"/>
      <c r="CKT14" s="1"/>
      <c r="CKU14" s="1"/>
      <c r="CKV14" s="1"/>
      <c r="CKW14" s="1"/>
      <c r="CKX14" s="1"/>
      <c r="CKY14" s="1"/>
      <c r="CKZ14" s="1"/>
      <c r="CLA14" s="1"/>
      <c r="CLB14" s="1"/>
      <c r="CLC14" s="1"/>
      <c r="CLD14" s="1"/>
      <c r="CLE14" s="1"/>
      <c r="CLF14" s="1"/>
      <c r="CLG14" s="1"/>
      <c r="CLH14" s="1"/>
      <c r="CLI14" s="1"/>
      <c r="CLJ14" s="1"/>
      <c r="CLK14" s="1"/>
      <c r="CLL14" s="1"/>
      <c r="CLM14" s="1"/>
      <c r="CLN14" s="1"/>
      <c r="CLO14" s="1"/>
      <c r="CLP14" s="1"/>
      <c r="CLQ14" s="1"/>
      <c r="CLR14" s="1"/>
      <c r="CLS14" s="1"/>
      <c r="CLT14" s="1"/>
      <c r="CLU14" s="1"/>
      <c r="CLV14" s="1"/>
      <c r="CLW14" s="1"/>
      <c r="CLX14" s="1"/>
      <c r="CLY14" s="1"/>
      <c r="CLZ14" s="1"/>
      <c r="CMA14" s="1"/>
      <c r="CMB14" s="1"/>
      <c r="CMC14" s="1"/>
      <c r="CMD14" s="1"/>
      <c r="CME14" s="1"/>
      <c r="CMF14" s="1"/>
      <c r="CMG14" s="1"/>
      <c r="CMH14" s="1"/>
      <c r="CMI14" s="1"/>
      <c r="CMJ14" s="1"/>
      <c r="CMK14" s="1"/>
      <c r="CML14" s="1"/>
      <c r="CMM14" s="1"/>
      <c r="CMN14" s="1"/>
      <c r="CMO14" s="1"/>
      <c r="CMP14" s="1"/>
      <c r="CMQ14" s="1"/>
      <c r="CMR14" s="1"/>
      <c r="CMS14" s="1"/>
      <c r="CMT14" s="1"/>
      <c r="CMU14" s="1"/>
      <c r="CMV14" s="1"/>
      <c r="CMW14" s="1"/>
      <c r="CMX14" s="1"/>
      <c r="CMY14" s="1"/>
      <c r="CMZ14" s="1"/>
      <c r="CNA14" s="1"/>
      <c r="CNB14" s="1"/>
      <c r="CNC14" s="1"/>
      <c r="CND14" s="1"/>
      <c r="CNE14" s="1"/>
      <c r="CNF14" s="1"/>
      <c r="CNG14" s="1"/>
      <c r="CNH14" s="1"/>
      <c r="CNI14" s="1"/>
      <c r="CNJ14" s="1"/>
      <c r="CNK14" s="1"/>
      <c r="CNL14" s="1"/>
      <c r="CNM14" s="1"/>
      <c r="CNN14" s="1"/>
      <c r="CNO14" s="1"/>
      <c r="CNP14" s="1"/>
      <c r="CNQ14" s="1"/>
      <c r="CNR14" s="1"/>
      <c r="CNS14" s="1"/>
      <c r="CNT14" s="1"/>
      <c r="CNU14" s="1"/>
      <c r="CNV14" s="1"/>
      <c r="CNW14" s="1"/>
      <c r="CNX14" s="1"/>
      <c r="CNY14" s="1"/>
      <c r="CNZ14" s="1"/>
      <c r="COA14" s="1"/>
      <c r="COB14" s="1"/>
      <c r="COC14" s="1"/>
      <c r="COD14" s="1"/>
      <c r="COE14" s="1"/>
      <c r="COF14" s="1"/>
      <c r="COG14" s="1"/>
      <c r="COH14" s="1"/>
      <c r="COI14" s="1"/>
      <c r="COJ14" s="1"/>
      <c r="COK14" s="1"/>
      <c r="COL14" s="1"/>
      <c r="COM14" s="1"/>
      <c r="CON14" s="1"/>
      <c r="COO14" s="1"/>
      <c r="COP14" s="1"/>
      <c r="COQ14" s="1"/>
      <c r="COR14" s="1"/>
      <c r="COS14" s="1"/>
      <c r="COT14" s="1"/>
      <c r="COU14" s="1"/>
      <c r="COV14" s="1"/>
      <c r="COW14" s="1"/>
      <c r="COX14" s="1"/>
      <c r="COY14" s="1"/>
      <c r="COZ14" s="1"/>
      <c r="CPA14" s="1"/>
      <c r="CPB14" s="1"/>
      <c r="CPC14" s="1"/>
      <c r="CPD14" s="1"/>
      <c r="CPE14" s="1"/>
      <c r="CPF14" s="1"/>
      <c r="CPG14" s="1"/>
      <c r="CPH14" s="1"/>
      <c r="CPI14" s="1"/>
      <c r="CPJ14" s="1"/>
      <c r="CPK14" s="1"/>
      <c r="CPL14" s="1"/>
      <c r="CPM14" s="1"/>
      <c r="CPN14" s="1"/>
      <c r="CPO14" s="1"/>
      <c r="CPP14" s="1"/>
      <c r="CPQ14" s="1"/>
      <c r="CPR14" s="1"/>
      <c r="CPS14" s="1"/>
      <c r="CPT14" s="1"/>
      <c r="CPU14" s="1"/>
      <c r="CPV14" s="1"/>
      <c r="CPW14" s="1"/>
      <c r="CPX14" s="1"/>
      <c r="CPY14" s="1"/>
      <c r="CPZ14" s="1"/>
      <c r="CQA14" s="1"/>
      <c r="CQB14" s="1"/>
      <c r="CQC14" s="1"/>
      <c r="CQD14" s="1"/>
      <c r="CQE14" s="1"/>
      <c r="CQF14" s="1"/>
      <c r="CQG14" s="1"/>
      <c r="CQH14" s="1"/>
      <c r="CQI14" s="1"/>
      <c r="CQJ14" s="1"/>
      <c r="CQK14" s="1"/>
      <c r="CQL14" s="1"/>
      <c r="CQM14" s="1"/>
      <c r="CQN14" s="1"/>
      <c r="CQO14" s="1"/>
      <c r="CQP14" s="1"/>
      <c r="CQQ14" s="1"/>
      <c r="CQR14" s="1"/>
      <c r="CQS14" s="1"/>
      <c r="CQT14" s="1"/>
      <c r="CQU14" s="1"/>
      <c r="CQV14" s="1"/>
      <c r="CQW14" s="1"/>
      <c r="CQX14" s="1"/>
      <c r="CQY14" s="1"/>
      <c r="CQZ14" s="1"/>
      <c r="CRA14" s="1"/>
      <c r="CRB14" s="1"/>
      <c r="CRC14" s="1"/>
      <c r="CRD14" s="1"/>
      <c r="CRE14" s="1"/>
      <c r="CRF14" s="1"/>
      <c r="CRG14" s="1"/>
      <c r="CRH14" s="1"/>
      <c r="CRI14" s="1"/>
      <c r="CRJ14" s="1"/>
      <c r="CRK14" s="1"/>
      <c r="CRL14" s="1"/>
      <c r="CRM14" s="1"/>
      <c r="CRN14" s="1"/>
      <c r="CRO14" s="1"/>
      <c r="CRP14" s="1"/>
      <c r="CRQ14" s="1"/>
      <c r="CRR14" s="1"/>
      <c r="CRS14" s="1"/>
      <c r="CRT14" s="1"/>
      <c r="CRU14" s="1"/>
      <c r="CRV14" s="1"/>
      <c r="CRW14" s="1"/>
      <c r="CRX14" s="1"/>
      <c r="CRY14" s="1"/>
      <c r="CRZ14" s="1"/>
      <c r="CSA14" s="1"/>
      <c r="CSB14" s="1"/>
      <c r="CSC14" s="1"/>
      <c r="CSD14" s="1"/>
      <c r="CSE14" s="1"/>
      <c r="CSF14" s="1"/>
      <c r="CSG14" s="1"/>
      <c r="CSH14" s="1"/>
      <c r="CSI14" s="1"/>
      <c r="CSJ14" s="1"/>
      <c r="CSK14" s="1"/>
      <c r="CSL14" s="1"/>
      <c r="CSM14" s="1"/>
      <c r="CSN14" s="1"/>
      <c r="CSO14" s="1"/>
      <c r="CSP14" s="1"/>
      <c r="CSQ14" s="1"/>
      <c r="CSR14" s="1"/>
      <c r="CSS14" s="1"/>
      <c r="CST14" s="1"/>
      <c r="CSU14" s="1"/>
      <c r="CSV14" s="1"/>
      <c r="CSW14" s="1"/>
      <c r="CSX14" s="1"/>
      <c r="CSY14" s="1"/>
      <c r="CSZ14" s="1"/>
      <c r="CTA14" s="1"/>
      <c r="CTB14" s="1"/>
      <c r="CTC14" s="1"/>
      <c r="CTD14" s="1"/>
      <c r="CTE14" s="1"/>
      <c r="CTF14" s="1"/>
      <c r="CTG14" s="1"/>
      <c r="CTH14" s="1"/>
      <c r="CTI14" s="1"/>
      <c r="CTJ14" s="1"/>
      <c r="CTK14" s="1"/>
      <c r="CTL14" s="1"/>
      <c r="CTM14" s="1"/>
      <c r="CTN14" s="1"/>
      <c r="CTO14" s="1"/>
      <c r="CTP14" s="1"/>
      <c r="CTQ14" s="1"/>
      <c r="CTR14" s="1"/>
      <c r="CTS14" s="1"/>
      <c r="CTT14" s="1"/>
      <c r="CTU14" s="1"/>
      <c r="CTV14" s="1"/>
      <c r="CTW14" s="1"/>
      <c r="CTX14" s="1"/>
      <c r="CTY14" s="1"/>
      <c r="CTZ14" s="1"/>
      <c r="CUA14" s="1"/>
      <c r="CUB14" s="1"/>
      <c r="CUC14" s="1"/>
      <c r="CUD14" s="1"/>
      <c r="CUE14" s="1"/>
      <c r="CUF14" s="1"/>
      <c r="CUG14" s="1"/>
      <c r="CUH14" s="1"/>
      <c r="CUI14" s="1"/>
      <c r="CUJ14" s="1"/>
      <c r="CUK14" s="1"/>
      <c r="CUL14" s="1"/>
      <c r="CUM14" s="1"/>
      <c r="CUN14" s="1"/>
      <c r="CUO14" s="1"/>
      <c r="CUP14" s="1"/>
      <c r="CUQ14" s="1"/>
      <c r="CUR14" s="1"/>
      <c r="CUS14" s="1"/>
      <c r="CUT14" s="1"/>
      <c r="CUU14" s="1"/>
      <c r="CUV14" s="1"/>
      <c r="CUW14" s="1"/>
      <c r="CUX14" s="1"/>
      <c r="CUY14" s="1"/>
      <c r="CUZ14" s="1"/>
      <c r="CVA14" s="1"/>
      <c r="CVB14" s="1"/>
      <c r="CVC14" s="1"/>
      <c r="CVD14" s="1"/>
      <c r="CVE14" s="1"/>
      <c r="CVF14" s="1"/>
      <c r="CVG14" s="1"/>
      <c r="CVH14" s="1"/>
      <c r="CVI14" s="1"/>
      <c r="CVJ14" s="1"/>
      <c r="CVK14" s="1"/>
      <c r="CVL14" s="1"/>
      <c r="CVM14" s="1"/>
      <c r="CVN14" s="1"/>
      <c r="CVO14" s="1"/>
      <c r="CVP14" s="1"/>
      <c r="CVQ14" s="1"/>
      <c r="CVR14" s="1"/>
      <c r="CVS14" s="1"/>
      <c r="CVT14" s="1"/>
      <c r="CVU14" s="1"/>
      <c r="CVV14" s="1"/>
      <c r="CVW14" s="1"/>
      <c r="CVX14" s="1"/>
      <c r="CVY14" s="1"/>
      <c r="CVZ14" s="1"/>
      <c r="CWA14" s="1"/>
      <c r="CWB14" s="1"/>
      <c r="CWC14" s="1"/>
      <c r="CWD14" s="1"/>
      <c r="CWE14" s="1"/>
      <c r="CWF14" s="1"/>
      <c r="CWG14" s="1"/>
      <c r="CWH14" s="1"/>
      <c r="CWI14" s="1"/>
      <c r="CWJ14" s="1"/>
      <c r="CWK14" s="1"/>
      <c r="CWL14" s="1"/>
      <c r="CWM14" s="1"/>
      <c r="CWN14" s="1"/>
      <c r="CWO14" s="1"/>
      <c r="CWP14" s="1"/>
      <c r="CWQ14" s="1"/>
      <c r="CWR14" s="1"/>
      <c r="CWS14" s="1"/>
      <c r="CWT14" s="1"/>
      <c r="CWU14" s="1"/>
      <c r="CWV14" s="1"/>
      <c r="CWW14" s="1"/>
      <c r="CWX14" s="1"/>
      <c r="CWY14" s="1"/>
      <c r="CWZ14" s="1"/>
      <c r="CXA14" s="1"/>
      <c r="CXB14" s="1"/>
      <c r="CXC14" s="1"/>
      <c r="CXD14" s="1"/>
      <c r="CXE14" s="1"/>
      <c r="CXF14" s="1"/>
      <c r="CXG14" s="1"/>
      <c r="CXH14" s="1"/>
      <c r="CXI14" s="1"/>
      <c r="CXJ14" s="1"/>
      <c r="CXK14" s="1"/>
      <c r="CXL14" s="1"/>
      <c r="CXM14" s="1"/>
      <c r="CXN14" s="1"/>
      <c r="CXO14" s="1"/>
      <c r="CXP14" s="1"/>
      <c r="CXQ14" s="1"/>
      <c r="CXR14" s="1"/>
      <c r="CXS14" s="1"/>
      <c r="CXT14" s="1"/>
      <c r="CXU14" s="1"/>
      <c r="CXV14" s="1"/>
      <c r="CXW14" s="1"/>
      <c r="CXX14" s="1"/>
      <c r="CXY14" s="1"/>
      <c r="CXZ14" s="1"/>
      <c r="CYA14" s="1"/>
      <c r="CYB14" s="1"/>
      <c r="CYC14" s="1"/>
      <c r="CYD14" s="1"/>
      <c r="CYE14" s="1"/>
      <c r="CYF14" s="1"/>
      <c r="CYG14" s="1"/>
      <c r="CYH14" s="1"/>
      <c r="CYI14" s="1"/>
      <c r="CYJ14" s="1"/>
      <c r="CYK14" s="1"/>
      <c r="CYL14" s="1"/>
      <c r="CYM14" s="1"/>
      <c r="CYN14" s="1"/>
      <c r="CYO14" s="1"/>
      <c r="CYP14" s="1"/>
      <c r="CYQ14" s="1"/>
      <c r="CYR14" s="1"/>
      <c r="CYS14" s="1"/>
      <c r="CYT14" s="1"/>
      <c r="CYU14" s="1"/>
      <c r="CYV14" s="1"/>
      <c r="CYW14" s="1"/>
      <c r="CYX14" s="1"/>
      <c r="CYY14" s="1"/>
      <c r="CYZ14" s="1"/>
      <c r="CZA14" s="1"/>
      <c r="CZB14" s="1"/>
      <c r="CZC14" s="1"/>
      <c r="CZD14" s="1"/>
      <c r="CZE14" s="1"/>
      <c r="CZF14" s="1"/>
      <c r="CZG14" s="1"/>
      <c r="CZH14" s="1"/>
      <c r="CZI14" s="1"/>
      <c r="CZJ14" s="1"/>
      <c r="CZK14" s="1"/>
      <c r="CZL14" s="1"/>
      <c r="CZM14" s="1"/>
      <c r="CZN14" s="1"/>
      <c r="CZO14" s="1"/>
      <c r="CZP14" s="1"/>
      <c r="CZQ14" s="1"/>
      <c r="CZR14" s="1"/>
      <c r="CZS14" s="1"/>
      <c r="CZT14" s="1"/>
      <c r="CZU14" s="1"/>
      <c r="CZV14" s="1"/>
      <c r="CZW14" s="1"/>
      <c r="CZX14" s="1"/>
      <c r="CZY14" s="1"/>
      <c r="CZZ14" s="1"/>
      <c r="DAA14" s="1"/>
      <c r="DAB14" s="1"/>
      <c r="DAC14" s="1"/>
      <c r="DAD14" s="1"/>
      <c r="DAE14" s="1"/>
      <c r="DAF14" s="1"/>
      <c r="DAG14" s="1"/>
      <c r="DAH14" s="1"/>
      <c r="DAI14" s="1"/>
      <c r="DAJ14" s="1"/>
      <c r="DAK14" s="1"/>
      <c r="DAL14" s="1"/>
      <c r="DAM14" s="1"/>
      <c r="DAN14" s="1"/>
      <c r="DAO14" s="1"/>
      <c r="DAP14" s="1"/>
      <c r="DAQ14" s="1"/>
      <c r="DAR14" s="1"/>
      <c r="DAS14" s="1"/>
      <c r="DAT14" s="1"/>
      <c r="DAU14" s="1"/>
      <c r="DAV14" s="1"/>
      <c r="DAW14" s="1"/>
      <c r="DAX14" s="1"/>
      <c r="DAY14" s="1"/>
      <c r="DAZ14" s="1"/>
      <c r="DBA14" s="1"/>
      <c r="DBB14" s="1"/>
      <c r="DBC14" s="1"/>
      <c r="DBD14" s="1"/>
      <c r="DBE14" s="1"/>
      <c r="DBF14" s="1"/>
      <c r="DBG14" s="1"/>
      <c r="DBH14" s="1"/>
      <c r="DBI14" s="1"/>
      <c r="DBJ14" s="1"/>
      <c r="DBK14" s="1"/>
      <c r="DBL14" s="1"/>
      <c r="DBM14" s="1"/>
      <c r="DBN14" s="1"/>
      <c r="DBO14" s="1"/>
      <c r="DBP14" s="1"/>
      <c r="DBQ14" s="1"/>
      <c r="DBR14" s="1"/>
      <c r="DBS14" s="1"/>
      <c r="DBT14" s="1"/>
      <c r="DBU14" s="1"/>
      <c r="DBV14" s="1"/>
      <c r="DBW14" s="1"/>
      <c r="DBX14" s="1"/>
      <c r="DBY14" s="1"/>
      <c r="DBZ14" s="1"/>
      <c r="DCA14" s="1"/>
      <c r="DCB14" s="1"/>
      <c r="DCC14" s="1"/>
      <c r="DCD14" s="1"/>
      <c r="DCE14" s="1"/>
      <c r="DCF14" s="1"/>
      <c r="DCG14" s="1"/>
      <c r="DCH14" s="1"/>
      <c r="DCI14" s="1"/>
      <c r="DCJ14" s="1"/>
      <c r="DCK14" s="1"/>
      <c r="DCL14" s="1"/>
      <c r="DCM14" s="1"/>
      <c r="DCN14" s="1"/>
      <c r="DCO14" s="1"/>
      <c r="DCP14" s="1"/>
      <c r="DCQ14" s="1"/>
      <c r="DCR14" s="1"/>
      <c r="DCS14" s="1"/>
      <c r="DCT14" s="1"/>
      <c r="DCU14" s="1"/>
      <c r="DCV14" s="1"/>
      <c r="DCW14" s="1"/>
      <c r="DCX14" s="1"/>
      <c r="DCY14" s="1"/>
      <c r="DCZ14" s="1"/>
      <c r="DDA14" s="1"/>
      <c r="DDB14" s="1"/>
      <c r="DDC14" s="1"/>
      <c r="DDD14" s="1"/>
      <c r="DDE14" s="1"/>
      <c r="DDF14" s="1"/>
      <c r="DDG14" s="1"/>
      <c r="DDH14" s="1"/>
      <c r="DDI14" s="1"/>
      <c r="DDJ14" s="1"/>
      <c r="DDK14" s="1"/>
      <c r="DDL14" s="1"/>
      <c r="DDM14" s="1"/>
      <c r="DDN14" s="1"/>
      <c r="DDO14" s="1"/>
      <c r="DDP14" s="1"/>
      <c r="DDQ14" s="1"/>
      <c r="DDR14" s="1"/>
      <c r="DDS14" s="1"/>
      <c r="DDT14" s="1"/>
      <c r="DDU14" s="1"/>
      <c r="DDV14" s="1"/>
      <c r="DDW14" s="1"/>
      <c r="DDX14" s="1"/>
      <c r="DDY14" s="1"/>
      <c r="DDZ14" s="1"/>
      <c r="DEA14" s="1"/>
      <c r="DEB14" s="1"/>
      <c r="DEC14" s="1"/>
      <c r="DED14" s="1"/>
      <c r="DEE14" s="1"/>
      <c r="DEF14" s="1"/>
      <c r="DEG14" s="1"/>
      <c r="DEH14" s="1"/>
      <c r="DEI14" s="1"/>
      <c r="DEJ14" s="1"/>
      <c r="DEK14" s="1"/>
      <c r="DEL14" s="1"/>
      <c r="DEM14" s="1"/>
      <c r="DEN14" s="1"/>
      <c r="DEO14" s="1"/>
      <c r="DEP14" s="1"/>
      <c r="DEQ14" s="1"/>
      <c r="DER14" s="1"/>
      <c r="DES14" s="1"/>
      <c r="DET14" s="1"/>
      <c r="DEU14" s="1"/>
      <c r="DEV14" s="1"/>
      <c r="DEW14" s="1"/>
      <c r="DEX14" s="1"/>
      <c r="DEY14" s="1"/>
      <c r="DEZ14" s="1"/>
      <c r="DFA14" s="1"/>
      <c r="DFB14" s="1"/>
      <c r="DFC14" s="1"/>
      <c r="DFD14" s="1"/>
      <c r="DFE14" s="1"/>
      <c r="DFF14" s="1"/>
      <c r="DFG14" s="1"/>
      <c r="DFH14" s="1"/>
      <c r="DFI14" s="1"/>
      <c r="DFJ14" s="1"/>
      <c r="DFK14" s="1"/>
      <c r="DFL14" s="1"/>
      <c r="DFM14" s="1"/>
      <c r="DFN14" s="1"/>
      <c r="DFO14" s="1"/>
      <c r="DFP14" s="1"/>
      <c r="DFQ14" s="1"/>
      <c r="DFR14" s="1"/>
      <c r="DFS14" s="1"/>
      <c r="DFT14" s="1"/>
      <c r="DFU14" s="1"/>
      <c r="DFV14" s="1"/>
      <c r="DFW14" s="1"/>
      <c r="DFX14" s="1"/>
      <c r="DFY14" s="1"/>
      <c r="DFZ14" s="1"/>
      <c r="DGA14" s="1"/>
      <c r="DGB14" s="1"/>
      <c r="DGC14" s="1"/>
      <c r="DGD14" s="1"/>
      <c r="DGE14" s="1"/>
      <c r="DGF14" s="1"/>
      <c r="DGG14" s="1"/>
      <c r="DGH14" s="1"/>
      <c r="DGI14" s="1"/>
      <c r="DGJ14" s="1"/>
      <c r="DGK14" s="1"/>
      <c r="DGL14" s="1"/>
      <c r="DGM14" s="1"/>
      <c r="DGN14" s="1"/>
      <c r="DGO14" s="1"/>
      <c r="DGP14" s="1"/>
      <c r="DGQ14" s="1"/>
      <c r="DGR14" s="1"/>
      <c r="DGS14" s="1"/>
      <c r="DGT14" s="1"/>
      <c r="DGU14" s="1"/>
      <c r="DGV14" s="1"/>
      <c r="DGW14" s="1"/>
      <c r="DGX14" s="1"/>
      <c r="DGY14" s="1"/>
      <c r="DGZ14" s="1"/>
      <c r="DHA14" s="1"/>
      <c r="DHB14" s="1"/>
      <c r="DHC14" s="1"/>
      <c r="DHD14" s="1"/>
      <c r="DHE14" s="1"/>
      <c r="DHF14" s="1"/>
      <c r="DHG14" s="1"/>
      <c r="DHH14" s="1"/>
      <c r="DHI14" s="1"/>
      <c r="DHJ14" s="1"/>
      <c r="DHK14" s="1"/>
      <c r="DHL14" s="1"/>
      <c r="DHM14" s="1"/>
      <c r="DHN14" s="1"/>
      <c r="DHO14" s="1"/>
      <c r="DHP14" s="1"/>
      <c r="DHQ14" s="1"/>
      <c r="DHR14" s="1"/>
      <c r="DHS14" s="1"/>
      <c r="DHT14" s="1"/>
      <c r="DHU14" s="1"/>
      <c r="DHV14" s="1"/>
      <c r="DHW14" s="1"/>
      <c r="DHX14" s="1"/>
      <c r="DHY14" s="1"/>
      <c r="DHZ14" s="1"/>
      <c r="DIA14" s="1"/>
      <c r="DIB14" s="1"/>
      <c r="DIC14" s="1"/>
      <c r="DID14" s="1"/>
      <c r="DIE14" s="1"/>
      <c r="DIF14" s="1"/>
      <c r="DIG14" s="1"/>
      <c r="DIH14" s="1"/>
      <c r="DII14" s="1"/>
      <c r="DIJ14" s="1"/>
      <c r="DIK14" s="1"/>
      <c r="DIL14" s="1"/>
      <c r="DIM14" s="1"/>
      <c r="DIN14" s="1"/>
      <c r="DIO14" s="1"/>
      <c r="DIP14" s="1"/>
      <c r="DIQ14" s="1"/>
      <c r="DIR14" s="1"/>
      <c r="DIS14" s="1"/>
      <c r="DIT14" s="1"/>
      <c r="DIU14" s="1"/>
      <c r="DIV14" s="1"/>
      <c r="DIW14" s="1"/>
      <c r="DIX14" s="1"/>
      <c r="DIY14" s="1"/>
      <c r="DIZ14" s="1"/>
      <c r="DJA14" s="1"/>
      <c r="DJB14" s="1"/>
      <c r="DJC14" s="1"/>
      <c r="DJD14" s="1"/>
      <c r="DJE14" s="1"/>
      <c r="DJF14" s="1"/>
      <c r="DJG14" s="1"/>
      <c r="DJH14" s="1"/>
      <c r="DJI14" s="1"/>
      <c r="DJJ14" s="1"/>
      <c r="DJK14" s="1"/>
      <c r="DJL14" s="1"/>
      <c r="DJM14" s="1"/>
      <c r="DJN14" s="1"/>
      <c r="DJO14" s="1"/>
      <c r="DJP14" s="1"/>
      <c r="DJQ14" s="1"/>
      <c r="DJR14" s="1"/>
      <c r="DJS14" s="1"/>
      <c r="DJT14" s="1"/>
      <c r="DJU14" s="1"/>
      <c r="DJV14" s="1"/>
      <c r="DJW14" s="1"/>
      <c r="DJX14" s="1"/>
      <c r="DJY14" s="1"/>
      <c r="DJZ14" s="1"/>
      <c r="DKA14" s="1"/>
      <c r="DKB14" s="1"/>
      <c r="DKC14" s="1"/>
      <c r="DKD14" s="1"/>
      <c r="DKE14" s="1"/>
      <c r="DKF14" s="1"/>
      <c r="DKG14" s="1"/>
      <c r="DKH14" s="1"/>
      <c r="DKI14" s="1"/>
      <c r="DKJ14" s="1"/>
      <c r="DKK14" s="1"/>
      <c r="DKL14" s="1"/>
      <c r="DKM14" s="1"/>
      <c r="DKN14" s="1"/>
      <c r="DKO14" s="1"/>
      <c r="DKP14" s="1"/>
      <c r="DKQ14" s="1"/>
      <c r="DKR14" s="1"/>
      <c r="DKS14" s="1"/>
      <c r="DKT14" s="1"/>
      <c r="DKU14" s="1"/>
      <c r="DKV14" s="1"/>
      <c r="DKW14" s="1"/>
      <c r="DKX14" s="1"/>
      <c r="DKY14" s="1"/>
      <c r="DKZ14" s="1"/>
      <c r="DLA14" s="1"/>
      <c r="DLB14" s="1"/>
      <c r="DLC14" s="1"/>
      <c r="DLD14" s="1"/>
      <c r="DLE14" s="1"/>
      <c r="DLF14" s="1"/>
      <c r="DLG14" s="1"/>
      <c r="DLH14" s="1"/>
      <c r="DLI14" s="1"/>
      <c r="DLJ14" s="1"/>
      <c r="DLK14" s="1"/>
      <c r="DLL14" s="1"/>
      <c r="DLM14" s="1"/>
      <c r="DLN14" s="1"/>
      <c r="DLO14" s="1"/>
      <c r="DLP14" s="1"/>
      <c r="DLQ14" s="1"/>
      <c r="DLR14" s="1"/>
      <c r="DLS14" s="1"/>
      <c r="DLT14" s="1"/>
      <c r="DLU14" s="1"/>
      <c r="DLV14" s="1"/>
      <c r="DLW14" s="1"/>
      <c r="DLX14" s="1"/>
      <c r="DLY14" s="1"/>
      <c r="DLZ14" s="1"/>
      <c r="DMA14" s="1"/>
      <c r="DMB14" s="1"/>
      <c r="DMC14" s="1"/>
      <c r="DMD14" s="1"/>
      <c r="DME14" s="1"/>
      <c r="DMF14" s="1"/>
      <c r="DMG14" s="1"/>
      <c r="DMH14" s="1"/>
      <c r="DMI14" s="1"/>
      <c r="DMJ14" s="1"/>
      <c r="DMK14" s="1"/>
      <c r="DML14" s="1"/>
      <c r="DMM14" s="1"/>
      <c r="DMN14" s="1"/>
      <c r="DMO14" s="1"/>
      <c r="DMP14" s="1"/>
      <c r="DMQ14" s="1"/>
      <c r="DMR14" s="1"/>
      <c r="DMS14" s="1"/>
      <c r="DMT14" s="1"/>
      <c r="DMU14" s="1"/>
      <c r="DMV14" s="1"/>
      <c r="DMW14" s="1"/>
      <c r="DMX14" s="1"/>
      <c r="DMY14" s="1"/>
      <c r="DMZ14" s="1"/>
      <c r="DNA14" s="1"/>
      <c r="DNB14" s="1"/>
      <c r="DNC14" s="1"/>
      <c r="DND14" s="1"/>
      <c r="DNE14" s="1"/>
      <c r="DNF14" s="1"/>
      <c r="DNG14" s="1"/>
      <c r="DNH14" s="1"/>
      <c r="DNI14" s="1"/>
      <c r="DNJ14" s="1"/>
      <c r="DNK14" s="1"/>
      <c r="DNL14" s="1"/>
      <c r="DNM14" s="1"/>
      <c r="DNN14" s="1"/>
      <c r="DNO14" s="1"/>
      <c r="DNP14" s="1"/>
      <c r="DNQ14" s="1"/>
      <c r="DNR14" s="1"/>
      <c r="DNS14" s="1"/>
      <c r="DNT14" s="1"/>
      <c r="DNU14" s="1"/>
      <c r="DNV14" s="1"/>
      <c r="DNW14" s="1"/>
      <c r="DNX14" s="1"/>
      <c r="DNY14" s="1"/>
      <c r="DNZ14" s="1"/>
      <c r="DOA14" s="1"/>
      <c r="DOB14" s="1"/>
      <c r="DOC14" s="1"/>
      <c r="DOD14" s="1"/>
      <c r="DOE14" s="1"/>
      <c r="DOF14" s="1"/>
      <c r="DOG14" s="1"/>
      <c r="DOH14" s="1"/>
      <c r="DOI14" s="1"/>
      <c r="DOJ14" s="1"/>
      <c r="DOK14" s="1"/>
      <c r="DOL14" s="1"/>
      <c r="DOM14" s="1"/>
      <c r="DON14" s="1"/>
      <c r="DOO14" s="1"/>
      <c r="DOP14" s="1"/>
      <c r="DOQ14" s="1"/>
      <c r="DOR14" s="1"/>
      <c r="DOS14" s="1"/>
      <c r="DOT14" s="1"/>
      <c r="DOU14" s="1"/>
      <c r="DOV14" s="1"/>
      <c r="DOW14" s="1"/>
      <c r="DOX14" s="1"/>
      <c r="DOY14" s="1"/>
      <c r="DOZ14" s="1"/>
      <c r="DPA14" s="1"/>
      <c r="DPB14" s="1"/>
      <c r="DPC14" s="1"/>
      <c r="DPD14" s="1"/>
      <c r="DPE14" s="1"/>
      <c r="DPF14" s="1"/>
      <c r="DPG14" s="1"/>
      <c r="DPH14" s="1"/>
      <c r="DPI14" s="1"/>
      <c r="DPJ14" s="1"/>
      <c r="DPK14" s="1"/>
      <c r="DPL14" s="1"/>
      <c r="DPM14" s="1"/>
      <c r="DPN14" s="1"/>
      <c r="DPO14" s="1"/>
      <c r="DPP14" s="1"/>
      <c r="DPQ14" s="1"/>
      <c r="DPR14" s="1"/>
      <c r="DPS14" s="1"/>
      <c r="DPT14" s="1"/>
      <c r="DPU14" s="1"/>
      <c r="DPV14" s="1"/>
      <c r="DPW14" s="1"/>
      <c r="DPX14" s="1"/>
      <c r="DPY14" s="1"/>
      <c r="DPZ14" s="1"/>
      <c r="DQA14" s="1"/>
      <c r="DQB14" s="1"/>
      <c r="DQC14" s="1"/>
      <c r="DQD14" s="1"/>
      <c r="DQE14" s="1"/>
      <c r="DQF14" s="1"/>
      <c r="DQG14" s="1"/>
      <c r="DQH14" s="1"/>
      <c r="DQI14" s="1"/>
      <c r="DQJ14" s="1"/>
      <c r="DQK14" s="1"/>
      <c r="DQL14" s="1"/>
      <c r="DQM14" s="1"/>
      <c r="DQN14" s="1"/>
      <c r="DQO14" s="1"/>
      <c r="DQP14" s="1"/>
      <c r="DQQ14" s="1"/>
      <c r="DQR14" s="1"/>
      <c r="DQS14" s="1"/>
      <c r="DQT14" s="1"/>
      <c r="DQU14" s="1"/>
      <c r="DQV14" s="1"/>
      <c r="DQW14" s="1"/>
      <c r="DQX14" s="1"/>
      <c r="DQY14" s="1"/>
      <c r="DQZ14" s="1"/>
      <c r="DRA14" s="1"/>
      <c r="DRB14" s="1"/>
      <c r="DRC14" s="1"/>
      <c r="DRD14" s="1"/>
      <c r="DRE14" s="1"/>
      <c r="DRF14" s="1"/>
      <c r="DRG14" s="1"/>
      <c r="DRH14" s="1"/>
      <c r="DRI14" s="1"/>
      <c r="DRJ14" s="1"/>
      <c r="DRK14" s="1"/>
      <c r="DRL14" s="1"/>
      <c r="DRM14" s="1"/>
      <c r="DRN14" s="1"/>
      <c r="DRO14" s="1"/>
      <c r="DRP14" s="1"/>
      <c r="DRQ14" s="1"/>
      <c r="DRR14" s="1"/>
      <c r="DRS14" s="1"/>
      <c r="DRT14" s="1"/>
      <c r="DRU14" s="1"/>
      <c r="DRV14" s="1"/>
      <c r="DRW14" s="1"/>
      <c r="DRX14" s="1"/>
      <c r="DRY14" s="1"/>
      <c r="DRZ14" s="1"/>
      <c r="DSA14" s="1"/>
      <c r="DSB14" s="1"/>
      <c r="DSC14" s="1"/>
      <c r="DSD14" s="1"/>
      <c r="DSE14" s="1"/>
      <c r="DSF14" s="1"/>
      <c r="DSG14" s="1"/>
      <c r="DSH14" s="1"/>
      <c r="DSI14" s="1"/>
      <c r="DSJ14" s="1"/>
      <c r="DSK14" s="1"/>
      <c r="DSL14" s="1"/>
      <c r="DSM14" s="1"/>
      <c r="DSN14" s="1"/>
      <c r="DSO14" s="1"/>
      <c r="DSP14" s="1"/>
      <c r="DSQ14" s="1"/>
      <c r="DSR14" s="1"/>
      <c r="DSS14" s="1"/>
      <c r="DST14" s="1"/>
      <c r="DSU14" s="1"/>
      <c r="DSV14" s="1"/>
      <c r="DSW14" s="1"/>
      <c r="DSX14" s="1"/>
      <c r="DSY14" s="1"/>
      <c r="DSZ14" s="1"/>
      <c r="DTA14" s="1"/>
      <c r="DTB14" s="1"/>
      <c r="DTC14" s="1"/>
      <c r="DTD14" s="1"/>
      <c r="DTE14" s="1"/>
      <c r="DTF14" s="1"/>
      <c r="DTG14" s="1"/>
      <c r="DTH14" s="1"/>
      <c r="DTI14" s="1"/>
      <c r="DTJ14" s="1"/>
      <c r="DTK14" s="1"/>
      <c r="DTL14" s="1"/>
      <c r="DTM14" s="1"/>
      <c r="DTN14" s="1"/>
      <c r="DTO14" s="1"/>
      <c r="DTP14" s="1"/>
      <c r="DTQ14" s="1"/>
      <c r="DTR14" s="1"/>
      <c r="DTS14" s="1"/>
      <c r="DTT14" s="1"/>
      <c r="DTU14" s="1"/>
      <c r="DTV14" s="1"/>
      <c r="DTW14" s="1"/>
      <c r="DTX14" s="1"/>
      <c r="DTY14" s="1"/>
      <c r="DTZ14" s="1"/>
      <c r="DUA14" s="1"/>
      <c r="DUB14" s="1"/>
      <c r="DUC14" s="1"/>
      <c r="DUD14" s="1"/>
      <c r="DUE14" s="1"/>
      <c r="DUF14" s="1"/>
      <c r="DUG14" s="1"/>
      <c r="DUH14" s="1"/>
      <c r="DUI14" s="1"/>
      <c r="DUJ14" s="1"/>
      <c r="DUK14" s="1"/>
      <c r="DUL14" s="1"/>
      <c r="DUM14" s="1"/>
      <c r="DUN14" s="1"/>
      <c r="DUO14" s="1"/>
      <c r="DUP14" s="1"/>
      <c r="DUQ14" s="1"/>
      <c r="DUR14" s="1"/>
      <c r="DUS14" s="1"/>
      <c r="DUT14" s="1"/>
      <c r="DUU14" s="1"/>
      <c r="DUV14" s="1"/>
      <c r="DUW14" s="1"/>
      <c r="DUX14" s="1"/>
      <c r="DUY14" s="1"/>
      <c r="DUZ14" s="1"/>
      <c r="DVA14" s="1"/>
      <c r="DVB14" s="1"/>
      <c r="DVC14" s="1"/>
      <c r="DVD14" s="1"/>
      <c r="DVE14" s="1"/>
      <c r="DVF14" s="1"/>
      <c r="DVG14" s="1"/>
      <c r="DVH14" s="1"/>
      <c r="DVI14" s="1"/>
      <c r="DVJ14" s="1"/>
      <c r="DVK14" s="1"/>
      <c r="DVL14" s="1"/>
      <c r="DVM14" s="1"/>
      <c r="DVN14" s="1"/>
      <c r="DVO14" s="1"/>
      <c r="DVP14" s="1"/>
      <c r="DVQ14" s="1"/>
      <c r="DVR14" s="1"/>
      <c r="DVS14" s="1"/>
      <c r="DVT14" s="1"/>
      <c r="DVU14" s="1"/>
      <c r="DVV14" s="1"/>
      <c r="DVW14" s="1"/>
      <c r="DVX14" s="1"/>
      <c r="DVY14" s="1"/>
      <c r="DVZ14" s="1"/>
      <c r="DWA14" s="1"/>
      <c r="DWB14" s="1"/>
      <c r="DWC14" s="1"/>
      <c r="DWD14" s="1"/>
      <c r="DWE14" s="1"/>
      <c r="DWF14" s="1"/>
      <c r="DWG14" s="1"/>
      <c r="DWH14" s="1"/>
      <c r="DWI14" s="1"/>
      <c r="DWJ14" s="1"/>
      <c r="DWK14" s="1"/>
      <c r="DWL14" s="1"/>
      <c r="DWM14" s="1"/>
      <c r="DWN14" s="1"/>
      <c r="DWO14" s="1"/>
      <c r="DWP14" s="1"/>
      <c r="DWQ14" s="1"/>
      <c r="DWR14" s="1"/>
      <c r="DWS14" s="1"/>
      <c r="DWT14" s="1"/>
      <c r="DWU14" s="1"/>
      <c r="DWV14" s="1"/>
      <c r="DWW14" s="1"/>
      <c r="DWX14" s="1"/>
      <c r="DWY14" s="1"/>
      <c r="DWZ14" s="1"/>
      <c r="DXA14" s="1"/>
      <c r="DXB14" s="1"/>
      <c r="DXC14" s="1"/>
      <c r="DXD14" s="1"/>
      <c r="DXE14" s="1"/>
      <c r="DXF14" s="1"/>
      <c r="DXG14" s="1"/>
      <c r="DXH14" s="1"/>
      <c r="DXI14" s="1"/>
      <c r="DXJ14" s="1"/>
      <c r="DXK14" s="1"/>
      <c r="DXL14" s="1"/>
      <c r="DXM14" s="1"/>
      <c r="DXN14" s="1"/>
      <c r="DXO14" s="1"/>
      <c r="DXP14" s="1"/>
      <c r="DXQ14" s="1"/>
      <c r="DXR14" s="1"/>
      <c r="DXS14" s="1"/>
      <c r="DXT14" s="1"/>
      <c r="DXU14" s="1"/>
      <c r="DXV14" s="1"/>
      <c r="DXW14" s="1"/>
      <c r="DXX14" s="1"/>
      <c r="DXY14" s="1"/>
      <c r="DXZ14" s="1"/>
      <c r="DYA14" s="1"/>
      <c r="DYB14" s="1"/>
      <c r="DYC14" s="1"/>
      <c r="DYD14" s="1"/>
      <c r="DYE14" s="1"/>
      <c r="DYF14" s="1"/>
      <c r="DYG14" s="1"/>
      <c r="DYH14" s="1"/>
      <c r="DYI14" s="1"/>
      <c r="DYJ14" s="1"/>
      <c r="DYK14" s="1"/>
      <c r="DYL14" s="1"/>
      <c r="DYM14" s="1"/>
      <c r="DYN14" s="1"/>
      <c r="DYO14" s="1"/>
      <c r="DYP14" s="1"/>
      <c r="DYQ14" s="1"/>
      <c r="DYR14" s="1"/>
      <c r="DYS14" s="1"/>
      <c r="DYT14" s="1"/>
      <c r="DYU14" s="1"/>
      <c r="DYV14" s="1"/>
      <c r="DYW14" s="1"/>
      <c r="DYX14" s="1"/>
      <c r="DYY14" s="1"/>
      <c r="DYZ14" s="1"/>
      <c r="DZA14" s="1"/>
      <c r="DZB14" s="1"/>
      <c r="DZC14" s="1"/>
      <c r="DZD14" s="1"/>
      <c r="DZE14" s="1"/>
      <c r="DZF14" s="1"/>
      <c r="DZG14" s="1"/>
      <c r="DZH14" s="1"/>
      <c r="DZI14" s="1"/>
      <c r="DZJ14" s="1"/>
      <c r="DZK14" s="1"/>
      <c r="DZL14" s="1"/>
      <c r="DZM14" s="1"/>
      <c r="DZN14" s="1"/>
      <c r="DZO14" s="1"/>
      <c r="DZP14" s="1"/>
      <c r="DZQ14" s="1"/>
      <c r="DZR14" s="1"/>
      <c r="DZS14" s="1"/>
      <c r="DZT14" s="1"/>
      <c r="DZU14" s="1"/>
      <c r="DZV14" s="1"/>
      <c r="DZW14" s="1"/>
      <c r="DZX14" s="1"/>
      <c r="DZY14" s="1"/>
      <c r="DZZ14" s="1"/>
      <c r="EAA14" s="1"/>
      <c r="EAB14" s="1"/>
      <c r="EAC14" s="1"/>
      <c r="EAD14" s="1"/>
      <c r="EAE14" s="1"/>
      <c r="EAF14" s="1"/>
      <c r="EAG14" s="1"/>
      <c r="EAH14" s="1"/>
      <c r="EAI14" s="1"/>
      <c r="EAJ14" s="1"/>
      <c r="EAK14" s="1"/>
      <c r="EAL14" s="1"/>
      <c r="EAM14" s="1"/>
      <c r="EAN14" s="1"/>
      <c r="EAO14" s="1"/>
      <c r="EAP14" s="1"/>
      <c r="EAQ14" s="1"/>
      <c r="EAR14" s="1"/>
      <c r="EAS14" s="1"/>
      <c r="EAT14" s="1"/>
      <c r="EAU14" s="1"/>
      <c r="EAV14" s="1"/>
      <c r="EAW14" s="1"/>
      <c r="EAX14" s="1"/>
      <c r="EAY14" s="1"/>
      <c r="EAZ14" s="1"/>
      <c r="EBA14" s="1"/>
      <c r="EBB14" s="1"/>
      <c r="EBC14" s="1"/>
      <c r="EBD14" s="1"/>
      <c r="EBE14" s="1"/>
      <c r="EBF14" s="1"/>
      <c r="EBG14" s="1"/>
      <c r="EBH14" s="1"/>
      <c r="EBI14" s="1"/>
      <c r="EBJ14" s="1"/>
      <c r="EBK14" s="1"/>
      <c r="EBL14" s="1"/>
      <c r="EBM14" s="1"/>
      <c r="EBN14" s="1"/>
      <c r="EBO14" s="1"/>
      <c r="EBP14" s="1"/>
      <c r="EBQ14" s="1"/>
      <c r="EBR14" s="1"/>
      <c r="EBS14" s="1"/>
      <c r="EBT14" s="1"/>
      <c r="EBU14" s="1"/>
      <c r="EBV14" s="1"/>
      <c r="EBW14" s="1"/>
      <c r="EBX14" s="1"/>
      <c r="EBY14" s="1"/>
      <c r="EBZ14" s="1"/>
      <c r="ECA14" s="1"/>
      <c r="ECB14" s="1"/>
      <c r="ECC14" s="1"/>
      <c r="ECD14" s="1"/>
      <c r="ECE14" s="1"/>
      <c r="ECF14" s="1"/>
      <c r="ECG14" s="1"/>
      <c r="ECH14" s="1"/>
      <c r="ECI14" s="1"/>
      <c r="ECJ14" s="1"/>
      <c r="ECK14" s="1"/>
      <c r="ECL14" s="1"/>
      <c r="ECM14" s="1"/>
      <c r="ECN14" s="1"/>
      <c r="ECO14" s="1"/>
      <c r="ECP14" s="1"/>
      <c r="ECQ14" s="1"/>
      <c r="ECR14" s="1"/>
      <c r="ECS14" s="1"/>
      <c r="ECT14" s="1"/>
      <c r="ECU14" s="1"/>
      <c r="ECV14" s="1"/>
      <c r="ECW14" s="1"/>
      <c r="ECX14" s="1"/>
      <c r="ECY14" s="1"/>
      <c r="ECZ14" s="1"/>
      <c r="EDA14" s="1"/>
      <c r="EDB14" s="1"/>
      <c r="EDC14" s="1"/>
      <c r="EDD14" s="1"/>
      <c r="EDE14" s="1"/>
      <c r="EDF14" s="1"/>
      <c r="EDG14" s="1"/>
      <c r="EDH14" s="1"/>
      <c r="EDI14" s="1"/>
      <c r="EDJ14" s="1"/>
      <c r="EDK14" s="1"/>
      <c r="EDL14" s="1"/>
      <c r="EDM14" s="1"/>
      <c r="EDN14" s="1"/>
      <c r="EDO14" s="1"/>
      <c r="EDP14" s="1"/>
      <c r="EDQ14" s="1"/>
      <c r="EDR14" s="1"/>
      <c r="EDS14" s="1"/>
      <c r="EDT14" s="1"/>
      <c r="EDU14" s="1"/>
      <c r="EDV14" s="1"/>
      <c r="EDW14" s="1"/>
      <c r="EDX14" s="1"/>
      <c r="EDY14" s="1"/>
      <c r="EDZ14" s="1"/>
      <c r="EEA14" s="1"/>
      <c r="EEB14" s="1"/>
      <c r="EEC14" s="1"/>
      <c r="EED14" s="1"/>
      <c r="EEE14" s="1"/>
      <c r="EEF14" s="1"/>
      <c r="EEG14" s="1"/>
      <c r="EEH14" s="1"/>
      <c r="EEI14" s="1"/>
      <c r="EEJ14" s="1"/>
      <c r="EEK14" s="1"/>
      <c r="EEL14" s="1"/>
      <c r="EEM14" s="1"/>
      <c r="EEN14" s="1"/>
      <c r="EEO14" s="1"/>
      <c r="EEP14" s="1"/>
      <c r="EEQ14" s="1"/>
      <c r="EER14" s="1"/>
      <c r="EES14" s="1"/>
      <c r="EET14" s="1"/>
      <c r="EEU14" s="1"/>
      <c r="EEV14" s="1"/>
      <c r="EEW14" s="1"/>
      <c r="EEX14" s="1"/>
      <c r="EEY14" s="1"/>
      <c r="EEZ14" s="1"/>
      <c r="EFA14" s="1"/>
      <c r="EFB14" s="1"/>
      <c r="EFC14" s="1"/>
      <c r="EFD14" s="1"/>
      <c r="EFE14" s="1"/>
      <c r="EFF14" s="1"/>
      <c r="EFG14" s="1"/>
      <c r="EFH14" s="1"/>
      <c r="EFI14" s="1"/>
      <c r="EFJ14" s="1"/>
      <c r="EFK14" s="1"/>
      <c r="EFL14" s="1"/>
      <c r="EFM14" s="1"/>
      <c r="EFN14" s="1"/>
      <c r="EFO14" s="1"/>
      <c r="EFP14" s="1"/>
      <c r="EFQ14" s="1"/>
      <c r="EFR14" s="1"/>
      <c r="EFS14" s="1"/>
      <c r="EFT14" s="1"/>
      <c r="EFU14" s="1"/>
      <c r="EFV14" s="1"/>
      <c r="EFW14" s="1"/>
      <c r="EFX14" s="1"/>
      <c r="EFY14" s="1"/>
      <c r="EFZ14" s="1"/>
      <c r="EGA14" s="1"/>
      <c r="EGB14" s="1"/>
      <c r="EGC14" s="1"/>
      <c r="EGD14" s="1"/>
      <c r="EGE14" s="1"/>
      <c r="EGF14" s="1"/>
      <c r="EGG14" s="1"/>
      <c r="EGH14" s="1"/>
      <c r="EGI14" s="1"/>
      <c r="EGJ14" s="1"/>
      <c r="EGK14" s="1"/>
      <c r="EGL14" s="1"/>
      <c r="EGM14" s="1"/>
      <c r="EGN14" s="1"/>
      <c r="EGO14" s="1"/>
      <c r="EGP14" s="1"/>
      <c r="EGQ14" s="1"/>
      <c r="EGR14" s="1"/>
      <c r="EGS14" s="1"/>
      <c r="EGT14" s="1"/>
      <c r="EGU14" s="1"/>
      <c r="EGV14" s="1"/>
      <c r="EGW14" s="1"/>
      <c r="EGX14" s="1"/>
      <c r="EGY14" s="1"/>
      <c r="EGZ14" s="1"/>
      <c r="EHA14" s="1"/>
      <c r="EHB14" s="1"/>
      <c r="EHC14" s="1"/>
      <c r="EHD14" s="1"/>
      <c r="EHE14" s="1"/>
      <c r="EHF14" s="1"/>
      <c r="EHG14" s="1"/>
      <c r="EHH14" s="1"/>
      <c r="EHI14" s="1"/>
      <c r="EHJ14" s="1"/>
      <c r="EHK14" s="1"/>
      <c r="EHL14" s="1"/>
      <c r="EHM14" s="1"/>
      <c r="EHN14" s="1"/>
      <c r="EHO14" s="1"/>
      <c r="EHP14" s="1"/>
      <c r="EHQ14" s="1"/>
      <c r="EHR14" s="1"/>
      <c r="EHS14" s="1"/>
      <c r="EHT14" s="1"/>
      <c r="EHU14" s="1"/>
      <c r="EHV14" s="1"/>
      <c r="EHW14" s="1"/>
      <c r="EHX14" s="1"/>
      <c r="EHY14" s="1"/>
      <c r="EHZ14" s="1"/>
      <c r="EIA14" s="1"/>
      <c r="EIB14" s="1"/>
      <c r="EIC14" s="1"/>
      <c r="EID14" s="1"/>
      <c r="EIE14" s="1"/>
      <c r="EIF14" s="1"/>
      <c r="EIG14" s="1"/>
      <c r="EIH14" s="1"/>
      <c r="EII14" s="1"/>
      <c r="EIJ14" s="1"/>
      <c r="EIK14" s="1"/>
      <c r="EIL14" s="1"/>
      <c r="EIM14" s="1"/>
      <c r="EIN14" s="1"/>
      <c r="EIO14" s="1"/>
      <c r="EIP14" s="1"/>
      <c r="EIQ14" s="1"/>
      <c r="EIR14" s="1"/>
      <c r="EIS14" s="1"/>
      <c r="EIT14" s="1"/>
      <c r="EIU14" s="1"/>
      <c r="EIV14" s="1"/>
      <c r="EIW14" s="1"/>
      <c r="EIX14" s="1"/>
      <c r="EIY14" s="1"/>
      <c r="EIZ14" s="1"/>
      <c r="EJA14" s="1"/>
      <c r="EJB14" s="1"/>
      <c r="EJC14" s="1"/>
      <c r="EJD14" s="1"/>
      <c r="EJE14" s="1"/>
      <c r="EJF14" s="1"/>
      <c r="EJG14" s="1"/>
      <c r="EJH14" s="1"/>
      <c r="EJI14" s="1"/>
      <c r="EJJ14" s="1"/>
      <c r="EJK14" s="1"/>
      <c r="EJL14" s="1"/>
      <c r="EJM14" s="1"/>
      <c r="EJN14" s="1"/>
      <c r="EJO14" s="1"/>
      <c r="EJP14" s="1"/>
      <c r="EJQ14" s="1"/>
      <c r="EJR14" s="1"/>
      <c r="EJS14" s="1"/>
      <c r="EJT14" s="1"/>
      <c r="EJU14" s="1"/>
      <c r="EJV14" s="1"/>
      <c r="EJW14" s="1"/>
      <c r="EJX14" s="1"/>
      <c r="EJY14" s="1"/>
      <c r="EJZ14" s="1"/>
      <c r="EKA14" s="1"/>
      <c r="EKB14" s="1"/>
      <c r="EKC14" s="1"/>
      <c r="EKD14" s="1"/>
      <c r="EKE14" s="1"/>
      <c r="EKF14" s="1"/>
      <c r="EKG14" s="1"/>
      <c r="EKH14" s="1"/>
      <c r="EKI14" s="1"/>
      <c r="EKJ14" s="1"/>
      <c r="EKK14" s="1"/>
      <c r="EKL14" s="1"/>
      <c r="EKM14" s="1"/>
      <c r="EKN14" s="1"/>
      <c r="EKO14" s="1"/>
      <c r="EKP14" s="1"/>
      <c r="EKQ14" s="1"/>
      <c r="EKR14" s="1"/>
      <c r="EKS14" s="1"/>
      <c r="EKT14" s="1"/>
      <c r="EKU14" s="1"/>
      <c r="EKV14" s="1"/>
      <c r="EKW14" s="1"/>
      <c r="EKX14" s="1"/>
      <c r="EKY14" s="1"/>
      <c r="EKZ14" s="1"/>
      <c r="ELA14" s="1"/>
      <c r="ELB14" s="1"/>
      <c r="ELC14" s="1"/>
      <c r="ELD14" s="1"/>
      <c r="ELE14" s="1"/>
      <c r="ELF14" s="1"/>
      <c r="ELG14" s="1"/>
      <c r="ELH14" s="1"/>
      <c r="ELI14" s="1"/>
      <c r="ELJ14" s="1"/>
      <c r="ELK14" s="1"/>
      <c r="ELL14" s="1"/>
      <c r="ELM14" s="1"/>
      <c r="ELN14" s="1"/>
      <c r="ELO14" s="1"/>
      <c r="ELP14" s="1"/>
      <c r="ELQ14" s="1"/>
      <c r="ELR14" s="1"/>
      <c r="ELS14" s="1"/>
      <c r="ELT14" s="1"/>
      <c r="ELU14" s="1"/>
      <c r="ELV14" s="1"/>
      <c r="ELW14" s="1"/>
      <c r="ELX14" s="1"/>
      <c r="ELY14" s="1"/>
      <c r="ELZ14" s="1"/>
      <c r="EMA14" s="1"/>
      <c r="EMB14" s="1"/>
      <c r="EMC14" s="1"/>
      <c r="EMD14" s="1"/>
      <c r="EME14" s="1"/>
      <c r="EMF14" s="1"/>
      <c r="EMG14" s="1"/>
      <c r="EMH14" s="1"/>
      <c r="EMI14" s="1"/>
      <c r="EMJ14" s="1"/>
      <c r="EMK14" s="1"/>
      <c r="EML14" s="1"/>
      <c r="EMM14" s="1"/>
      <c r="EMN14" s="1"/>
      <c r="EMO14" s="1"/>
      <c r="EMP14" s="1"/>
      <c r="EMQ14" s="1"/>
      <c r="EMR14" s="1"/>
      <c r="EMS14" s="1"/>
      <c r="EMT14" s="1"/>
      <c r="EMU14" s="1"/>
      <c r="EMV14" s="1"/>
      <c r="EMW14" s="1"/>
      <c r="EMX14" s="1"/>
      <c r="EMY14" s="1"/>
      <c r="EMZ14" s="1"/>
      <c r="ENA14" s="1"/>
      <c r="ENB14" s="1"/>
      <c r="ENC14" s="1"/>
      <c r="END14" s="1"/>
      <c r="ENE14" s="1"/>
      <c r="ENF14" s="1"/>
      <c r="ENG14" s="1"/>
      <c r="ENH14" s="1"/>
      <c r="ENI14" s="1"/>
      <c r="ENJ14" s="1"/>
      <c r="ENK14" s="1"/>
      <c r="ENL14" s="1"/>
      <c r="ENM14" s="1"/>
      <c r="ENN14" s="1"/>
      <c r="ENO14" s="1"/>
      <c r="ENP14" s="1"/>
      <c r="ENQ14" s="1"/>
      <c r="ENR14" s="1"/>
      <c r="ENS14" s="1"/>
      <c r="ENT14" s="1"/>
      <c r="ENU14" s="1"/>
      <c r="ENV14" s="1"/>
      <c r="ENW14" s="1"/>
      <c r="ENX14" s="1"/>
      <c r="ENY14" s="1"/>
      <c r="ENZ14" s="1"/>
      <c r="EOA14" s="1"/>
      <c r="EOB14" s="1"/>
      <c r="EOC14" s="1"/>
      <c r="EOD14" s="1"/>
      <c r="EOE14" s="1"/>
      <c r="EOF14" s="1"/>
      <c r="EOG14" s="1"/>
      <c r="EOH14" s="1"/>
      <c r="EOI14" s="1"/>
      <c r="EOJ14" s="1"/>
      <c r="EOK14" s="1"/>
      <c r="EOL14" s="1"/>
      <c r="EOM14" s="1"/>
      <c r="EON14" s="1"/>
      <c r="EOO14" s="1"/>
      <c r="EOP14" s="1"/>
      <c r="EOQ14" s="1"/>
      <c r="EOR14" s="1"/>
      <c r="EOS14" s="1"/>
      <c r="EOT14" s="1"/>
      <c r="EOU14" s="1"/>
      <c r="EOV14" s="1"/>
      <c r="EOW14" s="1"/>
      <c r="EOX14" s="1"/>
      <c r="EOY14" s="1"/>
      <c r="EOZ14" s="1"/>
      <c r="EPA14" s="1"/>
      <c r="EPB14" s="1"/>
      <c r="EPC14" s="1"/>
      <c r="EPD14" s="1"/>
      <c r="EPE14" s="1"/>
      <c r="EPF14" s="1"/>
      <c r="EPG14" s="1"/>
      <c r="EPH14" s="1"/>
      <c r="EPI14" s="1"/>
      <c r="EPJ14" s="1"/>
      <c r="EPK14" s="1"/>
      <c r="EPL14" s="1"/>
      <c r="EPM14" s="1"/>
      <c r="EPN14" s="1"/>
      <c r="EPO14" s="1"/>
      <c r="EPP14" s="1"/>
      <c r="EPQ14" s="1"/>
      <c r="EPR14" s="1"/>
      <c r="EPS14" s="1"/>
      <c r="EPT14" s="1"/>
      <c r="EPU14" s="1"/>
      <c r="EPV14" s="1"/>
      <c r="EPW14" s="1"/>
      <c r="EPX14" s="1"/>
      <c r="EPY14" s="1"/>
      <c r="EPZ14" s="1"/>
      <c r="EQA14" s="1"/>
      <c r="EQB14" s="1"/>
      <c r="EQC14" s="1"/>
      <c r="EQD14" s="1"/>
      <c r="EQE14" s="1"/>
      <c r="EQF14" s="1"/>
      <c r="EQG14" s="1"/>
      <c r="EQH14" s="1"/>
      <c r="EQI14" s="1"/>
      <c r="EQJ14" s="1"/>
      <c r="EQK14" s="1"/>
      <c r="EQL14" s="1"/>
      <c r="EQM14" s="1"/>
      <c r="EQN14" s="1"/>
      <c r="EQO14" s="1"/>
      <c r="EQP14" s="1"/>
      <c r="EQQ14" s="1"/>
      <c r="EQR14" s="1"/>
      <c r="EQS14" s="1"/>
      <c r="EQT14" s="1"/>
      <c r="EQU14" s="1"/>
      <c r="EQV14" s="1"/>
      <c r="EQW14" s="1"/>
      <c r="EQX14" s="1"/>
      <c r="EQY14" s="1"/>
      <c r="EQZ14" s="1"/>
      <c r="ERA14" s="1"/>
      <c r="ERB14" s="1"/>
      <c r="ERC14" s="1"/>
      <c r="ERD14" s="1"/>
      <c r="ERE14" s="1"/>
      <c r="ERF14" s="1"/>
      <c r="ERG14" s="1"/>
      <c r="ERH14" s="1"/>
      <c r="ERI14" s="1"/>
      <c r="ERJ14" s="1"/>
      <c r="ERK14" s="1"/>
      <c r="ERL14" s="1"/>
      <c r="ERM14" s="1"/>
      <c r="ERN14" s="1"/>
      <c r="ERO14" s="1"/>
      <c r="ERP14" s="1"/>
      <c r="ERQ14" s="1"/>
      <c r="ERR14" s="1"/>
      <c r="ERS14" s="1"/>
      <c r="ERT14" s="1"/>
      <c r="ERU14" s="1"/>
      <c r="ERV14" s="1"/>
      <c r="ERW14" s="1"/>
      <c r="ERX14" s="1"/>
      <c r="ERY14" s="1"/>
      <c r="ERZ14" s="1"/>
      <c r="ESA14" s="1"/>
      <c r="ESB14" s="1"/>
      <c r="ESC14" s="1"/>
      <c r="ESD14" s="1"/>
      <c r="ESE14" s="1"/>
      <c r="ESF14" s="1"/>
      <c r="ESG14" s="1"/>
      <c r="ESH14" s="1"/>
      <c r="ESI14" s="1"/>
      <c r="ESJ14" s="1"/>
      <c r="ESK14" s="1"/>
      <c r="ESL14" s="1"/>
      <c r="ESM14" s="1"/>
      <c r="ESN14" s="1"/>
      <c r="ESO14" s="1"/>
      <c r="ESP14" s="1"/>
      <c r="ESQ14" s="1"/>
      <c r="ESR14" s="1"/>
      <c r="ESS14" s="1"/>
      <c r="EST14" s="1"/>
      <c r="ESU14" s="1"/>
      <c r="ESV14" s="1"/>
      <c r="ESW14" s="1"/>
      <c r="ESX14" s="1"/>
      <c r="ESY14" s="1"/>
      <c r="ESZ14" s="1"/>
      <c r="ETA14" s="1"/>
      <c r="ETB14" s="1"/>
      <c r="ETC14" s="1"/>
      <c r="ETD14" s="1"/>
      <c r="ETE14" s="1"/>
      <c r="ETF14" s="1"/>
      <c r="ETG14" s="1"/>
      <c r="ETH14" s="1"/>
      <c r="ETI14" s="1"/>
      <c r="ETJ14" s="1"/>
      <c r="ETK14" s="1"/>
      <c r="ETL14" s="1"/>
      <c r="ETM14" s="1"/>
      <c r="ETN14" s="1"/>
      <c r="ETO14" s="1"/>
      <c r="ETP14" s="1"/>
      <c r="ETQ14" s="1"/>
      <c r="ETR14" s="1"/>
      <c r="ETS14" s="1"/>
      <c r="ETT14" s="1"/>
      <c r="ETU14" s="1"/>
      <c r="ETV14" s="1"/>
      <c r="ETW14" s="1"/>
      <c r="ETX14" s="1"/>
      <c r="ETY14" s="1"/>
      <c r="ETZ14" s="1"/>
      <c r="EUA14" s="1"/>
      <c r="EUB14" s="1"/>
      <c r="EUC14" s="1"/>
      <c r="EUD14" s="1"/>
      <c r="EUE14" s="1"/>
      <c r="EUF14" s="1"/>
      <c r="EUG14" s="1"/>
      <c r="EUH14" s="1"/>
      <c r="EUI14" s="1"/>
      <c r="EUJ14" s="1"/>
      <c r="EUK14" s="1"/>
      <c r="EUL14" s="1"/>
      <c r="EUM14" s="1"/>
      <c r="EUN14" s="1"/>
      <c r="EUO14" s="1"/>
      <c r="EUP14" s="1"/>
      <c r="EUQ14" s="1"/>
      <c r="EUR14" s="1"/>
      <c r="EUS14" s="1"/>
      <c r="EUT14" s="1"/>
      <c r="EUU14" s="1"/>
      <c r="EUV14" s="1"/>
      <c r="EUW14" s="1"/>
      <c r="EUX14" s="1"/>
      <c r="EUY14" s="1"/>
      <c r="EUZ14" s="1"/>
      <c r="EVA14" s="1"/>
      <c r="EVB14" s="1"/>
      <c r="EVC14" s="1"/>
      <c r="EVD14" s="1"/>
      <c r="EVE14" s="1"/>
      <c r="EVF14" s="1"/>
      <c r="EVG14" s="1"/>
      <c r="EVH14" s="1"/>
      <c r="EVI14" s="1"/>
      <c r="EVJ14" s="1"/>
      <c r="EVK14" s="1"/>
      <c r="EVL14" s="1"/>
      <c r="EVM14" s="1"/>
      <c r="EVN14" s="1"/>
      <c r="EVO14" s="1"/>
      <c r="EVP14" s="1"/>
      <c r="EVQ14" s="1"/>
      <c r="EVR14" s="1"/>
      <c r="EVS14" s="1"/>
      <c r="EVT14" s="1"/>
      <c r="EVU14" s="1"/>
      <c r="EVV14" s="1"/>
      <c r="EVW14" s="1"/>
      <c r="EVX14" s="1"/>
      <c r="EVY14" s="1"/>
      <c r="EVZ14" s="1"/>
      <c r="EWA14" s="1"/>
      <c r="EWB14" s="1"/>
      <c r="EWC14" s="1"/>
      <c r="EWD14" s="1"/>
      <c r="EWE14" s="1"/>
      <c r="EWF14" s="1"/>
      <c r="EWG14" s="1"/>
      <c r="EWH14" s="1"/>
      <c r="EWI14" s="1"/>
      <c r="EWJ14" s="1"/>
      <c r="EWK14" s="1"/>
      <c r="EWL14" s="1"/>
      <c r="EWM14" s="1"/>
      <c r="EWN14" s="1"/>
      <c r="EWO14" s="1"/>
      <c r="EWP14" s="1"/>
      <c r="EWQ14" s="1"/>
      <c r="EWR14" s="1"/>
      <c r="EWS14" s="1"/>
      <c r="EWT14" s="1"/>
      <c r="EWU14" s="1"/>
      <c r="EWV14" s="1"/>
      <c r="EWW14" s="1"/>
      <c r="EWX14" s="1"/>
      <c r="EWY14" s="1"/>
      <c r="EWZ14" s="1"/>
      <c r="EXA14" s="1"/>
      <c r="EXB14" s="1"/>
      <c r="EXC14" s="1"/>
      <c r="EXD14" s="1"/>
      <c r="EXE14" s="1"/>
      <c r="EXF14" s="1"/>
      <c r="EXG14" s="1"/>
      <c r="EXH14" s="1"/>
      <c r="EXI14" s="1"/>
      <c r="EXJ14" s="1"/>
      <c r="EXK14" s="1"/>
      <c r="EXL14" s="1"/>
      <c r="EXM14" s="1"/>
      <c r="EXN14" s="1"/>
      <c r="EXO14" s="1"/>
      <c r="EXP14" s="1"/>
      <c r="EXQ14" s="1"/>
      <c r="EXR14" s="1"/>
      <c r="EXS14" s="1"/>
      <c r="EXT14" s="1"/>
      <c r="EXU14" s="1"/>
      <c r="EXV14" s="1"/>
      <c r="EXW14" s="1"/>
      <c r="EXX14" s="1"/>
      <c r="EXY14" s="1"/>
      <c r="EXZ14" s="1"/>
      <c r="EYA14" s="1"/>
      <c r="EYB14" s="1"/>
      <c r="EYC14" s="1"/>
      <c r="EYD14" s="1"/>
      <c r="EYE14" s="1"/>
      <c r="EYF14" s="1"/>
      <c r="EYG14" s="1"/>
      <c r="EYH14" s="1"/>
      <c r="EYI14" s="1"/>
      <c r="EYJ14" s="1"/>
      <c r="EYK14" s="1"/>
      <c r="EYL14" s="1"/>
      <c r="EYM14" s="1"/>
      <c r="EYN14" s="1"/>
      <c r="EYO14" s="1"/>
      <c r="EYP14" s="1"/>
      <c r="EYQ14" s="1"/>
      <c r="EYR14" s="1"/>
      <c r="EYS14" s="1"/>
      <c r="EYT14" s="1"/>
      <c r="EYU14" s="1"/>
      <c r="EYV14" s="1"/>
      <c r="EYW14" s="1"/>
      <c r="EYX14" s="1"/>
      <c r="EYY14" s="1"/>
      <c r="EYZ14" s="1"/>
      <c r="EZA14" s="1"/>
      <c r="EZB14" s="1"/>
      <c r="EZC14" s="1"/>
      <c r="EZD14" s="1"/>
      <c r="EZE14" s="1"/>
      <c r="EZF14" s="1"/>
      <c r="EZG14" s="1"/>
      <c r="EZH14" s="1"/>
      <c r="EZI14" s="1"/>
      <c r="EZJ14" s="1"/>
      <c r="EZK14" s="1"/>
      <c r="EZL14" s="1"/>
      <c r="EZM14" s="1"/>
      <c r="EZN14" s="1"/>
      <c r="EZO14" s="1"/>
      <c r="EZP14" s="1"/>
      <c r="EZQ14" s="1"/>
      <c r="EZR14" s="1"/>
      <c r="EZS14" s="1"/>
      <c r="EZT14" s="1"/>
      <c r="EZU14" s="1"/>
      <c r="EZV14" s="1"/>
      <c r="EZW14" s="1"/>
      <c r="EZX14" s="1"/>
      <c r="EZY14" s="1"/>
      <c r="EZZ14" s="1"/>
      <c r="FAA14" s="1"/>
      <c r="FAB14" s="1"/>
      <c r="FAC14" s="1"/>
      <c r="FAD14" s="1"/>
      <c r="FAE14" s="1"/>
      <c r="FAF14" s="1"/>
      <c r="FAG14" s="1"/>
      <c r="FAH14" s="1"/>
      <c r="FAI14" s="1"/>
      <c r="FAJ14" s="1"/>
      <c r="FAK14" s="1"/>
      <c r="FAL14" s="1"/>
      <c r="FAM14" s="1"/>
      <c r="FAN14" s="1"/>
      <c r="FAO14" s="1"/>
      <c r="FAP14" s="1"/>
      <c r="FAQ14" s="1"/>
      <c r="FAR14" s="1"/>
      <c r="FAS14" s="1"/>
      <c r="FAT14" s="1"/>
      <c r="FAU14" s="1"/>
      <c r="FAV14" s="1"/>
      <c r="FAW14" s="1"/>
      <c r="FAX14" s="1"/>
      <c r="FAY14" s="1"/>
      <c r="FAZ14" s="1"/>
      <c r="FBA14" s="1"/>
      <c r="FBB14" s="1"/>
      <c r="FBC14" s="1"/>
      <c r="FBD14" s="1"/>
      <c r="FBE14" s="1"/>
      <c r="FBF14" s="1"/>
      <c r="FBG14" s="1"/>
      <c r="FBH14" s="1"/>
      <c r="FBI14" s="1"/>
      <c r="FBJ14" s="1"/>
      <c r="FBK14" s="1"/>
      <c r="FBL14" s="1"/>
      <c r="FBM14" s="1"/>
      <c r="FBN14" s="1"/>
      <c r="FBO14" s="1"/>
      <c r="FBP14" s="1"/>
      <c r="FBQ14" s="1"/>
      <c r="FBR14" s="1"/>
      <c r="FBS14" s="1"/>
      <c r="FBT14" s="1"/>
      <c r="FBU14" s="1"/>
      <c r="FBV14" s="1"/>
      <c r="FBW14" s="1"/>
      <c r="FBX14" s="1"/>
      <c r="FBY14" s="1"/>
      <c r="FBZ14" s="1"/>
      <c r="FCA14" s="1"/>
      <c r="FCB14" s="1"/>
      <c r="FCC14" s="1"/>
      <c r="FCD14" s="1"/>
      <c r="FCE14" s="1"/>
      <c r="FCF14" s="1"/>
      <c r="FCG14" s="1"/>
      <c r="FCH14" s="1"/>
      <c r="FCI14" s="1"/>
      <c r="FCJ14" s="1"/>
      <c r="FCK14" s="1"/>
      <c r="FCL14" s="1"/>
      <c r="FCM14" s="1"/>
      <c r="FCN14" s="1"/>
      <c r="FCO14" s="1"/>
      <c r="FCP14" s="1"/>
      <c r="FCQ14" s="1"/>
      <c r="FCR14" s="1"/>
      <c r="FCS14" s="1"/>
      <c r="FCT14" s="1"/>
      <c r="FCU14" s="1"/>
      <c r="FCV14" s="1"/>
      <c r="FCW14" s="1"/>
      <c r="FCX14" s="1"/>
      <c r="FCY14" s="1"/>
      <c r="FCZ14" s="1"/>
      <c r="FDA14" s="1"/>
      <c r="FDB14" s="1"/>
      <c r="FDC14" s="1"/>
      <c r="FDD14" s="1"/>
      <c r="FDE14" s="1"/>
      <c r="FDF14" s="1"/>
      <c r="FDG14" s="1"/>
      <c r="FDH14" s="1"/>
      <c r="FDI14" s="1"/>
      <c r="FDJ14" s="1"/>
      <c r="FDK14" s="1"/>
      <c r="FDL14" s="1"/>
      <c r="FDM14" s="1"/>
      <c r="FDN14" s="1"/>
      <c r="FDO14" s="1"/>
      <c r="FDP14" s="1"/>
      <c r="FDQ14" s="1"/>
      <c r="FDR14" s="1"/>
      <c r="FDS14" s="1"/>
      <c r="FDT14" s="1"/>
      <c r="FDU14" s="1"/>
      <c r="FDV14" s="1"/>
      <c r="FDW14" s="1"/>
      <c r="FDX14" s="1"/>
      <c r="FDY14" s="1"/>
      <c r="FDZ14" s="1"/>
      <c r="FEA14" s="1"/>
      <c r="FEB14" s="1"/>
      <c r="FEC14" s="1"/>
      <c r="FED14" s="1"/>
      <c r="FEE14" s="1"/>
      <c r="FEF14" s="1"/>
      <c r="FEG14" s="1"/>
      <c r="FEH14" s="1"/>
      <c r="FEI14" s="1"/>
      <c r="FEJ14" s="1"/>
      <c r="FEK14" s="1"/>
      <c r="FEL14" s="1"/>
      <c r="FEM14" s="1"/>
      <c r="FEN14" s="1"/>
      <c r="FEO14" s="1"/>
      <c r="FEP14" s="1"/>
      <c r="FEQ14" s="1"/>
      <c r="FER14" s="1"/>
      <c r="FES14" s="1"/>
      <c r="FET14" s="1"/>
      <c r="FEU14" s="1"/>
      <c r="FEV14" s="1"/>
      <c r="FEW14" s="1"/>
      <c r="FEX14" s="1"/>
      <c r="FEY14" s="1"/>
      <c r="FEZ14" s="1"/>
      <c r="FFA14" s="1"/>
      <c r="FFB14" s="1"/>
      <c r="FFC14" s="1"/>
      <c r="FFD14" s="1"/>
      <c r="FFE14" s="1"/>
      <c r="FFF14" s="1"/>
      <c r="FFG14" s="1"/>
      <c r="FFH14" s="1"/>
      <c r="FFI14" s="1"/>
      <c r="FFJ14" s="1"/>
      <c r="FFK14" s="1"/>
      <c r="FFL14" s="1"/>
      <c r="FFM14" s="1"/>
      <c r="FFN14" s="1"/>
      <c r="FFO14" s="1"/>
      <c r="FFP14" s="1"/>
      <c r="FFQ14" s="1"/>
      <c r="FFR14" s="1"/>
      <c r="FFS14" s="1"/>
      <c r="FFT14" s="1"/>
      <c r="FFU14" s="1"/>
      <c r="FFV14" s="1"/>
      <c r="FFW14" s="1"/>
      <c r="FFX14" s="1"/>
      <c r="FFY14" s="1"/>
      <c r="FFZ14" s="1"/>
      <c r="FGA14" s="1"/>
      <c r="FGB14" s="1"/>
      <c r="FGC14" s="1"/>
      <c r="FGD14" s="1"/>
      <c r="FGE14" s="1"/>
      <c r="FGF14" s="1"/>
      <c r="FGG14" s="1"/>
      <c r="FGH14" s="1"/>
      <c r="FGI14" s="1"/>
      <c r="FGJ14" s="1"/>
      <c r="FGK14" s="1"/>
      <c r="FGL14" s="1"/>
      <c r="FGM14" s="1"/>
      <c r="FGN14" s="1"/>
      <c r="FGO14" s="1"/>
      <c r="FGP14" s="1"/>
      <c r="FGQ14" s="1"/>
      <c r="FGR14" s="1"/>
      <c r="FGS14" s="1"/>
      <c r="FGT14" s="1"/>
      <c r="FGU14" s="1"/>
      <c r="FGV14" s="1"/>
      <c r="FGW14" s="1"/>
      <c r="FGX14" s="1"/>
      <c r="FGY14" s="1"/>
      <c r="FGZ14" s="1"/>
      <c r="FHA14" s="1"/>
      <c r="FHB14" s="1"/>
      <c r="FHC14" s="1"/>
      <c r="FHD14" s="1"/>
      <c r="FHE14" s="1"/>
      <c r="FHF14" s="1"/>
      <c r="FHG14" s="1"/>
      <c r="FHH14" s="1"/>
      <c r="FHI14" s="1"/>
      <c r="FHJ14" s="1"/>
      <c r="FHK14" s="1"/>
      <c r="FHL14" s="1"/>
      <c r="FHM14" s="1"/>
      <c r="FHN14" s="1"/>
      <c r="FHO14" s="1"/>
      <c r="FHP14" s="1"/>
      <c r="FHQ14" s="1"/>
      <c r="FHR14" s="1"/>
      <c r="FHS14" s="1"/>
      <c r="FHT14" s="1"/>
      <c r="FHU14" s="1"/>
      <c r="FHV14" s="1"/>
      <c r="FHW14" s="1"/>
      <c r="FHX14" s="1"/>
      <c r="FHY14" s="1"/>
      <c r="FHZ14" s="1"/>
      <c r="FIA14" s="1"/>
      <c r="FIB14" s="1"/>
      <c r="FIC14" s="1"/>
      <c r="FID14" s="1"/>
      <c r="FIE14" s="1"/>
      <c r="FIF14" s="1"/>
      <c r="FIG14" s="1"/>
      <c r="FIH14" s="1"/>
      <c r="FII14" s="1"/>
      <c r="FIJ14" s="1"/>
      <c r="FIK14" s="1"/>
      <c r="FIL14" s="1"/>
      <c r="FIM14" s="1"/>
      <c r="FIN14" s="1"/>
      <c r="FIO14" s="1"/>
      <c r="FIP14" s="1"/>
      <c r="FIQ14" s="1"/>
      <c r="FIR14" s="1"/>
      <c r="FIS14" s="1"/>
      <c r="FIT14" s="1"/>
      <c r="FIU14" s="1"/>
      <c r="FIV14" s="1"/>
      <c r="FIW14" s="1"/>
      <c r="FIX14" s="1"/>
      <c r="FIY14" s="1"/>
      <c r="FIZ14" s="1"/>
      <c r="FJA14" s="1"/>
      <c r="FJB14" s="1"/>
      <c r="FJC14" s="1"/>
      <c r="FJD14" s="1"/>
      <c r="FJE14" s="1"/>
      <c r="FJF14" s="1"/>
      <c r="FJG14" s="1"/>
      <c r="FJH14" s="1"/>
      <c r="FJI14" s="1"/>
      <c r="FJJ14" s="1"/>
      <c r="FJK14" s="1"/>
      <c r="FJL14" s="1"/>
      <c r="FJM14" s="1"/>
      <c r="FJN14" s="1"/>
      <c r="FJO14" s="1"/>
      <c r="FJP14" s="1"/>
      <c r="FJQ14" s="1"/>
      <c r="FJR14" s="1"/>
      <c r="FJS14" s="1"/>
      <c r="FJT14" s="1"/>
      <c r="FJU14" s="1"/>
      <c r="FJV14" s="1"/>
      <c r="FJW14" s="1"/>
      <c r="FJX14" s="1"/>
      <c r="FJY14" s="1"/>
      <c r="FJZ14" s="1"/>
      <c r="FKA14" s="1"/>
      <c r="FKB14" s="1"/>
      <c r="FKC14" s="1"/>
      <c r="FKD14" s="1"/>
      <c r="FKE14" s="1"/>
      <c r="FKF14" s="1"/>
      <c r="FKG14" s="1"/>
      <c r="FKH14" s="1"/>
      <c r="FKI14" s="1"/>
      <c r="FKJ14" s="1"/>
      <c r="FKK14" s="1"/>
      <c r="FKL14" s="1"/>
      <c r="FKM14" s="1"/>
      <c r="FKN14" s="1"/>
      <c r="FKO14" s="1"/>
      <c r="FKP14" s="1"/>
      <c r="FKQ14" s="1"/>
      <c r="FKR14" s="1"/>
      <c r="FKS14" s="1"/>
      <c r="FKT14" s="1"/>
      <c r="FKU14" s="1"/>
      <c r="FKV14" s="1"/>
      <c r="FKW14" s="1"/>
      <c r="FKX14" s="1"/>
      <c r="FKY14" s="1"/>
      <c r="FKZ14" s="1"/>
      <c r="FLA14" s="1"/>
      <c r="FLB14" s="1"/>
      <c r="FLC14" s="1"/>
      <c r="FLD14" s="1"/>
      <c r="FLE14" s="1"/>
      <c r="FLF14" s="1"/>
      <c r="FLG14" s="1"/>
      <c r="FLH14" s="1"/>
      <c r="FLI14" s="1"/>
      <c r="FLJ14" s="1"/>
      <c r="FLK14" s="1"/>
      <c r="FLL14" s="1"/>
      <c r="FLM14" s="1"/>
      <c r="FLN14" s="1"/>
      <c r="FLO14" s="1"/>
      <c r="FLP14" s="1"/>
      <c r="FLQ14" s="1"/>
      <c r="FLR14" s="1"/>
      <c r="FLS14" s="1"/>
      <c r="FLT14" s="1"/>
      <c r="FLU14" s="1"/>
      <c r="FLV14" s="1"/>
      <c r="FLW14" s="1"/>
      <c r="FLX14" s="1"/>
      <c r="FLY14" s="1"/>
      <c r="FLZ14" s="1"/>
      <c r="FMA14" s="1"/>
      <c r="FMB14" s="1"/>
      <c r="FMC14" s="1"/>
      <c r="FMD14" s="1"/>
      <c r="FME14" s="1"/>
      <c r="FMF14" s="1"/>
      <c r="FMG14" s="1"/>
      <c r="FMH14" s="1"/>
      <c r="FMI14" s="1"/>
      <c r="FMJ14" s="1"/>
      <c r="FMK14" s="1"/>
      <c r="FML14" s="1"/>
      <c r="FMM14" s="1"/>
      <c r="FMN14" s="1"/>
      <c r="FMO14" s="1"/>
      <c r="FMP14" s="1"/>
      <c r="FMQ14" s="1"/>
      <c r="FMR14" s="1"/>
      <c r="FMS14" s="1"/>
      <c r="FMT14" s="1"/>
      <c r="FMU14" s="1"/>
      <c r="FMV14" s="1"/>
      <c r="FMW14" s="1"/>
      <c r="FMX14" s="1"/>
      <c r="FMY14" s="1"/>
      <c r="FMZ14" s="1"/>
      <c r="FNA14" s="1"/>
      <c r="FNB14" s="1"/>
      <c r="FNC14" s="1"/>
      <c r="FND14" s="1"/>
      <c r="FNE14" s="1"/>
      <c r="FNF14" s="1"/>
      <c r="FNG14" s="1"/>
      <c r="FNH14" s="1"/>
      <c r="FNI14" s="1"/>
      <c r="FNJ14" s="1"/>
      <c r="FNK14" s="1"/>
      <c r="FNL14" s="1"/>
      <c r="FNM14" s="1"/>
      <c r="FNN14" s="1"/>
      <c r="FNO14" s="1"/>
      <c r="FNP14" s="1"/>
      <c r="FNQ14" s="1"/>
      <c r="FNR14" s="1"/>
      <c r="FNS14" s="1"/>
      <c r="FNT14" s="1"/>
      <c r="FNU14" s="1"/>
      <c r="FNV14" s="1"/>
      <c r="FNW14" s="1"/>
      <c r="FNX14" s="1"/>
      <c r="FNY14" s="1"/>
      <c r="FNZ14" s="1"/>
      <c r="FOA14" s="1"/>
      <c r="FOB14" s="1"/>
      <c r="FOC14" s="1"/>
      <c r="FOD14" s="1"/>
      <c r="FOE14" s="1"/>
      <c r="FOF14" s="1"/>
      <c r="FOG14" s="1"/>
      <c r="FOH14" s="1"/>
      <c r="FOI14" s="1"/>
      <c r="FOJ14" s="1"/>
      <c r="FOK14" s="1"/>
      <c r="FOL14" s="1"/>
      <c r="FOM14" s="1"/>
      <c r="FON14" s="1"/>
      <c r="FOO14" s="1"/>
      <c r="FOP14" s="1"/>
      <c r="FOQ14" s="1"/>
      <c r="FOR14" s="1"/>
      <c r="FOS14" s="1"/>
      <c r="FOT14" s="1"/>
      <c r="FOU14" s="1"/>
      <c r="FOV14" s="1"/>
      <c r="FOW14" s="1"/>
      <c r="FOX14" s="1"/>
      <c r="FOY14" s="1"/>
      <c r="FOZ14" s="1"/>
      <c r="FPA14" s="1"/>
      <c r="FPB14" s="1"/>
      <c r="FPC14" s="1"/>
      <c r="FPD14" s="1"/>
      <c r="FPE14" s="1"/>
      <c r="FPF14" s="1"/>
      <c r="FPG14" s="1"/>
      <c r="FPH14" s="1"/>
      <c r="FPI14" s="1"/>
      <c r="FPJ14" s="1"/>
      <c r="FPK14" s="1"/>
      <c r="FPL14" s="1"/>
      <c r="FPM14" s="1"/>
      <c r="FPN14" s="1"/>
      <c r="FPO14" s="1"/>
      <c r="FPP14" s="1"/>
      <c r="FPQ14" s="1"/>
      <c r="FPR14" s="1"/>
      <c r="FPS14" s="1"/>
      <c r="FPT14" s="1"/>
      <c r="FPU14" s="1"/>
      <c r="FPV14" s="1"/>
      <c r="FPW14" s="1"/>
      <c r="FPX14" s="1"/>
      <c r="FPY14" s="1"/>
      <c r="FPZ14" s="1"/>
      <c r="FQA14" s="1"/>
      <c r="FQB14" s="1"/>
      <c r="FQC14" s="1"/>
      <c r="FQD14" s="1"/>
      <c r="FQE14" s="1"/>
      <c r="FQF14" s="1"/>
      <c r="FQG14" s="1"/>
      <c r="FQH14" s="1"/>
      <c r="FQI14" s="1"/>
      <c r="FQJ14" s="1"/>
      <c r="FQK14" s="1"/>
      <c r="FQL14" s="1"/>
      <c r="FQM14" s="1"/>
      <c r="FQN14" s="1"/>
      <c r="FQO14" s="1"/>
      <c r="FQP14" s="1"/>
      <c r="FQQ14" s="1"/>
      <c r="FQR14" s="1"/>
      <c r="FQS14" s="1"/>
      <c r="FQT14" s="1"/>
      <c r="FQU14" s="1"/>
      <c r="FQV14" s="1"/>
      <c r="FQW14" s="1"/>
      <c r="FQX14" s="1"/>
      <c r="FQY14" s="1"/>
      <c r="FQZ14" s="1"/>
      <c r="FRA14" s="1"/>
      <c r="FRB14" s="1"/>
      <c r="FRC14" s="1"/>
      <c r="FRD14" s="1"/>
      <c r="FRE14" s="1"/>
      <c r="FRF14" s="1"/>
      <c r="FRG14" s="1"/>
      <c r="FRH14" s="1"/>
      <c r="FRI14" s="1"/>
      <c r="FRJ14" s="1"/>
      <c r="FRK14" s="1"/>
      <c r="FRL14" s="1"/>
      <c r="FRM14" s="1"/>
      <c r="FRN14" s="1"/>
      <c r="FRO14" s="1"/>
      <c r="FRP14" s="1"/>
      <c r="FRQ14" s="1"/>
      <c r="FRR14" s="1"/>
      <c r="FRS14" s="1"/>
      <c r="FRT14" s="1"/>
      <c r="FRU14" s="1"/>
      <c r="FRV14" s="1"/>
      <c r="FRW14" s="1"/>
      <c r="FRX14" s="1"/>
      <c r="FRY14" s="1"/>
      <c r="FRZ14" s="1"/>
      <c r="FSA14" s="1"/>
      <c r="FSB14" s="1"/>
      <c r="FSC14" s="1"/>
      <c r="FSD14" s="1"/>
      <c r="FSE14" s="1"/>
      <c r="FSF14" s="1"/>
      <c r="FSG14" s="1"/>
      <c r="FSH14" s="1"/>
      <c r="FSI14" s="1"/>
      <c r="FSJ14" s="1"/>
      <c r="FSK14" s="1"/>
      <c r="FSL14" s="1"/>
      <c r="FSM14" s="1"/>
      <c r="FSN14" s="1"/>
      <c r="FSO14" s="1"/>
      <c r="FSP14" s="1"/>
      <c r="FSQ14" s="1"/>
      <c r="FSR14" s="1"/>
      <c r="FSS14" s="1"/>
      <c r="FST14" s="1"/>
      <c r="FSU14" s="1"/>
      <c r="FSV14" s="1"/>
      <c r="FSW14" s="1"/>
      <c r="FSX14" s="1"/>
      <c r="FSY14" s="1"/>
      <c r="FSZ14" s="1"/>
      <c r="FTA14" s="1"/>
      <c r="FTB14" s="1"/>
      <c r="FTC14" s="1"/>
      <c r="FTD14" s="1"/>
      <c r="FTE14" s="1"/>
      <c r="FTF14" s="1"/>
      <c r="FTG14" s="1"/>
      <c r="FTH14" s="1"/>
      <c r="FTI14" s="1"/>
      <c r="FTJ14" s="1"/>
      <c r="FTK14" s="1"/>
      <c r="FTL14" s="1"/>
      <c r="FTM14" s="1"/>
      <c r="FTN14" s="1"/>
      <c r="FTO14" s="1"/>
      <c r="FTP14" s="1"/>
      <c r="FTQ14" s="1"/>
      <c r="FTR14" s="1"/>
      <c r="FTS14" s="1"/>
      <c r="FTT14" s="1"/>
      <c r="FTU14" s="1"/>
      <c r="FTV14" s="1"/>
      <c r="FTW14" s="1"/>
      <c r="FTX14" s="1"/>
      <c r="FTY14" s="1"/>
      <c r="FTZ14" s="1"/>
      <c r="FUA14" s="1"/>
      <c r="FUB14" s="1"/>
      <c r="FUC14" s="1"/>
      <c r="FUD14" s="1"/>
      <c r="FUE14" s="1"/>
      <c r="FUF14" s="1"/>
      <c r="FUG14" s="1"/>
      <c r="FUH14" s="1"/>
      <c r="FUI14" s="1"/>
      <c r="FUJ14" s="1"/>
      <c r="FUK14" s="1"/>
      <c r="FUL14" s="1"/>
      <c r="FUM14" s="1"/>
      <c r="FUN14" s="1"/>
      <c r="FUO14" s="1"/>
      <c r="FUP14" s="1"/>
      <c r="FUQ14" s="1"/>
      <c r="FUR14" s="1"/>
      <c r="FUS14" s="1"/>
      <c r="FUT14" s="1"/>
      <c r="FUU14" s="1"/>
      <c r="FUV14" s="1"/>
      <c r="FUW14" s="1"/>
      <c r="FUX14" s="1"/>
      <c r="FUY14" s="1"/>
      <c r="FUZ14" s="1"/>
      <c r="FVA14" s="1"/>
      <c r="FVB14" s="1"/>
      <c r="FVC14" s="1"/>
      <c r="FVD14" s="1"/>
      <c r="FVE14" s="1"/>
      <c r="FVF14" s="1"/>
      <c r="FVG14" s="1"/>
      <c r="FVH14" s="1"/>
      <c r="FVI14" s="1"/>
      <c r="FVJ14" s="1"/>
      <c r="FVK14" s="1"/>
      <c r="FVL14" s="1"/>
      <c r="FVM14" s="1"/>
      <c r="FVN14" s="1"/>
      <c r="FVO14" s="1"/>
      <c r="FVP14" s="1"/>
      <c r="FVQ14" s="1"/>
      <c r="FVR14" s="1"/>
      <c r="FVS14" s="1"/>
      <c r="FVT14" s="1"/>
      <c r="FVU14" s="1"/>
      <c r="FVV14" s="1"/>
      <c r="FVW14" s="1"/>
      <c r="FVX14" s="1"/>
      <c r="FVY14" s="1"/>
      <c r="FVZ14" s="1"/>
      <c r="FWA14" s="1"/>
      <c r="FWB14" s="1"/>
      <c r="FWC14" s="1"/>
      <c r="FWD14" s="1"/>
      <c r="FWE14" s="1"/>
      <c r="FWF14" s="1"/>
      <c r="FWG14" s="1"/>
      <c r="FWH14" s="1"/>
      <c r="FWI14" s="1"/>
      <c r="FWJ14" s="1"/>
      <c r="FWK14" s="1"/>
      <c r="FWL14" s="1"/>
      <c r="FWM14" s="1"/>
      <c r="FWN14" s="1"/>
      <c r="FWO14" s="1"/>
      <c r="FWP14" s="1"/>
      <c r="FWQ14" s="1"/>
      <c r="FWR14" s="1"/>
      <c r="FWS14" s="1"/>
      <c r="FWT14" s="1"/>
      <c r="FWU14" s="1"/>
      <c r="FWV14" s="1"/>
      <c r="FWW14" s="1"/>
      <c r="FWX14" s="1"/>
      <c r="FWY14" s="1"/>
      <c r="FWZ14" s="1"/>
      <c r="FXA14" s="1"/>
      <c r="FXB14" s="1"/>
      <c r="FXC14" s="1"/>
      <c r="FXD14" s="1"/>
      <c r="FXE14" s="1"/>
      <c r="FXF14" s="1"/>
      <c r="FXG14" s="1"/>
      <c r="FXH14" s="1"/>
      <c r="FXI14" s="1"/>
      <c r="FXJ14" s="1"/>
      <c r="FXK14" s="1"/>
      <c r="FXL14" s="1"/>
      <c r="FXM14" s="1"/>
      <c r="FXN14" s="1"/>
      <c r="FXO14" s="1"/>
      <c r="FXP14" s="1"/>
      <c r="FXQ14" s="1"/>
      <c r="FXR14" s="1"/>
      <c r="FXS14" s="1"/>
      <c r="FXT14" s="1"/>
      <c r="FXU14" s="1"/>
      <c r="FXV14" s="1"/>
      <c r="FXW14" s="1"/>
      <c r="FXX14" s="1"/>
      <c r="FXY14" s="1"/>
      <c r="FXZ14" s="1"/>
      <c r="FYA14" s="1"/>
      <c r="FYB14" s="1"/>
      <c r="FYC14" s="1"/>
      <c r="FYD14" s="1"/>
      <c r="FYE14" s="1"/>
      <c r="FYF14" s="1"/>
      <c r="FYG14" s="1"/>
      <c r="FYH14" s="1"/>
      <c r="FYI14" s="1"/>
      <c r="FYJ14" s="1"/>
      <c r="FYK14" s="1"/>
      <c r="FYL14" s="1"/>
      <c r="FYM14" s="1"/>
      <c r="FYN14" s="1"/>
      <c r="FYO14" s="1"/>
      <c r="FYP14" s="1"/>
      <c r="FYQ14" s="1"/>
      <c r="FYR14" s="1"/>
      <c r="FYS14" s="1"/>
      <c r="FYT14" s="1"/>
      <c r="FYU14" s="1"/>
      <c r="FYV14" s="1"/>
      <c r="FYW14" s="1"/>
      <c r="FYX14" s="1"/>
      <c r="FYY14" s="1"/>
      <c r="FYZ14" s="1"/>
      <c r="FZA14" s="1"/>
      <c r="FZB14" s="1"/>
      <c r="FZC14" s="1"/>
      <c r="FZD14" s="1"/>
      <c r="FZE14" s="1"/>
      <c r="FZF14" s="1"/>
      <c r="FZG14" s="1"/>
      <c r="FZH14" s="1"/>
      <c r="FZI14" s="1"/>
      <c r="FZJ14" s="1"/>
      <c r="FZK14" s="1"/>
      <c r="FZL14" s="1"/>
      <c r="FZM14" s="1"/>
      <c r="FZN14" s="1"/>
      <c r="FZO14" s="1"/>
      <c r="FZP14" s="1"/>
      <c r="FZQ14" s="1"/>
      <c r="FZR14" s="1"/>
      <c r="FZS14" s="1"/>
      <c r="FZT14" s="1"/>
      <c r="FZU14" s="1"/>
      <c r="FZV14" s="1"/>
      <c r="FZW14" s="1"/>
      <c r="FZX14" s="1"/>
      <c r="FZY14" s="1"/>
      <c r="FZZ14" s="1"/>
      <c r="GAA14" s="1"/>
      <c r="GAB14" s="1"/>
      <c r="GAC14" s="1"/>
      <c r="GAD14" s="1"/>
      <c r="GAE14" s="1"/>
      <c r="GAF14" s="1"/>
      <c r="GAG14" s="1"/>
      <c r="GAH14" s="1"/>
      <c r="GAI14" s="1"/>
      <c r="GAJ14" s="1"/>
      <c r="GAK14" s="1"/>
      <c r="GAL14" s="1"/>
      <c r="GAM14" s="1"/>
      <c r="GAN14" s="1"/>
      <c r="GAO14" s="1"/>
      <c r="GAP14" s="1"/>
      <c r="GAQ14" s="1"/>
      <c r="GAR14" s="1"/>
      <c r="GAS14" s="1"/>
      <c r="GAT14" s="1"/>
      <c r="GAU14" s="1"/>
      <c r="GAV14" s="1"/>
      <c r="GAW14" s="1"/>
      <c r="GAX14" s="1"/>
      <c r="GAY14" s="1"/>
      <c r="GAZ14" s="1"/>
      <c r="GBA14" s="1"/>
      <c r="GBB14" s="1"/>
      <c r="GBC14" s="1"/>
      <c r="GBD14" s="1"/>
      <c r="GBE14" s="1"/>
      <c r="GBF14" s="1"/>
      <c r="GBG14" s="1"/>
      <c r="GBH14" s="1"/>
      <c r="GBI14" s="1"/>
      <c r="GBJ14" s="1"/>
      <c r="GBK14" s="1"/>
      <c r="GBL14" s="1"/>
      <c r="GBM14" s="1"/>
      <c r="GBN14" s="1"/>
      <c r="GBO14" s="1"/>
      <c r="GBP14" s="1"/>
      <c r="GBQ14" s="1"/>
      <c r="GBR14" s="1"/>
      <c r="GBS14" s="1"/>
      <c r="GBT14" s="1"/>
      <c r="GBU14" s="1"/>
      <c r="GBV14" s="1"/>
      <c r="GBW14" s="1"/>
      <c r="GBX14" s="1"/>
      <c r="GBY14" s="1"/>
      <c r="GBZ14" s="1"/>
      <c r="GCA14" s="1"/>
      <c r="GCB14" s="1"/>
      <c r="GCC14" s="1"/>
      <c r="GCD14" s="1"/>
      <c r="GCE14" s="1"/>
      <c r="GCF14" s="1"/>
      <c r="GCG14" s="1"/>
      <c r="GCH14" s="1"/>
      <c r="GCI14" s="1"/>
      <c r="GCJ14" s="1"/>
      <c r="GCK14" s="1"/>
      <c r="GCL14" s="1"/>
      <c r="GCM14" s="1"/>
      <c r="GCN14" s="1"/>
      <c r="GCO14" s="1"/>
      <c r="GCP14" s="1"/>
      <c r="GCQ14" s="1"/>
      <c r="GCR14" s="1"/>
      <c r="GCS14" s="1"/>
      <c r="GCT14" s="1"/>
      <c r="GCU14" s="1"/>
      <c r="GCV14" s="1"/>
      <c r="GCW14" s="1"/>
      <c r="GCX14" s="1"/>
      <c r="GCY14" s="1"/>
      <c r="GCZ14" s="1"/>
      <c r="GDA14" s="1"/>
      <c r="GDB14" s="1"/>
      <c r="GDC14" s="1"/>
      <c r="GDD14" s="1"/>
      <c r="GDE14" s="1"/>
      <c r="GDF14" s="1"/>
      <c r="GDG14" s="1"/>
      <c r="GDH14" s="1"/>
      <c r="GDI14" s="1"/>
      <c r="GDJ14" s="1"/>
      <c r="GDK14" s="1"/>
      <c r="GDL14" s="1"/>
      <c r="GDM14" s="1"/>
      <c r="GDN14" s="1"/>
      <c r="GDO14" s="1"/>
      <c r="GDP14" s="1"/>
      <c r="GDQ14" s="1"/>
      <c r="GDR14" s="1"/>
      <c r="GDS14" s="1"/>
      <c r="GDT14" s="1"/>
      <c r="GDU14" s="1"/>
      <c r="GDV14" s="1"/>
      <c r="GDW14" s="1"/>
      <c r="GDX14" s="1"/>
      <c r="GDY14" s="1"/>
      <c r="GDZ14" s="1"/>
      <c r="GEA14" s="1"/>
      <c r="GEB14" s="1"/>
      <c r="GEC14" s="1"/>
      <c r="GED14" s="1"/>
      <c r="GEE14" s="1"/>
      <c r="GEF14" s="1"/>
      <c r="GEG14" s="1"/>
      <c r="GEH14" s="1"/>
      <c r="GEI14" s="1"/>
      <c r="GEJ14" s="1"/>
      <c r="GEK14" s="1"/>
      <c r="GEL14" s="1"/>
      <c r="GEM14" s="1"/>
      <c r="GEN14" s="1"/>
      <c r="GEO14" s="1"/>
      <c r="GEP14" s="1"/>
      <c r="GEQ14" s="1"/>
      <c r="GER14" s="1"/>
      <c r="GES14" s="1"/>
      <c r="GET14" s="1"/>
      <c r="GEU14" s="1"/>
      <c r="GEV14" s="1"/>
      <c r="GEW14" s="1"/>
      <c r="GEX14" s="1"/>
      <c r="GEY14" s="1"/>
      <c r="GEZ14" s="1"/>
      <c r="GFA14" s="1"/>
      <c r="GFB14" s="1"/>
      <c r="GFC14" s="1"/>
      <c r="GFD14" s="1"/>
      <c r="GFE14" s="1"/>
      <c r="GFF14" s="1"/>
      <c r="GFG14" s="1"/>
      <c r="GFH14" s="1"/>
      <c r="GFI14" s="1"/>
      <c r="GFJ14" s="1"/>
      <c r="GFK14" s="1"/>
      <c r="GFL14" s="1"/>
      <c r="GFM14" s="1"/>
      <c r="GFN14" s="1"/>
      <c r="GFO14" s="1"/>
      <c r="GFP14" s="1"/>
      <c r="GFQ14" s="1"/>
      <c r="GFR14" s="1"/>
      <c r="GFS14" s="1"/>
      <c r="GFT14" s="1"/>
      <c r="GFU14" s="1"/>
      <c r="GFV14" s="1"/>
      <c r="GFW14" s="1"/>
      <c r="GFX14" s="1"/>
      <c r="GFY14" s="1"/>
      <c r="GFZ14" s="1"/>
      <c r="GGA14" s="1"/>
      <c r="GGB14" s="1"/>
      <c r="GGC14" s="1"/>
      <c r="GGD14" s="1"/>
      <c r="GGE14" s="1"/>
      <c r="GGF14" s="1"/>
      <c r="GGG14" s="1"/>
      <c r="GGH14" s="1"/>
      <c r="GGI14" s="1"/>
      <c r="GGJ14" s="1"/>
      <c r="GGK14" s="1"/>
      <c r="GGL14" s="1"/>
      <c r="GGM14" s="1"/>
      <c r="GGN14" s="1"/>
      <c r="GGO14" s="1"/>
      <c r="GGP14" s="1"/>
      <c r="GGQ14" s="1"/>
      <c r="GGR14" s="1"/>
      <c r="GGS14" s="1"/>
      <c r="GGT14" s="1"/>
      <c r="GGU14" s="1"/>
      <c r="GGV14" s="1"/>
      <c r="GGW14" s="1"/>
      <c r="GGX14" s="1"/>
      <c r="GGY14" s="1"/>
      <c r="GGZ14" s="1"/>
      <c r="GHA14" s="1"/>
      <c r="GHB14" s="1"/>
      <c r="GHC14" s="1"/>
      <c r="GHD14" s="1"/>
      <c r="GHE14" s="1"/>
      <c r="GHF14" s="1"/>
      <c r="GHG14" s="1"/>
      <c r="GHH14" s="1"/>
      <c r="GHI14" s="1"/>
      <c r="GHJ14" s="1"/>
      <c r="GHK14" s="1"/>
      <c r="GHL14" s="1"/>
      <c r="GHM14" s="1"/>
      <c r="GHN14" s="1"/>
      <c r="GHO14" s="1"/>
      <c r="GHP14" s="1"/>
      <c r="GHQ14" s="1"/>
      <c r="GHR14" s="1"/>
      <c r="GHS14" s="1"/>
      <c r="GHT14" s="1"/>
      <c r="GHU14" s="1"/>
      <c r="GHV14" s="1"/>
      <c r="GHW14" s="1"/>
      <c r="GHX14" s="1"/>
      <c r="GHY14" s="1"/>
      <c r="GHZ14" s="1"/>
      <c r="GIA14" s="1"/>
      <c r="GIB14" s="1"/>
      <c r="GIC14" s="1"/>
      <c r="GID14" s="1"/>
      <c r="GIE14" s="1"/>
      <c r="GIF14" s="1"/>
      <c r="GIG14" s="1"/>
      <c r="GIH14" s="1"/>
      <c r="GII14" s="1"/>
      <c r="GIJ14" s="1"/>
      <c r="GIK14" s="1"/>
      <c r="GIL14" s="1"/>
      <c r="GIM14" s="1"/>
      <c r="GIN14" s="1"/>
      <c r="GIO14" s="1"/>
      <c r="GIP14" s="1"/>
      <c r="GIQ14" s="1"/>
      <c r="GIR14" s="1"/>
      <c r="GIS14" s="1"/>
      <c r="GIT14" s="1"/>
      <c r="GIU14" s="1"/>
      <c r="GIV14" s="1"/>
      <c r="GIW14" s="1"/>
      <c r="GIX14" s="1"/>
      <c r="GIY14" s="1"/>
      <c r="GIZ14" s="1"/>
      <c r="GJA14" s="1"/>
      <c r="GJB14" s="1"/>
      <c r="GJC14" s="1"/>
      <c r="GJD14" s="1"/>
      <c r="GJE14" s="1"/>
      <c r="GJF14" s="1"/>
      <c r="GJG14" s="1"/>
      <c r="GJH14" s="1"/>
      <c r="GJI14" s="1"/>
      <c r="GJJ14" s="1"/>
      <c r="GJK14" s="1"/>
      <c r="GJL14" s="1"/>
      <c r="GJM14" s="1"/>
      <c r="GJN14" s="1"/>
      <c r="GJO14" s="1"/>
      <c r="GJP14" s="1"/>
      <c r="GJQ14" s="1"/>
      <c r="GJR14" s="1"/>
      <c r="GJS14" s="1"/>
      <c r="GJT14" s="1"/>
      <c r="GJU14" s="1"/>
      <c r="GJV14" s="1"/>
      <c r="GJW14" s="1"/>
      <c r="GJX14" s="1"/>
      <c r="GJY14" s="1"/>
      <c r="GJZ14" s="1"/>
      <c r="GKA14" s="1"/>
      <c r="GKB14" s="1"/>
      <c r="GKC14" s="1"/>
      <c r="GKD14" s="1"/>
      <c r="GKE14" s="1"/>
      <c r="GKF14" s="1"/>
      <c r="GKG14" s="1"/>
      <c r="GKH14" s="1"/>
      <c r="GKI14" s="1"/>
      <c r="GKJ14" s="1"/>
      <c r="GKK14" s="1"/>
      <c r="GKL14" s="1"/>
      <c r="GKM14" s="1"/>
      <c r="GKN14" s="1"/>
      <c r="GKO14" s="1"/>
      <c r="GKP14" s="1"/>
      <c r="GKQ14" s="1"/>
      <c r="GKR14" s="1"/>
      <c r="GKS14" s="1"/>
      <c r="GKT14" s="1"/>
      <c r="GKU14" s="1"/>
      <c r="GKV14" s="1"/>
      <c r="GKW14" s="1"/>
      <c r="GKX14" s="1"/>
      <c r="GKY14" s="1"/>
      <c r="GKZ14" s="1"/>
      <c r="GLA14" s="1"/>
      <c r="GLB14" s="1"/>
      <c r="GLC14" s="1"/>
      <c r="GLD14" s="1"/>
      <c r="GLE14" s="1"/>
      <c r="GLF14" s="1"/>
      <c r="GLG14" s="1"/>
      <c r="GLH14" s="1"/>
      <c r="GLI14" s="1"/>
      <c r="GLJ14" s="1"/>
      <c r="GLK14" s="1"/>
      <c r="GLL14" s="1"/>
      <c r="GLM14" s="1"/>
      <c r="GLN14" s="1"/>
      <c r="GLO14" s="1"/>
      <c r="GLP14" s="1"/>
      <c r="GLQ14" s="1"/>
      <c r="GLR14" s="1"/>
      <c r="GLS14" s="1"/>
      <c r="GLT14" s="1"/>
      <c r="GLU14" s="1"/>
      <c r="GLV14" s="1"/>
      <c r="GLW14" s="1"/>
      <c r="GLX14" s="1"/>
      <c r="GLY14" s="1"/>
      <c r="GLZ14" s="1"/>
      <c r="GMA14" s="1"/>
      <c r="GMB14" s="1"/>
      <c r="GMC14" s="1"/>
      <c r="GMD14" s="1"/>
      <c r="GME14" s="1"/>
      <c r="GMF14" s="1"/>
      <c r="GMG14" s="1"/>
      <c r="GMH14" s="1"/>
      <c r="GMI14" s="1"/>
      <c r="GMJ14" s="1"/>
      <c r="GMK14" s="1"/>
      <c r="GML14" s="1"/>
      <c r="GMM14" s="1"/>
      <c r="GMN14" s="1"/>
      <c r="GMO14" s="1"/>
      <c r="GMP14" s="1"/>
      <c r="GMQ14" s="1"/>
      <c r="GMR14" s="1"/>
      <c r="GMS14" s="1"/>
      <c r="GMT14" s="1"/>
      <c r="GMU14" s="1"/>
      <c r="GMV14" s="1"/>
      <c r="GMW14" s="1"/>
      <c r="GMX14" s="1"/>
      <c r="GMY14" s="1"/>
      <c r="GMZ14" s="1"/>
      <c r="GNA14" s="1"/>
      <c r="GNB14" s="1"/>
      <c r="GNC14" s="1"/>
      <c r="GND14" s="1"/>
      <c r="GNE14" s="1"/>
      <c r="GNF14" s="1"/>
      <c r="GNG14" s="1"/>
      <c r="GNH14" s="1"/>
      <c r="GNI14" s="1"/>
      <c r="GNJ14" s="1"/>
      <c r="GNK14" s="1"/>
      <c r="GNL14" s="1"/>
      <c r="GNM14" s="1"/>
      <c r="GNN14" s="1"/>
      <c r="GNO14" s="1"/>
      <c r="GNP14" s="1"/>
      <c r="GNQ14" s="1"/>
      <c r="GNR14" s="1"/>
      <c r="GNS14" s="1"/>
      <c r="GNT14" s="1"/>
      <c r="GNU14" s="1"/>
      <c r="GNV14" s="1"/>
      <c r="GNW14" s="1"/>
      <c r="GNX14" s="1"/>
      <c r="GNY14" s="1"/>
      <c r="GNZ14" s="1"/>
      <c r="GOA14" s="1"/>
      <c r="GOB14" s="1"/>
      <c r="GOC14" s="1"/>
      <c r="GOD14" s="1"/>
      <c r="GOE14" s="1"/>
      <c r="GOF14" s="1"/>
      <c r="GOG14" s="1"/>
      <c r="GOH14" s="1"/>
      <c r="GOI14" s="1"/>
      <c r="GOJ14" s="1"/>
      <c r="GOK14" s="1"/>
      <c r="GOL14" s="1"/>
      <c r="GOM14" s="1"/>
      <c r="GON14" s="1"/>
      <c r="GOO14" s="1"/>
      <c r="GOP14" s="1"/>
      <c r="GOQ14" s="1"/>
      <c r="GOR14" s="1"/>
      <c r="GOS14" s="1"/>
      <c r="GOT14" s="1"/>
      <c r="GOU14" s="1"/>
      <c r="GOV14" s="1"/>
      <c r="GOW14" s="1"/>
      <c r="GOX14" s="1"/>
      <c r="GOY14" s="1"/>
      <c r="GOZ14" s="1"/>
      <c r="GPA14" s="1"/>
      <c r="GPB14" s="1"/>
      <c r="GPC14" s="1"/>
      <c r="GPD14" s="1"/>
      <c r="GPE14" s="1"/>
      <c r="GPF14" s="1"/>
      <c r="GPG14" s="1"/>
      <c r="GPH14" s="1"/>
      <c r="GPI14" s="1"/>
      <c r="GPJ14" s="1"/>
      <c r="GPK14" s="1"/>
      <c r="GPL14" s="1"/>
      <c r="GPM14" s="1"/>
      <c r="GPN14" s="1"/>
      <c r="GPO14" s="1"/>
      <c r="GPP14" s="1"/>
      <c r="GPQ14" s="1"/>
      <c r="GPR14" s="1"/>
      <c r="GPS14" s="1"/>
      <c r="GPT14" s="1"/>
      <c r="GPU14" s="1"/>
      <c r="GPV14" s="1"/>
      <c r="GPW14" s="1"/>
      <c r="GPX14" s="1"/>
      <c r="GPY14" s="1"/>
      <c r="GPZ14" s="1"/>
      <c r="GQA14" s="1"/>
      <c r="GQB14" s="1"/>
      <c r="GQC14" s="1"/>
      <c r="GQD14" s="1"/>
      <c r="GQE14" s="1"/>
      <c r="GQF14" s="1"/>
      <c r="GQG14" s="1"/>
      <c r="GQH14" s="1"/>
      <c r="GQI14" s="1"/>
      <c r="GQJ14" s="1"/>
      <c r="GQK14" s="1"/>
      <c r="GQL14" s="1"/>
      <c r="GQM14" s="1"/>
      <c r="GQN14" s="1"/>
      <c r="GQO14" s="1"/>
      <c r="GQP14" s="1"/>
      <c r="GQQ14" s="1"/>
      <c r="GQR14" s="1"/>
      <c r="GQS14" s="1"/>
      <c r="GQT14" s="1"/>
      <c r="GQU14" s="1"/>
      <c r="GQV14" s="1"/>
      <c r="GQW14" s="1"/>
      <c r="GQX14" s="1"/>
      <c r="GQY14" s="1"/>
      <c r="GQZ14" s="1"/>
      <c r="GRA14" s="1"/>
      <c r="GRB14" s="1"/>
      <c r="GRC14" s="1"/>
      <c r="GRD14" s="1"/>
      <c r="GRE14" s="1"/>
      <c r="GRF14" s="1"/>
      <c r="GRG14" s="1"/>
      <c r="GRH14" s="1"/>
      <c r="GRI14" s="1"/>
      <c r="GRJ14" s="1"/>
      <c r="GRK14" s="1"/>
      <c r="GRL14" s="1"/>
      <c r="GRM14" s="1"/>
      <c r="GRN14" s="1"/>
      <c r="GRO14" s="1"/>
      <c r="GRP14" s="1"/>
      <c r="GRQ14" s="1"/>
      <c r="GRR14" s="1"/>
      <c r="GRS14" s="1"/>
      <c r="GRT14" s="1"/>
      <c r="GRU14" s="1"/>
      <c r="GRV14" s="1"/>
      <c r="GRW14" s="1"/>
      <c r="GRX14" s="1"/>
      <c r="GRY14" s="1"/>
      <c r="GRZ14" s="1"/>
      <c r="GSA14" s="1"/>
      <c r="GSB14" s="1"/>
      <c r="GSC14" s="1"/>
      <c r="GSD14" s="1"/>
      <c r="GSE14" s="1"/>
      <c r="GSF14" s="1"/>
      <c r="GSG14" s="1"/>
      <c r="GSH14" s="1"/>
      <c r="GSI14" s="1"/>
      <c r="GSJ14" s="1"/>
      <c r="GSK14" s="1"/>
      <c r="GSL14" s="1"/>
      <c r="GSM14" s="1"/>
      <c r="GSN14" s="1"/>
      <c r="GSO14" s="1"/>
      <c r="GSP14" s="1"/>
      <c r="GSQ14" s="1"/>
      <c r="GSR14" s="1"/>
      <c r="GSS14" s="1"/>
      <c r="GST14" s="1"/>
      <c r="GSU14" s="1"/>
      <c r="GSV14" s="1"/>
      <c r="GSW14" s="1"/>
      <c r="GSX14" s="1"/>
      <c r="GSY14" s="1"/>
      <c r="GSZ14" s="1"/>
      <c r="GTA14" s="1"/>
      <c r="GTB14" s="1"/>
      <c r="GTC14" s="1"/>
      <c r="GTD14" s="1"/>
      <c r="GTE14" s="1"/>
      <c r="GTF14" s="1"/>
      <c r="GTG14" s="1"/>
      <c r="GTH14" s="1"/>
      <c r="GTI14" s="1"/>
      <c r="GTJ14" s="1"/>
      <c r="GTK14" s="1"/>
      <c r="GTL14" s="1"/>
      <c r="GTM14" s="1"/>
      <c r="GTN14" s="1"/>
      <c r="GTO14" s="1"/>
      <c r="GTP14" s="1"/>
      <c r="GTQ14" s="1"/>
      <c r="GTR14" s="1"/>
      <c r="GTS14" s="1"/>
      <c r="GTT14" s="1"/>
      <c r="GTU14" s="1"/>
      <c r="GTV14" s="1"/>
      <c r="GTW14" s="1"/>
      <c r="GTX14" s="1"/>
      <c r="GTY14" s="1"/>
      <c r="GTZ14" s="1"/>
      <c r="GUA14" s="1"/>
      <c r="GUB14" s="1"/>
      <c r="GUC14" s="1"/>
      <c r="GUD14" s="1"/>
      <c r="GUE14" s="1"/>
      <c r="GUF14" s="1"/>
      <c r="GUG14" s="1"/>
      <c r="GUH14" s="1"/>
      <c r="GUI14" s="1"/>
      <c r="GUJ14" s="1"/>
      <c r="GUK14" s="1"/>
      <c r="GUL14" s="1"/>
      <c r="GUM14" s="1"/>
      <c r="GUN14" s="1"/>
      <c r="GUO14" s="1"/>
      <c r="GUP14" s="1"/>
      <c r="GUQ14" s="1"/>
      <c r="GUR14" s="1"/>
      <c r="GUS14" s="1"/>
      <c r="GUT14" s="1"/>
      <c r="GUU14" s="1"/>
      <c r="GUV14" s="1"/>
      <c r="GUW14" s="1"/>
      <c r="GUX14" s="1"/>
      <c r="GUY14" s="1"/>
      <c r="GUZ14" s="1"/>
      <c r="GVA14" s="1"/>
      <c r="GVB14" s="1"/>
      <c r="GVC14" s="1"/>
      <c r="GVD14" s="1"/>
      <c r="GVE14" s="1"/>
      <c r="GVF14" s="1"/>
      <c r="GVG14" s="1"/>
      <c r="GVH14" s="1"/>
      <c r="GVI14" s="1"/>
      <c r="GVJ14" s="1"/>
      <c r="GVK14" s="1"/>
      <c r="GVL14" s="1"/>
      <c r="GVM14" s="1"/>
      <c r="GVN14" s="1"/>
      <c r="GVO14" s="1"/>
      <c r="GVP14" s="1"/>
      <c r="GVQ14" s="1"/>
      <c r="GVR14" s="1"/>
      <c r="GVS14" s="1"/>
      <c r="GVT14" s="1"/>
      <c r="GVU14" s="1"/>
      <c r="GVV14" s="1"/>
      <c r="GVW14" s="1"/>
      <c r="GVX14" s="1"/>
      <c r="GVY14" s="1"/>
      <c r="GVZ14" s="1"/>
      <c r="GWA14" s="1"/>
      <c r="GWB14" s="1"/>
      <c r="GWC14" s="1"/>
      <c r="GWD14" s="1"/>
      <c r="GWE14" s="1"/>
      <c r="GWF14" s="1"/>
      <c r="GWG14" s="1"/>
      <c r="GWH14" s="1"/>
      <c r="GWI14" s="1"/>
      <c r="GWJ14" s="1"/>
      <c r="GWK14" s="1"/>
      <c r="GWL14" s="1"/>
      <c r="GWM14" s="1"/>
      <c r="GWN14" s="1"/>
      <c r="GWO14" s="1"/>
      <c r="GWP14" s="1"/>
      <c r="GWQ14" s="1"/>
      <c r="GWR14" s="1"/>
      <c r="GWS14" s="1"/>
      <c r="GWT14" s="1"/>
      <c r="GWU14" s="1"/>
      <c r="GWV14" s="1"/>
      <c r="GWW14" s="1"/>
      <c r="GWX14" s="1"/>
      <c r="GWY14" s="1"/>
      <c r="GWZ14" s="1"/>
      <c r="GXA14" s="1"/>
      <c r="GXB14" s="1"/>
      <c r="GXC14" s="1"/>
      <c r="GXD14" s="1"/>
      <c r="GXE14" s="1"/>
      <c r="GXF14" s="1"/>
      <c r="GXG14" s="1"/>
      <c r="GXH14" s="1"/>
      <c r="GXI14" s="1"/>
      <c r="GXJ14" s="1"/>
      <c r="GXK14" s="1"/>
      <c r="GXL14" s="1"/>
      <c r="GXM14" s="1"/>
      <c r="GXN14" s="1"/>
      <c r="GXO14" s="1"/>
      <c r="GXP14" s="1"/>
      <c r="GXQ14" s="1"/>
      <c r="GXR14" s="1"/>
      <c r="GXS14" s="1"/>
      <c r="GXT14" s="1"/>
      <c r="GXU14" s="1"/>
      <c r="GXV14" s="1"/>
      <c r="GXW14" s="1"/>
      <c r="GXX14" s="1"/>
      <c r="GXY14" s="1"/>
      <c r="GXZ14" s="1"/>
      <c r="GYA14" s="1"/>
      <c r="GYB14" s="1"/>
      <c r="GYC14" s="1"/>
      <c r="GYD14" s="1"/>
      <c r="GYE14" s="1"/>
      <c r="GYF14" s="1"/>
      <c r="GYG14" s="1"/>
      <c r="GYH14" s="1"/>
      <c r="GYI14" s="1"/>
      <c r="GYJ14" s="1"/>
      <c r="GYK14" s="1"/>
      <c r="GYL14" s="1"/>
      <c r="GYM14" s="1"/>
      <c r="GYN14" s="1"/>
      <c r="GYO14" s="1"/>
      <c r="GYP14" s="1"/>
      <c r="GYQ14" s="1"/>
      <c r="GYR14" s="1"/>
      <c r="GYS14" s="1"/>
      <c r="GYT14" s="1"/>
      <c r="GYU14" s="1"/>
      <c r="GYV14" s="1"/>
      <c r="GYW14" s="1"/>
      <c r="GYX14" s="1"/>
      <c r="GYY14" s="1"/>
      <c r="GYZ14" s="1"/>
      <c r="GZA14" s="1"/>
      <c r="GZB14" s="1"/>
      <c r="GZC14" s="1"/>
      <c r="GZD14" s="1"/>
      <c r="GZE14" s="1"/>
      <c r="GZF14" s="1"/>
      <c r="GZG14" s="1"/>
      <c r="GZH14" s="1"/>
      <c r="GZI14" s="1"/>
      <c r="GZJ14" s="1"/>
      <c r="GZK14" s="1"/>
      <c r="GZL14" s="1"/>
      <c r="GZM14" s="1"/>
      <c r="GZN14" s="1"/>
      <c r="GZO14" s="1"/>
      <c r="GZP14" s="1"/>
      <c r="GZQ14" s="1"/>
      <c r="GZR14" s="1"/>
      <c r="GZS14" s="1"/>
      <c r="GZT14" s="1"/>
      <c r="GZU14" s="1"/>
      <c r="GZV14" s="1"/>
      <c r="GZW14" s="1"/>
      <c r="GZX14" s="1"/>
      <c r="GZY14" s="1"/>
      <c r="GZZ14" s="1"/>
      <c r="HAA14" s="1"/>
      <c r="HAB14" s="1"/>
      <c r="HAC14" s="1"/>
      <c r="HAD14" s="1"/>
      <c r="HAE14" s="1"/>
      <c r="HAF14" s="1"/>
      <c r="HAG14" s="1"/>
      <c r="HAH14" s="1"/>
      <c r="HAI14" s="1"/>
      <c r="HAJ14" s="1"/>
      <c r="HAK14" s="1"/>
      <c r="HAL14" s="1"/>
      <c r="HAM14" s="1"/>
      <c r="HAN14" s="1"/>
      <c r="HAO14" s="1"/>
      <c r="HAP14" s="1"/>
      <c r="HAQ14" s="1"/>
      <c r="HAR14" s="1"/>
      <c r="HAS14" s="1"/>
      <c r="HAT14" s="1"/>
      <c r="HAU14" s="1"/>
      <c r="HAV14" s="1"/>
      <c r="HAW14" s="1"/>
      <c r="HAX14" s="1"/>
      <c r="HAY14" s="1"/>
      <c r="HAZ14" s="1"/>
      <c r="HBA14" s="1"/>
      <c r="HBB14" s="1"/>
      <c r="HBC14" s="1"/>
      <c r="HBD14" s="1"/>
      <c r="HBE14" s="1"/>
      <c r="HBF14" s="1"/>
      <c r="HBG14" s="1"/>
      <c r="HBH14" s="1"/>
      <c r="HBI14" s="1"/>
      <c r="HBJ14" s="1"/>
      <c r="HBK14" s="1"/>
      <c r="HBL14" s="1"/>
      <c r="HBM14" s="1"/>
      <c r="HBN14" s="1"/>
      <c r="HBO14" s="1"/>
      <c r="HBP14" s="1"/>
      <c r="HBQ14" s="1"/>
      <c r="HBR14" s="1"/>
      <c r="HBS14" s="1"/>
      <c r="HBT14" s="1"/>
      <c r="HBU14" s="1"/>
      <c r="HBV14" s="1"/>
      <c r="HBW14" s="1"/>
      <c r="HBX14" s="1"/>
      <c r="HBY14" s="1"/>
      <c r="HBZ14" s="1"/>
      <c r="HCA14" s="1"/>
      <c r="HCB14" s="1"/>
      <c r="HCC14" s="1"/>
      <c r="HCD14" s="1"/>
      <c r="HCE14" s="1"/>
      <c r="HCF14" s="1"/>
      <c r="HCG14" s="1"/>
      <c r="HCH14" s="1"/>
      <c r="HCI14" s="1"/>
      <c r="HCJ14" s="1"/>
      <c r="HCK14" s="1"/>
      <c r="HCL14" s="1"/>
      <c r="HCM14" s="1"/>
      <c r="HCN14" s="1"/>
      <c r="HCO14" s="1"/>
      <c r="HCP14" s="1"/>
      <c r="HCQ14" s="1"/>
      <c r="HCR14" s="1"/>
      <c r="HCS14" s="1"/>
      <c r="HCT14" s="1"/>
      <c r="HCU14" s="1"/>
      <c r="HCV14" s="1"/>
      <c r="HCW14" s="1"/>
      <c r="HCX14" s="1"/>
      <c r="HCY14" s="1"/>
      <c r="HCZ14" s="1"/>
      <c r="HDA14" s="1"/>
      <c r="HDB14" s="1"/>
      <c r="HDC14" s="1"/>
      <c r="HDD14" s="1"/>
      <c r="HDE14" s="1"/>
      <c r="HDF14" s="1"/>
      <c r="HDG14" s="1"/>
      <c r="HDH14" s="1"/>
      <c r="HDI14" s="1"/>
      <c r="HDJ14" s="1"/>
      <c r="HDK14" s="1"/>
      <c r="HDL14" s="1"/>
      <c r="HDM14" s="1"/>
      <c r="HDN14" s="1"/>
      <c r="HDO14" s="1"/>
      <c r="HDP14" s="1"/>
      <c r="HDQ14" s="1"/>
      <c r="HDR14" s="1"/>
      <c r="HDS14" s="1"/>
      <c r="HDT14" s="1"/>
      <c r="HDU14" s="1"/>
      <c r="HDV14" s="1"/>
      <c r="HDW14" s="1"/>
      <c r="HDX14" s="1"/>
      <c r="HDY14" s="1"/>
      <c r="HDZ14" s="1"/>
      <c r="HEA14" s="1"/>
      <c r="HEB14" s="1"/>
      <c r="HEC14" s="1"/>
      <c r="HED14" s="1"/>
      <c r="HEE14" s="1"/>
      <c r="HEF14" s="1"/>
      <c r="HEG14" s="1"/>
      <c r="HEH14" s="1"/>
      <c r="HEI14" s="1"/>
      <c r="HEJ14" s="1"/>
      <c r="HEK14" s="1"/>
      <c r="HEL14" s="1"/>
      <c r="HEM14" s="1"/>
      <c r="HEN14" s="1"/>
      <c r="HEO14" s="1"/>
      <c r="HEP14" s="1"/>
      <c r="HEQ14" s="1"/>
      <c r="HER14" s="1"/>
      <c r="HES14" s="1"/>
      <c r="HET14" s="1"/>
      <c r="HEU14" s="1"/>
      <c r="HEV14" s="1"/>
      <c r="HEW14" s="1"/>
      <c r="HEX14" s="1"/>
      <c r="HEY14" s="1"/>
      <c r="HEZ14" s="1"/>
      <c r="HFA14" s="1"/>
      <c r="HFB14" s="1"/>
      <c r="HFC14" s="1"/>
      <c r="HFD14" s="1"/>
      <c r="HFE14" s="1"/>
      <c r="HFF14" s="1"/>
      <c r="HFG14" s="1"/>
      <c r="HFH14" s="1"/>
      <c r="HFI14" s="1"/>
      <c r="HFJ14" s="1"/>
      <c r="HFK14" s="1"/>
      <c r="HFL14" s="1"/>
      <c r="HFM14" s="1"/>
      <c r="HFN14" s="1"/>
      <c r="HFO14" s="1"/>
      <c r="HFP14" s="1"/>
      <c r="HFQ14" s="1"/>
      <c r="HFR14" s="1"/>
      <c r="HFS14" s="1"/>
      <c r="HFT14" s="1"/>
      <c r="HFU14" s="1"/>
      <c r="HFV14" s="1"/>
      <c r="HFW14" s="1"/>
      <c r="HFX14" s="1"/>
      <c r="HFY14" s="1"/>
      <c r="HFZ14" s="1"/>
      <c r="HGA14" s="1"/>
      <c r="HGB14" s="1"/>
      <c r="HGC14" s="1"/>
      <c r="HGD14" s="1"/>
      <c r="HGE14" s="1"/>
      <c r="HGF14" s="1"/>
      <c r="HGG14" s="1"/>
      <c r="HGH14" s="1"/>
      <c r="HGI14" s="1"/>
      <c r="HGJ14" s="1"/>
      <c r="HGK14" s="1"/>
      <c r="HGL14" s="1"/>
      <c r="HGM14" s="1"/>
      <c r="HGN14" s="1"/>
      <c r="HGO14" s="1"/>
      <c r="HGP14" s="1"/>
      <c r="HGQ14" s="1"/>
      <c r="HGR14" s="1"/>
      <c r="HGS14" s="1"/>
      <c r="HGT14" s="1"/>
      <c r="HGU14" s="1"/>
      <c r="HGV14" s="1"/>
      <c r="HGW14" s="1"/>
      <c r="HGX14" s="1"/>
      <c r="HGY14" s="1"/>
      <c r="HGZ14" s="1"/>
      <c r="HHA14" s="1"/>
      <c r="HHB14" s="1"/>
      <c r="HHC14" s="1"/>
      <c r="HHD14" s="1"/>
      <c r="HHE14" s="1"/>
      <c r="HHF14" s="1"/>
      <c r="HHG14" s="1"/>
      <c r="HHH14" s="1"/>
      <c r="HHI14" s="1"/>
      <c r="HHJ14" s="1"/>
      <c r="HHK14" s="1"/>
      <c r="HHL14" s="1"/>
      <c r="HHM14" s="1"/>
      <c r="HHN14" s="1"/>
      <c r="HHO14" s="1"/>
      <c r="HHP14" s="1"/>
      <c r="HHQ14" s="1"/>
      <c r="HHR14" s="1"/>
      <c r="HHS14" s="1"/>
      <c r="HHT14" s="1"/>
      <c r="HHU14" s="1"/>
      <c r="HHV14" s="1"/>
      <c r="HHW14" s="1"/>
      <c r="HHX14" s="1"/>
      <c r="HHY14" s="1"/>
      <c r="HHZ14" s="1"/>
      <c r="HIA14" s="1"/>
      <c r="HIB14" s="1"/>
      <c r="HIC14" s="1"/>
      <c r="HID14" s="1"/>
      <c r="HIE14" s="1"/>
      <c r="HIF14" s="1"/>
      <c r="HIG14" s="1"/>
      <c r="HIH14" s="1"/>
      <c r="HII14" s="1"/>
      <c r="HIJ14" s="1"/>
      <c r="HIK14" s="1"/>
      <c r="HIL14" s="1"/>
      <c r="HIM14" s="1"/>
      <c r="HIN14" s="1"/>
      <c r="HIO14" s="1"/>
      <c r="HIP14" s="1"/>
      <c r="HIQ14" s="1"/>
      <c r="HIR14" s="1"/>
      <c r="HIS14" s="1"/>
      <c r="HIT14" s="1"/>
      <c r="HIU14" s="1"/>
      <c r="HIV14" s="1"/>
      <c r="HIW14" s="1"/>
      <c r="HIX14" s="1"/>
      <c r="HIY14" s="1"/>
      <c r="HIZ14" s="1"/>
      <c r="HJA14" s="1"/>
      <c r="HJB14" s="1"/>
      <c r="HJC14" s="1"/>
      <c r="HJD14" s="1"/>
      <c r="HJE14" s="1"/>
      <c r="HJF14" s="1"/>
      <c r="HJG14" s="1"/>
      <c r="HJH14" s="1"/>
      <c r="HJI14" s="1"/>
      <c r="HJJ14" s="1"/>
      <c r="HJK14" s="1"/>
      <c r="HJL14" s="1"/>
      <c r="HJM14" s="1"/>
      <c r="HJN14" s="1"/>
      <c r="HJO14" s="1"/>
      <c r="HJP14" s="1"/>
      <c r="HJQ14" s="1"/>
      <c r="HJR14" s="1"/>
      <c r="HJS14" s="1"/>
      <c r="HJT14" s="1"/>
      <c r="HJU14" s="1"/>
      <c r="HJV14" s="1"/>
      <c r="HJW14" s="1"/>
      <c r="HJX14" s="1"/>
      <c r="HJY14" s="1"/>
      <c r="HJZ14" s="1"/>
      <c r="HKA14" s="1"/>
      <c r="HKB14" s="1"/>
      <c r="HKC14" s="1"/>
      <c r="HKD14" s="1"/>
      <c r="HKE14" s="1"/>
      <c r="HKF14" s="1"/>
      <c r="HKG14" s="1"/>
      <c r="HKH14" s="1"/>
      <c r="HKI14" s="1"/>
      <c r="HKJ14" s="1"/>
      <c r="HKK14" s="1"/>
      <c r="HKL14" s="1"/>
      <c r="HKM14" s="1"/>
      <c r="HKN14" s="1"/>
      <c r="HKO14" s="1"/>
      <c r="HKP14" s="1"/>
      <c r="HKQ14" s="1"/>
      <c r="HKR14" s="1"/>
      <c r="HKS14" s="1"/>
      <c r="HKT14" s="1"/>
      <c r="HKU14" s="1"/>
      <c r="HKV14" s="1"/>
      <c r="HKW14" s="1"/>
      <c r="HKX14" s="1"/>
      <c r="HKY14" s="1"/>
      <c r="HKZ14" s="1"/>
      <c r="HLA14" s="1"/>
      <c r="HLB14" s="1"/>
      <c r="HLC14" s="1"/>
      <c r="HLD14" s="1"/>
      <c r="HLE14" s="1"/>
      <c r="HLF14" s="1"/>
      <c r="HLG14" s="1"/>
      <c r="HLH14" s="1"/>
      <c r="HLI14" s="1"/>
      <c r="HLJ14" s="1"/>
      <c r="HLK14" s="1"/>
      <c r="HLL14" s="1"/>
      <c r="HLM14" s="1"/>
      <c r="HLN14" s="1"/>
      <c r="HLO14" s="1"/>
      <c r="HLP14" s="1"/>
      <c r="HLQ14" s="1"/>
      <c r="HLR14" s="1"/>
      <c r="HLS14" s="1"/>
      <c r="HLT14" s="1"/>
      <c r="HLU14" s="1"/>
      <c r="HLV14" s="1"/>
      <c r="HLW14" s="1"/>
      <c r="HLX14" s="1"/>
      <c r="HLY14" s="1"/>
      <c r="HLZ14" s="1"/>
      <c r="HMA14" s="1"/>
      <c r="HMB14" s="1"/>
      <c r="HMC14" s="1"/>
      <c r="HMD14" s="1"/>
      <c r="HME14" s="1"/>
      <c r="HMF14" s="1"/>
      <c r="HMG14" s="1"/>
      <c r="HMH14" s="1"/>
      <c r="HMI14" s="1"/>
      <c r="HMJ14" s="1"/>
      <c r="HMK14" s="1"/>
      <c r="HML14" s="1"/>
      <c r="HMM14" s="1"/>
      <c r="HMN14" s="1"/>
      <c r="HMO14" s="1"/>
      <c r="HMP14" s="1"/>
      <c r="HMQ14" s="1"/>
      <c r="HMR14" s="1"/>
      <c r="HMS14" s="1"/>
      <c r="HMT14" s="1"/>
      <c r="HMU14" s="1"/>
      <c r="HMV14" s="1"/>
      <c r="HMW14" s="1"/>
      <c r="HMX14" s="1"/>
      <c r="HMY14" s="1"/>
      <c r="HMZ14" s="1"/>
      <c r="HNA14" s="1"/>
      <c r="HNB14" s="1"/>
      <c r="HNC14" s="1"/>
      <c r="HND14" s="1"/>
      <c r="HNE14" s="1"/>
      <c r="HNF14" s="1"/>
      <c r="HNG14" s="1"/>
      <c r="HNH14" s="1"/>
      <c r="HNI14" s="1"/>
      <c r="HNJ14" s="1"/>
      <c r="HNK14" s="1"/>
      <c r="HNL14" s="1"/>
      <c r="HNM14" s="1"/>
      <c r="HNN14" s="1"/>
      <c r="HNO14" s="1"/>
      <c r="HNP14" s="1"/>
      <c r="HNQ14" s="1"/>
      <c r="HNR14" s="1"/>
      <c r="HNS14" s="1"/>
      <c r="HNT14" s="1"/>
      <c r="HNU14" s="1"/>
      <c r="HNV14" s="1"/>
      <c r="HNW14" s="1"/>
      <c r="HNX14" s="1"/>
      <c r="HNY14" s="1"/>
      <c r="HNZ14" s="1"/>
      <c r="HOA14" s="1"/>
      <c r="HOB14" s="1"/>
      <c r="HOC14" s="1"/>
      <c r="HOD14" s="1"/>
      <c r="HOE14" s="1"/>
      <c r="HOF14" s="1"/>
      <c r="HOG14" s="1"/>
      <c r="HOH14" s="1"/>
      <c r="HOI14" s="1"/>
      <c r="HOJ14" s="1"/>
      <c r="HOK14" s="1"/>
      <c r="HOL14" s="1"/>
      <c r="HOM14" s="1"/>
      <c r="HON14" s="1"/>
      <c r="HOO14" s="1"/>
      <c r="HOP14" s="1"/>
      <c r="HOQ14" s="1"/>
      <c r="HOR14" s="1"/>
      <c r="HOS14" s="1"/>
      <c r="HOT14" s="1"/>
      <c r="HOU14" s="1"/>
      <c r="HOV14" s="1"/>
      <c r="HOW14" s="1"/>
      <c r="HOX14" s="1"/>
      <c r="HOY14" s="1"/>
      <c r="HOZ14" s="1"/>
      <c r="HPA14" s="1"/>
      <c r="HPB14" s="1"/>
      <c r="HPC14" s="1"/>
      <c r="HPD14" s="1"/>
      <c r="HPE14" s="1"/>
      <c r="HPF14" s="1"/>
      <c r="HPG14" s="1"/>
      <c r="HPH14" s="1"/>
      <c r="HPI14" s="1"/>
      <c r="HPJ14" s="1"/>
      <c r="HPK14" s="1"/>
      <c r="HPL14" s="1"/>
      <c r="HPM14" s="1"/>
      <c r="HPN14" s="1"/>
      <c r="HPO14" s="1"/>
      <c r="HPP14" s="1"/>
      <c r="HPQ14" s="1"/>
      <c r="HPR14" s="1"/>
      <c r="HPS14" s="1"/>
      <c r="HPT14" s="1"/>
      <c r="HPU14" s="1"/>
      <c r="HPV14" s="1"/>
      <c r="HPW14" s="1"/>
      <c r="HPX14" s="1"/>
      <c r="HPY14" s="1"/>
      <c r="HPZ14" s="1"/>
      <c r="HQA14" s="1"/>
      <c r="HQB14" s="1"/>
      <c r="HQC14" s="1"/>
      <c r="HQD14" s="1"/>
      <c r="HQE14" s="1"/>
      <c r="HQF14" s="1"/>
      <c r="HQG14" s="1"/>
      <c r="HQH14" s="1"/>
      <c r="HQI14" s="1"/>
      <c r="HQJ14" s="1"/>
      <c r="HQK14" s="1"/>
      <c r="HQL14" s="1"/>
      <c r="HQM14" s="1"/>
      <c r="HQN14" s="1"/>
      <c r="HQO14" s="1"/>
      <c r="HQP14" s="1"/>
      <c r="HQQ14" s="1"/>
      <c r="HQR14" s="1"/>
      <c r="HQS14" s="1"/>
      <c r="HQT14" s="1"/>
      <c r="HQU14" s="1"/>
      <c r="HQV14" s="1"/>
      <c r="HQW14" s="1"/>
      <c r="HQX14" s="1"/>
      <c r="HQY14" s="1"/>
      <c r="HQZ14" s="1"/>
      <c r="HRA14" s="1"/>
      <c r="HRB14" s="1"/>
      <c r="HRC14" s="1"/>
      <c r="HRD14" s="1"/>
      <c r="HRE14" s="1"/>
      <c r="HRF14" s="1"/>
      <c r="HRG14" s="1"/>
      <c r="HRH14" s="1"/>
      <c r="HRI14" s="1"/>
      <c r="HRJ14" s="1"/>
      <c r="HRK14" s="1"/>
      <c r="HRL14" s="1"/>
      <c r="HRM14" s="1"/>
      <c r="HRN14" s="1"/>
      <c r="HRO14" s="1"/>
      <c r="HRP14" s="1"/>
      <c r="HRQ14" s="1"/>
      <c r="HRR14" s="1"/>
      <c r="HRS14" s="1"/>
      <c r="HRT14" s="1"/>
      <c r="HRU14" s="1"/>
      <c r="HRV14" s="1"/>
      <c r="HRW14" s="1"/>
      <c r="HRX14" s="1"/>
      <c r="HRY14" s="1"/>
      <c r="HRZ14" s="1"/>
      <c r="HSA14" s="1"/>
      <c r="HSB14" s="1"/>
      <c r="HSC14" s="1"/>
      <c r="HSD14" s="1"/>
      <c r="HSE14" s="1"/>
      <c r="HSF14" s="1"/>
      <c r="HSG14" s="1"/>
      <c r="HSH14" s="1"/>
      <c r="HSI14" s="1"/>
      <c r="HSJ14" s="1"/>
      <c r="HSK14" s="1"/>
      <c r="HSL14" s="1"/>
      <c r="HSM14" s="1"/>
      <c r="HSN14" s="1"/>
      <c r="HSO14" s="1"/>
      <c r="HSP14" s="1"/>
      <c r="HSQ14" s="1"/>
      <c r="HSR14" s="1"/>
      <c r="HSS14" s="1"/>
      <c r="HST14" s="1"/>
      <c r="HSU14" s="1"/>
      <c r="HSV14" s="1"/>
      <c r="HSW14" s="1"/>
      <c r="HSX14" s="1"/>
      <c r="HSY14" s="1"/>
      <c r="HSZ14" s="1"/>
      <c r="HTA14" s="1"/>
      <c r="HTB14" s="1"/>
      <c r="HTC14" s="1"/>
      <c r="HTD14" s="1"/>
      <c r="HTE14" s="1"/>
      <c r="HTF14" s="1"/>
      <c r="HTG14" s="1"/>
      <c r="HTH14" s="1"/>
      <c r="HTI14" s="1"/>
      <c r="HTJ14" s="1"/>
      <c r="HTK14" s="1"/>
      <c r="HTL14" s="1"/>
      <c r="HTM14" s="1"/>
      <c r="HTN14" s="1"/>
      <c r="HTO14" s="1"/>
      <c r="HTP14" s="1"/>
      <c r="HTQ14" s="1"/>
      <c r="HTR14" s="1"/>
      <c r="HTS14" s="1"/>
      <c r="HTT14" s="1"/>
      <c r="HTU14" s="1"/>
      <c r="HTV14" s="1"/>
      <c r="HTW14" s="1"/>
      <c r="HTX14" s="1"/>
      <c r="HTY14" s="1"/>
      <c r="HTZ14" s="1"/>
      <c r="HUA14" s="1"/>
      <c r="HUB14" s="1"/>
      <c r="HUC14" s="1"/>
      <c r="HUD14" s="1"/>
      <c r="HUE14" s="1"/>
      <c r="HUF14" s="1"/>
      <c r="HUG14" s="1"/>
      <c r="HUH14" s="1"/>
      <c r="HUI14" s="1"/>
      <c r="HUJ14" s="1"/>
      <c r="HUK14" s="1"/>
      <c r="HUL14" s="1"/>
      <c r="HUM14" s="1"/>
      <c r="HUN14" s="1"/>
      <c r="HUO14" s="1"/>
      <c r="HUP14" s="1"/>
      <c r="HUQ14" s="1"/>
      <c r="HUR14" s="1"/>
      <c r="HUS14" s="1"/>
      <c r="HUT14" s="1"/>
      <c r="HUU14" s="1"/>
      <c r="HUV14" s="1"/>
      <c r="HUW14" s="1"/>
      <c r="HUX14" s="1"/>
      <c r="HUY14" s="1"/>
      <c r="HUZ14" s="1"/>
      <c r="HVA14" s="1"/>
      <c r="HVB14" s="1"/>
      <c r="HVC14" s="1"/>
      <c r="HVD14" s="1"/>
      <c r="HVE14" s="1"/>
      <c r="HVF14" s="1"/>
      <c r="HVG14" s="1"/>
      <c r="HVH14" s="1"/>
      <c r="HVI14" s="1"/>
      <c r="HVJ14" s="1"/>
      <c r="HVK14" s="1"/>
      <c r="HVL14" s="1"/>
      <c r="HVM14" s="1"/>
      <c r="HVN14" s="1"/>
      <c r="HVO14" s="1"/>
      <c r="HVP14" s="1"/>
      <c r="HVQ14" s="1"/>
      <c r="HVR14" s="1"/>
      <c r="HVS14" s="1"/>
      <c r="HVT14" s="1"/>
      <c r="HVU14" s="1"/>
      <c r="HVV14" s="1"/>
      <c r="HVW14" s="1"/>
      <c r="HVX14" s="1"/>
      <c r="HVY14" s="1"/>
      <c r="HVZ14" s="1"/>
      <c r="HWA14" s="1"/>
      <c r="HWB14" s="1"/>
      <c r="HWC14" s="1"/>
      <c r="HWD14" s="1"/>
      <c r="HWE14" s="1"/>
      <c r="HWF14" s="1"/>
      <c r="HWG14" s="1"/>
      <c r="HWH14" s="1"/>
      <c r="HWI14" s="1"/>
      <c r="HWJ14" s="1"/>
      <c r="HWK14" s="1"/>
      <c r="HWL14" s="1"/>
      <c r="HWM14" s="1"/>
      <c r="HWN14" s="1"/>
      <c r="HWO14" s="1"/>
      <c r="HWP14" s="1"/>
      <c r="HWQ14" s="1"/>
      <c r="HWR14" s="1"/>
      <c r="HWS14" s="1"/>
      <c r="HWT14" s="1"/>
      <c r="HWU14" s="1"/>
      <c r="HWV14" s="1"/>
      <c r="HWW14" s="1"/>
      <c r="HWX14" s="1"/>
      <c r="HWY14" s="1"/>
      <c r="HWZ14" s="1"/>
      <c r="HXA14" s="1"/>
      <c r="HXB14" s="1"/>
      <c r="HXC14" s="1"/>
      <c r="HXD14" s="1"/>
      <c r="HXE14" s="1"/>
      <c r="HXF14" s="1"/>
      <c r="HXG14" s="1"/>
      <c r="HXH14" s="1"/>
      <c r="HXI14" s="1"/>
      <c r="HXJ14" s="1"/>
      <c r="HXK14" s="1"/>
      <c r="HXL14" s="1"/>
      <c r="HXM14" s="1"/>
      <c r="HXN14" s="1"/>
      <c r="HXO14" s="1"/>
      <c r="HXP14" s="1"/>
      <c r="HXQ14" s="1"/>
      <c r="HXR14" s="1"/>
      <c r="HXS14" s="1"/>
      <c r="HXT14" s="1"/>
      <c r="HXU14" s="1"/>
      <c r="HXV14" s="1"/>
      <c r="HXW14" s="1"/>
      <c r="HXX14" s="1"/>
      <c r="HXY14" s="1"/>
      <c r="HXZ14" s="1"/>
      <c r="HYA14" s="1"/>
      <c r="HYB14" s="1"/>
      <c r="HYC14" s="1"/>
      <c r="HYD14" s="1"/>
      <c r="HYE14" s="1"/>
      <c r="HYF14" s="1"/>
      <c r="HYG14" s="1"/>
      <c r="HYH14" s="1"/>
      <c r="HYI14" s="1"/>
      <c r="HYJ14" s="1"/>
      <c r="HYK14" s="1"/>
      <c r="HYL14" s="1"/>
      <c r="HYM14" s="1"/>
      <c r="HYN14" s="1"/>
      <c r="HYO14" s="1"/>
      <c r="HYP14" s="1"/>
      <c r="HYQ14" s="1"/>
      <c r="HYR14" s="1"/>
      <c r="HYS14" s="1"/>
      <c r="HYT14" s="1"/>
      <c r="HYU14" s="1"/>
      <c r="HYV14" s="1"/>
      <c r="HYW14" s="1"/>
      <c r="HYX14" s="1"/>
      <c r="HYY14" s="1"/>
      <c r="HYZ14" s="1"/>
      <c r="HZA14" s="1"/>
      <c r="HZB14" s="1"/>
      <c r="HZC14" s="1"/>
      <c r="HZD14" s="1"/>
      <c r="HZE14" s="1"/>
      <c r="HZF14" s="1"/>
      <c r="HZG14" s="1"/>
      <c r="HZH14" s="1"/>
      <c r="HZI14" s="1"/>
      <c r="HZJ14" s="1"/>
      <c r="HZK14" s="1"/>
      <c r="HZL14" s="1"/>
      <c r="HZM14" s="1"/>
      <c r="HZN14" s="1"/>
      <c r="HZO14" s="1"/>
      <c r="HZP14" s="1"/>
      <c r="HZQ14" s="1"/>
      <c r="HZR14" s="1"/>
      <c r="HZS14" s="1"/>
      <c r="HZT14" s="1"/>
      <c r="HZU14" s="1"/>
      <c r="HZV14" s="1"/>
      <c r="HZW14" s="1"/>
      <c r="HZX14" s="1"/>
      <c r="HZY14" s="1"/>
      <c r="HZZ14" s="1"/>
      <c r="IAA14" s="1"/>
      <c r="IAB14" s="1"/>
      <c r="IAC14" s="1"/>
      <c r="IAD14" s="1"/>
      <c r="IAE14" s="1"/>
      <c r="IAF14" s="1"/>
      <c r="IAG14" s="1"/>
      <c r="IAH14" s="1"/>
      <c r="IAI14" s="1"/>
      <c r="IAJ14" s="1"/>
      <c r="IAK14" s="1"/>
      <c r="IAL14" s="1"/>
      <c r="IAM14" s="1"/>
      <c r="IAN14" s="1"/>
      <c r="IAO14" s="1"/>
      <c r="IAP14" s="1"/>
      <c r="IAQ14" s="1"/>
      <c r="IAR14" s="1"/>
      <c r="IAS14" s="1"/>
      <c r="IAT14" s="1"/>
      <c r="IAU14" s="1"/>
      <c r="IAV14" s="1"/>
      <c r="IAW14" s="1"/>
      <c r="IAX14" s="1"/>
      <c r="IAY14" s="1"/>
      <c r="IAZ14" s="1"/>
      <c r="IBA14" s="1"/>
      <c r="IBB14" s="1"/>
      <c r="IBC14" s="1"/>
      <c r="IBD14" s="1"/>
      <c r="IBE14" s="1"/>
      <c r="IBF14" s="1"/>
      <c r="IBG14" s="1"/>
      <c r="IBH14" s="1"/>
      <c r="IBI14" s="1"/>
      <c r="IBJ14" s="1"/>
      <c r="IBK14" s="1"/>
      <c r="IBL14" s="1"/>
      <c r="IBM14" s="1"/>
      <c r="IBN14" s="1"/>
      <c r="IBO14" s="1"/>
      <c r="IBP14" s="1"/>
      <c r="IBQ14" s="1"/>
      <c r="IBR14" s="1"/>
      <c r="IBS14" s="1"/>
      <c r="IBT14" s="1"/>
      <c r="IBU14" s="1"/>
      <c r="IBV14" s="1"/>
      <c r="IBW14" s="1"/>
      <c r="IBX14" s="1"/>
      <c r="IBY14" s="1"/>
      <c r="IBZ14" s="1"/>
      <c r="ICA14" s="1"/>
      <c r="ICB14" s="1"/>
      <c r="ICC14" s="1"/>
      <c r="ICD14" s="1"/>
      <c r="ICE14" s="1"/>
      <c r="ICF14" s="1"/>
      <c r="ICG14" s="1"/>
      <c r="ICH14" s="1"/>
      <c r="ICI14" s="1"/>
      <c r="ICJ14" s="1"/>
      <c r="ICK14" s="1"/>
      <c r="ICL14" s="1"/>
      <c r="ICM14" s="1"/>
      <c r="ICN14" s="1"/>
      <c r="ICO14" s="1"/>
      <c r="ICP14" s="1"/>
      <c r="ICQ14" s="1"/>
      <c r="ICR14" s="1"/>
      <c r="ICS14" s="1"/>
      <c r="ICT14" s="1"/>
      <c r="ICU14" s="1"/>
      <c r="ICV14" s="1"/>
      <c r="ICW14" s="1"/>
      <c r="ICX14" s="1"/>
      <c r="ICY14" s="1"/>
      <c r="ICZ14" s="1"/>
      <c r="IDA14" s="1"/>
      <c r="IDB14" s="1"/>
      <c r="IDC14" s="1"/>
      <c r="IDD14" s="1"/>
      <c r="IDE14" s="1"/>
      <c r="IDF14" s="1"/>
      <c r="IDG14" s="1"/>
      <c r="IDH14" s="1"/>
      <c r="IDI14" s="1"/>
      <c r="IDJ14" s="1"/>
      <c r="IDK14" s="1"/>
      <c r="IDL14" s="1"/>
      <c r="IDM14" s="1"/>
      <c r="IDN14" s="1"/>
      <c r="IDO14" s="1"/>
      <c r="IDP14" s="1"/>
      <c r="IDQ14" s="1"/>
      <c r="IDR14" s="1"/>
      <c r="IDS14" s="1"/>
      <c r="IDT14" s="1"/>
      <c r="IDU14" s="1"/>
      <c r="IDV14" s="1"/>
      <c r="IDW14" s="1"/>
      <c r="IDX14" s="1"/>
      <c r="IDY14" s="1"/>
      <c r="IDZ14" s="1"/>
      <c r="IEA14" s="1"/>
      <c r="IEB14" s="1"/>
      <c r="IEC14" s="1"/>
      <c r="IED14" s="1"/>
      <c r="IEE14" s="1"/>
      <c r="IEF14" s="1"/>
      <c r="IEG14" s="1"/>
      <c r="IEH14" s="1"/>
      <c r="IEI14" s="1"/>
      <c r="IEJ14" s="1"/>
      <c r="IEK14" s="1"/>
      <c r="IEL14" s="1"/>
      <c r="IEM14" s="1"/>
      <c r="IEN14" s="1"/>
      <c r="IEO14" s="1"/>
      <c r="IEP14" s="1"/>
      <c r="IEQ14" s="1"/>
      <c r="IER14" s="1"/>
      <c r="IES14" s="1"/>
      <c r="IET14" s="1"/>
      <c r="IEU14" s="1"/>
      <c r="IEV14" s="1"/>
      <c r="IEW14" s="1"/>
      <c r="IEX14" s="1"/>
      <c r="IEY14" s="1"/>
      <c r="IEZ14" s="1"/>
      <c r="IFA14" s="1"/>
      <c r="IFB14" s="1"/>
      <c r="IFC14" s="1"/>
      <c r="IFD14" s="1"/>
      <c r="IFE14" s="1"/>
      <c r="IFF14" s="1"/>
      <c r="IFG14" s="1"/>
      <c r="IFH14" s="1"/>
      <c r="IFI14" s="1"/>
      <c r="IFJ14" s="1"/>
      <c r="IFK14" s="1"/>
      <c r="IFL14" s="1"/>
      <c r="IFM14" s="1"/>
      <c r="IFN14" s="1"/>
      <c r="IFO14" s="1"/>
      <c r="IFP14" s="1"/>
      <c r="IFQ14" s="1"/>
      <c r="IFR14" s="1"/>
      <c r="IFS14" s="1"/>
      <c r="IFT14" s="1"/>
      <c r="IFU14" s="1"/>
      <c r="IFV14" s="1"/>
      <c r="IFW14" s="1"/>
      <c r="IFX14" s="1"/>
      <c r="IFY14" s="1"/>
      <c r="IFZ14" s="1"/>
      <c r="IGA14" s="1"/>
      <c r="IGB14" s="1"/>
      <c r="IGC14" s="1"/>
      <c r="IGD14" s="1"/>
      <c r="IGE14" s="1"/>
      <c r="IGF14" s="1"/>
      <c r="IGG14" s="1"/>
      <c r="IGH14" s="1"/>
      <c r="IGI14" s="1"/>
      <c r="IGJ14" s="1"/>
      <c r="IGK14" s="1"/>
      <c r="IGL14" s="1"/>
      <c r="IGM14" s="1"/>
      <c r="IGN14" s="1"/>
      <c r="IGO14" s="1"/>
      <c r="IGP14" s="1"/>
      <c r="IGQ14" s="1"/>
      <c r="IGR14" s="1"/>
      <c r="IGS14" s="1"/>
      <c r="IGT14" s="1"/>
      <c r="IGU14" s="1"/>
      <c r="IGV14" s="1"/>
      <c r="IGW14" s="1"/>
      <c r="IGX14" s="1"/>
      <c r="IGY14" s="1"/>
      <c r="IGZ14" s="1"/>
      <c r="IHA14" s="1"/>
      <c r="IHB14" s="1"/>
      <c r="IHC14" s="1"/>
      <c r="IHD14" s="1"/>
      <c r="IHE14" s="1"/>
      <c r="IHF14" s="1"/>
      <c r="IHG14" s="1"/>
      <c r="IHH14" s="1"/>
      <c r="IHI14" s="1"/>
      <c r="IHJ14" s="1"/>
      <c r="IHK14" s="1"/>
      <c r="IHL14" s="1"/>
      <c r="IHM14" s="1"/>
      <c r="IHN14" s="1"/>
      <c r="IHO14" s="1"/>
      <c r="IHP14" s="1"/>
      <c r="IHQ14" s="1"/>
      <c r="IHR14" s="1"/>
      <c r="IHS14" s="1"/>
      <c r="IHT14" s="1"/>
      <c r="IHU14" s="1"/>
      <c r="IHV14" s="1"/>
      <c r="IHW14" s="1"/>
      <c r="IHX14" s="1"/>
      <c r="IHY14" s="1"/>
      <c r="IHZ14" s="1"/>
      <c r="IIA14" s="1"/>
      <c r="IIB14" s="1"/>
      <c r="IIC14" s="1"/>
      <c r="IID14" s="1"/>
      <c r="IIE14" s="1"/>
      <c r="IIF14" s="1"/>
      <c r="IIG14" s="1"/>
      <c r="IIH14" s="1"/>
      <c r="III14" s="1"/>
      <c r="IIJ14" s="1"/>
      <c r="IIK14" s="1"/>
      <c r="IIL14" s="1"/>
      <c r="IIM14" s="1"/>
      <c r="IIN14" s="1"/>
      <c r="IIO14" s="1"/>
      <c r="IIP14" s="1"/>
      <c r="IIQ14" s="1"/>
      <c r="IIR14" s="1"/>
      <c r="IIS14" s="1"/>
      <c r="IIT14" s="1"/>
      <c r="IIU14" s="1"/>
      <c r="IIV14" s="1"/>
      <c r="IIW14" s="1"/>
      <c r="IIX14" s="1"/>
      <c r="IIY14" s="1"/>
      <c r="IIZ14" s="1"/>
      <c r="IJA14" s="1"/>
      <c r="IJB14" s="1"/>
      <c r="IJC14" s="1"/>
      <c r="IJD14" s="1"/>
      <c r="IJE14" s="1"/>
      <c r="IJF14" s="1"/>
      <c r="IJG14" s="1"/>
      <c r="IJH14" s="1"/>
      <c r="IJI14" s="1"/>
      <c r="IJJ14" s="1"/>
      <c r="IJK14" s="1"/>
      <c r="IJL14" s="1"/>
      <c r="IJM14" s="1"/>
      <c r="IJN14" s="1"/>
      <c r="IJO14" s="1"/>
      <c r="IJP14" s="1"/>
      <c r="IJQ14" s="1"/>
      <c r="IJR14" s="1"/>
      <c r="IJS14" s="1"/>
      <c r="IJT14" s="1"/>
      <c r="IJU14" s="1"/>
      <c r="IJV14" s="1"/>
      <c r="IJW14" s="1"/>
      <c r="IJX14" s="1"/>
      <c r="IJY14" s="1"/>
      <c r="IJZ14" s="1"/>
      <c r="IKA14" s="1"/>
      <c r="IKB14" s="1"/>
      <c r="IKC14" s="1"/>
      <c r="IKD14" s="1"/>
      <c r="IKE14" s="1"/>
      <c r="IKF14" s="1"/>
      <c r="IKG14" s="1"/>
      <c r="IKH14" s="1"/>
      <c r="IKI14" s="1"/>
      <c r="IKJ14" s="1"/>
      <c r="IKK14" s="1"/>
      <c r="IKL14" s="1"/>
      <c r="IKM14" s="1"/>
      <c r="IKN14" s="1"/>
      <c r="IKO14" s="1"/>
      <c r="IKP14" s="1"/>
      <c r="IKQ14" s="1"/>
      <c r="IKR14" s="1"/>
      <c r="IKS14" s="1"/>
      <c r="IKT14" s="1"/>
      <c r="IKU14" s="1"/>
      <c r="IKV14" s="1"/>
      <c r="IKW14" s="1"/>
      <c r="IKX14" s="1"/>
      <c r="IKY14" s="1"/>
      <c r="IKZ14" s="1"/>
      <c r="ILA14" s="1"/>
      <c r="ILB14" s="1"/>
      <c r="ILC14" s="1"/>
      <c r="ILD14" s="1"/>
      <c r="ILE14" s="1"/>
      <c r="ILF14" s="1"/>
      <c r="ILG14" s="1"/>
      <c r="ILH14" s="1"/>
      <c r="ILI14" s="1"/>
      <c r="ILJ14" s="1"/>
      <c r="ILK14" s="1"/>
      <c r="ILL14" s="1"/>
      <c r="ILM14" s="1"/>
      <c r="ILN14" s="1"/>
      <c r="ILO14" s="1"/>
      <c r="ILP14" s="1"/>
      <c r="ILQ14" s="1"/>
      <c r="ILR14" s="1"/>
      <c r="ILS14" s="1"/>
      <c r="ILT14" s="1"/>
      <c r="ILU14" s="1"/>
      <c r="ILV14" s="1"/>
      <c r="ILW14" s="1"/>
      <c r="ILX14" s="1"/>
      <c r="ILY14" s="1"/>
      <c r="ILZ14" s="1"/>
      <c r="IMA14" s="1"/>
      <c r="IMB14" s="1"/>
      <c r="IMC14" s="1"/>
      <c r="IMD14" s="1"/>
      <c r="IME14" s="1"/>
      <c r="IMF14" s="1"/>
      <c r="IMG14" s="1"/>
      <c r="IMH14" s="1"/>
      <c r="IMI14" s="1"/>
      <c r="IMJ14" s="1"/>
      <c r="IMK14" s="1"/>
      <c r="IML14" s="1"/>
      <c r="IMM14" s="1"/>
      <c r="IMN14" s="1"/>
      <c r="IMO14" s="1"/>
      <c r="IMP14" s="1"/>
      <c r="IMQ14" s="1"/>
      <c r="IMR14" s="1"/>
      <c r="IMS14" s="1"/>
      <c r="IMT14" s="1"/>
      <c r="IMU14" s="1"/>
      <c r="IMV14" s="1"/>
      <c r="IMW14" s="1"/>
      <c r="IMX14" s="1"/>
      <c r="IMY14" s="1"/>
      <c r="IMZ14" s="1"/>
      <c r="INA14" s="1"/>
      <c r="INB14" s="1"/>
      <c r="INC14" s="1"/>
      <c r="IND14" s="1"/>
      <c r="INE14" s="1"/>
      <c r="INF14" s="1"/>
      <c r="ING14" s="1"/>
      <c r="INH14" s="1"/>
      <c r="INI14" s="1"/>
      <c r="INJ14" s="1"/>
      <c r="INK14" s="1"/>
      <c r="INL14" s="1"/>
      <c r="INM14" s="1"/>
      <c r="INN14" s="1"/>
      <c r="INO14" s="1"/>
      <c r="INP14" s="1"/>
      <c r="INQ14" s="1"/>
      <c r="INR14" s="1"/>
      <c r="INS14" s="1"/>
      <c r="INT14" s="1"/>
      <c r="INU14" s="1"/>
      <c r="INV14" s="1"/>
      <c r="INW14" s="1"/>
      <c r="INX14" s="1"/>
      <c r="INY14" s="1"/>
      <c r="INZ14" s="1"/>
      <c r="IOA14" s="1"/>
      <c r="IOB14" s="1"/>
      <c r="IOC14" s="1"/>
      <c r="IOD14" s="1"/>
      <c r="IOE14" s="1"/>
      <c r="IOF14" s="1"/>
      <c r="IOG14" s="1"/>
      <c r="IOH14" s="1"/>
      <c r="IOI14" s="1"/>
      <c r="IOJ14" s="1"/>
      <c r="IOK14" s="1"/>
      <c r="IOL14" s="1"/>
      <c r="IOM14" s="1"/>
      <c r="ION14" s="1"/>
      <c r="IOO14" s="1"/>
      <c r="IOP14" s="1"/>
      <c r="IOQ14" s="1"/>
      <c r="IOR14" s="1"/>
      <c r="IOS14" s="1"/>
      <c r="IOT14" s="1"/>
      <c r="IOU14" s="1"/>
      <c r="IOV14" s="1"/>
      <c r="IOW14" s="1"/>
      <c r="IOX14" s="1"/>
      <c r="IOY14" s="1"/>
      <c r="IOZ14" s="1"/>
      <c r="IPA14" s="1"/>
      <c r="IPB14" s="1"/>
      <c r="IPC14" s="1"/>
      <c r="IPD14" s="1"/>
      <c r="IPE14" s="1"/>
      <c r="IPF14" s="1"/>
      <c r="IPG14" s="1"/>
      <c r="IPH14" s="1"/>
      <c r="IPI14" s="1"/>
      <c r="IPJ14" s="1"/>
      <c r="IPK14" s="1"/>
      <c r="IPL14" s="1"/>
      <c r="IPM14" s="1"/>
      <c r="IPN14" s="1"/>
      <c r="IPO14" s="1"/>
      <c r="IPP14" s="1"/>
      <c r="IPQ14" s="1"/>
      <c r="IPR14" s="1"/>
      <c r="IPS14" s="1"/>
      <c r="IPT14" s="1"/>
      <c r="IPU14" s="1"/>
      <c r="IPV14" s="1"/>
      <c r="IPW14" s="1"/>
      <c r="IPX14" s="1"/>
      <c r="IPY14" s="1"/>
      <c r="IPZ14" s="1"/>
      <c r="IQA14" s="1"/>
      <c r="IQB14" s="1"/>
      <c r="IQC14" s="1"/>
      <c r="IQD14" s="1"/>
      <c r="IQE14" s="1"/>
      <c r="IQF14" s="1"/>
      <c r="IQG14" s="1"/>
      <c r="IQH14" s="1"/>
      <c r="IQI14" s="1"/>
      <c r="IQJ14" s="1"/>
      <c r="IQK14" s="1"/>
      <c r="IQL14" s="1"/>
      <c r="IQM14" s="1"/>
      <c r="IQN14" s="1"/>
      <c r="IQO14" s="1"/>
      <c r="IQP14" s="1"/>
      <c r="IQQ14" s="1"/>
      <c r="IQR14" s="1"/>
      <c r="IQS14" s="1"/>
      <c r="IQT14" s="1"/>
      <c r="IQU14" s="1"/>
      <c r="IQV14" s="1"/>
      <c r="IQW14" s="1"/>
      <c r="IQX14" s="1"/>
      <c r="IQY14" s="1"/>
      <c r="IQZ14" s="1"/>
      <c r="IRA14" s="1"/>
      <c r="IRB14" s="1"/>
      <c r="IRC14" s="1"/>
      <c r="IRD14" s="1"/>
      <c r="IRE14" s="1"/>
      <c r="IRF14" s="1"/>
      <c r="IRG14" s="1"/>
      <c r="IRH14" s="1"/>
      <c r="IRI14" s="1"/>
      <c r="IRJ14" s="1"/>
      <c r="IRK14" s="1"/>
      <c r="IRL14" s="1"/>
      <c r="IRM14" s="1"/>
      <c r="IRN14" s="1"/>
      <c r="IRO14" s="1"/>
      <c r="IRP14" s="1"/>
      <c r="IRQ14" s="1"/>
      <c r="IRR14" s="1"/>
      <c r="IRS14" s="1"/>
      <c r="IRT14" s="1"/>
      <c r="IRU14" s="1"/>
      <c r="IRV14" s="1"/>
      <c r="IRW14" s="1"/>
      <c r="IRX14" s="1"/>
      <c r="IRY14" s="1"/>
      <c r="IRZ14" s="1"/>
      <c r="ISA14" s="1"/>
      <c r="ISB14" s="1"/>
      <c r="ISC14" s="1"/>
      <c r="ISD14" s="1"/>
      <c r="ISE14" s="1"/>
      <c r="ISF14" s="1"/>
      <c r="ISG14" s="1"/>
      <c r="ISH14" s="1"/>
      <c r="ISI14" s="1"/>
      <c r="ISJ14" s="1"/>
      <c r="ISK14" s="1"/>
      <c r="ISL14" s="1"/>
      <c r="ISM14" s="1"/>
      <c r="ISN14" s="1"/>
      <c r="ISO14" s="1"/>
      <c r="ISP14" s="1"/>
      <c r="ISQ14" s="1"/>
      <c r="ISR14" s="1"/>
      <c r="ISS14" s="1"/>
      <c r="IST14" s="1"/>
      <c r="ISU14" s="1"/>
      <c r="ISV14" s="1"/>
      <c r="ISW14" s="1"/>
      <c r="ISX14" s="1"/>
      <c r="ISY14" s="1"/>
      <c r="ISZ14" s="1"/>
      <c r="ITA14" s="1"/>
      <c r="ITB14" s="1"/>
      <c r="ITC14" s="1"/>
      <c r="ITD14" s="1"/>
      <c r="ITE14" s="1"/>
      <c r="ITF14" s="1"/>
      <c r="ITG14" s="1"/>
      <c r="ITH14" s="1"/>
      <c r="ITI14" s="1"/>
      <c r="ITJ14" s="1"/>
      <c r="ITK14" s="1"/>
      <c r="ITL14" s="1"/>
      <c r="ITM14" s="1"/>
      <c r="ITN14" s="1"/>
      <c r="ITO14" s="1"/>
      <c r="ITP14" s="1"/>
      <c r="ITQ14" s="1"/>
      <c r="ITR14" s="1"/>
      <c r="ITS14" s="1"/>
      <c r="ITT14" s="1"/>
      <c r="ITU14" s="1"/>
      <c r="ITV14" s="1"/>
      <c r="ITW14" s="1"/>
      <c r="ITX14" s="1"/>
      <c r="ITY14" s="1"/>
      <c r="ITZ14" s="1"/>
      <c r="IUA14" s="1"/>
      <c r="IUB14" s="1"/>
      <c r="IUC14" s="1"/>
      <c r="IUD14" s="1"/>
      <c r="IUE14" s="1"/>
      <c r="IUF14" s="1"/>
      <c r="IUG14" s="1"/>
      <c r="IUH14" s="1"/>
      <c r="IUI14" s="1"/>
      <c r="IUJ14" s="1"/>
      <c r="IUK14" s="1"/>
      <c r="IUL14" s="1"/>
      <c r="IUM14" s="1"/>
      <c r="IUN14" s="1"/>
      <c r="IUO14" s="1"/>
      <c r="IUP14" s="1"/>
      <c r="IUQ14" s="1"/>
      <c r="IUR14" s="1"/>
      <c r="IUS14" s="1"/>
      <c r="IUT14" s="1"/>
      <c r="IUU14" s="1"/>
      <c r="IUV14" s="1"/>
      <c r="IUW14" s="1"/>
      <c r="IUX14" s="1"/>
      <c r="IUY14" s="1"/>
      <c r="IUZ14" s="1"/>
      <c r="IVA14" s="1"/>
      <c r="IVB14" s="1"/>
      <c r="IVC14" s="1"/>
      <c r="IVD14" s="1"/>
      <c r="IVE14" s="1"/>
      <c r="IVF14" s="1"/>
      <c r="IVG14" s="1"/>
      <c r="IVH14" s="1"/>
      <c r="IVI14" s="1"/>
      <c r="IVJ14" s="1"/>
      <c r="IVK14" s="1"/>
      <c r="IVL14" s="1"/>
      <c r="IVM14" s="1"/>
      <c r="IVN14" s="1"/>
      <c r="IVO14" s="1"/>
      <c r="IVP14" s="1"/>
      <c r="IVQ14" s="1"/>
      <c r="IVR14" s="1"/>
      <c r="IVS14" s="1"/>
      <c r="IVT14" s="1"/>
      <c r="IVU14" s="1"/>
      <c r="IVV14" s="1"/>
      <c r="IVW14" s="1"/>
      <c r="IVX14" s="1"/>
      <c r="IVY14" s="1"/>
      <c r="IVZ14" s="1"/>
      <c r="IWA14" s="1"/>
      <c r="IWB14" s="1"/>
      <c r="IWC14" s="1"/>
      <c r="IWD14" s="1"/>
      <c r="IWE14" s="1"/>
      <c r="IWF14" s="1"/>
      <c r="IWG14" s="1"/>
      <c r="IWH14" s="1"/>
      <c r="IWI14" s="1"/>
      <c r="IWJ14" s="1"/>
      <c r="IWK14" s="1"/>
      <c r="IWL14" s="1"/>
      <c r="IWM14" s="1"/>
      <c r="IWN14" s="1"/>
      <c r="IWO14" s="1"/>
      <c r="IWP14" s="1"/>
      <c r="IWQ14" s="1"/>
      <c r="IWR14" s="1"/>
      <c r="IWS14" s="1"/>
      <c r="IWT14" s="1"/>
      <c r="IWU14" s="1"/>
      <c r="IWV14" s="1"/>
      <c r="IWW14" s="1"/>
      <c r="IWX14" s="1"/>
      <c r="IWY14" s="1"/>
      <c r="IWZ14" s="1"/>
      <c r="IXA14" s="1"/>
      <c r="IXB14" s="1"/>
      <c r="IXC14" s="1"/>
      <c r="IXD14" s="1"/>
      <c r="IXE14" s="1"/>
      <c r="IXF14" s="1"/>
      <c r="IXG14" s="1"/>
      <c r="IXH14" s="1"/>
      <c r="IXI14" s="1"/>
      <c r="IXJ14" s="1"/>
      <c r="IXK14" s="1"/>
      <c r="IXL14" s="1"/>
      <c r="IXM14" s="1"/>
      <c r="IXN14" s="1"/>
      <c r="IXO14" s="1"/>
      <c r="IXP14" s="1"/>
      <c r="IXQ14" s="1"/>
      <c r="IXR14" s="1"/>
      <c r="IXS14" s="1"/>
      <c r="IXT14" s="1"/>
      <c r="IXU14" s="1"/>
      <c r="IXV14" s="1"/>
      <c r="IXW14" s="1"/>
      <c r="IXX14" s="1"/>
      <c r="IXY14" s="1"/>
      <c r="IXZ14" s="1"/>
      <c r="IYA14" s="1"/>
      <c r="IYB14" s="1"/>
      <c r="IYC14" s="1"/>
      <c r="IYD14" s="1"/>
      <c r="IYE14" s="1"/>
      <c r="IYF14" s="1"/>
      <c r="IYG14" s="1"/>
      <c r="IYH14" s="1"/>
      <c r="IYI14" s="1"/>
      <c r="IYJ14" s="1"/>
      <c r="IYK14" s="1"/>
      <c r="IYL14" s="1"/>
      <c r="IYM14" s="1"/>
      <c r="IYN14" s="1"/>
      <c r="IYO14" s="1"/>
      <c r="IYP14" s="1"/>
      <c r="IYQ14" s="1"/>
      <c r="IYR14" s="1"/>
      <c r="IYS14" s="1"/>
      <c r="IYT14" s="1"/>
      <c r="IYU14" s="1"/>
      <c r="IYV14" s="1"/>
      <c r="IYW14" s="1"/>
      <c r="IYX14" s="1"/>
      <c r="IYY14" s="1"/>
      <c r="IYZ14" s="1"/>
      <c r="IZA14" s="1"/>
      <c r="IZB14" s="1"/>
      <c r="IZC14" s="1"/>
      <c r="IZD14" s="1"/>
      <c r="IZE14" s="1"/>
      <c r="IZF14" s="1"/>
      <c r="IZG14" s="1"/>
      <c r="IZH14" s="1"/>
      <c r="IZI14" s="1"/>
      <c r="IZJ14" s="1"/>
      <c r="IZK14" s="1"/>
      <c r="IZL14" s="1"/>
      <c r="IZM14" s="1"/>
      <c r="IZN14" s="1"/>
      <c r="IZO14" s="1"/>
      <c r="IZP14" s="1"/>
      <c r="IZQ14" s="1"/>
      <c r="IZR14" s="1"/>
      <c r="IZS14" s="1"/>
      <c r="IZT14" s="1"/>
      <c r="IZU14" s="1"/>
      <c r="IZV14" s="1"/>
      <c r="IZW14" s="1"/>
      <c r="IZX14" s="1"/>
      <c r="IZY14" s="1"/>
      <c r="IZZ14" s="1"/>
      <c r="JAA14" s="1"/>
      <c r="JAB14" s="1"/>
      <c r="JAC14" s="1"/>
      <c r="JAD14" s="1"/>
      <c r="JAE14" s="1"/>
      <c r="JAF14" s="1"/>
      <c r="JAG14" s="1"/>
      <c r="JAH14" s="1"/>
      <c r="JAI14" s="1"/>
      <c r="JAJ14" s="1"/>
      <c r="JAK14" s="1"/>
      <c r="JAL14" s="1"/>
      <c r="JAM14" s="1"/>
      <c r="JAN14" s="1"/>
      <c r="JAO14" s="1"/>
      <c r="JAP14" s="1"/>
      <c r="JAQ14" s="1"/>
      <c r="JAR14" s="1"/>
      <c r="JAS14" s="1"/>
      <c r="JAT14" s="1"/>
      <c r="JAU14" s="1"/>
      <c r="JAV14" s="1"/>
      <c r="JAW14" s="1"/>
      <c r="JAX14" s="1"/>
      <c r="JAY14" s="1"/>
      <c r="JAZ14" s="1"/>
      <c r="JBA14" s="1"/>
      <c r="JBB14" s="1"/>
      <c r="JBC14" s="1"/>
      <c r="JBD14" s="1"/>
      <c r="JBE14" s="1"/>
      <c r="JBF14" s="1"/>
      <c r="JBG14" s="1"/>
      <c r="JBH14" s="1"/>
      <c r="JBI14" s="1"/>
      <c r="JBJ14" s="1"/>
      <c r="JBK14" s="1"/>
      <c r="JBL14" s="1"/>
      <c r="JBM14" s="1"/>
      <c r="JBN14" s="1"/>
      <c r="JBO14" s="1"/>
      <c r="JBP14" s="1"/>
      <c r="JBQ14" s="1"/>
      <c r="JBR14" s="1"/>
      <c r="JBS14" s="1"/>
      <c r="JBT14" s="1"/>
      <c r="JBU14" s="1"/>
      <c r="JBV14" s="1"/>
      <c r="JBW14" s="1"/>
      <c r="JBX14" s="1"/>
      <c r="JBY14" s="1"/>
      <c r="JBZ14" s="1"/>
      <c r="JCA14" s="1"/>
      <c r="JCB14" s="1"/>
      <c r="JCC14" s="1"/>
      <c r="JCD14" s="1"/>
      <c r="JCE14" s="1"/>
      <c r="JCF14" s="1"/>
      <c r="JCG14" s="1"/>
      <c r="JCH14" s="1"/>
      <c r="JCI14" s="1"/>
      <c r="JCJ14" s="1"/>
      <c r="JCK14" s="1"/>
      <c r="JCL14" s="1"/>
      <c r="JCM14" s="1"/>
      <c r="JCN14" s="1"/>
      <c r="JCO14" s="1"/>
      <c r="JCP14" s="1"/>
      <c r="JCQ14" s="1"/>
      <c r="JCR14" s="1"/>
      <c r="JCS14" s="1"/>
      <c r="JCT14" s="1"/>
      <c r="JCU14" s="1"/>
      <c r="JCV14" s="1"/>
      <c r="JCW14" s="1"/>
      <c r="JCX14" s="1"/>
      <c r="JCY14" s="1"/>
      <c r="JCZ14" s="1"/>
      <c r="JDA14" s="1"/>
      <c r="JDB14" s="1"/>
      <c r="JDC14" s="1"/>
      <c r="JDD14" s="1"/>
      <c r="JDE14" s="1"/>
      <c r="JDF14" s="1"/>
      <c r="JDG14" s="1"/>
      <c r="JDH14" s="1"/>
      <c r="JDI14" s="1"/>
      <c r="JDJ14" s="1"/>
      <c r="JDK14" s="1"/>
      <c r="JDL14" s="1"/>
      <c r="JDM14" s="1"/>
      <c r="JDN14" s="1"/>
      <c r="JDO14" s="1"/>
      <c r="JDP14" s="1"/>
      <c r="JDQ14" s="1"/>
      <c r="JDR14" s="1"/>
      <c r="JDS14" s="1"/>
      <c r="JDT14" s="1"/>
      <c r="JDU14" s="1"/>
      <c r="JDV14" s="1"/>
      <c r="JDW14" s="1"/>
      <c r="JDX14" s="1"/>
      <c r="JDY14" s="1"/>
      <c r="JDZ14" s="1"/>
      <c r="JEA14" s="1"/>
      <c r="JEB14" s="1"/>
      <c r="JEC14" s="1"/>
      <c r="JED14" s="1"/>
      <c r="JEE14" s="1"/>
      <c r="JEF14" s="1"/>
      <c r="JEG14" s="1"/>
      <c r="JEH14" s="1"/>
      <c r="JEI14" s="1"/>
      <c r="JEJ14" s="1"/>
      <c r="JEK14" s="1"/>
      <c r="JEL14" s="1"/>
      <c r="JEM14" s="1"/>
      <c r="JEN14" s="1"/>
      <c r="JEO14" s="1"/>
      <c r="JEP14" s="1"/>
      <c r="JEQ14" s="1"/>
      <c r="JER14" s="1"/>
      <c r="JES14" s="1"/>
      <c r="JET14" s="1"/>
      <c r="JEU14" s="1"/>
      <c r="JEV14" s="1"/>
      <c r="JEW14" s="1"/>
      <c r="JEX14" s="1"/>
      <c r="JEY14" s="1"/>
      <c r="JEZ14" s="1"/>
      <c r="JFA14" s="1"/>
      <c r="JFB14" s="1"/>
      <c r="JFC14" s="1"/>
      <c r="JFD14" s="1"/>
      <c r="JFE14" s="1"/>
      <c r="JFF14" s="1"/>
      <c r="JFG14" s="1"/>
      <c r="JFH14" s="1"/>
      <c r="JFI14" s="1"/>
      <c r="JFJ14" s="1"/>
      <c r="JFK14" s="1"/>
      <c r="JFL14" s="1"/>
      <c r="JFM14" s="1"/>
      <c r="JFN14" s="1"/>
      <c r="JFO14" s="1"/>
      <c r="JFP14" s="1"/>
      <c r="JFQ14" s="1"/>
      <c r="JFR14" s="1"/>
      <c r="JFS14" s="1"/>
      <c r="JFT14" s="1"/>
      <c r="JFU14" s="1"/>
      <c r="JFV14" s="1"/>
      <c r="JFW14" s="1"/>
      <c r="JFX14" s="1"/>
      <c r="JFY14" s="1"/>
      <c r="JFZ14" s="1"/>
      <c r="JGA14" s="1"/>
      <c r="JGB14" s="1"/>
      <c r="JGC14" s="1"/>
      <c r="JGD14" s="1"/>
      <c r="JGE14" s="1"/>
      <c r="JGF14" s="1"/>
      <c r="JGG14" s="1"/>
      <c r="JGH14" s="1"/>
      <c r="JGI14" s="1"/>
      <c r="JGJ14" s="1"/>
      <c r="JGK14" s="1"/>
      <c r="JGL14" s="1"/>
      <c r="JGM14" s="1"/>
      <c r="JGN14" s="1"/>
      <c r="JGO14" s="1"/>
      <c r="JGP14" s="1"/>
      <c r="JGQ14" s="1"/>
      <c r="JGR14" s="1"/>
      <c r="JGS14" s="1"/>
      <c r="JGT14" s="1"/>
      <c r="JGU14" s="1"/>
      <c r="JGV14" s="1"/>
      <c r="JGW14" s="1"/>
      <c r="JGX14" s="1"/>
      <c r="JGY14" s="1"/>
      <c r="JGZ14" s="1"/>
      <c r="JHA14" s="1"/>
      <c r="JHB14" s="1"/>
      <c r="JHC14" s="1"/>
      <c r="JHD14" s="1"/>
      <c r="JHE14" s="1"/>
      <c r="JHF14" s="1"/>
      <c r="JHG14" s="1"/>
      <c r="JHH14" s="1"/>
      <c r="JHI14" s="1"/>
      <c r="JHJ14" s="1"/>
      <c r="JHK14" s="1"/>
      <c r="JHL14" s="1"/>
      <c r="JHM14" s="1"/>
      <c r="JHN14" s="1"/>
      <c r="JHO14" s="1"/>
      <c r="JHP14" s="1"/>
      <c r="JHQ14" s="1"/>
      <c r="JHR14" s="1"/>
      <c r="JHS14" s="1"/>
      <c r="JHT14" s="1"/>
      <c r="JHU14" s="1"/>
      <c r="JHV14" s="1"/>
      <c r="JHW14" s="1"/>
      <c r="JHX14" s="1"/>
      <c r="JHY14" s="1"/>
      <c r="JHZ14" s="1"/>
      <c r="JIA14" s="1"/>
      <c r="JIB14" s="1"/>
      <c r="JIC14" s="1"/>
      <c r="JID14" s="1"/>
      <c r="JIE14" s="1"/>
      <c r="JIF14" s="1"/>
      <c r="JIG14" s="1"/>
      <c r="JIH14" s="1"/>
      <c r="JII14" s="1"/>
      <c r="JIJ14" s="1"/>
      <c r="JIK14" s="1"/>
      <c r="JIL14" s="1"/>
      <c r="JIM14" s="1"/>
      <c r="JIN14" s="1"/>
      <c r="JIO14" s="1"/>
      <c r="JIP14" s="1"/>
      <c r="JIQ14" s="1"/>
      <c r="JIR14" s="1"/>
      <c r="JIS14" s="1"/>
      <c r="JIT14" s="1"/>
      <c r="JIU14" s="1"/>
      <c r="JIV14" s="1"/>
      <c r="JIW14" s="1"/>
      <c r="JIX14" s="1"/>
      <c r="JIY14" s="1"/>
      <c r="JIZ14" s="1"/>
      <c r="JJA14" s="1"/>
      <c r="JJB14" s="1"/>
      <c r="JJC14" s="1"/>
      <c r="JJD14" s="1"/>
      <c r="JJE14" s="1"/>
      <c r="JJF14" s="1"/>
      <c r="JJG14" s="1"/>
      <c r="JJH14" s="1"/>
      <c r="JJI14" s="1"/>
      <c r="JJJ14" s="1"/>
      <c r="JJK14" s="1"/>
      <c r="JJL14" s="1"/>
      <c r="JJM14" s="1"/>
      <c r="JJN14" s="1"/>
      <c r="JJO14" s="1"/>
      <c r="JJP14" s="1"/>
      <c r="JJQ14" s="1"/>
      <c r="JJR14" s="1"/>
      <c r="JJS14" s="1"/>
      <c r="JJT14" s="1"/>
      <c r="JJU14" s="1"/>
      <c r="JJV14" s="1"/>
      <c r="JJW14" s="1"/>
      <c r="JJX14" s="1"/>
      <c r="JJY14" s="1"/>
      <c r="JJZ14" s="1"/>
      <c r="JKA14" s="1"/>
      <c r="JKB14" s="1"/>
      <c r="JKC14" s="1"/>
      <c r="JKD14" s="1"/>
      <c r="JKE14" s="1"/>
      <c r="JKF14" s="1"/>
      <c r="JKG14" s="1"/>
      <c r="JKH14" s="1"/>
      <c r="JKI14" s="1"/>
      <c r="JKJ14" s="1"/>
      <c r="JKK14" s="1"/>
      <c r="JKL14" s="1"/>
      <c r="JKM14" s="1"/>
      <c r="JKN14" s="1"/>
      <c r="JKO14" s="1"/>
      <c r="JKP14" s="1"/>
      <c r="JKQ14" s="1"/>
      <c r="JKR14" s="1"/>
      <c r="JKS14" s="1"/>
      <c r="JKT14" s="1"/>
      <c r="JKU14" s="1"/>
      <c r="JKV14" s="1"/>
      <c r="JKW14" s="1"/>
      <c r="JKX14" s="1"/>
      <c r="JKY14" s="1"/>
      <c r="JKZ14" s="1"/>
      <c r="JLA14" s="1"/>
      <c r="JLB14" s="1"/>
      <c r="JLC14" s="1"/>
      <c r="JLD14" s="1"/>
      <c r="JLE14" s="1"/>
      <c r="JLF14" s="1"/>
      <c r="JLG14" s="1"/>
      <c r="JLH14" s="1"/>
      <c r="JLI14" s="1"/>
      <c r="JLJ14" s="1"/>
      <c r="JLK14" s="1"/>
      <c r="JLL14" s="1"/>
      <c r="JLM14" s="1"/>
      <c r="JLN14" s="1"/>
      <c r="JLO14" s="1"/>
      <c r="JLP14" s="1"/>
      <c r="JLQ14" s="1"/>
      <c r="JLR14" s="1"/>
      <c r="JLS14" s="1"/>
      <c r="JLT14" s="1"/>
      <c r="JLU14" s="1"/>
      <c r="JLV14" s="1"/>
      <c r="JLW14" s="1"/>
      <c r="JLX14" s="1"/>
      <c r="JLY14" s="1"/>
      <c r="JLZ14" s="1"/>
      <c r="JMA14" s="1"/>
      <c r="JMB14" s="1"/>
      <c r="JMC14" s="1"/>
      <c r="JMD14" s="1"/>
      <c r="JME14" s="1"/>
      <c r="JMF14" s="1"/>
      <c r="JMG14" s="1"/>
      <c r="JMH14" s="1"/>
      <c r="JMI14" s="1"/>
      <c r="JMJ14" s="1"/>
      <c r="JMK14" s="1"/>
      <c r="JML14" s="1"/>
      <c r="JMM14" s="1"/>
      <c r="JMN14" s="1"/>
      <c r="JMO14" s="1"/>
      <c r="JMP14" s="1"/>
      <c r="JMQ14" s="1"/>
      <c r="JMR14" s="1"/>
      <c r="JMS14" s="1"/>
      <c r="JMT14" s="1"/>
      <c r="JMU14" s="1"/>
      <c r="JMV14" s="1"/>
      <c r="JMW14" s="1"/>
      <c r="JMX14" s="1"/>
      <c r="JMY14" s="1"/>
      <c r="JMZ14" s="1"/>
      <c r="JNA14" s="1"/>
      <c r="JNB14" s="1"/>
      <c r="JNC14" s="1"/>
      <c r="JND14" s="1"/>
      <c r="JNE14" s="1"/>
      <c r="JNF14" s="1"/>
      <c r="JNG14" s="1"/>
      <c r="JNH14" s="1"/>
      <c r="JNI14" s="1"/>
      <c r="JNJ14" s="1"/>
      <c r="JNK14" s="1"/>
      <c r="JNL14" s="1"/>
      <c r="JNM14" s="1"/>
      <c r="JNN14" s="1"/>
      <c r="JNO14" s="1"/>
      <c r="JNP14" s="1"/>
      <c r="JNQ14" s="1"/>
      <c r="JNR14" s="1"/>
      <c r="JNS14" s="1"/>
      <c r="JNT14" s="1"/>
      <c r="JNU14" s="1"/>
      <c r="JNV14" s="1"/>
      <c r="JNW14" s="1"/>
      <c r="JNX14" s="1"/>
      <c r="JNY14" s="1"/>
      <c r="JNZ14" s="1"/>
      <c r="JOA14" s="1"/>
      <c r="JOB14" s="1"/>
      <c r="JOC14" s="1"/>
      <c r="JOD14" s="1"/>
      <c r="JOE14" s="1"/>
      <c r="JOF14" s="1"/>
      <c r="JOG14" s="1"/>
      <c r="JOH14" s="1"/>
      <c r="JOI14" s="1"/>
      <c r="JOJ14" s="1"/>
      <c r="JOK14" s="1"/>
      <c r="JOL14" s="1"/>
      <c r="JOM14" s="1"/>
      <c r="JON14" s="1"/>
      <c r="JOO14" s="1"/>
      <c r="JOP14" s="1"/>
      <c r="JOQ14" s="1"/>
      <c r="JOR14" s="1"/>
      <c r="JOS14" s="1"/>
      <c r="JOT14" s="1"/>
      <c r="JOU14" s="1"/>
      <c r="JOV14" s="1"/>
      <c r="JOW14" s="1"/>
      <c r="JOX14" s="1"/>
      <c r="JOY14" s="1"/>
      <c r="JOZ14" s="1"/>
      <c r="JPA14" s="1"/>
      <c r="JPB14" s="1"/>
      <c r="JPC14" s="1"/>
      <c r="JPD14" s="1"/>
      <c r="JPE14" s="1"/>
      <c r="JPF14" s="1"/>
      <c r="JPG14" s="1"/>
      <c r="JPH14" s="1"/>
      <c r="JPI14" s="1"/>
      <c r="JPJ14" s="1"/>
      <c r="JPK14" s="1"/>
      <c r="JPL14" s="1"/>
      <c r="JPM14" s="1"/>
      <c r="JPN14" s="1"/>
      <c r="JPO14" s="1"/>
      <c r="JPP14" s="1"/>
      <c r="JPQ14" s="1"/>
      <c r="JPR14" s="1"/>
      <c r="JPS14" s="1"/>
      <c r="JPT14" s="1"/>
      <c r="JPU14" s="1"/>
      <c r="JPV14" s="1"/>
      <c r="JPW14" s="1"/>
      <c r="JPX14" s="1"/>
      <c r="JPY14" s="1"/>
      <c r="JPZ14" s="1"/>
      <c r="JQA14" s="1"/>
      <c r="JQB14" s="1"/>
      <c r="JQC14" s="1"/>
      <c r="JQD14" s="1"/>
      <c r="JQE14" s="1"/>
      <c r="JQF14" s="1"/>
      <c r="JQG14" s="1"/>
      <c r="JQH14" s="1"/>
      <c r="JQI14" s="1"/>
      <c r="JQJ14" s="1"/>
      <c r="JQK14" s="1"/>
      <c r="JQL14" s="1"/>
      <c r="JQM14" s="1"/>
      <c r="JQN14" s="1"/>
      <c r="JQO14" s="1"/>
      <c r="JQP14" s="1"/>
      <c r="JQQ14" s="1"/>
      <c r="JQR14" s="1"/>
      <c r="JQS14" s="1"/>
      <c r="JQT14" s="1"/>
      <c r="JQU14" s="1"/>
      <c r="JQV14" s="1"/>
      <c r="JQW14" s="1"/>
      <c r="JQX14" s="1"/>
      <c r="JQY14" s="1"/>
      <c r="JQZ14" s="1"/>
      <c r="JRA14" s="1"/>
      <c r="JRB14" s="1"/>
      <c r="JRC14" s="1"/>
      <c r="JRD14" s="1"/>
      <c r="JRE14" s="1"/>
      <c r="JRF14" s="1"/>
      <c r="JRG14" s="1"/>
      <c r="JRH14" s="1"/>
      <c r="JRI14" s="1"/>
      <c r="JRJ14" s="1"/>
      <c r="JRK14" s="1"/>
      <c r="JRL14" s="1"/>
      <c r="JRM14" s="1"/>
      <c r="JRN14" s="1"/>
      <c r="JRO14" s="1"/>
      <c r="JRP14" s="1"/>
      <c r="JRQ14" s="1"/>
      <c r="JRR14" s="1"/>
      <c r="JRS14" s="1"/>
      <c r="JRT14" s="1"/>
      <c r="JRU14" s="1"/>
      <c r="JRV14" s="1"/>
      <c r="JRW14" s="1"/>
      <c r="JRX14" s="1"/>
      <c r="JRY14" s="1"/>
      <c r="JRZ14" s="1"/>
      <c r="JSA14" s="1"/>
      <c r="JSB14" s="1"/>
      <c r="JSC14" s="1"/>
      <c r="JSD14" s="1"/>
      <c r="JSE14" s="1"/>
      <c r="JSF14" s="1"/>
      <c r="JSG14" s="1"/>
      <c r="JSH14" s="1"/>
      <c r="JSI14" s="1"/>
      <c r="JSJ14" s="1"/>
      <c r="JSK14" s="1"/>
      <c r="JSL14" s="1"/>
      <c r="JSM14" s="1"/>
      <c r="JSN14" s="1"/>
      <c r="JSO14" s="1"/>
      <c r="JSP14" s="1"/>
      <c r="JSQ14" s="1"/>
      <c r="JSR14" s="1"/>
      <c r="JSS14" s="1"/>
      <c r="JST14" s="1"/>
      <c r="JSU14" s="1"/>
      <c r="JSV14" s="1"/>
      <c r="JSW14" s="1"/>
      <c r="JSX14" s="1"/>
      <c r="JSY14" s="1"/>
      <c r="JSZ14" s="1"/>
      <c r="JTA14" s="1"/>
      <c r="JTB14" s="1"/>
      <c r="JTC14" s="1"/>
      <c r="JTD14" s="1"/>
      <c r="JTE14" s="1"/>
      <c r="JTF14" s="1"/>
      <c r="JTG14" s="1"/>
      <c r="JTH14" s="1"/>
      <c r="JTI14" s="1"/>
      <c r="JTJ14" s="1"/>
      <c r="JTK14" s="1"/>
      <c r="JTL14" s="1"/>
      <c r="JTM14" s="1"/>
      <c r="JTN14" s="1"/>
      <c r="JTO14" s="1"/>
      <c r="JTP14" s="1"/>
      <c r="JTQ14" s="1"/>
      <c r="JTR14" s="1"/>
      <c r="JTS14" s="1"/>
      <c r="JTT14" s="1"/>
      <c r="JTU14" s="1"/>
      <c r="JTV14" s="1"/>
      <c r="JTW14" s="1"/>
      <c r="JTX14" s="1"/>
      <c r="JTY14" s="1"/>
      <c r="JTZ14" s="1"/>
      <c r="JUA14" s="1"/>
      <c r="JUB14" s="1"/>
      <c r="JUC14" s="1"/>
      <c r="JUD14" s="1"/>
      <c r="JUE14" s="1"/>
      <c r="JUF14" s="1"/>
      <c r="JUG14" s="1"/>
      <c r="JUH14" s="1"/>
      <c r="JUI14" s="1"/>
      <c r="JUJ14" s="1"/>
      <c r="JUK14" s="1"/>
      <c r="JUL14" s="1"/>
      <c r="JUM14" s="1"/>
      <c r="JUN14" s="1"/>
      <c r="JUO14" s="1"/>
      <c r="JUP14" s="1"/>
      <c r="JUQ14" s="1"/>
      <c r="JUR14" s="1"/>
      <c r="JUS14" s="1"/>
      <c r="JUT14" s="1"/>
      <c r="JUU14" s="1"/>
      <c r="JUV14" s="1"/>
      <c r="JUW14" s="1"/>
      <c r="JUX14" s="1"/>
      <c r="JUY14" s="1"/>
      <c r="JUZ14" s="1"/>
      <c r="JVA14" s="1"/>
      <c r="JVB14" s="1"/>
      <c r="JVC14" s="1"/>
      <c r="JVD14" s="1"/>
      <c r="JVE14" s="1"/>
      <c r="JVF14" s="1"/>
      <c r="JVG14" s="1"/>
      <c r="JVH14" s="1"/>
      <c r="JVI14" s="1"/>
      <c r="JVJ14" s="1"/>
      <c r="JVK14" s="1"/>
      <c r="JVL14" s="1"/>
      <c r="JVM14" s="1"/>
      <c r="JVN14" s="1"/>
      <c r="JVO14" s="1"/>
      <c r="JVP14" s="1"/>
      <c r="JVQ14" s="1"/>
      <c r="JVR14" s="1"/>
      <c r="JVS14" s="1"/>
      <c r="JVT14" s="1"/>
      <c r="JVU14" s="1"/>
      <c r="JVV14" s="1"/>
      <c r="JVW14" s="1"/>
      <c r="JVX14" s="1"/>
      <c r="JVY14" s="1"/>
      <c r="JVZ14" s="1"/>
      <c r="JWA14" s="1"/>
      <c r="JWB14" s="1"/>
      <c r="JWC14" s="1"/>
      <c r="JWD14" s="1"/>
      <c r="JWE14" s="1"/>
      <c r="JWF14" s="1"/>
      <c r="JWG14" s="1"/>
      <c r="JWH14" s="1"/>
      <c r="JWI14" s="1"/>
      <c r="JWJ14" s="1"/>
      <c r="JWK14" s="1"/>
      <c r="JWL14" s="1"/>
      <c r="JWM14" s="1"/>
      <c r="JWN14" s="1"/>
      <c r="JWO14" s="1"/>
      <c r="JWP14" s="1"/>
      <c r="JWQ14" s="1"/>
      <c r="JWR14" s="1"/>
      <c r="JWS14" s="1"/>
      <c r="JWT14" s="1"/>
      <c r="JWU14" s="1"/>
      <c r="JWV14" s="1"/>
      <c r="JWW14" s="1"/>
      <c r="JWX14" s="1"/>
      <c r="JWY14" s="1"/>
      <c r="JWZ14" s="1"/>
      <c r="JXA14" s="1"/>
      <c r="JXB14" s="1"/>
      <c r="JXC14" s="1"/>
      <c r="JXD14" s="1"/>
      <c r="JXE14" s="1"/>
      <c r="JXF14" s="1"/>
      <c r="JXG14" s="1"/>
      <c r="JXH14" s="1"/>
      <c r="JXI14" s="1"/>
      <c r="JXJ14" s="1"/>
      <c r="JXK14" s="1"/>
      <c r="JXL14" s="1"/>
      <c r="JXM14" s="1"/>
      <c r="JXN14" s="1"/>
      <c r="JXO14" s="1"/>
      <c r="JXP14" s="1"/>
      <c r="JXQ14" s="1"/>
      <c r="JXR14" s="1"/>
      <c r="JXS14" s="1"/>
      <c r="JXT14" s="1"/>
      <c r="JXU14" s="1"/>
      <c r="JXV14" s="1"/>
      <c r="JXW14" s="1"/>
      <c r="JXX14" s="1"/>
      <c r="JXY14" s="1"/>
      <c r="JXZ14" s="1"/>
      <c r="JYA14" s="1"/>
      <c r="JYB14" s="1"/>
      <c r="JYC14" s="1"/>
      <c r="JYD14" s="1"/>
      <c r="JYE14" s="1"/>
      <c r="JYF14" s="1"/>
      <c r="JYG14" s="1"/>
      <c r="JYH14" s="1"/>
      <c r="JYI14" s="1"/>
      <c r="JYJ14" s="1"/>
      <c r="JYK14" s="1"/>
      <c r="JYL14" s="1"/>
      <c r="JYM14" s="1"/>
      <c r="JYN14" s="1"/>
      <c r="JYO14" s="1"/>
      <c r="JYP14" s="1"/>
      <c r="JYQ14" s="1"/>
      <c r="JYR14" s="1"/>
      <c r="JYS14" s="1"/>
      <c r="JYT14" s="1"/>
      <c r="JYU14" s="1"/>
      <c r="JYV14" s="1"/>
      <c r="JYW14" s="1"/>
      <c r="JYX14" s="1"/>
      <c r="JYY14" s="1"/>
      <c r="JYZ14" s="1"/>
      <c r="JZA14" s="1"/>
      <c r="JZB14" s="1"/>
      <c r="JZC14" s="1"/>
      <c r="JZD14" s="1"/>
      <c r="JZE14" s="1"/>
      <c r="JZF14" s="1"/>
      <c r="JZG14" s="1"/>
      <c r="JZH14" s="1"/>
      <c r="JZI14" s="1"/>
      <c r="JZJ14" s="1"/>
      <c r="JZK14" s="1"/>
      <c r="JZL14" s="1"/>
      <c r="JZM14" s="1"/>
      <c r="JZN14" s="1"/>
      <c r="JZO14" s="1"/>
      <c r="JZP14" s="1"/>
      <c r="JZQ14" s="1"/>
      <c r="JZR14" s="1"/>
      <c r="JZS14" s="1"/>
      <c r="JZT14" s="1"/>
      <c r="JZU14" s="1"/>
      <c r="JZV14" s="1"/>
      <c r="JZW14" s="1"/>
      <c r="JZX14" s="1"/>
      <c r="JZY14" s="1"/>
      <c r="JZZ14" s="1"/>
      <c r="KAA14" s="1"/>
      <c r="KAB14" s="1"/>
      <c r="KAC14" s="1"/>
      <c r="KAD14" s="1"/>
      <c r="KAE14" s="1"/>
      <c r="KAF14" s="1"/>
      <c r="KAG14" s="1"/>
      <c r="KAH14" s="1"/>
      <c r="KAI14" s="1"/>
      <c r="KAJ14" s="1"/>
      <c r="KAK14" s="1"/>
      <c r="KAL14" s="1"/>
      <c r="KAM14" s="1"/>
      <c r="KAN14" s="1"/>
      <c r="KAO14" s="1"/>
      <c r="KAP14" s="1"/>
      <c r="KAQ14" s="1"/>
      <c r="KAR14" s="1"/>
      <c r="KAS14" s="1"/>
      <c r="KAT14" s="1"/>
      <c r="KAU14" s="1"/>
      <c r="KAV14" s="1"/>
      <c r="KAW14" s="1"/>
      <c r="KAX14" s="1"/>
      <c r="KAY14" s="1"/>
      <c r="KAZ14" s="1"/>
      <c r="KBA14" s="1"/>
      <c r="KBB14" s="1"/>
      <c r="KBC14" s="1"/>
      <c r="KBD14" s="1"/>
      <c r="KBE14" s="1"/>
      <c r="KBF14" s="1"/>
      <c r="KBG14" s="1"/>
      <c r="KBH14" s="1"/>
      <c r="KBI14" s="1"/>
      <c r="KBJ14" s="1"/>
      <c r="KBK14" s="1"/>
      <c r="KBL14" s="1"/>
      <c r="KBM14" s="1"/>
      <c r="KBN14" s="1"/>
      <c r="KBO14" s="1"/>
      <c r="KBP14" s="1"/>
      <c r="KBQ14" s="1"/>
      <c r="KBR14" s="1"/>
      <c r="KBS14" s="1"/>
      <c r="KBT14" s="1"/>
      <c r="KBU14" s="1"/>
      <c r="KBV14" s="1"/>
      <c r="KBW14" s="1"/>
      <c r="KBX14" s="1"/>
      <c r="KBY14" s="1"/>
      <c r="KBZ14" s="1"/>
      <c r="KCA14" s="1"/>
      <c r="KCB14" s="1"/>
      <c r="KCC14" s="1"/>
      <c r="KCD14" s="1"/>
      <c r="KCE14" s="1"/>
      <c r="KCF14" s="1"/>
      <c r="KCG14" s="1"/>
      <c r="KCH14" s="1"/>
      <c r="KCI14" s="1"/>
      <c r="KCJ14" s="1"/>
      <c r="KCK14" s="1"/>
      <c r="KCL14" s="1"/>
      <c r="KCM14" s="1"/>
      <c r="KCN14" s="1"/>
      <c r="KCO14" s="1"/>
      <c r="KCP14" s="1"/>
      <c r="KCQ14" s="1"/>
      <c r="KCR14" s="1"/>
      <c r="KCS14" s="1"/>
      <c r="KCT14" s="1"/>
      <c r="KCU14" s="1"/>
      <c r="KCV14" s="1"/>
      <c r="KCW14" s="1"/>
      <c r="KCX14" s="1"/>
      <c r="KCY14" s="1"/>
      <c r="KCZ14" s="1"/>
      <c r="KDA14" s="1"/>
      <c r="KDB14" s="1"/>
      <c r="KDC14" s="1"/>
      <c r="KDD14" s="1"/>
      <c r="KDE14" s="1"/>
      <c r="KDF14" s="1"/>
      <c r="KDG14" s="1"/>
      <c r="KDH14" s="1"/>
      <c r="KDI14" s="1"/>
      <c r="KDJ14" s="1"/>
      <c r="KDK14" s="1"/>
      <c r="KDL14" s="1"/>
      <c r="KDM14" s="1"/>
      <c r="KDN14" s="1"/>
      <c r="KDO14" s="1"/>
      <c r="KDP14" s="1"/>
      <c r="KDQ14" s="1"/>
      <c r="KDR14" s="1"/>
      <c r="KDS14" s="1"/>
      <c r="KDT14" s="1"/>
      <c r="KDU14" s="1"/>
      <c r="KDV14" s="1"/>
      <c r="KDW14" s="1"/>
      <c r="KDX14" s="1"/>
      <c r="KDY14" s="1"/>
      <c r="KDZ14" s="1"/>
      <c r="KEA14" s="1"/>
      <c r="KEB14" s="1"/>
      <c r="KEC14" s="1"/>
      <c r="KED14" s="1"/>
      <c r="KEE14" s="1"/>
      <c r="KEF14" s="1"/>
      <c r="KEG14" s="1"/>
      <c r="KEH14" s="1"/>
      <c r="KEI14" s="1"/>
      <c r="KEJ14" s="1"/>
      <c r="KEK14" s="1"/>
      <c r="KEL14" s="1"/>
      <c r="KEM14" s="1"/>
      <c r="KEN14" s="1"/>
      <c r="KEO14" s="1"/>
      <c r="KEP14" s="1"/>
      <c r="KEQ14" s="1"/>
      <c r="KER14" s="1"/>
      <c r="KES14" s="1"/>
      <c r="KET14" s="1"/>
      <c r="KEU14" s="1"/>
      <c r="KEV14" s="1"/>
      <c r="KEW14" s="1"/>
      <c r="KEX14" s="1"/>
      <c r="KEY14" s="1"/>
      <c r="KEZ14" s="1"/>
      <c r="KFA14" s="1"/>
      <c r="KFB14" s="1"/>
      <c r="KFC14" s="1"/>
      <c r="KFD14" s="1"/>
      <c r="KFE14" s="1"/>
      <c r="KFF14" s="1"/>
      <c r="KFG14" s="1"/>
      <c r="KFH14" s="1"/>
      <c r="KFI14" s="1"/>
      <c r="KFJ14" s="1"/>
      <c r="KFK14" s="1"/>
      <c r="KFL14" s="1"/>
      <c r="KFM14" s="1"/>
      <c r="KFN14" s="1"/>
      <c r="KFO14" s="1"/>
      <c r="KFP14" s="1"/>
      <c r="KFQ14" s="1"/>
      <c r="KFR14" s="1"/>
      <c r="KFS14" s="1"/>
      <c r="KFT14" s="1"/>
      <c r="KFU14" s="1"/>
      <c r="KFV14" s="1"/>
      <c r="KFW14" s="1"/>
      <c r="KFX14" s="1"/>
      <c r="KFY14" s="1"/>
      <c r="KFZ14" s="1"/>
      <c r="KGA14" s="1"/>
      <c r="KGB14" s="1"/>
      <c r="KGC14" s="1"/>
      <c r="KGD14" s="1"/>
      <c r="KGE14" s="1"/>
      <c r="KGF14" s="1"/>
      <c r="KGG14" s="1"/>
      <c r="KGH14" s="1"/>
      <c r="KGI14" s="1"/>
      <c r="KGJ14" s="1"/>
      <c r="KGK14" s="1"/>
      <c r="KGL14" s="1"/>
      <c r="KGM14" s="1"/>
      <c r="KGN14" s="1"/>
      <c r="KGO14" s="1"/>
      <c r="KGP14" s="1"/>
      <c r="KGQ14" s="1"/>
      <c r="KGR14" s="1"/>
      <c r="KGS14" s="1"/>
      <c r="KGT14" s="1"/>
      <c r="KGU14" s="1"/>
      <c r="KGV14" s="1"/>
      <c r="KGW14" s="1"/>
      <c r="KGX14" s="1"/>
      <c r="KGY14" s="1"/>
      <c r="KGZ14" s="1"/>
      <c r="KHA14" s="1"/>
      <c r="KHB14" s="1"/>
      <c r="KHC14" s="1"/>
      <c r="KHD14" s="1"/>
      <c r="KHE14" s="1"/>
      <c r="KHF14" s="1"/>
      <c r="KHG14" s="1"/>
      <c r="KHH14" s="1"/>
      <c r="KHI14" s="1"/>
      <c r="KHJ14" s="1"/>
      <c r="KHK14" s="1"/>
      <c r="KHL14" s="1"/>
      <c r="KHM14" s="1"/>
      <c r="KHN14" s="1"/>
      <c r="KHO14" s="1"/>
      <c r="KHP14" s="1"/>
      <c r="KHQ14" s="1"/>
      <c r="KHR14" s="1"/>
      <c r="KHS14" s="1"/>
      <c r="KHT14" s="1"/>
      <c r="KHU14" s="1"/>
      <c r="KHV14" s="1"/>
      <c r="KHW14" s="1"/>
      <c r="KHX14" s="1"/>
      <c r="KHY14" s="1"/>
      <c r="KHZ14" s="1"/>
      <c r="KIA14" s="1"/>
      <c r="KIB14" s="1"/>
      <c r="KIC14" s="1"/>
      <c r="KID14" s="1"/>
      <c r="KIE14" s="1"/>
      <c r="KIF14" s="1"/>
      <c r="KIG14" s="1"/>
      <c r="KIH14" s="1"/>
      <c r="KII14" s="1"/>
      <c r="KIJ14" s="1"/>
      <c r="KIK14" s="1"/>
      <c r="KIL14" s="1"/>
      <c r="KIM14" s="1"/>
      <c r="KIN14" s="1"/>
      <c r="KIO14" s="1"/>
      <c r="KIP14" s="1"/>
      <c r="KIQ14" s="1"/>
      <c r="KIR14" s="1"/>
      <c r="KIS14" s="1"/>
      <c r="KIT14" s="1"/>
      <c r="KIU14" s="1"/>
      <c r="KIV14" s="1"/>
      <c r="KIW14" s="1"/>
      <c r="KIX14" s="1"/>
      <c r="KIY14" s="1"/>
      <c r="KIZ14" s="1"/>
      <c r="KJA14" s="1"/>
      <c r="KJB14" s="1"/>
      <c r="KJC14" s="1"/>
      <c r="KJD14" s="1"/>
      <c r="KJE14" s="1"/>
      <c r="KJF14" s="1"/>
      <c r="KJG14" s="1"/>
      <c r="KJH14" s="1"/>
      <c r="KJI14" s="1"/>
      <c r="KJJ14" s="1"/>
      <c r="KJK14" s="1"/>
      <c r="KJL14" s="1"/>
      <c r="KJM14" s="1"/>
      <c r="KJN14" s="1"/>
      <c r="KJO14" s="1"/>
      <c r="KJP14" s="1"/>
      <c r="KJQ14" s="1"/>
      <c r="KJR14" s="1"/>
      <c r="KJS14" s="1"/>
      <c r="KJT14" s="1"/>
      <c r="KJU14" s="1"/>
      <c r="KJV14" s="1"/>
      <c r="KJW14" s="1"/>
      <c r="KJX14" s="1"/>
      <c r="KJY14" s="1"/>
      <c r="KJZ14" s="1"/>
      <c r="KKA14" s="1"/>
      <c r="KKB14" s="1"/>
      <c r="KKC14" s="1"/>
      <c r="KKD14" s="1"/>
      <c r="KKE14" s="1"/>
      <c r="KKF14" s="1"/>
      <c r="KKG14" s="1"/>
      <c r="KKH14" s="1"/>
      <c r="KKI14" s="1"/>
      <c r="KKJ14" s="1"/>
      <c r="KKK14" s="1"/>
      <c r="KKL14" s="1"/>
      <c r="KKM14" s="1"/>
      <c r="KKN14" s="1"/>
      <c r="KKO14" s="1"/>
      <c r="KKP14" s="1"/>
      <c r="KKQ14" s="1"/>
      <c r="KKR14" s="1"/>
      <c r="KKS14" s="1"/>
      <c r="KKT14" s="1"/>
      <c r="KKU14" s="1"/>
      <c r="KKV14" s="1"/>
      <c r="KKW14" s="1"/>
      <c r="KKX14" s="1"/>
      <c r="KKY14" s="1"/>
      <c r="KKZ14" s="1"/>
      <c r="KLA14" s="1"/>
      <c r="KLB14" s="1"/>
      <c r="KLC14" s="1"/>
      <c r="KLD14" s="1"/>
      <c r="KLE14" s="1"/>
      <c r="KLF14" s="1"/>
      <c r="KLG14" s="1"/>
      <c r="KLH14" s="1"/>
      <c r="KLI14" s="1"/>
      <c r="KLJ14" s="1"/>
      <c r="KLK14" s="1"/>
      <c r="KLL14" s="1"/>
      <c r="KLM14" s="1"/>
      <c r="KLN14" s="1"/>
      <c r="KLO14" s="1"/>
      <c r="KLP14" s="1"/>
      <c r="KLQ14" s="1"/>
      <c r="KLR14" s="1"/>
      <c r="KLS14" s="1"/>
      <c r="KLT14" s="1"/>
      <c r="KLU14" s="1"/>
      <c r="KLV14" s="1"/>
      <c r="KLW14" s="1"/>
      <c r="KLX14" s="1"/>
      <c r="KLY14" s="1"/>
      <c r="KLZ14" s="1"/>
      <c r="KMA14" s="1"/>
      <c r="KMB14" s="1"/>
      <c r="KMC14" s="1"/>
      <c r="KMD14" s="1"/>
      <c r="KME14" s="1"/>
      <c r="KMF14" s="1"/>
      <c r="KMG14" s="1"/>
      <c r="KMH14" s="1"/>
      <c r="KMI14" s="1"/>
      <c r="KMJ14" s="1"/>
      <c r="KMK14" s="1"/>
      <c r="KML14" s="1"/>
      <c r="KMM14" s="1"/>
      <c r="KMN14" s="1"/>
      <c r="KMO14" s="1"/>
      <c r="KMP14" s="1"/>
      <c r="KMQ14" s="1"/>
      <c r="KMR14" s="1"/>
      <c r="KMS14" s="1"/>
      <c r="KMT14" s="1"/>
      <c r="KMU14" s="1"/>
      <c r="KMV14" s="1"/>
      <c r="KMW14" s="1"/>
      <c r="KMX14" s="1"/>
      <c r="KMY14" s="1"/>
      <c r="KMZ14" s="1"/>
      <c r="KNA14" s="1"/>
      <c r="KNB14" s="1"/>
      <c r="KNC14" s="1"/>
      <c r="KND14" s="1"/>
      <c r="KNE14" s="1"/>
      <c r="KNF14" s="1"/>
      <c r="KNG14" s="1"/>
      <c r="KNH14" s="1"/>
      <c r="KNI14" s="1"/>
      <c r="KNJ14" s="1"/>
      <c r="KNK14" s="1"/>
      <c r="KNL14" s="1"/>
      <c r="KNM14" s="1"/>
      <c r="KNN14" s="1"/>
      <c r="KNO14" s="1"/>
      <c r="KNP14" s="1"/>
      <c r="KNQ14" s="1"/>
      <c r="KNR14" s="1"/>
      <c r="KNS14" s="1"/>
      <c r="KNT14" s="1"/>
      <c r="KNU14" s="1"/>
      <c r="KNV14" s="1"/>
      <c r="KNW14" s="1"/>
      <c r="KNX14" s="1"/>
      <c r="KNY14" s="1"/>
      <c r="KNZ14" s="1"/>
      <c r="KOA14" s="1"/>
      <c r="KOB14" s="1"/>
      <c r="KOC14" s="1"/>
      <c r="KOD14" s="1"/>
      <c r="KOE14" s="1"/>
      <c r="KOF14" s="1"/>
      <c r="KOG14" s="1"/>
      <c r="KOH14" s="1"/>
      <c r="KOI14" s="1"/>
      <c r="KOJ14" s="1"/>
      <c r="KOK14" s="1"/>
      <c r="KOL14" s="1"/>
      <c r="KOM14" s="1"/>
      <c r="KON14" s="1"/>
      <c r="KOO14" s="1"/>
      <c r="KOP14" s="1"/>
      <c r="KOQ14" s="1"/>
      <c r="KOR14" s="1"/>
      <c r="KOS14" s="1"/>
      <c r="KOT14" s="1"/>
      <c r="KOU14" s="1"/>
      <c r="KOV14" s="1"/>
      <c r="KOW14" s="1"/>
      <c r="KOX14" s="1"/>
      <c r="KOY14" s="1"/>
      <c r="KOZ14" s="1"/>
      <c r="KPA14" s="1"/>
      <c r="KPB14" s="1"/>
      <c r="KPC14" s="1"/>
      <c r="KPD14" s="1"/>
      <c r="KPE14" s="1"/>
      <c r="KPF14" s="1"/>
      <c r="KPG14" s="1"/>
      <c r="KPH14" s="1"/>
      <c r="KPI14" s="1"/>
      <c r="KPJ14" s="1"/>
      <c r="KPK14" s="1"/>
      <c r="KPL14" s="1"/>
      <c r="KPM14" s="1"/>
      <c r="KPN14" s="1"/>
      <c r="KPO14" s="1"/>
      <c r="KPP14" s="1"/>
      <c r="KPQ14" s="1"/>
      <c r="KPR14" s="1"/>
      <c r="KPS14" s="1"/>
      <c r="KPT14" s="1"/>
      <c r="KPU14" s="1"/>
      <c r="KPV14" s="1"/>
      <c r="KPW14" s="1"/>
      <c r="KPX14" s="1"/>
      <c r="KPY14" s="1"/>
      <c r="KPZ14" s="1"/>
      <c r="KQA14" s="1"/>
      <c r="KQB14" s="1"/>
      <c r="KQC14" s="1"/>
      <c r="KQD14" s="1"/>
      <c r="KQE14" s="1"/>
      <c r="KQF14" s="1"/>
      <c r="KQG14" s="1"/>
      <c r="KQH14" s="1"/>
      <c r="KQI14" s="1"/>
      <c r="KQJ14" s="1"/>
      <c r="KQK14" s="1"/>
      <c r="KQL14" s="1"/>
      <c r="KQM14" s="1"/>
      <c r="KQN14" s="1"/>
      <c r="KQO14" s="1"/>
      <c r="KQP14" s="1"/>
      <c r="KQQ14" s="1"/>
      <c r="KQR14" s="1"/>
      <c r="KQS14" s="1"/>
      <c r="KQT14" s="1"/>
      <c r="KQU14" s="1"/>
      <c r="KQV14" s="1"/>
      <c r="KQW14" s="1"/>
      <c r="KQX14" s="1"/>
      <c r="KQY14" s="1"/>
      <c r="KQZ14" s="1"/>
      <c r="KRA14" s="1"/>
      <c r="KRB14" s="1"/>
      <c r="KRC14" s="1"/>
      <c r="KRD14" s="1"/>
      <c r="KRE14" s="1"/>
      <c r="KRF14" s="1"/>
      <c r="KRG14" s="1"/>
      <c r="KRH14" s="1"/>
      <c r="KRI14" s="1"/>
      <c r="KRJ14" s="1"/>
      <c r="KRK14" s="1"/>
      <c r="KRL14" s="1"/>
      <c r="KRM14" s="1"/>
      <c r="KRN14" s="1"/>
      <c r="KRO14" s="1"/>
      <c r="KRP14" s="1"/>
      <c r="KRQ14" s="1"/>
      <c r="KRR14" s="1"/>
      <c r="KRS14" s="1"/>
      <c r="KRT14" s="1"/>
      <c r="KRU14" s="1"/>
      <c r="KRV14" s="1"/>
      <c r="KRW14" s="1"/>
      <c r="KRX14" s="1"/>
      <c r="KRY14" s="1"/>
      <c r="KRZ14" s="1"/>
      <c r="KSA14" s="1"/>
      <c r="KSB14" s="1"/>
      <c r="KSC14" s="1"/>
      <c r="KSD14" s="1"/>
      <c r="KSE14" s="1"/>
      <c r="KSF14" s="1"/>
      <c r="KSG14" s="1"/>
      <c r="KSH14" s="1"/>
      <c r="KSI14" s="1"/>
      <c r="KSJ14" s="1"/>
      <c r="KSK14" s="1"/>
      <c r="KSL14" s="1"/>
      <c r="KSM14" s="1"/>
      <c r="KSN14" s="1"/>
      <c r="KSO14" s="1"/>
      <c r="KSP14" s="1"/>
      <c r="KSQ14" s="1"/>
      <c r="KSR14" s="1"/>
      <c r="KSS14" s="1"/>
      <c r="KST14" s="1"/>
      <c r="KSU14" s="1"/>
      <c r="KSV14" s="1"/>
      <c r="KSW14" s="1"/>
      <c r="KSX14" s="1"/>
      <c r="KSY14" s="1"/>
      <c r="KSZ14" s="1"/>
      <c r="KTA14" s="1"/>
      <c r="KTB14" s="1"/>
      <c r="KTC14" s="1"/>
      <c r="KTD14" s="1"/>
      <c r="KTE14" s="1"/>
      <c r="KTF14" s="1"/>
      <c r="KTG14" s="1"/>
      <c r="KTH14" s="1"/>
      <c r="KTI14" s="1"/>
      <c r="KTJ14" s="1"/>
      <c r="KTK14" s="1"/>
      <c r="KTL14" s="1"/>
      <c r="KTM14" s="1"/>
      <c r="KTN14" s="1"/>
      <c r="KTO14" s="1"/>
      <c r="KTP14" s="1"/>
      <c r="KTQ14" s="1"/>
      <c r="KTR14" s="1"/>
      <c r="KTS14" s="1"/>
      <c r="KTT14" s="1"/>
      <c r="KTU14" s="1"/>
      <c r="KTV14" s="1"/>
      <c r="KTW14" s="1"/>
      <c r="KTX14" s="1"/>
      <c r="KTY14" s="1"/>
      <c r="KTZ14" s="1"/>
      <c r="KUA14" s="1"/>
      <c r="KUB14" s="1"/>
      <c r="KUC14" s="1"/>
      <c r="KUD14" s="1"/>
      <c r="KUE14" s="1"/>
      <c r="KUF14" s="1"/>
      <c r="KUG14" s="1"/>
      <c r="KUH14" s="1"/>
      <c r="KUI14" s="1"/>
      <c r="KUJ14" s="1"/>
      <c r="KUK14" s="1"/>
      <c r="KUL14" s="1"/>
      <c r="KUM14" s="1"/>
      <c r="KUN14" s="1"/>
      <c r="KUO14" s="1"/>
      <c r="KUP14" s="1"/>
      <c r="KUQ14" s="1"/>
      <c r="KUR14" s="1"/>
      <c r="KUS14" s="1"/>
      <c r="KUT14" s="1"/>
      <c r="KUU14" s="1"/>
      <c r="KUV14" s="1"/>
      <c r="KUW14" s="1"/>
      <c r="KUX14" s="1"/>
      <c r="KUY14" s="1"/>
      <c r="KUZ14" s="1"/>
      <c r="KVA14" s="1"/>
      <c r="KVB14" s="1"/>
      <c r="KVC14" s="1"/>
      <c r="KVD14" s="1"/>
      <c r="KVE14" s="1"/>
      <c r="KVF14" s="1"/>
      <c r="KVG14" s="1"/>
      <c r="KVH14" s="1"/>
      <c r="KVI14" s="1"/>
      <c r="KVJ14" s="1"/>
      <c r="KVK14" s="1"/>
      <c r="KVL14" s="1"/>
      <c r="KVM14" s="1"/>
      <c r="KVN14" s="1"/>
      <c r="KVO14" s="1"/>
      <c r="KVP14" s="1"/>
      <c r="KVQ14" s="1"/>
      <c r="KVR14" s="1"/>
      <c r="KVS14" s="1"/>
      <c r="KVT14" s="1"/>
      <c r="KVU14" s="1"/>
      <c r="KVV14" s="1"/>
      <c r="KVW14" s="1"/>
      <c r="KVX14" s="1"/>
      <c r="KVY14" s="1"/>
      <c r="KVZ14" s="1"/>
      <c r="KWA14" s="1"/>
      <c r="KWB14" s="1"/>
      <c r="KWC14" s="1"/>
      <c r="KWD14" s="1"/>
      <c r="KWE14" s="1"/>
      <c r="KWF14" s="1"/>
      <c r="KWG14" s="1"/>
      <c r="KWH14" s="1"/>
      <c r="KWI14" s="1"/>
      <c r="KWJ14" s="1"/>
      <c r="KWK14" s="1"/>
      <c r="KWL14" s="1"/>
      <c r="KWM14" s="1"/>
      <c r="KWN14" s="1"/>
      <c r="KWO14" s="1"/>
      <c r="KWP14" s="1"/>
      <c r="KWQ14" s="1"/>
      <c r="KWR14" s="1"/>
      <c r="KWS14" s="1"/>
      <c r="KWT14" s="1"/>
      <c r="KWU14" s="1"/>
      <c r="KWV14" s="1"/>
      <c r="KWW14" s="1"/>
      <c r="KWX14" s="1"/>
      <c r="KWY14" s="1"/>
      <c r="KWZ14" s="1"/>
      <c r="KXA14" s="1"/>
      <c r="KXB14" s="1"/>
      <c r="KXC14" s="1"/>
      <c r="KXD14" s="1"/>
      <c r="KXE14" s="1"/>
      <c r="KXF14" s="1"/>
      <c r="KXG14" s="1"/>
      <c r="KXH14" s="1"/>
      <c r="KXI14" s="1"/>
      <c r="KXJ14" s="1"/>
      <c r="KXK14" s="1"/>
      <c r="KXL14" s="1"/>
      <c r="KXM14" s="1"/>
      <c r="KXN14" s="1"/>
      <c r="KXO14" s="1"/>
      <c r="KXP14" s="1"/>
      <c r="KXQ14" s="1"/>
      <c r="KXR14" s="1"/>
      <c r="KXS14" s="1"/>
      <c r="KXT14" s="1"/>
      <c r="KXU14" s="1"/>
      <c r="KXV14" s="1"/>
      <c r="KXW14" s="1"/>
      <c r="KXX14" s="1"/>
      <c r="KXY14" s="1"/>
      <c r="KXZ14" s="1"/>
      <c r="KYA14" s="1"/>
      <c r="KYB14" s="1"/>
      <c r="KYC14" s="1"/>
      <c r="KYD14" s="1"/>
      <c r="KYE14" s="1"/>
      <c r="KYF14" s="1"/>
      <c r="KYG14" s="1"/>
      <c r="KYH14" s="1"/>
      <c r="KYI14" s="1"/>
      <c r="KYJ14" s="1"/>
      <c r="KYK14" s="1"/>
      <c r="KYL14" s="1"/>
      <c r="KYM14" s="1"/>
      <c r="KYN14" s="1"/>
      <c r="KYO14" s="1"/>
      <c r="KYP14" s="1"/>
      <c r="KYQ14" s="1"/>
      <c r="KYR14" s="1"/>
      <c r="KYS14" s="1"/>
      <c r="KYT14" s="1"/>
      <c r="KYU14" s="1"/>
      <c r="KYV14" s="1"/>
      <c r="KYW14" s="1"/>
      <c r="KYX14" s="1"/>
      <c r="KYY14" s="1"/>
      <c r="KYZ14" s="1"/>
      <c r="KZA14" s="1"/>
      <c r="KZB14" s="1"/>
      <c r="KZC14" s="1"/>
      <c r="KZD14" s="1"/>
      <c r="KZE14" s="1"/>
      <c r="KZF14" s="1"/>
      <c r="KZG14" s="1"/>
      <c r="KZH14" s="1"/>
      <c r="KZI14" s="1"/>
      <c r="KZJ14" s="1"/>
      <c r="KZK14" s="1"/>
      <c r="KZL14" s="1"/>
      <c r="KZM14" s="1"/>
      <c r="KZN14" s="1"/>
      <c r="KZO14" s="1"/>
      <c r="KZP14" s="1"/>
      <c r="KZQ14" s="1"/>
      <c r="KZR14" s="1"/>
      <c r="KZS14" s="1"/>
      <c r="KZT14" s="1"/>
      <c r="KZU14" s="1"/>
      <c r="KZV14" s="1"/>
      <c r="KZW14" s="1"/>
      <c r="KZX14" s="1"/>
      <c r="KZY14" s="1"/>
      <c r="KZZ14" s="1"/>
      <c r="LAA14" s="1"/>
      <c r="LAB14" s="1"/>
      <c r="LAC14" s="1"/>
      <c r="LAD14" s="1"/>
      <c r="LAE14" s="1"/>
      <c r="LAF14" s="1"/>
      <c r="LAG14" s="1"/>
      <c r="LAH14" s="1"/>
      <c r="LAI14" s="1"/>
      <c r="LAJ14" s="1"/>
      <c r="LAK14" s="1"/>
      <c r="LAL14" s="1"/>
      <c r="LAM14" s="1"/>
      <c r="LAN14" s="1"/>
      <c r="LAO14" s="1"/>
      <c r="LAP14" s="1"/>
      <c r="LAQ14" s="1"/>
      <c r="LAR14" s="1"/>
      <c r="LAS14" s="1"/>
      <c r="LAT14" s="1"/>
      <c r="LAU14" s="1"/>
      <c r="LAV14" s="1"/>
      <c r="LAW14" s="1"/>
      <c r="LAX14" s="1"/>
      <c r="LAY14" s="1"/>
      <c r="LAZ14" s="1"/>
      <c r="LBA14" s="1"/>
      <c r="LBB14" s="1"/>
      <c r="LBC14" s="1"/>
      <c r="LBD14" s="1"/>
      <c r="LBE14" s="1"/>
      <c r="LBF14" s="1"/>
      <c r="LBG14" s="1"/>
      <c r="LBH14" s="1"/>
      <c r="LBI14" s="1"/>
      <c r="LBJ14" s="1"/>
      <c r="LBK14" s="1"/>
      <c r="LBL14" s="1"/>
      <c r="LBM14" s="1"/>
      <c r="LBN14" s="1"/>
      <c r="LBO14" s="1"/>
      <c r="LBP14" s="1"/>
      <c r="LBQ14" s="1"/>
      <c r="LBR14" s="1"/>
      <c r="LBS14" s="1"/>
      <c r="LBT14" s="1"/>
      <c r="LBU14" s="1"/>
      <c r="LBV14" s="1"/>
      <c r="LBW14" s="1"/>
      <c r="LBX14" s="1"/>
      <c r="LBY14" s="1"/>
      <c r="LBZ14" s="1"/>
      <c r="LCA14" s="1"/>
      <c r="LCB14" s="1"/>
      <c r="LCC14" s="1"/>
      <c r="LCD14" s="1"/>
      <c r="LCE14" s="1"/>
      <c r="LCF14" s="1"/>
      <c r="LCG14" s="1"/>
      <c r="LCH14" s="1"/>
      <c r="LCI14" s="1"/>
      <c r="LCJ14" s="1"/>
      <c r="LCK14" s="1"/>
      <c r="LCL14" s="1"/>
      <c r="LCM14" s="1"/>
      <c r="LCN14" s="1"/>
      <c r="LCO14" s="1"/>
      <c r="LCP14" s="1"/>
      <c r="LCQ14" s="1"/>
      <c r="LCR14" s="1"/>
      <c r="LCS14" s="1"/>
      <c r="LCT14" s="1"/>
      <c r="LCU14" s="1"/>
      <c r="LCV14" s="1"/>
      <c r="LCW14" s="1"/>
      <c r="LCX14" s="1"/>
      <c r="LCY14" s="1"/>
      <c r="LCZ14" s="1"/>
      <c r="LDA14" s="1"/>
      <c r="LDB14" s="1"/>
      <c r="LDC14" s="1"/>
      <c r="LDD14" s="1"/>
      <c r="LDE14" s="1"/>
      <c r="LDF14" s="1"/>
      <c r="LDG14" s="1"/>
      <c r="LDH14" s="1"/>
      <c r="LDI14" s="1"/>
      <c r="LDJ14" s="1"/>
      <c r="LDK14" s="1"/>
      <c r="LDL14" s="1"/>
      <c r="LDM14" s="1"/>
      <c r="LDN14" s="1"/>
      <c r="LDO14" s="1"/>
      <c r="LDP14" s="1"/>
      <c r="LDQ14" s="1"/>
      <c r="LDR14" s="1"/>
      <c r="LDS14" s="1"/>
      <c r="LDT14" s="1"/>
      <c r="LDU14" s="1"/>
      <c r="LDV14" s="1"/>
      <c r="LDW14" s="1"/>
      <c r="LDX14" s="1"/>
      <c r="LDY14" s="1"/>
      <c r="LDZ14" s="1"/>
      <c r="LEA14" s="1"/>
      <c r="LEB14" s="1"/>
      <c r="LEC14" s="1"/>
      <c r="LED14" s="1"/>
      <c r="LEE14" s="1"/>
      <c r="LEF14" s="1"/>
      <c r="LEG14" s="1"/>
      <c r="LEH14" s="1"/>
      <c r="LEI14" s="1"/>
      <c r="LEJ14" s="1"/>
      <c r="LEK14" s="1"/>
      <c r="LEL14" s="1"/>
      <c r="LEM14" s="1"/>
      <c r="LEN14" s="1"/>
      <c r="LEO14" s="1"/>
      <c r="LEP14" s="1"/>
      <c r="LEQ14" s="1"/>
      <c r="LER14" s="1"/>
      <c r="LES14" s="1"/>
      <c r="LET14" s="1"/>
      <c r="LEU14" s="1"/>
      <c r="LEV14" s="1"/>
      <c r="LEW14" s="1"/>
      <c r="LEX14" s="1"/>
      <c r="LEY14" s="1"/>
      <c r="LEZ14" s="1"/>
      <c r="LFA14" s="1"/>
      <c r="LFB14" s="1"/>
      <c r="LFC14" s="1"/>
      <c r="LFD14" s="1"/>
      <c r="LFE14" s="1"/>
      <c r="LFF14" s="1"/>
      <c r="LFG14" s="1"/>
      <c r="LFH14" s="1"/>
      <c r="LFI14" s="1"/>
      <c r="LFJ14" s="1"/>
      <c r="LFK14" s="1"/>
      <c r="LFL14" s="1"/>
      <c r="LFM14" s="1"/>
      <c r="LFN14" s="1"/>
      <c r="LFO14" s="1"/>
      <c r="LFP14" s="1"/>
      <c r="LFQ14" s="1"/>
      <c r="LFR14" s="1"/>
      <c r="LFS14" s="1"/>
      <c r="LFT14" s="1"/>
      <c r="LFU14" s="1"/>
      <c r="LFV14" s="1"/>
      <c r="LFW14" s="1"/>
      <c r="LFX14" s="1"/>
      <c r="LFY14" s="1"/>
      <c r="LFZ14" s="1"/>
      <c r="LGA14" s="1"/>
      <c r="LGB14" s="1"/>
      <c r="LGC14" s="1"/>
      <c r="LGD14" s="1"/>
      <c r="LGE14" s="1"/>
      <c r="LGF14" s="1"/>
      <c r="LGG14" s="1"/>
      <c r="LGH14" s="1"/>
      <c r="LGI14" s="1"/>
      <c r="LGJ14" s="1"/>
      <c r="LGK14" s="1"/>
      <c r="LGL14" s="1"/>
      <c r="LGM14" s="1"/>
      <c r="LGN14" s="1"/>
      <c r="LGO14" s="1"/>
      <c r="LGP14" s="1"/>
      <c r="LGQ14" s="1"/>
      <c r="LGR14" s="1"/>
      <c r="LGS14" s="1"/>
      <c r="LGT14" s="1"/>
      <c r="LGU14" s="1"/>
      <c r="LGV14" s="1"/>
      <c r="LGW14" s="1"/>
      <c r="LGX14" s="1"/>
      <c r="LGY14" s="1"/>
      <c r="LGZ14" s="1"/>
      <c r="LHA14" s="1"/>
      <c r="LHB14" s="1"/>
      <c r="LHC14" s="1"/>
      <c r="LHD14" s="1"/>
      <c r="LHE14" s="1"/>
      <c r="LHF14" s="1"/>
      <c r="LHG14" s="1"/>
      <c r="LHH14" s="1"/>
      <c r="LHI14" s="1"/>
      <c r="LHJ14" s="1"/>
      <c r="LHK14" s="1"/>
      <c r="LHL14" s="1"/>
      <c r="LHM14" s="1"/>
      <c r="LHN14" s="1"/>
      <c r="LHO14" s="1"/>
      <c r="LHP14" s="1"/>
      <c r="LHQ14" s="1"/>
      <c r="LHR14" s="1"/>
      <c r="LHS14" s="1"/>
      <c r="LHT14" s="1"/>
      <c r="LHU14" s="1"/>
      <c r="LHV14" s="1"/>
      <c r="LHW14" s="1"/>
      <c r="LHX14" s="1"/>
      <c r="LHY14" s="1"/>
      <c r="LHZ14" s="1"/>
      <c r="LIA14" s="1"/>
      <c r="LIB14" s="1"/>
      <c r="LIC14" s="1"/>
      <c r="LID14" s="1"/>
      <c r="LIE14" s="1"/>
      <c r="LIF14" s="1"/>
      <c r="LIG14" s="1"/>
      <c r="LIH14" s="1"/>
      <c r="LII14" s="1"/>
      <c r="LIJ14" s="1"/>
      <c r="LIK14" s="1"/>
      <c r="LIL14" s="1"/>
      <c r="LIM14" s="1"/>
      <c r="LIN14" s="1"/>
      <c r="LIO14" s="1"/>
      <c r="LIP14" s="1"/>
      <c r="LIQ14" s="1"/>
      <c r="LIR14" s="1"/>
      <c r="LIS14" s="1"/>
      <c r="LIT14" s="1"/>
      <c r="LIU14" s="1"/>
      <c r="LIV14" s="1"/>
      <c r="LIW14" s="1"/>
      <c r="LIX14" s="1"/>
      <c r="LIY14" s="1"/>
      <c r="LIZ14" s="1"/>
      <c r="LJA14" s="1"/>
      <c r="LJB14" s="1"/>
      <c r="LJC14" s="1"/>
      <c r="LJD14" s="1"/>
      <c r="LJE14" s="1"/>
      <c r="LJF14" s="1"/>
      <c r="LJG14" s="1"/>
      <c r="LJH14" s="1"/>
      <c r="LJI14" s="1"/>
      <c r="LJJ14" s="1"/>
      <c r="LJK14" s="1"/>
      <c r="LJL14" s="1"/>
      <c r="LJM14" s="1"/>
      <c r="LJN14" s="1"/>
      <c r="LJO14" s="1"/>
      <c r="LJP14" s="1"/>
      <c r="LJQ14" s="1"/>
      <c r="LJR14" s="1"/>
      <c r="LJS14" s="1"/>
      <c r="LJT14" s="1"/>
      <c r="LJU14" s="1"/>
      <c r="LJV14" s="1"/>
      <c r="LJW14" s="1"/>
      <c r="LJX14" s="1"/>
      <c r="LJY14" s="1"/>
      <c r="LJZ14" s="1"/>
      <c r="LKA14" s="1"/>
      <c r="LKB14" s="1"/>
      <c r="LKC14" s="1"/>
      <c r="LKD14" s="1"/>
      <c r="LKE14" s="1"/>
      <c r="LKF14" s="1"/>
      <c r="LKG14" s="1"/>
      <c r="LKH14" s="1"/>
      <c r="LKI14" s="1"/>
      <c r="LKJ14" s="1"/>
      <c r="LKK14" s="1"/>
      <c r="LKL14" s="1"/>
      <c r="LKM14" s="1"/>
      <c r="LKN14" s="1"/>
      <c r="LKO14" s="1"/>
      <c r="LKP14" s="1"/>
      <c r="LKQ14" s="1"/>
      <c r="LKR14" s="1"/>
      <c r="LKS14" s="1"/>
      <c r="LKT14" s="1"/>
      <c r="LKU14" s="1"/>
      <c r="LKV14" s="1"/>
      <c r="LKW14" s="1"/>
      <c r="LKX14" s="1"/>
      <c r="LKY14" s="1"/>
      <c r="LKZ14" s="1"/>
      <c r="LLA14" s="1"/>
      <c r="LLB14" s="1"/>
      <c r="LLC14" s="1"/>
      <c r="LLD14" s="1"/>
      <c r="LLE14" s="1"/>
      <c r="LLF14" s="1"/>
      <c r="LLG14" s="1"/>
      <c r="LLH14" s="1"/>
      <c r="LLI14" s="1"/>
      <c r="LLJ14" s="1"/>
      <c r="LLK14" s="1"/>
      <c r="LLL14" s="1"/>
      <c r="LLM14" s="1"/>
      <c r="LLN14" s="1"/>
      <c r="LLO14" s="1"/>
      <c r="LLP14" s="1"/>
      <c r="LLQ14" s="1"/>
      <c r="LLR14" s="1"/>
      <c r="LLS14" s="1"/>
      <c r="LLT14" s="1"/>
      <c r="LLU14" s="1"/>
      <c r="LLV14" s="1"/>
      <c r="LLW14" s="1"/>
      <c r="LLX14" s="1"/>
      <c r="LLY14" s="1"/>
      <c r="LLZ14" s="1"/>
      <c r="LMA14" s="1"/>
      <c r="LMB14" s="1"/>
      <c r="LMC14" s="1"/>
      <c r="LMD14" s="1"/>
      <c r="LME14" s="1"/>
      <c r="LMF14" s="1"/>
      <c r="LMG14" s="1"/>
      <c r="LMH14" s="1"/>
      <c r="LMI14" s="1"/>
      <c r="LMJ14" s="1"/>
      <c r="LMK14" s="1"/>
      <c r="LML14" s="1"/>
      <c r="LMM14" s="1"/>
      <c r="LMN14" s="1"/>
      <c r="LMO14" s="1"/>
      <c r="LMP14" s="1"/>
      <c r="LMQ14" s="1"/>
      <c r="LMR14" s="1"/>
      <c r="LMS14" s="1"/>
      <c r="LMT14" s="1"/>
      <c r="LMU14" s="1"/>
      <c r="LMV14" s="1"/>
      <c r="LMW14" s="1"/>
      <c r="LMX14" s="1"/>
      <c r="LMY14" s="1"/>
      <c r="LMZ14" s="1"/>
      <c r="LNA14" s="1"/>
      <c r="LNB14" s="1"/>
      <c r="LNC14" s="1"/>
      <c r="LND14" s="1"/>
      <c r="LNE14" s="1"/>
      <c r="LNF14" s="1"/>
      <c r="LNG14" s="1"/>
      <c r="LNH14" s="1"/>
      <c r="LNI14" s="1"/>
      <c r="LNJ14" s="1"/>
      <c r="LNK14" s="1"/>
      <c r="LNL14" s="1"/>
      <c r="LNM14" s="1"/>
      <c r="LNN14" s="1"/>
      <c r="LNO14" s="1"/>
      <c r="LNP14" s="1"/>
      <c r="LNQ14" s="1"/>
      <c r="LNR14" s="1"/>
      <c r="LNS14" s="1"/>
      <c r="LNT14" s="1"/>
      <c r="LNU14" s="1"/>
      <c r="LNV14" s="1"/>
      <c r="LNW14" s="1"/>
      <c r="LNX14" s="1"/>
      <c r="LNY14" s="1"/>
      <c r="LNZ14" s="1"/>
      <c r="LOA14" s="1"/>
      <c r="LOB14" s="1"/>
      <c r="LOC14" s="1"/>
      <c r="LOD14" s="1"/>
      <c r="LOE14" s="1"/>
      <c r="LOF14" s="1"/>
      <c r="LOG14" s="1"/>
      <c r="LOH14" s="1"/>
      <c r="LOI14" s="1"/>
      <c r="LOJ14" s="1"/>
      <c r="LOK14" s="1"/>
      <c r="LOL14" s="1"/>
      <c r="LOM14" s="1"/>
      <c r="LON14" s="1"/>
      <c r="LOO14" s="1"/>
      <c r="LOP14" s="1"/>
      <c r="LOQ14" s="1"/>
      <c r="LOR14" s="1"/>
      <c r="LOS14" s="1"/>
      <c r="LOT14" s="1"/>
      <c r="LOU14" s="1"/>
      <c r="LOV14" s="1"/>
      <c r="LOW14" s="1"/>
      <c r="LOX14" s="1"/>
      <c r="LOY14" s="1"/>
      <c r="LOZ14" s="1"/>
      <c r="LPA14" s="1"/>
      <c r="LPB14" s="1"/>
      <c r="LPC14" s="1"/>
      <c r="LPD14" s="1"/>
      <c r="LPE14" s="1"/>
      <c r="LPF14" s="1"/>
      <c r="LPG14" s="1"/>
      <c r="LPH14" s="1"/>
      <c r="LPI14" s="1"/>
      <c r="LPJ14" s="1"/>
      <c r="LPK14" s="1"/>
      <c r="LPL14" s="1"/>
      <c r="LPM14" s="1"/>
      <c r="LPN14" s="1"/>
      <c r="LPO14" s="1"/>
      <c r="LPP14" s="1"/>
      <c r="LPQ14" s="1"/>
      <c r="LPR14" s="1"/>
      <c r="LPS14" s="1"/>
      <c r="LPT14" s="1"/>
      <c r="LPU14" s="1"/>
      <c r="LPV14" s="1"/>
      <c r="LPW14" s="1"/>
      <c r="LPX14" s="1"/>
      <c r="LPY14" s="1"/>
      <c r="LPZ14" s="1"/>
      <c r="LQA14" s="1"/>
      <c r="LQB14" s="1"/>
      <c r="LQC14" s="1"/>
      <c r="LQD14" s="1"/>
      <c r="LQE14" s="1"/>
      <c r="LQF14" s="1"/>
      <c r="LQG14" s="1"/>
      <c r="LQH14" s="1"/>
      <c r="LQI14" s="1"/>
      <c r="LQJ14" s="1"/>
      <c r="LQK14" s="1"/>
      <c r="LQL14" s="1"/>
      <c r="LQM14" s="1"/>
      <c r="LQN14" s="1"/>
      <c r="LQO14" s="1"/>
      <c r="LQP14" s="1"/>
      <c r="LQQ14" s="1"/>
      <c r="LQR14" s="1"/>
      <c r="LQS14" s="1"/>
      <c r="LQT14" s="1"/>
      <c r="LQU14" s="1"/>
      <c r="LQV14" s="1"/>
      <c r="LQW14" s="1"/>
      <c r="LQX14" s="1"/>
      <c r="LQY14" s="1"/>
      <c r="LQZ14" s="1"/>
      <c r="LRA14" s="1"/>
      <c r="LRB14" s="1"/>
      <c r="LRC14" s="1"/>
      <c r="LRD14" s="1"/>
      <c r="LRE14" s="1"/>
      <c r="LRF14" s="1"/>
      <c r="LRG14" s="1"/>
      <c r="LRH14" s="1"/>
      <c r="LRI14" s="1"/>
      <c r="LRJ14" s="1"/>
      <c r="LRK14" s="1"/>
      <c r="LRL14" s="1"/>
      <c r="LRM14" s="1"/>
      <c r="LRN14" s="1"/>
      <c r="LRO14" s="1"/>
      <c r="LRP14" s="1"/>
      <c r="LRQ14" s="1"/>
      <c r="LRR14" s="1"/>
      <c r="LRS14" s="1"/>
      <c r="LRT14" s="1"/>
      <c r="LRU14" s="1"/>
      <c r="LRV14" s="1"/>
      <c r="LRW14" s="1"/>
      <c r="LRX14" s="1"/>
      <c r="LRY14" s="1"/>
      <c r="LRZ14" s="1"/>
      <c r="LSA14" s="1"/>
      <c r="LSB14" s="1"/>
      <c r="LSC14" s="1"/>
      <c r="LSD14" s="1"/>
      <c r="LSE14" s="1"/>
      <c r="LSF14" s="1"/>
      <c r="LSG14" s="1"/>
      <c r="LSH14" s="1"/>
      <c r="LSI14" s="1"/>
      <c r="LSJ14" s="1"/>
      <c r="LSK14" s="1"/>
      <c r="LSL14" s="1"/>
      <c r="LSM14" s="1"/>
      <c r="LSN14" s="1"/>
      <c r="LSO14" s="1"/>
      <c r="LSP14" s="1"/>
      <c r="LSQ14" s="1"/>
      <c r="LSR14" s="1"/>
      <c r="LSS14" s="1"/>
      <c r="LST14" s="1"/>
      <c r="LSU14" s="1"/>
      <c r="LSV14" s="1"/>
      <c r="LSW14" s="1"/>
      <c r="LSX14" s="1"/>
      <c r="LSY14" s="1"/>
      <c r="LSZ14" s="1"/>
      <c r="LTA14" s="1"/>
      <c r="LTB14" s="1"/>
      <c r="LTC14" s="1"/>
      <c r="LTD14" s="1"/>
      <c r="LTE14" s="1"/>
      <c r="LTF14" s="1"/>
      <c r="LTG14" s="1"/>
      <c r="LTH14" s="1"/>
      <c r="LTI14" s="1"/>
      <c r="LTJ14" s="1"/>
      <c r="LTK14" s="1"/>
      <c r="LTL14" s="1"/>
      <c r="LTM14" s="1"/>
      <c r="LTN14" s="1"/>
      <c r="LTO14" s="1"/>
      <c r="LTP14" s="1"/>
      <c r="LTQ14" s="1"/>
      <c r="LTR14" s="1"/>
      <c r="LTS14" s="1"/>
      <c r="LTT14" s="1"/>
      <c r="LTU14" s="1"/>
      <c r="LTV14" s="1"/>
      <c r="LTW14" s="1"/>
      <c r="LTX14" s="1"/>
      <c r="LTY14" s="1"/>
      <c r="LTZ14" s="1"/>
      <c r="LUA14" s="1"/>
      <c r="LUB14" s="1"/>
      <c r="LUC14" s="1"/>
      <c r="LUD14" s="1"/>
      <c r="LUE14" s="1"/>
      <c r="LUF14" s="1"/>
      <c r="LUG14" s="1"/>
      <c r="LUH14" s="1"/>
      <c r="LUI14" s="1"/>
      <c r="LUJ14" s="1"/>
      <c r="LUK14" s="1"/>
      <c r="LUL14" s="1"/>
      <c r="LUM14" s="1"/>
      <c r="LUN14" s="1"/>
      <c r="LUO14" s="1"/>
      <c r="LUP14" s="1"/>
      <c r="LUQ14" s="1"/>
      <c r="LUR14" s="1"/>
      <c r="LUS14" s="1"/>
      <c r="LUT14" s="1"/>
      <c r="LUU14" s="1"/>
      <c r="LUV14" s="1"/>
      <c r="LUW14" s="1"/>
      <c r="LUX14" s="1"/>
      <c r="LUY14" s="1"/>
      <c r="LUZ14" s="1"/>
      <c r="LVA14" s="1"/>
      <c r="LVB14" s="1"/>
      <c r="LVC14" s="1"/>
      <c r="LVD14" s="1"/>
      <c r="LVE14" s="1"/>
      <c r="LVF14" s="1"/>
      <c r="LVG14" s="1"/>
      <c r="LVH14" s="1"/>
      <c r="LVI14" s="1"/>
      <c r="LVJ14" s="1"/>
      <c r="LVK14" s="1"/>
      <c r="LVL14" s="1"/>
      <c r="LVM14" s="1"/>
      <c r="LVN14" s="1"/>
      <c r="LVO14" s="1"/>
      <c r="LVP14" s="1"/>
      <c r="LVQ14" s="1"/>
      <c r="LVR14" s="1"/>
      <c r="LVS14" s="1"/>
      <c r="LVT14" s="1"/>
      <c r="LVU14" s="1"/>
      <c r="LVV14" s="1"/>
      <c r="LVW14" s="1"/>
      <c r="LVX14" s="1"/>
      <c r="LVY14" s="1"/>
      <c r="LVZ14" s="1"/>
      <c r="LWA14" s="1"/>
      <c r="LWB14" s="1"/>
      <c r="LWC14" s="1"/>
      <c r="LWD14" s="1"/>
      <c r="LWE14" s="1"/>
      <c r="LWF14" s="1"/>
      <c r="LWG14" s="1"/>
      <c r="LWH14" s="1"/>
      <c r="LWI14" s="1"/>
      <c r="LWJ14" s="1"/>
      <c r="LWK14" s="1"/>
      <c r="LWL14" s="1"/>
      <c r="LWM14" s="1"/>
      <c r="LWN14" s="1"/>
      <c r="LWO14" s="1"/>
      <c r="LWP14" s="1"/>
      <c r="LWQ14" s="1"/>
      <c r="LWR14" s="1"/>
      <c r="LWS14" s="1"/>
      <c r="LWT14" s="1"/>
      <c r="LWU14" s="1"/>
      <c r="LWV14" s="1"/>
      <c r="LWW14" s="1"/>
      <c r="LWX14" s="1"/>
      <c r="LWY14" s="1"/>
      <c r="LWZ14" s="1"/>
      <c r="LXA14" s="1"/>
      <c r="LXB14" s="1"/>
      <c r="LXC14" s="1"/>
      <c r="LXD14" s="1"/>
      <c r="LXE14" s="1"/>
      <c r="LXF14" s="1"/>
      <c r="LXG14" s="1"/>
      <c r="LXH14" s="1"/>
      <c r="LXI14" s="1"/>
      <c r="LXJ14" s="1"/>
      <c r="LXK14" s="1"/>
      <c r="LXL14" s="1"/>
      <c r="LXM14" s="1"/>
      <c r="LXN14" s="1"/>
      <c r="LXO14" s="1"/>
      <c r="LXP14" s="1"/>
      <c r="LXQ14" s="1"/>
      <c r="LXR14" s="1"/>
      <c r="LXS14" s="1"/>
      <c r="LXT14" s="1"/>
      <c r="LXU14" s="1"/>
      <c r="LXV14" s="1"/>
      <c r="LXW14" s="1"/>
      <c r="LXX14" s="1"/>
      <c r="LXY14" s="1"/>
      <c r="LXZ14" s="1"/>
      <c r="LYA14" s="1"/>
      <c r="LYB14" s="1"/>
      <c r="LYC14" s="1"/>
      <c r="LYD14" s="1"/>
      <c r="LYE14" s="1"/>
      <c r="LYF14" s="1"/>
      <c r="LYG14" s="1"/>
      <c r="LYH14" s="1"/>
      <c r="LYI14" s="1"/>
      <c r="LYJ14" s="1"/>
      <c r="LYK14" s="1"/>
      <c r="LYL14" s="1"/>
      <c r="LYM14" s="1"/>
      <c r="LYN14" s="1"/>
      <c r="LYO14" s="1"/>
      <c r="LYP14" s="1"/>
      <c r="LYQ14" s="1"/>
      <c r="LYR14" s="1"/>
      <c r="LYS14" s="1"/>
      <c r="LYT14" s="1"/>
      <c r="LYU14" s="1"/>
      <c r="LYV14" s="1"/>
      <c r="LYW14" s="1"/>
      <c r="LYX14" s="1"/>
      <c r="LYY14" s="1"/>
      <c r="LYZ14" s="1"/>
      <c r="LZA14" s="1"/>
      <c r="LZB14" s="1"/>
      <c r="LZC14" s="1"/>
      <c r="LZD14" s="1"/>
      <c r="LZE14" s="1"/>
      <c r="LZF14" s="1"/>
      <c r="LZG14" s="1"/>
      <c r="LZH14" s="1"/>
      <c r="LZI14" s="1"/>
      <c r="LZJ14" s="1"/>
      <c r="LZK14" s="1"/>
      <c r="LZL14" s="1"/>
      <c r="LZM14" s="1"/>
      <c r="LZN14" s="1"/>
      <c r="LZO14" s="1"/>
      <c r="LZP14" s="1"/>
      <c r="LZQ14" s="1"/>
      <c r="LZR14" s="1"/>
      <c r="LZS14" s="1"/>
      <c r="LZT14" s="1"/>
      <c r="LZU14" s="1"/>
      <c r="LZV14" s="1"/>
      <c r="LZW14" s="1"/>
      <c r="LZX14" s="1"/>
      <c r="LZY14" s="1"/>
      <c r="LZZ14" s="1"/>
      <c r="MAA14" s="1"/>
      <c r="MAB14" s="1"/>
      <c r="MAC14" s="1"/>
      <c r="MAD14" s="1"/>
      <c r="MAE14" s="1"/>
      <c r="MAF14" s="1"/>
      <c r="MAG14" s="1"/>
      <c r="MAH14" s="1"/>
      <c r="MAI14" s="1"/>
      <c r="MAJ14" s="1"/>
      <c r="MAK14" s="1"/>
      <c r="MAL14" s="1"/>
      <c r="MAM14" s="1"/>
      <c r="MAN14" s="1"/>
      <c r="MAO14" s="1"/>
      <c r="MAP14" s="1"/>
      <c r="MAQ14" s="1"/>
      <c r="MAR14" s="1"/>
      <c r="MAS14" s="1"/>
      <c r="MAT14" s="1"/>
      <c r="MAU14" s="1"/>
      <c r="MAV14" s="1"/>
      <c r="MAW14" s="1"/>
      <c r="MAX14" s="1"/>
      <c r="MAY14" s="1"/>
      <c r="MAZ14" s="1"/>
      <c r="MBA14" s="1"/>
      <c r="MBB14" s="1"/>
      <c r="MBC14" s="1"/>
      <c r="MBD14" s="1"/>
      <c r="MBE14" s="1"/>
      <c r="MBF14" s="1"/>
      <c r="MBG14" s="1"/>
      <c r="MBH14" s="1"/>
      <c r="MBI14" s="1"/>
      <c r="MBJ14" s="1"/>
      <c r="MBK14" s="1"/>
      <c r="MBL14" s="1"/>
      <c r="MBM14" s="1"/>
      <c r="MBN14" s="1"/>
      <c r="MBO14" s="1"/>
      <c r="MBP14" s="1"/>
      <c r="MBQ14" s="1"/>
      <c r="MBR14" s="1"/>
      <c r="MBS14" s="1"/>
      <c r="MBT14" s="1"/>
      <c r="MBU14" s="1"/>
      <c r="MBV14" s="1"/>
      <c r="MBW14" s="1"/>
      <c r="MBX14" s="1"/>
      <c r="MBY14" s="1"/>
      <c r="MBZ14" s="1"/>
      <c r="MCA14" s="1"/>
      <c r="MCB14" s="1"/>
      <c r="MCC14" s="1"/>
      <c r="MCD14" s="1"/>
      <c r="MCE14" s="1"/>
      <c r="MCF14" s="1"/>
      <c r="MCG14" s="1"/>
      <c r="MCH14" s="1"/>
      <c r="MCI14" s="1"/>
      <c r="MCJ14" s="1"/>
      <c r="MCK14" s="1"/>
      <c r="MCL14" s="1"/>
      <c r="MCM14" s="1"/>
      <c r="MCN14" s="1"/>
      <c r="MCO14" s="1"/>
      <c r="MCP14" s="1"/>
      <c r="MCQ14" s="1"/>
      <c r="MCR14" s="1"/>
      <c r="MCS14" s="1"/>
      <c r="MCT14" s="1"/>
      <c r="MCU14" s="1"/>
      <c r="MCV14" s="1"/>
      <c r="MCW14" s="1"/>
      <c r="MCX14" s="1"/>
      <c r="MCY14" s="1"/>
      <c r="MCZ14" s="1"/>
      <c r="MDA14" s="1"/>
      <c r="MDB14" s="1"/>
      <c r="MDC14" s="1"/>
      <c r="MDD14" s="1"/>
      <c r="MDE14" s="1"/>
      <c r="MDF14" s="1"/>
      <c r="MDG14" s="1"/>
      <c r="MDH14" s="1"/>
      <c r="MDI14" s="1"/>
      <c r="MDJ14" s="1"/>
      <c r="MDK14" s="1"/>
      <c r="MDL14" s="1"/>
      <c r="MDM14" s="1"/>
      <c r="MDN14" s="1"/>
      <c r="MDO14" s="1"/>
      <c r="MDP14" s="1"/>
      <c r="MDQ14" s="1"/>
      <c r="MDR14" s="1"/>
      <c r="MDS14" s="1"/>
      <c r="MDT14" s="1"/>
      <c r="MDU14" s="1"/>
      <c r="MDV14" s="1"/>
      <c r="MDW14" s="1"/>
      <c r="MDX14" s="1"/>
      <c r="MDY14" s="1"/>
      <c r="MDZ14" s="1"/>
      <c r="MEA14" s="1"/>
      <c r="MEB14" s="1"/>
      <c r="MEC14" s="1"/>
      <c r="MED14" s="1"/>
      <c r="MEE14" s="1"/>
      <c r="MEF14" s="1"/>
      <c r="MEG14" s="1"/>
      <c r="MEH14" s="1"/>
      <c r="MEI14" s="1"/>
      <c r="MEJ14" s="1"/>
      <c r="MEK14" s="1"/>
      <c r="MEL14" s="1"/>
      <c r="MEM14" s="1"/>
      <c r="MEN14" s="1"/>
      <c r="MEO14" s="1"/>
      <c r="MEP14" s="1"/>
      <c r="MEQ14" s="1"/>
      <c r="MER14" s="1"/>
      <c r="MES14" s="1"/>
      <c r="MET14" s="1"/>
      <c r="MEU14" s="1"/>
      <c r="MEV14" s="1"/>
      <c r="MEW14" s="1"/>
      <c r="MEX14" s="1"/>
      <c r="MEY14" s="1"/>
      <c r="MEZ14" s="1"/>
      <c r="MFA14" s="1"/>
      <c r="MFB14" s="1"/>
      <c r="MFC14" s="1"/>
      <c r="MFD14" s="1"/>
      <c r="MFE14" s="1"/>
      <c r="MFF14" s="1"/>
      <c r="MFG14" s="1"/>
      <c r="MFH14" s="1"/>
      <c r="MFI14" s="1"/>
      <c r="MFJ14" s="1"/>
      <c r="MFK14" s="1"/>
      <c r="MFL14" s="1"/>
      <c r="MFM14" s="1"/>
      <c r="MFN14" s="1"/>
      <c r="MFO14" s="1"/>
      <c r="MFP14" s="1"/>
      <c r="MFQ14" s="1"/>
      <c r="MFR14" s="1"/>
      <c r="MFS14" s="1"/>
      <c r="MFT14" s="1"/>
      <c r="MFU14" s="1"/>
      <c r="MFV14" s="1"/>
      <c r="MFW14" s="1"/>
      <c r="MFX14" s="1"/>
      <c r="MFY14" s="1"/>
      <c r="MFZ14" s="1"/>
      <c r="MGA14" s="1"/>
      <c r="MGB14" s="1"/>
      <c r="MGC14" s="1"/>
      <c r="MGD14" s="1"/>
      <c r="MGE14" s="1"/>
      <c r="MGF14" s="1"/>
      <c r="MGG14" s="1"/>
      <c r="MGH14" s="1"/>
      <c r="MGI14" s="1"/>
      <c r="MGJ14" s="1"/>
      <c r="MGK14" s="1"/>
      <c r="MGL14" s="1"/>
      <c r="MGM14" s="1"/>
      <c r="MGN14" s="1"/>
      <c r="MGO14" s="1"/>
      <c r="MGP14" s="1"/>
      <c r="MGQ14" s="1"/>
      <c r="MGR14" s="1"/>
      <c r="MGS14" s="1"/>
      <c r="MGT14" s="1"/>
      <c r="MGU14" s="1"/>
      <c r="MGV14" s="1"/>
      <c r="MGW14" s="1"/>
      <c r="MGX14" s="1"/>
      <c r="MGY14" s="1"/>
      <c r="MGZ14" s="1"/>
      <c r="MHA14" s="1"/>
      <c r="MHB14" s="1"/>
      <c r="MHC14" s="1"/>
      <c r="MHD14" s="1"/>
      <c r="MHE14" s="1"/>
      <c r="MHF14" s="1"/>
      <c r="MHG14" s="1"/>
      <c r="MHH14" s="1"/>
      <c r="MHI14" s="1"/>
      <c r="MHJ14" s="1"/>
      <c r="MHK14" s="1"/>
      <c r="MHL14" s="1"/>
      <c r="MHM14" s="1"/>
      <c r="MHN14" s="1"/>
      <c r="MHO14" s="1"/>
      <c r="MHP14" s="1"/>
      <c r="MHQ14" s="1"/>
      <c r="MHR14" s="1"/>
      <c r="MHS14" s="1"/>
      <c r="MHT14" s="1"/>
      <c r="MHU14" s="1"/>
      <c r="MHV14" s="1"/>
      <c r="MHW14" s="1"/>
      <c r="MHX14" s="1"/>
      <c r="MHY14" s="1"/>
      <c r="MHZ14" s="1"/>
      <c r="MIA14" s="1"/>
      <c r="MIB14" s="1"/>
      <c r="MIC14" s="1"/>
      <c r="MID14" s="1"/>
      <c r="MIE14" s="1"/>
      <c r="MIF14" s="1"/>
      <c r="MIG14" s="1"/>
      <c r="MIH14" s="1"/>
      <c r="MII14" s="1"/>
      <c r="MIJ14" s="1"/>
      <c r="MIK14" s="1"/>
      <c r="MIL14" s="1"/>
      <c r="MIM14" s="1"/>
      <c r="MIN14" s="1"/>
      <c r="MIO14" s="1"/>
      <c r="MIP14" s="1"/>
      <c r="MIQ14" s="1"/>
      <c r="MIR14" s="1"/>
      <c r="MIS14" s="1"/>
      <c r="MIT14" s="1"/>
      <c r="MIU14" s="1"/>
      <c r="MIV14" s="1"/>
      <c r="MIW14" s="1"/>
      <c r="MIX14" s="1"/>
      <c r="MIY14" s="1"/>
      <c r="MIZ14" s="1"/>
      <c r="MJA14" s="1"/>
      <c r="MJB14" s="1"/>
      <c r="MJC14" s="1"/>
      <c r="MJD14" s="1"/>
      <c r="MJE14" s="1"/>
      <c r="MJF14" s="1"/>
      <c r="MJG14" s="1"/>
      <c r="MJH14" s="1"/>
      <c r="MJI14" s="1"/>
      <c r="MJJ14" s="1"/>
      <c r="MJK14" s="1"/>
      <c r="MJL14" s="1"/>
      <c r="MJM14" s="1"/>
      <c r="MJN14" s="1"/>
      <c r="MJO14" s="1"/>
      <c r="MJP14" s="1"/>
      <c r="MJQ14" s="1"/>
      <c r="MJR14" s="1"/>
      <c r="MJS14" s="1"/>
      <c r="MJT14" s="1"/>
      <c r="MJU14" s="1"/>
      <c r="MJV14" s="1"/>
      <c r="MJW14" s="1"/>
      <c r="MJX14" s="1"/>
      <c r="MJY14" s="1"/>
      <c r="MJZ14" s="1"/>
      <c r="MKA14" s="1"/>
      <c r="MKB14" s="1"/>
      <c r="MKC14" s="1"/>
      <c r="MKD14" s="1"/>
      <c r="MKE14" s="1"/>
      <c r="MKF14" s="1"/>
      <c r="MKG14" s="1"/>
      <c r="MKH14" s="1"/>
      <c r="MKI14" s="1"/>
      <c r="MKJ14" s="1"/>
      <c r="MKK14" s="1"/>
      <c r="MKL14" s="1"/>
      <c r="MKM14" s="1"/>
      <c r="MKN14" s="1"/>
      <c r="MKO14" s="1"/>
      <c r="MKP14" s="1"/>
      <c r="MKQ14" s="1"/>
      <c r="MKR14" s="1"/>
      <c r="MKS14" s="1"/>
      <c r="MKT14" s="1"/>
      <c r="MKU14" s="1"/>
      <c r="MKV14" s="1"/>
      <c r="MKW14" s="1"/>
      <c r="MKX14" s="1"/>
      <c r="MKY14" s="1"/>
      <c r="MKZ14" s="1"/>
      <c r="MLA14" s="1"/>
      <c r="MLB14" s="1"/>
      <c r="MLC14" s="1"/>
      <c r="MLD14" s="1"/>
      <c r="MLE14" s="1"/>
      <c r="MLF14" s="1"/>
      <c r="MLG14" s="1"/>
      <c r="MLH14" s="1"/>
      <c r="MLI14" s="1"/>
      <c r="MLJ14" s="1"/>
      <c r="MLK14" s="1"/>
      <c r="MLL14" s="1"/>
      <c r="MLM14" s="1"/>
      <c r="MLN14" s="1"/>
      <c r="MLO14" s="1"/>
      <c r="MLP14" s="1"/>
      <c r="MLQ14" s="1"/>
      <c r="MLR14" s="1"/>
      <c r="MLS14" s="1"/>
      <c r="MLT14" s="1"/>
      <c r="MLU14" s="1"/>
      <c r="MLV14" s="1"/>
      <c r="MLW14" s="1"/>
      <c r="MLX14" s="1"/>
      <c r="MLY14" s="1"/>
      <c r="MLZ14" s="1"/>
      <c r="MMA14" s="1"/>
      <c r="MMB14" s="1"/>
      <c r="MMC14" s="1"/>
      <c r="MMD14" s="1"/>
      <c r="MME14" s="1"/>
      <c r="MMF14" s="1"/>
      <c r="MMG14" s="1"/>
      <c r="MMH14" s="1"/>
      <c r="MMI14" s="1"/>
      <c r="MMJ14" s="1"/>
      <c r="MMK14" s="1"/>
      <c r="MML14" s="1"/>
      <c r="MMM14" s="1"/>
      <c r="MMN14" s="1"/>
      <c r="MMO14" s="1"/>
      <c r="MMP14" s="1"/>
      <c r="MMQ14" s="1"/>
      <c r="MMR14" s="1"/>
      <c r="MMS14" s="1"/>
      <c r="MMT14" s="1"/>
      <c r="MMU14" s="1"/>
      <c r="MMV14" s="1"/>
      <c r="MMW14" s="1"/>
      <c r="MMX14" s="1"/>
      <c r="MMY14" s="1"/>
      <c r="MMZ14" s="1"/>
      <c r="MNA14" s="1"/>
      <c r="MNB14" s="1"/>
      <c r="MNC14" s="1"/>
      <c r="MND14" s="1"/>
      <c r="MNE14" s="1"/>
      <c r="MNF14" s="1"/>
      <c r="MNG14" s="1"/>
      <c r="MNH14" s="1"/>
      <c r="MNI14" s="1"/>
      <c r="MNJ14" s="1"/>
      <c r="MNK14" s="1"/>
      <c r="MNL14" s="1"/>
      <c r="MNM14" s="1"/>
      <c r="MNN14" s="1"/>
      <c r="MNO14" s="1"/>
      <c r="MNP14" s="1"/>
      <c r="MNQ14" s="1"/>
      <c r="MNR14" s="1"/>
      <c r="MNS14" s="1"/>
      <c r="MNT14" s="1"/>
      <c r="MNU14" s="1"/>
      <c r="MNV14" s="1"/>
      <c r="MNW14" s="1"/>
      <c r="MNX14" s="1"/>
      <c r="MNY14" s="1"/>
      <c r="MNZ14" s="1"/>
      <c r="MOA14" s="1"/>
      <c r="MOB14" s="1"/>
      <c r="MOC14" s="1"/>
      <c r="MOD14" s="1"/>
      <c r="MOE14" s="1"/>
      <c r="MOF14" s="1"/>
      <c r="MOG14" s="1"/>
      <c r="MOH14" s="1"/>
      <c r="MOI14" s="1"/>
      <c r="MOJ14" s="1"/>
      <c r="MOK14" s="1"/>
      <c r="MOL14" s="1"/>
      <c r="MOM14" s="1"/>
      <c r="MON14" s="1"/>
      <c r="MOO14" s="1"/>
      <c r="MOP14" s="1"/>
      <c r="MOQ14" s="1"/>
      <c r="MOR14" s="1"/>
      <c r="MOS14" s="1"/>
      <c r="MOT14" s="1"/>
      <c r="MOU14" s="1"/>
      <c r="MOV14" s="1"/>
      <c r="MOW14" s="1"/>
      <c r="MOX14" s="1"/>
      <c r="MOY14" s="1"/>
      <c r="MOZ14" s="1"/>
      <c r="MPA14" s="1"/>
      <c r="MPB14" s="1"/>
      <c r="MPC14" s="1"/>
      <c r="MPD14" s="1"/>
      <c r="MPE14" s="1"/>
      <c r="MPF14" s="1"/>
      <c r="MPG14" s="1"/>
      <c r="MPH14" s="1"/>
      <c r="MPI14" s="1"/>
      <c r="MPJ14" s="1"/>
      <c r="MPK14" s="1"/>
      <c r="MPL14" s="1"/>
      <c r="MPM14" s="1"/>
      <c r="MPN14" s="1"/>
      <c r="MPO14" s="1"/>
      <c r="MPP14" s="1"/>
      <c r="MPQ14" s="1"/>
      <c r="MPR14" s="1"/>
      <c r="MPS14" s="1"/>
      <c r="MPT14" s="1"/>
      <c r="MPU14" s="1"/>
      <c r="MPV14" s="1"/>
      <c r="MPW14" s="1"/>
      <c r="MPX14" s="1"/>
      <c r="MPY14" s="1"/>
      <c r="MPZ14" s="1"/>
      <c r="MQA14" s="1"/>
      <c r="MQB14" s="1"/>
      <c r="MQC14" s="1"/>
      <c r="MQD14" s="1"/>
      <c r="MQE14" s="1"/>
      <c r="MQF14" s="1"/>
      <c r="MQG14" s="1"/>
      <c r="MQH14" s="1"/>
      <c r="MQI14" s="1"/>
      <c r="MQJ14" s="1"/>
      <c r="MQK14" s="1"/>
      <c r="MQL14" s="1"/>
      <c r="MQM14" s="1"/>
      <c r="MQN14" s="1"/>
      <c r="MQO14" s="1"/>
      <c r="MQP14" s="1"/>
      <c r="MQQ14" s="1"/>
      <c r="MQR14" s="1"/>
      <c r="MQS14" s="1"/>
      <c r="MQT14" s="1"/>
      <c r="MQU14" s="1"/>
      <c r="MQV14" s="1"/>
      <c r="MQW14" s="1"/>
      <c r="MQX14" s="1"/>
      <c r="MQY14" s="1"/>
      <c r="MQZ14" s="1"/>
      <c r="MRA14" s="1"/>
      <c r="MRB14" s="1"/>
      <c r="MRC14" s="1"/>
      <c r="MRD14" s="1"/>
      <c r="MRE14" s="1"/>
      <c r="MRF14" s="1"/>
      <c r="MRG14" s="1"/>
      <c r="MRH14" s="1"/>
      <c r="MRI14" s="1"/>
      <c r="MRJ14" s="1"/>
      <c r="MRK14" s="1"/>
      <c r="MRL14" s="1"/>
      <c r="MRM14" s="1"/>
      <c r="MRN14" s="1"/>
      <c r="MRO14" s="1"/>
      <c r="MRP14" s="1"/>
      <c r="MRQ14" s="1"/>
      <c r="MRR14" s="1"/>
      <c r="MRS14" s="1"/>
      <c r="MRT14" s="1"/>
      <c r="MRU14" s="1"/>
      <c r="MRV14" s="1"/>
      <c r="MRW14" s="1"/>
      <c r="MRX14" s="1"/>
      <c r="MRY14" s="1"/>
      <c r="MRZ14" s="1"/>
      <c r="MSA14" s="1"/>
      <c r="MSB14" s="1"/>
      <c r="MSC14" s="1"/>
      <c r="MSD14" s="1"/>
      <c r="MSE14" s="1"/>
      <c r="MSF14" s="1"/>
      <c r="MSG14" s="1"/>
      <c r="MSH14" s="1"/>
      <c r="MSI14" s="1"/>
      <c r="MSJ14" s="1"/>
      <c r="MSK14" s="1"/>
      <c r="MSL14" s="1"/>
      <c r="MSM14" s="1"/>
      <c r="MSN14" s="1"/>
      <c r="MSO14" s="1"/>
      <c r="MSP14" s="1"/>
      <c r="MSQ14" s="1"/>
      <c r="MSR14" s="1"/>
      <c r="MSS14" s="1"/>
      <c r="MST14" s="1"/>
      <c r="MSU14" s="1"/>
      <c r="MSV14" s="1"/>
      <c r="MSW14" s="1"/>
      <c r="MSX14" s="1"/>
      <c r="MSY14" s="1"/>
      <c r="MSZ14" s="1"/>
      <c r="MTA14" s="1"/>
      <c r="MTB14" s="1"/>
      <c r="MTC14" s="1"/>
      <c r="MTD14" s="1"/>
      <c r="MTE14" s="1"/>
      <c r="MTF14" s="1"/>
      <c r="MTG14" s="1"/>
      <c r="MTH14" s="1"/>
      <c r="MTI14" s="1"/>
      <c r="MTJ14" s="1"/>
      <c r="MTK14" s="1"/>
      <c r="MTL14" s="1"/>
      <c r="MTM14" s="1"/>
      <c r="MTN14" s="1"/>
      <c r="MTO14" s="1"/>
      <c r="MTP14" s="1"/>
      <c r="MTQ14" s="1"/>
      <c r="MTR14" s="1"/>
      <c r="MTS14" s="1"/>
      <c r="MTT14" s="1"/>
      <c r="MTU14" s="1"/>
      <c r="MTV14" s="1"/>
      <c r="MTW14" s="1"/>
      <c r="MTX14" s="1"/>
      <c r="MTY14" s="1"/>
      <c r="MTZ14" s="1"/>
      <c r="MUA14" s="1"/>
      <c r="MUB14" s="1"/>
      <c r="MUC14" s="1"/>
      <c r="MUD14" s="1"/>
      <c r="MUE14" s="1"/>
      <c r="MUF14" s="1"/>
      <c r="MUG14" s="1"/>
      <c r="MUH14" s="1"/>
      <c r="MUI14" s="1"/>
      <c r="MUJ14" s="1"/>
      <c r="MUK14" s="1"/>
      <c r="MUL14" s="1"/>
      <c r="MUM14" s="1"/>
      <c r="MUN14" s="1"/>
      <c r="MUO14" s="1"/>
      <c r="MUP14" s="1"/>
      <c r="MUQ14" s="1"/>
      <c r="MUR14" s="1"/>
      <c r="MUS14" s="1"/>
      <c r="MUT14" s="1"/>
      <c r="MUU14" s="1"/>
      <c r="MUV14" s="1"/>
      <c r="MUW14" s="1"/>
      <c r="MUX14" s="1"/>
      <c r="MUY14" s="1"/>
      <c r="MUZ14" s="1"/>
      <c r="MVA14" s="1"/>
      <c r="MVB14" s="1"/>
      <c r="MVC14" s="1"/>
      <c r="MVD14" s="1"/>
      <c r="MVE14" s="1"/>
      <c r="MVF14" s="1"/>
      <c r="MVG14" s="1"/>
      <c r="MVH14" s="1"/>
      <c r="MVI14" s="1"/>
      <c r="MVJ14" s="1"/>
      <c r="MVK14" s="1"/>
      <c r="MVL14" s="1"/>
      <c r="MVM14" s="1"/>
      <c r="MVN14" s="1"/>
      <c r="MVO14" s="1"/>
      <c r="MVP14" s="1"/>
      <c r="MVQ14" s="1"/>
      <c r="MVR14" s="1"/>
      <c r="MVS14" s="1"/>
      <c r="MVT14" s="1"/>
      <c r="MVU14" s="1"/>
      <c r="MVV14" s="1"/>
      <c r="MVW14" s="1"/>
      <c r="MVX14" s="1"/>
      <c r="MVY14" s="1"/>
      <c r="MVZ14" s="1"/>
      <c r="MWA14" s="1"/>
      <c r="MWB14" s="1"/>
      <c r="MWC14" s="1"/>
      <c r="MWD14" s="1"/>
      <c r="MWE14" s="1"/>
      <c r="MWF14" s="1"/>
      <c r="MWG14" s="1"/>
      <c r="MWH14" s="1"/>
      <c r="MWI14" s="1"/>
      <c r="MWJ14" s="1"/>
      <c r="MWK14" s="1"/>
      <c r="MWL14" s="1"/>
      <c r="MWM14" s="1"/>
      <c r="MWN14" s="1"/>
      <c r="MWO14" s="1"/>
      <c r="MWP14" s="1"/>
      <c r="MWQ14" s="1"/>
      <c r="MWR14" s="1"/>
      <c r="MWS14" s="1"/>
      <c r="MWT14" s="1"/>
      <c r="MWU14" s="1"/>
      <c r="MWV14" s="1"/>
      <c r="MWW14" s="1"/>
      <c r="MWX14" s="1"/>
      <c r="MWY14" s="1"/>
      <c r="MWZ14" s="1"/>
      <c r="MXA14" s="1"/>
      <c r="MXB14" s="1"/>
      <c r="MXC14" s="1"/>
      <c r="MXD14" s="1"/>
      <c r="MXE14" s="1"/>
      <c r="MXF14" s="1"/>
      <c r="MXG14" s="1"/>
      <c r="MXH14" s="1"/>
      <c r="MXI14" s="1"/>
      <c r="MXJ14" s="1"/>
      <c r="MXK14" s="1"/>
      <c r="MXL14" s="1"/>
      <c r="MXM14" s="1"/>
      <c r="MXN14" s="1"/>
      <c r="MXO14" s="1"/>
      <c r="MXP14" s="1"/>
      <c r="MXQ14" s="1"/>
      <c r="MXR14" s="1"/>
      <c r="MXS14" s="1"/>
      <c r="MXT14" s="1"/>
      <c r="MXU14" s="1"/>
      <c r="MXV14" s="1"/>
      <c r="MXW14" s="1"/>
      <c r="MXX14" s="1"/>
      <c r="MXY14" s="1"/>
      <c r="MXZ14" s="1"/>
      <c r="MYA14" s="1"/>
      <c r="MYB14" s="1"/>
      <c r="MYC14" s="1"/>
      <c r="MYD14" s="1"/>
      <c r="MYE14" s="1"/>
      <c r="MYF14" s="1"/>
      <c r="MYG14" s="1"/>
      <c r="MYH14" s="1"/>
      <c r="MYI14" s="1"/>
      <c r="MYJ14" s="1"/>
      <c r="MYK14" s="1"/>
      <c r="MYL14" s="1"/>
      <c r="MYM14" s="1"/>
      <c r="MYN14" s="1"/>
      <c r="MYO14" s="1"/>
      <c r="MYP14" s="1"/>
      <c r="MYQ14" s="1"/>
      <c r="MYR14" s="1"/>
      <c r="MYS14" s="1"/>
      <c r="MYT14" s="1"/>
      <c r="MYU14" s="1"/>
      <c r="MYV14" s="1"/>
      <c r="MYW14" s="1"/>
      <c r="MYX14" s="1"/>
      <c r="MYY14" s="1"/>
      <c r="MYZ14" s="1"/>
      <c r="MZA14" s="1"/>
      <c r="MZB14" s="1"/>
      <c r="MZC14" s="1"/>
      <c r="MZD14" s="1"/>
      <c r="MZE14" s="1"/>
      <c r="MZF14" s="1"/>
      <c r="MZG14" s="1"/>
      <c r="MZH14" s="1"/>
      <c r="MZI14" s="1"/>
      <c r="MZJ14" s="1"/>
      <c r="MZK14" s="1"/>
      <c r="MZL14" s="1"/>
      <c r="MZM14" s="1"/>
      <c r="MZN14" s="1"/>
      <c r="MZO14" s="1"/>
      <c r="MZP14" s="1"/>
      <c r="MZQ14" s="1"/>
      <c r="MZR14" s="1"/>
      <c r="MZS14" s="1"/>
      <c r="MZT14" s="1"/>
      <c r="MZU14" s="1"/>
      <c r="MZV14" s="1"/>
      <c r="MZW14" s="1"/>
      <c r="MZX14" s="1"/>
      <c r="MZY14" s="1"/>
      <c r="MZZ14" s="1"/>
      <c r="NAA14" s="1"/>
      <c r="NAB14" s="1"/>
      <c r="NAC14" s="1"/>
      <c r="NAD14" s="1"/>
      <c r="NAE14" s="1"/>
      <c r="NAF14" s="1"/>
      <c r="NAG14" s="1"/>
      <c r="NAH14" s="1"/>
      <c r="NAI14" s="1"/>
      <c r="NAJ14" s="1"/>
      <c r="NAK14" s="1"/>
      <c r="NAL14" s="1"/>
      <c r="NAM14" s="1"/>
      <c r="NAN14" s="1"/>
      <c r="NAO14" s="1"/>
      <c r="NAP14" s="1"/>
      <c r="NAQ14" s="1"/>
      <c r="NAR14" s="1"/>
      <c r="NAS14" s="1"/>
      <c r="NAT14" s="1"/>
      <c r="NAU14" s="1"/>
      <c r="NAV14" s="1"/>
      <c r="NAW14" s="1"/>
      <c r="NAX14" s="1"/>
      <c r="NAY14" s="1"/>
      <c r="NAZ14" s="1"/>
      <c r="NBA14" s="1"/>
      <c r="NBB14" s="1"/>
      <c r="NBC14" s="1"/>
      <c r="NBD14" s="1"/>
      <c r="NBE14" s="1"/>
      <c r="NBF14" s="1"/>
      <c r="NBG14" s="1"/>
      <c r="NBH14" s="1"/>
      <c r="NBI14" s="1"/>
      <c r="NBJ14" s="1"/>
      <c r="NBK14" s="1"/>
      <c r="NBL14" s="1"/>
      <c r="NBM14" s="1"/>
      <c r="NBN14" s="1"/>
      <c r="NBO14" s="1"/>
      <c r="NBP14" s="1"/>
      <c r="NBQ14" s="1"/>
      <c r="NBR14" s="1"/>
      <c r="NBS14" s="1"/>
      <c r="NBT14" s="1"/>
      <c r="NBU14" s="1"/>
      <c r="NBV14" s="1"/>
      <c r="NBW14" s="1"/>
      <c r="NBX14" s="1"/>
      <c r="NBY14" s="1"/>
      <c r="NBZ14" s="1"/>
      <c r="NCA14" s="1"/>
      <c r="NCB14" s="1"/>
      <c r="NCC14" s="1"/>
      <c r="NCD14" s="1"/>
      <c r="NCE14" s="1"/>
      <c r="NCF14" s="1"/>
      <c r="NCG14" s="1"/>
      <c r="NCH14" s="1"/>
      <c r="NCI14" s="1"/>
      <c r="NCJ14" s="1"/>
      <c r="NCK14" s="1"/>
      <c r="NCL14" s="1"/>
      <c r="NCM14" s="1"/>
      <c r="NCN14" s="1"/>
      <c r="NCO14" s="1"/>
      <c r="NCP14" s="1"/>
      <c r="NCQ14" s="1"/>
      <c r="NCR14" s="1"/>
      <c r="NCS14" s="1"/>
      <c r="NCT14" s="1"/>
      <c r="NCU14" s="1"/>
      <c r="NCV14" s="1"/>
      <c r="NCW14" s="1"/>
      <c r="NCX14" s="1"/>
      <c r="NCY14" s="1"/>
      <c r="NCZ14" s="1"/>
      <c r="NDA14" s="1"/>
      <c r="NDB14" s="1"/>
      <c r="NDC14" s="1"/>
      <c r="NDD14" s="1"/>
      <c r="NDE14" s="1"/>
      <c r="NDF14" s="1"/>
      <c r="NDG14" s="1"/>
      <c r="NDH14" s="1"/>
      <c r="NDI14" s="1"/>
      <c r="NDJ14" s="1"/>
      <c r="NDK14" s="1"/>
      <c r="NDL14" s="1"/>
      <c r="NDM14" s="1"/>
      <c r="NDN14" s="1"/>
      <c r="NDO14" s="1"/>
      <c r="NDP14" s="1"/>
      <c r="NDQ14" s="1"/>
      <c r="NDR14" s="1"/>
      <c r="NDS14" s="1"/>
      <c r="NDT14" s="1"/>
      <c r="NDU14" s="1"/>
      <c r="NDV14" s="1"/>
      <c r="NDW14" s="1"/>
      <c r="NDX14" s="1"/>
      <c r="NDY14" s="1"/>
      <c r="NDZ14" s="1"/>
      <c r="NEA14" s="1"/>
      <c r="NEB14" s="1"/>
      <c r="NEC14" s="1"/>
      <c r="NED14" s="1"/>
      <c r="NEE14" s="1"/>
      <c r="NEF14" s="1"/>
      <c r="NEG14" s="1"/>
      <c r="NEH14" s="1"/>
      <c r="NEI14" s="1"/>
      <c r="NEJ14" s="1"/>
      <c r="NEK14" s="1"/>
      <c r="NEL14" s="1"/>
      <c r="NEM14" s="1"/>
      <c r="NEN14" s="1"/>
      <c r="NEO14" s="1"/>
      <c r="NEP14" s="1"/>
      <c r="NEQ14" s="1"/>
      <c r="NER14" s="1"/>
      <c r="NES14" s="1"/>
      <c r="NET14" s="1"/>
      <c r="NEU14" s="1"/>
      <c r="NEV14" s="1"/>
      <c r="NEW14" s="1"/>
      <c r="NEX14" s="1"/>
      <c r="NEY14" s="1"/>
      <c r="NEZ14" s="1"/>
      <c r="NFA14" s="1"/>
      <c r="NFB14" s="1"/>
      <c r="NFC14" s="1"/>
      <c r="NFD14" s="1"/>
      <c r="NFE14" s="1"/>
      <c r="NFF14" s="1"/>
      <c r="NFG14" s="1"/>
      <c r="NFH14" s="1"/>
      <c r="NFI14" s="1"/>
      <c r="NFJ14" s="1"/>
      <c r="NFK14" s="1"/>
      <c r="NFL14" s="1"/>
      <c r="NFM14" s="1"/>
      <c r="NFN14" s="1"/>
      <c r="NFO14" s="1"/>
      <c r="NFP14" s="1"/>
      <c r="NFQ14" s="1"/>
      <c r="NFR14" s="1"/>
      <c r="NFS14" s="1"/>
      <c r="NFT14" s="1"/>
      <c r="NFU14" s="1"/>
      <c r="NFV14" s="1"/>
      <c r="NFW14" s="1"/>
      <c r="NFX14" s="1"/>
      <c r="NFY14" s="1"/>
      <c r="NFZ14" s="1"/>
      <c r="NGA14" s="1"/>
      <c r="NGB14" s="1"/>
      <c r="NGC14" s="1"/>
      <c r="NGD14" s="1"/>
      <c r="NGE14" s="1"/>
      <c r="NGF14" s="1"/>
      <c r="NGG14" s="1"/>
      <c r="NGH14" s="1"/>
      <c r="NGI14" s="1"/>
      <c r="NGJ14" s="1"/>
      <c r="NGK14" s="1"/>
      <c r="NGL14" s="1"/>
      <c r="NGM14" s="1"/>
      <c r="NGN14" s="1"/>
      <c r="NGO14" s="1"/>
      <c r="NGP14" s="1"/>
      <c r="NGQ14" s="1"/>
      <c r="NGR14" s="1"/>
      <c r="NGS14" s="1"/>
      <c r="NGT14" s="1"/>
      <c r="NGU14" s="1"/>
      <c r="NGV14" s="1"/>
      <c r="NGW14" s="1"/>
      <c r="NGX14" s="1"/>
      <c r="NGY14" s="1"/>
      <c r="NGZ14" s="1"/>
      <c r="NHA14" s="1"/>
      <c r="NHB14" s="1"/>
      <c r="NHC14" s="1"/>
      <c r="NHD14" s="1"/>
      <c r="NHE14" s="1"/>
      <c r="NHF14" s="1"/>
      <c r="NHG14" s="1"/>
      <c r="NHH14" s="1"/>
      <c r="NHI14" s="1"/>
      <c r="NHJ14" s="1"/>
      <c r="NHK14" s="1"/>
      <c r="NHL14" s="1"/>
      <c r="NHM14" s="1"/>
      <c r="NHN14" s="1"/>
      <c r="NHO14" s="1"/>
      <c r="NHP14" s="1"/>
      <c r="NHQ14" s="1"/>
      <c r="NHR14" s="1"/>
      <c r="NHS14" s="1"/>
      <c r="NHT14" s="1"/>
      <c r="NHU14" s="1"/>
      <c r="NHV14" s="1"/>
      <c r="NHW14" s="1"/>
      <c r="NHX14" s="1"/>
      <c r="NHY14" s="1"/>
      <c r="NHZ14" s="1"/>
      <c r="NIA14" s="1"/>
      <c r="NIB14" s="1"/>
      <c r="NIC14" s="1"/>
      <c r="NID14" s="1"/>
      <c r="NIE14" s="1"/>
      <c r="NIF14" s="1"/>
      <c r="NIG14" s="1"/>
      <c r="NIH14" s="1"/>
      <c r="NII14" s="1"/>
      <c r="NIJ14" s="1"/>
      <c r="NIK14" s="1"/>
      <c r="NIL14" s="1"/>
      <c r="NIM14" s="1"/>
      <c r="NIN14" s="1"/>
      <c r="NIO14" s="1"/>
      <c r="NIP14" s="1"/>
      <c r="NIQ14" s="1"/>
      <c r="NIR14" s="1"/>
      <c r="NIS14" s="1"/>
      <c r="NIT14" s="1"/>
      <c r="NIU14" s="1"/>
      <c r="NIV14" s="1"/>
      <c r="NIW14" s="1"/>
      <c r="NIX14" s="1"/>
      <c r="NIY14" s="1"/>
      <c r="NIZ14" s="1"/>
      <c r="NJA14" s="1"/>
      <c r="NJB14" s="1"/>
      <c r="NJC14" s="1"/>
      <c r="NJD14" s="1"/>
      <c r="NJE14" s="1"/>
      <c r="NJF14" s="1"/>
      <c r="NJG14" s="1"/>
      <c r="NJH14" s="1"/>
      <c r="NJI14" s="1"/>
      <c r="NJJ14" s="1"/>
      <c r="NJK14" s="1"/>
      <c r="NJL14" s="1"/>
      <c r="NJM14" s="1"/>
      <c r="NJN14" s="1"/>
      <c r="NJO14" s="1"/>
      <c r="NJP14" s="1"/>
      <c r="NJQ14" s="1"/>
      <c r="NJR14" s="1"/>
      <c r="NJS14" s="1"/>
      <c r="NJT14" s="1"/>
      <c r="NJU14" s="1"/>
      <c r="NJV14" s="1"/>
      <c r="NJW14" s="1"/>
      <c r="NJX14" s="1"/>
      <c r="NJY14" s="1"/>
      <c r="NJZ14" s="1"/>
      <c r="NKA14" s="1"/>
      <c r="NKB14" s="1"/>
      <c r="NKC14" s="1"/>
      <c r="NKD14" s="1"/>
      <c r="NKE14" s="1"/>
      <c r="NKF14" s="1"/>
      <c r="NKG14" s="1"/>
      <c r="NKH14" s="1"/>
      <c r="NKI14" s="1"/>
      <c r="NKJ14" s="1"/>
      <c r="NKK14" s="1"/>
      <c r="NKL14" s="1"/>
      <c r="NKM14" s="1"/>
      <c r="NKN14" s="1"/>
      <c r="NKO14" s="1"/>
      <c r="NKP14" s="1"/>
      <c r="NKQ14" s="1"/>
      <c r="NKR14" s="1"/>
      <c r="NKS14" s="1"/>
      <c r="NKT14" s="1"/>
      <c r="NKU14" s="1"/>
      <c r="NKV14" s="1"/>
      <c r="NKW14" s="1"/>
      <c r="NKX14" s="1"/>
      <c r="NKY14" s="1"/>
      <c r="NKZ14" s="1"/>
      <c r="NLA14" s="1"/>
      <c r="NLB14" s="1"/>
      <c r="NLC14" s="1"/>
      <c r="NLD14" s="1"/>
      <c r="NLE14" s="1"/>
      <c r="NLF14" s="1"/>
      <c r="NLG14" s="1"/>
      <c r="NLH14" s="1"/>
      <c r="NLI14" s="1"/>
      <c r="NLJ14" s="1"/>
      <c r="NLK14" s="1"/>
      <c r="NLL14" s="1"/>
      <c r="NLM14" s="1"/>
      <c r="NLN14" s="1"/>
      <c r="NLO14" s="1"/>
      <c r="NLP14" s="1"/>
      <c r="NLQ14" s="1"/>
      <c r="NLR14" s="1"/>
      <c r="NLS14" s="1"/>
      <c r="NLT14" s="1"/>
      <c r="NLU14" s="1"/>
      <c r="NLV14" s="1"/>
      <c r="NLW14" s="1"/>
      <c r="NLX14" s="1"/>
      <c r="NLY14" s="1"/>
      <c r="NLZ14" s="1"/>
      <c r="NMA14" s="1"/>
      <c r="NMB14" s="1"/>
      <c r="NMC14" s="1"/>
      <c r="NMD14" s="1"/>
      <c r="NME14" s="1"/>
      <c r="NMF14" s="1"/>
      <c r="NMG14" s="1"/>
      <c r="NMH14" s="1"/>
      <c r="NMI14" s="1"/>
      <c r="NMJ14" s="1"/>
      <c r="NMK14" s="1"/>
      <c r="NML14" s="1"/>
      <c r="NMM14" s="1"/>
      <c r="NMN14" s="1"/>
      <c r="NMO14" s="1"/>
      <c r="NMP14" s="1"/>
      <c r="NMQ14" s="1"/>
      <c r="NMR14" s="1"/>
      <c r="NMS14" s="1"/>
      <c r="NMT14" s="1"/>
      <c r="NMU14" s="1"/>
      <c r="NMV14" s="1"/>
      <c r="NMW14" s="1"/>
      <c r="NMX14" s="1"/>
      <c r="NMY14" s="1"/>
      <c r="NMZ14" s="1"/>
      <c r="NNA14" s="1"/>
      <c r="NNB14" s="1"/>
      <c r="NNC14" s="1"/>
      <c r="NND14" s="1"/>
      <c r="NNE14" s="1"/>
      <c r="NNF14" s="1"/>
      <c r="NNG14" s="1"/>
      <c r="NNH14" s="1"/>
      <c r="NNI14" s="1"/>
      <c r="NNJ14" s="1"/>
      <c r="NNK14" s="1"/>
      <c r="NNL14" s="1"/>
      <c r="NNM14" s="1"/>
      <c r="NNN14" s="1"/>
      <c r="NNO14" s="1"/>
      <c r="NNP14" s="1"/>
      <c r="NNQ14" s="1"/>
      <c r="NNR14" s="1"/>
      <c r="NNS14" s="1"/>
      <c r="NNT14" s="1"/>
      <c r="NNU14" s="1"/>
      <c r="NNV14" s="1"/>
      <c r="NNW14" s="1"/>
      <c r="NNX14" s="1"/>
      <c r="NNY14" s="1"/>
      <c r="NNZ14" s="1"/>
      <c r="NOA14" s="1"/>
      <c r="NOB14" s="1"/>
      <c r="NOC14" s="1"/>
      <c r="NOD14" s="1"/>
      <c r="NOE14" s="1"/>
      <c r="NOF14" s="1"/>
      <c r="NOG14" s="1"/>
      <c r="NOH14" s="1"/>
      <c r="NOI14" s="1"/>
      <c r="NOJ14" s="1"/>
      <c r="NOK14" s="1"/>
      <c r="NOL14" s="1"/>
      <c r="NOM14" s="1"/>
      <c r="NON14" s="1"/>
      <c r="NOO14" s="1"/>
      <c r="NOP14" s="1"/>
      <c r="NOQ14" s="1"/>
      <c r="NOR14" s="1"/>
      <c r="NOS14" s="1"/>
      <c r="NOT14" s="1"/>
      <c r="NOU14" s="1"/>
      <c r="NOV14" s="1"/>
      <c r="NOW14" s="1"/>
      <c r="NOX14" s="1"/>
      <c r="NOY14" s="1"/>
      <c r="NOZ14" s="1"/>
      <c r="NPA14" s="1"/>
      <c r="NPB14" s="1"/>
      <c r="NPC14" s="1"/>
      <c r="NPD14" s="1"/>
      <c r="NPE14" s="1"/>
      <c r="NPF14" s="1"/>
      <c r="NPG14" s="1"/>
      <c r="NPH14" s="1"/>
      <c r="NPI14" s="1"/>
      <c r="NPJ14" s="1"/>
      <c r="NPK14" s="1"/>
      <c r="NPL14" s="1"/>
      <c r="NPM14" s="1"/>
      <c r="NPN14" s="1"/>
      <c r="NPO14" s="1"/>
      <c r="NPP14" s="1"/>
      <c r="NPQ14" s="1"/>
      <c r="NPR14" s="1"/>
      <c r="NPS14" s="1"/>
      <c r="NPT14" s="1"/>
      <c r="NPU14" s="1"/>
      <c r="NPV14" s="1"/>
      <c r="NPW14" s="1"/>
      <c r="NPX14" s="1"/>
      <c r="NPY14" s="1"/>
      <c r="NPZ14" s="1"/>
      <c r="NQA14" s="1"/>
      <c r="NQB14" s="1"/>
      <c r="NQC14" s="1"/>
      <c r="NQD14" s="1"/>
      <c r="NQE14" s="1"/>
      <c r="NQF14" s="1"/>
      <c r="NQG14" s="1"/>
      <c r="NQH14" s="1"/>
      <c r="NQI14" s="1"/>
      <c r="NQJ14" s="1"/>
      <c r="NQK14" s="1"/>
      <c r="NQL14" s="1"/>
      <c r="NQM14" s="1"/>
      <c r="NQN14" s="1"/>
      <c r="NQO14" s="1"/>
      <c r="NQP14" s="1"/>
      <c r="NQQ14" s="1"/>
      <c r="NQR14" s="1"/>
      <c r="NQS14" s="1"/>
      <c r="NQT14" s="1"/>
      <c r="NQU14" s="1"/>
      <c r="NQV14" s="1"/>
      <c r="NQW14" s="1"/>
      <c r="NQX14" s="1"/>
      <c r="NQY14" s="1"/>
      <c r="NQZ14" s="1"/>
      <c r="NRA14" s="1"/>
      <c r="NRB14" s="1"/>
      <c r="NRC14" s="1"/>
      <c r="NRD14" s="1"/>
      <c r="NRE14" s="1"/>
      <c r="NRF14" s="1"/>
      <c r="NRG14" s="1"/>
      <c r="NRH14" s="1"/>
      <c r="NRI14" s="1"/>
      <c r="NRJ14" s="1"/>
      <c r="NRK14" s="1"/>
      <c r="NRL14" s="1"/>
      <c r="NRM14" s="1"/>
      <c r="NRN14" s="1"/>
      <c r="NRO14" s="1"/>
      <c r="NRP14" s="1"/>
      <c r="NRQ14" s="1"/>
      <c r="NRR14" s="1"/>
      <c r="NRS14" s="1"/>
      <c r="NRT14" s="1"/>
      <c r="NRU14" s="1"/>
      <c r="NRV14" s="1"/>
      <c r="NRW14" s="1"/>
      <c r="NRX14" s="1"/>
      <c r="NRY14" s="1"/>
      <c r="NRZ14" s="1"/>
      <c r="NSA14" s="1"/>
      <c r="NSB14" s="1"/>
      <c r="NSC14" s="1"/>
      <c r="NSD14" s="1"/>
      <c r="NSE14" s="1"/>
      <c r="NSF14" s="1"/>
      <c r="NSG14" s="1"/>
      <c r="NSH14" s="1"/>
      <c r="NSI14" s="1"/>
      <c r="NSJ14" s="1"/>
      <c r="NSK14" s="1"/>
      <c r="NSL14" s="1"/>
      <c r="NSM14" s="1"/>
      <c r="NSN14" s="1"/>
      <c r="NSO14" s="1"/>
      <c r="NSP14" s="1"/>
      <c r="NSQ14" s="1"/>
      <c r="NSR14" s="1"/>
      <c r="NSS14" s="1"/>
      <c r="NST14" s="1"/>
      <c r="NSU14" s="1"/>
      <c r="NSV14" s="1"/>
      <c r="NSW14" s="1"/>
      <c r="NSX14" s="1"/>
      <c r="NSY14" s="1"/>
      <c r="NSZ14" s="1"/>
      <c r="NTA14" s="1"/>
      <c r="NTB14" s="1"/>
      <c r="NTC14" s="1"/>
      <c r="NTD14" s="1"/>
      <c r="NTE14" s="1"/>
      <c r="NTF14" s="1"/>
      <c r="NTG14" s="1"/>
      <c r="NTH14" s="1"/>
      <c r="NTI14" s="1"/>
      <c r="NTJ14" s="1"/>
      <c r="NTK14" s="1"/>
      <c r="NTL14" s="1"/>
      <c r="NTM14" s="1"/>
      <c r="NTN14" s="1"/>
      <c r="NTO14" s="1"/>
      <c r="NTP14" s="1"/>
      <c r="NTQ14" s="1"/>
      <c r="NTR14" s="1"/>
      <c r="NTS14" s="1"/>
      <c r="NTT14" s="1"/>
      <c r="NTU14" s="1"/>
      <c r="NTV14" s="1"/>
      <c r="NTW14" s="1"/>
      <c r="NTX14" s="1"/>
      <c r="NTY14" s="1"/>
      <c r="NTZ14" s="1"/>
      <c r="NUA14" s="1"/>
      <c r="NUB14" s="1"/>
      <c r="NUC14" s="1"/>
      <c r="NUD14" s="1"/>
      <c r="NUE14" s="1"/>
      <c r="NUF14" s="1"/>
      <c r="NUG14" s="1"/>
      <c r="NUH14" s="1"/>
      <c r="NUI14" s="1"/>
      <c r="NUJ14" s="1"/>
      <c r="NUK14" s="1"/>
      <c r="NUL14" s="1"/>
      <c r="NUM14" s="1"/>
      <c r="NUN14" s="1"/>
      <c r="NUO14" s="1"/>
      <c r="NUP14" s="1"/>
      <c r="NUQ14" s="1"/>
      <c r="NUR14" s="1"/>
      <c r="NUS14" s="1"/>
      <c r="NUT14" s="1"/>
      <c r="NUU14" s="1"/>
      <c r="NUV14" s="1"/>
      <c r="NUW14" s="1"/>
      <c r="NUX14" s="1"/>
      <c r="NUY14" s="1"/>
      <c r="NUZ14" s="1"/>
      <c r="NVA14" s="1"/>
      <c r="NVB14" s="1"/>
      <c r="NVC14" s="1"/>
      <c r="NVD14" s="1"/>
      <c r="NVE14" s="1"/>
      <c r="NVF14" s="1"/>
      <c r="NVG14" s="1"/>
      <c r="NVH14" s="1"/>
      <c r="NVI14" s="1"/>
      <c r="NVJ14" s="1"/>
      <c r="NVK14" s="1"/>
      <c r="NVL14" s="1"/>
      <c r="NVM14" s="1"/>
      <c r="NVN14" s="1"/>
      <c r="NVO14" s="1"/>
      <c r="NVP14" s="1"/>
      <c r="NVQ14" s="1"/>
      <c r="NVR14" s="1"/>
      <c r="NVS14" s="1"/>
      <c r="NVT14" s="1"/>
      <c r="NVU14" s="1"/>
      <c r="NVV14" s="1"/>
      <c r="NVW14" s="1"/>
      <c r="NVX14" s="1"/>
      <c r="NVY14" s="1"/>
      <c r="NVZ14" s="1"/>
      <c r="NWA14" s="1"/>
      <c r="NWB14" s="1"/>
      <c r="NWC14" s="1"/>
      <c r="NWD14" s="1"/>
      <c r="NWE14" s="1"/>
      <c r="NWF14" s="1"/>
      <c r="NWG14" s="1"/>
      <c r="NWH14" s="1"/>
      <c r="NWI14" s="1"/>
      <c r="NWJ14" s="1"/>
      <c r="NWK14" s="1"/>
      <c r="NWL14" s="1"/>
      <c r="NWM14" s="1"/>
      <c r="NWN14" s="1"/>
      <c r="NWO14" s="1"/>
      <c r="NWP14" s="1"/>
      <c r="NWQ14" s="1"/>
      <c r="NWR14" s="1"/>
      <c r="NWS14" s="1"/>
      <c r="NWT14" s="1"/>
      <c r="NWU14" s="1"/>
      <c r="NWV14" s="1"/>
      <c r="NWW14" s="1"/>
      <c r="NWX14" s="1"/>
      <c r="NWY14" s="1"/>
      <c r="NWZ14" s="1"/>
      <c r="NXA14" s="1"/>
      <c r="NXB14" s="1"/>
      <c r="NXC14" s="1"/>
      <c r="NXD14" s="1"/>
      <c r="NXE14" s="1"/>
      <c r="NXF14" s="1"/>
      <c r="NXG14" s="1"/>
      <c r="NXH14" s="1"/>
      <c r="NXI14" s="1"/>
      <c r="NXJ14" s="1"/>
      <c r="NXK14" s="1"/>
      <c r="NXL14" s="1"/>
      <c r="NXM14" s="1"/>
      <c r="NXN14" s="1"/>
      <c r="NXO14" s="1"/>
      <c r="NXP14" s="1"/>
      <c r="NXQ14" s="1"/>
      <c r="NXR14" s="1"/>
      <c r="NXS14" s="1"/>
      <c r="NXT14" s="1"/>
      <c r="NXU14" s="1"/>
      <c r="NXV14" s="1"/>
      <c r="NXW14" s="1"/>
      <c r="NXX14" s="1"/>
      <c r="NXY14" s="1"/>
      <c r="NXZ14" s="1"/>
      <c r="NYA14" s="1"/>
      <c r="NYB14" s="1"/>
      <c r="NYC14" s="1"/>
      <c r="NYD14" s="1"/>
      <c r="NYE14" s="1"/>
      <c r="NYF14" s="1"/>
      <c r="NYG14" s="1"/>
      <c r="NYH14" s="1"/>
      <c r="NYI14" s="1"/>
      <c r="NYJ14" s="1"/>
      <c r="NYK14" s="1"/>
      <c r="NYL14" s="1"/>
      <c r="NYM14" s="1"/>
      <c r="NYN14" s="1"/>
      <c r="NYO14" s="1"/>
      <c r="NYP14" s="1"/>
      <c r="NYQ14" s="1"/>
      <c r="NYR14" s="1"/>
      <c r="NYS14" s="1"/>
      <c r="NYT14" s="1"/>
      <c r="NYU14" s="1"/>
      <c r="NYV14" s="1"/>
      <c r="NYW14" s="1"/>
      <c r="NYX14" s="1"/>
      <c r="NYY14" s="1"/>
      <c r="NYZ14" s="1"/>
      <c r="NZA14" s="1"/>
      <c r="NZB14" s="1"/>
      <c r="NZC14" s="1"/>
      <c r="NZD14" s="1"/>
      <c r="NZE14" s="1"/>
      <c r="NZF14" s="1"/>
      <c r="NZG14" s="1"/>
      <c r="NZH14" s="1"/>
      <c r="NZI14" s="1"/>
      <c r="NZJ14" s="1"/>
      <c r="NZK14" s="1"/>
      <c r="NZL14" s="1"/>
      <c r="NZM14" s="1"/>
      <c r="NZN14" s="1"/>
      <c r="NZO14" s="1"/>
      <c r="NZP14" s="1"/>
      <c r="NZQ14" s="1"/>
      <c r="NZR14" s="1"/>
      <c r="NZS14" s="1"/>
      <c r="NZT14" s="1"/>
      <c r="NZU14" s="1"/>
      <c r="NZV14" s="1"/>
      <c r="NZW14" s="1"/>
      <c r="NZX14" s="1"/>
      <c r="NZY14" s="1"/>
      <c r="NZZ14" s="1"/>
      <c r="OAA14" s="1"/>
      <c r="OAB14" s="1"/>
      <c r="OAC14" s="1"/>
      <c r="OAD14" s="1"/>
      <c r="OAE14" s="1"/>
      <c r="OAF14" s="1"/>
      <c r="OAG14" s="1"/>
      <c r="OAH14" s="1"/>
      <c r="OAI14" s="1"/>
      <c r="OAJ14" s="1"/>
      <c r="OAK14" s="1"/>
      <c r="OAL14" s="1"/>
      <c r="OAM14" s="1"/>
      <c r="OAN14" s="1"/>
      <c r="OAO14" s="1"/>
      <c r="OAP14" s="1"/>
      <c r="OAQ14" s="1"/>
      <c r="OAR14" s="1"/>
      <c r="OAS14" s="1"/>
      <c r="OAT14" s="1"/>
      <c r="OAU14" s="1"/>
      <c r="OAV14" s="1"/>
      <c r="OAW14" s="1"/>
      <c r="OAX14" s="1"/>
      <c r="OAY14" s="1"/>
      <c r="OAZ14" s="1"/>
      <c r="OBA14" s="1"/>
      <c r="OBB14" s="1"/>
      <c r="OBC14" s="1"/>
      <c r="OBD14" s="1"/>
      <c r="OBE14" s="1"/>
      <c r="OBF14" s="1"/>
      <c r="OBG14" s="1"/>
      <c r="OBH14" s="1"/>
      <c r="OBI14" s="1"/>
      <c r="OBJ14" s="1"/>
      <c r="OBK14" s="1"/>
      <c r="OBL14" s="1"/>
      <c r="OBM14" s="1"/>
      <c r="OBN14" s="1"/>
      <c r="OBO14" s="1"/>
      <c r="OBP14" s="1"/>
      <c r="OBQ14" s="1"/>
      <c r="OBR14" s="1"/>
      <c r="OBS14" s="1"/>
      <c r="OBT14" s="1"/>
      <c r="OBU14" s="1"/>
      <c r="OBV14" s="1"/>
      <c r="OBW14" s="1"/>
      <c r="OBX14" s="1"/>
      <c r="OBY14" s="1"/>
      <c r="OBZ14" s="1"/>
      <c r="OCA14" s="1"/>
      <c r="OCB14" s="1"/>
      <c r="OCC14" s="1"/>
      <c r="OCD14" s="1"/>
      <c r="OCE14" s="1"/>
      <c r="OCF14" s="1"/>
      <c r="OCG14" s="1"/>
      <c r="OCH14" s="1"/>
      <c r="OCI14" s="1"/>
      <c r="OCJ14" s="1"/>
      <c r="OCK14" s="1"/>
      <c r="OCL14" s="1"/>
      <c r="OCM14" s="1"/>
      <c r="OCN14" s="1"/>
      <c r="OCO14" s="1"/>
      <c r="OCP14" s="1"/>
      <c r="OCQ14" s="1"/>
      <c r="OCR14" s="1"/>
      <c r="OCS14" s="1"/>
      <c r="OCT14" s="1"/>
      <c r="OCU14" s="1"/>
      <c r="OCV14" s="1"/>
      <c r="OCW14" s="1"/>
      <c r="OCX14" s="1"/>
      <c r="OCY14" s="1"/>
      <c r="OCZ14" s="1"/>
      <c r="ODA14" s="1"/>
      <c r="ODB14" s="1"/>
      <c r="ODC14" s="1"/>
      <c r="ODD14" s="1"/>
      <c r="ODE14" s="1"/>
      <c r="ODF14" s="1"/>
      <c r="ODG14" s="1"/>
      <c r="ODH14" s="1"/>
      <c r="ODI14" s="1"/>
      <c r="ODJ14" s="1"/>
      <c r="ODK14" s="1"/>
      <c r="ODL14" s="1"/>
      <c r="ODM14" s="1"/>
      <c r="ODN14" s="1"/>
      <c r="ODO14" s="1"/>
      <c r="ODP14" s="1"/>
      <c r="ODQ14" s="1"/>
      <c r="ODR14" s="1"/>
      <c r="ODS14" s="1"/>
      <c r="ODT14" s="1"/>
      <c r="ODU14" s="1"/>
      <c r="ODV14" s="1"/>
      <c r="ODW14" s="1"/>
      <c r="ODX14" s="1"/>
      <c r="ODY14" s="1"/>
      <c r="ODZ14" s="1"/>
      <c r="OEA14" s="1"/>
      <c r="OEB14" s="1"/>
      <c r="OEC14" s="1"/>
      <c r="OED14" s="1"/>
      <c r="OEE14" s="1"/>
      <c r="OEF14" s="1"/>
      <c r="OEG14" s="1"/>
      <c r="OEH14" s="1"/>
      <c r="OEI14" s="1"/>
      <c r="OEJ14" s="1"/>
      <c r="OEK14" s="1"/>
      <c r="OEL14" s="1"/>
      <c r="OEM14" s="1"/>
      <c r="OEN14" s="1"/>
      <c r="OEO14" s="1"/>
      <c r="OEP14" s="1"/>
      <c r="OEQ14" s="1"/>
      <c r="OER14" s="1"/>
      <c r="OES14" s="1"/>
      <c r="OET14" s="1"/>
      <c r="OEU14" s="1"/>
      <c r="OEV14" s="1"/>
      <c r="OEW14" s="1"/>
      <c r="OEX14" s="1"/>
      <c r="OEY14" s="1"/>
      <c r="OEZ14" s="1"/>
      <c r="OFA14" s="1"/>
      <c r="OFB14" s="1"/>
      <c r="OFC14" s="1"/>
      <c r="OFD14" s="1"/>
      <c r="OFE14" s="1"/>
      <c r="OFF14" s="1"/>
      <c r="OFG14" s="1"/>
      <c r="OFH14" s="1"/>
      <c r="OFI14" s="1"/>
      <c r="OFJ14" s="1"/>
      <c r="OFK14" s="1"/>
      <c r="OFL14" s="1"/>
      <c r="OFM14" s="1"/>
      <c r="OFN14" s="1"/>
      <c r="OFO14" s="1"/>
      <c r="OFP14" s="1"/>
      <c r="OFQ14" s="1"/>
      <c r="OFR14" s="1"/>
      <c r="OFS14" s="1"/>
      <c r="OFT14" s="1"/>
      <c r="OFU14" s="1"/>
      <c r="OFV14" s="1"/>
      <c r="OFW14" s="1"/>
      <c r="OFX14" s="1"/>
      <c r="OFY14" s="1"/>
      <c r="OFZ14" s="1"/>
      <c r="OGA14" s="1"/>
      <c r="OGB14" s="1"/>
      <c r="OGC14" s="1"/>
      <c r="OGD14" s="1"/>
      <c r="OGE14" s="1"/>
      <c r="OGF14" s="1"/>
      <c r="OGG14" s="1"/>
      <c r="OGH14" s="1"/>
      <c r="OGI14" s="1"/>
      <c r="OGJ14" s="1"/>
      <c r="OGK14" s="1"/>
      <c r="OGL14" s="1"/>
      <c r="OGM14" s="1"/>
      <c r="OGN14" s="1"/>
      <c r="OGO14" s="1"/>
      <c r="OGP14" s="1"/>
      <c r="OGQ14" s="1"/>
      <c r="OGR14" s="1"/>
      <c r="OGS14" s="1"/>
      <c r="OGT14" s="1"/>
      <c r="OGU14" s="1"/>
      <c r="OGV14" s="1"/>
      <c r="OGW14" s="1"/>
      <c r="OGX14" s="1"/>
      <c r="OGY14" s="1"/>
      <c r="OGZ14" s="1"/>
      <c r="OHA14" s="1"/>
      <c r="OHB14" s="1"/>
      <c r="OHC14" s="1"/>
      <c r="OHD14" s="1"/>
      <c r="OHE14" s="1"/>
      <c r="OHF14" s="1"/>
      <c r="OHG14" s="1"/>
      <c r="OHH14" s="1"/>
      <c r="OHI14" s="1"/>
      <c r="OHJ14" s="1"/>
      <c r="OHK14" s="1"/>
      <c r="OHL14" s="1"/>
      <c r="OHM14" s="1"/>
      <c r="OHN14" s="1"/>
      <c r="OHO14" s="1"/>
      <c r="OHP14" s="1"/>
      <c r="OHQ14" s="1"/>
      <c r="OHR14" s="1"/>
      <c r="OHS14" s="1"/>
      <c r="OHT14" s="1"/>
      <c r="OHU14" s="1"/>
      <c r="OHV14" s="1"/>
      <c r="OHW14" s="1"/>
      <c r="OHX14" s="1"/>
      <c r="OHY14" s="1"/>
      <c r="OHZ14" s="1"/>
      <c r="OIA14" s="1"/>
      <c r="OIB14" s="1"/>
      <c r="OIC14" s="1"/>
      <c r="OID14" s="1"/>
      <c r="OIE14" s="1"/>
      <c r="OIF14" s="1"/>
      <c r="OIG14" s="1"/>
      <c r="OIH14" s="1"/>
      <c r="OII14" s="1"/>
      <c r="OIJ14" s="1"/>
      <c r="OIK14" s="1"/>
      <c r="OIL14" s="1"/>
      <c r="OIM14" s="1"/>
      <c r="OIN14" s="1"/>
      <c r="OIO14" s="1"/>
      <c r="OIP14" s="1"/>
      <c r="OIQ14" s="1"/>
      <c r="OIR14" s="1"/>
      <c r="OIS14" s="1"/>
      <c r="OIT14" s="1"/>
      <c r="OIU14" s="1"/>
      <c r="OIV14" s="1"/>
      <c r="OIW14" s="1"/>
      <c r="OIX14" s="1"/>
      <c r="OIY14" s="1"/>
      <c r="OIZ14" s="1"/>
      <c r="OJA14" s="1"/>
      <c r="OJB14" s="1"/>
      <c r="OJC14" s="1"/>
      <c r="OJD14" s="1"/>
      <c r="OJE14" s="1"/>
      <c r="OJF14" s="1"/>
      <c r="OJG14" s="1"/>
      <c r="OJH14" s="1"/>
      <c r="OJI14" s="1"/>
      <c r="OJJ14" s="1"/>
      <c r="OJK14" s="1"/>
      <c r="OJL14" s="1"/>
      <c r="OJM14" s="1"/>
      <c r="OJN14" s="1"/>
      <c r="OJO14" s="1"/>
      <c r="OJP14" s="1"/>
      <c r="OJQ14" s="1"/>
      <c r="OJR14" s="1"/>
      <c r="OJS14" s="1"/>
      <c r="OJT14" s="1"/>
      <c r="OJU14" s="1"/>
      <c r="OJV14" s="1"/>
      <c r="OJW14" s="1"/>
      <c r="OJX14" s="1"/>
      <c r="OJY14" s="1"/>
      <c r="OJZ14" s="1"/>
      <c r="OKA14" s="1"/>
      <c r="OKB14" s="1"/>
      <c r="OKC14" s="1"/>
      <c r="OKD14" s="1"/>
      <c r="OKE14" s="1"/>
      <c r="OKF14" s="1"/>
      <c r="OKG14" s="1"/>
      <c r="OKH14" s="1"/>
      <c r="OKI14" s="1"/>
      <c r="OKJ14" s="1"/>
      <c r="OKK14" s="1"/>
      <c r="OKL14" s="1"/>
      <c r="OKM14" s="1"/>
      <c r="OKN14" s="1"/>
      <c r="OKO14" s="1"/>
      <c r="OKP14" s="1"/>
      <c r="OKQ14" s="1"/>
      <c r="OKR14" s="1"/>
      <c r="OKS14" s="1"/>
      <c r="OKT14" s="1"/>
      <c r="OKU14" s="1"/>
      <c r="OKV14" s="1"/>
      <c r="OKW14" s="1"/>
      <c r="OKX14" s="1"/>
      <c r="OKY14" s="1"/>
      <c r="OKZ14" s="1"/>
      <c r="OLA14" s="1"/>
      <c r="OLB14" s="1"/>
      <c r="OLC14" s="1"/>
      <c r="OLD14" s="1"/>
      <c r="OLE14" s="1"/>
      <c r="OLF14" s="1"/>
      <c r="OLG14" s="1"/>
      <c r="OLH14" s="1"/>
      <c r="OLI14" s="1"/>
      <c r="OLJ14" s="1"/>
      <c r="OLK14" s="1"/>
      <c r="OLL14" s="1"/>
      <c r="OLM14" s="1"/>
      <c r="OLN14" s="1"/>
      <c r="OLO14" s="1"/>
      <c r="OLP14" s="1"/>
      <c r="OLQ14" s="1"/>
      <c r="OLR14" s="1"/>
      <c r="OLS14" s="1"/>
      <c r="OLT14" s="1"/>
      <c r="OLU14" s="1"/>
      <c r="OLV14" s="1"/>
      <c r="OLW14" s="1"/>
      <c r="OLX14" s="1"/>
      <c r="OLY14" s="1"/>
      <c r="OLZ14" s="1"/>
      <c r="OMA14" s="1"/>
      <c r="OMB14" s="1"/>
      <c r="OMC14" s="1"/>
      <c r="OMD14" s="1"/>
      <c r="OME14" s="1"/>
      <c r="OMF14" s="1"/>
      <c r="OMG14" s="1"/>
      <c r="OMH14" s="1"/>
      <c r="OMI14" s="1"/>
      <c r="OMJ14" s="1"/>
      <c r="OMK14" s="1"/>
      <c r="OML14" s="1"/>
      <c r="OMM14" s="1"/>
      <c r="OMN14" s="1"/>
      <c r="OMO14" s="1"/>
      <c r="OMP14" s="1"/>
      <c r="OMQ14" s="1"/>
      <c r="OMR14" s="1"/>
      <c r="OMS14" s="1"/>
      <c r="OMT14" s="1"/>
      <c r="OMU14" s="1"/>
      <c r="OMV14" s="1"/>
      <c r="OMW14" s="1"/>
      <c r="OMX14" s="1"/>
      <c r="OMY14" s="1"/>
      <c r="OMZ14" s="1"/>
      <c r="ONA14" s="1"/>
      <c r="ONB14" s="1"/>
      <c r="ONC14" s="1"/>
      <c r="OND14" s="1"/>
      <c r="ONE14" s="1"/>
      <c r="ONF14" s="1"/>
      <c r="ONG14" s="1"/>
      <c r="ONH14" s="1"/>
      <c r="ONI14" s="1"/>
      <c r="ONJ14" s="1"/>
      <c r="ONK14" s="1"/>
      <c r="ONL14" s="1"/>
      <c r="ONM14" s="1"/>
      <c r="ONN14" s="1"/>
      <c r="ONO14" s="1"/>
      <c r="ONP14" s="1"/>
      <c r="ONQ14" s="1"/>
      <c r="ONR14" s="1"/>
      <c r="ONS14" s="1"/>
      <c r="ONT14" s="1"/>
      <c r="ONU14" s="1"/>
      <c r="ONV14" s="1"/>
      <c r="ONW14" s="1"/>
      <c r="ONX14" s="1"/>
      <c r="ONY14" s="1"/>
      <c r="ONZ14" s="1"/>
      <c r="OOA14" s="1"/>
      <c r="OOB14" s="1"/>
      <c r="OOC14" s="1"/>
      <c r="OOD14" s="1"/>
      <c r="OOE14" s="1"/>
      <c r="OOF14" s="1"/>
      <c r="OOG14" s="1"/>
      <c r="OOH14" s="1"/>
      <c r="OOI14" s="1"/>
      <c r="OOJ14" s="1"/>
      <c r="OOK14" s="1"/>
      <c r="OOL14" s="1"/>
      <c r="OOM14" s="1"/>
      <c r="OON14" s="1"/>
      <c r="OOO14" s="1"/>
      <c r="OOP14" s="1"/>
      <c r="OOQ14" s="1"/>
      <c r="OOR14" s="1"/>
      <c r="OOS14" s="1"/>
      <c r="OOT14" s="1"/>
      <c r="OOU14" s="1"/>
      <c r="OOV14" s="1"/>
      <c r="OOW14" s="1"/>
      <c r="OOX14" s="1"/>
      <c r="OOY14" s="1"/>
      <c r="OOZ14" s="1"/>
      <c r="OPA14" s="1"/>
      <c r="OPB14" s="1"/>
      <c r="OPC14" s="1"/>
      <c r="OPD14" s="1"/>
      <c r="OPE14" s="1"/>
      <c r="OPF14" s="1"/>
      <c r="OPG14" s="1"/>
      <c r="OPH14" s="1"/>
      <c r="OPI14" s="1"/>
      <c r="OPJ14" s="1"/>
      <c r="OPK14" s="1"/>
      <c r="OPL14" s="1"/>
      <c r="OPM14" s="1"/>
      <c r="OPN14" s="1"/>
      <c r="OPO14" s="1"/>
      <c r="OPP14" s="1"/>
      <c r="OPQ14" s="1"/>
      <c r="OPR14" s="1"/>
      <c r="OPS14" s="1"/>
      <c r="OPT14" s="1"/>
      <c r="OPU14" s="1"/>
      <c r="OPV14" s="1"/>
      <c r="OPW14" s="1"/>
      <c r="OPX14" s="1"/>
      <c r="OPY14" s="1"/>
      <c r="OPZ14" s="1"/>
      <c r="OQA14" s="1"/>
      <c r="OQB14" s="1"/>
      <c r="OQC14" s="1"/>
      <c r="OQD14" s="1"/>
      <c r="OQE14" s="1"/>
      <c r="OQF14" s="1"/>
      <c r="OQG14" s="1"/>
      <c r="OQH14" s="1"/>
      <c r="OQI14" s="1"/>
      <c r="OQJ14" s="1"/>
      <c r="OQK14" s="1"/>
      <c r="OQL14" s="1"/>
      <c r="OQM14" s="1"/>
      <c r="OQN14" s="1"/>
      <c r="OQO14" s="1"/>
      <c r="OQP14" s="1"/>
      <c r="OQQ14" s="1"/>
      <c r="OQR14" s="1"/>
      <c r="OQS14" s="1"/>
      <c r="OQT14" s="1"/>
      <c r="OQU14" s="1"/>
      <c r="OQV14" s="1"/>
      <c r="OQW14" s="1"/>
      <c r="OQX14" s="1"/>
      <c r="OQY14" s="1"/>
      <c r="OQZ14" s="1"/>
      <c r="ORA14" s="1"/>
      <c r="ORB14" s="1"/>
      <c r="ORC14" s="1"/>
      <c r="ORD14" s="1"/>
      <c r="ORE14" s="1"/>
      <c r="ORF14" s="1"/>
      <c r="ORG14" s="1"/>
      <c r="ORH14" s="1"/>
      <c r="ORI14" s="1"/>
      <c r="ORJ14" s="1"/>
      <c r="ORK14" s="1"/>
      <c r="ORL14" s="1"/>
      <c r="ORM14" s="1"/>
      <c r="ORN14" s="1"/>
      <c r="ORO14" s="1"/>
      <c r="ORP14" s="1"/>
      <c r="ORQ14" s="1"/>
      <c r="ORR14" s="1"/>
      <c r="ORS14" s="1"/>
      <c r="ORT14" s="1"/>
      <c r="ORU14" s="1"/>
      <c r="ORV14" s="1"/>
      <c r="ORW14" s="1"/>
      <c r="ORX14" s="1"/>
      <c r="ORY14" s="1"/>
      <c r="ORZ14" s="1"/>
      <c r="OSA14" s="1"/>
      <c r="OSB14" s="1"/>
      <c r="OSC14" s="1"/>
      <c r="OSD14" s="1"/>
      <c r="OSE14" s="1"/>
      <c r="OSF14" s="1"/>
      <c r="OSG14" s="1"/>
      <c r="OSH14" s="1"/>
      <c r="OSI14" s="1"/>
      <c r="OSJ14" s="1"/>
      <c r="OSK14" s="1"/>
      <c r="OSL14" s="1"/>
      <c r="OSM14" s="1"/>
      <c r="OSN14" s="1"/>
      <c r="OSO14" s="1"/>
      <c r="OSP14" s="1"/>
      <c r="OSQ14" s="1"/>
      <c r="OSR14" s="1"/>
      <c r="OSS14" s="1"/>
      <c r="OST14" s="1"/>
      <c r="OSU14" s="1"/>
      <c r="OSV14" s="1"/>
      <c r="OSW14" s="1"/>
      <c r="OSX14" s="1"/>
      <c r="OSY14" s="1"/>
      <c r="OSZ14" s="1"/>
      <c r="OTA14" s="1"/>
      <c r="OTB14" s="1"/>
      <c r="OTC14" s="1"/>
      <c r="OTD14" s="1"/>
      <c r="OTE14" s="1"/>
      <c r="OTF14" s="1"/>
      <c r="OTG14" s="1"/>
      <c r="OTH14" s="1"/>
      <c r="OTI14" s="1"/>
      <c r="OTJ14" s="1"/>
      <c r="OTK14" s="1"/>
      <c r="OTL14" s="1"/>
      <c r="OTM14" s="1"/>
      <c r="OTN14" s="1"/>
      <c r="OTO14" s="1"/>
      <c r="OTP14" s="1"/>
      <c r="OTQ14" s="1"/>
      <c r="OTR14" s="1"/>
      <c r="OTS14" s="1"/>
      <c r="OTT14" s="1"/>
      <c r="OTU14" s="1"/>
      <c r="OTV14" s="1"/>
      <c r="OTW14" s="1"/>
      <c r="OTX14" s="1"/>
      <c r="OTY14" s="1"/>
      <c r="OTZ14" s="1"/>
      <c r="OUA14" s="1"/>
      <c r="OUB14" s="1"/>
      <c r="OUC14" s="1"/>
      <c r="OUD14" s="1"/>
      <c r="OUE14" s="1"/>
      <c r="OUF14" s="1"/>
      <c r="OUG14" s="1"/>
      <c r="OUH14" s="1"/>
      <c r="OUI14" s="1"/>
      <c r="OUJ14" s="1"/>
      <c r="OUK14" s="1"/>
      <c r="OUL14" s="1"/>
      <c r="OUM14" s="1"/>
      <c r="OUN14" s="1"/>
      <c r="OUO14" s="1"/>
      <c r="OUP14" s="1"/>
      <c r="OUQ14" s="1"/>
      <c r="OUR14" s="1"/>
      <c r="OUS14" s="1"/>
      <c r="OUT14" s="1"/>
      <c r="OUU14" s="1"/>
      <c r="OUV14" s="1"/>
      <c r="OUW14" s="1"/>
      <c r="OUX14" s="1"/>
      <c r="OUY14" s="1"/>
      <c r="OUZ14" s="1"/>
      <c r="OVA14" s="1"/>
      <c r="OVB14" s="1"/>
      <c r="OVC14" s="1"/>
      <c r="OVD14" s="1"/>
      <c r="OVE14" s="1"/>
      <c r="OVF14" s="1"/>
      <c r="OVG14" s="1"/>
      <c r="OVH14" s="1"/>
      <c r="OVI14" s="1"/>
      <c r="OVJ14" s="1"/>
      <c r="OVK14" s="1"/>
      <c r="OVL14" s="1"/>
      <c r="OVM14" s="1"/>
      <c r="OVN14" s="1"/>
      <c r="OVO14" s="1"/>
      <c r="OVP14" s="1"/>
      <c r="OVQ14" s="1"/>
      <c r="OVR14" s="1"/>
      <c r="OVS14" s="1"/>
      <c r="OVT14" s="1"/>
      <c r="OVU14" s="1"/>
      <c r="OVV14" s="1"/>
      <c r="OVW14" s="1"/>
      <c r="OVX14" s="1"/>
      <c r="OVY14" s="1"/>
      <c r="OVZ14" s="1"/>
      <c r="OWA14" s="1"/>
      <c r="OWB14" s="1"/>
      <c r="OWC14" s="1"/>
      <c r="OWD14" s="1"/>
      <c r="OWE14" s="1"/>
      <c r="OWF14" s="1"/>
      <c r="OWG14" s="1"/>
      <c r="OWH14" s="1"/>
      <c r="OWI14" s="1"/>
      <c r="OWJ14" s="1"/>
      <c r="OWK14" s="1"/>
      <c r="OWL14" s="1"/>
      <c r="OWM14" s="1"/>
      <c r="OWN14" s="1"/>
      <c r="OWO14" s="1"/>
      <c r="OWP14" s="1"/>
      <c r="OWQ14" s="1"/>
      <c r="OWR14" s="1"/>
      <c r="OWS14" s="1"/>
      <c r="OWT14" s="1"/>
      <c r="OWU14" s="1"/>
      <c r="OWV14" s="1"/>
      <c r="OWW14" s="1"/>
      <c r="OWX14" s="1"/>
      <c r="OWY14" s="1"/>
      <c r="OWZ14" s="1"/>
      <c r="OXA14" s="1"/>
      <c r="OXB14" s="1"/>
      <c r="OXC14" s="1"/>
      <c r="OXD14" s="1"/>
      <c r="OXE14" s="1"/>
      <c r="OXF14" s="1"/>
      <c r="OXG14" s="1"/>
      <c r="OXH14" s="1"/>
      <c r="OXI14" s="1"/>
      <c r="OXJ14" s="1"/>
      <c r="OXK14" s="1"/>
      <c r="OXL14" s="1"/>
      <c r="OXM14" s="1"/>
      <c r="OXN14" s="1"/>
      <c r="OXO14" s="1"/>
      <c r="OXP14" s="1"/>
      <c r="OXQ14" s="1"/>
      <c r="OXR14" s="1"/>
      <c r="OXS14" s="1"/>
      <c r="OXT14" s="1"/>
      <c r="OXU14" s="1"/>
      <c r="OXV14" s="1"/>
      <c r="OXW14" s="1"/>
      <c r="OXX14" s="1"/>
      <c r="OXY14" s="1"/>
      <c r="OXZ14" s="1"/>
      <c r="OYA14" s="1"/>
      <c r="OYB14" s="1"/>
      <c r="OYC14" s="1"/>
      <c r="OYD14" s="1"/>
      <c r="OYE14" s="1"/>
      <c r="OYF14" s="1"/>
      <c r="OYG14" s="1"/>
      <c r="OYH14" s="1"/>
      <c r="OYI14" s="1"/>
      <c r="OYJ14" s="1"/>
      <c r="OYK14" s="1"/>
      <c r="OYL14" s="1"/>
      <c r="OYM14" s="1"/>
      <c r="OYN14" s="1"/>
      <c r="OYO14" s="1"/>
      <c r="OYP14" s="1"/>
      <c r="OYQ14" s="1"/>
      <c r="OYR14" s="1"/>
      <c r="OYS14" s="1"/>
      <c r="OYT14" s="1"/>
      <c r="OYU14" s="1"/>
      <c r="OYV14" s="1"/>
      <c r="OYW14" s="1"/>
      <c r="OYX14" s="1"/>
      <c r="OYY14" s="1"/>
      <c r="OYZ14" s="1"/>
      <c r="OZA14" s="1"/>
      <c r="OZB14" s="1"/>
      <c r="OZC14" s="1"/>
      <c r="OZD14" s="1"/>
      <c r="OZE14" s="1"/>
      <c r="OZF14" s="1"/>
      <c r="OZG14" s="1"/>
      <c r="OZH14" s="1"/>
      <c r="OZI14" s="1"/>
      <c r="OZJ14" s="1"/>
      <c r="OZK14" s="1"/>
      <c r="OZL14" s="1"/>
      <c r="OZM14" s="1"/>
      <c r="OZN14" s="1"/>
      <c r="OZO14" s="1"/>
      <c r="OZP14" s="1"/>
      <c r="OZQ14" s="1"/>
      <c r="OZR14" s="1"/>
      <c r="OZS14" s="1"/>
      <c r="OZT14" s="1"/>
      <c r="OZU14" s="1"/>
      <c r="OZV14" s="1"/>
      <c r="OZW14" s="1"/>
      <c r="OZX14" s="1"/>
      <c r="OZY14" s="1"/>
      <c r="OZZ14" s="1"/>
      <c r="PAA14" s="1"/>
      <c r="PAB14" s="1"/>
      <c r="PAC14" s="1"/>
      <c r="PAD14" s="1"/>
      <c r="PAE14" s="1"/>
      <c r="PAF14" s="1"/>
      <c r="PAG14" s="1"/>
      <c r="PAH14" s="1"/>
      <c r="PAI14" s="1"/>
      <c r="PAJ14" s="1"/>
      <c r="PAK14" s="1"/>
      <c r="PAL14" s="1"/>
      <c r="PAM14" s="1"/>
      <c r="PAN14" s="1"/>
      <c r="PAO14" s="1"/>
      <c r="PAP14" s="1"/>
      <c r="PAQ14" s="1"/>
      <c r="PAR14" s="1"/>
      <c r="PAS14" s="1"/>
      <c r="PAT14" s="1"/>
      <c r="PAU14" s="1"/>
      <c r="PAV14" s="1"/>
      <c r="PAW14" s="1"/>
      <c r="PAX14" s="1"/>
      <c r="PAY14" s="1"/>
      <c r="PAZ14" s="1"/>
      <c r="PBA14" s="1"/>
      <c r="PBB14" s="1"/>
      <c r="PBC14" s="1"/>
      <c r="PBD14" s="1"/>
      <c r="PBE14" s="1"/>
      <c r="PBF14" s="1"/>
      <c r="PBG14" s="1"/>
      <c r="PBH14" s="1"/>
      <c r="PBI14" s="1"/>
      <c r="PBJ14" s="1"/>
      <c r="PBK14" s="1"/>
      <c r="PBL14" s="1"/>
      <c r="PBM14" s="1"/>
      <c r="PBN14" s="1"/>
      <c r="PBO14" s="1"/>
      <c r="PBP14" s="1"/>
      <c r="PBQ14" s="1"/>
      <c r="PBR14" s="1"/>
      <c r="PBS14" s="1"/>
      <c r="PBT14" s="1"/>
      <c r="PBU14" s="1"/>
      <c r="PBV14" s="1"/>
      <c r="PBW14" s="1"/>
      <c r="PBX14" s="1"/>
      <c r="PBY14" s="1"/>
      <c r="PBZ14" s="1"/>
      <c r="PCA14" s="1"/>
      <c r="PCB14" s="1"/>
      <c r="PCC14" s="1"/>
      <c r="PCD14" s="1"/>
      <c r="PCE14" s="1"/>
      <c r="PCF14" s="1"/>
      <c r="PCG14" s="1"/>
      <c r="PCH14" s="1"/>
      <c r="PCI14" s="1"/>
      <c r="PCJ14" s="1"/>
      <c r="PCK14" s="1"/>
      <c r="PCL14" s="1"/>
      <c r="PCM14" s="1"/>
      <c r="PCN14" s="1"/>
      <c r="PCO14" s="1"/>
      <c r="PCP14" s="1"/>
      <c r="PCQ14" s="1"/>
      <c r="PCR14" s="1"/>
      <c r="PCS14" s="1"/>
      <c r="PCT14" s="1"/>
      <c r="PCU14" s="1"/>
      <c r="PCV14" s="1"/>
      <c r="PCW14" s="1"/>
      <c r="PCX14" s="1"/>
      <c r="PCY14" s="1"/>
      <c r="PCZ14" s="1"/>
      <c r="PDA14" s="1"/>
      <c r="PDB14" s="1"/>
      <c r="PDC14" s="1"/>
      <c r="PDD14" s="1"/>
      <c r="PDE14" s="1"/>
      <c r="PDF14" s="1"/>
      <c r="PDG14" s="1"/>
      <c r="PDH14" s="1"/>
      <c r="PDI14" s="1"/>
      <c r="PDJ14" s="1"/>
      <c r="PDK14" s="1"/>
      <c r="PDL14" s="1"/>
      <c r="PDM14" s="1"/>
      <c r="PDN14" s="1"/>
      <c r="PDO14" s="1"/>
      <c r="PDP14" s="1"/>
      <c r="PDQ14" s="1"/>
      <c r="PDR14" s="1"/>
      <c r="PDS14" s="1"/>
      <c r="PDT14" s="1"/>
      <c r="PDU14" s="1"/>
      <c r="PDV14" s="1"/>
      <c r="PDW14" s="1"/>
      <c r="PDX14" s="1"/>
      <c r="PDY14" s="1"/>
      <c r="PDZ14" s="1"/>
      <c r="PEA14" s="1"/>
      <c r="PEB14" s="1"/>
      <c r="PEC14" s="1"/>
      <c r="PED14" s="1"/>
      <c r="PEE14" s="1"/>
      <c r="PEF14" s="1"/>
      <c r="PEG14" s="1"/>
      <c r="PEH14" s="1"/>
      <c r="PEI14" s="1"/>
      <c r="PEJ14" s="1"/>
      <c r="PEK14" s="1"/>
      <c r="PEL14" s="1"/>
      <c r="PEM14" s="1"/>
      <c r="PEN14" s="1"/>
      <c r="PEO14" s="1"/>
      <c r="PEP14" s="1"/>
      <c r="PEQ14" s="1"/>
      <c r="PER14" s="1"/>
      <c r="PES14" s="1"/>
      <c r="PET14" s="1"/>
      <c r="PEU14" s="1"/>
      <c r="PEV14" s="1"/>
      <c r="PEW14" s="1"/>
      <c r="PEX14" s="1"/>
      <c r="PEY14" s="1"/>
      <c r="PEZ14" s="1"/>
      <c r="PFA14" s="1"/>
      <c r="PFB14" s="1"/>
      <c r="PFC14" s="1"/>
      <c r="PFD14" s="1"/>
      <c r="PFE14" s="1"/>
      <c r="PFF14" s="1"/>
      <c r="PFG14" s="1"/>
      <c r="PFH14" s="1"/>
      <c r="PFI14" s="1"/>
      <c r="PFJ14" s="1"/>
      <c r="PFK14" s="1"/>
      <c r="PFL14" s="1"/>
      <c r="PFM14" s="1"/>
      <c r="PFN14" s="1"/>
      <c r="PFO14" s="1"/>
      <c r="PFP14" s="1"/>
      <c r="PFQ14" s="1"/>
      <c r="PFR14" s="1"/>
      <c r="PFS14" s="1"/>
      <c r="PFT14" s="1"/>
      <c r="PFU14" s="1"/>
      <c r="PFV14" s="1"/>
      <c r="PFW14" s="1"/>
      <c r="PFX14" s="1"/>
      <c r="PFY14" s="1"/>
      <c r="PFZ14" s="1"/>
      <c r="PGA14" s="1"/>
      <c r="PGB14" s="1"/>
      <c r="PGC14" s="1"/>
      <c r="PGD14" s="1"/>
      <c r="PGE14" s="1"/>
      <c r="PGF14" s="1"/>
      <c r="PGG14" s="1"/>
      <c r="PGH14" s="1"/>
      <c r="PGI14" s="1"/>
      <c r="PGJ14" s="1"/>
      <c r="PGK14" s="1"/>
      <c r="PGL14" s="1"/>
      <c r="PGM14" s="1"/>
      <c r="PGN14" s="1"/>
      <c r="PGO14" s="1"/>
      <c r="PGP14" s="1"/>
      <c r="PGQ14" s="1"/>
      <c r="PGR14" s="1"/>
      <c r="PGS14" s="1"/>
      <c r="PGT14" s="1"/>
      <c r="PGU14" s="1"/>
      <c r="PGV14" s="1"/>
      <c r="PGW14" s="1"/>
      <c r="PGX14" s="1"/>
      <c r="PGY14" s="1"/>
      <c r="PGZ14" s="1"/>
      <c r="PHA14" s="1"/>
      <c r="PHB14" s="1"/>
      <c r="PHC14" s="1"/>
      <c r="PHD14" s="1"/>
      <c r="PHE14" s="1"/>
      <c r="PHF14" s="1"/>
      <c r="PHG14" s="1"/>
      <c r="PHH14" s="1"/>
      <c r="PHI14" s="1"/>
      <c r="PHJ14" s="1"/>
      <c r="PHK14" s="1"/>
      <c r="PHL14" s="1"/>
      <c r="PHM14" s="1"/>
      <c r="PHN14" s="1"/>
      <c r="PHO14" s="1"/>
      <c r="PHP14" s="1"/>
      <c r="PHQ14" s="1"/>
      <c r="PHR14" s="1"/>
      <c r="PHS14" s="1"/>
      <c r="PHT14" s="1"/>
      <c r="PHU14" s="1"/>
      <c r="PHV14" s="1"/>
      <c r="PHW14" s="1"/>
      <c r="PHX14" s="1"/>
      <c r="PHY14" s="1"/>
      <c r="PHZ14" s="1"/>
      <c r="PIA14" s="1"/>
      <c r="PIB14" s="1"/>
      <c r="PIC14" s="1"/>
      <c r="PID14" s="1"/>
      <c r="PIE14" s="1"/>
      <c r="PIF14" s="1"/>
      <c r="PIG14" s="1"/>
      <c r="PIH14" s="1"/>
      <c r="PII14" s="1"/>
      <c r="PIJ14" s="1"/>
      <c r="PIK14" s="1"/>
      <c r="PIL14" s="1"/>
      <c r="PIM14" s="1"/>
      <c r="PIN14" s="1"/>
      <c r="PIO14" s="1"/>
      <c r="PIP14" s="1"/>
      <c r="PIQ14" s="1"/>
      <c r="PIR14" s="1"/>
      <c r="PIS14" s="1"/>
      <c r="PIT14" s="1"/>
      <c r="PIU14" s="1"/>
      <c r="PIV14" s="1"/>
      <c r="PIW14" s="1"/>
      <c r="PIX14" s="1"/>
      <c r="PIY14" s="1"/>
      <c r="PIZ14" s="1"/>
      <c r="PJA14" s="1"/>
      <c r="PJB14" s="1"/>
      <c r="PJC14" s="1"/>
      <c r="PJD14" s="1"/>
      <c r="PJE14" s="1"/>
      <c r="PJF14" s="1"/>
      <c r="PJG14" s="1"/>
      <c r="PJH14" s="1"/>
      <c r="PJI14" s="1"/>
      <c r="PJJ14" s="1"/>
      <c r="PJK14" s="1"/>
      <c r="PJL14" s="1"/>
      <c r="PJM14" s="1"/>
      <c r="PJN14" s="1"/>
      <c r="PJO14" s="1"/>
      <c r="PJP14" s="1"/>
      <c r="PJQ14" s="1"/>
      <c r="PJR14" s="1"/>
      <c r="PJS14" s="1"/>
      <c r="PJT14" s="1"/>
      <c r="PJU14" s="1"/>
      <c r="PJV14" s="1"/>
      <c r="PJW14" s="1"/>
      <c r="PJX14" s="1"/>
      <c r="PJY14" s="1"/>
      <c r="PJZ14" s="1"/>
      <c r="PKA14" s="1"/>
      <c r="PKB14" s="1"/>
      <c r="PKC14" s="1"/>
      <c r="PKD14" s="1"/>
      <c r="PKE14" s="1"/>
      <c r="PKF14" s="1"/>
      <c r="PKG14" s="1"/>
      <c r="PKH14" s="1"/>
      <c r="PKI14" s="1"/>
      <c r="PKJ14" s="1"/>
      <c r="PKK14" s="1"/>
      <c r="PKL14" s="1"/>
      <c r="PKM14" s="1"/>
      <c r="PKN14" s="1"/>
      <c r="PKO14" s="1"/>
      <c r="PKP14" s="1"/>
      <c r="PKQ14" s="1"/>
      <c r="PKR14" s="1"/>
      <c r="PKS14" s="1"/>
      <c r="PKT14" s="1"/>
      <c r="PKU14" s="1"/>
      <c r="PKV14" s="1"/>
      <c r="PKW14" s="1"/>
      <c r="PKX14" s="1"/>
      <c r="PKY14" s="1"/>
      <c r="PKZ14" s="1"/>
      <c r="PLA14" s="1"/>
      <c r="PLB14" s="1"/>
      <c r="PLC14" s="1"/>
      <c r="PLD14" s="1"/>
      <c r="PLE14" s="1"/>
      <c r="PLF14" s="1"/>
      <c r="PLG14" s="1"/>
      <c r="PLH14" s="1"/>
      <c r="PLI14" s="1"/>
      <c r="PLJ14" s="1"/>
      <c r="PLK14" s="1"/>
      <c r="PLL14" s="1"/>
      <c r="PLM14" s="1"/>
      <c r="PLN14" s="1"/>
      <c r="PLO14" s="1"/>
      <c r="PLP14" s="1"/>
      <c r="PLQ14" s="1"/>
      <c r="PLR14" s="1"/>
      <c r="PLS14" s="1"/>
      <c r="PLT14" s="1"/>
      <c r="PLU14" s="1"/>
      <c r="PLV14" s="1"/>
      <c r="PLW14" s="1"/>
      <c r="PLX14" s="1"/>
      <c r="PLY14" s="1"/>
      <c r="PLZ14" s="1"/>
      <c r="PMA14" s="1"/>
      <c r="PMB14" s="1"/>
      <c r="PMC14" s="1"/>
      <c r="PMD14" s="1"/>
      <c r="PME14" s="1"/>
      <c r="PMF14" s="1"/>
      <c r="PMG14" s="1"/>
      <c r="PMH14" s="1"/>
      <c r="PMI14" s="1"/>
      <c r="PMJ14" s="1"/>
      <c r="PMK14" s="1"/>
      <c r="PML14" s="1"/>
      <c r="PMM14" s="1"/>
      <c r="PMN14" s="1"/>
      <c r="PMO14" s="1"/>
      <c r="PMP14" s="1"/>
      <c r="PMQ14" s="1"/>
      <c r="PMR14" s="1"/>
      <c r="PMS14" s="1"/>
      <c r="PMT14" s="1"/>
      <c r="PMU14" s="1"/>
      <c r="PMV14" s="1"/>
      <c r="PMW14" s="1"/>
      <c r="PMX14" s="1"/>
      <c r="PMY14" s="1"/>
      <c r="PMZ14" s="1"/>
      <c r="PNA14" s="1"/>
      <c r="PNB14" s="1"/>
      <c r="PNC14" s="1"/>
      <c r="PND14" s="1"/>
      <c r="PNE14" s="1"/>
      <c r="PNF14" s="1"/>
      <c r="PNG14" s="1"/>
      <c r="PNH14" s="1"/>
      <c r="PNI14" s="1"/>
      <c r="PNJ14" s="1"/>
      <c r="PNK14" s="1"/>
      <c r="PNL14" s="1"/>
      <c r="PNM14" s="1"/>
      <c r="PNN14" s="1"/>
      <c r="PNO14" s="1"/>
      <c r="PNP14" s="1"/>
      <c r="PNQ14" s="1"/>
      <c r="PNR14" s="1"/>
      <c r="PNS14" s="1"/>
      <c r="PNT14" s="1"/>
      <c r="PNU14" s="1"/>
      <c r="PNV14" s="1"/>
      <c r="PNW14" s="1"/>
      <c r="PNX14" s="1"/>
      <c r="PNY14" s="1"/>
      <c r="PNZ14" s="1"/>
      <c r="POA14" s="1"/>
      <c r="POB14" s="1"/>
      <c r="POC14" s="1"/>
      <c r="POD14" s="1"/>
      <c r="POE14" s="1"/>
      <c r="POF14" s="1"/>
      <c r="POG14" s="1"/>
      <c r="POH14" s="1"/>
      <c r="POI14" s="1"/>
      <c r="POJ14" s="1"/>
      <c r="POK14" s="1"/>
      <c r="POL14" s="1"/>
      <c r="POM14" s="1"/>
      <c r="PON14" s="1"/>
      <c r="POO14" s="1"/>
      <c r="POP14" s="1"/>
      <c r="POQ14" s="1"/>
      <c r="POR14" s="1"/>
      <c r="POS14" s="1"/>
      <c r="POT14" s="1"/>
      <c r="POU14" s="1"/>
      <c r="POV14" s="1"/>
      <c r="POW14" s="1"/>
      <c r="POX14" s="1"/>
      <c r="POY14" s="1"/>
      <c r="POZ14" s="1"/>
      <c r="PPA14" s="1"/>
      <c r="PPB14" s="1"/>
      <c r="PPC14" s="1"/>
      <c r="PPD14" s="1"/>
      <c r="PPE14" s="1"/>
      <c r="PPF14" s="1"/>
      <c r="PPG14" s="1"/>
      <c r="PPH14" s="1"/>
      <c r="PPI14" s="1"/>
      <c r="PPJ14" s="1"/>
      <c r="PPK14" s="1"/>
      <c r="PPL14" s="1"/>
      <c r="PPM14" s="1"/>
      <c r="PPN14" s="1"/>
      <c r="PPO14" s="1"/>
      <c r="PPP14" s="1"/>
      <c r="PPQ14" s="1"/>
      <c r="PPR14" s="1"/>
      <c r="PPS14" s="1"/>
      <c r="PPT14" s="1"/>
      <c r="PPU14" s="1"/>
      <c r="PPV14" s="1"/>
      <c r="PPW14" s="1"/>
      <c r="PPX14" s="1"/>
      <c r="PPY14" s="1"/>
      <c r="PPZ14" s="1"/>
      <c r="PQA14" s="1"/>
      <c r="PQB14" s="1"/>
      <c r="PQC14" s="1"/>
      <c r="PQD14" s="1"/>
      <c r="PQE14" s="1"/>
      <c r="PQF14" s="1"/>
      <c r="PQG14" s="1"/>
      <c r="PQH14" s="1"/>
      <c r="PQI14" s="1"/>
      <c r="PQJ14" s="1"/>
      <c r="PQK14" s="1"/>
      <c r="PQL14" s="1"/>
      <c r="PQM14" s="1"/>
      <c r="PQN14" s="1"/>
      <c r="PQO14" s="1"/>
      <c r="PQP14" s="1"/>
      <c r="PQQ14" s="1"/>
      <c r="PQR14" s="1"/>
      <c r="PQS14" s="1"/>
      <c r="PQT14" s="1"/>
      <c r="PQU14" s="1"/>
      <c r="PQV14" s="1"/>
      <c r="PQW14" s="1"/>
      <c r="PQX14" s="1"/>
      <c r="PQY14" s="1"/>
      <c r="PQZ14" s="1"/>
      <c r="PRA14" s="1"/>
      <c r="PRB14" s="1"/>
      <c r="PRC14" s="1"/>
      <c r="PRD14" s="1"/>
      <c r="PRE14" s="1"/>
      <c r="PRF14" s="1"/>
      <c r="PRG14" s="1"/>
      <c r="PRH14" s="1"/>
      <c r="PRI14" s="1"/>
      <c r="PRJ14" s="1"/>
      <c r="PRK14" s="1"/>
      <c r="PRL14" s="1"/>
      <c r="PRM14" s="1"/>
      <c r="PRN14" s="1"/>
      <c r="PRO14" s="1"/>
      <c r="PRP14" s="1"/>
      <c r="PRQ14" s="1"/>
      <c r="PRR14" s="1"/>
      <c r="PRS14" s="1"/>
      <c r="PRT14" s="1"/>
      <c r="PRU14" s="1"/>
      <c r="PRV14" s="1"/>
      <c r="PRW14" s="1"/>
      <c r="PRX14" s="1"/>
      <c r="PRY14" s="1"/>
      <c r="PRZ14" s="1"/>
      <c r="PSA14" s="1"/>
      <c r="PSB14" s="1"/>
      <c r="PSC14" s="1"/>
      <c r="PSD14" s="1"/>
      <c r="PSE14" s="1"/>
      <c r="PSF14" s="1"/>
      <c r="PSG14" s="1"/>
      <c r="PSH14" s="1"/>
      <c r="PSI14" s="1"/>
      <c r="PSJ14" s="1"/>
      <c r="PSK14" s="1"/>
      <c r="PSL14" s="1"/>
      <c r="PSM14" s="1"/>
      <c r="PSN14" s="1"/>
      <c r="PSO14" s="1"/>
      <c r="PSP14" s="1"/>
      <c r="PSQ14" s="1"/>
      <c r="PSR14" s="1"/>
      <c r="PSS14" s="1"/>
      <c r="PST14" s="1"/>
      <c r="PSU14" s="1"/>
      <c r="PSV14" s="1"/>
      <c r="PSW14" s="1"/>
      <c r="PSX14" s="1"/>
      <c r="PSY14" s="1"/>
      <c r="PSZ14" s="1"/>
      <c r="PTA14" s="1"/>
      <c r="PTB14" s="1"/>
      <c r="PTC14" s="1"/>
      <c r="PTD14" s="1"/>
      <c r="PTE14" s="1"/>
      <c r="PTF14" s="1"/>
      <c r="PTG14" s="1"/>
      <c r="PTH14" s="1"/>
      <c r="PTI14" s="1"/>
      <c r="PTJ14" s="1"/>
      <c r="PTK14" s="1"/>
      <c r="PTL14" s="1"/>
      <c r="PTM14" s="1"/>
      <c r="PTN14" s="1"/>
      <c r="PTO14" s="1"/>
      <c r="PTP14" s="1"/>
      <c r="PTQ14" s="1"/>
      <c r="PTR14" s="1"/>
      <c r="PTS14" s="1"/>
      <c r="PTT14" s="1"/>
      <c r="PTU14" s="1"/>
      <c r="PTV14" s="1"/>
      <c r="PTW14" s="1"/>
      <c r="PTX14" s="1"/>
      <c r="PTY14" s="1"/>
      <c r="PTZ14" s="1"/>
      <c r="PUA14" s="1"/>
      <c r="PUB14" s="1"/>
      <c r="PUC14" s="1"/>
      <c r="PUD14" s="1"/>
      <c r="PUE14" s="1"/>
      <c r="PUF14" s="1"/>
      <c r="PUG14" s="1"/>
      <c r="PUH14" s="1"/>
      <c r="PUI14" s="1"/>
      <c r="PUJ14" s="1"/>
      <c r="PUK14" s="1"/>
      <c r="PUL14" s="1"/>
      <c r="PUM14" s="1"/>
      <c r="PUN14" s="1"/>
      <c r="PUO14" s="1"/>
      <c r="PUP14" s="1"/>
      <c r="PUQ14" s="1"/>
      <c r="PUR14" s="1"/>
      <c r="PUS14" s="1"/>
      <c r="PUT14" s="1"/>
      <c r="PUU14" s="1"/>
      <c r="PUV14" s="1"/>
      <c r="PUW14" s="1"/>
      <c r="PUX14" s="1"/>
      <c r="PUY14" s="1"/>
      <c r="PUZ14" s="1"/>
      <c r="PVA14" s="1"/>
      <c r="PVB14" s="1"/>
      <c r="PVC14" s="1"/>
      <c r="PVD14" s="1"/>
      <c r="PVE14" s="1"/>
      <c r="PVF14" s="1"/>
      <c r="PVG14" s="1"/>
      <c r="PVH14" s="1"/>
      <c r="PVI14" s="1"/>
      <c r="PVJ14" s="1"/>
      <c r="PVK14" s="1"/>
      <c r="PVL14" s="1"/>
      <c r="PVM14" s="1"/>
      <c r="PVN14" s="1"/>
      <c r="PVO14" s="1"/>
      <c r="PVP14" s="1"/>
      <c r="PVQ14" s="1"/>
      <c r="PVR14" s="1"/>
      <c r="PVS14" s="1"/>
      <c r="PVT14" s="1"/>
      <c r="PVU14" s="1"/>
      <c r="PVV14" s="1"/>
      <c r="PVW14" s="1"/>
      <c r="PVX14" s="1"/>
      <c r="PVY14" s="1"/>
      <c r="PVZ14" s="1"/>
      <c r="PWA14" s="1"/>
      <c r="PWB14" s="1"/>
      <c r="PWC14" s="1"/>
      <c r="PWD14" s="1"/>
      <c r="PWE14" s="1"/>
      <c r="PWF14" s="1"/>
      <c r="PWG14" s="1"/>
      <c r="PWH14" s="1"/>
      <c r="PWI14" s="1"/>
      <c r="PWJ14" s="1"/>
      <c r="PWK14" s="1"/>
      <c r="PWL14" s="1"/>
      <c r="PWM14" s="1"/>
      <c r="PWN14" s="1"/>
      <c r="PWO14" s="1"/>
      <c r="PWP14" s="1"/>
      <c r="PWQ14" s="1"/>
      <c r="PWR14" s="1"/>
      <c r="PWS14" s="1"/>
      <c r="PWT14" s="1"/>
      <c r="PWU14" s="1"/>
      <c r="PWV14" s="1"/>
      <c r="PWW14" s="1"/>
      <c r="PWX14" s="1"/>
      <c r="PWY14" s="1"/>
      <c r="PWZ14" s="1"/>
      <c r="PXA14" s="1"/>
      <c r="PXB14" s="1"/>
      <c r="PXC14" s="1"/>
      <c r="PXD14" s="1"/>
      <c r="PXE14" s="1"/>
      <c r="PXF14" s="1"/>
      <c r="PXG14" s="1"/>
      <c r="PXH14" s="1"/>
      <c r="PXI14" s="1"/>
      <c r="PXJ14" s="1"/>
      <c r="PXK14" s="1"/>
      <c r="PXL14" s="1"/>
      <c r="PXM14" s="1"/>
      <c r="PXN14" s="1"/>
      <c r="PXO14" s="1"/>
      <c r="PXP14" s="1"/>
      <c r="PXQ14" s="1"/>
      <c r="PXR14" s="1"/>
      <c r="PXS14" s="1"/>
      <c r="PXT14" s="1"/>
      <c r="PXU14" s="1"/>
      <c r="PXV14" s="1"/>
      <c r="PXW14" s="1"/>
      <c r="PXX14" s="1"/>
      <c r="PXY14" s="1"/>
      <c r="PXZ14" s="1"/>
      <c r="PYA14" s="1"/>
      <c r="PYB14" s="1"/>
      <c r="PYC14" s="1"/>
      <c r="PYD14" s="1"/>
      <c r="PYE14" s="1"/>
      <c r="PYF14" s="1"/>
      <c r="PYG14" s="1"/>
      <c r="PYH14" s="1"/>
      <c r="PYI14" s="1"/>
      <c r="PYJ14" s="1"/>
      <c r="PYK14" s="1"/>
      <c r="PYL14" s="1"/>
      <c r="PYM14" s="1"/>
      <c r="PYN14" s="1"/>
      <c r="PYO14" s="1"/>
      <c r="PYP14" s="1"/>
      <c r="PYQ14" s="1"/>
      <c r="PYR14" s="1"/>
      <c r="PYS14" s="1"/>
      <c r="PYT14" s="1"/>
      <c r="PYU14" s="1"/>
      <c r="PYV14" s="1"/>
      <c r="PYW14" s="1"/>
      <c r="PYX14" s="1"/>
      <c r="PYY14" s="1"/>
      <c r="PYZ14" s="1"/>
      <c r="PZA14" s="1"/>
      <c r="PZB14" s="1"/>
      <c r="PZC14" s="1"/>
      <c r="PZD14" s="1"/>
      <c r="PZE14" s="1"/>
      <c r="PZF14" s="1"/>
      <c r="PZG14" s="1"/>
      <c r="PZH14" s="1"/>
      <c r="PZI14" s="1"/>
      <c r="PZJ14" s="1"/>
      <c r="PZK14" s="1"/>
      <c r="PZL14" s="1"/>
      <c r="PZM14" s="1"/>
      <c r="PZN14" s="1"/>
      <c r="PZO14" s="1"/>
      <c r="PZP14" s="1"/>
      <c r="PZQ14" s="1"/>
      <c r="PZR14" s="1"/>
      <c r="PZS14" s="1"/>
      <c r="PZT14" s="1"/>
      <c r="PZU14" s="1"/>
      <c r="PZV14" s="1"/>
      <c r="PZW14" s="1"/>
      <c r="PZX14" s="1"/>
      <c r="PZY14" s="1"/>
      <c r="PZZ14" s="1"/>
      <c r="QAA14" s="1"/>
      <c r="QAB14" s="1"/>
      <c r="QAC14" s="1"/>
      <c r="QAD14" s="1"/>
      <c r="QAE14" s="1"/>
      <c r="QAF14" s="1"/>
      <c r="QAG14" s="1"/>
      <c r="QAH14" s="1"/>
      <c r="QAI14" s="1"/>
      <c r="QAJ14" s="1"/>
      <c r="QAK14" s="1"/>
      <c r="QAL14" s="1"/>
      <c r="QAM14" s="1"/>
      <c r="QAN14" s="1"/>
      <c r="QAO14" s="1"/>
      <c r="QAP14" s="1"/>
      <c r="QAQ14" s="1"/>
      <c r="QAR14" s="1"/>
      <c r="QAS14" s="1"/>
      <c r="QAT14" s="1"/>
      <c r="QAU14" s="1"/>
      <c r="QAV14" s="1"/>
      <c r="QAW14" s="1"/>
      <c r="QAX14" s="1"/>
      <c r="QAY14" s="1"/>
      <c r="QAZ14" s="1"/>
      <c r="QBA14" s="1"/>
      <c r="QBB14" s="1"/>
      <c r="QBC14" s="1"/>
      <c r="QBD14" s="1"/>
      <c r="QBE14" s="1"/>
      <c r="QBF14" s="1"/>
      <c r="QBG14" s="1"/>
      <c r="QBH14" s="1"/>
      <c r="QBI14" s="1"/>
      <c r="QBJ14" s="1"/>
      <c r="QBK14" s="1"/>
      <c r="QBL14" s="1"/>
      <c r="QBM14" s="1"/>
      <c r="QBN14" s="1"/>
      <c r="QBO14" s="1"/>
      <c r="QBP14" s="1"/>
      <c r="QBQ14" s="1"/>
      <c r="QBR14" s="1"/>
      <c r="QBS14" s="1"/>
      <c r="QBT14" s="1"/>
      <c r="QBU14" s="1"/>
      <c r="QBV14" s="1"/>
      <c r="QBW14" s="1"/>
      <c r="QBX14" s="1"/>
      <c r="QBY14" s="1"/>
      <c r="QBZ14" s="1"/>
      <c r="QCA14" s="1"/>
      <c r="QCB14" s="1"/>
      <c r="QCC14" s="1"/>
      <c r="QCD14" s="1"/>
      <c r="QCE14" s="1"/>
      <c r="QCF14" s="1"/>
      <c r="QCG14" s="1"/>
      <c r="QCH14" s="1"/>
      <c r="QCI14" s="1"/>
      <c r="QCJ14" s="1"/>
      <c r="QCK14" s="1"/>
      <c r="QCL14" s="1"/>
      <c r="QCM14" s="1"/>
      <c r="QCN14" s="1"/>
      <c r="QCO14" s="1"/>
      <c r="QCP14" s="1"/>
      <c r="QCQ14" s="1"/>
      <c r="QCR14" s="1"/>
      <c r="QCS14" s="1"/>
      <c r="QCT14" s="1"/>
      <c r="QCU14" s="1"/>
      <c r="QCV14" s="1"/>
      <c r="QCW14" s="1"/>
      <c r="QCX14" s="1"/>
      <c r="QCY14" s="1"/>
      <c r="QCZ14" s="1"/>
      <c r="QDA14" s="1"/>
      <c r="QDB14" s="1"/>
      <c r="QDC14" s="1"/>
      <c r="QDD14" s="1"/>
      <c r="QDE14" s="1"/>
      <c r="QDF14" s="1"/>
      <c r="QDG14" s="1"/>
      <c r="QDH14" s="1"/>
      <c r="QDI14" s="1"/>
      <c r="QDJ14" s="1"/>
      <c r="QDK14" s="1"/>
      <c r="QDL14" s="1"/>
      <c r="QDM14" s="1"/>
      <c r="QDN14" s="1"/>
      <c r="QDO14" s="1"/>
      <c r="QDP14" s="1"/>
      <c r="QDQ14" s="1"/>
      <c r="QDR14" s="1"/>
      <c r="QDS14" s="1"/>
      <c r="QDT14" s="1"/>
      <c r="QDU14" s="1"/>
      <c r="QDV14" s="1"/>
      <c r="QDW14" s="1"/>
      <c r="QDX14" s="1"/>
      <c r="QDY14" s="1"/>
      <c r="QDZ14" s="1"/>
      <c r="QEA14" s="1"/>
      <c r="QEB14" s="1"/>
      <c r="QEC14" s="1"/>
      <c r="QED14" s="1"/>
      <c r="QEE14" s="1"/>
      <c r="QEF14" s="1"/>
      <c r="QEG14" s="1"/>
      <c r="QEH14" s="1"/>
      <c r="QEI14" s="1"/>
      <c r="QEJ14" s="1"/>
      <c r="QEK14" s="1"/>
      <c r="QEL14" s="1"/>
      <c r="QEM14" s="1"/>
      <c r="QEN14" s="1"/>
      <c r="QEO14" s="1"/>
      <c r="QEP14" s="1"/>
      <c r="QEQ14" s="1"/>
      <c r="QER14" s="1"/>
      <c r="QES14" s="1"/>
      <c r="QET14" s="1"/>
      <c r="QEU14" s="1"/>
      <c r="QEV14" s="1"/>
      <c r="QEW14" s="1"/>
      <c r="QEX14" s="1"/>
      <c r="QEY14" s="1"/>
      <c r="QEZ14" s="1"/>
      <c r="QFA14" s="1"/>
      <c r="QFB14" s="1"/>
      <c r="QFC14" s="1"/>
      <c r="QFD14" s="1"/>
      <c r="QFE14" s="1"/>
      <c r="QFF14" s="1"/>
      <c r="QFG14" s="1"/>
      <c r="QFH14" s="1"/>
      <c r="QFI14" s="1"/>
      <c r="QFJ14" s="1"/>
      <c r="QFK14" s="1"/>
      <c r="QFL14" s="1"/>
      <c r="QFM14" s="1"/>
      <c r="QFN14" s="1"/>
      <c r="QFO14" s="1"/>
      <c r="QFP14" s="1"/>
      <c r="QFQ14" s="1"/>
      <c r="QFR14" s="1"/>
      <c r="QFS14" s="1"/>
      <c r="QFT14" s="1"/>
      <c r="QFU14" s="1"/>
      <c r="QFV14" s="1"/>
      <c r="QFW14" s="1"/>
      <c r="QFX14" s="1"/>
      <c r="QFY14" s="1"/>
      <c r="QFZ14" s="1"/>
      <c r="QGA14" s="1"/>
      <c r="QGB14" s="1"/>
      <c r="QGC14" s="1"/>
      <c r="QGD14" s="1"/>
      <c r="QGE14" s="1"/>
      <c r="QGF14" s="1"/>
      <c r="QGG14" s="1"/>
      <c r="QGH14" s="1"/>
      <c r="QGI14" s="1"/>
      <c r="QGJ14" s="1"/>
      <c r="QGK14" s="1"/>
      <c r="QGL14" s="1"/>
      <c r="QGM14" s="1"/>
      <c r="QGN14" s="1"/>
      <c r="QGO14" s="1"/>
      <c r="QGP14" s="1"/>
      <c r="QGQ14" s="1"/>
      <c r="QGR14" s="1"/>
      <c r="QGS14" s="1"/>
      <c r="QGT14" s="1"/>
      <c r="QGU14" s="1"/>
      <c r="QGV14" s="1"/>
      <c r="QGW14" s="1"/>
      <c r="QGX14" s="1"/>
      <c r="QGY14" s="1"/>
      <c r="QGZ14" s="1"/>
      <c r="QHA14" s="1"/>
      <c r="QHB14" s="1"/>
      <c r="QHC14" s="1"/>
      <c r="QHD14" s="1"/>
      <c r="QHE14" s="1"/>
      <c r="QHF14" s="1"/>
      <c r="QHG14" s="1"/>
      <c r="QHH14" s="1"/>
      <c r="QHI14" s="1"/>
      <c r="QHJ14" s="1"/>
      <c r="QHK14" s="1"/>
      <c r="QHL14" s="1"/>
      <c r="QHM14" s="1"/>
      <c r="QHN14" s="1"/>
      <c r="QHO14" s="1"/>
      <c r="QHP14" s="1"/>
      <c r="QHQ14" s="1"/>
      <c r="QHR14" s="1"/>
      <c r="QHS14" s="1"/>
      <c r="QHT14" s="1"/>
      <c r="QHU14" s="1"/>
      <c r="QHV14" s="1"/>
      <c r="QHW14" s="1"/>
      <c r="QHX14" s="1"/>
      <c r="QHY14" s="1"/>
      <c r="QHZ14" s="1"/>
      <c r="QIA14" s="1"/>
      <c r="QIB14" s="1"/>
      <c r="QIC14" s="1"/>
      <c r="QID14" s="1"/>
      <c r="QIE14" s="1"/>
      <c r="QIF14" s="1"/>
      <c r="QIG14" s="1"/>
      <c r="QIH14" s="1"/>
      <c r="QII14" s="1"/>
      <c r="QIJ14" s="1"/>
      <c r="QIK14" s="1"/>
      <c r="QIL14" s="1"/>
      <c r="QIM14" s="1"/>
      <c r="QIN14" s="1"/>
      <c r="QIO14" s="1"/>
      <c r="QIP14" s="1"/>
      <c r="QIQ14" s="1"/>
      <c r="QIR14" s="1"/>
      <c r="QIS14" s="1"/>
      <c r="QIT14" s="1"/>
      <c r="QIU14" s="1"/>
      <c r="QIV14" s="1"/>
      <c r="QIW14" s="1"/>
      <c r="QIX14" s="1"/>
      <c r="QIY14" s="1"/>
      <c r="QIZ14" s="1"/>
      <c r="QJA14" s="1"/>
      <c r="QJB14" s="1"/>
      <c r="QJC14" s="1"/>
      <c r="QJD14" s="1"/>
      <c r="QJE14" s="1"/>
      <c r="QJF14" s="1"/>
      <c r="QJG14" s="1"/>
      <c r="QJH14" s="1"/>
      <c r="QJI14" s="1"/>
      <c r="QJJ14" s="1"/>
      <c r="QJK14" s="1"/>
      <c r="QJL14" s="1"/>
      <c r="QJM14" s="1"/>
      <c r="QJN14" s="1"/>
      <c r="QJO14" s="1"/>
      <c r="QJP14" s="1"/>
      <c r="QJQ14" s="1"/>
      <c r="QJR14" s="1"/>
      <c r="QJS14" s="1"/>
      <c r="QJT14" s="1"/>
      <c r="QJU14" s="1"/>
      <c r="QJV14" s="1"/>
      <c r="QJW14" s="1"/>
      <c r="QJX14" s="1"/>
      <c r="QJY14" s="1"/>
      <c r="QJZ14" s="1"/>
      <c r="QKA14" s="1"/>
      <c r="QKB14" s="1"/>
      <c r="QKC14" s="1"/>
      <c r="QKD14" s="1"/>
      <c r="QKE14" s="1"/>
      <c r="QKF14" s="1"/>
      <c r="QKG14" s="1"/>
      <c r="QKH14" s="1"/>
      <c r="QKI14" s="1"/>
      <c r="QKJ14" s="1"/>
      <c r="QKK14" s="1"/>
      <c r="QKL14" s="1"/>
      <c r="QKM14" s="1"/>
      <c r="QKN14" s="1"/>
      <c r="QKO14" s="1"/>
      <c r="QKP14" s="1"/>
      <c r="QKQ14" s="1"/>
      <c r="QKR14" s="1"/>
      <c r="QKS14" s="1"/>
      <c r="QKT14" s="1"/>
      <c r="QKU14" s="1"/>
      <c r="QKV14" s="1"/>
      <c r="QKW14" s="1"/>
      <c r="QKX14" s="1"/>
      <c r="QKY14" s="1"/>
      <c r="QKZ14" s="1"/>
      <c r="QLA14" s="1"/>
      <c r="QLB14" s="1"/>
      <c r="QLC14" s="1"/>
      <c r="QLD14" s="1"/>
      <c r="QLE14" s="1"/>
      <c r="QLF14" s="1"/>
      <c r="QLG14" s="1"/>
      <c r="QLH14" s="1"/>
      <c r="QLI14" s="1"/>
      <c r="QLJ14" s="1"/>
      <c r="QLK14" s="1"/>
      <c r="QLL14" s="1"/>
      <c r="QLM14" s="1"/>
      <c r="QLN14" s="1"/>
      <c r="QLO14" s="1"/>
      <c r="QLP14" s="1"/>
      <c r="QLQ14" s="1"/>
      <c r="QLR14" s="1"/>
      <c r="QLS14" s="1"/>
      <c r="QLT14" s="1"/>
      <c r="QLU14" s="1"/>
      <c r="QLV14" s="1"/>
      <c r="QLW14" s="1"/>
      <c r="QLX14" s="1"/>
      <c r="QLY14" s="1"/>
      <c r="QLZ14" s="1"/>
      <c r="QMA14" s="1"/>
      <c r="QMB14" s="1"/>
      <c r="QMC14" s="1"/>
      <c r="QMD14" s="1"/>
      <c r="QME14" s="1"/>
      <c r="QMF14" s="1"/>
      <c r="QMG14" s="1"/>
      <c r="QMH14" s="1"/>
      <c r="QMI14" s="1"/>
      <c r="QMJ14" s="1"/>
      <c r="QMK14" s="1"/>
      <c r="QML14" s="1"/>
      <c r="QMM14" s="1"/>
      <c r="QMN14" s="1"/>
      <c r="QMO14" s="1"/>
      <c r="QMP14" s="1"/>
      <c r="QMQ14" s="1"/>
      <c r="QMR14" s="1"/>
      <c r="QMS14" s="1"/>
      <c r="QMT14" s="1"/>
      <c r="QMU14" s="1"/>
      <c r="QMV14" s="1"/>
      <c r="QMW14" s="1"/>
      <c r="QMX14" s="1"/>
      <c r="QMY14" s="1"/>
      <c r="QMZ14" s="1"/>
      <c r="QNA14" s="1"/>
      <c r="QNB14" s="1"/>
      <c r="QNC14" s="1"/>
      <c r="QND14" s="1"/>
      <c r="QNE14" s="1"/>
      <c r="QNF14" s="1"/>
      <c r="QNG14" s="1"/>
      <c r="QNH14" s="1"/>
      <c r="QNI14" s="1"/>
      <c r="QNJ14" s="1"/>
      <c r="QNK14" s="1"/>
      <c r="QNL14" s="1"/>
      <c r="QNM14" s="1"/>
      <c r="QNN14" s="1"/>
      <c r="QNO14" s="1"/>
      <c r="QNP14" s="1"/>
      <c r="QNQ14" s="1"/>
      <c r="QNR14" s="1"/>
      <c r="QNS14" s="1"/>
      <c r="QNT14" s="1"/>
      <c r="QNU14" s="1"/>
      <c r="QNV14" s="1"/>
      <c r="QNW14" s="1"/>
      <c r="QNX14" s="1"/>
      <c r="QNY14" s="1"/>
      <c r="QNZ14" s="1"/>
      <c r="QOA14" s="1"/>
      <c r="QOB14" s="1"/>
      <c r="QOC14" s="1"/>
      <c r="QOD14" s="1"/>
      <c r="QOE14" s="1"/>
      <c r="QOF14" s="1"/>
      <c r="QOG14" s="1"/>
      <c r="QOH14" s="1"/>
      <c r="QOI14" s="1"/>
      <c r="QOJ14" s="1"/>
      <c r="QOK14" s="1"/>
      <c r="QOL14" s="1"/>
      <c r="QOM14" s="1"/>
      <c r="QON14" s="1"/>
      <c r="QOO14" s="1"/>
      <c r="QOP14" s="1"/>
      <c r="QOQ14" s="1"/>
      <c r="QOR14" s="1"/>
      <c r="QOS14" s="1"/>
      <c r="QOT14" s="1"/>
      <c r="QOU14" s="1"/>
      <c r="QOV14" s="1"/>
      <c r="QOW14" s="1"/>
      <c r="QOX14" s="1"/>
      <c r="QOY14" s="1"/>
      <c r="QOZ14" s="1"/>
      <c r="QPA14" s="1"/>
      <c r="QPB14" s="1"/>
      <c r="QPC14" s="1"/>
      <c r="QPD14" s="1"/>
      <c r="QPE14" s="1"/>
      <c r="QPF14" s="1"/>
      <c r="QPG14" s="1"/>
      <c r="QPH14" s="1"/>
      <c r="QPI14" s="1"/>
      <c r="QPJ14" s="1"/>
      <c r="QPK14" s="1"/>
      <c r="QPL14" s="1"/>
      <c r="QPM14" s="1"/>
      <c r="QPN14" s="1"/>
      <c r="QPO14" s="1"/>
      <c r="QPP14" s="1"/>
      <c r="QPQ14" s="1"/>
      <c r="QPR14" s="1"/>
      <c r="QPS14" s="1"/>
      <c r="QPT14" s="1"/>
      <c r="QPU14" s="1"/>
      <c r="QPV14" s="1"/>
      <c r="QPW14" s="1"/>
      <c r="QPX14" s="1"/>
      <c r="QPY14" s="1"/>
      <c r="QPZ14" s="1"/>
      <c r="QQA14" s="1"/>
      <c r="QQB14" s="1"/>
      <c r="QQC14" s="1"/>
      <c r="QQD14" s="1"/>
      <c r="QQE14" s="1"/>
      <c r="QQF14" s="1"/>
      <c r="QQG14" s="1"/>
      <c r="QQH14" s="1"/>
      <c r="QQI14" s="1"/>
      <c r="QQJ14" s="1"/>
      <c r="QQK14" s="1"/>
      <c r="QQL14" s="1"/>
      <c r="QQM14" s="1"/>
      <c r="QQN14" s="1"/>
      <c r="QQO14" s="1"/>
      <c r="QQP14" s="1"/>
      <c r="QQQ14" s="1"/>
      <c r="QQR14" s="1"/>
      <c r="QQS14" s="1"/>
      <c r="QQT14" s="1"/>
      <c r="QQU14" s="1"/>
      <c r="QQV14" s="1"/>
      <c r="QQW14" s="1"/>
      <c r="QQX14" s="1"/>
      <c r="QQY14" s="1"/>
      <c r="QQZ14" s="1"/>
      <c r="QRA14" s="1"/>
      <c r="QRB14" s="1"/>
      <c r="QRC14" s="1"/>
      <c r="QRD14" s="1"/>
      <c r="QRE14" s="1"/>
      <c r="QRF14" s="1"/>
      <c r="QRG14" s="1"/>
      <c r="QRH14" s="1"/>
      <c r="QRI14" s="1"/>
      <c r="QRJ14" s="1"/>
      <c r="QRK14" s="1"/>
      <c r="QRL14" s="1"/>
      <c r="QRM14" s="1"/>
      <c r="QRN14" s="1"/>
      <c r="QRO14" s="1"/>
      <c r="QRP14" s="1"/>
      <c r="QRQ14" s="1"/>
      <c r="QRR14" s="1"/>
      <c r="QRS14" s="1"/>
      <c r="QRT14" s="1"/>
      <c r="QRU14" s="1"/>
      <c r="QRV14" s="1"/>
      <c r="QRW14" s="1"/>
      <c r="QRX14" s="1"/>
      <c r="QRY14" s="1"/>
      <c r="QRZ14" s="1"/>
      <c r="QSA14" s="1"/>
      <c r="QSB14" s="1"/>
      <c r="QSC14" s="1"/>
      <c r="QSD14" s="1"/>
      <c r="QSE14" s="1"/>
      <c r="QSF14" s="1"/>
      <c r="QSG14" s="1"/>
      <c r="QSH14" s="1"/>
      <c r="QSI14" s="1"/>
      <c r="QSJ14" s="1"/>
      <c r="QSK14" s="1"/>
      <c r="QSL14" s="1"/>
      <c r="QSM14" s="1"/>
      <c r="QSN14" s="1"/>
      <c r="QSO14" s="1"/>
      <c r="QSP14" s="1"/>
      <c r="QSQ14" s="1"/>
      <c r="QSR14" s="1"/>
      <c r="QSS14" s="1"/>
      <c r="QST14" s="1"/>
      <c r="QSU14" s="1"/>
      <c r="QSV14" s="1"/>
      <c r="QSW14" s="1"/>
      <c r="QSX14" s="1"/>
      <c r="QSY14" s="1"/>
      <c r="QSZ14" s="1"/>
      <c r="QTA14" s="1"/>
      <c r="QTB14" s="1"/>
      <c r="QTC14" s="1"/>
      <c r="QTD14" s="1"/>
      <c r="QTE14" s="1"/>
      <c r="QTF14" s="1"/>
      <c r="QTG14" s="1"/>
      <c r="QTH14" s="1"/>
      <c r="QTI14" s="1"/>
      <c r="QTJ14" s="1"/>
      <c r="QTK14" s="1"/>
      <c r="QTL14" s="1"/>
      <c r="QTM14" s="1"/>
      <c r="QTN14" s="1"/>
      <c r="QTO14" s="1"/>
      <c r="QTP14" s="1"/>
      <c r="QTQ14" s="1"/>
      <c r="QTR14" s="1"/>
      <c r="QTS14" s="1"/>
      <c r="QTT14" s="1"/>
      <c r="QTU14" s="1"/>
      <c r="QTV14" s="1"/>
      <c r="QTW14" s="1"/>
      <c r="QTX14" s="1"/>
      <c r="QTY14" s="1"/>
      <c r="QTZ14" s="1"/>
      <c r="QUA14" s="1"/>
      <c r="QUB14" s="1"/>
      <c r="QUC14" s="1"/>
      <c r="QUD14" s="1"/>
      <c r="QUE14" s="1"/>
      <c r="QUF14" s="1"/>
      <c r="QUG14" s="1"/>
      <c r="QUH14" s="1"/>
      <c r="QUI14" s="1"/>
      <c r="QUJ14" s="1"/>
      <c r="QUK14" s="1"/>
      <c r="QUL14" s="1"/>
      <c r="QUM14" s="1"/>
      <c r="QUN14" s="1"/>
      <c r="QUO14" s="1"/>
      <c r="QUP14" s="1"/>
      <c r="QUQ14" s="1"/>
      <c r="QUR14" s="1"/>
      <c r="QUS14" s="1"/>
      <c r="QUT14" s="1"/>
      <c r="QUU14" s="1"/>
      <c r="QUV14" s="1"/>
      <c r="QUW14" s="1"/>
      <c r="QUX14" s="1"/>
      <c r="QUY14" s="1"/>
      <c r="QUZ14" s="1"/>
      <c r="QVA14" s="1"/>
      <c r="QVB14" s="1"/>
      <c r="QVC14" s="1"/>
      <c r="QVD14" s="1"/>
      <c r="QVE14" s="1"/>
      <c r="QVF14" s="1"/>
      <c r="QVG14" s="1"/>
      <c r="QVH14" s="1"/>
      <c r="QVI14" s="1"/>
      <c r="QVJ14" s="1"/>
      <c r="QVK14" s="1"/>
      <c r="QVL14" s="1"/>
      <c r="QVM14" s="1"/>
      <c r="QVN14" s="1"/>
      <c r="QVO14" s="1"/>
      <c r="QVP14" s="1"/>
      <c r="QVQ14" s="1"/>
      <c r="QVR14" s="1"/>
      <c r="QVS14" s="1"/>
      <c r="QVT14" s="1"/>
      <c r="QVU14" s="1"/>
      <c r="QVV14" s="1"/>
      <c r="QVW14" s="1"/>
      <c r="QVX14" s="1"/>
      <c r="QVY14" s="1"/>
      <c r="QVZ14" s="1"/>
      <c r="QWA14" s="1"/>
      <c r="QWB14" s="1"/>
      <c r="QWC14" s="1"/>
      <c r="QWD14" s="1"/>
      <c r="QWE14" s="1"/>
      <c r="QWF14" s="1"/>
      <c r="QWG14" s="1"/>
      <c r="QWH14" s="1"/>
      <c r="QWI14" s="1"/>
      <c r="QWJ14" s="1"/>
      <c r="QWK14" s="1"/>
      <c r="QWL14" s="1"/>
      <c r="QWM14" s="1"/>
      <c r="QWN14" s="1"/>
      <c r="QWO14" s="1"/>
      <c r="QWP14" s="1"/>
      <c r="QWQ14" s="1"/>
      <c r="QWR14" s="1"/>
      <c r="QWS14" s="1"/>
      <c r="QWT14" s="1"/>
      <c r="QWU14" s="1"/>
      <c r="QWV14" s="1"/>
      <c r="QWW14" s="1"/>
      <c r="QWX14" s="1"/>
      <c r="QWY14" s="1"/>
      <c r="QWZ14" s="1"/>
      <c r="QXA14" s="1"/>
      <c r="QXB14" s="1"/>
      <c r="QXC14" s="1"/>
      <c r="QXD14" s="1"/>
      <c r="QXE14" s="1"/>
      <c r="QXF14" s="1"/>
      <c r="QXG14" s="1"/>
      <c r="QXH14" s="1"/>
      <c r="QXI14" s="1"/>
      <c r="QXJ14" s="1"/>
      <c r="QXK14" s="1"/>
      <c r="QXL14" s="1"/>
      <c r="QXM14" s="1"/>
      <c r="QXN14" s="1"/>
      <c r="QXO14" s="1"/>
      <c r="QXP14" s="1"/>
      <c r="QXQ14" s="1"/>
      <c r="QXR14" s="1"/>
      <c r="QXS14" s="1"/>
      <c r="QXT14" s="1"/>
      <c r="QXU14" s="1"/>
      <c r="QXV14" s="1"/>
      <c r="QXW14" s="1"/>
      <c r="QXX14" s="1"/>
      <c r="QXY14" s="1"/>
      <c r="QXZ14" s="1"/>
      <c r="QYA14" s="1"/>
      <c r="QYB14" s="1"/>
      <c r="QYC14" s="1"/>
      <c r="QYD14" s="1"/>
      <c r="QYE14" s="1"/>
      <c r="QYF14" s="1"/>
      <c r="QYG14" s="1"/>
      <c r="QYH14" s="1"/>
      <c r="QYI14" s="1"/>
      <c r="QYJ14" s="1"/>
      <c r="QYK14" s="1"/>
      <c r="QYL14" s="1"/>
      <c r="QYM14" s="1"/>
      <c r="QYN14" s="1"/>
      <c r="QYO14" s="1"/>
      <c r="QYP14" s="1"/>
      <c r="QYQ14" s="1"/>
      <c r="QYR14" s="1"/>
      <c r="QYS14" s="1"/>
      <c r="QYT14" s="1"/>
      <c r="QYU14" s="1"/>
      <c r="QYV14" s="1"/>
      <c r="QYW14" s="1"/>
      <c r="QYX14" s="1"/>
      <c r="QYY14" s="1"/>
      <c r="QYZ14" s="1"/>
      <c r="QZA14" s="1"/>
      <c r="QZB14" s="1"/>
      <c r="QZC14" s="1"/>
      <c r="QZD14" s="1"/>
      <c r="QZE14" s="1"/>
      <c r="QZF14" s="1"/>
      <c r="QZG14" s="1"/>
      <c r="QZH14" s="1"/>
      <c r="QZI14" s="1"/>
      <c r="QZJ14" s="1"/>
      <c r="QZK14" s="1"/>
      <c r="QZL14" s="1"/>
      <c r="QZM14" s="1"/>
      <c r="QZN14" s="1"/>
      <c r="QZO14" s="1"/>
      <c r="QZP14" s="1"/>
      <c r="QZQ14" s="1"/>
      <c r="QZR14" s="1"/>
      <c r="QZS14" s="1"/>
      <c r="QZT14" s="1"/>
      <c r="QZU14" s="1"/>
      <c r="QZV14" s="1"/>
      <c r="QZW14" s="1"/>
      <c r="QZX14" s="1"/>
      <c r="QZY14" s="1"/>
      <c r="QZZ14" s="1"/>
      <c r="RAA14" s="1"/>
      <c r="RAB14" s="1"/>
      <c r="RAC14" s="1"/>
      <c r="RAD14" s="1"/>
      <c r="RAE14" s="1"/>
      <c r="RAF14" s="1"/>
      <c r="RAG14" s="1"/>
      <c r="RAH14" s="1"/>
      <c r="RAI14" s="1"/>
      <c r="RAJ14" s="1"/>
      <c r="RAK14" s="1"/>
      <c r="RAL14" s="1"/>
      <c r="RAM14" s="1"/>
      <c r="RAN14" s="1"/>
      <c r="RAO14" s="1"/>
      <c r="RAP14" s="1"/>
      <c r="RAQ14" s="1"/>
      <c r="RAR14" s="1"/>
      <c r="RAS14" s="1"/>
      <c r="RAT14" s="1"/>
      <c r="RAU14" s="1"/>
      <c r="RAV14" s="1"/>
      <c r="RAW14" s="1"/>
      <c r="RAX14" s="1"/>
      <c r="RAY14" s="1"/>
      <c r="RAZ14" s="1"/>
      <c r="RBA14" s="1"/>
      <c r="RBB14" s="1"/>
      <c r="RBC14" s="1"/>
      <c r="RBD14" s="1"/>
      <c r="RBE14" s="1"/>
      <c r="RBF14" s="1"/>
      <c r="RBG14" s="1"/>
      <c r="RBH14" s="1"/>
      <c r="RBI14" s="1"/>
      <c r="RBJ14" s="1"/>
      <c r="RBK14" s="1"/>
      <c r="RBL14" s="1"/>
      <c r="RBM14" s="1"/>
      <c r="RBN14" s="1"/>
      <c r="RBO14" s="1"/>
      <c r="RBP14" s="1"/>
      <c r="RBQ14" s="1"/>
      <c r="RBR14" s="1"/>
      <c r="RBS14" s="1"/>
      <c r="RBT14" s="1"/>
      <c r="RBU14" s="1"/>
      <c r="RBV14" s="1"/>
      <c r="RBW14" s="1"/>
      <c r="RBX14" s="1"/>
      <c r="RBY14" s="1"/>
      <c r="RBZ14" s="1"/>
      <c r="RCA14" s="1"/>
      <c r="RCB14" s="1"/>
      <c r="RCC14" s="1"/>
      <c r="RCD14" s="1"/>
      <c r="RCE14" s="1"/>
      <c r="RCF14" s="1"/>
      <c r="RCG14" s="1"/>
      <c r="RCH14" s="1"/>
      <c r="RCI14" s="1"/>
      <c r="RCJ14" s="1"/>
      <c r="RCK14" s="1"/>
      <c r="RCL14" s="1"/>
      <c r="RCM14" s="1"/>
      <c r="RCN14" s="1"/>
      <c r="RCO14" s="1"/>
      <c r="RCP14" s="1"/>
      <c r="RCQ14" s="1"/>
      <c r="RCR14" s="1"/>
      <c r="RCS14" s="1"/>
      <c r="RCT14" s="1"/>
      <c r="RCU14" s="1"/>
      <c r="RCV14" s="1"/>
      <c r="RCW14" s="1"/>
      <c r="RCX14" s="1"/>
      <c r="RCY14" s="1"/>
      <c r="RCZ14" s="1"/>
      <c r="RDA14" s="1"/>
      <c r="RDB14" s="1"/>
      <c r="RDC14" s="1"/>
      <c r="RDD14" s="1"/>
      <c r="RDE14" s="1"/>
      <c r="RDF14" s="1"/>
      <c r="RDG14" s="1"/>
      <c r="RDH14" s="1"/>
      <c r="RDI14" s="1"/>
      <c r="RDJ14" s="1"/>
      <c r="RDK14" s="1"/>
      <c r="RDL14" s="1"/>
      <c r="RDM14" s="1"/>
      <c r="RDN14" s="1"/>
      <c r="RDO14" s="1"/>
      <c r="RDP14" s="1"/>
      <c r="RDQ14" s="1"/>
      <c r="RDR14" s="1"/>
      <c r="RDS14" s="1"/>
      <c r="RDT14" s="1"/>
      <c r="RDU14" s="1"/>
      <c r="RDV14" s="1"/>
      <c r="RDW14" s="1"/>
      <c r="RDX14" s="1"/>
      <c r="RDY14" s="1"/>
      <c r="RDZ14" s="1"/>
      <c r="REA14" s="1"/>
      <c r="REB14" s="1"/>
      <c r="REC14" s="1"/>
      <c r="RED14" s="1"/>
      <c r="REE14" s="1"/>
      <c r="REF14" s="1"/>
      <c r="REG14" s="1"/>
      <c r="REH14" s="1"/>
      <c r="REI14" s="1"/>
      <c r="REJ14" s="1"/>
      <c r="REK14" s="1"/>
      <c r="REL14" s="1"/>
      <c r="REM14" s="1"/>
      <c r="REN14" s="1"/>
      <c r="REO14" s="1"/>
      <c r="REP14" s="1"/>
      <c r="REQ14" s="1"/>
      <c r="RER14" s="1"/>
      <c r="RES14" s="1"/>
      <c r="RET14" s="1"/>
      <c r="REU14" s="1"/>
      <c r="REV14" s="1"/>
      <c r="REW14" s="1"/>
      <c r="REX14" s="1"/>
      <c r="REY14" s="1"/>
      <c r="REZ14" s="1"/>
      <c r="RFA14" s="1"/>
      <c r="RFB14" s="1"/>
      <c r="RFC14" s="1"/>
      <c r="RFD14" s="1"/>
      <c r="RFE14" s="1"/>
      <c r="RFF14" s="1"/>
      <c r="RFG14" s="1"/>
      <c r="RFH14" s="1"/>
      <c r="RFI14" s="1"/>
      <c r="RFJ14" s="1"/>
      <c r="RFK14" s="1"/>
      <c r="RFL14" s="1"/>
      <c r="RFM14" s="1"/>
      <c r="RFN14" s="1"/>
      <c r="RFO14" s="1"/>
      <c r="RFP14" s="1"/>
      <c r="RFQ14" s="1"/>
      <c r="RFR14" s="1"/>
      <c r="RFS14" s="1"/>
      <c r="RFT14" s="1"/>
      <c r="RFU14" s="1"/>
      <c r="RFV14" s="1"/>
      <c r="RFW14" s="1"/>
      <c r="RFX14" s="1"/>
      <c r="RFY14" s="1"/>
      <c r="RFZ14" s="1"/>
      <c r="RGA14" s="1"/>
      <c r="RGB14" s="1"/>
      <c r="RGC14" s="1"/>
      <c r="RGD14" s="1"/>
      <c r="RGE14" s="1"/>
      <c r="RGF14" s="1"/>
      <c r="RGG14" s="1"/>
      <c r="RGH14" s="1"/>
      <c r="RGI14" s="1"/>
      <c r="RGJ14" s="1"/>
      <c r="RGK14" s="1"/>
      <c r="RGL14" s="1"/>
      <c r="RGM14" s="1"/>
      <c r="RGN14" s="1"/>
      <c r="RGO14" s="1"/>
      <c r="RGP14" s="1"/>
      <c r="RGQ14" s="1"/>
      <c r="RGR14" s="1"/>
      <c r="RGS14" s="1"/>
      <c r="RGT14" s="1"/>
      <c r="RGU14" s="1"/>
      <c r="RGV14" s="1"/>
      <c r="RGW14" s="1"/>
      <c r="RGX14" s="1"/>
      <c r="RGY14" s="1"/>
      <c r="RGZ14" s="1"/>
      <c r="RHA14" s="1"/>
      <c r="RHB14" s="1"/>
      <c r="RHC14" s="1"/>
      <c r="RHD14" s="1"/>
      <c r="RHE14" s="1"/>
      <c r="RHF14" s="1"/>
      <c r="RHG14" s="1"/>
      <c r="RHH14" s="1"/>
      <c r="RHI14" s="1"/>
      <c r="RHJ14" s="1"/>
      <c r="RHK14" s="1"/>
      <c r="RHL14" s="1"/>
      <c r="RHM14" s="1"/>
      <c r="RHN14" s="1"/>
      <c r="RHO14" s="1"/>
      <c r="RHP14" s="1"/>
      <c r="RHQ14" s="1"/>
      <c r="RHR14" s="1"/>
      <c r="RHS14" s="1"/>
      <c r="RHT14" s="1"/>
      <c r="RHU14" s="1"/>
      <c r="RHV14" s="1"/>
      <c r="RHW14" s="1"/>
      <c r="RHX14" s="1"/>
      <c r="RHY14" s="1"/>
      <c r="RHZ14" s="1"/>
      <c r="RIA14" s="1"/>
      <c r="RIB14" s="1"/>
      <c r="RIC14" s="1"/>
      <c r="RID14" s="1"/>
      <c r="RIE14" s="1"/>
      <c r="RIF14" s="1"/>
      <c r="RIG14" s="1"/>
      <c r="RIH14" s="1"/>
      <c r="RII14" s="1"/>
      <c r="RIJ14" s="1"/>
      <c r="RIK14" s="1"/>
      <c r="RIL14" s="1"/>
      <c r="RIM14" s="1"/>
      <c r="RIN14" s="1"/>
      <c r="RIO14" s="1"/>
      <c r="RIP14" s="1"/>
      <c r="RIQ14" s="1"/>
      <c r="RIR14" s="1"/>
      <c r="RIS14" s="1"/>
      <c r="RIT14" s="1"/>
      <c r="RIU14" s="1"/>
      <c r="RIV14" s="1"/>
      <c r="RIW14" s="1"/>
      <c r="RIX14" s="1"/>
      <c r="RIY14" s="1"/>
      <c r="RIZ14" s="1"/>
      <c r="RJA14" s="1"/>
      <c r="RJB14" s="1"/>
      <c r="RJC14" s="1"/>
      <c r="RJD14" s="1"/>
      <c r="RJE14" s="1"/>
      <c r="RJF14" s="1"/>
      <c r="RJG14" s="1"/>
      <c r="RJH14" s="1"/>
      <c r="RJI14" s="1"/>
      <c r="RJJ14" s="1"/>
      <c r="RJK14" s="1"/>
      <c r="RJL14" s="1"/>
      <c r="RJM14" s="1"/>
      <c r="RJN14" s="1"/>
      <c r="RJO14" s="1"/>
      <c r="RJP14" s="1"/>
      <c r="RJQ14" s="1"/>
      <c r="RJR14" s="1"/>
      <c r="RJS14" s="1"/>
      <c r="RJT14" s="1"/>
      <c r="RJU14" s="1"/>
      <c r="RJV14" s="1"/>
      <c r="RJW14" s="1"/>
      <c r="RJX14" s="1"/>
      <c r="RJY14" s="1"/>
      <c r="RJZ14" s="1"/>
      <c r="RKA14" s="1"/>
      <c r="RKB14" s="1"/>
      <c r="RKC14" s="1"/>
      <c r="RKD14" s="1"/>
      <c r="RKE14" s="1"/>
      <c r="RKF14" s="1"/>
      <c r="RKG14" s="1"/>
      <c r="RKH14" s="1"/>
      <c r="RKI14" s="1"/>
      <c r="RKJ14" s="1"/>
      <c r="RKK14" s="1"/>
      <c r="RKL14" s="1"/>
      <c r="RKM14" s="1"/>
      <c r="RKN14" s="1"/>
      <c r="RKO14" s="1"/>
      <c r="RKP14" s="1"/>
      <c r="RKQ14" s="1"/>
      <c r="RKR14" s="1"/>
      <c r="RKS14" s="1"/>
      <c r="RKT14" s="1"/>
      <c r="RKU14" s="1"/>
      <c r="RKV14" s="1"/>
      <c r="RKW14" s="1"/>
      <c r="RKX14" s="1"/>
      <c r="RKY14" s="1"/>
      <c r="RKZ14" s="1"/>
      <c r="RLA14" s="1"/>
      <c r="RLB14" s="1"/>
      <c r="RLC14" s="1"/>
      <c r="RLD14" s="1"/>
      <c r="RLE14" s="1"/>
      <c r="RLF14" s="1"/>
      <c r="RLG14" s="1"/>
      <c r="RLH14" s="1"/>
      <c r="RLI14" s="1"/>
      <c r="RLJ14" s="1"/>
      <c r="RLK14" s="1"/>
      <c r="RLL14" s="1"/>
      <c r="RLM14" s="1"/>
      <c r="RLN14" s="1"/>
      <c r="RLO14" s="1"/>
      <c r="RLP14" s="1"/>
      <c r="RLQ14" s="1"/>
      <c r="RLR14" s="1"/>
      <c r="RLS14" s="1"/>
      <c r="RLT14" s="1"/>
      <c r="RLU14" s="1"/>
      <c r="RLV14" s="1"/>
      <c r="RLW14" s="1"/>
      <c r="RLX14" s="1"/>
      <c r="RLY14" s="1"/>
      <c r="RLZ14" s="1"/>
      <c r="RMA14" s="1"/>
      <c r="RMB14" s="1"/>
      <c r="RMC14" s="1"/>
      <c r="RMD14" s="1"/>
      <c r="RME14" s="1"/>
      <c r="RMF14" s="1"/>
      <c r="RMG14" s="1"/>
      <c r="RMH14" s="1"/>
      <c r="RMI14" s="1"/>
      <c r="RMJ14" s="1"/>
      <c r="RMK14" s="1"/>
      <c r="RML14" s="1"/>
      <c r="RMM14" s="1"/>
      <c r="RMN14" s="1"/>
      <c r="RMO14" s="1"/>
      <c r="RMP14" s="1"/>
      <c r="RMQ14" s="1"/>
      <c r="RMR14" s="1"/>
      <c r="RMS14" s="1"/>
      <c r="RMT14" s="1"/>
      <c r="RMU14" s="1"/>
      <c r="RMV14" s="1"/>
      <c r="RMW14" s="1"/>
      <c r="RMX14" s="1"/>
      <c r="RMY14" s="1"/>
      <c r="RMZ14" s="1"/>
      <c r="RNA14" s="1"/>
      <c r="RNB14" s="1"/>
      <c r="RNC14" s="1"/>
      <c r="RND14" s="1"/>
      <c r="RNE14" s="1"/>
      <c r="RNF14" s="1"/>
      <c r="RNG14" s="1"/>
      <c r="RNH14" s="1"/>
      <c r="RNI14" s="1"/>
      <c r="RNJ14" s="1"/>
      <c r="RNK14" s="1"/>
      <c r="RNL14" s="1"/>
      <c r="RNM14" s="1"/>
      <c r="RNN14" s="1"/>
      <c r="RNO14" s="1"/>
      <c r="RNP14" s="1"/>
      <c r="RNQ14" s="1"/>
      <c r="RNR14" s="1"/>
      <c r="RNS14" s="1"/>
      <c r="RNT14" s="1"/>
      <c r="RNU14" s="1"/>
      <c r="RNV14" s="1"/>
      <c r="RNW14" s="1"/>
      <c r="RNX14" s="1"/>
      <c r="RNY14" s="1"/>
      <c r="RNZ14" s="1"/>
      <c r="ROA14" s="1"/>
      <c r="ROB14" s="1"/>
      <c r="ROC14" s="1"/>
      <c r="ROD14" s="1"/>
      <c r="ROE14" s="1"/>
      <c r="ROF14" s="1"/>
      <c r="ROG14" s="1"/>
      <c r="ROH14" s="1"/>
      <c r="ROI14" s="1"/>
      <c r="ROJ14" s="1"/>
      <c r="ROK14" s="1"/>
      <c r="ROL14" s="1"/>
      <c r="ROM14" s="1"/>
      <c r="RON14" s="1"/>
      <c r="ROO14" s="1"/>
      <c r="ROP14" s="1"/>
      <c r="ROQ14" s="1"/>
      <c r="ROR14" s="1"/>
      <c r="ROS14" s="1"/>
      <c r="ROT14" s="1"/>
      <c r="ROU14" s="1"/>
      <c r="ROV14" s="1"/>
      <c r="ROW14" s="1"/>
      <c r="ROX14" s="1"/>
      <c r="ROY14" s="1"/>
      <c r="ROZ14" s="1"/>
      <c r="RPA14" s="1"/>
      <c r="RPB14" s="1"/>
      <c r="RPC14" s="1"/>
      <c r="RPD14" s="1"/>
      <c r="RPE14" s="1"/>
      <c r="RPF14" s="1"/>
      <c r="RPG14" s="1"/>
      <c r="RPH14" s="1"/>
      <c r="RPI14" s="1"/>
      <c r="RPJ14" s="1"/>
      <c r="RPK14" s="1"/>
      <c r="RPL14" s="1"/>
      <c r="RPM14" s="1"/>
      <c r="RPN14" s="1"/>
      <c r="RPO14" s="1"/>
      <c r="RPP14" s="1"/>
      <c r="RPQ14" s="1"/>
      <c r="RPR14" s="1"/>
      <c r="RPS14" s="1"/>
      <c r="RPT14" s="1"/>
      <c r="RPU14" s="1"/>
      <c r="RPV14" s="1"/>
      <c r="RPW14" s="1"/>
      <c r="RPX14" s="1"/>
      <c r="RPY14" s="1"/>
      <c r="RPZ14" s="1"/>
      <c r="RQA14" s="1"/>
      <c r="RQB14" s="1"/>
      <c r="RQC14" s="1"/>
      <c r="RQD14" s="1"/>
      <c r="RQE14" s="1"/>
      <c r="RQF14" s="1"/>
      <c r="RQG14" s="1"/>
      <c r="RQH14" s="1"/>
      <c r="RQI14" s="1"/>
      <c r="RQJ14" s="1"/>
      <c r="RQK14" s="1"/>
      <c r="RQL14" s="1"/>
      <c r="RQM14" s="1"/>
      <c r="RQN14" s="1"/>
      <c r="RQO14" s="1"/>
      <c r="RQP14" s="1"/>
      <c r="RQQ14" s="1"/>
      <c r="RQR14" s="1"/>
      <c r="RQS14" s="1"/>
      <c r="RQT14" s="1"/>
      <c r="RQU14" s="1"/>
      <c r="RQV14" s="1"/>
      <c r="RQW14" s="1"/>
      <c r="RQX14" s="1"/>
      <c r="RQY14" s="1"/>
      <c r="RQZ14" s="1"/>
      <c r="RRA14" s="1"/>
      <c r="RRB14" s="1"/>
      <c r="RRC14" s="1"/>
      <c r="RRD14" s="1"/>
      <c r="RRE14" s="1"/>
      <c r="RRF14" s="1"/>
      <c r="RRG14" s="1"/>
      <c r="RRH14" s="1"/>
      <c r="RRI14" s="1"/>
      <c r="RRJ14" s="1"/>
      <c r="RRK14" s="1"/>
      <c r="RRL14" s="1"/>
      <c r="RRM14" s="1"/>
      <c r="RRN14" s="1"/>
      <c r="RRO14" s="1"/>
      <c r="RRP14" s="1"/>
      <c r="RRQ14" s="1"/>
      <c r="RRR14" s="1"/>
      <c r="RRS14" s="1"/>
      <c r="RRT14" s="1"/>
      <c r="RRU14" s="1"/>
      <c r="RRV14" s="1"/>
      <c r="RRW14" s="1"/>
      <c r="RRX14" s="1"/>
      <c r="RRY14" s="1"/>
      <c r="RRZ14" s="1"/>
      <c r="RSA14" s="1"/>
      <c r="RSB14" s="1"/>
      <c r="RSC14" s="1"/>
      <c r="RSD14" s="1"/>
      <c r="RSE14" s="1"/>
      <c r="RSF14" s="1"/>
      <c r="RSG14" s="1"/>
      <c r="RSH14" s="1"/>
      <c r="RSI14" s="1"/>
      <c r="RSJ14" s="1"/>
      <c r="RSK14" s="1"/>
      <c r="RSL14" s="1"/>
      <c r="RSM14" s="1"/>
      <c r="RSN14" s="1"/>
      <c r="RSO14" s="1"/>
      <c r="RSP14" s="1"/>
      <c r="RSQ14" s="1"/>
      <c r="RSR14" s="1"/>
      <c r="RSS14" s="1"/>
      <c r="RST14" s="1"/>
      <c r="RSU14" s="1"/>
      <c r="RSV14" s="1"/>
      <c r="RSW14" s="1"/>
      <c r="RSX14" s="1"/>
      <c r="RSY14" s="1"/>
      <c r="RSZ14" s="1"/>
      <c r="RTA14" s="1"/>
      <c r="RTB14" s="1"/>
      <c r="RTC14" s="1"/>
      <c r="RTD14" s="1"/>
      <c r="RTE14" s="1"/>
      <c r="RTF14" s="1"/>
      <c r="RTG14" s="1"/>
      <c r="RTH14" s="1"/>
      <c r="RTI14" s="1"/>
      <c r="RTJ14" s="1"/>
      <c r="RTK14" s="1"/>
      <c r="RTL14" s="1"/>
      <c r="RTM14" s="1"/>
      <c r="RTN14" s="1"/>
      <c r="RTO14" s="1"/>
      <c r="RTP14" s="1"/>
      <c r="RTQ14" s="1"/>
      <c r="RTR14" s="1"/>
      <c r="RTS14" s="1"/>
      <c r="RTT14" s="1"/>
      <c r="RTU14" s="1"/>
      <c r="RTV14" s="1"/>
      <c r="RTW14" s="1"/>
      <c r="RTX14" s="1"/>
      <c r="RTY14" s="1"/>
      <c r="RTZ14" s="1"/>
      <c r="RUA14" s="1"/>
      <c r="RUB14" s="1"/>
      <c r="RUC14" s="1"/>
      <c r="RUD14" s="1"/>
      <c r="RUE14" s="1"/>
      <c r="RUF14" s="1"/>
      <c r="RUG14" s="1"/>
      <c r="RUH14" s="1"/>
      <c r="RUI14" s="1"/>
      <c r="RUJ14" s="1"/>
      <c r="RUK14" s="1"/>
      <c r="RUL14" s="1"/>
      <c r="RUM14" s="1"/>
      <c r="RUN14" s="1"/>
      <c r="RUO14" s="1"/>
      <c r="RUP14" s="1"/>
      <c r="RUQ14" s="1"/>
      <c r="RUR14" s="1"/>
      <c r="RUS14" s="1"/>
      <c r="RUT14" s="1"/>
      <c r="RUU14" s="1"/>
      <c r="RUV14" s="1"/>
      <c r="RUW14" s="1"/>
      <c r="RUX14" s="1"/>
      <c r="RUY14" s="1"/>
      <c r="RUZ14" s="1"/>
      <c r="RVA14" s="1"/>
      <c r="RVB14" s="1"/>
      <c r="RVC14" s="1"/>
      <c r="RVD14" s="1"/>
      <c r="RVE14" s="1"/>
      <c r="RVF14" s="1"/>
      <c r="RVG14" s="1"/>
      <c r="RVH14" s="1"/>
      <c r="RVI14" s="1"/>
      <c r="RVJ14" s="1"/>
      <c r="RVK14" s="1"/>
      <c r="RVL14" s="1"/>
      <c r="RVM14" s="1"/>
      <c r="RVN14" s="1"/>
      <c r="RVO14" s="1"/>
      <c r="RVP14" s="1"/>
      <c r="RVQ14" s="1"/>
      <c r="RVR14" s="1"/>
      <c r="RVS14" s="1"/>
      <c r="RVT14" s="1"/>
      <c r="RVU14" s="1"/>
      <c r="RVV14" s="1"/>
      <c r="RVW14" s="1"/>
      <c r="RVX14" s="1"/>
      <c r="RVY14" s="1"/>
      <c r="RVZ14" s="1"/>
      <c r="RWA14" s="1"/>
      <c r="RWB14" s="1"/>
      <c r="RWC14" s="1"/>
      <c r="RWD14" s="1"/>
      <c r="RWE14" s="1"/>
      <c r="RWF14" s="1"/>
      <c r="RWG14" s="1"/>
      <c r="RWH14" s="1"/>
      <c r="RWI14" s="1"/>
      <c r="RWJ14" s="1"/>
      <c r="RWK14" s="1"/>
      <c r="RWL14" s="1"/>
      <c r="RWM14" s="1"/>
      <c r="RWN14" s="1"/>
      <c r="RWO14" s="1"/>
      <c r="RWP14" s="1"/>
      <c r="RWQ14" s="1"/>
      <c r="RWR14" s="1"/>
      <c r="RWS14" s="1"/>
      <c r="RWT14" s="1"/>
      <c r="RWU14" s="1"/>
      <c r="RWV14" s="1"/>
      <c r="RWW14" s="1"/>
      <c r="RWX14" s="1"/>
      <c r="RWY14" s="1"/>
      <c r="RWZ14" s="1"/>
      <c r="RXA14" s="1"/>
      <c r="RXB14" s="1"/>
      <c r="RXC14" s="1"/>
      <c r="RXD14" s="1"/>
      <c r="RXE14" s="1"/>
      <c r="RXF14" s="1"/>
      <c r="RXG14" s="1"/>
      <c r="RXH14" s="1"/>
      <c r="RXI14" s="1"/>
      <c r="RXJ14" s="1"/>
      <c r="RXK14" s="1"/>
      <c r="RXL14" s="1"/>
      <c r="RXM14" s="1"/>
      <c r="RXN14" s="1"/>
      <c r="RXO14" s="1"/>
      <c r="RXP14" s="1"/>
      <c r="RXQ14" s="1"/>
      <c r="RXR14" s="1"/>
      <c r="RXS14" s="1"/>
      <c r="RXT14" s="1"/>
      <c r="RXU14" s="1"/>
      <c r="RXV14" s="1"/>
      <c r="RXW14" s="1"/>
      <c r="RXX14" s="1"/>
      <c r="RXY14" s="1"/>
      <c r="RXZ14" s="1"/>
      <c r="RYA14" s="1"/>
      <c r="RYB14" s="1"/>
      <c r="RYC14" s="1"/>
      <c r="RYD14" s="1"/>
      <c r="RYE14" s="1"/>
      <c r="RYF14" s="1"/>
      <c r="RYG14" s="1"/>
      <c r="RYH14" s="1"/>
      <c r="RYI14" s="1"/>
      <c r="RYJ14" s="1"/>
      <c r="RYK14" s="1"/>
      <c r="RYL14" s="1"/>
      <c r="RYM14" s="1"/>
      <c r="RYN14" s="1"/>
      <c r="RYO14" s="1"/>
      <c r="RYP14" s="1"/>
      <c r="RYQ14" s="1"/>
      <c r="RYR14" s="1"/>
      <c r="RYS14" s="1"/>
      <c r="RYT14" s="1"/>
      <c r="RYU14" s="1"/>
      <c r="RYV14" s="1"/>
      <c r="RYW14" s="1"/>
      <c r="RYX14" s="1"/>
      <c r="RYY14" s="1"/>
      <c r="RYZ14" s="1"/>
      <c r="RZA14" s="1"/>
      <c r="RZB14" s="1"/>
      <c r="RZC14" s="1"/>
      <c r="RZD14" s="1"/>
      <c r="RZE14" s="1"/>
      <c r="RZF14" s="1"/>
      <c r="RZG14" s="1"/>
      <c r="RZH14" s="1"/>
      <c r="RZI14" s="1"/>
      <c r="RZJ14" s="1"/>
      <c r="RZK14" s="1"/>
      <c r="RZL14" s="1"/>
      <c r="RZM14" s="1"/>
      <c r="RZN14" s="1"/>
      <c r="RZO14" s="1"/>
      <c r="RZP14" s="1"/>
      <c r="RZQ14" s="1"/>
      <c r="RZR14" s="1"/>
      <c r="RZS14" s="1"/>
      <c r="RZT14" s="1"/>
      <c r="RZU14" s="1"/>
      <c r="RZV14" s="1"/>
      <c r="RZW14" s="1"/>
      <c r="RZX14" s="1"/>
      <c r="RZY14" s="1"/>
      <c r="RZZ14" s="1"/>
      <c r="SAA14" s="1"/>
      <c r="SAB14" s="1"/>
      <c r="SAC14" s="1"/>
      <c r="SAD14" s="1"/>
      <c r="SAE14" s="1"/>
      <c r="SAF14" s="1"/>
      <c r="SAG14" s="1"/>
      <c r="SAH14" s="1"/>
      <c r="SAI14" s="1"/>
      <c r="SAJ14" s="1"/>
      <c r="SAK14" s="1"/>
      <c r="SAL14" s="1"/>
      <c r="SAM14" s="1"/>
      <c r="SAN14" s="1"/>
      <c r="SAO14" s="1"/>
      <c r="SAP14" s="1"/>
      <c r="SAQ14" s="1"/>
      <c r="SAR14" s="1"/>
      <c r="SAS14" s="1"/>
      <c r="SAT14" s="1"/>
      <c r="SAU14" s="1"/>
      <c r="SAV14" s="1"/>
      <c r="SAW14" s="1"/>
      <c r="SAX14" s="1"/>
      <c r="SAY14" s="1"/>
      <c r="SAZ14" s="1"/>
      <c r="SBA14" s="1"/>
      <c r="SBB14" s="1"/>
      <c r="SBC14" s="1"/>
      <c r="SBD14" s="1"/>
      <c r="SBE14" s="1"/>
      <c r="SBF14" s="1"/>
      <c r="SBG14" s="1"/>
      <c r="SBH14" s="1"/>
      <c r="SBI14" s="1"/>
      <c r="SBJ14" s="1"/>
      <c r="SBK14" s="1"/>
      <c r="SBL14" s="1"/>
      <c r="SBM14" s="1"/>
      <c r="SBN14" s="1"/>
      <c r="SBO14" s="1"/>
      <c r="SBP14" s="1"/>
      <c r="SBQ14" s="1"/>
      <c r="SBR14" s="1"/>
      <c r="SBS14" s="1"/>
      <c r="SBT14" s="1"/>
      <c r="SBU14" s="1"/>
      <c r="SBV14" s="1"/>
      <c r="SBW14" s="1"/>
      <c r="SBX14" s="1"/>
      <c r="SBY14" s="1"/>
      <c r="SBZ14" s="1"/>
      <c r="SCA14" s="1"/>
      <c r="SCB14" s="1"/>
      <c r="SCC14" s="1"/>
      <c r="SCD14" s="1"/>
      <c r="SCE14" s="1"/>
      <c r="SCF14" s="1"/>
      <c r="SCG14" s="1"/>
      <c r="SCH14" s="1"/>
      <c r="SCI14" s="1"/>
      <c r="SCJ14" s="1"/>
      <c r="SCK14" s="1"/>
      <c r="SCL14" s="1"/>
      <c r="SCM14" s="1"/>
      <c r="SCN14" s="1"/>
      <c r="SCO14" s="1"/>
      <c r="SCP14" s="1"/>
      <c r="SCQ14" s="1"/>
      <c r="SCR14" s="1"/>
      <c r="SCS14" s="1"/>
      <c r="SCT14" s="1"/>
      <c r="SCU14" s="1"/>
      <c r="SCV14" s="1"/>
      <c r="SCW14" s="1"/>
      <c r="SCX14" s="1"/>
      <c r="SCY14" s="1"/>
      <c r="SCZ14" s="1"/>
      <c r="SDA14" s="1"/>
      <c r="SDB14" s="1"/>
      <c r="SDC14" s="1"/>
      <c r="SDD14" s="1"/>
      <c r="SDE14" s="1"/>
      <c r="SDF14" s="1"/>
      <c r="SDG14" s="1"/>
      <c r="SDH14" s="1"/>
      <c r="SDI14" s="1"/>
      <c r="SDJ14" s="1"/>
      <c r="SDK14" s="1"/>
      <c r="SDL14" s="1"/>
      <c r="SDM14" s="1"/>
      <c r="SDN14" s="1"/>
      <c r="SDO14" s="1"/>
      <c r="SDP14" s="1"/>
      <c r="SDQ14" s="1"/>
      <c r="SDR14" s="1"/>
      <c r="SDS14" s="1"/>
      <c r="SDT14" s="1"/>
      <c r="SDU14" s="1"/>
      <c r="SDV14" s="1"/>
      <c r="SDW14" s="1"/>
      <c r="SDX14" s="1"/>
      <c r="SDY14" s="1"/>
      <c r="SDZ14" s="1"/>
      <c r="SEA14" s="1"/>
      <c r="SEB14" s="1"/>
      <c r="SEC14" s="1"/>
      <c r="SED14" s="1"/>
      <c r="SEE14" s="1"/>
      <c r="SEF14" s="1"/>
      <c r="SEG14" s="1"/>
      <c r="SEH14" s="1"/>
      <c r="SEI14" s="1"/>
      <c r="SEJ14" s="1"/>
      <c r="SEK14" s="1"/>
      <c r="SEL14" s="1"/>
      <c r="SEM14" s="1"/>
      <c r="SEN14" s="1"/>
      <c r="SEO14" s="1"/>
      <c r="SEP14" s="1"/>
      <c r="SEQ14" s="1"/>
      <c r="SER14" s="1"/>
      <c r="SES14" s="1"/>
      <c r="SET14" s="1"/>
      <c r="SEU14" s="1"/>
      <c r="SEV14" s="1"/>
      <c r="SEW14" s="1"/>
      <c r="SEX14" s="1"/>
      <c r="SEY14" s="1"/>
      <c r="SEZ14" s="1"/>
      <c r="SFA14" s="1"/>
      <c r="SFB14" s="1"/>
      <c r="SFC14" s="1"/>
      <c r="SFD14" s="1"/>
      <c r="SFE14" s="1"/>
      <c r="SFF14" s="1"/>
      <c r="SFG14" s="1"/>
      <c r="SFH14" s="1"/>
      <c r="SFI14" s="1"/>
      <c r="SFJ14" s="1"/>
      <c r="SFK14" s="1"/>
      <c r="SFL14" s="1"/>
      <c r="SFM14" s="1"/>
      <c r="SFN14" s="1"/>
      <c r="SFO14" s="1"/>
      <c r="SFP14" s="1"/>
      <c r="SFQ14" s="1"/>
      <c r="SFR14" s="1"/>
      <c r="SFS14" s="1"/>
      <c r="SFT14" s="1"/>
      <c r="SFU14" s="1"/>
      <c r="SFV14" s="1"/>
      <c r="SFW14" s="1"/>
      <c r="SFX14" s="1"/>
      <c r="SFY14" s="1"/>
      <c r="SFZ14" s="1"/>
      <c r="SGA14" s="1"/>
      <c r="SGB14" s="1"/>
      <c r="SGC14" s="1"/>
      <c r="SGD14" s="1"/>
      <c r="SGE14" s="1"/>
      <c r="SGF14" s="1"/>
      <c r="SGG14" s="1"/>
      <c r="SGH14" s="1"/>
      <c r="SGI14" s="1"/>
      <c r="SGJ14" s="1"/>
      <c r="SGK14" s="1"/>
      <c r="SGL14" s="1"/>
      <c r="SGM14" s="1"/>
      <c r="SGN14" s="1"/>
      <c r="SGO14" s="1"/>
      <c r="SGP14" s="1"/>
      <c r="SGQ14" s="1"/>
      <c r="SGR14" s="1"/>
      <c r="SGS14" s="1"/>
      <c r="SGT14" s="1"/>
      <c r="SGU14" s="1"/>
      <c r="SGV14" s="1"/>
      <c r="SGW14" s="1"/>
      <c r="SGX14" s="1"/>
      <c r="SGY14" s="1"/>
      <c r="SGZ14" s="1"/>
      <c r="SHA14" s="1"/>
      <c r="SHB14" s="1"/>
      <c r="SHC14" s="1"/>
      <c r="SHD14" s="1"/>
      <c r="SHE14" s="1"/>
      <c r="SHF14" s="1"/>
      <c r="SHG14" s="1"/>
      <c r="SHH14" s="1"/>
      <c r="SHI14" s="1"/>
      <c r="SHJ14" s="1"/>
      <c r="SHK14" s="1"/>
      <c r="SHL14" s="1"/>
      <c r="SHM14" s="1"/>
      <c r="SHN14" s="1"/>
      <c r="SHO14" s="1"/>
      <c r="SHP14" s="1"/>
      <c r="SHQ14" s="1"/>
      <c r="SHR14" s="1"/>
      <c r="SHS14" s="1"/>
      <c r="SHT14" s="1"/>
      <c r="SHU14" s="1"/>
      <c r="SHV14" s="1"/>
      <c r="SHW14" s="1"/>
      <c r="SHX14" s="1"/>
      <c r="SHY14" s="1"/>
      <c r="SHZ14" s="1"/>
      <c r="SIA14" s="1"/>
      <c r="SIB14" s="1"/>
      <c r="SIC14" s="1"/>
      <c r="SID14" s="1"/>
      <c r="SIE14" s="1"/>
      <c r="SIF14" s="1"/>
      <c r="SIG14" s="1"/>
      <c r="SIH14" s="1"/>
      <c r="SII14" s="1"/>
      <c r="SIJ14" s="1"/>
      <c r="SIK14" s="1"/>
      <c r="SIL14" s="1"/>
      <c r="SIM14" s="1"/>
      <c r="SIN14" s="1"/>
      <c r="SIO14" s="1"/>
      <c r="SIP14" s="1"/>
      <c r="SIQ14" s="1"/>
      <c r="SIR14" s="1"/>
      <c r="SIS14" s="1"/>
      <c r="SIT14" s="1"/>
      <c r="SIU14" s="1"/>
      <c r="SIV14" s="1"/>
      <c r="SIW14" s="1"/>
      <c r="SIX14" s="1"/>
      <c r="SIY14" s="1"/>
      <c r="SIZ14" s="1"/>
      <c r="SJA14" s="1"/>
      <c r="SJB14" s="1"/>
      <c r="SJC14" s="1"/>
      <c r="SJD14" s="1"/>
      <c r="SJE14" s="1"/>
      <c r="SJF14" s="1"/>
      <c r="SJG14" s="1"/>
      <c r="SJH14" s="1"/>
      <c r="SJI14" s="1"/>
      <c r="SJJ14" s="1"/>
      <c r="SJK14" s="1"/>
      <c r="SJL14" s="1"/>
      <c r="SJM14" s="1"/>
      <c r="SJN14" s="1"/>
      <c r="SJO14" s="1"/>
      <c r="SJP14" s="1"/>
      <c r="SJQ14" s="1"/>
      <c r="SJR14" s="1"/>
      <c r="SJS14" s="1"/>
      <c r="SJT14" s="1"/>
      <c r="SJU14" s="1"/>
      <c r="SJV14" s="1"/>
      <c r="SJW14" s="1"/>
      <c r="SJX14" s="1"/>
      <c r="SJY14" s="1"/>
      <c r="SJZ14" s="1"/>
      <c r="SKA14" s="1"/>
      <c r="SKB14" s="1"/>
      <c r="SKC14" s="1"/>
      <c r="SKD14" s="1"/>
      <c r="SKE14" s="1"/>
      <c r="SKF14" s="1"/>
      <c r="SKG14" s="1"/>
      <c r="SKH14" s="1"/>
      <c r="SKI14" s="1"/>
      <c r="SKJ14" s="1"/>
      <c r="SKK14" s="1"/>
      <c r="SKL14" s="1"/>
      <c r="SKM14" s="1"/>
      <c r="SKN14" s="1"/>
      <c r="SKO14" s="1"/>
      <c r="SKP14" s="1"/>
      <c r="SKQ14" s="1"/>
      <c r="SKR14" s="1"/>
      <c r="SKS14" s="1"/>
      <c r="SKT14" s="1"/>
      <c r="SKU14" s="1"/>
      <c r="SKV14" s="1"/>
      <c r="SKW14" s="1"/>
      <c r="SKX14" s="1"/>
      <c r="SKY14" s="1"/>
      <c r="SKZ14" s="1"/>
      <c r="SLA14" s="1"/>
      <c r="SLB14" s="1"/>
      <c r="SLC14" s="1"/>
      <c r="SLD14" s="1"/>
      <c r="SLE14" s="1"/>
      <c r="SLF14" s="1"/>
      <c r="SLG14" s="1"/>
      <c r="SLH14" s="1"/>
      <c r="SLI14" s="1"/>
      <c r="SLJ14" s="1"/>
      <c r="SLK14" s="1"/>
      <c r="SLL14" s="1"/>
      <c r="SLM14" s="1"/>
      <c r="SLN14" s="1"/>
      <c r="SLO14" s="1"/>
      <c r="SLP14" s="1"/>
      <c r="SLQ14" s="1"/>
      <c r="SLR14" s="1"/>
      <c r="SLS14" s="1"/>
      <c r="SLT14" s="1"/>
      <c r="SLU14" s="1"/>
      <c r="SLV14" s="1"/>
      <c r="SLW14" s="1"/>
      <c r="SLX14" s="1"/>
      <c r="SLY14" s="1"/>
      <c r="SLZ14" s="1"/>
      <c r="SMA14" s="1"/>
      <c r="SMB14" s="1"/>
      <c r="SMC14" s="1"/>
      <c r="SMD14" s="1"/>
      <c r="SME14" s="1"/>
      <c r="SMF14" s="1"/>
      <c r="SMG14" s="1"/>
      <c r="SMH14" s="1"/>
      <c r="SMI14" s="1"/>
      <c r="SMJ14" s="1"/>
      <c r="SMK14" s="1"/>
      <c r="SML14" s="1"/>
      <c r="SMM14" s="1"/>
      <c r="SMN14" s="1"/>
      <c r="SMO14" s="1"/>
      <c r="SMP14" s="1"/>
      <c r="SMQ14" s="1"/>
      <c r="SMR14" s="1"/>
      <c r="SMS14" s="1"/>
      <c r="SMT14" s="1"/>
      <c r="SMU14" s="1"/>
      <c r="SMV14" s="1"/>
      <c r="SMW14" s="1"/>
      <c r="SMX14" s="1"/>
      <c r="SMY14" s="1"/>
      <c r="SMZ14" s="1"/>
      <c r="SNA14" s="1"/>
      <c r="SNB14" s="1"/>
      <c r="SNC14" s="1"/>
      <c r="SND14" s="1"/>
      <c r="SNE14" s="1"/>
      <c r="SNF14" s="1"/>
      <c r="SNG14" s="1"/>
      <c r="SNH14" s="1"/>
      <c r="SNI14" s="1"/>
      <c r="SNJ14" s="1"/>
      <c r="SNK14" s="1"/>
      <c r="SNL14" s="1"/>
      <c r="SNM14" s="1"/>
      <c r="SNN14" s="1"/>
      <c r="SNO14" s="1"/>
      <c r="SNP14" s="1"/>
      <c r="SNQ14" s="1"/>
      <c r="SNR14" s="1"/>
      <c r="SNS14" s="1"/>
      <c r="SNT14" s="1"/>
      <c r="SNU14" s="1"/>
      <c r="SNV14" s="1"/>
      <c r="SNW14" s="1"/>
      <c r="SNX14" s="1"/>
      <c r="SNY14" s="1"/>
      <c r="SNZ14" s="1"/>
      <c r="SOA14" s="1"/>
      <c r="SOB14" s="1"/>
      <c r="SOC14" s="1"/>
      <c r="SOD14" s="1"/>
      <c r="SOE14" s="1"/>
      <c r="SOF14" s="1"/>
      <c r="SOG14" s="1"/>
      <c r="SOH14" s="1"/>
      <c r="SOI14" s="1"/>
      <c r="SOJ14" s="1"/>
      <c r="SOK14" s="1"/>
      <c r="SOL14" s="1"/>
      <c r="SOM14" s="1"/>
      <c r="SON14" s="1"/>
      <c r="SOO14" s="1"/>
      <c r="SOP14" s="1"/>
      <c r="SOQ14" s="1"/>
      <c r="SOR14" s="1"/>
      <c r="SOS14" s="1"/>
      <c r="SOT14" s="1"/>
      <c r="SOU14" s="1"/>
      <c r="SOV14" s="1"/>
      <c r="SOW14" s="1"/>
      <c r="SOX14" s="1"/>
      <c r="SOY14" s="1"/>
      <c r="SOZ14" s="1"/>
      <c r="SPA14" s="1"/>
      <c r="SPB14" s="1"/>
      <c r="SPC14" s="1"/>
      <c r="SPD14" s="1"/>
      <c r="SPE14" s="1"/>
      <c r="SPF14" s="1"/>
      <c r="SPG14" s="1"/>
      <c r="SPH14" s="1"/>
      <c r="SPI14" s="1"/>
      <c r="SPJ14" s="1"/>
      <c r="SPK14" s="1"/>
      <c r="SPL14" s="1"/>
      <c r="SPM14" s="1"/>
      <c r="SPN14" s="1"/>
      <c r="SPO14" s="1"/>
      <c r="SPP14" s="1"/>
      <c r="SPQ14" s="1"/>
      <c r="SPR14" s="1"/>
      <c r="SPS14" s="1"/>
      <c r="SPT14" s="1"/>
      <c r="SPU14" s="1"/>
      <c r="SPV14" s="1"/>
      <c r="SPW14" s="1"/>
      <c r="SPX14" s="1"/>
      <c r="SPY14" s="1"/>
      <c r="SPZ14" s="1"/>
      <c r="SQA14" s="1"/>
      <c r="SQB14" s="1"/>
      <c r="SQC14" s="1"/>
      <c r="SQD14" s="1"/>
      <c r="SQE14" s="1"/>
      <c r="SQF14" s="1"/>
      <c r="SQG14" s="1"/>
      <c r="SQH14" s="1"/>
      <c r="SQI14" s="1"/>
      <c r="SQJ14" s="1"/>
      <c r="SQK14" s="1"/>
      <c r="SQL14" s="1"/>
      <c r="SQM14" s="1"/>
      <c r="SQN14" s="1"/>
      <c r="SQO14" s="1"/>
      <c r="SQP14" s="1"/>
      <c r="SQQ14" s="1"/>
      <c r="SQR14" s="1"/>
      <c r="SQS14" s="1"/>
      <c r="SQT14" s="1"/>
      <c r="SQU14" s="1"/>
      <c r="SQV14" s="1"/>
      <c r="SQW14" s="1"/>
      <c r="SQX14" s="1"/>
      <c r="SQY14" s="1"/>
      <c r="SQZ14" s="1"/>
      <c r="SRA14" s="1"/>
      <c r="SRB14" s="1"/>
      <c r="SRC14" s="1"/>
      <c r="SRD14" s="1"/>
      <c r="SRE14" s="1"/>
      <c r="SRF14" s="1"/>
      <c r="SRG14" s="1"/>
      <c r="SRH14" s="1"/>
      <c r="SRI14" s="1"/>
      <c r="SRJ14" s="1"/>
      <c r="SRK14" s="1"/>
      <c r="SRL14" s="1"/>
      <c r="SRM14" s="1"/>
      <c r="SRN14" s="1"/>
      <c r="SRO14" s="1"/>
      <c r="SRP14" s="1"/>
      <c r="SRQ14" s="1"/>
      <c r="SRR14" s="1"/>
      <c r="SRS14" s="1"/>
      <c r="SRT14" s="1"/>
      <c r="SRU14" s="1"/>
      <c r="SRV14" s="1"/>
      <c r="SRW14" s="1"/>
      <c r="SRX14" s="1"/>
      <c r="SRY14" s="1"/>
      <c r="SRZ14" s="1"/>
      <c r="SSA14" s="1"/>
      <c r="SSB14" s="1"/>
      <c r="SSC14" s="1"/>
      <c r="SSD14" s="1"/>
      <c r="SSE14" s="1"/>
      <c r="SSF14" s="1"/>
      <c r="SSG14" s="1"/>
      <c r="SSH14" s="1"/>
      <c r="SSI14" s="1"/>
      <c r="SSJ14" s="1"/>
      <c r="SSK14" s="1"/>
      <c r="SSL14" s="1"/>
      <c r="SSM14" s="1"/>
      <c r="SSN14" s="1"/>
      <c r="SSO14" s="1"/>
      <c r="SSP14" s="1"/>
      <c r="SSQ14" s="1"/>
      <c r="SSR14" s="1"/>
      <c r="SSS14" s="1"/>
      <c r="SST14" s="1"/>
      <c r="SSU14" s="1"/>
      <c r="SSV14" s="1"/>
      <c r="SSW14" s="1"/>
      <c r="SSX14" s="1"/>
      <c r="SSY14" s="1"/>
      <c r="SSZ14" s="1"/>
      <c r="STA14" s="1"/>
      <c r="STB14" s="1"/>
      <c r="STC14" s="1"/>
      <c r="STD14" s="1"/>
      <c r="STE14" s="1"/>
      <c r="STF14" s="1"/>
      <c r="STG14" s="1"/>
      <c r="STH14" s="1"/>
      <c r="STI14" s="1"/>
      <c r="STJ14" s="1"/>
      <c r="STK14" s="1"/>
      <c r="STL14" s="1"/>
      <c r="STM14" s="1"/>
      <c r="STN14" s="1"/>
      <c r="STO14" s="1"/>
      <c r="STP14" s="1"/>
      <c r="STQ14" s="1"/>
      <c r="STR14" s="1"/>
      <c r="STS14" s="1"/>
      <c r="STT14" s="1"/>
      <c r="STU14" s="1"/>
      <c r="STV14" s="1"/>
      <c r="STW14" s="1"/>
      <c r="STX14" s="1"/>
      <c r="STY14" s="1"/>
      <c r="STZ14" s="1"/>
      <c r="SUA14" s="1"/>
      <c r="SUB14" s="1"/>
      <c r="SUC14" s="1"/>
      <c r="SUD14" s="1"/>
      <c r="SUE14" s="1"/>
      <c r="SUF14" s="1"/>
      <c r="SUG14" s="1"/>
      <c r="SUH14" s="1"/>
      <c r="SUI14" s="1"/>
      <c r="SUJ14" s="1"/>
      <c r="SUK14" s="1"/>
      <c r="SUL14" s="1"/>
      <c r="SUM14" s="1"/>
      <c r="SUN14" s="1"/>
      <c r="SUO14" s="1"/>
      <c r="SUP14" s="1"/>
      <c r="SUQ14" s="1"/>
      <c r="SUR14" s="1"/>
      <c r="SUS14" s="1"/>
      <c r="SUT14" s="1"/>
      <c r="SUU14" s="1"/>
      <c r="SUV14" s="1"/>
      <c r="SUW14" s="1"/>
      <c r="SUX14" s="1"/>
      <c r="SUY14" s="1"/>
      <c r="SUZ14" s="1"/>
      <c r="SVA14" s="1"/>
      <c r="SVB14" s="1"/>
      <c r="SVC14" s="1"/>
      <c r="SVD14" s="1"/>
      <c r="SVE14" s="1"/>
      <c r="SVF14" s="1"/>
      <c r="SVG14" s="1"/>
      <c r="SVH14" s="1"/>
      <c r="SVI14" s="1"/>
      <c r="SVJ14" s="1"/>
      <c r="SVK14" s="1"/>
      <c r="SVL14" s="1"/>
      <c r="SVM14" s="1"/>
      <c r="SVN14" s="1"/>
      <c r="SVO14" s="1"/>
      <c r="SVP14" s="1"/>
      <c r="SVQ14" s="1"/>
      <c r="SVR14" s="1"/>
      <c r="SVS14" s="1"/>
      <c r="SVT14" s="1"/>
      <c r="SVU14" s="1"/>
      <c r="SVV14" s="1"/>
      <c r="SVW14" s="1"/>
      <c r="SVX14" s="1"/>
      <c r="SVY14" s="1"/>
      <c r="SVZ14" s="1"/>
      <c r="SWA14" s="1"/>
      <c r="SWB14" s="1"/>
      <c r="SWC14" s="1"/>
      <c r="SWD14" s="1"/>
      <c r="SWE14" s="1"/>
      <c r="SWF14" s="1"/>
      <c r="SWG14" s="1"/>
      <c r="SWH14" s="1"/>
      <c r="SWI14" s="1"/>
      <c r="SWJ14" s="1"/>
      <c r="SWK14" s="1"/>
      <c r="SWL14" s="1"/>
      <c r="SWM14" s="1"/>
      <c r="SWN14" s="1"/>
      <c r="SWO14" s="1"/>
      <c r="SWP14" s="1"/>
      <c r="SWQ14" s="1"/>
      <c r="SWR14" s="1"/>
      <c r="SWS14" s="1"/>
      <c r="SWT14" s="1"/>
      <c r="SWU14" s="1"/>
      <c r="SWV14" s="1"/>
      <c r="SWW14" s="1"/>
      <c r="SWX14" s="1"/>
      <c r="SWY14" s="1"/>
      <c r="SWZ14" s="1"/>
      <c r="SXA14" s="1"/>
      <c r="SXB14" s="1"/>
      <c r="SXC14" s="1"/>
      <c r="SXD14" s="1"/>
      <c r="SXE14" s="1"/>
      <c r="SXF14" s="1"/>
      <c r="SXG14" s="1"/>
      <c r="SXH14" s="1"/>
      <c r="SXI14" s="1"/>
      <c r="SXJ14" s="1"/>
      <c r="SXK14" s="1"/>
      <c r="SXL14" s="1"/>
      <c r="SXM14" s="1"/>
      <c r="SXN14" s="1"/>
      <c r="SXO14" s="1"/>
      <c r="SXP14" s="1"/>
      <c r="SXQ14" s="1"/>
      <c r="SXR14" s="1"/>
      <c r="SXS14" s="1"/>
      <c r="SXT14" s="1"/>
      <c r="SXU14" s="1"/>
      <c r="SXV14" s="1"/>
      <c r="SXW14" s="1"/>
      <c r="SXX14" s="1"/>
      <c r="SXY14" s="1"/>
      <c r="SXZ14" s="1"/>
      <c r="SYA14" s="1"/>
      <c r="SYB14" s="1"/>
      <c r="SYC14" s="1"/>
      <c r="SYD14" s="1"/>
      <c r="SYE14" s="1"/>
      <c r="SYF14" s="1"/>
      <c r="SYG14" s="1"/>
      <c r="SYH14" s="1"/>
      <c r="SYI14" s="1"/>
      <c r="SYJ14" s="1"/>
      <c r="SYK14" s="1"/>
      <c r="SYL14" s="1"/>
      <c r="SYM14" s="1"/>
      <c r="SYN14" s="1"/>
      <c r="SYO14" s="1"/>
      <c r="SYP14" s="1"/>
      <c r="SYQ14" s="1"/>
      <c r="SYR14" s="1"/>
      <c r="SYS14" s="1"/>
      <c r="SYT14" s="1"/>
      <c r="SYU14" s="1"/>
      <c r="SYV14" s="1"/>
      <c r="SYW14" s="1"/>
      <c r="SYX14" s="1"/>
      <c r="SYY14" s="1"/>
      <c r="SYZ14" s="1"/>
      <c r="SZA14" s="1"/>
      <c r="SZB14" s="1"/>
      <c r="SZC14" s="1"/>
      <c r="SZD14" s="1"/>
      <c r="SZE14" s="1"/>
      <c r="SZF14" s="1"/>
      <c r="SZG14" s="1"/>
      <c r="SZH14" s="1"/>
      <c r="SZI14" s="1"/>
      <c r="SZJ14" s="1"/>
      <c r="SZK14" s="1"/>
      <c r="SZL14" s="1"/>
      <c r="SZM14" s="1"/>
      <c r="SZN14" s="1"/>
      <c r="SZO14" s="1"/>
      <c r="SZP14" s="1"/>
      <c r="SZQ14" s="1"/>
      <c r="SZR14" s="1"/>
      <c r="SZS14" s="1"/>
      <c r="SZT14" s="1"/>
      <c r="SZU14" s="1"/>
      <c r="SZV14" s="1"/>
      <c r="SZW14" s="1"/>
      <c r="SZX14" s="1"/>
      <c r="SZY14" s="1"/>
      <c r="SZZ14" s="1"/>
      <c r="TAA14" s="1"/>
      <c r="TAB14" s="1"/>
      <c r="TAC14" s="1"/>
      <c r="TAD14" s="1"/>
      <c r="TAE14" s="1"/>
      <c r="TAF14" s="1"/>
      <c r="TAG14" s="1"/>
      <c r="TAH14" s="1"/>
      <c r="TAI14" s="1"/>
      <c r="TAJ14" s="1"/>
      <c r="TAK14" s="1"/>
      <c r="TAL14" s="1"/>
      <c r="TAM14" s="1"/>
      <c r="TAN14" s="1"/>
      <c r="TAO14" s="1"/>
      <c r="TAP14" s="1"/>
      <c r="TAQ14" s="1"/>
      <c r="TAR14" s="1"/>
      <c r="TAS14" s="1"/>
      <c r="TAT14" s="1"/>
      <c r="TAU14" s="1"/>
      <c r="TAV14" s="1"/>
      <c r="TAW14" s="1"/>
      <c r="TAX14" s="1"/>
      <c r="TAY14" s="1"/>
      <c r="TAZ14" s="1"/>
      <c r="TBA14" s="1"/>
      <c r="TBB14" s="1"/>
      <c r="TBC14" s="1"/>
      <c r="TBD14" s="1"/>
      <c r="TBE14" s="1"/>
      <c r="TBF14" s="1"/>
      <c r="TBG14" s="1"/>
      <c r="TBH14" s="1"/>
      <c r="TBI14" s="1"/>
      <c r="TBJ14" s="1"/>
      <c r="TBK14" s="1"/>
      <c r="TBL14" s="1"/>
      <c r="TBM14" s="1"/>
      <c r="TBN14" s="1"/>
      <c r="TBO14" s="1"/>
      <c r="TBP14" s="1"/>
      <c r="TBQ14" s="1"/>
      <c r="TBR14" s="1"/>
      <c r="TBS14" s="1"/>
      <c r="TBT14" s="1"/>
      <c r="TBU14" s="1"/>
      <c r="TBV14" s="1"/>
      <c r="TBW14" s="1"/>
      <c r="TBX14" s="1"/>
      <c r="TBY14" s="1"/>
      <c r="TBZ14" s="1"/>
      <c r="TCA14" s="1"/>
      <c r="TCB14" s="1"/>
      <c r="TCC14" s="1"/>
      <c r="TCD14" s="1"/>
      <c r="TCE14" s="1"/>
      <c r="TCF14" s="1"/>
      <c r="TCG14" s="1"/>
      <c r="TCH14" s="1"/>
      <c r="TCI14" s="1"/>
      <c r="TCJ14" s="1"/>
      <c r="TCK14" s="1"/>
      <c r="TCL14" s="1"/>
      <c r="TCM14" s="1"/>
      <c r="TCN14" s="1"/>
      <c r="TCO14" s="1"/>
      <c r="TCP14" s="1"/>
      <c r="TCQ14" s="1"/>
      <c r="TCR14" s="1"/>
      <c r="TCS14" s="1"/>
      <c r="TCT14" s="1"/>
      <c r="TCU14" s="1"/>
      <c r="TCV14" s="1"/>
      <c r="TCW14" s="1"/>
      <c r="TCX14" s="1"/>
      <c r="TCY14" s="1"/>
      <c r="TCZ14" s="1"/>
      <c r="TDA14" s="1"/>
      <c r="TDB14" s="1"/>
      <c r="TDC14" s="1"/>
      <c r="TDD14" s="1"/>
      <c r="TDE14" s="1"/>
      <c r="TDF14" s="1"/>
      <c r="TDG14" s="1"/>
      <c r="TDH14" s="1"/>
      <c r="TDI14" s="1"/>
      <c r="TDJ14" s="1"/>
      <c r="TDK14" s="1"/>
      <c r="TDL14" s="1"/>
      <c r="TDM14" s="1"/>
      <c r="TDN14" s="1"/>
      <c r="TDO14" s="1"/>
      <c r="TDP14" s="1"/>
      <c r="TDQ14" s="1"/>
      <c r="TDR14" s="1"/>
      <c r="TDS14" s="1"/>
      <c r="TDT14" s="1"/>
      <c r="TDU14" s="1"/>
      <c r="TDV14" s="1"/>
      <c r="TDW14" s="1"/>
      <c r="TDX14" s="1"/>
      <c r="TDY14" s="1"/>
      <c r="TDZ14" s="1"/>
      <c r="TEA14" s="1"/>
      <c r="TEB14" s="1"/>
      <c r="TEC14" s="1"/>
      <c r="TED14" s="1"/>
      <c r="TEE14" s="1"/>
      <c r="TEF14" s="1"/>
      <c r="TEG14" s="1"/>
      <c r="TEH14" s="1"/>
      <c r="TEI14" s="1"/>
      <c r="TEJ14" s="1"/>
      <c r="TEK14" s="1"/>
      <c r="TEL14" s="1"/>
      <c r="TEM14" s="1"/>
      <c r="TEN14" s="1"/>
      <c r="TEO14" s="1"/>
      <c r="TEP14" s="1"/>
      <c r="TEQ14" s="1"/>
      <c r="TER14" s="1"/>
      <c r="TES14" s="1"/>
      <c r="TET14" s="1"/>
      <c r="TEU14" s="1"/>
      <c r="TEV14" s="1"/>
      <c r="TEW14" s="1"/>
      <c r="TEX14" s="1"/>
      <c r="TEY14" s="1"/>
      <c r="TEZ14" s="1"/>
      <c r="TFA14" s="1"/>
      <c r="TFB14" s="1"/>
      <c r="TFC14" s="1"/>
      <c r="TFD14" s="1"/>
      <c r="TFE14" s="1"/>
      <c r="TFF14" s="1"/>
      <c r="TFG14" s="1"/>
      <c r="TFH14" s="1"/>
      <c r="TFI14" s="1"/>
      <c r="TFJ14" s="1"/>
      <c r="TFK14" s="1"/>
      <c r="TFL14" s="1"/>
      <c r="TFM14" s="1"/>
      <c r="TFN14" s="1"/>
      <c r="TFO14" s="1"/>
      <c r="TFP14" s="1"/>
      <c r="TFQ14" s="1"/>
      <c r="TFR14" s="1"/>
      <c r="TFS14" s="1"/>
      <c r="TFT14" s="1"/>
      <c r="TFU14" s="1"/>
      <c r="TFV14" s="1"/>
      <c r="TFW14" s="1"/>
      <c r="TFX14" s="1"/>
      <c r="TFY14" s="1"/>
      <c r="TFZ14" s="1"/>
      <c r="TGA14" s="1"/>
      <c r="TGB14" s="1"/>
      <c r="TGC14" s="1"/>
      <c r="TGD14" s="1"/>
      <c r="TGE14" s="1"/>
      <c r="TGF14" s="1"/>
      <c r="TGG14" s="1"/>
      <c r="TGH14" s="1"/>
      <c r="TGI14" s="1"/>
      <c r="TGJ14" s="1"/>
      <c r="TGK14" s="1"/>
      <c r="TGL14" s="1"/>
      <c r="TGM14" s="1"/>
      <c r="TGN14" s="1"/>
      <c r="TGO14" s="1"/>
      <c r="TGP14" s="1"/>
      <c r="TGQ14" s="1"/>
      <c r="TGR14" s="1"/>
      <c r="TGS14" s="1"/>
      <c r="TGT14" s="1"/>
      <c r="TGU14" s="1"/>
      <c r="TGV14" s="1"/>
      <c r="TGW14" s="1"/>
      <c r="TGX14" s="1"/>
      <c r="TGY14" s="1"/>
      <c r="TGZ14" s="1"/>
      <c r="THA14" s="1"/>
      <c r="THB14" s="1"/>
      <c r="THC14" s="1"/>
      <c r="THD14" s="1"/>
      <c r="THE14" s="1"/>
      <c r="THF14" s="1"/>
      <c r="THG14" s="1"/>
      <c r="THH14" s="1"/>
      <c r="THI14" s="1"/>
      <c r="THJ14" s="1"/>
      <c r="THK14" s="1"/>
      <c r="THL14" s="1"/>
      <c r="THM14" s="1"/>
      <c r="THN14" s="1"/>
      <c r="THO14" s="1"/>
      <c r="THP14" s="1"/>
      <c r="THQ14" s="1"/>
      <c r="THR14" s="1"/>
      <c r="THS14" s="1"/>
      <c r="THT14" s="1"/>
      <c r="THU14" s="1"/>
      <c r="THV14" s="1"/>
      <c r="THW14" s="1"/>
      <c r="THX14" s="1"/>
      <c r="THY14" s="1"/>
      <c r="THZ14" s="1"/>
      <c r="TIA14" s="1"/>
      <c r="TIB14" s="1"/>
      <c r="TIC14" s="1"/>
      <c r="TID14" s="1"/>
      <c r="TIE14" s="1"/>
      <c r="TIF14" s="1"/>
      <c r="TIG14" s="1"/>
      <c r="TIH14" s="1"/>
      <c r="TII14" s="1"/>
      <c r="TIJ14" s="1"/>
      <c r="TIK14" s="1"/>
      <c r="TIL14" s="1"/>
      <c r="TIM14" s="1"/>
      <c r="TIN14" s="1"/>
      <c r="TIO14" s="1"/>
      <c r="TIP14" s="1"/>
      <c r="TIQ14" s="1"/>
      <c r="TIR14" s="1"/>
      <c r="TIS14" s="1"/>
      <c r="TIT14" s="1"/>
      <c r="TIU14" s="1"/>
      <c r="TIV14" s="1"/>
      <c r="TIW14" s="1"/>
      <c r="TIX14" s="1"/>
      <c r="TIY14" s="1"/>
      <c r="TIZ14" s="1"/>
      <c r="TJA14" s="1"/>
      <c r="TJB14" s="1"/>
      <c r="TJC14" s="1"/>
      <c r="TJD14" s="1"/>
      <c r="TJE14" s="1"/>
      <c r="TJF14" s="1"/>
      <c r="TJG14" s="1"/>
      <c r="TJH14" s="1"/>
      <c r="TJI14" s="1"/>
      <c r="TJJ14" s="1"/>
      <c r="TJK14" s="1"/>
      <c r="TJL14" s="1"/>
      <c r="TJM14" s="1"/>
      <c r="TJN14" s="1"/>
      <c r="TJO14" s="1"/>
      <c r="TJP14" s="1"/>
      <c r="TJQ14" s="1"/>
      <c r="TJR14" s="1"/>
      <c r="TJS14" s="1"/>
      <c r="TJT14" s="1"/>
      <c r="TJU14" s="1"/>
      <c r="TJV14" s="1"/>
      <c r="TJW14" s="1"/>
      <c r="TJX14" s="1"/>
      <c r="TJY14" s="1"/>
      <c r="TJZ14" s="1"/>
      <c r="TKA14" s="1"/>
      <c r="TKB14" s="1"/>
      <c r="TKC14" s="1"/>
      <c r="TKD14" s="1"/>
      <c r="TKE14" s="1"/>
      <c r="TKF14" s="1"/>
      <c r="TKG14" s="1"/>
      <c r="TKH14" s="1"/>
      <c r="TKI14" s="1"/>
      <c r="TKJ14" s="1"/>
      <c r="TKK14" s="1"/>
      <c r="TKL14" s="1"/>
      <c r="TKM14" s="1"/>
      <c r="TKN14" s="1"/>
      <c r="TKO14" s="1"/>
      <c r="TKP14" s="1"/>
      <c r="TKQ14" s="1"/>
      <c r="TKR14" s="1"/>
      <c r="TKS14" s="1"/>
      <c r="TKT14" s="1"/>
      <c r="TKU14" s="1"/>
      <c r="TKV14" s="1"/>
      <c r="TKW14" s="1"/>
      <c r="TKX14" s="1"/>
      <c r="TKY14" s="1"/>
      <c r="TKZ14" s="1"/>
      <c r="TLA14" s="1"/>
      <c r="TLB14" s="1"/>
      <c r="TLC14" s="1"/>
      <c r="TLD14" s="1"/>
      <c r="TLE14" s="1"/>
      <c r="TLF14" s="1"/>
      <c r="TLG14" s="1"/>
      <c r="TLH14" s="1"/>
      <c r="TLI14" s="1"/>
      <c r="TLJ14" s="1"/>
      <c r="TLK14" s="1"/>
      <c r="TLL14" s="1"/>
      <c r="TLM14" s="1"/>
      <c r="TLN14" s="1"/>
      <c r="TLO14" s="1"/>
      <c r="TLP14" s="1"/>
      <c r="TLQ14" s="1"/>
      <c r="TLR14" s="1"/>
      <c r="TLS14" s="1"/>
      <c r="TLT14" s="1"/>
      <c r="TLU14" s="1"/>
      <c r="TLV14" s="1"/>
      <c r="TLW14" s="1"/>
      <c r="TLX14" s="1"/>
      <c r="TLY14" s="1"/>
      <c r="TLZ14" s="1"/>
      <c r="TMA14" s="1"/>
      <c r="TMB14" s="1"/>
      <c r="TMC14" s="1"/>
      <c r="TMD14" s="1"/>
      <c r="TME14" s="1"/>
      <c r="TMF14" s="1"/>
      <c r="TMG14" s="1"/>
      <c r="TMH14" s="1"/>
      <c r="TMI14" s="1"/>
      <c r="TMJ14" s="1"/>
      <c r="TMK14" s="1"/>
      <c r="TML14" s="1"/>
      <c r="TMM14" s="1"/>
      <c r="TMN14" s="1"/>
      <c r="TMO14" s="1"/>
      <c r="TMP14" s="1"/>
      <c r="TMQ14" s="1"/>
      <c r="TMR14" s="1"/>
      <c r="TMS14" s="1"/>
      <c r="TMT14" s="1"/>
      <c r="TMU14" s="1"/>
      <c r="TMV14" s="1"/>
      <c r="TMW14" s="1"/>
      <c r="TMX14" s="1"/>
      <c r="TMY14" s="1"/>
      <c r="TMZ14" s="1"/>
      <c r="TNA14" s="1"/>
      <c r="TNB14" s="1"/>
      <c r="TNC14" s="1"/>
      <c r="TND14" s="1"/>
      <c r="TNE14" s="1"/>
      <c r="TNF14" s="1"/>
      <c r="TNG14" s="1"/>
      <c r="TNH14" s="1"/>
      <c r="TNI14" s="1"/>
      <c r="TNJ14" s="1"/>
      <c r="TNK14" s="1"/>
      <c r="TNL14" s="1"/>
      <c r="TNM14" s="1"/>
      <c r="TNN14" s="1"/>
      <c r="TNO14" s="1"/>
      <c r="TNP14" s="1"/>
      <c r="TNQ14" s="1"/>
      <c r="TNR14" s="1"/>
      <c r="TNS14" s="1"/>
      <c r="TNT14" s="1"/>
      <c r="TNU14" s="1"/>
      <c r="TNV14" s="1"/>
      <c r="TNW14" s="1"/>
      <c r="TNX14" s="1"/>
      <c r="TNY14" s="1"/>
      <c r="TNZ14" s="1"/>
      <c r="TOA14" s="1"/>
      <c r="TOB14" s="1"/>
      <c r="TOC14" s="1"/>
      <c r="TOD14" s="1"/>
      <c r="TOE14" s="1"/>
      <c r="TOF14" s="1"/>
      <c r="TOG14" s="1"/>
      <c r="TOH14" s="1"/>
      <c r="TOI14" s="1"/>
      <c r="TOJ14" s="1"/>
      <c r="TOK14" s="1"/>
      <c r="TOL14" s="1"/>
      <c r="TOM14" s="1"/>
      <c r="TON14" s="1"/>
      <c r="TOO14" s="1"/>
      <c r="TOP14" s="1"/>
      <c r="TOQ14" s="1"/>
      <c r="TOR14" s="1"/>
      <c r="TOS14" s="1"/>
      <c r="TOT14" s="1"/>
      <c r="TOU14" s="1"/>
      <c r="TOV14" s="1"/>
      <c r="TOW14" s="1"/>
      <c r="TOX14" s="1"/>
      <c r="TOY14" s="1"/>
      <c r="TOZ14" s="1"/>
      <c r="TPA14" s="1"/>
      <c r="TPB14" s="1"/>
      <c r="TPC14" s="1"/>
      <c r="TPD14" s="1"/>
      <c r="TPE14" s="1"/>
      <c r="TPF14" s="1"/>
      <c r="TPG14" s="1"/>
      <c r="TPH14" s="1"/>
      <c r="TPI14" s="1"/>
      <c r="TPJ14" s="1"/>
      <c r="TPK14" s="1"/>
      <c r="TPL14" s="1"/>
      <c r="TPM14" s="1"/>
      <c r="TPN14" s="1"/>
      <c r="TPO14" s="1"/>
      <c r="TPP14" s="1"/>
      <c r="TPQ14" s="1"/>
      <c r="TPR14" s="1"/>
      <c r="TPS14" s="1"/>
      <c r="TPT14" s="1"/>
      <c r="TPU14" s="1"/>
      <c r="TPV14" s="1"/>
      <c r="TPW14" s="1"/>
      <c r="TPX14" s="1"/>
      <c r="TPY14" s="1"/>
      <c r="TPZ14" s="1"/>
      <c r="TQA14" s="1"/>
      <c r="TQB14" s="1"/>
      <c r="TQC14" s="1"/>
      <c r="TQD14" s="1"/>
      <c r="TQE14" s="1"/>
      <c r="TQF14" s="1"/>
      <c r="TQG14" s="1"/>
      <c r="TQH14" s="1"/>
      <c r="TQI14" s="1"/>
      <c r="TQJ14" s="1"/>
      <c r="TQK14" s="1"/>
      <c r="TQL14" s="1"/>
      <c r="TQM14" s="1"/>
      <c r="TQN14" s="1"/>
      <c r="TQO14" s="1"/>
      <c r="TQP14" s="1"/>
      <c r="TQQ14" s="1"/>
      <c r="TQR14" s="1"/>
      <c r="TQS14" s="1"/>
      <c r="TQT14" s="1"/>
      <c r="TQU14" s="1"/>
      <c r="TQV14" s="1"/>
      <c r="TQW14" s="1"/>
      <c r="TQX14" s="1"/>
      <c r="TQY14" s="1"/>
      <c r="TQZ14" s="1"/>
      <c r="TRA14" s="1"/>
      <c r="TRB14" s="1"/>
      <c r="TRC14" s="1"/>
      <c r="TRD14" s="1"/>
      <c r="TRE14" s="1"/>
      <c r="TRF14" s="1"/>
      <c r="TRG14" s="1"/>
      <c r="TRH14" s="1"/>
      <c r="TRI14" s="1"/>
      <c r="TRJ14" s="1"/>
      <c r="TRK14" s="1"/>
      <c r="TRL14" s="1"/>
      <c r="TRM14" s="1"/>
      <c r="TRN14" s="1"/>
      <c r="TRO14" s="1"/>
      <c r="TRP14" s="1"/>
      <c r="TRQ14" s="1"/>
      <c r="TRR14" s="1"/>
      <c r="TRS14" s="1"/>
      <c r="TRT14" s="1"/>
      <c r="TRU14" s="1"/>
      <c r="TRV14" s="1"/>
      <c r="TRW14" s="1"/>
      <c r="TRX14" s="1"/>
      <c r="TRY14" s="1"/>
      <c r="TRZ14" s="1"/>
      <c r="TSA14" s="1"/>
      <c r="TSB14" s="1"/>
      <c r="TSC14" s="1"/>
      <c r="TSD14" s="1"/>
      <c r="TSE14" s="1"/>
      <c r="TSF14" s="1"/>
      <c r="TSG14" s="1"/>
      <c r="TSH14" s="1"/>
      <c r="TSI14" s="1"/>
      <c r="TSJ14" s="1"/>
      <c r="TSK14" s="1"/>
      <c r="TSL14" s="1"/>
      <c r="TSM14" s="1"/>
      <c r="TSN14" s="1"/>
      <c r="TSO14" s="1"/>
      <c r="TSP14" s="1"/>
      <c r="TSQ14" s="1"/>
      <c r="TSR14" s="1"/>
      <c r="TSS14" s="1"/>
      <c r="TST14" s="1"/>
      <c r="TSU14" s="1"/>
      <c r="TSV14" s="1"/>
      <c r="TSW14" s="1"/>
      <c r="TSX14" s="1"/>
      <c r="TSY14" s="1"/>
      <c r="TSZ14" s="1"/>
      <c r="TTA14" s="1"/>
      <c r="TTB14" s="1"/>
      <c r="TTC14" s="1"/>
      <c r="TTD14" s="1"/>
      <c r="TTE14" s="1"/>
      <c r="TTF14" s="1"/>
      <c r="TTG14" s="1"/>
      <c r="TTH14" s="1"/>
      <c r="TTI14" s="1"/>
      <c r="TTJ14" s="1"/>
      <c r="TTK14" s="1"/>
      <c r="TTL14" s="1"/>
      <c r="TTM14" s="1"/>
      <c r="TTN14" s="1"/>
      <c r="TTO14" s="1"/>
      <c r="TTP14" s="1"/>
      <c r="TTQ14" s="1"/>
      <c r="TTR14" s="1"/>
      <c r="TTS14" s="1"/>
      <c r="TTT14" s="1"/>
      <c r="TTU14" s="1"/>
      <c r="TTV14" s="1"/>
      <c r="TTW14" s="1"/>
      <c r="TTX14" s="1"/>
      <c r="TTY14" s="1"/>
      <c r="TTZ14" s="1"/>
      <c r="TUA14" s="1"/>
      <c r="TUB14" s="1"/>
      <c r="TUC14" s="1"/>
      <c r="TUD14" s="1"/>
      <c r="TUE14" s="1"/>
      <c r="TUF14" s="1"/>
      <c r="TUG14" s="1"/>
      <c r="TUH14" s="1"/>
      <c r="TUI14" s="1"/>
      <c r="TUJ14" s="1"/>
      <c r="TUK14" s="1"/>
      <c r="TUL14" s="1"/>
      <c r="TUM14" s="1"/>
      <c r="TUN14" s="1"/>
      <c r="TUO14" s="1"/>
      <c r="TUP14" s="1"/>
      <c r="TUQ14" s="1"/>
      <c r="TUR14" s="1"/>
      <c r="TUS14" s="1"/>
      <c r="TUT14" s="1"/>
      <c r="TUU14" s="1"/>
      <c r="TUV14" s="1"/>
      <c r="TUW14" s="1"/>
      <c r="TUX14" s="1"/>
      <c r="TUY14" s="1"/>
      <c r="TUZ14" s="1"/>
      <c r="TVA14" s="1"/>
      <c r="TVB14" s="1"/>
      <c r="TVC14" s="1"/>
      <c r="TVD14" s="1"/>
      <c r="TVE14" s="1"/>
      <c r="TVF14" s="1"/>
      <c r="TVG14" s="1"/>
      <c r="TVH14" s="1"/>
      <c r="TVI14" s="1"/>
      <c r="TVJ14" s="1"/>
      <c r="TVK14" s="1"/>
      <c r="TVL14" s="1"/>
      <c r="TVM14" s="1"/>
      <c r="TVN14" s="1"/>
      <c r="TVO14" s="1"/>
      <c r="TVP14" s="1"/>
      <c r="TVQ14" s="1"/>
      <c r="TVR14" s="1"/>
      <c r="TVS14" s="1"/>
      <c r="TVT14" s="1"/>
      <c r="TVU14" s="1"/>
      <c r="TVV14" s="1"/>
      <c r="TVW14" s="1"/>
      <c r="TVX14" s="1"/>
      <c r="TVY14" s="1"/>
      <c r="TVZ14" s="1"/>
      <c r="TWA14" s="1"/>
      <c r="TWB14" s="1"/>
      <c r="TWC14" s="1"/>
      <c r="TWD14" s="1"/>
      <c r="TWE14" s="1"/>
      <c r="TWF14" s="1"/>
      <c r="TWG14" s="1"/>
      <c r="TWH14" s="1"/>
      <c r="TWI14" s="1"/>
      <c r="TWJ14" s="1"/>
      <c r="TWK14" s="1"/>
      <c r="TWL14" s="1"/>
      <c r="TWM14" s="1"/>
      <c r="TWN14" s="1"/>
      <c r="TWO14" s="1"/>
      <c r="TWP14" s="1"/>
      <c r="TWQ14" s="1"/>
      <c r="TWR14" s="1"/>
      <c r="TWS14" s="1"/>
      <c r="TWT14" s="1"/>
      <c r="TWU14" s="1"/>
      <c r="TWV14" s="1"/>
      <c r="TWW14" s="1"/>
      <c r="TWX14" s="1"/>
      <c r="TWY14" s="1"/>
      <c r="TWZ14" s="1"/>
      <c r="TXA14" s="1"/>
      <c r="TXB14" s="1"/>
      <c r="TXC14" s="1"/>
      <c r="TXD14" s="1"/>
      <c r="TXE14" s="1"/>
      <c r="TXF14" s="1"/>
      <c r="TXG14" s="1"/>
      <c r="TXH14" s="1"/>
      <c r="TXI14" s="1"/>
      <c r="TXJ14" s="1"/>
      <c r="TXK14" s="1"/>
      <c r="TXL14" s="1"/>
      <c r="TXM14" s="1"/>
      <c r="TXN14" s="1"/>
      <c r="TXO14" s="1"/>
      <c r="TXP14" s="1"/>
      <c r="TXQ14" s="1"/>
      <c r="TXR14" s="1"/>
      <c r="TXS14" s="1"/>
      <c r="TXT14" s="1"/>
      <c r="TXU14" s="1"/>
      <c r="TXV14" s="1"/>
      <c r="TXW14" s="1"/>
      <c r="TXX14" s="1"/>
      <c r="TXY14" s="1"/>
      <c r="TXZ14" s="1"/>
      <c r="TYA14" s="1"/>
      <c r="TYB14" s="1"/>
      <c r="TYC14" s="1"/>
      <c r="TYD14" s="1"/>
      <c r="TYE14" s="1"/>
      <c r="TYF14" s="1"/>
      <c r="TYG14" s="1"/>
      <c r="TYH14" s="1"/>
      <c r="TYI14" s="1"/>
      <c r="TYJ14" s="1"/>
      <c r="TYK14" s="1"/>
      <c r="TYL14" s="1"/>
      <c r="TYM14" s="1"/>
      <c r="TYN14" s="1"/>
      <c r="TYO14" s="1"/>
      <c r="TYP14" s="1"/>
      <c r="TYQ14" s="1"/>
      <c r="TYR14" s="1"/>
      <c r="TYS14" s="1"/>
      <c r="TYT14" s="1"/>
      <c r="TYU14" s="1"/>
      <c r="TYV14" s="1"/>
      <c r="TYW14" s="1"/>
      <c r="TYX14" s="1"/>
      <c r="TYY14" s="1"/>
      <c r="TYZ14" s="1"/>
      <c r="TZA14" s="1"/>
      <c r="TZB14" s="1"/>
      <c r="TZC14" s="1"/>
      <c r="TZD14" s="1"/>
      <c r="TZE14" s="1"/>
      <c r="TZF14" s="1"/>
      <c r="TZG14" s="1"/>
      <c r="TZH14" s="1"/>
      <c r="TZI14" s="1"/>
      <c r="TZJ14" s="1"/>
      <c r="TZK14" s="1"/>
      <c r="TZL14" s="1"/>
      <c r="TZM14" s="1"/>
      <c r="TZN14" s="1"/>
      <c r="TZO14" s="1"/>
      <c r="TZP14" s="1"/>
      <c r="TZQ14" s="1"/>
      <c r="TZR14" s="1"/>
      <c r="TZS14" s="1"/>
      <c r="TZT14" s="1"/>
      <c r="TZU14" s="1"/>
      <c r="TZV14" s="1"/>
      <c r="TZW14" s="1"/>
      <c r="TZX14" s="1"/>
      <c r="TZY14" s="1"/>
      <c r="TZZ14" s="1"/>
      <c r="UAA14" s="1"/>
      <c r="UAB14" s="1"/>
      <c r="UAC14" s="1"/>
      <c r="UAD14" s="1"/>
      <c r="UAE14" s="1"/>
      <c r="UAF14" s="1"/>
      <c r="UAG14" s="1"/>
      <c r="UAH14" s="1"/>
      <c r="UAI14" s="1"/>
      <c r="UAJ14" s="1"/>
      <c r="UAK14" s="1"/>
      <c r="UAL14" s="1"/>
      <c r="UAM14" s="1"/>
      <c r="UAN14" s="1"/>
      <c r="UAO14" s="1"/>
      <c r="UAP14" s="1"/>
      <c r="UAQ14" s="1"/>
      <c r="UAR14" s="1"/>
      <c r="UAS14" s="1"/>
      <c r="UAT14" s="1"/>
      <c r="UAU14" s="1"/>
      <c r="UAV14" s="1"/>
      <c r="UAW14" s="1"/>
      <c r="UAX14" s="1"/>
      <c r="UAY14" s="1"/>
      <c r="UAZ14" s="1"/>
      <c r="UBA14" s="1"/>
      <c r="UBB14" s="1"/>
      <c r="UBC14" s="1"/>
      <c r="UBD14" s="1"/>
      <c r="UBE14" s="1"/>
      <c r="UBF14" s="1"/>
      <c r="UBG14" s="1"/>
      <c r="UBH14" s="1"/>
      <c r="UBI14" s="1"/>
      <c r="UBJ14" s="1"/>
      <c r="UBK14" s="1"/>
      <c r="UBL14" s="1"/>
      <c r="UBM14" s="1"/>
      <c r="UBN14" s="1"/>
      <c r="UBO14" s="1"/>
      <c r="UBP14" s="1"/>
      <c r="UBQ14" s="1"/>
      <c r="UBR14" s="1"/>
      <c r="UBS14" s="1"/>
      <c r="UBT14" s="1"/>
      <c r="UBU14" s="1"/>
      <c r="UBV14" s="1"/>
      <c r="UBW14" s="1"/>
      <c r="UBX14" s="1"/>
      <c r="UBY14" s="1"/>
      <c r="UBZ14" s="1"/>
      <c r="UCA14" s="1"/>
      <c r="UCB14" s="1"/>
      <c r="UCC14" s="1"/>
      <c r="UCD14" s="1"/>
      <c r="UCE14" s="1"/>
      <c r="UCF14" s="1"/>
      <c r="UCG14" s="1"/>
      <c r="UCH14" s="1"/>
      <c r="UCI14" s="1"/>
      <c r="UCJ14" s="1"/>
      <c r="UCK14" s="1"/>
      <c r="UCL14" s="1"/>
      <c r="UCM14" s="1"/>
      <c r="UCN14" s="1"/>
      <c r="UCO14" s="1"/>
      <c r="UCP14" s="1"/>
      <c r="UCQ14" s="1"/>
      <c r="UCR14" s="1"/>
      <c r="UCS14" s="1"/>
      <c r="UCT14" s="1"/>
      <c r="UCU14" s="1"/>
      <c r="UCV14" s="1"/>
      <c r="UCW14" s="1"/>
      <c r="UCX14" s="1"/>
      <c r="UCY14" s="1"/>
      <c r="UCZ14" s="1"/>
      <c r="UDA14" s="1"/>
      <c r="UDB14" s="1"/>
      <c r="UDC14" s="1"/>
      <c r="UDD14" s="1"/>
      <c r="UDE14" s="1"/>
      <c r="UDF14" s="1"/>
      <c r="UDG14" s="1"/>
      <c r="UDH14" s="1"/>
      <c r="UDI14" s="1"/>
      <c r="UDJ14" s="1"/>
      <c r="UDK14" s="1"/>
      <c r="UDL14" s="1"/>
      <c r="UDM14" s="1"/>
      <c r="UDN14" s="1"/>
      <c r="UDO14" s="1"/>
      <c r="UDP14" s="1"/>
      <c r="UDQ14" s="1"/>
      <c r="UDR14" s="1"/>
      <c r="UDS14" s="1"/>
      <c r="UDT14" s="1"/>
      <c r="UDU14" s="1"/>
      <c r="UDV14" s="1"/>
      <c r="UDW14" s="1"/>
      <c r="UDX14" s="1"/>
      <c r="UDY14" s="1"/>
      <c r="UDZ14" s="1"/>
      <c r="UEA14" s="1"/>
      <c r="UEB14" s="1"/>
      <c r="UEC14" s="1"/>
      <c r="UED14" s="1"/>
      <c r="UEE14" s="1"/>
      <c r="UEF14" s="1"/>
      <c r="UEG14" s="1"/>
      <c r="UEH14" s="1"/>
      <c r="UEI14" s="1"/>
      <c r="UEJ14" s="1"/>
      <c r="UEK14" s="1"/>
      <c r="UEL14" s="1"/>
      <c r="UEM14" s="1"/>
      <c r="UEN14" s="1"/>
      <c r="UEO14" s="1"/>
      <c r="UEP14" s="1"/>
      <c r="UEQ14" s="1"/>
      <c r="UER14" s="1"/>
      <c r="UES14" s="1"/>
      <c r="UET14" s="1"/>
      <c r="UEU14" s="1"/>
      <c r="UEV14" s="1"/>
      <c r="UEW14" s="1"/>
      <c r="UEX14" s="1"/>
      <c r="UEY14" s="1"/>
      <c r="UEZ14" s="1"/>
      <c r="UFA14" s="1"/>
      <c r="UFB14" s="1"/>
      <c r="UFC14" s="1"/>
      <c r="UFD14" s="1"/>
      <c r="UFE14" s="1"/>
      <c r="UFF14" s="1"/>
      <c r="UFG14" s="1"/>
      <c r="UFH14" s="1"/>
      <c r="UFI14" s="1"/>
      <c r="UFJ14" s="1"/>
      <c r="UFK14" s="1"/>
      <c r="UFL14" s="1"/>
      <c r="UFM14" s="1"/>
      <c r="UFN14" s="1"/>
      <c r="UFO14" s="1"/>
      <c r="UFP14" s="1"/>
      <c r="UFQ14" s="1"/>
      <c r="UFR14" s="1"/>
      <c r="UFS14" s="1"/>
      <c r="UFT14" s="1"/>
      <c r="UFU14" s="1"/>
      <c r="UFV14" s="1"/>
      <c r="UFW14" s="1"/>
      <c r="UFX14" s="1"/>
      <c r="UFY14" s="1"/>
      <c r="UFZ14" s="1"/>
      <c r="UGA14" s="1"/>
      <c r="UGB14" s="1"/>
      <c r="UGC14" s="1"/>
      <c r="UGD14" s="1"/>
      <c r="UGE14" s="1"/>
      <c r="UGF14" s="1"/>
      <c r="UGG14" s="1"/>
      <c r="UGH14" s="1"/>
      <c r="UGI14" s="1"/>
      <c r="UGJ14" s="1"/>
      <c r="UGK14" s="1"/>
      <c r="UGL14" s="1"/>
      <c r="UGM14" s="1"/>
      <c r="UGN14" s="1"/>
      <c r="UGO14" s="1"/>
      <c r="UGP14" s="1"/>
      <c r="UGQ14" s="1"/>
      <c r="UGR14" s="1"/>
      <c r="UGS14" s="1"/>
      <c r="UGT14" s="1"/>
      <c r="UGU14" s="1"/>
      <c r="UGV14" s="1"/>
      <c r="UGW14" s="1"/>
      <c r="UGX14" s="1"/>
      <c r="UGY14" s="1"/>
      <c r="UGZ14" s="1"/>
      <c r="UHA14" s="1"/>
      <c r="UHB14" s="1"/>
      <c r="UHC14" s="1"/>
      <c r="UHD14" s="1"/>
      <c r="UHE14" s="1"/>
      <c r="UHF14" s="1"/>
      <c r="UHG14" s="1"/>
      <c r="UHH14" s="1"/>
      <c r="UHI14" s="1"/>
      <c r="UHJ14" s="1"/>
      <c r="UHK14" s="1"/>
      <c r="UHL14" s="1"/>
      <c r="UHM14" s="1"/>
      <c r="UHN14" s="1"/>
      <c r="UHO14" s="1"/>
      <c r="UHP14" s="1"/>
      <c r="UHQ14" s="1"/>
      <c r="UHR14" s="1"/>
      <c r="UHS14" s="1"/>
      <c r="UHT14" s="1"/>
      <c r="UHU14" s="1"/>
      <c r="UHV14" s="1"/>
      <c r="UHW14" s="1"/>
      <c r="UHX14" s="1"/>
      <c r="UHY14" s="1"/>
      <c r="UHZ14" s="1"/>
      <c r="UIA14" s="1"/>
      <c r="UIB14" s="1"/>
      <c r="UIC14" s="1"/>
      <c r="UID14" s="1"/>
      <c r="UIE14" s="1"/>
      <c r="UIF14" s="1"/>
      <c r="UIG14" s="1"/>
      <c r="UIH14" s="1"/>
      <c r="UII14" s="1"/>
      <c r="UIJ14" s="1"/>
      <c r="UIK14" s="1"/>
      <c r="UIL14" s="1"/>
      <c r="UIM14" s="1"/>
      <c r="UIN14" s="1"/>
      <c r="UIO14" s="1"/>
      <c r="UIP14" s="1"/>
      <c r="UIQ14" s="1"/>
      <c r="UIR14" s="1"/>
      <c r="UIS14" s="1"/>
      <c r="UIT14" s="1"/>
      <c r="UIU14" s="1"/>
      <c r="UIV14" s="1"/>
      <c r="UIW14" s="1"/>
      <c r="UIX14" s="1"/>
      <c r="UIY14" s="1"/>
      <c r="UIZ14" s="1"/>
      <c r="UJA14" s="1"/>
      <c r="UJB14" s="1"/>
      <c r="UJC14" s="1"/>
      <c r="UJD14" s="1"/>
      <c r="UJE14" s="1"/>
      <c r="UJF14" s="1"/>
      <c r="UJG14" s="1"/>
      <c r="UJH14" s="1"/>
      <c r="UJI14" s="1"/>
      <c r="UJJ14" s="1"/>
      <c r="UJK14" s="1"/>
      <c r="UJL14" s="1"/>
      <c r="UJM14" s="1"/>
      <c r="UJN14" s="1"/>
      <c r="UJO14" s="1"/>
      <c r="UJP14" s="1"/>
      <c r="UJQ14" s="1"/>
      <c r="UJR14" s="1"/>
      <c r="UJS14" s="1"/>
      <c r="UJT14" s="1"/>
      <c r="UJU14" s="1"/>
      <c r="UJV14" s="1"/>
      <c r="UJW14" s="1"/>
      <c r="UJX14" s="1"/>
      <c r="UJY14" s="1"/>
      <c r="UJZ14" s="1"/>
      <c r="UKA14" s="1"/>
      <c r="UKB14" s="1"/>
      <c r="UKC14" s="1"/>
      <c r="UKD14" s="1"/>
      <c r="UKE14" s="1"/>
      <c r="UKF14" s="1"/>
      <c r="UKG14" s="1"/>
      <c r="UKH14" s="1"/>
      <c r="UKI14" s="1"/>
      <c r="UKJ14" s="1"/>
      <c r="UKK14" s="1"/>
      <c r="UKL14" s="1"/>
      <c r="UKM14" s="1"/>
      <c r="UKN14" s="1"/>
      <c r="UKO14" s="1"/>
      <c r="UKP14" s="1"/>
      <c r="UKQ14" s="1"/>
      <c r="UKR14" s="1"/>
      <c r="UKS14" s="1"/>
      <c r="UKT14" s="1"/>
      <c r="UKU14" s="1"/>
      <c r="UKV14" s="1"/>
      <c r="UKW14" s="1"/>
      <c r="UKX14" s="1"/>
      <c r="UKY14" s="1"/>
      <c r="UKZ14" s="1"/>
      <c r="ULA14" s="1"/>
      <c r="ULB14" s="1"/>
      <c r="ULC14" s="1"/>
      <c r="ULD14" s="1"/>
      <c r="ULE14" s="1"/>
      <c r="ULF14" s="1"/>
      <c r="ULG14" s="1"/>
      <c r="ULH14" s="1"/>
      <c r="ULI14" s="1"/>
      <c r="ULJ14" s="1"/>
      <c r="ULK14" s="1"/>
      <c r="ULL14" s="1"/>
      <c r="ULM14" s="1"/>
      <c r="ULN14" s="1"/>
      <c r="ULO14" s="1"/>
      <c r="ULP14" s="1"/>
      <c r="ULQ14" s="1"/>
      <c r="ULR14" s="1"/>
      <c r="ULS14" s="1"/>
      <c r="ULT14" s="1"/>
      <c r="ULU14" s="1"/>
      <c r="ULV14" s="1"/>
      <c r="ULW14" s="1"/>
      <c r="ULX14" s="1"/>
      <c r="ULY14" s="1"/>
      <c r="ULZ14" s="1"/>
      <c r="UMA14" s="1"/>
      <c r="UMB14" s="1"/>
      <c r="UMC14" s="1"/>
      <c r="UMD14" s="1"/>
      <c r="UME14" s="1"/>
      <c r="UMF14" s="1"/>
      <c r="UMG14" s="1"/>
      <c r="UMH14" s="1"/>
      <c r="UMI14" s="1"/>
      <c r="UMJ14" s="1"/>
      <c r="UMK14" s="1"/>
      <c r="UML14" s="1"/>
      <c r="UMM14" s="1"/>
      <c r="UMN14" s="1"/>
      <c r="UMO14" s="1"/>
      <c r="UMP14" s="1"/>
      <c r="UMQ14" s="1"/>
      <c r="UMR14" s="1"/>
      <c r="UMS14" s="1"/>
      <c r="UMT14" s="1"/>
      <c r="UMU14" s="1"/>
      <c r="UMV14" s="1"/>
      <c r="UMW14" s="1"/>
      <c r="UMX14" s="1"/>
      <c r="UMY14" s="1"/>
      <c r="UMZ14" s="1"/>
      <c r="UNA14" s="1"/>
      <c r="UNB14" s="1"/>
      <c r="UNC14" s="1"/>
      <c r="UND14" s="1"/>
      <c r="UNE14" s="1"/>
      <c r="UNF14" s="1"/>
      <c r="UNG14" s="1"/>
      <c r="UNH14" s="1"/>
      <c r="UNI14" s="1"/>
      <c r="UNJ14" s="1"/>
      <c r="UNK14" s="1"/>
      <c r="UNL14" s="1"/>
      <c r="UNM14" s="1"/>
      <c r="UNN14" s="1"/>
      <c r="UNO14" s="1"/>
      <c r="UNP14" s="1"/>
      <c r="UNQ14" s="1"/>
      <c r="UNR14" s="1"/>
      <c r="UNS14" s="1"/>
      <c r="UNT14" s="1"/>
      <c r="UNU14" s="1"/>
      <c r="UNV14" s="1"/>
      <c r="UNW14" s="1"/>
      <c r="UNX14" s="1"/>
      <c r="UNY14" s="1"/>
      <c r="UNZ14" s="1"/>
      <c r="UOA14" s="1"/>
      <c r="UOB14" s="1"/>
      <c r="UOC14" s="1"/>
      <c r="UOD14" s="1"/>
      <c r="UOE14" s="1"/>
      <c r="UOF14" s="1"/>
      <c r="UOG14" s="1"/>
      <c r="UOH14" s="1"/>
      <c r="UOI14" s="1"/>
      <c r="UOJ14" s="1"/>
      <c r="UOK14" s="1"/>
      <c r="UOL14" s="1"/>
      <c r="UOM14" s="1"/>
      <c r="UON14" s="1"/>
      <c r="UOO14" s="1"/>
      <c r="UOP14" s="1"/>
      <c r="UOQ14" s="1"/>
      <c r="UOR14" s="1"/>
      <c r="UOS14" s="1"/>
      <c r="UOT14" s="1"/>
      <c r="UOU14" s="1"/>
      <c r="UOV14" s="1"/>
      <c r="UOW14" s="1"/>
      <c r="UOX14" s="1"/>
      <c r="UOY14" s="1"/>
      <c r="UOZ14" s="1"/>
      <c r="UPA14" s="1"/>
      <c r="UPB14" s="1"/>
      <c r="UPC14" s="1"/>
      <c r="UPD14" s="1"/>
      <c r="UPE14" s="1"/>
      <c r="UPF14" s="1"/>
      <c r="UPG14" s="1"/>
      <c r="UPH14" s="1"/>
      <c r="UPI14" s="1"/>
      <c r="UPJ14" s="1"/>
      <c r="UPK14" s="1"/>
      <c r="UPL14" s="1"/>
      <c r="UPM14" s="1"/>
      <c r="UPN14" s="1"/>
      <c r="UPO14" s="1"/>
      <c r="UPP14" s="1"/>
      <c r="UPQ14" s="1"/>
      <c r="UPR14" s="1"/>
      <c r="UPS14" s="1"/>
      <c r="UPT14" s="1"/>
      <c r="UPU14" s="1"/>
      <c r="UPV14" s="1"/>
      <c r="UPW14" s="1"/>
      <c r="UPX14" s="1"/>
      <c r="UPY14" s="1"/>
      <c r="UPZ14" s="1"/>
      <c r="UQA14" s="1"/>
      <c r="UQB14" s="1"/>
      <c r="UQC14" s="1"/>
      <c r="UQD14" s="1"/>
      <c r="UQE14" s="1"/>
      <c r="UQF14" s="1"/>
      <c r="UQG14" s="1"/>
      <c r="UQH14" s="1"/>
      <c r="UQI14" s="1"/>
      <c r="UQJ14" s="1"/>
      <c r="UQK14" s="1"/>
      <c r="UQL14" s="1"/>
      <c r="UQM14" s="1"/>
      <c r="UQN14" s="1"/>
      <c r="UQO14" s="1"/>
      <c r="UQP14" s="1"/>
      <c r="UQQ14" s="1"/>
      <c r="UQR14" s="1"/>
      <c r="UQS14" s="1"/>
      <c r="UQT14" s="1"/>
      <c r="UQU14" s="1"/>
      <c r="UQV14" s="1"/>
      <c r="UQW14" s="1"/>
      <c r="UQX14" s="1"/>
      <c r="UQY14" s="1"/>
      <c r="UQZ14" s="1"/>
      <c r="URA14" s="1"/>
      <c r="URB14" s="1"/>
      <c r="URC14" s="1"/>
      <c r="URD14" s="1"/>
      <c r="URE14" s="1"/>
      <c r="URF14" s="1"/>
      <c r="URG14" s="1"/>
      <c r="URH14" s="1"/>
      <c r="URI14" s="1"/>
      <c r="URJ14" s="1"/>
      <c r="URK14" s="1"/>
      <c r="URL14" s="1"/>
      <c r="URM14" s="1"/>
      <c r="URN14" s="1"/>
      <c r="URO14" s="1"/>
      <c r="URP14" s="1"/>
      <c r="URQ14" s="1"/>
      <c r="URR14" s="1"/>
      <c r="URS14" s="1"/>
      <c r="URT14" s="1"/>
      <c r="URU14" s="1"/>
      <c r="URV14" s="1"/>
      <c r="URW14" s="1"/>
      <c r="URX14" s="1"/>
      <c r="URY14" s="1"/>
      <c r="URZ14" s="1"/>
      <c r="USA14" s="1"/>
      <c r="USB14" s="1"/>
      <c r="USC14" s="1"/>
      <c r="USD14" s="1"/>
      <c r="USE14" s="1"/>
      <c r="USF14" s="1"/>
      <c r="USG14" s="1"/>
      <c r="USH14" s="1"/>
      <c r="USI14" s="1"/>
      <c r="USJ14" s="1"/>
      <c r="USK14" s="1"/>
      <c r="USL14" s="1"/>
      <c r="USM14" s="1"/>
      <c r="USN14" s="1"/>
      <c r="USO14" s="1"/>
      <c r="USP14" s="1"/>
      <c r="USQ14" s="1"/>
      <c r="USR14" s="1"/>
      <c r="USS14" s="1"/>
      <c r="UST14" s="1"/>
      <c r="USU14" s="1"/>
      <c r="USV14" s="1"/>
      <c r="USW14" s="1"/>
      <c r="USX14" s="1"/>
      <c r="USY14" s="1"/>
      <c r="USZ14" s="1"/>
      <c r="UTA14" s="1"/>
      <c r="UTB14" s="1"/>
      <c r="UTC14" s="1"/>
      <c r="UTD14" s="1"/>
      <c r="UTE14" s="1"/>
      <c r="UTF14" s="1"/>
      <c r="UTG14" s="1"/>
      <c r="UTH14" s="1"/>
      <c r="UTI14" s="1"/>
      <c r="UTJ14" s="1"/>
      <c r="UTK14" s="1"/>
      <c r="UTL14" s="1"/>
      <c r="UTM14" s="1"/>
      <c r="UTN14" s="1"/>
      <c r="UTO14" s="1"/>
      <c r="UTP14" s="1"/>
      <c r="UTQ14" s="1"/>
      <c r="UTR14" s="1"/>
      <c r="UTS14" s="1"/>
      <c r="UTT14" s="1"/>
      <c r="UTU14" s="1"/>
      <c r="UTV14" s="1"/>
      <c r="UTW14" s="1"/>
      <c r="UTX14" s="1"/>
      <c r="UTY14" s="1"/>
      <c r="UTZ14" s="1"/>
      <c r="UUA14" s="1"/>
      <c r="UUB14" s="1"/>
      <c r="UUC14" s="1"/>
      <c r="UUD14" s="1"/>
      <c r="UUE14" s="1"/>
      <c r="UUF14" s="1"/>
      <c r="UUG14" s="1"/>
      <c r="UUH14" s="1"/>
      <c r="UUI14" s="1"/>
      <c r="UUJ14" s="1"/>
      <c r="UUK14" s="1"/>
      <c r="UUL14" s="1"/>
      <c r="UUM14" s="1"/>
      <c r="UUN14" s="1"/>
      <c r="UUO14" s="1"/>
      <c r="UUP14" s="1"/>
      <c r="UUQ14" s="1"/>
      <c r="UUR14" s="1"/>
      <c r="UUS14" s="1"/>
      <c r="UUT14" s="1"/>
      <c r="UUU14" s="1"/>
      <c r="UUV14" s="1"/>
      <c r="UUW14" s="1"/>
      <c r="UUX14" s="1"/>
      <c r="UUY14" s="1"/>
      <c r="UUZ14" s="1"/>
      <c r="UVA14" s="1"/>
      <c r="UVB14" s="1"/>
      <c r="UVC14" s="1"/>
      <c r="UVD14" s="1"/>
      <c r="UVE14" s="1"/>
      <c r="UVF14" s="1"/>
      <c r="UVG14" s="1"/>
      <c r="UVH14" s="1"/>
      <c r="UVI14" s="1"/>
      <c r="UVJ14" s="1"/>
      <c r="UVK14" s="1"/>
      <c r="UVL14" s="1"/>
      <c r="UVM14" s="1"/>
      <c r="UVN14" s="1"/>
      <c r="UVO14" s="1"/>
      <c r="UVP14" s="1"/>
      <c r="UVQ14" s="1"/>
      <c r="UVR14" s="1"/>
      <c r="UVS14" s="1"/>
      <c r="UVT14" s="1"/>
      <c r="UVU14" s="1"/>
      <c r="UVV14" s="1"/>
      <c r="UVW14" s="1"/>
      <c r="UVX14" s="1"/>
      <c r="UVY14" s="1"/>
      <c r="UVZ14" s="1"/>
      <c r="UWA14" s="1"/>
      <c r="UWB14" s="1"/>
      <c r="UWC14" s="1"/>
      <c r="UWD14" s="1"/>
      <c r="UWE14" s="1"/>
      <c r="UWF14" s="1"/>
      <c r="UWG14" s="1"/>
      <c r="UWH14" s="1"/>
      <c r="UWI14" s="1"/>
      <c r="UWJ14" s="1"/>
      <c r="UWK14" s="1"/>
      <c r="UWL14" s="1"/>
      <c r="UWM14" s="1"/>
      <c r="UWN14" s="1"/>
      <c r="UWO14" s="1"/>
      <c r="UWP14" s="1"/>
      <c r="UWQ14" s="1"/>
      <c r="UWR14" s="1"/>
      <c r="UWS14" s="1"/>
      <c r="UWT14" s="1"/>
      <c r="UWU14" s="1"/>
      <c r="UWV14" s="1"/>
      <c r="UWW14" s="1"/>
      <c r="UWX14" s="1"/>
      <c r="UWY14" s="1"/>
      <c r="UWZ14" s="1"/>
      <c r="UXA14" s="1"/>
      <c r="UXB14" s="1"/>
      <c r="UXC14" s="1"/>
      <c r="UXD14" s="1"/>
      <c r="UXE14" s="1"/>
      <c r="UXF14" s="1"/>
      <c r="UXG14" s="1"/>
      <c r="UXH14" s="1"/>
      <c r="UXI14" s="1"/>
      <c r="UXJ14" s="1"/>
      <c r="UXK14" s="1"/>
      <c r="UXL14" s="1"/>
      <c r="UXM14" s="1"/>
      <c r="UXN14" s="1"/>
      <c r="UXO14" s="1"/>
      <c r="UXP14" s="1"/>
      <c r="UXQ14" s="1"/>
      <c r="UXR14" s="1"/>
      <c r="UXS14" s="1"/>
      <c r="UXT14" s="1"/>
      <c r="UXU14" s="1"/>
      <c r="UXV14" s="1"/>
      <c r="UXW14" s="1"/>
      <c r="UXX14" s="1"/>
      <c r="UXY14" s="1"/>
      <c r="UXZ14" s="1"/>
      <c r="UYA14" s="1"/>
      <c r="UYB14" s="1"/>
      <c r="UYC14" s="1"/>
      <c r="UYD14" s="1"/>
      <c r="UYE14" s="1"/>
      <c r="UYF14" s="1"/>
      <c r="UYG14" s="1"/>
      <c r="UYH14" s="1"/>
      <c r="UYI14" s="1"/>
      <c r="UYJ14" s="1"/>
      <c r="UYK14" s="1"/>
      <c r="UYL14" s="1"/>
      <c r="UYM14" s="1"/>
      <c r="UYN14" s="1"/>
      <c r="UYO14" s="1"/>
      <c r="UYP14" s="1"/>
      <c r="UYQ14" s="1"/>
      <c r="UYR14" s="1"/>
      <c r="UYS14" s="1"/>
      <c r="UYT14" s="1"/>
      <c r="UYU14" s="1"/>
      <c r="UYV14" s="1"/>
      <c r="UYW14" s="1"/>
      <c r="UYX14" s="1"/>
      <c r="UYY14" s="1"/>
      <c r="UYZ14" s="1"/>
      <c r="UZA14" s="1"/>
      <c r="UZB14" s="1"/>
      <c r="UZC14" s="1"/>
      <c r="UZD14" s="1"/>
      <c r="UZE14" s="1"/>
      <c r="UZF14" s="1"/>
      <c r="UZG14" s="1"/>
      <c r="UZH14" s="1"/>
      <c r="UZI14" s="1"/>
      <c r="UZJ14" s="1"/>
      <c r="UZK14" s="1"/>
      <c r="UZL14" s="1"/>
      <c r="UZM14" s="1"/>
      <c r="UZN14" s="1"/>
      <c r="UZO14" s="1"/>
      <c r="UZP14" s="1"/>
      <c r="UZQ14" s="1"/>
      <c r="UZR14" s="1"/>
      <c r="UZS14" s="1"/>
      <c r="UZT14" s="1"/>
      <c r="UZU14" s="1"/>
      <c r="UZV14" s="1"/>
      <c r="UZW14" s="1"/>
      <c r="UZX14" s="1"/>
      <c r="UZY14" s="1"/>
      <c r="UZZ14" s="1"/>
      <c r="VAA14" s="1"/>
      <c r="VAB14" s="1"/>
      <c r="VAC14" s="1"/>
      <c r="VAD14" s="1"/>
      <c r="VAE14" s="1"/>
      <c r="VAF14" s="1"/>
      <c r="VAG14" s="1"/>
      <c r="VAH14" s="1"/>
      <c r="VAI14" s="1"/>
      <c r="VAJ14" s="1"/>
      <c r="VAK14" s="1"/>
      <c r="VAL14" s="1"/>
      <c r="VAM14" s="1"/>
      <c r="VAN14" s="1"/>
      <c r="VAO14" s="1"/>
      <c r="VAP14" s="1"/>
      <c r="VAQ14" s="1"/>
      <c r="VAR14" s="1"/>
      <c r="VAS14" s="1"/>
      <c r="VAT14" s="1"/>
      <c r="VAU14" s="1"/>
      <c r="VAV14" s="1"/>
      <c r="VAW14" s="1"/>
      <c r="VAX14" s="1"/>
      <c r="VAY14" s="1"/>
      <c r="VAZ14" s="1"/>
      <c r="VBA14" s="1"/>
      <c r="VBB14" s="1"/>
      <c r="VBC14" s="1"/>
      <c r="VBD14" s="1"/>
      <c r="VBE14" s="1"/>
      <c r="VBF14" s="1"/>
      <c r="VBG14" s="1"/>
      <c r="VBH14" s="1"/>
      <c r="VBI14" s="1"/>
      <c r="VBJ14" s="1"/>
      <c r="VBK14" s="1"/>
      <c r="VBL14" s="1"/>
      <c r="VBM14" s="1"/>
      <c r="VBN14" s="1"/>
      <c r="VBO14" s="1"/>
      <c r="VBP14" s="1"/>
      <c r="VBQ14" s="1"/>
      <c r="VBR14" s="1"/>
      <c r="VBS14" s="1"/>
      <c r="VBT14" s="1"/>
      <c r="VBU14" s="1"/>
      <c r="VBV14" s="1"/>
      <c r="VBW14" s="1"/>
      <c r="VBX14" s="1"/>
      <c r="VBY14" s="1"/>
      <c r="VBZ14" s="1"/>
      <c r="VCA14" s="1"/>
      <c r="VCB14" s="1"/>
      <c r="VCC14" s="1"/>
      <c r="VCD14" s="1"/>
      <c r="VCE14" s="1"/>
      <c r="VCF14" s="1"/>
      <c r="VCG14" s="1"/>
      <c r="VCH14" s="1"/>
      <c r="VCI14" s="1"/>
      <c r="VCJ14" s="1"/>
      <c r="VCK14" s="1"/>
      <c r="VCL14" s="1"/>
      <c r="VCM14" s="1"/>
      <c r="VCN14" s="1"/>
      <c r="VCO14" s="1"/>
      <c r="VCP14" s="1"/>
      <c r="VCQ14" s="1"/>
      <c r="VCR14" s="1"/>
      <c r="VCS14" s="1"/>
      <c r="VCT14" s="1"/>
      <c r="VCU14" s="1"/>
      <c r="VCV14" s="1"/>
      <c r="VCW14" s="1"/>
      <c r="VCX14" s="1"/>
      <c r="VCY14" s="1"/>
      <c r="VCZ14" s="1"/>
      <c r="VDA14" s="1"/>
      <c r="VDB14" s="1"/>
      <c r="VDC14" s="1"/>
      <c r="VDD14" s="1"/>
      <c r="VDE14" s="1"/>
      <c r="VDF14" s="1"/>
      <c r="VDG14" s="1"/>
      <c r="VDH14" s="1"/>
      <c r="VDI14" s="1"/>
      <c r="VDJ14" s="1"/>
      <c r="VDK14" s="1"/>
      <c r="VDL14" s="1"/>
      <c r="VDM14" s="1"/>
      <c r="VDN14" s="1"/>
      <c r="VDO14" s="1"/>
      <c r="VDP14" s="1"/>
      <c r="VDQ14" s="1"/>
      <c r="VDR14" s="1"/>
      <c r="VDS14" s="1"/>
      <c r="VDT14" s="1"/>
      <c r="VDU14" s="1"/>
      <c r="VDV14" s="1"/>
      <c r="VDW14" s="1"/>
      <c r="VDX14" s="1"/>
      <c r="VDY14" s="1"/>
      <c r="VDZ14" s="1"/>
      <c r="VEA14" s="1"/>
      <c r="VEB14" s="1"/>
      <c r="VEC14" s="1"/>
      <c r="VED14" s="1"/>
      <c r="VEE14" s="1"/>
      <c r="VEF14" s="1"/>
      <c r="VEG14" s="1"/>
      <c r="VEH14" s="1"/>
      <c r="VEI14" s="1"/>
      <c r="VEJ14" s="1"/>
      <c r="VEK14" s="1"/>
      <c r="VEL14" s="1"/>
      <c r="VEM14" s="1"/>
      <c r="VEN14" s="1"/>
      <c r="VEO14" s="1"/>
      <c r="VEP14" s="1"/>
      <c r="VEQ14" s="1"/>
      <c r="VER14" s="1"/>
      <c r="VES14" s="1"/>
      <c r="VET14" s="1"/>
      <c r="VEU14" s="1"/>
      <c r="VEV14" s="1"/>
      <c r="VEW14" s="1"/>
      <c r="VEX14" s="1"/>
      <c r="VEY14" s="1"/>
      <c r="VEZ14" s="1"/>
      <c r="VFA14" s="1"/>
      <c r="VFB14" s="1"/>
      <c r="VFC14" s="1"/>
      <c r="VFD14" s="1"/>
      <c r="VFE14" s="1"/>
      <c r="VFF14" s="1"/>
      <c r="VFG14" s="1"/>
      <c r="VFH14" s="1"/>
      <c r="VFI14" s="1"/>
      <c r="VFJ14" s="1"/>
      <c r="VFK14" s="1"/>
      <c r="VFL14" s="1"/>
      <c r="VFM14" s="1"/>
      <c r="VFN14" s="1"/>
      <c r="VFO14" s="1"/>
      <c r="VFP14" s="1"/>
      <c r="VFQ14" s="1"/>
      <c r="VFR14" s="1"/>
      <c r="VFS14" s="1"/>
      <c r="VFT14" s="1"/>
      <c r="VFU14" s="1"/>
      <c r="VFV14" s="1"/>
      <c r="VFW14" s="1"/>
      <c r="VFX14" s="1"/>
      <c r="VFY14" s="1"/>
      <c r="VFZ14" s="1"/>
      <c r="VGA14" s="1"/>
      <c r="VGB14" s="1"/>
      <c r="VGC14" s="1"/>
      <c r="VGD14" s="1"/>
      <c r="VGE14" s="1"/>
      <c r="VGF14" s="1"/>
      <c r="VGG14" s="1"/>
      <c r="VGH14" s="1"/>
      <c r="VGI14" s="1"/>
      <c r="VGJ14" s="1"/>
      <c r="VGK14" s="1"/>
      <c r="VGL14" s="1"/>
      <c r="VGM14" s="1"/>
      <c r="VGN14" s="1"/>
      <c r="VGO14" s="1"/>
      <c r="VGP14" s="1"/>
      <c r="VGQ14" s="1"/>
      <c r="VGR14" s="1"/>
      <c r="VGS14" s="1"/>
      <c r="VGT14" s="1"/>
      <c r="VGU14" s="1"/>
      <c r="VGV14" s="1"/>
      <c r="VGW14" s="1"/>
      <c r="VGX14" s="1"/>
      <c r="VGY14" s="1"/>
      <c r="VGZ14" s="1"/>
      <c r="VHA14" s="1"/>
      <c r="VHB14" s="1"/>
      <c r="VHC14" s="1"/>
      <c r="VHD14" s="1"/>
      <c r="VHE14" s="1"/>
      <c r="VHF14" s="1"/>
      <c r="VHG14" s="1"/>
      <c r="VHH14" s="1"/>
      <c r="VHI14" s="1"/>
      <c r="VHJ14" s="1"/>
      <c r="VHK14" s="1"/>
      <c r="VHL14" s="1"/>
      <c r="VHM14" s="1"/>
      <c r="VHN14" s="1"/>
      <c r="VHO14" s="1"/>
      <c r="VHP14" s="1"/>
      <c r="VHQ14" s="1"/>
      <c r="VHR14" s="1"/>
      <c r="VHS14" s="1"/>
      <c r="VHT14" s="1"/>
      <c r="VHU14" s="1"/>
      <c r="VHV14" s="1"/>
      <c r="VHW14" s="1"/>
      <c r="VHX14" s="1"/>
      <c r="VHY14" s="1"/>
      <c r="VHZ14" s="1"/>
      <c r="VIA14" s="1"/>
      <c r="VIB14" s="1"/>
      <c r="VIC14" s="1"/>
      <c r="VID14" s="1"/>
      <c r="VIE14" s="1"/>
      <c r="VIF14" s="1"/>
      <c r="VIG14" s="1"/>
      <c r="VIH14" s="1"/>
      <c r="VII14" s="1"/>
      <c r="VIJ14" s="1"/>
      <c r="VIK14" s="1"/>
      <c r="VIL14" s="1"/>
      <c r="VIM14" s="1"/>
      <c r="VIN14" s="1"/>
      <c r="VIO14" s="1"/>
      <c r="VIP14" s="1"/>
      <c r="VIQ14" s="1"/>
      <c r="VIR14" s="1"/>
      <c r="VIS14" s="1"/>
      <c r="VIT14" s="1"/>
      <c r="VIU14" s="1"/>
      <c r="VIV14" s="1"/>
      <c r="VIW14" s="1"/>
      <c r="VIX14" s="1"/>
      <c r="VIY14" s="1"/>
      <c r="VIZ14" s="1"/>
      <c r="VJA14" s="1"/>
      <c r="VJB14" s="1"/>
      <c r="VJC14" s="1"/>
      <c r="VJD14" s="1"/>
      <c r="VJE14" s="1"/>
      <c r="VJF14" s="1"/>
      <c r="VJG14" s="1"/>
      <c r="VJH14" s="1"/>
      <c r="VJI14" s="1"/>
      <c r="VJJ14" s="1"/>
      <c r="VJK14" s="1"/>
      <c r="VJL14" s="1"/>
      <c r="VJM14" s="1"/>
      <c r="VJN14" s="1"/>
      <c r="VJO14" s="1"/>
      <c r="VJP14" s="1"/>
      <c r="VJQ14" s="1"/>
      <c r="VJR14" s="1"/>
      <c r="VJS14" s="1"/>
      <c r="VJT14" s="1"/>
      <c r="VJU14" s="1"/>
      <c r="VJV14" s="1"/>
      <c r="VJW14" s="1"/>
      <c r="VJX14" s="1"/>
      <c r="VJY14" s="1"/>
      <c r="VJZ14" s="1"/>
      <c r="VKA14" s="1"/>
      <c r="VKB14" s="1"/>
      <c r="VKC14" s="1"/>
      <c r="VKD14" s="1"/>
      <c r="VKE14" s="1"/>
      <c r="VKF14" s="1"/>
      <c r="VKG14" s="1"/>
      <c r="VKH14" s="1"/>
      <c r="VKI14" s="1"/>
      <c r="VKJ14" s="1"/>
      <c r="VKK14" s="1"/>
      <c r="VKL14" s="1"/>
      <c r="VKM14" s="1"/>
      <c r="VKN14" s="1"/>
      <c r="VKO14" s="1"/>
      <c r="VKP14" s="1"/>
      <c r="VKQ14" s="1"/>
      <c r="VKR14" s="1"/>
      <c r="VKS14" s="1"/>
      <c r="VKT14" s="1"/>
      <c r="VKU14" s="1"/>
      <c r="VKV14" s="1"/>
      <c r="VKW14" s="1"/>
      <c r="VKX14" s="1"/>
      <c r="VKY14" s="1"/>
      <c r="VKZ14" s="1"/>
      <c r="VLA14" s="1"/>
      <c r="VLB14" s="1"/>
      <c r="VLC14" s="1"/>
      <c r="VLD14" s="1"/>
      <c r="VLE14" s="1"/>
      <c r="VLF14" s="1"/>
      <c r="VLG14" s="1"/>
      <c r="VLH14" s="1"/>
      <c r="VLI14" s="1"/>
      <c r="VLJ14" s="1"/>
      <c r="VLK14" s="1"/>
      <c r="VLL14" s="1"/>
      <c r="VLM14" s="1"/>
      <c r="VLN14" s="1"/>
      <c r="VLO14" s="1"/>
      <c r="VLP14" s="1"/>
      <c r="VLQ14" s="1"/>
      <c r="VLR14" s="1"/>
      <c r="VLS14" s="1"/>
      <c r="VLT14" s="1"/>
      <c r="VLU14" s="1"/>
      <c r="VLV14" s="1"/>
      <c r="VLW14" s="1"/>
      <c r="VLX14" s="1"/>
      <c r="VLY14" s="1"/>
      <c r="VLZ14" s="1"/>
      <c r="VMA14" s="1"/>
      <c r="VMB14" s="1"/>
      <c r="VMC14" s="1"/>
      <c r="VMD14" s="1"/>
      <c r="VME14" s="1"/>
      <c r="VMF14" s="1"/>
      <c r="VMG14" s="1"/>
      <c r="VMH14" s="1"/>
      <c r="VMI14" s="1"/>
      <c r="VMJ14" s="1"/>
      <c r="VMK14" s="1"/>
      <c r="VML14" s="1"/>
      <c r="VMM14" s="1"/>
      <c r="VMN14" s="1"/>
      <c r="VMO14" s="1"/>
      <c r="VMP14" s="1"/>
      <c r="VMQ14" s="1"/>
      <c r="VMR14" s="1"/>
      <c r="VMS14" s="1"/>
      <c r="VMT14" s="1"/>
      <c r="VMU14" s="1"/>
      <c r="VMV14" s="1"/>
      <c r="VMW14" s="1"/>
      <c r="VMX14" s="1"/>
      <c r="VMY14" s="1"/>
      <c r="VMZ14" s="1"/>
      <c r="VNA14" s="1"/>
      <c r="VNB14" s="1"/>
      <c r="VNC14" s="1"/>
      <c r="VND14" s="1"/>
      <c r="VNE14" s="1"/>
      <c r="VNF14" s="1"/>
      <c r="VNG14" s="1"/>
      <c r="VNH14" s="1"/>
      <c r="VNI14" s="1"/>
      <c r="VNJ14" s="1"/>
      <c r="VNK14" s="1"/>
      <c r="VNL14" s="1"/>
      <c r="VNM14" s="1"/>
      <c r="VNN14" s="1"/>
      <c r="VNO14" s="1"/>
      <c r="VNP14" s="1"/>
      <c r="VNQ14" s="1"/>
      <c r="VNR14" s="1"/>
      <c r="VNS14" s="1"/>
      <c r="VNT14" s="1"/>
      <c r="VNU14" s="1"/>
      <c r="VNV14" s="1"/>
      <c r="VNW14" s="1"/>
      <c r="VNX14" s="1"/>
      <c r="VNY14" s="1"/>
      <c r="VNZ14" s="1"/>
      <c r="VOA14" s="1"/>
      <c r="VOB14" s="1"/>
      <c r="VOC14" s="1"/>
      <c r="VOD14" s="1"/>
      <c r="VOE14" s="1"/>
      <c r="VOF14" s="1"/>
      <c r="VOG14" s="1"/>
      <c r="VOH14" s="1"/>
      <c r="VOI14" s="1"/>
      <c r="VOJ14" s="1"/>
      <c r="VOK14" s="1"/>
      <c r="VOL14" s="1"/>
      <c r="VOM14" s="1"/>
      <c r="VON14" s="1"/>
      <c r="VOO14" s="1"/>
      <c r="VOP14" s="1"/>
      <c r="VOQ14" s="1"/>
      <c r="VOR14" s="1"/>
      <c r="VOS14" s="1"/>
      <c r="VOT14" s="1"/>
      <c r="VOU14" s="1"/>
      <c r="VOV14" s="1"/>
      <c r="VOW14" s="1"/>
      <c r="VOX14" s="1"/>
      <c r="VOY14" s="1"/>
      <c r="VOZ14" s="1"/>
      <c r="VPA14" s="1"/>
      <c r="VPB14" s="1"/>
      <c r="VPC14" s="1"/>
      <c r="VPD14" s="1"/>
      <c r="VPE14" s="1"/>
      <c r="VPF14" s="1"/>
      <c r="VPG14" s="1"/>
      <c r="VPH14" s="1"/>
      <c r="VPI14" s="1"/>
      <c r="VPJ14" s="1"/>
      <c r="VPK14" s="1"/>
      <c r="VPL14" s="1"/>
      <c r="VPM14" s="1"/>
      <c r="VPN14" s="1"/>
      <c r="VPO14" s="1"/>
      <c r="VPP14" s="1"/>
      <c r="VPQ14" s="1"/>
      <c r="VPR14" s="1"/>
      <c r="VPS14" s="1"/>
      <c r="VPT14" s="1"/>
      <c r="VPU14" s="1"/>
      <c r="VPV14" s="1"/>
      <c r="VPW14" s="1"/>
      <c r="VPX14" s="1"/>
      <c r="VPY14" s="1"/>
      <c r="VPZ14" s="1"/>
      <c r="VQA14" s="1"/>
      <c r="VQB14" s="1"/>
      <c r="VQC14" s="1"/>
      <c r="VQD14" s="1"/>
      <c r="VQE14" s="1"/>
      <c r="VQF14" s="1"/>
      <c r="VQG14" s="1"/>
      <c r="VQH14" s="1"/>
      <c r="VQI14" s="1"/>
      <c r="VQJ14" s="1"/>
      <c r="VQK14" s="1"/>
      <c r="VQL14" s="1"/>
      <c r="VQM14" s="1"/>
      <c r="VQN14" s="1"/>
      <c r="VQO14" s="1"/>
      <c r="VQP14" s="1"/>
      <c r="VQQ14" s="1"/>
      <c r="VQR14" s="1"/>
      <c r="VQS14" s="1"/>
      <c r="VQT14" s="1"/>
      <c r="VQU14" s="1"/>
      <c r="VQV14" s="1"/>
      <c r="VQW14" s="1"/>
      <c r="VQX14" s="1"/>
      <c r="VQY14" s="1"/>
      <c r="VQZ14" s="1"/>
      <c r="VRA14" s="1"/>
      <c r="VRB14" s="1"/>
      <c r="VRC14" s="1"/>
      <c r="VRD14" s="1"/>
      <c r="VRE14" s="1"/>
      <c r="VRF14" s="1"/>
      <c r="VRG14" s="1"/>
      <c r="VRH14" s="1"/>
      <c r="VRI14" s="1"/>
      <c r="VRJ14" s="1"/>
      <c r="VRK14" s="1"/>
      <c r="VRL14" s="1"/>
      <c r="VRM14" s="1"/>
      <c r="VRN14" s="1"/>
      <c r="VRO14" s="1"/>
      <c r="VRP14" s="1"/>
      <c r="VRQ14" s="1"/>
      <c r="VRR14" s="1"/>
      <c r="VRS14" s="1"/>
      <c r="VRT14" s="1"/>
      <c r="VRU14" s="1"/>
      <c r="VRV14" s="1"/>
      <c r="VRW14" s="1"/>
      <c r="VRX14" s="1"/>
      <c r="VRY14" s="1"/>
      <c r="VRZ14" s="1"/>
      <c r="VSA14" s="1"/>
      <c r="VSB14" s="1"/>
      <c r="VSC14" s="1"/>
      <c r="VSD14" s="1"/>
      <c r="VSE14" s="1"/>
      <c r="VSF14" s="1"/>
      <c r="VSG14" s="1"/>
      <c r="VSH14" s="1"/>
      <c r="VSI14" s="1"/>
      <c r="VSJ14" s="1"/>
      <c r="VSK14" s="1"/>
      <c r="VSL14" s="1"/>
      <c r="VSM14" s="1"/>
      <c r="VSN14" s="1"/>
      <c r="VSO14" s="1"/>
      <c r="VSP14" s="1"/>
      <c r="VSQ14" s="1"/>
    </row>
    <row r="15" spans="2:15383" s="3" customFormat="1" ht="20.100000000000001" customHeight="1">
      <c r="D15" s="18"/>
      <c r="E15" s="25"/>
      <c r="F15" s="23"/>
      <c r="G15" s="23"/>
      <c r="H15" s="23"/>
      <c r="I15" s="23"/>
      <c r="J15" s="23"/>
      <c r="K15" s="23"/>
      <c r="L15" s="23"/>
      <c r="M15" s="23"/>
      <c r="N15" s="23"/>
      <c r="O15" s="23"/>
      <c r="P15" s="23"/>
      <c r="Q15" s="23"/>
      <c r="R15" s="23"/>
      <c r="S15" s="23"/>
      <c r="T15" s="23"/>
      <c r="U15" s="23"/>
      <c r="V15" s="686" t="str">
        <f>HYPERLINK("#'プロジェクト区分データ'!A1","プロジェクト区分データ")</f>
        <v>プロジェクト区分データ</v>
      </c>
      <c r="W15" s="686"/>
      <c r="X15" s="686"/>
      <c r="Y15" s="686"/>
      <c r="Z15" s="686"/>
      <c r="AA15" s="686"/>
      <c r="AB15" s="686"/>
      <c r="AC15" s="686"/>
      <c r="AD15" s="686"/>
      <c r="AE15" s="686"/>
      <c r="AF15" s="686"/>
      <c r="AG15" s="686"/>
      <c r="AH15" s="686"/>
      <c r="AI15" s="686"/>
      <c r="AJ15" s="686"/>
      <c r="AK15" s="686"/>
      <c r="AL15" s="686"/>
      <c r="AM15" s="686"/>
      <c r="AN15" s="26"/>
      <c r="AO15" s="26"/>
      <c r="AP15" s="26"/>
      <c r="AQ15" s="26"/>
      <c r="AR15" s="26"/>
      <c r="AS15" s="27"/>
      <c r="AT15" s="28"/>
      <c r="AU15" s="28"/>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c r="VK15" s="1"/>
      <c r="VL15" s="1"/>
      <c r="VM15" s="1"/>
      <c r="VN15" s="1"/>
      <c r="VO15" s="1"/>
      <c r="VP15" s="1"/>
      <c r="VQ15" s="1"/>
      <c r="VR15" s="1"/>
      <c r="VS15" s="1"/>
      <c r="VT15" s="1"/>
      <c r="VU15" s="1"/>
      <c r="VV15" s="1"/>
      <c r="VW15" s="1"/>
      <c r="VX15" s="1"/>
      <c r="VY15" s="1"/>
      <c r="VZ15" s="1"/>
      <c r="WA15" s="1"/>
      <c r="WB15" s="1"/>
      <c r="WC15" s="1"/>
      <c r="WD15" s="1"/>
      <c r="WE15" s="1"/>
      <c r="WF15" s="1"/>
      <c r="WG15" s="1"/>
      <c r="WH15" s="1"/>
      <c r="WI15" s="1"/>
      <c r="WJ15" s="1"/>
      <c r="WK15" s="1"/>
      <c r="WL15" s="1"/>
      <c r="WM15" s="1"/>
      <c r="WN15" s="1"/>
      <c r="WO15" s="1"/>
      <c r="WP15" s="1"/>
      <c r="WQ15" s="1"/>
      <c r="WR15" s="1"/>
      <c r="WS15" s="1"/>
      <c r="WT15" s="1"/>
      <c r="WU15" s="1"/>
      <c r="WV15" s="1"/>
      <c r="WW15" s="1"/>
      <c r="WX15" s="1"/>
      <c r="WY15" s="1"/>
      <c r="WZ15" s="1"/>
      <c r="XA15" s="1"/>
      <c r="XB15" s="1"/>
      <c r="XC15" s="1"/>
      <c r="XD15" s="1"/>
      <c r="XE15" s="1"/>
      <c r="XF15" s="1"/>
      <c r="XG15" s="1"/>
      <c r="XH15" s="1"/>
      <c r="XI15" s="1"/>
      <c r="XJ15" s="1"/>
      <c r="XK15" s="1"/>
      <c r="XL15" s="1"/>
      <c r="XM15" s="1"/>
      <c r="XN15" s="1"/>
      <c r="XO15" s="1"/>
      <c r="XP15" s="1"/>
      <c r="XQ15" s="1"/>
      <c r="XR15" s="1"/>
      <c r="XS15" s="1"/>
      <c r="XT15" s="1"/>
      <c r="XU15" s="1"/>
      <c r="XV15" s="1"/>
      <c r="XW15" s="1"/>
      <c r="XX15" s="1"/>
      <c r="XY15" s="1"/>
      <c r="XZ15" s="1"/>
      <c r="YA15" s="1"/>
      <c r="YB15" s="1"/>
      <c r="YC15" s="1"/>
      <c r="YD15" s="1"/>
      <c r="YE15" s="1"/>
      <c r="YF15" s="1"/>
      <c r="YG15" s="1"/>
      <c r="YH15" s="1"/>
      <c r="YI15" s="1"/>
      <c r="YJ15" s="1"/>
      <c r="YK15" s="1"/>
      <c r="YL15" s="1"/>
      <c r="YM15" s="1"/>
      <c r="YN15" s="1"/>
      <c r="YO15" s="1"/>
      <c r="YP15" s="1"/>
      <c r="YQ15" s="1"/>
      <c r="YR15" s="1"/>
      <c r="YS15" s="1"/>
      <c r="YT15" s="1"/>
      <c r="YU15" s="1"/>
      <c r="YV15" s="1"/>
      <c r="YW15" s="1"/>
      <c r="YX15" s="1"/>
      <c r="YY15" s="1"/>
      <c r="YZ15" s="1"/>
      <c r="ZA15" s="1"/>
      <c r="ZB15" s="1"/>
      <c r="ZC15" s="1"/>
      <c r="ZD15" s="1"/>
      <c r="ZE15" s="1"/>
      <c r="ZF15" s="1"/>
      <c r="ZG15" s="1"/>
      <c r="ZH15" s="1"/>
      <c r="ZI15" s="1"/>
      <c r="ZJ15" s="1"/>
      <c r="ZK15" s="1"/>
      <c r="ZL15" s="1"/>
      <c r="ZM15" s="1"/>
      <c r="ZN15" s="1"/>
      <c r="ZO15" s="1"/>
      <c r="ZP15" s="1"/>
      <c r="ZQ15" s="1"/>
      <c r="ZR15" s="1"/>
      <c r="ZS15" s="1"/>
      <c r="ZT15" s="1"/>
      <c r="ZU15" s="1"/>
      <c r="ZV15" s="1"/>
      <c r="ZW15" s="1"/>
      <c r="ZX15" s="1"/>
      <c r="ZY15" s="1"/>
      <c r="ZZ15" s="1"/>
      <c r="AAA15" s="1"/>
      <c r="AAB15" s="1"/>
      <c r="AAC15" s="1"/>
      <c r="AAD15" s="1"/>
      <c r="AAE15" s="1"/>
      <c r="AAF15" s="1"/>
      <c r="AAG15" s="1"/>
      <c r="AAH15" s="1"/>
      <c r="AAI15" s="1"/>
      <c r="AAJ15" s="1"/>
      <c r="AAK15" s="1"/>
      <c r="AAL15" s="1"/>
      <c r="AAM15" s="1"/>
      <c r="AAN15" s="1"/>
      <c r="AAO15" s="1"/>
      <c r="AAP15" s="1"/>
      <c r="AAQ15" s="1"/>
      <c r="AAR15" s="1"/>
      <c r="AAS15" s="1"/>
      <c r="AAT15" s="1"/>
      <c r="AAU15" s="1"/>
      <c r="AAV15" s="1"/>
      <c r="AAW15" s="1"/>
      <c r="AAX15" s="1"/>
      <c r="AAY15" s="1"/>
      <c r="AAZ15" s="1"/>
      <c r="ABA15" s="1"/>
      <c r="ABB15" s="1"/>
      <c r="ABC15" s="1"/>
      <c r="ABD15" s="1"/>
      <c r="ABE15" s="1"/>
      <c r="ABF15" s="1"/>
      <c r="ABG15" s="1"/>
      <c r="ABH15" s="1"/>
      <c r="ABI15" s="1"/>
      <c r="ABJ15" s="1"/>
      <c r="ABK15" s="1"/>
      <c r="ABL15" s="1"/>
      <c r="ABM15" s="1"/>
      <c r="ABN15" s="1"/>
      <c r="ABO15" s="1"/>
      <c r="ABP15" s="1"/>
      <c r="ABQ15" s="1"/>
      <c r="ABR15" s="1"/>
      <c r="ABS15" s="1"/>
      <c r="ABT15" s="1"/>
      <c r="ABU15" s="1"/>
      <c r="ABV15" s="1"/>
      <c r="ABW15" s="1"/>
      <c r="ABX15" s="1"/>
      <c r="ABY15" s="1"/>
      <c r="ABZ15" s="1"/>
      <c r="ACA15" s="1"/>
      <c r="ACB15" s="1"/>
      <c r="ACC15" s="1"/>
      <c r="ACD15" s="1"/>
      <c r="ACE15" s="1"/>
      <c r="ACF15" s="1"/>
      <c r="ACG15" s="1"/>
      <c r="ACH15" s="1"/>
      <c r="ACI15" s="1"/>
      <c r="ACJ15" s="1"/>
      <c r="ACK15" s="1"/>
      <c r="ACL15" s="1"/>
      <c r="ACM15" s="1"/>
      <c r="ACN15" s="1"/>
      <c r="ACO15" s="1"/>
      <c r="ACP15" s="1"/>
      <c r="ACQ15" s="1"/>
      <c r="ACR15" s="1"/>
      <c r="ACS15" s="1"/>
      <c r="ACT15" s="1"/>
      <c r="ACU15" s="1"/>
      <c r="ACV15" s="1"/>
      <c r="ACW15" s="1"/>
      <c r="ACX15" s="1"/>
      <c r="ACY15" s="1"/>
      <c r="ACZ15" s="1"/>
      <c r="ADA15" s="1"/>
      <c r="ADB15" s="1"/>
      <c r="ADC15" s="1"/>
      <c r="ADD15" s="1"/>
      <c r="ADE15" s="1"/>
      <c r="ADF15" s="1"/>
      <c r="ADG15" s="1"/>
      <c r="ADH15" s="1"/>
      <c r="ADI15" s="1"/>
      <c r="ADJ15" s="1"/>
      <c r="ADK15" s="1"/>
      <c r="ADL15" s="1"/>
      <c r="ADM15" s="1"/>
      <c r="ADN15" s="1"/>
      <c r="ADO15" s="1"/>
      <c r="ADP15" s="1"/>
      <c r="ADQ15" s="1"/>
      <c r="ADR15" s="1"/>
      <c r="ADS15" s="1"/>
      <c r="ADT15" s="1"/>
      <c r="ADU15" s="1"/>
      <c r="ADV15" s="1"/>
      <c r="ADW15" s="1"/>
      <c r="ADX15" s="1"/>
      <c r="ADY15" s="1"/>
      <c r="ADZ15" s="1"/>
      <c r="AEA15" s="1"/>
      <c r="AEB15" s="1"/>
      <c r="AEC15" s="1"/>
      <c r="AED15" s="1"/>
      <c r="AEE15" s="1"/>
      <c r="AEF15" s="1"/>
      <c r="AEG15" s="1"/>
      <c r="AEH15" s="1"/>
      <c r="AEI15" s="1"/>
      <c r="AEJ15" s="1"/>
      <c r="AEK15" s="1"/>
      <c r="AEL15" s="1"/>
      <c r="AEM15" s="1"/>
      <c r="AEN15" s="1"/>
      <c r="AEO15" s="1"/>
      <c r="AEP15" s="1"/>
      <c r="AEQ15" s="1"/>
      <c r="AER15" s="1"/>
      <c r="AES15" s="1"/>
      <c r="AET15" s="1"/>
      <c r="AEU15" s="1"/>
      <c r="AEV15" s="1"/>
      <c r="AEW15" s="1"/>
      <c r="AEX15" s="1"/>
      <c r="AEY15" s="1"/>
      <c r="AEZ15" s="1"/>
      <c r="AFA15" s="1"/>
      <c r="AFB15" s="1"/>
      <c r="AFC15" s="1"/>
      <c r="AFD15" s="1"/>
      <c r="AFE15" s="1"/>
      <c r="AFF15" s="1"/>
      <c r="AFG15" s="1"/>
      <c r="AFH15" s="1"/>
      <c r="AFI15" s="1"/>
      <c r="AFJ15" s="1"/>
      <c r="AFK15" s="1"/>
      <c r="AFL15" s="1"/>
      <c r="AFM15" s="1"/>
      <c r="AFN15" s="1"/>
      <c r="AFO15" s="1"/>
      <c r="AFP15" s="1"/>
      <c r="AFQ15" s="1"/>
      <c r="AFR15" s="1"/>
      <c r="AFS15" s="1"/>
      <c r="AFT15" s="1"/>
      <c r="AFU15" s="1"/>
      <c r="AFV15" s="1"/>
      <c r="AFW15" s="1"/>
      <c r="AFX15" s="1"/>
      <c r="AFY15" s="1"/>
      <c r="AFZ15" s="1"/>
      <c r="AGA15" s="1"/>
      <c r="AGB15" s="1"/>
      <c r="AGC15" s="1"/>
      <c r="AGD15" s="1"/>
      <c r="AGE15" s="1"/>
      <c r="AGF15" s="1"/>
      <c r="AGG15" s="1"/>
      <c r="AGH15" s="1"/>
      <c r="AGI15" s="1"/>
      <c r="AGJ15" s="1"/>
      <c r="AGK15" s="1"/>
      <c r="AGL15" s="1"/>
      <c r="AGM15" s="1"/>
      <c r="AGN15" s="1"/>
      <c r="AGO15" s="1"/>
      <c r="AGP15" s="1"/>
      <c r="AGQ15" s="1"/>
      <c r="AGR15" s="1"/>
      <c r="AGS15" s="1"/>
      <c r="AGT15" s="1"/>
      <c r="AGU15" s="1"/>
      <c r="AGV15" s="1"/>
      <c r="AGW15" s="1"/>
      <c r="AGX15" s="1"/>
      <c r="AGY15" s="1"/>
      <c r="AGZ15" s="1"/>
      <c r="AHA15" s="1"/>
      <c r="AHB15" s="1"/>
      <c r="AHC15" s="1"/>
      <c r="AHD15" s="1"/>
      <c r="AHE15" s="1"/>
      <c r="AHF15" s="1"/>
      <c r="AHG15" s="1"/>
      <c r="AHH15" s="1"/>
      <c r="AHI15" s="1"/>
      <c r="AHJ15" s="1"/>
      <c r="AHK15" s="1"/>
      <c r="AHL15" s="1"/>
      <c r="AHM15" s="1"/>
      <c r="AHN15" s="1"/>
      <c r="AHO15" s="1"/>
      <c r="AHP15" s="1"/>
      <c r="AHQ15" s="1"/>
      <c r="AHR15" s="1"/>
      <c r="AHS15" s="1"/>
      <c r="AHT15" s="1"/>
      <c r="AHU15" s="1"/>
      <c r="AHV15" s="1"/>
      <c r="AHW15" s="1"/>
      <c r="AHX15" s="1"/>
      <c r="AHY15" s="1"/>
      <c r="AHZ15" s="1"/>
      <c r="AIA15" s="1"/>
      <c r="AIB15" s="1"/>
      <c r="AIC15" s="1"/>
      <c r="AID15" s="1"/>
      <c r="AIE15" s="1"/>
      <c r="AIF15" s="1"/>
      <c r="AIG15" s="1"/>
      <c r="AIH15" s="1"/>
      <c r="AII15" s="1"/>
      <c r="AIJ15" s="1"/>
      <c r="AIK15" s="1"/>
      <c r="AIL15" s="1"/>
      <c r="AIM15" s="1"/>
      <c r="AIN15" s="1"/>
      <c r="AIO15" s="1"/>
      <c r="AIP15" s="1"/>
      <c r="AIQ15" s="1"/>
      <c r="AIR15" s="1"/>
      <c r="AIS15" s="1"/>
      <c r="AIT15" s="1"/>
      <c r="AIU15" s="1"/>
      <c r="AIV15" s="1"/>
      <c r="AIW15" s="1"/>
      <c r="AIX15" s="1"/>
      <c r="AIY15" s="1"/>
      <c r="AIZ15" s="1"/>
      <c r="AJA15" s="1"/>
      <c r="AJB15" s="1"/>
      <c r="AJC15" s="1"/>
      <c r="AJD15" s="1"/>
      <c r="AJE15" s="1"/>
      <c r="AJF15" s="1"/>
      <c r="AJG15" s="1"/>
      <c r="AJH15" s="1"/>
      <c r="AJI15" s="1"/>
      <c r="AJJ15" s="1"/>
      <c r="AJK15" s="1"/>
      <c r="AJL15" s="1"/>
      <c r="AJM15" s="1"/>
      <c r="AJN15" s="1"/>
      <c r="AJO15" s="1"/>
      <c r="AJP15" s="1"/>
      <c r="AJQ15" s="1"/>
      <c r="AJR15" s="1"/>
      <c r="AJS15" s="1"/>
      <c r="AJT15" s="1"/>
      <c r="AJU15" s="1"/>
      <c r="AJV15" s="1"/>
      <c r="AJW15" s="1"/>
      <c r="AJX15" s="1"/>
      <c r="AJY15" s="1"/>
      <c r="AJZ15" s="1"/>
      <c r="AKA15" s="1"/>
      <c r="AKB15" s="1"/>
      <c r="AKC15" s="1"/>
      <c r="AKD15" s="1"/>
      <c r="AKE15" s="1"/>
      <c r="AKF15" s="1"/>
      <c r="AKG15" s="1"/>
      <c r="AKH15" s="1"/>
      <c r="AKI15" s="1"/>
      <c r="AKJ15" s="1"/>
      <c r="AKK15" s="1"/>
      <c r="AKL15" s="1"/>
      <c r="AKM15" s="1"/>
      <c r="AKN15" s="1"/>
      <c r="AKO15" s="1"/>
      <c r="AKP15" s="1"/>
      <c r="AKQ15" s="1"/>
      <c r="AKR15" s="1"/>
      <c r="AKS15" s="1"/>
      <c r="AKT15" s="1"/>
      <c r="AKU15" s="1"/>
      <c r="AKV15" s="1"/>
      <c r="AKW15" s="1"/>
      <c r="AKX15" s="1"/>
      <c r="AKY15" s="1"/>
      <c r="AKZ15" s="1"/>
      <c r="ALA15" s="1"/>
      <c r="ALB15" s="1"/>
      <c r="ALC15" s="1"/>
      <c r="ALD15" s="1"/>
      <c r="ALE15" s="1"/>
      <c r="ALF15" s="1"/>
      <c r="ALG15" s="1"/>
      <c r="ALH15" s="1"/>
      <c r="ALI15" s="1"/>
      <c r="ALJ15" s="1"/>
      <c r="ALK15" s="1"/>
      <c r="ALL15" s="1"/>
      <c r="ALM15" s="1"/>
      <c r="ALN15" s="1"/>
      <c r="ALO15" s="1"/>
      <c r="ALP15" s="1"/>
      <c r="ALQ15" s="1"/>
      <c r="ALR15" s="1"/>
      <c r="ALS15" s="1"/>
      <c r="ALT15" s="1"/>
      <c r="ALU15" s="1"/>
      <c r="ALV15" s="1"/>
      <c r="ALW15" s="1"/>
      <c r="ALX15" s="1"/>
      <c r="ALY15" s="1"/>
      <c r="ALZ15" s="1"/>
      <c r="AMA15" s="1"/>
      <c r="AMB15" s="1"/>
      <c r="AMC15" s="1"/>
      <c r="AMD15" s="1"/>
      <c r="AME15" s="1"/>
      <c r="AMF15" s="1"/>
      <c r="AMG15" s="1"/>
      <c r="AMH15" s="1"/>
      <c r="AMI15" s="1"/>
      <c r="AMJ15" s="1"/>
      <c r="AMK15" s="1"/>
      <c r="AML15" s="1"/>
      <c r="AMM15" s="1"/>
      <c r="AMN15" s="1"/>
      <c r="AMO15" s="1"/>
      <c r="AMP15" s="1"/>
      <c r="AMQ15" s="1"/>
      <c r="AMR15" s="1"/>
      <c r="AMS15" s="1"/>
      <c r="AMT15" s="1"/>
      <c r="AMU15" s="1"/>
      <c r="AMV15" s="1"/>
      <c r="AMW15" s="1"/>
      <c r="AMX15" s="1"/>
      <c r="AMY15" s="1"/>
      <c r="AMZ15" s="1"/>
      <c r="ANA15" s="1"/>
      <c r="ANB15" s="1"/>
      <c r="ANC15" s="1"/>
      <c r="AND15" s="1"/>
      <c r="ANE15" s="1"/>
      <c r="ANF15" s="1"/>
      <c r="ANG15" s="1"/>
      <c r="ANH15" s="1"/>
      <c r="ANI15" s="1"/>
      <c r="ANJ15" s="1"/>
      <c r="ANK15" s="1"/>
      <c r="ANL15" s="1"/>
      <c r="ANM15" s="1"/>
      <c r="ANN15" s="1"/>
      <c r="ANO15" s="1"/>
      <c r="ANP15" s="1"/>
      <c r="ANQ15" s="1"/>
      <c r="ANR15" s="1"/>
      <c r="ANS15" s="1"/>
      <c r="ANT15" s="1"/>
      <c r="ANU15" s="1"/>
      <c r="ANV15" s="1"/>
      <c r="ANW15" s="1"/>
      <c r="ANX15" s="1"/>
      <c r="ANY15" s="1"/>
      <c r="ANZ15" s="1"/>
      <c r="AOA15" s="1"/>
      <c r="AOB15" s="1"/>
      <c r="AOC15" s="1"/>
      <c r="AOD15" s="1"/>
      <c r="AOE15" s="1"/>
      <c r="AOF15" s="1"/>
      <c r="AOG15" s="1"/>
      <c r="AOH15" s="1"/>
      <c r="AOI15" s="1"/>
      <c r="AOJ15" s="1"/>
      <c r="AOK15" s="1"/>
      <c r="AOL15" s="1"/>
      <c r="AOM15" s="1"/>
      <c r="AON15" s="1"/>
      <c r="AOO15" s="1"/>
      <c r="AOP15" s="1"/>
      <c r="AOQ15" s="1"/>
      <c r="AOR15" s="1"/>
      <c r="AOS15" s="1"/>
      <c r="AOT15" s="1"/>
      <c r="AOU15" s="1"/>
      <c r="AOV15" s="1"/>
      <c r="AOW15" s="1"/>
      <c r="AOX15" s="1"/>
      <c r="AOY15" s="1"/>
      <c r="AOZ15" s="1"/>
      <c r="APA15" s="1"/>
      <c r="APB15" s="1"/>
      <c r="APC15" s="1"/>
      <c r="APD15" s="1"/>
      <c r="APE15" s="1"/>
      <c r="APF15" s="1"/>
      <c r="APG15" s="1"/>
      <c r="APH15" s="1"/>
      <c r="API15" s="1"/>
      <c r="APJ15" s="1"/>
      <c r="APK15" s="1"/>
      <c r="APL15" s="1"/>
      <c r="APM15" s="1"/>
      <c r="APN15" s="1"/>
      <c r="APO15" s="1"/>
      <c r="APP15" s="1"/>
      <c r="APQ15" s="1"/>
      <c r="APR15" s="1"/>
      <c r="APS15" s="1"/>
      <c r="APT15" s="1"/>
      <c r="APU15" s="1"/>
      <c r="APV15" s="1"/>
      <c r="APW15" s="1"/>
      <c r="APX15" s="1"/>
      <c r="APY15" s="1"/>
      <c r="APZ15" s="1"/>
      <c r="AQA15" s="1"/>
      <c r="AQB15" s="1"/>
      <c r="AQC15" s="1"/>
      <c r="AQD15" s="1"/>
      <c r="AQE15" s="1"/>
      <c r="AQF15" s="1"/>
      <c r="AQG15" s="1"/>
      <c r="AQH15" s="1"/>
      <c r="AQI15" s="1"/>
      <c r="AQJ15" s="1"/>
      <c r="AQK15" s="1"/>
      <c r="AQL15" s="1"/>
      <c r="AQM15" s="1"/>
      <c r="AQN15" s="1"/>
      <c r="AQO15" s="1"/>
      <c r="AQP15" s="1"/>
      <c r="AQQ15" s="1"/>
      <c r="AQR15" s="1"/>
      <c r="AQS15" s="1"/>
      <c r="AQT15" s="1"/>
      <c r="AQU15" s="1"/>
      <c r="AQV15" s="1"/>
      <c r="AQW15" s="1"/>
      <c r="AQX15" s="1"/>
      <c r="AQY15" s="1"/>
      <c r="AQZ15" s="1"/>
      <c r="ARA15" s="1"/>
      <c r="ARB15" s="1"/>
      <c r="ARC15" s="1"/>
      <c r="ARD15" s="1"/>
      <c r="ARE15" s="1"/>
      <c r="ARF15" s="1"/>
      <c r="ARG15" s="1"/>
      <c r="ARH15" s="1"/>
      <c r="ARI15" s="1"/>
      <c r="ARJ15" s="1"/>
      <c r="ARK15" s="1"/>
      <c r="ARL15" s="1"/>
      <c r="ARM15" s="1"/>
      <c r="ARN15" s="1"/>
      <c r="ARO15" s="1"/>
      <c r="ARP15" s="1"/>
      <c r="ARQ15" s="1"/>
      <c r="ARR15" s="1"/>
      <c r="ARS15" s="1"/>
      <c r="ART15" s="1"/>
      <c r="ARU15" s="1"/>
      <c r="ARV15" s="1"/>
      <c r="ARW15" s="1"/>
      <c r="ARX15" s="1"/>
      <c r="ARY15" s="1"/>
      <c r="ARZ15" s="1"/>
      <c r="ASA15" s="1"/>
      <c r="ASB15" s="1"/>
      <c r="ASC15" s="1"/>
      <c r="ASD15" s="1"/>
      <c r="ASE15" s="1"/>
      <c r="ASF15" s="1"/>
      <c r="ASG15" s="1"/>
      <c r="ASH15" s="1"/>
      <c r="ASI15" s="1"/>
      <c r="ASJ15" s="1"/>
      <c r="ASK15" s="1"/>
      <c r="ASL15" s="1"/>
      <c r="ASM15" s="1"/>
      <c r="ASN15" s="1"/>
      <c r="ASO15" s="1"/>
      <c r="ASP15" s="1"/>
      <c r="ASQ15" s="1"/>
      <c r="ASR15" s="1"/>
      <c r="ASS15" s="1"/>
      <c r="AST15" s="1"/>
      <c r="ASU15" s="1"/>
      <c r="ASV15" s="1"/>
      <c r="ASW15" s="1"/>
      <c r="ASX15" s="1"/>
      <c r="ASY15" s="1"/>
      <c r="ASZ15" s="1"/>
      <c r="ATA15" s="1"/>
      <c r="ATB15" s="1"/>
      <c r="ATC15" s="1"/>
      <c r="ATD15" s="1"/>
      <c r="ATE15" s="1"/>
      <c r="ATF15" s="1"/>
      <c r="ATG15" s="1"/>
      <c r="ATH15" s="1"/>
      <c r="ATI15" s="1"/>
      <c r="ATJ15" s="1"/>
      <c r="ATK15" s="1"/>
      <c r="ATL15" s="1"/>
      <c r="ATM15" s="1"/>
      <c r="ATN15" s="1"/>
      <c r="ATO15" s="1"/>
      <c r="ATP15" s="1"/>
      <c r="ATQ15" s="1"/>
      <c r="ATR15" s="1"/>
      <c r="ATS15" s="1"/>
      <c r="ATT15" s="1"/>
      <c r="ATU15" s="1"/>
      <c r="ATV15" s="1"/>
      <c r="ATW15" s="1"/>
      <c r="ATX15" s="1"/>
      <c r="ATY15" s="1"/>
      <c r="ATZ15" s="1"/>
      <c r="AUA15" s="1"/>
      <c r="AUB15" s="1"/>
      <c r="AUC15" s="1"/>
      <c r="AUD15" s="1"/>
      <c r="AUE15" s="1"/>
      <c r="AUF15" s="1"/>
      <c r="AUG15" s="1"/>
      <c r="AUH15" s="1"/>
      <c r="AUI15" s="1"/>
      <c r="AUJ15" s="1"/>
      <c r="AUK15" s="1"/>
      <c r="AUL15" s="1"/>
      <c r="AUM15" s="1"/>
      <c r="AUN15" s="1"/>
      <c r="AUO15" s="1"/>
      <c r="AUP15" s="1"/>
      <c r="AUQ15" s="1"/>
      <c r="AUR15" s="1"/>
      <c r="AUS15" s="1"/>
      <c r="AUT15" s="1"/>
      <c r="AUU15" s="1"/>
      <c r="AUV15" s="1"/>
      <c r="AUW15" s="1"/>
      <c r="AUX15" s="1"/>
      <c r="AUY15" s="1"/>
      <c r="AUZ15" s="1"/>
      <c r="AVA15" s="1"/>
      <c r="AVB15" s="1"/>
      <c r="AVC15" s="1"/>
      <c r="AVD15" s="1"/>
      <c r="AVE15" s="1"/>
      <c r="AVF15" s="1"/>
      <c r="AVG15" s="1"/>
      <c r="AVH15" s="1"/>
      <c r="AVI15" s="1"/>
      <c r="AVJ15" s="1"/>
      <c r="AVK15" s="1"/>
      <c r="AVL15" s="1"/>
      <c r="AVM15" s="1"/>
      <c r="AVN15" s="1"/>
      <c r="AVO15" s="1"/>
      <c r="AVP15" s="1"/>
      <c r="AVQ15" s="1"/>
      <c r="AVR15" s="1"/>
      <c r="AVS15" s="1"/>
      <c r="AVT15" s="1"/>
      <c r="AVU15" s="1"/>
      <c r="AVV15" s="1"/>
      <c r="AVW15" s="1"/>
      <c r="AVX15" s="1"/>
      <c r="AVY15" s="1"/>
      <c r="AVZ15" s="1"/>
      <c r="AWA15" s="1"/>
      <c r="AWB15" s="1"/>
      <c r="AWC15" s="1"/>
      <c r="AWD15" s="1"/>
      <c r="AWE15" s="1"/>
      <c r="AWF15" s="1"/>
      <c r="AWG15" s="1"/>
      <c r="AWH15" s="1"/>
      <c r="AWI15" s="1"/>
      <c r="AWJ15" s="1"/>
      <c r="AWK15" s="1"/>
      <c r="AWL15" s="1"/>
      <c r="AWM15" s="1"/>
      <c r="AWN15" s="1"/>
      <c r="AWO15" s="1"/>
      <c r="AWP15" s="1"/>
      <c r="AWQ15" s="1"/>
      <c r="AWR15" s="1"/>
      <c r="AWS15" s="1"/>
      <c r="AWT15" s="1"/>
      <c r="AWU15" s="1"/>
      <c r="AWV15" s="1"/>
      <c r="AWW15" s="1"/>
      <c r="AWX15" s="1"/>
      <c r="AWY15" s="1"/>
      <c r="AWZ15" s="1"/>
      <c r="AXA15" s="1"/>
      <c r="AXB15" s="1"/>
      <c r="AXC15" s="1"/>
      <c r="AXD15" s="1"/>
      <c r="AXE15" s="1"/>
      <c r="AXF15" s="1"/>
      <c r="AXG15" s="1"/>
      <c r="AXH15" s="1"/>
      <c r="AXI15" s="1"/>
      <c r="AXJ15" s="1"/>
      <c r="AXK15" s="1"/>
      <c r="AXL15" s="1"/>
      <c r="AXM15" s="1"/>
      <c r="AXN15" s="1"/>
      <c r="AXO15" s="1"/>
      <c r="AXP15" s="1"/>
      <c r="AXQ15" s="1"/>
      <c r="AXR15" s="1"/>
      <c r="AXS15" s="1"/>
      <c r="AXT15" s="1"/>
      <c r="AXU15" s="1"/>
      <c r="AXV15" s="1"/>
      <c r="AXW15" s="1"/>
      <c r="AXX15" s="1"/>
      <c r="AXY15" s="1"/>
      <c r="AXZ15" s="1"/>
      <c r="AYA15" s="1"/>
      <c r="AYB15" s="1"/>
      <c r="AYC15" s="1"/>
      <c r="AYD15" s="1"/>
      <c r="AYE15" s="1"/>
      <c r="AYF15" s="1"/>
      <c r="AYG15" s="1"/>
      <c r="AYH15" s="1"/>
      <c r="AYI15" s="1"/>
      <c r="AYJ15" s="1"/>
      <c r="AYK15" s="1"/>
      <c r="AYL15" s="1"/>
      <c r="AYM15" s="1"/>
      <c r="AYN15" s="1"/>
      <c r="AYO15" s="1"/>
      <c r="AYP15" s="1"/>
      <c r="AYQ15" s="1"/>
      <c r="AYR15" s="1"/>
      <c r="AYS15" s="1"/>
      <c r="AYT15" s="1"/>
      <c r="AYU15" s="1"/>
      <c r="AYV15" s="1"/>
      <c r="AYW15" s="1"/>
      <c r="AYX15" s="1"/>
      <c r="AYY15" s="1"/>
      <c r="AYZ15" s="1"/>
      <c r="AZA15" s="1"/>
      <c r="AZB15" s="1"/>
      <c r="AZC15" s="1"/>
      <c r="AZD15" s="1"/>
      <c r="AZE15" s="1"/>
      <c r="AZF15" s="1"/>
      <c r="AZG15" s="1"/>
      <c r="AZH15" s="1"/>
      <c r="AZI15" s="1"/>
      <c r="AZJ15" s="1"/>
      <c r="AZK15" s="1"/>
      <c r="AZL15" s="1"/>
      <c r="AZM15" s="1"/>
      <c r="AZN15" s="1"/>
      <c r="AZO15" s="1"/>
      <c r="AZP15" s="1"/>
      <c r="AZQ15" s="1"/>
      <c r="AZR15" s="1"/>
      <c r="AZS15" s="1"/>
      <c r="AZT15" s="1"/>
      <c r="AZU15" s="1"/>
      <c r="AZV15" s="1"/>
      <c r="AZW15" s="1"/>
      <c r="AZX15" s="1"/>
      <c r="AZY15" s="1"/>
      <c r="AZZ15" s="1"/>
      <c r="BAA15" s="1"/>
      <c r="BAB15" s="1"/>
      <c r="BAC15" s="1"/>
      <c r="BAD15" s="1"/>
      <c r="BAE15" s="1"/>
      <c r="BAF15" s="1"/>
      <c r="BAG15" s="1"/>
      <c r="BAH15" s="1"/>
      <c r="BAI15" s="1"/>
      <c r="BAJ15" s="1"/>
      <c r="BAK15" s="1"/>
      <c r="BAL15" s="1"/>
      <c r="BAM15" s="1"/>
      <c r="BAN15" s="1"/>
      <c r="BAO15" s="1"/>
      <c r="BAP15" s="1"/>
      <c r="BAQ15" s="1"/>
      <c r="BAR15" s="1"/>
      <c r="BAS15" s="1"/>
      <c r="BAT15" s="1"/>
      <c r="BAU15" s="1"/>
      <c r="BAV15" s="1"/>
      <c r="BAW15" s="1"/>
      <c r="BAX15" s="1"/>
      <c r="BAY15" s="1"/>
      <c r="BAZ15" s="1"/>
      <c r="BBA15" s="1"/>
      <c r="BBB15" s="1"/>
      <c r="BBC15" s="1"/>
      <c r="BBD15" s="1"/>
      <c r="BBE15" s="1"/>
      <c r="BBF15" s="1"/>
      <c r="BBG15" s="1"/>
      <c r="BBH15" s="1"/>
      <c r="BBI15" s="1"/>
      <c r="BBJ15" s="1"/>
      <c r="BBK15" s="1"/>
      <c r="BBL15" s="1"/>
      <c r="BBM15" s="1"/>
      <c r="BBN15" s="1"/>
      <c r="BBO15" s="1"/>
      <c r="BBP15" s="1"/>
      <c r="BBQ15" s="1"/>
      <c r="BBR15" s="1"/>
      <c r="BBS15" s="1"/>
      <c r="BBT15" s="1"/>
      <c r="BBU15" s="1"/>
      <c r="BBV15" s="1"/>
      <c r="BBW15" s="1"/>
      <c r="BBX15" s="1"/>
      <c r="BBY15" s="1"/>
      <c r="BBZ15" s="1"/>
      <c r="BCA15" s="1"/>
      <c r="BCB15" s="1"/>
      <c r="BCC15" s="1"/>
      <c r="BCD15" s="1"/>
      <c r="BCE15" s="1"/>
      <c r="BCF15" s="1"/>
      <c r="BCG15" s="1"/>
      <c r="BCH15" s="1"/>
      <c r="BCI15" s="1"/>
      <c r="BCJ15" s="1"/>
      <c r="BCK15" s="1"/>
      <c r="BCL15" s="1"/>
      <c r="BCM15" s="1"/>
      <c r="BCN15" s="1"/>
      <c r="BCO15" s="1"/>
      <c r="BCP15" s="1"/>
      <c r="BCQ15" s="1"/>
      <c r="BCR15" s="1"/>
      <c r="BCS15" s="1"/>
      <c r="BCT15" s="1"/>
      <c r="BCU15" s="1"/>
      <c r="BCV15" s="1"/>
      <c r="BCW15" s="1"/>
      <c r="BCX15" s="1"/>
      <c r="BCY15" s="1"/>
      <c r="BCZ15" s="1"/>
      <c r="BDA15" s="1"/>
      <c r="BDB15" s="1"/>
      <c r="BDC15" s="1"/>
      <c r="BDD15" s="1"/>
      <c r="BDE15" s="1"/>
      <c r="BDF15" s="1"/>
      <c r="BDG15" s="1"/>
      <c r="BDH15" s="1"/>
      <c r="BDI15" s="1"/>
      <c r="BDJ15" s="1"/>
      <c r="BDK15" s="1"/>
      <c r="BDL15" s="1"/>
      <c r="BDM15" s="1"/>
      <c r="BDN15" s="1"/>
      <c r="BDO15" s="1"/>
      <c r="BDP15" s="1"/>
      <c r="BDQ15" s="1"/>
      <c r="BDR15" s="1"/>
      <c r="BDS15" s="1"/>
      <c r="BDT15" s="1"/>
      <c r="BDU15" s="1"/>
      <c r="BDV15" s="1"/>
      <c r="BDW15" s="1"/>
      <c r="BDX15" s="1"/>
      <c r="BDY15" s="1"/>
      <c r="BDZ15" s="1"/>
      <c r="BEA15" s="1"/>
      <c r="BEB15" s="1"/>
      <c r="BEC15" s="1"/>
      <c r="BED15" s="1"/>
      <c r="BEE15" s="1"/>
      <c r="BEF15" s="1"/>
      <c r="BEG15" s="1"/>
      <c r="BEH15" s="1"/>
      <c r="BEI15" s="1"/>
      <c r="BEJ15" s="1"/>
      <c r="BEK15" s="1"/>
      <c r="BEL15" s="1"/>
      <c r="BEM15" s="1"/>
      <c r="BEN15" s="1"/>
      <c r="BEO15" s="1"/>
      <c r="BEP15" s="1"/>
      <c r="BEQ15" s="1"/>
      <c r="BER15" s="1"/>
      <c r="BES15" s="1"/>
      <c r="BET15" s="1"/>
      <c r="BEU15" s="1"/>
      <c r="BEV15" s="1"/>
      <c r="BEW15" s="1"/>
      <c r="BEX15" s="1"/>
      <c r="BEY15" s="1"/>
      <c r="BEZ15" s="1"/>
      <c r="BFA15" s="1"/>
      <c r="BFB15" s="1"/>
      <c r="BFC15" s="1"/>
      <c r="BFD15" s="1"/>
      <c r="BFE15" s="1"/>
      <c r="BFF15" s="1"/>
      <c r="BFG15" s="1"/>
      <c r="BFH15" s="1"/>
      <c r="BFI15" s="1"/>
      <c r="BFJ15" s="1"/>
      <c r="BFK15" s="1"/>
      <c r="BFL15" s="1"/>
      <c r="BFM15" s="1"/>
      <c r="BFN15" s="1"/>
      <c r="BFO15" s="1"/>
      <c r="BFP15" s="1"/>
      <c r="BFQ15" s="1"/>
      <c r="BFR15" s="1"/>
      <c r="BFS15" s="1"/>
      <c r="BFT15" s="1"/>
      <c r="BFU15" s="1"/>
      <c r="BFV15" s="1"/>
      <c r="BFW15" s="1"/>
      <c r="BFX15" s="1"/>
      <c r="BFY15" s="1"/>
      <c r="BFZ15" s="1"/>
      <c r="BGA15" s="1"/>
      <c r="BGB15" s="1"/>
      <c r="BGC15" s="1"/>
      <c r="BGD15" s="1"/>
      <c r="BGE15" s="1"/>
      <c r="BGF15" s="1"/>
      <c r="BGG15" s="1"/>
      <c r="BGH15" s="1"/>
      <c r="BGI15" s="1"/>
      <c r="BGJ15" s="1"/>
      <c r="BGK15" s="1"/>
      <c r="BGL15" s="1"/>
      <c r="BGM15" s="1"/>
      <c r="BGN15" s="1"/>
      <c r="BGO15" s="1"/>
      <c r="BGP15" s="1"/>
      <c r="BGQ15" s="1"/>
      <c r="BGR15" s="1"/>
      <c r="BGS15" s="1"/>
      <c r="BGT15" s="1"/>
      <c r="BGU15" s="1"/>
      <c r="BGV15" s="1"/>
      <c r="BGW15" s="1"/>
      <c r="BGX15" s="1"/>
      <c r="BGY15" s="1"/>
      <c r="BGZ15" s="1"/>
      <c r="BHA15" s="1"/>
      <c r="BHB15" s="1"/>
      <c r="BHC15" s="1"/>
      <c r="BHD15" s="1"/>
      <c r="BHE15" s="1"/>
      <c r="BHF15" s="1"/>
      <c r="BHG15" s="1"/>
      <c r="BHH15" s="1"/>
      <c r="BHI15" s="1"/>
      <c r="BHJ15" s="1"/>
      <c r="BHK15" s="1"/>
      <c r="BHL15" s="1"/>
      <c r="BHM15" s="1"/>
      <c r="BHN15" s="1"/>
      <c r="BHO15" s="1"/>
      <c r="BHP15" s="1"/>
      <c r="BHQ15" s="1"/>
      <c r="BHR15" s="1"/>
      <c r="BHS15" s="1"/>
      <c r="BHT15" s="1"/>
      <c r="BHU15" s="1"/>
      <c r="BHV15" s="1"/>
      <c r="BHW15" s="1"/>
      <c r="BHX15" s="1"/>
      <c r="BHY15" s="1"/>
      <c r="BHZ15" s="1"/>
      <c r="BIA15" s="1"/>
      <c r="BIB15" s="1"/>
      <c r="BIC15" s="1"/>
      <c r="BID15" s="1"/>
      <c r="BIE15" s="1"/>
      <c r="BIF15" s="1"/>
      <c r="BIG15" s="1"/>
      <c r="BIH15" s="1"/>
      <c r="BII15" s="1"/>
      <c r="BIJ15" s="1"/>
      <c r="BIK15" s="1"/>
      <c r="BIL15" s="1"/>
      <c r="BIM15" s="1"/>
      <c r="BIN15" s="1"/>
      <c r="BIO15" s="1"/>
      <c r="BIP15" s="1"/>
      <c r="BIQ15" s="1"/>
      <c r="BIR15" s="1"/>
      <c r="BIS15" s="1"/>
      <c r="BIT15" s="1"/>
      <c r="BIU15" s="1"/>
      <c r="BIV15" s="1"/>
      <c r="BIW15" s="1"/>
      <c r="BIX15" s="1"/>
      <c r="BIY15" s="1"/>
      <c r="BIZ15" s="1"/>
      <c r="BJA15" s="1"/>
      <c r="BJB15" s="1"/>
      <c r="BJC15" s="1"/>
      <c r="BJD15" s="1"/>
      <c r="BJE15" s="1"/>
      <c r="BJF15" s="1"/>
      <c r="BJG15" s="1"/>
      <c r="BJH15" s="1"/>
      <c r="BJI15" s="1"/>
      <c r="BJJ15" s="1"/>
      <c r="BJK15" s="1"/>
      <c r="BJL15" s="1"/>
      <c r="BJM15" s="1"/>
      <c r="BJN15" s="1"/>
      <c r="BJO15" s="1"/>
      <c r="BJP15" s="1"/>
      <c r="BJQ15" s="1"/>
      <c r="BJR15" s="1"/>
      <c r="BJS15" s="1"/>
      <c r="BJT15" s="1"/>
      <c r="BJU15" s="1"/>
      <c r="BJV15" s="1"/>
      <c r="BJW15" s="1"/>
      <c r="BJX15" s="1"/>
      <c r="BJY15" s="1"/>
      <c r="BJZ15" s="1"/>
      <c r="BKA15" s="1"/>
      <c r="BKB15" s="1"/>
      <c r="BKC15" s="1"/>
      <c r="BKD15" s="1"/>
      <c r="BKE15" s="1"/>
      <c r="BKF15" s="1"/>
      <c r="BKG15" s="1"/>
      <c r="BKH15" s="1"/>
      <c r="BKI15" s="1"/>
      <c r="BKJ15" s="1"/>
      <c r="BKK15" s="1"/>
      <c r="BKL15" s="1"/>
      <c r="BKM15" s="1"/>
      <c r="BKN15" s="1"/>
      <c r="BKO15" s="1"/>
      <c r="BKP15" s="1"/>
      <c r="BKQ15" s="1"/>
      <c r="BKR15" s="1"/>
      <c r="BKS15" s="1"/>
      <c r="BKT15" s="1"/>
      <c r="BKU15" s="1"/>
      <c r="BKV15" s="1"/>
      <c r="BKW15" s="1"/>
      <c r="BKX15" s="1"/>
      <c r="BKY15" s="1"/>
      <c r="BKZ15" s="1"/>
      <c r="BLA15" s="1"/>
      <c r="BLB15" s="1"/>
      <c r="BLC15" s="1"/>
      <c r="BLD15" s="1"/>
      <c r="BLE15" s="1"/>
      <c r="BLF15" s="1"/>
      <c r="BLG15" s="1"/>
      <c r="BLH15" s="1"/>
      <c r="BLI15" s="1"/>
      <c r="BLJ15" s="1"/>
      <c r="BLK15" s="1"/>
      <c r="BLL15" s="1"/>
      <c r="BLM15" s="1"/>
      <c r="BLN15" s="1"/>
      <c r="BLO15" s="1"/>
      <c r="BLP15" s="1"/>
      <c r="BLQ15" s="1"/>
      <c r="BLR15" s="1"/>
      <c r="BLS15" s="1"/>
      <c r="BLT15" s="1"/>
      <c r="BLU15" s="1"/>
      <c r="BLV15" s="1"/>
      <c r="BLW15" s="1"/>
      <c r="BLX15" s="1"/>
      <c r="BLY15" s="1"/>
      <c r="BLZ15" s="1"/>
      <c r="BMA15" s="1"/>
      <c r="BMB15" s="1"/>
      <c r="BMC15" s="1"/>
      <c r="BMD15" s="1"/>
      <c r="BME15" s="1"/>
      <c r="BMF15" s="1"/>
      <c r="BMG15" s="1"/>
      <c r="BMH15" s="1"/>
      <c r="BMI15" s="1"/>
      <c r="BMJ15" s="1"/>
      <c r="BMK15" s="1"/>
      <c r="BML15" s="1"/>
      <c r="BMM15" s="1"/>
      <c r="BMN15" s="1"/>
      <c r="BMO15" s="1"/>
      <c r="BMP15" s="1"/>
      <c r="BMQ15" s="1"/>
      <c r="BMR15" s="1"/>
      <c r="BMS15" s="1"/>
      <c r="BMT15" s="1"/>
      <c r="BMU15" s="1"/>
      <c r="BMV15" s="1"/>
      <c r="BMW15" s="1"/>
      <c r="BMX15" s="1"/>
      <c r="BMY15" s="1"/>
      <c r="BMZ15" s="1"/>
      <c r="BNA15" s="1"/>
      <c r="BNB15" s="1"/>
      <c r="BNC15" s="1"/>
      <c r="BND15" s="1"/>
      <c r="BNE15" s="1"/>
      <c r="BNF15" s="1"/>
      <c r="BNG15" s="1"/>
      <c r="BNH15" s="1"/>
      <c r="BNI15" s="1"/>
      <c r="BNJ15" s="1"/>
      <c r="BNK15" s="1"/>
      <c r="BNL15" s="1"/>
      <c r="BNM15" s="1"/>
      <c r="BNN15" s="1"/>
      <c r="BNO15" s="1"/>
      <c r="BNP15" s="1"/>
      <c r="BNQ15" s="1"/>
      <c r="BNR15" s="1"/>
      <c r="BNS15" s="1"/>
      <c r="BNT15" s="1"/>
      <c r="BNU15" s="1"/>
      <c r="BNV15" s="1"/>
      <c r="BNW15" s="1"/>
      <c r="BNX15" s="1"/>
      <c r="BNY15" s="1"/>
      <c r="BNZ15" s="1"/>
      <c r="BOA15" s="1"/>
      <c r="BOB15" s="1"/>
      <c r="BOC15" s="1"/>
      <c r="BOD15" s="1"/>
      <c r="BOE15" s="1"/>
      <c r="BOF15" s="1"/>
      <c r="BOG15" s="1"/>
      <c r="BOH15" s="1"/>
      <c r="BOI15" s="1"/>
      <c r="BOJ15" s="1"/>
      <c r="BOK15" s="1"/>
      <c r="BOL15" s="1"/>
      <c r="BOM15" s="1"/>
      <c r="BON15" s="1"/>
      <c r="BOO15" s="1"/>
      <c r="BOP15" s="1"/>
      <c r="BOQ15" s="1"/>
      <c r="BOR15" s="1"/>
      <c r="BOS15" s="1"/>
      <c r="BOT15" s="1"/>
      <c r="BOU15" s="1"/>
      <c r="BOV15" s="1"/>
      <c r="BOW15" s="1"/>
      <c r="BOX15" s="1"/>
      <c r="BOY15" s="1"/>
      <c r="BOZ15" s="1"/>
      <c r="BPA15" s="1"/>
      <c r="BPB15" s="1"/>
      <c r="BPC15" s="1"/>
      <c r="BPD15" s="1"/>
      <c r="BPE15" s="1"/>
      <c r="BPF15" s="1"/>
      <c r="BPG15" s="1"/>
      <c r="BPH15" s="1"/>
      <c r="BPI15" s="1"/>
      <c r="BPJ15" s="1"/>
      <c r="BPK15" s="1"/>
      <c r="BPL15" s="1"/>
      <c r="BPM15" s="1"/>
      <c r="BPN15" s="1"/>
      <c r="BPO15" s="1"/>
      <c r="BPP15" s="1"/>
      <c r="BPQ15" s="1"/>
      <c r="BPR15" s="1"/>
      <c r="BPS15" s="1"/>
      <c r="BPT15" s="1"/>
      <c r="BPU15" s="1"/>
      <c r="BPV15" s="1"/>
      <c r="BPW15" s="1"/>
      <c r="BPX15" s="1"/>
      <c r="BPY15" s="1"/>
      <c r="BPZ15" s="1"/>
      <c r="BQA15" s="1"/>
      <c r="BQB15" s="1"/>
      <c r="BQC15" s="1"/>
      <c r="BQD15" s="1"/>
      <c r="BQE15" s="1"/>
      <c r="BQF15" s="1"/>
      <c r="BQG15" s="1"/>
      <c r="BQH15" s="1"/>
      <c r="BQI15" s="1"/>
      <c r="BQJ15" s="1"/>
      <c r="BQK15" s="1"/>
      <c r="BQL15" s="1"/>
      <c r="BQM15" s="1"/>
      <c r="BQN15" s="1"/>
      <c r="BQO15" s="1"/>
      <c r="BQP15" s="1"/>
      <c r="BQQ15" s="1"/>
      <c r="BQR15" s="1"/>
      <c r="BQS15" s="1"/>
      <c r="BQT15" s="1"/>
      <c r="BQU15" s="1"/>
      <c r="BQV15" s="1"/>
      <c r="BQW15" s="1"/>
      <c r="BQX15" s="1"/>
      <c r="BQY15" s="1"/>
      <c r="BQZ15" s="1"/>
      <c r="BRA15" s="1"/>
      <c r="BRB15" s="1"/>
      <c r="BRC15" s="1"/>
      <c r="BRD15" s="1"/>
      <c r="BRE15" s="1"/>
      <c r="BRF15" s="1"/>
      <c r="BRG15" s="1"/>
      <c r="BRH15" s="1"/>
      <c r="BRI15" s="1"/>
      <c r="BRJ15" s="1"/>
      <c r="BRK15" s="1"/>
      <c r="BRL15" s="1"/>
      <c r="BRM15" s="1"/>
      <c r="BRN15" s="1"/>
      <c r="BRO15" s="1"/>
      <c r="BRP15" s="1"/>
      <c r="BRQ15" s="1"/>
      <c r="BRR15" s="1"/>
      <c r="BRS15" s="1"/>
      <c r="BRT15" s="1"/>
      <c r="BRU15" s="1"/>
      <c r="BRV15" s="1"/>
      <c r="BRW15" s="1"/>
      <c r="BRX15" s="1"/>
      <c r="BRY15" s="1"/>
      <c r="BRZ15" s="1"/>
      <c r="BSA15" s="1"/>
      <c r="BSB15" s="1"/>
      <c r="BSC15" s="1"/>
      <c r="BSD15" s="1"/>
      <c r="BSE15" s="1"/>
      <c r="BSF15" s="1"/>
      <c r="BSG15" s="1"/>
      <c r="BSH15" s="1"/>
      <c r="BSI15" s="1"/>
      <c r="BSJ15" s="1"/>
      <c r="BSK15" s="1"/>
      <c r="BSL15" s="1"/>
      <c r="BSM15" s="1"/>
      <c r="BSN15" s="1"/>
      <c r="BSO15" s="1"/>
      <c r="BSP15" s="1"/>
      <c r="BSQ15" s="1"/>
      <c r="BSR15" s="1"/>
      <c r="BSS15" s="1"/>
      <c r="BST15" s="1"/>
      <c r="BSU15" s="1"/>
      <c r="BSV15" s="1"/>
      <c r="BSW15" s="1"/>
      <c r="BSX15" s="1"/>
      <c r="BSY15" s="1"/>
      <c r="BSZ15" s="1"/>
      <c r="BTA15" s="1"/>
      <c r="BTB15" s="1"/>
      <c r="BTC15" s="1"/>
      <c r="BTD15" s="1"/>
      <c r="BTE15" s="1"/>
      <c r="BTF15" s="1"/>
      <c r="BTG15" s="1"/>
      <c r="BTH15" s="1"/>
      <c r="BTI15" s="1"/>
      <c r="BTJ15" s="1"/>
      <c r="BTK15" s="1"/>
      <c r="BTL15" s="1"/>
      <c r="BTM15" s="1"/>
      <c r="BTN15" s="1"/>
      <c r="BTO15" s="1"/>
      <c r="BTP15" s="1"/>
      <c r="BTQ15" s="1"/>
      <c r="BTR15" s="1"/>
      <c r="BTS15" s="1"/>
      <c r="BTT15" s="1"/>
      <c r="BTU15" s="1"/>
      <c r="BTV15" s="1"/>
      <c r="BTW15" s="1"/>
      <c r="BTX15" s="1"/>
      <c r="BTY15" s="1"/>
      <c r="BTZ15" s="1"/>
      <c r="BUA15" s="1"/>
      <c r="BUB15" s="1"/>
      <c r="BUC15" s="1"/>
      <c r="BUD15" s="1"/>
      <c r="BUE15" s="1"/>
      <c r="BUF15" s="1"/>
      <c r="BUG15" s="1"/>
      <c r="BUH15" s="1"/>
      <c r="BUI15" s="1"/>
      <c r="BUJ15" s="1"/>
      <c r="BUK15" s="1"/>
      <c r="BUL15" s="1"/>
      <c r="BUM15" s="1"/>
      <c r="BUN15" s="1"/>
      <c r="BUO15" s="1"/>
      <c r="BUP15" s="1"/>
      <c r="BUQ15" s="1"/>
      <c r="BUR15" s="1"/>
      <c r="BUS15" s="1"/>
      <c r="BUT15" s="1"/>
      <c r="BUU15" s="1"/>
      <c r="BUV15" s="1"/>
      <c r="BUW15" s="1"/>
      <c r="BUX15" s="1"/>
      <c r="BUY15" s="1"/>
      <c r="BUZ15" s="1"/>
      <c r="BVA15" s="1"/>
      <c r="BVB15" s="1"/>
      <c r="BVC15" s="1"/>
      <c r="BVD15" s="1"/>
      <c r="BVE15" s="1"/>
      <c r="BVF15" s="1"/>
      <c r="BVG15" s="1"/>
      <c r="BVH15" s="1"/>
      <c r="BVI15" s="1"/>
      <c r="BVJ15" s="1"/>
      <c r="BVK15" s="1"/>
      <c r="BVL15" s="1"/>
      <c r="BVM15" s="1"/>
      <c r="BVN15" s="1"/>
      <c r="BVO15" s="1"/>
      <c r="BVP15" s="1"/>
      <c r="BVQ15" s="1"/>
      <c r="BVR15" s="1"/>
      <c r="BVS15" s="1"/>
      <c r="BVT15" s="1"/>
      <c r="BVU15" s="1"/>
      <c r="BVV15" s="1"/>
      <c r="BVW15" s="1"/>
      <c r="BVX15" s="1"/>
      <c r="BVY15" s="1"/>
      <c r="BVZ15" s="1"/>
      <c r="BWA15" s="1"/>
      <c r="BWB15" s="1"/>
      <c r="BWC15" s="1"/>
      <c r="BWD15" s="1"/>
      <c r="BWE15" s="1"/>
      <c r="BWF15" s="1"/>
      <c r="BWG15" s="1"/>
      <c r="BWH15" s="1"/>
      <c r="BWI15" s="1"/>
      <c r="BWJ15" s="1"/>
      <c r="BWK15" s="1"/>
      <c r="BWL15" s="1"/>
      <c r="BWM15" s="1"/>
      <c r="BWN15" s="1"/>
      <c r="BWO15" s="1"/>
      <c r="BWP15" s="1"/>
      <c r="BWQ15" s="1"/>
      <c r="BWR15" s="1"/>
      <c r="BWS15" s="1"/>
      <c r="BWT15" s="1"/>
      <c r="BWU15" s="1"/>
      <c r="BWV15" s="1"/>
      <c r="BWW15" s="1"/>
      <c r="BWX15" s="1"/>
      <c r="BWY15" s="1"/>
      <c r="BWZ15" s="1"/>
      <c r="BXA15" s="1"/>
      <c r="BXB15" s="1"/>
      <c r="BXC15" s="1"/>
      <c r="BXD15" s="1"/>
      <c r="BXE15" s="1"/>
      <c r="BXF15" s="1"/>
      <c r="BXG15" s="1"/>
      <c r="BXH15" s="1"/>
      <c r="BXI15" s="1"/>
      <c r="BXJ15" s="1"/>
      <c r="BXK15" s="1"/>
      <c r="BXL15" s="1"/>
      <c r="BXM15" s="1"/>
      <c r="BXN15" s="1"/>
      <c r="BXO15" s="1"/>
      <c r="BXP15" s="1"/>
      <c r="BXQ15" s="1"/>
      <c r="BXR15" s="1"/>
      <c r="BXS15" s="1"/>
      <c r="BXT15" s="1"/>
      <c r="BXU15" s="1"/>
      <c r="BXV15" s="1"/>
      <c r="BXW15" s="1"/>
      <c r="BXX15" s="1"/>
      <c r="BXY15" s="1"/>
      <c r="BXZ15" s="1"/>
      <c r="BYA15" s="1"/>
      <c r="BYB15" s="1"/>
      <c r="BYC15" s="1"/>
      <c r="BYD15" s="1"/>
      <c r="BYE15" s="1"/>
      <c r="BYF15" s="1"/>
      <c r="BYG15" s="1"/>
      <c r="BYH15" s="1"/>
      <c r="BYI15" s="1"/>
      <c r="BYJ15" s="1"/>
      <c r="BYK15" s="1"/>
      <c r="BYL15" s="1"/>
      <c r="BYM15" s="1"/>
      <c r="BYN15" s="1"/>
      <c r="BYO15" s="1"/>
      <c r="BYP15" s="1"/>
      <c r="BYQ15" s="1"/>
      <c r="BYR15" s="1"/>
      <c r="BYS15" s="1"/>
      <c r="BYT15" s="1"/>
      <c r="BYU15" s="1"/>
      <c r="BYV15" s="1"/>
      <c r="BYW15" s="1"/>
      <c r="BYX15" s="1"/>
      <c r="BYY15" s="1"/>
      <c r="BYZ15" s="1"/>
      <c r="BZA15" s="1"/>
      <c r="BZB15" s="1"/>
      <c r="BZC15" s="1"/>
      <c r="BZD15" s="1"/>
      <c r="BZE15" s="1"/>
      <c r="BZF15" s="1"/>
      <c r="BZG15" s="1"/>
      <c r="BZH15" s="1"/>
      <c r="BZI15" s="1"/>
      <c r="BZJ15" s="1"/>
      <c r="BZK15" s="1"/>
      <c r="BZL15" s="1"/>
      <c r="BZM15" s="1"/>
      <c r="BZN15" s="1"/>
      <c r="BZO15" s="1"/>
      <c r="BZP15" s="1"/>
      <c r="BZQ15" s="1"/>
      <c r="BZR15" s="1"/>
      <c r="BZS15" s="1"/>
      <c r="BZT15" s="1"/>
      <c r="BZU15" s="1"/>
      <c r="BZV15" s="1"/>
      <c r="BZW15" s="1"/>
      <c r="BZX15" s="1"/>
      <c r="BZY15" s="1"/>
      <c r="BZZ15" s="1"/>
      <c r="CAA15" s="1"/>
      <c r="CAB15" s="1"/>
      <c r="CAC15" s="1"/>
      <c r="CAD15" s="1"/>
      <c r="CAE15" s="1"/>
      <c r="CAF15" s="1"/>
      <c r="CAG15" s="1"/>
      <c r="CAH15" s="1"/>
      <c r="CAI15" s="1"/>
      <c r="CAJ15" s="1"/>
      <c r="CAK15" s="1"/>
      <c r="CAL15" s="1"/>
      <c r="CAM15" s="1"/>
      <c r="CAN15" s="1"/>
      <c r="CAO15" s="1"/>
      <c r="CAP15" s="1"/>
      <c r="CAQ15" s="1"/>
      <c r="CAR15" s="1"/>
      <c r="CAS15" s="1"/>
      <c r="CAT15" s="1"/>
      <c r="CAU15" s="1"/>
      <c r="CAV15" s="1"/>
      <c r="CAW15" s="1"/>
      <c r="CAX15" s="1"/>
      <c r="CAY15" s="1"/>
      <c r="CAZ15" s="1"/>
      <c r="CBA15" s="1"/>
      <c r="CBB15" s="1"/>
      <c r="CBC15" s="1"/>
      <c r="CBD15" s="1"/>
      <c r="CBE15" s="1"/>
      <c r="CBF15" s="1"/>
      <c r="CBG15" s="1"/>
      <c r="CBH15" s="1"/>
      <c r="CBI15" s="1"/>
      <c r="CBJ15" s="1"/>
      <c r="CBK15" s="1"/>
      <c r="CBL15" s="1"/>
      <c r="CBM15" s="1"/>
      <c r="CBN15" s="1"/>
      <c r="CBO15" s="1"/>
      <c r="CBP15" s="1"/>
      <c r="CBQ15" s="1"/>
      <c r="CBR15" s="1"/>
      <c r="CBS15" s="1"/>
      <c r="CBT15" s="1"/>
      <c r="CBU15" s="1"/>
      <c r="CBV15" s="1"/>
      <c r="CBW15" s="1"/>
      <c r="CBX15" s="1"/>
      <c r="CBY15" s="1"/>
      <c r="CBZ15" s="1"/>
      <c r="CCA15" s="1"/>
      <c r="CCB15" s="1"/>
      <c r="CCC15" s="1"/>
      <c r="CCD15" s="1"/>
      <c r="CCE15" s="1"/>
      <c r="CCF15" s="1"/>
      <c r="CCG15" s="1"/>
      <c r="CCH15" s="1"/>
      <c r="CCI15" s="1"/>
      <c r="CCJ15" s="1"/>
      <c r="CCK15" s="1"/>
      <c r="CCL15" s="1"/>
      <c r="CCM15" s="1"/>
      <c r="CCN15" s="1"/>
      <c r="CCO15" s="1"/>
      <c r="CCP15" s="1"/>
      <c r="CCQ15" s="1"/>
      <c r="CCR15" s="1"/>
      <c r="CCS15" s="1"/>
      <c r="CCT15" s="1"/>
      <c r="CCU15" s="1"/>
      <c r="CCV15" s="1"/>
      <c r="CCW15" s="1"/>
      <c r="CCX15" s="1"/>
      <c r="CCY15" s="1"/>
      <c r="CCZ15" s="1"/>
      <c r="CDA15" s="1"/>
      <c r="CDB15" s="1"/>
      <c r="CDC15" s="1"/>
      <c r="CDD15" s="1"/>
      <c r="CDE15" s="1"/>
      <c r="CDF15" s="1"/>
      <c r="CDG15" s="1"/>
      <c r="CDH15" s="1"/>
      <c r="CDI15" s="1"/>
      <c r="CDJ15" s="1"/>
      <c r="CDK15" s="1"/>
      <c r="CDL15" s="1"/>
      <c r="CDM15" s="1"/>
      <c r="CDN15" s="1"/>
      <c r="CDO15" s="1"/>
      <c r="CDP15" s="1"/>
      <c r="CDQ15" s="1"/>
      <c r="CDR15" s="1"/>
      <c r="CDS15" s="1"/>
      <c r="CDT15" s="1"/>
      <c r="CDU15" s="1"/>
      <c r="CDV15" s="1"/>
      <c r="CDW15" s="1"/>
      <c r="CDX15" s="1"/>
      <c r="CDY15" s="1"/>
      <c r="CDZ15" s="1"/>
      <c r="CEA15" s="1"/>
      <c r="CEB15" s="1"/>
      <c r="CEC15" s="1"/>
      <c r="CED15" s="1"/>
      <c r="CEE15" s="1"/>
      <c r="CEF15" s="1"/>
      <c r="CEG15" s="1"/>
      <c r="CEH15" s="1"/>
      <c r="CEI15" s="1"/>
      <c r="CEJ15" s="1"/>
      <c r="CEK15" s="1"/>
      <c r="CEL15" s="1"/>
      <c r="CEM15" s="1"/>
      <c r="CEN15" s="1"/>
      <c r="CEO15" s="1"/>
      <c r="CEP15" s="1"/>
      <c r="CEQ15" s="1"/>
      <c r="CER15" s="1"/>
      <c r="CES15" s="1"/>
      <c r="CET15" s="1"/>
      <c r="CEU15" s="1"/>
      <c r="CEV15" s="1"/>
      <c r="CEW15" s="1"/>
      <c r="CEX15" s="1"/>
      <c r="CEY15" s="1"/>
      <c r="CEZ15" s="1"/>
      <c r="CFA15" s="1"/>
      <c r="CFB15" s="1"/>
      <c r="CFC15" s="1"/>
      <c r="CFD15" s="1"/>
      <c r="CFE15" s="1"/>
      <c r="CFF15" s="1"/>
      <c r="CFG15" s="1"/>
      <c r="CFH15" s="1"/>
      <c r="CFI15" s="1"/>
      <c r="CFJ15" s="1"/>
      <c r="CFK15" s="1"/>
      <c r="CFL15" s="1"/>
      <c r="CFM15" s="1"/>
      <c r="CFN15" s="1"/>
      <c r="CFO15" s="1"/>
      <c r="CFP15" s="1"/>
      <c r="CFQ15" s="1"/>
      <c r="CFR15" s="1"/>
      <c r="CFS15" s="1"/>
      <c r="CFT15" s="1"/>
      <c r="CFU15" s="1"/>
      <c r="CFV15" s="1"/>
      <c r="CFW15" s="1"/>
      <c r="CFX15" s="1"/>
      <c r="CFY15" s="1"/>
      <c r="CFZ15" s="1"/>
      <c r="CGA15" s="1"/>
      <c r="CGB15" s="1"/>
      <c r="CGC15" s="1"/>
      <c r="CGD15" s="1"/>
      <c r="CGE15" s="1"/>
      <c r="CGF15" s="1"/>
      <c r="CGG15" s="1"/>
      <c r="CGH15" s="1"/>
      <c r="CGI15" s="1"/>
      <c r="CGJ15" s="1"/>
      <c r="CGK15" s="1"/>
      <c r="CGL15" s="1"/>
      <c r="CGM15" s="1"/>
      <c r="CGN15" s="1"/>
      <c r="CGO15" s="1"/>
      <c r="CGP15" s="1"/>
      <c r="CGQ15" s="1"/>
      <c r="CGR15" s="1"/>
      <c r="CGS15" s="1"/>
      <c r="CGT15" s="1"/>
      <c r="CGU15" s="1"/>
      <c r="CGV15" s="1"/>
      <c r="CGW15" s="1"/>
      <c r="CGX15" s="1"/>
      <c r="CGY15" s="1"/>
      <c r="CGZ15" s="1"/>
      <c r="CHA15" s="1"/>
      <c r="CHB15" s="1"/>
      <c r="CHC15" s="1"/>
      <c r="CHD15" s="1"/>
      <c r="CHE15" s="1"/>
      <c r="CHF15" s="1"/>
      <c r="CHG15" s="1"/>
      <c r="CHH15" s="1"/>
      <c r="CHI15" s="1"/>
      <c r="CHJ15" s="1"/>
      <c r="CHK15" s="1"/>
      <c r="CHL15" s="1"/>
      <c r="CHM15" s="1"/>
      <c r="CHN15" s="1"/>
      <c r="CHO15" s="1"/>
      <c r="CHP15" s="1"/>
      <c r="CHQ15" s="1"/>
      <c r="CHR15" s="1"/>
      <c r="CHS15" s="1"/>
      <c r="CHT15" s="1"/>
      <c r="CHU15" s="1"/>
      <c r="CHV15" s="1"/>
      <c r="CHW15" s="1"/>
      <c r="CHX15" s="1"/>
      <c r="CHY15" s="1"/>
      <c r="CHZ15" s="1"/>
      <c r="CIA15" s="1"/>
      <c r="CIB15" s="1"/>
      <c r="CIC15" s="1"/>
      <c r="CID15" s="1"/>
      <c r="CIE15" s="1"/>
      <c r="CIF15" s="1"/>
      <c r="CIG15" s="1"/>
      <c r="CIH15" s="1"/>
      <c r="CII15" s="1"/>
      <c r="CIJ15" s="1"/>
      <c r="CIK15" s="1"/>
      <c r="CIL15" s="1"/>
      <c r="CIM15" s="1"/>
      <c r="CIN15" s="1"/>
      <c r="CIO15" s="1"/>
      <c r="CIP15" s="1"/>
      <c r="CIQ15" s="1"/>
      <c r="CIR15" s="1"/>
      <c r="CIS15" s="1"/>
      <c r="CIT15" s="1"/>
      <c r="CIU15" s="1"/>
      <c r="CIV15" s="1"/>
      <c r="CIW15" s="1"/>
      <c r="CIX15" s="1"/>
      <c r="CIY15" s="1"/>
      <c r="CIZ15" s="1"/>
      <c r="CJA15" s="1"/>
      <c r="CJB15" s="1"/>
      <c r="CJC15" s="1"/>
      <c r="CJD15" s="1"/>
      <c r="CJE15" s="1"/>
      <c r="CJF15" s="1"/>
      <c r="CJG15" s="1"/>
      <c r="CJH15" s="1"/>
      <c r="CJI15" s="1"/>
      <c r="CJJ15" s="1"/>
      <c r="CJK15" s="1"/>
      <c r="CJL15" s="1"/>
      <c r="CJM15" s="1"/>
      <c r="CJN15" s="1"/>
      <c r="CJO15" s="1"/>
      <c r="CJP15" s="1"/>
      <c r="CJQ15" s="1"/>
      <c r="CJR15" s="1"/>
      <c r="CJS15" s="1"/>
      <c r="CJT15" s="1"/>
      <c r="CJU15" s="1"/>
      <c r="CJV15" s="1"/>
      <c r="CJW15" s="1"/>
      <c r="CJX15" s="1"/>
      <c r="CJY15" s="1"/>
      <c r="CJZ15" s="1"/>
      <c r="CKA15" s="1"/>
      <c r="CKB15" s="1"/>
      <c r="CKC15" s="1"/>
      <c r="CKD15" s="1"/>
      <c r="CKE15" s="1"/>
      <c r="CKF15" s="1"/>
      <c r="CKG15" s="1"/>
      <c r="CKH15" s="1"/>
      <c r="CKI15" s="1"/>
      <c r="CKJ15" s="1"/>
      <c r="CKK15" s="1"/>
      <c r="CKL15" s="1"/>
      <c r="CKM15" s="1"/>
      <c r="CKN15" s="1"/>
      <c r="CKO15" s="1"/>
      <c r="CKP15" s="1"/>
      <c r="CKQ15" s="1"/>
      <c r="CKR15" s="1"/>
      <c r="CKS15" s="1"/>
      <c r="CKT15" s="1"/>
      <c r="CKU15" s="1"/>
      <c r="CKV15" s="1"/>
      <c r="CKW15" s="1"/>
      <c r="CKX15" s="1"/>
      <c r="CKY15" s="1"/>
      <c r="CKZ15" s="1"/>
      <c r="CLA15" s="1"/>
      <c r="CLB15" s="1"/>
      <c r="CLC15" s="1"/>
      <c r="CLD15" s="1"/>
      <c r="CLE15" s="1"/>
      <c r="CLF15" s="1"/>
      <c r="CLG15" s="1"/>
      <c r="CLH15" s="1"/>
      <c r="CLI15" s="1"/>
      <c r="CLJ15" s="1"/>
      <c r="CLK15" s="1"/>
      <c r="CLL15" s="1"/>
      <c r="CLM15" s="1"/>
      <c r="CLN15" s="1"/>
      <c r="CLO15" s="1"/>
      <c r="CLP15" s="1"/>
      <c r="CLQ15" s="1"/>
      <c r="CLR15" s="1"/>
      <c r="CLS15" s="1"/>
      <c r="CLT15" s="1"/>
      <c r="CLU15" s="1"/>
      <c r="CLV15" s="1"/>
      <c r="CLW15" s="1"/>
      <c r="CLX15" s="1"/>
      <c r="CLY15" s="1"/>
      <c r="CLZ15" s="1"/>
      <c r="CMA15" s="1"/>
      <c r="CMB15" s="1"/>
      <c r="CMC15" s="1"/>
      <c r="CMD15" s="1"/>
      <c r="CME15" s="1"/>
      <c r="CMF15" s="1"/>
      <c r="CMG15" s="1"/>
      <c r="CMH15" s="1"/>
      <c r="CMI15" s="1"/>
      <c r="CMJ15" s="1"/>
      <c r="CMK15" s="1"/>
      <c r="CML15" s="1"/>
      <c r="CMM15" s="1"/>
      <c r="CMN15" s="1"/>
      <c r="CMO15" s="1"/>
      <c r="CMP15" s="1"/>
      <c r="CMQ15" s="1"/>
      <c r="CMR15" s="1"/>
      <c r="CMS15" s="1"/>
      <c r="CMT15" s="1"/>
      <c r="CMU15" s="1"/>
      <c r="CMV15" s="1"/>
      <c r="CMW15" s="1"/>
      <c r="CMX15" s="1"/>
      <c r="CMY15" s="1"/>
      <c r="CMZ15" s="1"/>
      <c r="CNA15" s="1"/>
      <c r="CNB15" s="1"/>
      <c r="CNC15" s="1"/>
      <c r="CND15" s="1"/>
      <c r="CNE15" s="1"/>
      <c r="CNF15" s="1"/>
      <c r="CNG15" s="1"/>
      <c r="CNH15" s="1"/>
      <c r="CNI15" s="1"/>
      <c r="CNJ15" s="1"/>
      <c r="CNK15" s="1"/>
      <c r="CNL15" s="1"/>
      <c r="CNM15" s="1"/>
      <c r="CNN15" s="1"/>
      <c r="CNO15" s="1"/>
      <c r="CNP15" s="1"/>
      <c r="CNQ15" s="1"/>
      <c r="CNR15" s="1"/>
      <c r="CNS15" s="1"/>
      <c r="CNT15" s="1"/>
      <c r="CNU15" s="1"/>
      <c r="CNV15" s="1"/>
      <c r="CNW15" s="1"/>
      <c r="CNX15" s="1"/>
      <c r="CNY15" s="1"/>
      <c r="CNZ15" s="1"/>
      <c r="COA15" s="1"/>
      <c r="COB15" s="1"/>
      <c r="COC15" s="1"/>
      <c r="COD15" s="1"/>
      <c r="COE15" s="1"/>
      <c r="COF15" s="1"/>
      <c r="COG15" s="1"/>
      <c r="COH15" s="1"/>
      <c r="COI15" s="1"/>
      <c r="COJ15" s="1"/>
      <c r="COK15" s="1"/>
      <c r="COL15" s="1"/>
      <c r="COM15" s="1"/>
      <c r="CON15" s="1"/>
      <c r="COO15" s="1"/>
      <c r="COP15" s="1"/>
      <c r="COQ15" s="1"/>
      <c r="COR15" s="1"/>
      <c r="COS15" s="1"/>
      <c r="COT15" s="1"/>
      <c r="COU15" s="1"/>
      <c r="COV15" s="1"/>
      <c r="COW15" s="1"/>
      <c r="COX15" s="1"/>
      <c r="COY15" s="1"/>
      <c r="COZ15" s="1"/>
      <c r="CPA15" s="1"/>
      <c r="CPB15" s="1"/>
      <c r="CPC15" s="1"/>
      <c r="CPD15" s="1"/>
      <c r="CPE15" s="1"/>
      <c r="CPF15" s="1"/>
      <c r="CPG15" s="1"/>
      <c r="CPH15" s="1"/>
      <c r="CPI15" s="1"/>
      <c r="CPJ15" s="1"/>
      <c r="CPK15" s="1"/>
      <c r="CPL15" s="1"/>
      <c r="CPM15" s="1"/>
      <c r="CPN15" s="1"/>
      <c r="CPO15" s="1"/>
      <c r="CPP15" s="1"/>
      <c r="CPQ15" s="1"/>
      <c r="CPR15" s="1"/>
      <c r="CPS15" s="1"/>
      <c r="CPT15" s="1"/>
      <c r="CPU15" s="1"/>
      <c r="CPV15" s="1"/>
      <c r="CPW15" s="1"/>
      <c r="CPX15" s="1"/>
      <c r="CPY15" s="1"/>
      <c r="CPZ15" s="1"/>
      <c r="CQA15" s="1"/>
      <c r="CQB15" s="1"/>
      <c r="CQC15" s="1"/>
      <c r="CQD15" s="1"/>
      <c r="CQE15" s="1"/>
      <c r="CQF15" s="1"/>
      <c r="CQG15" s="1"/>
      <c r="CQH15" s="1"/>
      <c r="CQI15" s="1"/>
      <c r="CQJ15" s="1"/>
      <c r="CQK15" s="1"/>
      <c r="CQL15" s="1"/>
      <c r="CQM15" s="1"/>
      <c r="CQN15" s="1"/>
      <c r="CQO15" s="1"/>
      <c r="CQP15" s="1"/>
      <c r="CQQ15" s="1"/>
      <c r="CQR15" s="1"/>
      <c r="CQS15" s="1"/>
      <c r="CQT15" s="1"/>
      <c r="CQU15" s="1"/>
      <c r="CQV15" s="1"/>
      <c r="CQW15" s="1"/>
      <c r="CQX15" s="1"/>
      <c r="CQY15" s="1"/>
      <c r="CQZ15" s="1"/>
      <c r="CRA15" s="1"/>
      <c r="CRB15" s="1"/>
      <c r="CRC15" s="1"/>
      <c r="CRD15" s="1"/>
      <c r="CRE15" s="1"/>
      <c r="CRF15" s="1"/>
      <c r="CRG15" s="1"/>
      <c r="CRH15" s="1"/>
      <c r="CRI15" s="1"/>
      <c r="CRJ15" s="1"/>
      <c r="CRK15" s="1"/>
      <c r="CRL15" s="1"/>
      <c r="CRM15" s="1"/>
      <c r="CRN15" s="1"/>
      <c r="CRO15" s="1"/>
      <c r="CRP15" s="1"/>
      <c r="CRQ15" s="1"/>
      <c r="CRR15" s="1"/>
      <c r="CRS15" s="1"/>
      <c r="CRT15" s="1"/>
      <c r="CRU15" s="1"/>
      <c r="CRV15" s="1"/>
      <c r="CRW15" s="1"/>
      <c r="CRX15" s="1"/>
      <c r="CRY15" s="1"/>
      <c r="CRZ15" s="1"/>
      <c r="CSA15" s="1"/>
      <c r="CSB15" s="1"/>
      <c r="CSC15" s="1"/>
      <c r="CSD15" s="1"/>
      <c r="CSE15" s="1"/>
      <c r="CSF15" s="1"/>
      <c r="CSG15" s="1"/>
      <c r="CSH15" s="1"/>
      <c r="CSI15" s="1"/>
      <c r="CSJ15" s="1"/>
      <c r="CSK15" s="1"/>
      <c r="CSL15" s="1"/>
      <c r="CSM15" s="1"/>
      <c r="CSN15" s="1"/>
      <c r="CSO15" s="1"/>
      <c r="CSP15" s="1"/>
      <c r="CSQ15" s="1"/>
      <c r="CSR15" s="1"/>
      <c r="CSS15" s="1"/>
      <c r="CST15" s="1"/>
      <c r="CSU15" s="1"/>
      <c r="CSV15" s="1"/>
      <c r="CSW15" s="1"/>
      <c r="CSX15" s="1"/>
      <c r="CSY15" s="1"/>
      <c r="CSZ15" s="1"/>
      <c r="CTA15" s="1"/>
      <c r="CTB15" s="1"/>
      <c r="CTC15" s="1"/>
      <c r="CTD15" s="1"/>
      <c r="CTE15" s="1"/>
      <c r="CTF15" s="1"/>
      <c r="CTG15" s="1"/>
      <c r="CTH15" s="1"/>
      <c r="CTI15" s="1"/>
      <c r="CTJ15" s="1"/>
      <c r="CTK15" s="1"/>
      <c r="CTL15" s="1"/>
      <c r="CTM15" s="1"/>
      <c r="CTN15" s="1"/>
      <c r="CTO15" s="1"/>
      <c r="CTP15" s="1"/>
      <c r="CTQ15" s="1"/>
      <c r="CTR15" s="1"/>
      <c r="CTS15" s="1"/>
      <c r="CTT15" s="1"/>
      <c r="CTU15" s="1"/>
      <c r="CTV15" s="1"/>
      <c r="CTW15" s="1"/>
      <c r="CTX15" s="1"/>
      <c r="CTY15" s="1"/>
      <c r="CTZ15" s="1"/>
      <c r="CUA15" s="1"/>
      <c r="CUB15" s="1"/>
      <c r="CUC15" s="1"/>
      <c r="CUD15" s="1"/>
      <c r="CUE15" s="1"/>
      <c r="CUF15" s="1"/>
      <c r="CUG15" s="1"/>
      <c r="CUH15" s="1"/>
      <c r="CUI15" s="1"/>
      <c r="CUJ15" s="1"/>
      <c r="CUK15" s="1"/>
      <c r="CUL15" s="1"/>
      <c r="CUM15" s="1"/>
      <c r="CUN15" s="1"/>
      <c r="CUO15" s="1"/>
      <c r="CUP15" s="1"/>
      <c r="CUQ15" s="1"/>
      <c r="CUR15" s="1"/>
      <c r="CUS15" s="1"/>
      <c r="CUT15" s="1"/>
      <c r="CUU15" s="1"/>
      <c r="CUV15" s="1"/>
      <c r="CUW15" s="1"/>
      <c r="CUX15" s="1"/>
      <c r="CUY15" s="1"/>
      <c r="CUZ15" s="1"/>
      <c r="CVA15" s="1"/>
      <c r="CVB15" s="1"/>
      <c r="CVC15" s="1"/>
      <c r="CVD15" s="1"/>
      <c r="CVE15" s="1"/>
      <c r="CVF15" s="1"/>
      <c r="CVG15" s="1"/>
      <c r="CVH15" s="1"/>
      <c r="CVI15" s="1"/>
      <c r="CVJ15" s="1"/>
      <c r="CVK15" s="1"/>
      <c r="CVL15" s="1"/>
      <c r="CVM15" s="1"/>
      <c r="CVN15" s="1"/>
      <c r="CVO15" s="1"/>
      <c r="CVP15" s="1"/>
      <c r="CVQ15" s="1"/>
      <c r="CVR15" s="1"/>
      <c r="CVS15" s="1"/>
      <c r="CVT15" s="1"/>
      <c r="CVU15" s="1"/>
      <c r="CVV15" s="1"/>
      <c r="CVW15" s="1"/>
      <c r="CVX15" s="1"/>
      <c r="CVY15" s="1"/>
      <c r="CVZ15" s="1"/>
      <c r="CWA15" s="1"/>
      <c r="CWB15" s="1"/>
      <c r="CWC15" s="1"/>
      <c r="CWD15" s="1"/>
      <c r="CWE15" s="1"/>
      <c r="CWF15" s="1"/>
      <c r="CWG15" s="1"/>
      <c r="CWH15" s="1"/>
      <c r="CWI15" s="1"/>
      <c r="CWJ15" s="1"/>
      <c r="CWK15" s="1"/>
      <c r="CWL15" s="1"/>
      <c r="CWM15" s="1"/>
      <c r="CWN15" s="1"/>
      <c r="CWO15" s="1"/>
      <c r="CWP15" s="1"/>
      <c r="CWQ15" s="1"/>
      <c r="CWR15" s="1"/>
      <c r="CWS15" s="1"/>
      <c r="CWT15" s="1"/>
      <c r="CWU15" s="1"/>
      <c r="CWV15" s="1"/>
      <c r="CWW15" s="1"/>
      <c r="CWX15" s="1"/>
      <c r="CWY15" s="1"/>
      <c r="CWZ15" s="1"/>
      <c r="CXA15" s="1"/>
      <c r="CXB15" s="1"/>
      <c r="CXC15" s="1"/>
      <c r="CXD15" s="1"/>
      <c r="CXE15" s="1"/>
      <c r="CXF15" s="1"/>
      <c r="CXG15" s="1"/>
      <c r="CXH15" s="1"/>
      <c r="CXI15" s="1"/>
      <c r="CXJ15" s="1"/>
      <c r="CXK15" s="1"/>
      <c r="CXL15" s="1"/>
      <c r="CXM15" s="1"/>
      <c r="CXN15" s="1"/>
      <c r="CXO15" s="1"/>
      <c r="CXP15" s="1"/>
      <c r="CXQ15" s="1"/>
      <c r="CXR15" s="1"/>
      <c r="CXS15" s="1"/>
      <c r="CXT15" s="1"/>
      <c r="CXU15" s="1"/>
      <c r="CXV15" s="1"/>
      <c r="CXW15" s="1"/>
      <c r="CXX15" s="1"/>
      <c r="CXY15" s="1"/>
      <c r="CXZ15" s="1"/>
      <c r="CYA15" s="1"/>
      <c r="CYB15" s="1"/>
      <c r="CYC15" s="1"/>
      <c r="CYD15" s="1"/>
      <c r="CYE15" s="1"/>
      <c r="CYF15" s="1"/>
      <c r="CYG15" s="1"/>
      <c r="CYH15" s="1"/>
      <c r="CYI15" s="1"/>
      <c r="CYJ15" s="1"/>
      <c r="CYK15" s="1"/>
      <c r="CYL15" s="1"/>
      <c r="CYM15" s="1"/>
      <c r="CYN15" s="1"/>
      <c r="CYO15" s="1"/>
      <c r="CYP15" s="1"/>
      <c r="CYQ15" s="1"/>
      <c r="CYR15" s="1"/>
      <c r="CYS15" s="1"/>
      <c r="CYT15" s="1"/>
      <c r="CYU15" s="1"/>
      <c r="CYV15" s="1"/>
      <c r="CYW15" s="1"/>
      <c r="CYX15" s="1"/>
      <c r="CYY15" s="1"/>
      <c r="CYZ15" s="1"/>
      <c r="CZA15" s="1"/>
      <c r="CZB15" s="1"/>
      <c r="CZC15" s="1"/>
      <c r="CZD15" s="1"/>
      <c r="CZE15" s="1"/>
      <c r="CZF15" s="1"/>
      <c r="CZG15" s="1"/>
      <c r="CZH15" s="1"/>
      <c r="CZI15" s="1"/>
      <c r="CZJ15" s="1"/>
      <c r="CZK15" s="1"/>
      <c r="CZL15" s="1"/>
      <c r="CZM15" s="1"/>
      <c r="CZN15" s="1"/>
      <c r="CZO15" s="1"/>
      <c r="CZP15" s="1"/>
      <c r="CZQ15" s="1"/>
      <c r="CZR15" s="1"/>
      <c r="CZS15" s="1"/>
      <c r="CZT15" s="1"/>
      <c r="CZU15" s="1"/>
      <c r="CZV15" s="1"/>
      <c r="CZW15" s="1"/>
      <c r="CZX15" s="1"/>
      <c r="CZY15" s="1"/>
      <c r="CZZ15" s="1"/>
      <c r="DAA15" s="1"/>
      <c r="DAB15" s="1"/>
      <c r="DAC15" s="1"/>
      <c r="DAD15" s="1"/>
      <c r="DAE15" s="1"/>
      <c r="DAF15" s="1"/>
      <c r="DAG15" s="1"/>
      <c r="DAH15" s="1"/>
      <c r="DAI15" s="1"/>
      <c r="DAJ15" s="1"/>
      <c r="DAK15" s="1"/>
      <c r="DAL15" s="1"/>
      <c r="DAM15" s="1"/>
      <c r="DAN15" s="1"/>
      <c r="DAO15" s="1"/>
      <c r="DAP15" s="1"/>
      <c r="DAQ15" s="1"/>
      <c r="DAR15" s="1"/>
      <c r="DAS15" s="1"/>
      <c r="DAT15" s="1"/>
      <c r="DAU15" s="1"/>
      <c r="DAV15" s="1"/>
      <c r="DAW15" s="1"/>
      <c r="DAX15" s="1"/>
      <c r="DAY15" s="1"/>
      <c r="DAZ15" s="1"/>
      <c r="DBA15" s="1"/>
      <c r="DBB15" s="1"/>
      <c r="DBC15" s="1"/>
      <c r="DBD15" s="1"/>
      <c r="DBE15" s="1"/>
      <c r="DBF15" s="1"/>
      <c r="DBG15" s="1"/>
      <c r="DBH15" s="1"/>
      <c r="DBI15" s="1"/>
      <c r="DBJ15" s="1"/>
      <c r="DBK15" s="1"/>
      <c r="DBL15" s="1"/>
      <c r="DBM15" s="1"/>
      <c r="DBN15" s="1"/>
      <c r="DBO15" s="1"/>
      <c r="DBP15" s="1"/>
      <c r="DBQ15" s="1"/>
      <c r="DBR15" s="1"/>
      <c r="DBS15" s="1"/>
      <c r="DBT15" s="1"/>
      <c r="DBU15" s="1"/>
      <c r="DBV15" s="1"/>
      <c r="DBW15" s="1"/>
      <c r="DBX15" s="1"/>
      <c r="DBY15" s="1"/>
      <c r="DBZ15" s="1"/>
      <c r="DCA15" s="1"/>
      <c r="DCB15" s="1"/>
      <c r="DCC15" s="1"/>
      <c r="DCD15" s="1"/>
      <c r="DCE15" s="1"/>
      <c r="DCF15" s="1"/>
      <c r="DCG15" s="1"/>
      <c r="DCH15" s="1"/>
      <c r="DCI15" s="1"/>
      <c r="DCJ15" s="1"/>
      <c r="DCK15" s="1"/>
      <c r="DCL15" s="1"/>
      <c r="DCM15" s="1"/>
      <c r="DCN15" s="1"/>
      <c r="DCO15" s="1"/>
      <c r="DCP15" s="1"/>
      <c r="DCQ15" s="1"/>
      <c r="DCR15" s="1"/>
      <c r="DCS15" s="1"/>
      <c r="DCT15" s="1"/>
      <c r="DCU15" s="1"/>
      <c r="DCV15" s="1"/>
      <c r="DCW15" s="1"/>
      <c r="DCX15" s="1"/>
      <c r="DCY15" s="1"/>
      <c r="DCZ15" s="1"/>
      <c r="DDA15" s="1"/>
      <c r="DDB15" s="1"/>
      <c r="DDC15" s="1"/>
      <c r="DDD15" s="1"/>
      <c r="DDE15" s="1"/>
      <c r="DDF15" s="1"/>
      <c r="DDG15" s="1"/>
      <c r="DDH15" s="1"/>
      <c r="DDI15" s="1"/>
      <c r="DDJ15" s="1"/>
      <c r="DDK15" s="1"/>
      <c r="DDL15" s="1"/>
      <c r="DDM15" s="1"/>
      <c r="DDN15" s="1"/>
      <c r="DDO15" s="1"/>
      <c r="DDP15" s="1"/>
      <c r="DDQ15" s="1"/>
      <c r="DDR15" s="1"/>
      <c r="DDS15" s="1"/>
      <c r="DDT15" s="1"/>
      <c r="DDU15" s="1"/>
      <c r="DDV15" s="1"/>
      <c r="DDW15" s="1"/>
      <c r="DDX15" s="1"/>
      <c r="DDY15" s="1"/>
      <c r="DDZ15" s="1"/>
      <c r="DEA15" s="1"/>
      <c r="DEB15" s="1"/>
      <c r="DEC15" s="1"/>
      <c r="DED15" s="1"/>
      <c r="DEE15" s="1"/>
      <c r="DEF15" s="1"/>
      <c r="DEG15" s="1"/>
      <c r="DEH15" s="1"/>
      <c r="DEI15" s="1"/>
      <c r="DEJ15" s="1"/>
      <c r="DEK15" s="1"/>
      <c r="DEL15" s="1"/>
      <c r="DEM15" s="1"/>
      <c r="DEN15" s="1"/>
      <c r="DEO15" s="1"/>
      <c r="DEP15" s="1"/>
      <c r="DEQ15" s="1"/>
      <c r="DER15" s="1"/>
      <c r="DES15" s="1"/>
      <c r="DET15" s="1"/>
      <c r="DEU15" s="1"/>
      <c r="DEV15" s="1"/>
      <c r="DEW15" s="1"/>
      <c r="DEX15" s="1"/>
      <c r="DEY15" s="1"/>
      <c r="DEZ15" s="1"/>
      <c r="DFA15" s="1"/>
      <c r="DFB15" s="1"/>
      <c r="DFC15" s="1"/>
      <c r="DFD15" s="1"/>
      <c r="DFE15" s="1"/>
      <c r="DFF15" s="1"/>
      <c r="DFG15" s="1"/>
      <c r="DFH15" s="1"/>
      <c r="DFI15" s="1"/>
      <c r="DFJ15" s="1"/>
      <c r="DFK15" s="1"/>
      <c r="DFL15" s="1"/>
      <c r="DFM15" s="1"/>
      <c r="DFN15" s="1"/>
      <c r="DFO15" s="1"/>
      <c r="DFP15" s="1"/>
      <c r="DFQ15" s="1"/>
      <c r="DFR15" s="1"/>
      <c r="DFS15" s="1"/>
      <c r="DFT15" s="1"/>
      <c r="DFU15" s="1"/>
      <c r="DFV15" s="1"/>
      <c r="DFW15" s="1"/>
      <c r="DFX15" s="1"/>
      <c r="DFY15" s="1"/>
      <c r="DFZ15" s="1"/>
      <c r="DGA15" s="1"/>
      <c r="DGB15" s="1"/>
      <c r="DGC15" s="1"/>
      <c r="DGD15" s="1"/>
      <c r="DGE15" s="1"/>
      <c r="DGF15" s="1"/>
      <c r="DGG15" s="1"/>
      <c r="DGH15" s="1"/>
      <c r="DGI15" s="1"/>
      <c r="DGJ15" s="1"/>
      <c r="DGK15" s="1"/>
      <c r="DGL15" s="1"/>
      <c r="DGM15" s="1"/>
      <c r="DGN15" s="1"/>
      <c r="DGO15" s="1"/>
      <c r="DGP15" s="1"/>
      <c r="DGQ15" s="1"/>
      <c r="DGR15" s="1"/>
      <c r="DGS15" s="1"/>
      <c r="DGT15" s="1"/>
      <c r="DGU15" s="1"/>
      <c r="DGV15" s="1"/>
      <c r="DGW15" s="1"/>
      <c r="DGX15" s="1"/>
      <c r="DGY15" s="1"/>
      <c r="DGZ15" s="1"/>
      <c r="DHA15" s="1"/>
      <c r="DHB15" s="1"/>
      <c r="DHC15" s="1"/>
      <c r="DHD15" s="1"/>
      <c r="DHE15" s="1"/>
      <c r="DHF15" s="1"/>
      <c r="DHG15" s="1"/>
      <c r="DHH15" s="1"/>
      <c r="DHI15" s="1"/>
      <c r="DHJ15" s="1"/>
      <c r="DHK15" s="1"/>
      <c r="DHL15" s="1"/>
      <c r="DHM15" s="1"/>
      <c r="DHN15" s="1"/>
      <c r="DHO15" s="1"/>
      <c r="DHP15" s="1"/>
      <c r="DHQ15" s="1"/>
      <c r="DHR15" s="1"/>
      <c r="DHS15" s="1"/>
      <c r="DHT15" s="1"/>
      <c r="DHU15" s="1"/>
      <c r="DHV15" s="1"/>
      <c r="DHW15" s="1"/>
      <c r="DHX15" s="1"/>
      <c r="DHY15" s="1"/>
      <c r="DHZ15" s="1"/>
      <c r="DIA15" s="1"/>
      <c r="DIB15" s="1"/>
      <c r="DIC15" s="1"/>
      <c r="DID15" s="1"/>
      <c r="DIE15" s="1"/>
      <c r="DIF15" s="1"/>
      <c r="DIG15" s="1"/>
      <c r="DIH15" s="1"/>
      <c r="DII15" s="1"/>
      <c r="DIJ15" s="1"/>
      <c r="DIK15" s="1"/>
      <c r="DIL15" s="1"/>
      <c r="DIM15" s="1"/>
      <c r="DIN15" s="1"/>
      <c r="DIO15" s="1"/>
      <c r="DIP15" s="1"/>
      <c r="DIQ15" s="1"/>
      <c r="DIR15" s="1"/>
      <c r="DIS15" s="1"/>
      <c r="DIT15" s="1"/>
      <c r="DIU15" s="1"/>
      <c r="DIV15" s="1"/>
      <c r="DIW15" s="1"/>
      <c r="DIX15" s="1"/>
      <c r="DIY15" s="1"/>
      <c r="DIZ15" s="1"/>
      <c r="DJA15" s="1"/>
      <c r="DJB15" s="1"/>
      <c r="DJC15" s="1"/>
      <c r="DJD15" s="1"/>
      <c r="DJE15" s="1"/>
      <c r="DJF15" s="1"/>
      <c r="DJG15" s="1"/>
      <c r="DJH15" s="1"/>
      <c r="DJI15" s="1"/>
      <c r="DJJ15" s="1"/>
      <c r="DJK15" s="1"/>
      <c r="DJL15" s="1"/>
      <c r="DJM15" s="1"/>
      <c r="DJN15" s="1"/>
      <c r="DJO15" s="1"/>
      <c r="DJP15" s="1"/>
      <c r="DJQ15" s="1"/>
      <c r="DJR15" s="1"/>
      <c r="DJS15" s="1"/>
      <c r="DJT15" s="1"/>
      <c r="DJU15" s="1"/>
      <c r="DJV15" s="1"/>
      <c r="DJW15" s="1"/>
      <c r="DJX15" s="1"/>
      <c r="DJY15" s="1"/>
      <c r="DJZ15" s="1"/>
      <c r="DKA15" s="1"/>
      <c r="DKB15" s="1"/>
      <c r="DKC15" s="1"/>
      <c r="DKD15" s="1"/>
      <c r="DKE15" s="1"/>
      <c r="DKF15" s="1"/>
      <c r="DKG15" s="1"/>
      <c r="DKH15" s="1"/>
      <c r="DKI15" s="1"/>
      <c r="DKJ15" s="1"/>
      <c r="DKK15" s="1"/>
      <c r="DKL15" s="1"/>
      <c r="DKM15" s="1"/>
      <c r="DKN15" s="1"/>
      <c r="DKO15" s="1"/>
      <c r="DKP15" s="1"/>
      <c r="DKQ15" s="1"/>
      <c r="DKR15" s="1"/>
      <c r="DKS15" s="1"/>
      <c r="DKT15" s="1"/>
      <c r="DKU15" s="1"/>
      <c r="DKV15" s="1"/>
      <c r="DKW15" s="1"/>
      <c r="DKX15" s="1"/>
      <c r="DKY15" s="1"/>
      <c r="DKZ15" s="1"/>
      <c r="DLA15" s="1"/>
      <c r="DLB15" s="1"/>
      <c r="DLC15" s="1"/>
      <c r="DLD15" s="1"/>
      <c r="DLE15" s="1"/>
      <c r="DLF15" s="1"/>
      <c r="DLG15" s="1"/>
      <c r="DLH15" s="1"/>
      <c r="DLI15" s="1"/>
      <c r="DLJ15" s="1"/>
      <c r="DLK15" s="1"/>
      <c r="DLL15" s="1"/>
      <c r="DLM15" s="1"/>
      <c r="DLN15" s="1"/>
      <c r="DLO15" s="1"/>
      <c r="DLP15" s="1"/>
      <c r="DLQ15" s="1"/>
      <c r="DLR15" s="1"/>
      <c r="DLS15" s="1"/>
      <c r="DLT15" s="1"/>
      <c r="DLU15" s="1"/>
      <c r="DLV15" s="1"/>
      <c r="DLW15" s="1"/>
      <c r="DLX15" s="1"/>
      <c r="DLY15" s="1"/>
      <c r="DLZ15" s="1"/>
      <c r="DMA15" s="1"/>
      <c r="DMB15" s="1"/>
      <c r="DMC15" s="1"/>
      <c r="DMD15" s="1"/>
      <c r="DME15" s="1"/>
      <c r="DMF15" s="1"/>
      <c r="DMG15" s="1"/>
      <c r="DMH15" s="1"/>
      <c r="DMI15" s="1"/>
      <c r="DMJ15" s="1"/>
      <c r="DMK15" s="1"/>
      <c r="DML15" s="1"/>
      <c r="DMM15" s="1"/>
      <c r="DMN15" s="1"/>
      <c r="DMO15" s="1"/>
      <c r="DMP15" s="1"/>
      <c r="DMQ15" s="1"/>
      <c r="DMR15" s="1"/>
      <c r="DMS15" s="1"/>
      <c r="DMT15" s="1"/>
      <c r="DMU15" s="1"/>
      <c r="DMV15" s="1"/>
      <c r="DMW15" s="1"/>
      <c r="DMX15" s="1"/>
      <c r="DMY15" s="1"/>
      <c r="DMZ15" s="1"/>
      <c r="DNA15" s="1"/>
      <c r="DNB15" s="1"/>
      <c r="DNC15" s="1"/>
      <c r="DND15" s="1"/>
      <c r="DNE15" s="1"/>
      <c r="DNF15" s="1"/>
      <c r="DNG15" s="1"/>
      <c r="DNH15" s="1"/>
      <c r="DNI15" s="1"/>
      <c r="DNJ15" s="1"/>
      <c r="DNK15" s="1"/>
      <c r="DNL15" s="1"/>
      <c r="DNM15" s="1"/>
      <c r="DNN15" s="1"/>
      <c r="DNO15" s="1"/>
      <c r="DNP15" s="1"/>
      <c r="DNQ15" s="1"/>
      <c r="DNR15" s="1"/>
      <c r="DNS15" s="1"/>
      <c r="DNT15" s="1"/>
      <c r="DNU15" s="1"/>
      <c r="DNV15" s="1"/>
      <c r="DNW15" s="1"/>
      <c r="DNX15" s="1"/>
      <c r="DNY15" s="1"/>
      <c r="DNZ15" s="1"/>
      <c r="DOA15" s="1"/>
      <c r="DOB15" s="1"/>
      <c r="DOC15" s="1"/>
      <c r="DOD15" s="1"/>
      <c r="DOE15" s="1"/>
      <c r="DOF15" s="1"/>
      <c r="DOG15" s="1"/>
      <c r="DOH15" s="1"/>
      <c r="DOI15" s="1"/>
      <c r="DOJ15" s="1"/>
      <c r="DOK15" s="1"/>
      <c r="DOL15" s="1"/>
      <c r="DOM15" s="1"/>
      <c r="DON15" s="1"/>
      <c r="DOO15" s="1"/>
      <c r="DOP15" s="1"/>
      <c r="DOQ15" s="1"/>
      <c r="DOR15" s="1"/>
      <c r="DOS15" s="1"/>
      <c r="DOT15" s="1"/>
      <c r="DOU15" s="1"/>
      <c r="DOV15" s="1"/>
      <c r="DOW15" s="1"/>
      <c r="DOX15" s="1"/>
      <c r="DOY15" s="1"/>
      <c r="DOZ15" s="1"/>
      <c r="DPA15" s="1"/>
      <c r="DPB15" s="1"/>
      <c r="DPC15" s="1"/>
      <c r="DPD15" s="1"/>
      <c r="DPE15" s="1"/>
      <c r="DPF15" s="1"/>
      <c r="DPG15" s="1"/>
      <c r="DPH15" s="1"/>
      <c r="DPI15" s="1"/>
      <c r="DPJ15" s="1"/>
      <c r="DPK15" s="1"/>
      <c r="DPL15" s="1"/>
      <c r="DPM15" s="1"/>
      <c r="DPN15" s="1"/>
      <c r="DPO15" s="1"/>
      <c r="DPP15" s="1"/>
      <c r="DPQ15" s="1"/>
      <c r="DPR15" s="1"/>
      <c r="DPS15" s="1"/>
      <c r="DPT15" s="1"/>
      <c r="DPU15" s="1"/>
      <c r="DPV15" s="1"/>
      <c r="DPW15" s="1"/>
      <c r="DPX15" s="1"/>
      <c r="DPY15" s="1"/>
      <c r="DPZ15" s="1"/>
      <c r="DQA15" s="1"/>
      <c r="DQB15" s="1"/>
      <c r="DQC15" s="1"/>
      <c r="DQD15" s="1"/>
      <c r="DQE15" s="1"/>
      <c r="DQF15" s="1"/>
      <c r="DQG15" s="1"/>
      <c r="DQH15" s="1"/>
      <c r="DQI15" s="1"/>
      <c r="DQJ15" s="1"/>
      <c r="DQK15" s="1"/>
      <c r="DQL15" s="1"/>
      <c r="DQM15" s="1"/>
      <c r="DQN15" s="1"/>
      <c r="DQO15" s="1"/>
      <c r="DQP15" s="1"/>
      <c r="DQQ15" s="1"/>
      <c r="DQR15" s="1"/>
      <c r="DQS15" s="1"/>
      <c r="DQT15" s="1"/>
      <c r="DQU15" s="1"/>
      <c r="DQV15" s="1"/>
      <c r="DQW15" s="1"/>
      <c r="DQX15" s="1"/>
      <c r="DQY15" s="1"/>
      <c r="DQZ15" s="1"/>
      <c r="DRA15" s="1"/>
      <c r="DRB15" s="1"/>
      <c r="DRC15" s="1"/>
      <c r="DRD15" s="1"/>
      <c r="DRE15" s="1"/>
      <c r="DRF15" s="1"/>
      <c r="DRG15" s="1"/>
      <c r="DRH15" s="1"/>
      <c r="DRI15" s="1"/>
      <c r="DRJ15" s="1"/>
      <c r="DRK15" s="1"/>
      <c r="DRL15" s="1"/>
      <c r="DRM15" s="1"/>
      <c r="DRN15" s="1"/>
      <c r="DRO15" s="1"/>
      <c r="DRP15" s="1"/>
      <c r="DRQ15" s="1"/>
      <c r="DRR15" s="1"/>
      <c r="DRS15" s="1"/>
      <c r="DRT15" s="1"/>
      <c r="DRU15" s="1"/>
      <c r="DRV15" s="1"/>
      <c r="DRW15" s="1"/>
      <c r="DRX15" s="1"/>
      <c r="DRY15" s="1"/>
      <c r="DRZ15" s="1"/>
      <c r="DSA15" s="1"/>
      <c r="DSB15" s="1"/>
      <c r="DSC15" s="1"/>
      <c r="DSD15" s="1"/>
      <c r="DSE15" s="1"/>
      <c r="DSF15" s="1"/>
      <c r="DSG15" s="1"/>
      <c r="DSH15" s="1"/>
      <c r="DSI15" s="1"/>
      <c r="DSJ15" s="1"/>
      <c r="DSK15" s="1"/>
      <c r="DSL15" s="1"/>
      <c r="DSM15" s="1"/>
      <c r="DSN15" s="1"/>
      <c r="DSO15" s="1"/>
      <c r="DSP15" s="1"/>
      <c r="DSQ15" s="1"/>
      <c r="DSR15" s="1"/>
      <c r="DSS15" s="1"/>
      <c r="DST15" s="1"/>
      <c r="DSU15" s="1"/>
      <c r="DSV15" s="1"/>
      <c r="DSW15" s="1"/>
      <c r="DSX15" s="1"/>
      <c r="DSY15" s="1"/>
      <c r="DSZ15" s="1"/>
      <c r="DTA15" s="1"/>
      <c r="DTB15" s="1"/>
      <c r="DTC15" s="1"/>
      <c r="DTD15" s="1"/>
      <c r="DTE15" s="1"/>
      <c r="DTF15" s="1"/>
      <c r="DTG15" s="1"/>
      <c r="DTH15" s="1"/>
      <c r="DTI15" s="1"/>
      <c r="DTJ15" s="1"/>
      <c r="DTK15" s="1"/>
      <c r="DTL15" s="1"/>
      <c r="DTM15" s="1"/>
      <c r="DTN15" s="1"/>
      <c r="DTO15" s="1"/>
      <c r="DTP15" s="1"/>
      <c r="DTQ15" s="1"/>
      <c r="DTR15" s="1"/>
      <c r="DTS15" s="1"/>
      <c r="DTT15" s="1"/>
      <c r="DTU15" s="1"/>
      <c r="DTV15" s="1"/>
      <c r="DTW15" s="1"/>
      <c r="DTX15" s="1"/>
      <c r="DTY15" s="1"/>
      <c r="DTZ15" s="1"/>
      <c r="DUA15" s="1"/>
      <c r="DUB15" s="1"/>
      <c r="DUC15" s="1"/>
      <c r="DUD15" s="1"/>
      <c r="DUE15" s="1"/>
      <c r="DUF15" s="1"/>
      <c r="DUG15" s="1"/>
      <c r="DUH15" s="1"/>
      <c r="DUI15" s="1"/>
      <c r="DUJ15" s="1"/>
      <c r="DUK15" s="1"/>
      <c r="DUL15" s="1"/>
      <c r="DUM15" s="1"/>
      <c r="DUN15" s="1"/>
      <c r="DUO15" s="1"/>
      <c r="DUP15" s="1"/>
      <c r="DUQ15" s="1"/>
      <c r="DUR15" s="1"/>
      <c r="DUS15" s="1"/>
      <c r="DUT15" s="1"/>
      <c r="DUU15" s="1"/>
      <c r="DUV15" s="1"/>
      <c r="DUW15" s="1"/>
      <c r="DUX15" s="1"/>
      <c r="DUY15" s="1"/>
      <c r="DUZ15" s="1"/>
      <c r="DVA15" s="1"/>
      <c r="DVB15" s="1"/>
      <c r="DVC15" s="1"/>
      <c r="DVD15" s="1"/>
      <c r="DVE15" s="1"/>
      <c r="DVF15" s="1"/>
      <c r="DVG15" s="1"/>
      <c r="DVH15" s="1"/>
      <c r="DVI15" s="1"/>
      <c r="DVJ15" s="1"/>
      <c r="DVK15" s="1"/>
      <c r="DVL15" s="1"/>
      <c r="DVM15" s="1"/>
      <c r="DVN15" s="1"/>
      <c r="DVO15" s="1"/>
      <c r="DVP15" s="1"/>
      <c r="DVQ15" s="1"/>
      <c r="DVR15" s="1"/>
      <c r="DVS15" s="1"/>
      <c r="DVT15" s="1"/>
      <c r="DVU15" s="1"/>
      <c r="DVV15" s="1"/>
      <c r="DVW15" s="1"/>
      <c r="DVX15" s="1"/>
      <c r="DVY15" s="1"/>
      <c r="DVZ15" s="1"/>
      <c r="DWA15" s="1"/>
      <c r="DWB15" s="1"/>
      <c r="DWC15" s="1"/>
      <c r="DWD15" s="1"/>
      <c r="DWE15" s="1"/>
      <c r="DWF15" s="1"/>
      <c r="DWG15" s="1"/>
      <c r="DWH15" s="1"/>
      <c r="DWI15" s="1"/>
      <c r="DWJ15" s="1"/>
      <c r="DWK15" s="1"/>
      <c r="DWL15" s="1"/>
      <c r="DWM15" s="1"/>
      <c r="DWN15" s="1"/>
      <c r="DWO15" s="1"/>
      <c r="DWP15" s="1"/>
      <c r="DWQ15" s="1"/>
      <c r="DWR15" s="1"/>
      <c r="DWS15" s="1"/>
      <c r="DWT15" s="1"/>
      <c r="DWU15" s="1"/>
      <c r="DWV15" s="1"/>
      <c r="DWW15" s="1"/>
      <c r="DWX15" s="1"/>
      <c r="DWY15" s="1"/>
      <c r="DWZ15" s="1"/>
      <c r="DXA15" s="1"/>
      <c r="DXB15" s="1"/>
      <c r="DXC15" s="1"/>
      <c r="DXD15" s="1"/>
      <c r="DXE15" s="1"/>
      <c r="DXF15" s="1"/>
      <c r="DXG15" s="1"/>
      <c r="DXH15" s="1"/>
      <c r="DXI15" s="1"/>
      <c r="DXJ15" s="1"/>
      <c r="DXK15" s="1"/>
      <c r="DXL15" s="1"/>
      <c r="DXM15" s="1"/>
      <c r="DXN15" s="1"/>
      <c r="DXO15" s="1"/>
      <c r="DXP15" s="1"/>
      <c r="DXQ15" s="1"/>
      <c r="DXR15" s="1"/>
      <c r="DXS15" s="1"/>
      <c r="DXT15" s="1"/>
      <c r="DXU15" s="1"/>
      <c r="DXV15" s="1"/>
      <c r="DXW15" s="1"/>
      <c r="DXX15" s="1"/>
      <c r="DXY15" s="1"/>
      <c r="DXZ15" s="1"/>
      <c r="DYA15" s="1"/>
      <c r="DYB15" s="1"/>
      <c r="DYC15" s="1"/>
      <c r="DYD15" s="1"/>
      <c r="DYE15" s="1"/>
      <c r="DYF15" s="1"/>
      <c r="DYG15" s="1"/>
      <c r="DYH15" s="1"/>
      <c r="DYI15" s="1"/>
      <c r="DYJ15" s="1"/>
      <c r="DYK15" s="1"/>
      <c r="DYL15" s="1"/>
      <c r="DYM15" s="1"/>
      <c r="DYN15" s="1"/>
      <c r="DYO15" s="1"/>
      <c r="DYP15" s="1"/>
      <c r="DYQ15" s="1"/>
      <c r="DYR15" s="1"/>
      <c r="DYS15" s="1"/>
      <c r="DYT15" s="1"/>
      <c r="DYU15" s="1"/>
      <c r="DYV15" s="1"/>
      <c r="DYW15" s="1"/>
      <c r="DYX15" s="1"/>
      <c r="DYY15" s="1"/>
      <c r="DYZ15" s="1"/>
      <c r="DZA15" s="1"/>
      <c r="DZB15" s="1"/>
      <c r="DZC15" s="1"/>
      <c r="DZD15" s="1"/>
      <c r="DZE15" s="1"/>
      <c r="DZF15" s="1"/>
      <c r="DZG15" s="1"/>
      <c r="DZH15" s="1"/>
      <c r="DZI15" s="1"/>
      <c r="DZJ15" s="1"/>
      <c r="DZK15" s="1"/>
      <c r="DZL15" s="1"/>
      <c r="DZM15" s="1"/>
      <c r="DZN15" s="1"/>
      <c r="DZO15" s="1"/>
      <c r="DZP15" s="1"/>
      <c r="DZQ15" s="1"/>
      <c r="DZR15" s="1"/>
      <c r="DZS15" s="1"/>
      <c r="DZT15" s="1"/>
      <c r="DZU15" s="1"/>
      <c r="DZV15" s="1"/>
      <c r="DZW15" s="1"/>
      <c r="DZX15" s="1"/>
      <c r="DZY15" s="1"/>
      <c r="DZZ15" s="1"/>
      <c r="EAA15" s="1"/>
      <c r="EAB15" s="1"/>
      <c r="EAC15" s="1"/>
      <c r="EAD15" s="1"/>
      <c r="EAE15" s="1"/>
      <c r="EAF15" s="1"/>
      <c r="EAG15" s="1"/>
      <c r="EAH15" s="1"/>
      <c r="EAI15" s="1"/>
      <c r="EAJ15" s="1"/>
      <c r="EAK15" s="1"/>
      <c r="EAL15" s="1"/>
      <c r="EAM15" s="1"/>
      <c r="EAN15" s="1"/>
      <c r="EAO15" s="1"/>
      <c r="EAP15" s="1"/>
      <c r="EAQ15" s="1"/>
      <c r="EAR15" s="1"/>
      <c r="EAS15" s="1"/>
      <c r="EAT15" s="1"/>
      <c r="EAU15" s="1"/>
      <c r="EAV15" s="1"/>
      <c r="EAW15" s="1"/>
      <c r="EAX15" s="1"/>
      <c r="EAY15" s="1"/>
      <c r="EAZ15" s="1"/>
      <c r="EBA15" s="1"/>
      <c r="EBB15" s="1"/>
      <c r="EBC15" s="1"/>
      <c r="EBD15" s="1"/>
      <c r="EBE15" s="1"/>
      <c r="EBF15" s="1"/>
      <c r="EBG15" s="1"/>
      <c r="EBH15" s="1"/>
      <c r="EBI15" s="1"/>
      <c r="EBJ15" s="1"/>
      <c r="EBK15" s="1"/>
      <c r="EBL15" s="1"/>
      <c r="EBM15" s="1"/>
      <c r="EBN15" s="1"/>
      <c r="EBO15" s="1"/>
      <c r="EBP15" s="1"/>
      <c r="EBQ15" s="1"/>
      <c r="EBR15" s="1"/>
      <c r="EBS15" s="1"/>
      <c r="EBT15" s="1"/>
      <c r="EBU15" s="1"/>
      <c r="EBV15" s="1"/>
      <c r="EBW15" s="1"/>
      <c r="EBX15" s="1"/>
      <c r="EBY15" s="1"/>
      <c r="EBZ15" s="1"/>
      <c r="ECA15" s="1"/>
      <c r="ECB15" s="1"/>
      <c r="ECC15" s="1"/>
      <c r="ECD15" s="1"/>
      <c r="ECE15" s="1"/>
      <c r="ECF15" s="1"/>
      <c r="ECG15" s="1"/>
      <c r="ECH15" s="1"/>
      <c r="ECI15" s="1"/>
      <c r="ECJ15" s="1"/>
      <c r="ECK15" s="1"/>
      <c r="ECL15" s="1"/>
      <c r="ECM15" s="1"/>
      <c r="ECN15" s="1"/>
      <c r="ECO15" s="1"/>
      <c r="ECP15" s="1"/>
      <c r="ECQ15" s="1"/>
      <c r="ECR15" s="1"/>
      <c r="ECS15" s="1"/>
      <c r="ECT15" s="1"/>
      <c r="ECU15" s="1"/>
      <c r="ECV15" s="1"/>
      <c r="ECW15" s="1"/>
      <c r="ECX15" s="1"/>
      <c r="ECY15" s="1"/>
      <c r="ECZ15" s="1"/>
      <c r="EDA15" s="1"/>
      <c r="EDB15" s="1"/>
      <c r="EDC15" s="1"/>
      <c r="EDD15" s="1"/>
      <c r="EDE15" s="1"/>
      <c r="EDF15" s="1"/>
      <c r="EDG15" s="1"/>
      <c r="EDH15" s="1"/>
      <c r="EDI15" s="1"/>
      <c r="EDJ15" s="1"/>
      <c r="EDK15" s="1"/>
      <c r="EDL15" s="1"/>
      <c r="EDM15" s="1"/>
      <c r="EDN15" s="1"/>
      <c r="EDO15" s="1"/>
      <c r="EDP15" s="1"/>
      <c r="EDQ15" s="1"/>
      <c r="EDR15" s="1"/>
      <c r="EDS15" s="1"/>
      <c r="EDT15" s="1"/>
      <c r="EDU15" s="1"/>
      <c r="EDV15" s="1"/>
      <c r="EDW15" s="1"/>
      <c r="EDX15" s="1"/>
      <c r="EDY15" s="1"/>
      <c r="EDZ15" s="1"/>
      <c r="EEA15" s="1"/>
      <c r="EEB15" s="1"/>
      <c r="EEC15" s="1"/>
      <c r="EED15" s="1"/>
      <c r="EEE15" s="1"/>
      <c r="EEF15" s="1"/>
      <c r="EEG15" s="1"/>
      <c r="EEH15" s="1"/>
      <c r="EEI15" s="1"/>
      <c r="EEJ15" s="1"/>
      <c r="EEK15" s="1"/>
      <c r="EEL15" s="1"/>
      <c r="EEM15" s="1"/>
      <c r="EEN15" s="1"/>
      <c r="EEO15" s="1"/>
      <c r="EEP15" s="1"/>
      <c r="EEQ15" s="1"/>
      <c r="EER15" s="1"/>
      <c r="EES15" s="1"/>
      <c r="EET15" s="1"/>
      <c r="EEU15" s="1"/>
      <c r="EEV15" s="1"/>
      <c r="EEW15" s="1"/>
      <c r="EEX15" s="1"/>
      <c r="EEY15" s="1"/>
      <c r="EEZ15" s="1"/>
      <c r="EFA15" s="1"/>
      <c r="EFB15" s="1"/>
      <c r="EFC15" s="1"/>
      <c r="EFD15" s="1"/>
      <c r="EFE15" s="1"/>
      <c r="EFF15" s="1"/>
      <c r="EFG15" s="1"/>
      <c r="EFH15" s="1"/>
      <c r="EFI15" s="1"/>
      <c r="EFJ15" s="1"/>
      <c r="EFK15" s="1"/>
      <c r="EFL15" s="1"/>
      <c r="EFM15" s="1"/>
      <c r="EFN15" s="1"/>
      <c r="EFO15" s="1"/>
      <c r="EFP15" s="1"/>
      <c r="EFQ15" s="1"/>
      <c r="EFR15" s="1"/>
      <c r="EFS15" s="1"/>
      <c r="EFT15" s="1"/>
      <c r="EFU15" s="1"/>
      <c r="EFV15" s="1"/>
      <c r="EFW15" s="1"/>
      <c r="EFX15" s="1"/>
      <c r="EFY15" s="1"/>
      <c r="EFZ15" s="1"/>
      <c r="EGA15" s="1"/>
      <c r="EGB15" s="1"/>
      <c r="EGC15" s="1"/>
      <c r="EGD15" s="1"/>
      <c r="EGE15" s="1"/>
      <c r="EGF15" s="1"/>
      <c r="EGG15" s="1"/>
      <c r="EGH15" s="1"/>
      <c r="EGI15" s="1"/>
      <c r="EGJ15" s="1"/>
      <c r="EGK15" s="1"/>
      <c r="EGL15" s="1"/>
      <c r="EGM15" s="1"/>
      <c r="EGN15" s="1"/>
      <c r="EGO15" s="1"/>
      <c r="EGP15" s="1"/>
      <c r="EGQ15" s="1"/>
      <c r="EGR15" s="1"/>
      <c r="EGS15" s="1"/>
      <c r="EGT15" s="1"/>
      <c r="EGU15" s="1"/>
      <c r="EGV15" s="1"/>
      <c r="EGW15" s="1"/>
      <c r="EGX15" s="1"/>
      <c r="EGY15" s="1"/>
      <c r="EGZ15" s="1"/>
      <c r="EHA15" s="1"/>
      <c r="EHB15" s="1"/>
      <c r="EHC15" s="1"/>
      <c r="EHD15" s="1"/>
      <c r="EHE15" s="1"/>
      <c r="EHF15" s="1"/>
      <c r="EHG15" s="1"/>
      <c r="EHH15" s="1"/>
      <c r="EHI15" s="1"/>
      <c r="EHJ15" s="1"/>
      <c r="EHK15" s="1"/>
      <c r="EHL15" s="1"/>
      <c r="EHM15" s="1"/>
      <c r="EHN15" s="1"/>
      <c r="EHO15" s="1"/>
      <c r="EHP15" s="1"/>
      <c r="EHQ15" s="1"/>
      <c r="EHR15" s="1"/>
      <c r="EHS15" s="1"/>
      <c r="EHT15" s="1"/>
      <c r="EHU15" s="1"/>
      <c r="EHV15" s="1"/>
      <c r="EHW15" s="1"/>
      <c r="EHX15" s="1"/>
      <c r="EHY15" s="1"/>
      <c r="EHZ15" s="1"/>
      <c r="EIA15" s="1"/>
      <c r="EIB15" s="1"/>
      <c r="EIC15" s="1"/>
      <c r="EID15" s="1"/>
      <c r="EIE15" s="1"/>
      <c r="EIF15" s="1"/>
      <c r="EIG15" s="1"/>
      <c r="EIH15" s="1"/>
      <c r="EII15" s="1"/>
      <c r="EIJ15" s="1"/>
      <c r="EIK15" s="1"/>
      <c r="EIL15" s="1"/>
      <c r="EIM15" s="1"/>
      <c r="EIN15" s="1"/>
      <c r="EIO15" s="1"/>
      <c r="EIP15" s="1"/>
      <c r="EIQ15" s="1"/>
      <c r="EIR15" s="1"/>
      <c r="EIS15" s="1"/>
      <c r="EIT15" s="1"/>
      <c r="EIU15" s="1"/>
      <c r="EIV15" s="1"/>
      <c r="EIW15" s="1"/>
      <c r="EIX15" s="1"/>
      <c r="EIY15" s="1"/>
      <c r="EIZ15" s="1"/>
      <c r="EJA15" s="1"/>
      <c r="EJB15" s="1"/>
      <c r="EJC15" s="1"/>
      <c r="EJD15" s="1"/>
      <c r="EJE15" s="1"/>
      <c r="EJF15" s="1"/>
      <c r="EJG15" s="1"/>
      <c r="EJH15" s="1"/>
      <c r="EJI15" s="1"/>
      <c r="EJJ15" s="1"/>
      <c r="EJK15" s="1"/>
      <c r="EJL15" s="1"/>
      <c r="EJM15" s="1"/>
      <c r="EJN15" s="1"/>
      <c r="EJO15" s="1"/>
      <c r="EJP15" s="1"/>
      <c r="EJQ15" s="1"/>
      <c r="EJR15" s="1"/>
      <c r="EJS15" s="1"/>
      <c r="EJT15" s="1"/>
      <c r="EJU15" s="1"/>
      <c r="EJV15" s="1"/>
      <c r="EJW15" s="1"/>
      <c r="EJX15" s="1"/>
      <c r="EJY15" s="1"/>
      <c r="EJZ15" s="1"/>
      <c r="EKA15" s="1"/>
      <c r="EKB15" s="1"/>
      <c r="EKC15" s="1"/>
      <c r="EKD15" s="1"/>
      <c r="EKE15" s="1"/>
      <c r="EKF15" s="1"/>
      <c r="EKG15" s="1"/>
      <c r="EKH15" s="1"/>
      <c r="EKI15" s="1"/>
      <c r="EKJ15" s="1"/>
      <c r="EKK15" s="1"/>
      <c r="EKL15" s="1"/>
      <c r="EKM15" s="1"/>
      <c r="EKN15" s="1"/>
      <c r="EKO15" s="1"/>
      <c r="EKP15" s="1"/>
      <c r="EKQ15" s="1"/>
      <c r="EKR15" s="1"/>
      <c r="EKS15" s="1"/>
      <c r="EKT15" s="1"/>
      <c r="EKU15" s="1"/>
      <c r="EKV15" s="1"/>
      <c r="EKW15" s="1"/>
      <c r="EKX15" s="1"/>
      <c r="EKY15" s="1"/>
      <c r="EKZ15" s="1"/>
      <c r="ELA15" s="1"/>
      <c r="ELB15" s="1"/>
      <c r="ELC15" s="1"/>
      <c r="ELD15" s="1"/>
      <c r="ELE15" s="1"/>
      <c r="ELF15" s="1"/>
      <c r="ELG15" s="1"/>
      <c r="ELH15" s="1"/>
      <c r="ELI15" s="1"/>
      <c r="ELJ15" s="1"/>
      <c r="ELK15" s="1"/>
      <c r="ELL15" s="1"/>
      <c r="ELM15" s="1"/>
      <c r="ELN15" s="1"/>
      <c r="ELO15" s="1"/>
      <c r="ELP15" s="1"/>
      <c r="ELQ15" s="1"/>
      <c r="ELR15" s="1"/>
      <c r="ELS15" s="1"/>
      <c r="ELT15" s="1"/>
      <c r="ELU15" s="1"/>
      <c r="ELV15" s="1"/>
      <c r="ELW15" s="1"/>
      <c r="ELX15" s="1"/>
      <c r="ELY15" s="1"/>
      <c r="ELZ15" s="1"/>
      <c r="EMA15" s="1"/>
      <c r="EMB15" s="1"/>
      <c r="EMC15" s="1"/>
      <c r="EMD15" s="1"/>
      <c r="EME15" s="1"/>
      <c r="EMF15" s="1"/>
      <c r="EMG15" s="1"/>
      <c r="EMH15" s="1"/>
      <c r="EMI15" s="1"/>
      <c r="EMJ15" s="1"/>
      <c r="EMK15" s="1"/>
      <c r="EML15" s="1"/>
      <c r="EMM15" s="1"/>
      <c r="EMN15" s="1"/>
      <c r="EMO15" s="1"/>
      <c r="EMP15" s="1"/>
      <c r="EMQ15" s="1"/>
      <c r="EMR15" s="1"/>
      <c r="EMS15" s="1"/>
      <c r="EMT15" s="1"/>
      <c r="EMU15" s="1"/>
      <c r="EMV15" s="1"/>
      <c r="EMW15" s="1"/>
      <c r="EMX15" s="1"/>
      <c r="EMY15" s="1"/>
      <c r="EMZ15" s="1"/>
      <c r="ENA15" s="1"/>
      <c r="ENB15" s="1"/>
      <c r="ENC15" s="1"/>
      <c r="END15" s="1"/>
      <c r="ENE15" s="1"/>
      <c r="ENF15" s="1"/>
      <c r="ENG15" s="1"/>
      <c r="ENH15" s="1"/>
      <c r="ENI15" s="1"/>
      <c r="ENJ15" s="1"/>
      <c r="ENK15" s="1"/>
      <c r="ENL15" s="1"/>
      <c r="ENM15" s="1"/>
      <c r="ENN15" s="1"/>
      <c r="ENO15" s="1"/>
      <c r="ENP15" s="1"/>
      <c r="ENQ15" s="1"/>
      <c r="ENR15" s="1"/>
      <c r="ENS15" s="1"/>
      <c r="ENT15" s="1"/>
      <c r="ENU15" s="1"/>
      <c r="ENV15" s="1"/>
      <c r="ENW15" s="1"/>
      <c r="ENX15" s="1"/>
      <c r="ENY15" s="1"/>
      <c r="ENZ15" s="1"/>
      <c r="EOA15" s="1"/>
      <c r="EOB15" s="1"/>
      <c r="EOC15" s="1"/>
      <c r="EOD15" s="1"/>
      <c r="EOE15" s="1"/>
      <c r="EOF15" s="1"/>
      <c r="EOG15" s="1"/>
      <c r="EOH15" s="1"/>
      <c r="EOI15" s="1"/>
      <c r="EOJ15" s="1"/>
      <c r="EOK15" s="1"/>
      <c r="EOL15" s="1"/>
      <c r="EOM15" s="1"/>
      <c r="EON15" s="1"/>
      <c r="EOO15" s="1"/>
      <c r="EOP15" s="1"/>
      <c r="EOQ15" s="1"/>
      <c r="EOR15" s="1"/>
      <c r="EOS15" s="1"/>
      <c r="EOT15" s="1"/>
      <c r="EOU15" s="1"/>
      <c r="EOV15" s="1"/>
      <c r="EOW15" s="1"/>
      <c r="EOX15" s="1"/>
      <c r="EOY15" s="1"/>
      <c r="EOZ15" s="1"/>
      <c r="EPA15" s="1"/>
      <c r="EPB15" s="1"/>
      <c r="EPC15" s="1"/>
      <c r="EPD15" s="1"/>
      <c r="EPE15" s="1"/>
      <c r="EPF15" s="1"/>
      <c r="EPG15" s="1"/>
      <c r="EPH15" s="1"/>
      <c r="EPI15" s="1"/>
      <c r="EPJ15" s="1"/>
      <c r="EPK15" s="1"/>
      <c r="EPL15" s="1"/>
      <c r="EPM15" s="1"/>
      <c r="EPN15" s="1"/>
      <c r="EPO15" s="1"/>
      <c r="EPP15" s="1"/>
      <c r="EPQ15" s="1"/>
      <c r="EPR15" s="1"/>
      <c r="EPS15" s="1"/>
      <c r="EPT15" s="1"/>
      <c r="EPU15" s="1"/>
      <c r="EPV15" s="1"/>
      <c r="EPW15" s="1"/>
      <c r="EPX15" s="1"/>
      <c r="EPY15" s="1"/>
      <c r="EPZ15" s="1"/>
      <c r="EQA15" s="1"/>
      <c r="EQB15" s="1"/>
      <c r="EQC15" s="1"/>
      <c r="EQD15" s="1"/>
      <c r="EQE15" s="1"/>
      <c r="EQF15" s="1"/>
      <c r="EQG15" s="1"/>
      <c r="EQH15" s="1"/>
      <c r="EQI15" s="1"/>
      <c r="EQJ15" s="1"/>
      <c r="EQK15" s="1"/>
      <c r="EQL15" s="1"/>
      <c r="EQM15" s="1"/>
      <c r="EQN15" s="1"/>
      <c r="EQO15" s="1"/>
      <c r="EQP15" s="1"/>
      <c r="EQQ15" s="1"/>
      <c r="EQR15" s="1"/>
      <c r="EQS15" s="1"/>
      <c r="EQT15" s="1"/>
      <c r="EQU15" s="1"/>
      <c r="EQV15" s="1"/>
      <c r="EQW15" s="1"/>
      <c r="EQX15" s="1"/>
      <c r="EQY15" s="1"/>
      <c r="EQZ15" s="1"/>
      <c r="ERA15" s="1"/>
      <c r="ERB15" s="1"/>
      <c r="ERC15" s="1"/>
      <c r="ERD15" s="1"/>
      <c r="ERE15" s="1"/>
      <c r="ERF15" s="1"/>
      <c r="ERG15" s="1"/>
      <c r="ERH15" s="1"/>
      <c r="ERI15" s="1"/>
      <c r="ERJ15" s="1"/>
      <c r="ERK15" s="1"/>
      <c r="ERL15" s="1"/>
      <c r="ERM15" s="1"/>
      <c r="ERN15" s="1"/>
      <c r="ERO15" s="1"/>
      <c r="ERP15" s="1"/>
      <c r="ERQ15" s="1"/>
      <c r="ERR15" s="1"/>
      <c r="ERS15" s="1"/>
      <c r="ERT15" s="1"/>
      <c r="ERU15" s="1"/>
      <c r="ERV15" s="1"/>
      <c r="ERW15" s="1"/>
      <c r="ERX15" s="1"/>
      <c r="ERY15" s="1"/>
      <c r="ERZ15" s="1"/>
      <c r="ESA15" s="1"/>
      <c r="ESB15" s="1"/>
      <c r="ESC15" s="1"/>
      <c r="ESD15" s="1"/>
      <c r="ESE15" s="1"/>
      <c r="ESF15" s="1"/>
      <c r="ESG15" s="1"/>
      <c r="ESH15" s="1"/>
      <c r="ESI15" s="1"/>
      <c r="ESJ15" s="1"/>
      <c r="ESK15" s="1"/>
      <c r="ESL15" s="1"/>
      <c r="ESM15" s="1"/>
      <c r="ESN15" s="1"/>
      <c r="ESO15" s="1"/>
      <c r="ESP15" s="1"/>
      <c r="ESQ15" s="1"/>
      <c r="ESR15" s="1"/>
      <c r="ESS15" s="1"/>
      <c r="EST15" s="1"/>
      <c r="ESU15" s="1"/>
      <c r="ESV15" s="1"/>
      <c r="ESW15" s="1"/>
      <c r="ESX15" s="1"/>
      <c r="ESY15" s="1"/>
      <c r="ESZ15" s="1"/>
      <c r="ETA15" s="1"/>
      <c r="ETB15" s="1"/>
      <c r="ETC15" s="1"/>
      <c r="ETD15" s="1"/>
      <c r="ETE15" s="1"/>
      <c r="ETF15" s="1"/>
      <c r="ETG15" s="1"/>
      <c r="ETH15" s="1"/>
      <c r="ETI15" s="1"/>
      <c r="ETJ15" s="1"/>
      <c r="ETK15" s="1"/>
      <c r="ETL15" s="1"/>
      <c r="ETM15" s="1"/>
      <c r="ETN15" s="1"/>
      <c r="ETO15" s="1"/>
      <c r="ETP15" s="1"/>
      <c r="ETQ15" s="1"/>
      <c r="ETR15" s="1"/>
      <c r="ETS15" s="1"/>
      <c r="ETT15" s="1"/>
      <c r="ETU15" s="1"/>
      <c r="ETV15" s="1"/>
      <c r="ETW15" s="1"/>
      <c r="ETX15" s="1"/>
      <c r="ETY15" s="1"/>
      <c r="ETZ15" s="1"/>
      <c r="EUA15" s="1"/>
      <c r="EUB15" s="1"/>
      <c r="EUC15" s="1"/>
      <c r="EUD15" s="1"/>
      <c r="EUE15" s="1"/>
      <c r="EUF15" s="1"/>
      <c r="EUG15" s="1"/>
      <c r="EUH15" s="1"/>
      <c r="EUI15" s="1"/>
      <c r="EUJ15" s="1"/>
      <c r="EUK15" s="1"/>
      <c r="EUL15" s="1"/>
      <c r="EUM15" s="1"/>
      <c r="EUN15" s="1"/>
      <c r="EUO15" s="1"/>
      <c r="EUP15" s="1"/>
      <c r="EUQ15" s="1"/>
      <c r="EUR15" s="1"/>
      <c r="EUS15" s="1"/>
      <c r="EUT15" s="1"/>
      <c r="EUU15" s="1"/>
      <c r="EUV15" s="1"/>
      <c r="EUW15" s="1"/>
      <c r="EUX15" s="1"/>
      <c r="EUY15" s="1"/>
      <c r="EUZ15" s="1"/>
      <c r="EVA15" s="1"/>
      <c r="EVB15" s="1"/>
      <c r="EVC15" s="1"/>
      <c r="EVD15" s="1"/>
      <c r="EVE15" s="1"/>
      <c r="EVF15" s="1"/>
      <c r="EVG15" s="1"/>
      <c r="EVH15" s="1"/>
      <c r="EVI15" s="1"/>
      <c r="EVJ15" s="1"/>
      <c r="EVK15" s="1"/>
      <c r="EVL15" s="1"/>
      <c r="EVM15" s="1"/>
      <c r="EVN15" s="1"/>
      <c r="EVO15" s="1"/>
      <c r="EVP15" s="1"/>
      <c r="EVQ15" s="1"/>
      <c r="EVR15" s="1"/>
      <c r="EVS15" s="1"/>
      <c r="EVT15" s="1"/>
      <c r="EVU15" s="1"/>
      <c r="EVV15" s="1"/>
      <c r="EVW15" s="1"/>
      <c r="EVX15" s="1"/>
      <c r="EVY15" s="1"/>
      <c r="EVZ15" s="1"/>
      <c r="EWA15" s="1"/>
      <c r="EWB15" s="1"/>
      <c r="EWC15" s="1"/>
      <c r="EWD15" s="1"/>
      <c r="EWE15" s="1"/>
      <c r="EWF15" s="1"/>
      <c r="EWG15" s="1"/>
      <c r="EWH15" s="1"/>
      <c r="EWI15" s="1"/>
      <c r="EWJ15" s="1"/>
      <c r="EWK15" s="1"/>
      <c r="EWL15" s="1"/>
      <c r="EWM15" s="1"/>
      <c r="EWN15" s="1"/>
      <c r="EWO15" s="1"/>
      <c r="EWP15" s="1"/>
      <c r="EWQ15" s="1"/>
      <c r="EWR15" s="1"/>
      <c r="EWS15" s="1"/>
      <c r="EWT15" s="1"/>
      <c r="EWU15" s="1"/>
      <c r="EWV15" s="1"/>
      <c r="EWW15" s="1"/>
      <c r="EWX15" s="1"/>
      <c r="EWY15" s="1"/>
      <c r="EWZ15" s="1"/>
      <c r="EXA15" s="1"/>
      <c r="EXB15" s="1"/>
      <c r="EXC15" s="1"/>
      <c r="EXD15" s="1"/>
      <c r="EXE15" s="1"/>
      <c r="EXF15" s="1"/>
      <c r="EXG15" s="1"/>
      <c r="EXH15" s="1"/>
      <c r="EXI15" s="1"/>
      <c r="EXJ15" s="1"/>
      <c r="EXK15" s="1"/>
      <c r="EXL15" s="1"/>
      <c r="EXM15" s="1"/>
      <c r="EXN15" s="1"/>
      <c r="EXO15" s="1"/>
      <c r="EXP15" s="1"/>
      <c r="EXQ15" s="1"/>
      <c r="EXR15" s="1"/>
      <c r="EXS15" s="1"/>
      <c r="EXT15" s="1"/>
      <c r="EXU15" s="1"/>
      <c r="EXV15" s="1"/>
      <c r="EXW15" s="1"/>
      <c r="EXX15" s="1"/>
      <c r="EXY15" s="1"/>
      <c r="EXZ15" s="1"/>
      <c r="EYA15" s="1"/>
      <c r="EYB15" s="1"/>
      <c r="EYC15" s="1"/>
      <c r="EYD15" s="1"/>
      <c r="EYE15" s="1"/>
      <c r="EYF15" s="1"/>
      <c r="EYG15" s="1"/>
      <c r="EYH15" s="1"/>
      <c r="EYI15" s="1"/>
      <c r="EYJ15" s="1"/>
      <c r="EYK15" s="1"/>
      <c r="EYL15" s="1"/>
      <c r="EYM15" s="1"/>
      <c r="EYN15" s="1"/>
      <c r="EYO15" s="1"/>
      <c r="EYP15" s="1"/>
      <c r="EYQ15" s="1"/>
      <c r="EYR15" s="1"/>
      <c r="EYS15" s="1"/>
      <c r="EYT15" s="1"/>
      <c r="EYU15" s="1"/>
      <c r="EYV15" s="1"/>
      <c r="EYW15" s="1"/>
      <c r="EYX15" s="1"/>
      <c r="EYY15" s="1"/>
      <c r="EYZ15" s="1"/>
      <c r="EZA15" s="1"/>
      <c r="EZB15" s="1"/>
      <c r="EZC15" s="1"/>
      <c r="EZD15" s="1"/>
      <c r="EZE15" s="1"/>
      <c r="EZF15" s="1"/>
      <c r="EZG15" s="1"/>
      <c r="EZH15" s="1"/>
      <c r="EZI15" s="1"/>
      <c r="EZJ15" s="1"/>
      <c r="EZK15" s="1"/>
      <c r="EZL15" s="1"/>
      <c r="EZM15" s="1"/>
      <c r="EZN15" s="1"/>
      <c r="EZO15" s="1"/>
      <c r="EZP15" s="1"/>
      <c r="EZQ15" s="1"/>
      <c r="EZR15" s="1"/>
      <c r="EZS15" s="1"/>
      <c r="EZT15" s="1"/>
      <c r="EZU15" s="1"/>
      <c r="EZV15" s="1"/>
      <c r="EZW15" s="1"/>
      <c r="EZX15" s="1"/>
      <c r="EZY15" s="1"/>
      <c r="EZZ15" s="1"/>
      <c r="FAA15" s="1"/>
      <c r="FAB15" s="1"/>
      <c r="FAC15" s="1"/>
      <c r="FAD15" s="1"/>
      <c r="FAE15" s="1"/>
      <c r="FAF15" s="1"/>
      <c r="FAG15" s="1"/>
      <c r="FAH15" s="1"/>
      <c r="FAI15" s="1"/>
      <c r="FAJ15" s="1"/>
      <c r="FAK15" s="1"/>
      <c r="FAL15" s="1"/>
      <c r="FAM15" s="1"/>
      <c r="FAN15" s="1"/>
      <c r="FAO15" s="1"/>
      <c r="FAP15" s="1"/>
      <c r="FAQ15" s="1"/>
      <c r="FAR15" s="1"/>
      <c r="FAS15" s="1"/>
      <c r="FAT15" s="1"/>
      <c r="FAU15" s="1"/>
      <c r="FAV15" s="1"/>
      <c r="FAW15" s="1"/>
      <c r="FAX15" s="1"/>
      <c r="FAY15" s="1"/>
      <c r="FAZ15" s="1"/>
      <c r="FBA15" s="1"/>
      <c r="FBB15" s="1"/>
      <c r="FBC15" s="1"/>
      <c r="FBD15" s="1"/>
      <c r="FBE15" s="1"/>
      <c r="FBF15" s="1"/>
      <c r="FBG15" s="1"/>
      <c r="FBH15" s="1"/>
      <c r="FBI15" s="1"/>
      <c r="FBJ15" s="1"/>
      <c r="FBK15" s="1"/>
      <c r="FBL15" s="1"/>
      <c r="FBM15" s="1"/>
      <c r="FBN15" s="1"/>
      <c r="FBO15" s="1"/>
      <c r="FBP15" s="1"/>
      <c r="FBQ15" s="1"/>
      <c r="FBR15" s="1"/>
      <c r="FBS15" s="1"/>
      <c r="FBT15" s="1"/>
      <c r="FBU15" s="1"/>
      <c r="FBV15" s="1"/>
      <c r="FBW15" s="1"/>
      <c r="FBX15" s="1"/>
      <c r="FBY15" s="1"/>
      <c r="FBZ15" s="1"/>
      <c r="FCA15" s="1"/>
      <c r="FCB15" s="1"/>
      <c r="FCC15" s="1"/>
      <c r="FCD15" s="1"/>
      <c r="FCE15" s="1"/>
      <c r="FCF15" s="1"/>
      <c r="FCG15" s="1"/>
      <c r="FCH15" s="1"/>
      <c r="FCI15" s="1"/>
      <c r="FCJ15" s="1"/>
      <c r="FCK15" s="1"/>
      <c r="FCL15" s="1"/>
      <c r="FCM15" s="1"/>
      <c r="FCN15" s="1"/>
      <c r="FCO15" s="1"/>
      <c r="FCP15" s="1"/>
      <c r="FCQ15" s="1"/>
      <c r="FCR15" s="1"/>
      <c r="FCS15" s="1"/>
      <c r="FCT15" s="1"/>
      <c r="FCU15" s="1"/>
      <c r="FCV15" s="1"/>
      <c r="FCW15" s="1"/>
      <c r="FCX15" s="1"/>
      <c r="FCY15" s="1"/>
      <c r="FCZ15" s="1"/>
      <c r="FDA15" s="1"/>
      <c r="FDB15" s="1"/>
      <c r="FDC15" s="1"/>
      <c r="FDD15" s="1"/>
      <c r="FDE15" s="1"/>
      <c r="FDF15" s="1"/>
      <c r="FDG15" s="1"/>
      <c r="FDH15" s="1"/>
      <c r="FDI15" s="1"/>
      <c r="FDJ15" s="1"/>
      <c r="FDK15" s="1"/>
      <c r="FDL15" s="1"/>
      <c r="FDM15" s="1"/>
      <c r="FDN15" s="1"/>
      <c r="FDO15" s="1"/>
      <c r="FDP15" s="1"/>
      <c r="FDQ15" s="1"/>
      <c r="FDR15" s="1"/>
      <c r="FDS15" s="1"/>
      <c r="FDT15" s="1"/>
      <c r="FDU15" s="1"/>
      <c r="FDV15" s="1"/>
      <c r="FDW15" s="1"/>
      <c r="FDX15" s="1"/>
      <c r="FDY15" s="1"/>
      <c r="FDZ15" s="1"/>
      <c r="FEA15" s="1"/>
      <c r="FEB15" s="1"/>
      <c r="FEC15" s="1"/>
      <c r="FED15" s="1"/>
      <c r="FEE15" s="1"/>
      <c r="FEF15" s="1"/>
      <c r="FEG15" s="1"/>
      <c r="FEH15" s="1"/>
      <c r="FEI15" s="1"/>
      <c r="FEJ15" s="1"/>
      <c r="FEK15" s="1"/>
      <c r="FEL15" s="1"/>
      <c r="FEM15" s="1"/>
      <c r="FEN15" s="1"/>
      <c r="FEO15" s="1"/>
      <c r="FEP15" s="1"/>
      <c r="FEQ15" s="1"/>
      <c r="FER15" s="1"/>
      <c r="FES15" s="1"/>
      <c r="FET15" s="1"/>
      <c r="FEU15" s="1"/>
      <c r="FEV15" s="1"/>
      <c r="FEW15" s="1"/>
      <c r="FEX15" s="1"/>
      <c r="FEY15" s="1"/>
      <c r="FEZ15" s="1"/>
      <c r="FFA15" s="1"/>
      <c r="FFB15" s="1"/>
      <c r="FFC15" s="1"/>
      <c r="FFD15" s="1"/>
      <c r="FFE15" s="1"/>
      <c r="FFF15" s="1"/>
      <c r="FFG15" s="1"/>
      <c r="FFH15" s="1"/>
      <c r="FFI15" s="1"/>
      <c r="FFJ15" s="1"/>
      <c r="FFK15" s="1"/>
      <c r="FFL15" s="1"/>
      <c r="FFM15" s="1"/>
      <c r="FFN15" s="1"/>
      <c r="FFO15" s="1"/>
      <c r="FFP15" s="1"/>
      <c r="FFQ15" s="1"/>
      <c r="FFR15" s="1"/>
      <c r="FFS15" s="1"/>
      <c r="FFT15" s="1"/>
      <c r="FFU15" s="1"/>
      <c r="FFV15" s="1"/>
      <c r="FFW15" s="1"/>
      <c r="FFX15" s="1"/>
      <c r="FFY15" s="1"/>
      <c r="FFZ15" s="1"/>
      <c r="FGA15" s="1"/>
      <c r="FGB15" s="1"/>
      <c r="FGC15" s="1"/>
      <c r="FGD15" s="1"/>
      <c r="FGE15" s="1"/>
      <c r="FGF15" s="1"/>
      <c r="FGG15" s="1"/>
      <c r="FGH15" s="1"/>
      <c r="FGI15" s="1"/>
      <c r="FGJ15" s="1"/>
      <c r="FGK15" s="1"/>
      <c r="FGL15" s="1"/>
      <c r="FGM15" s="1"/>
      <c r="FGN15" s="1"/>
      <c r="FGO15" s="1"/>
      <c r="FGP15" s="1"/>
      <c r="FGQ15" s="1"/>
      <c r="FGR15" s="1"/>
      <c r="FGS15" s="1"/>
      <c r="FGT15" s="1"/>
      <c r="FGU15" s="1"/>
      <c r="FGV15" s="1"/>
      <c r="FGW15" s="1"/>
      <c r="FGX15" s="1"/>
      <c r="FGY15" s="1"/>
      <c r="FGZ15" s="1"/>
      <c r="FHA15" s="1"/>
      <c r="FHB15" s="1"/>
      <c r="FHC15" s="1"/>
      <c r="FHD15" s="1"/>
      <c r="FHE15" s="1"/>
      <c r="FHF15" s="1"/>
      <c r="FHG15" s="1"/>
      <c r="FHH15" s="1"/>
      <c r="FHI15" s="1"/>
      <c r="FHJ15" s="1"/>
      <c r="FHK15" s="1"/>
      <c r="FHL15" s="1"/>
      <c r="FHM15" s="1"/>
      <c r="FHN15" s="1"/>
      <c r="FHO15" s="1"/>
      <c r="FHP15" s="1"/>
      <c r="FHQ15" s="1"/>
      <c r="FHR15" s="1"/>
      <c r="FHS15" s="1"/>
      <c r="FHT15" s="1"/>
      <c r="FHU15" s="1"/>
      <c r="FHV15" s="1"/>
      <c r="FHW15" s="1"/>
      <c r="FHX15" s="1"/>
      <c r="FHY15" s="1"/>
      <c r="FHZ15" s="1"/>
      <c r="FIA15" s="1"/>
      <c r="FIB15" s="1"/>
      <c r="FIC15" s="1"/>
      <c r="FID15" s="1"/>
      <c r="FIE15" s="1"/>
      <c r="FIF15" s="1"/>
      <c r="FIG15" s="1"/>
      <c r="FIH15" s="1"/>
      <c r="FII15" s="1"/>
      <c r="FIJ15" s="1"/>
      <c r="FIK15" s="1"/>
      <c r="FIL15" s="1"/>
      <c r="FIM15" s="1"/>
      <c r="FIN15" s="1"/>
      <c r="FIO15" s="1"/>
      <c r="FIP15" s="1"/>
      <c r="FIQ15" s="1"/>
      <c r="FIR15" s="1"/>
      <c r="FIS15" s="1"/>
      <c r="FIT15" s="1"/>
      <c r="FIU15" s="1"/>
      <c r="FIV15" s="1"/>
      <c r="FIW15" s="1"/>
      <c r="FIX15" s="1"/>
      <c r="FIY15" s="1"/>
      <c r="FIZ15" s="1"/>
      <c r="FJA15" s="1"/>
      <c r="FJB15" s="1"/>
      <c r="FJC15" s="1"/>
      <c r="FJD15" s="1"/>
      <c r="FJE15" s="1"/>
      <c r="FJF15" s="1"/>
      <c r="FJG15" s="1"/>
      <c r="FJH15" s="1"/>
      <c r="FJI15" s="1"/>
      <c r="FJJ15" s="1"/>
      <c r="FJK15" s="1"/>
      <c r="FJL15" s="1"/>
      <c r="FJM15" s="1"/>
      <c r="FJN15" s="1"/>
      <c r="FJO15" s="1"/>
      <c r="FJP15" s="1"/>
      <c r="FJQ15" s="1"/>
      <c r="FJR15" s="1"/>
      <c r="FJS15" s="1"/>
      <c r="FJT15" s="1"/>
      <c r="FJU15" s="1"/>
      <c r="FJV15" s="1"/>
      <c r="FJW15" s="1"/>
      <c r="FJX15" s="1"/>
      <c r="FJY15" s="1"/>
      <c r="FJZ15" s="1"/>
      <c r="FKA15" s="1"/>
      <c r="FKB15" s="1"/>
      <c r="FKC15" s="1"/>
      <c r="FKD15" s="1"/>
      <c r="FKE15" s="1"/>
      <c r="FKF15" s="1"/>
      <c r="FKG15" s="1"/>
      <c r="FKH15" s="1"/>
      <c r="FKI15" s="1"/>
      <c r="FKJ15" s="1"/>
      <c r="FKK15" s="1"/>
      <c r="FKL15" s="1"/>
      <c r="FKM15" s="1"/>
      <c r="FKN15" s="1"/>
      <c r="FKO15" s="1"/>
      <c r="FKP15" s="1"/>
      <c r="FKQ15" s="1"/>
      <c r="FKR15" s="1"/>
      <c r="FKS15" s="1"/>
      <c r="FKT15" s="1"/>
      <c r="FKU15" s="1"/>
      <c r="FKV15" s="1"/>
      <c r="FKW15" s="1"/>
      <c r="FKX15" s="1"/>
      <c r="FKY15" s="1"/>
      <c r="FKZ15" s="1"/>
      <c r="FLA15" s="1"/>
      <c r="FLB15" s="1"/>
      <c r="FLC15" s="1"/>
      <c r="FLD15" s="1"/>
      <c r="FLE15" s="1"/>
      <c r="FLF15" s="1"/>
      <c r="FLG15" s="1"/>
      <c r="FLH15" s="1"/>
      <c r="FLI15" s="1"/>
      <c r="FLJ15" s="1"/>
      <c r="FLK15" s="1"/>
      <c r="FLL15" s="1"/>
      <c r="FLM15" s="1"/>
      <c r="FLN15" s="1"/>
      <c r="FLO15" s="1"/>
      <c r="FLP15" s="1"/>
      <c r="FLQ15" s="1"/>
      <c r="FLR15" s="1"/>
      <c r="FLS15" s="1"/>
      <c r="FLT15" s="1"/>
      <c r="FLU15" s="1"/>
      <c r="FLV15" s="1"/>
      <c r="FLW15" s="1"/>
      <c r="FLX15" s="1"/>
      <c r="FLY15" s="1"/>
      <c r="FLZ15" s="1"/>
      <c r="FMA15" s="1"/>
      <c r="FMB15" s="1"/>
      <c r="FMC15" s="1"/>
      <c r="FMD15" s="1"/>
      <c r="FME15" s="1"/>
      <c r="FMF15" s="1"/>
      <c r="FMG15" s="1"/>
      <c r="FMH15" s="1"/>
      <c r="FMI15" s="1"/>
      <c r="FMJ15" s="1"/>
      <c r="FMK15" s="1"/>
      <c r="FML15" s="1"/>
      <c r="FMM15" s="1"/>
      <c r="FMN15" s="1"/>
      <c r="FMO15" s="1"/>
      <c r="FMP15" s="1"/>
      <c r="FMQ15" s="1"/>
      <c r="FMR15" s="1"/>
      <c r="FMS15" s="1"/>
      <c r="FMT15" s="1"/>
      <c r="FMU15" s="1"/>
      <c r="FMV15" s="1"/>
      <c r="FMW15" s="1"/>
      <c r="FMX15" s="1"/>
      <c r="FMY15" s="1"/>
      <c r="FMZ15" s="1"/>
      <c r="FNA15" s="1"/>
      <c r="FNB15" s="1"/>
      <c r="FNC15" s="1"/>
      <c r="FND15" s="1"/>
      <c r="FNE15" s="1"/>
      <c r="FNF15" s="1"/>
      <c r="FNG15" s="1"/>
      <c r="FNH15" s="1"/>
      <c r="FNI15" s="1"/>
      <c r="FNJ15" s="1"/>
      <c r="FNK15" s="1"/>
      <c r="FNL15" s="1"/>
      <c r="FNM15" s="1"/>
      <c r="FNN15" s="1"/>
      <c r="FNO15" s="1"/>
      <c r="FNP15" s="1"/>
      <c r="FNQ15" s="1"/>
      <c r="FNR15" s="1"/>
      <c r="FNS15" s="1"/>
      <c r="FNT15" s="1"/>
      <c r="FNU15" s="1"/>
      <c r="FNV15" s="1"/>
      <c r="FNW15" s="1"/>
      <c r="FNX15" s="1"/>
      <c r="FNY15" s="1"/>
      <c r="FNZ15" s="1"/>
      <c r="FOA15" s="1"/>
      <c r="FOB15" s="1"/>
      <c r="FOC15" s="1"/>
      <c r="FOD15" s="1"/>
      <c r="FOE15" s="1"/>
      <c r="FOF15" s="1"/>
      <c r="FOG15" s="1"/>
      <c r="FOH15" s="1"/>
      <c r="FOI15" s="1"/>
      <c r="FOJ15" s="1"/>
      <c r="FOK15" s="1"/>
      <c r="FOL15" s="1"/>
      <c r="FOM15" s="1"/>
      <c r="FON15" s="1"/>
      <c r="FOO15" s="1"/>
      <c r="FOP15" s="1"/>
      <c r="FOQ15" s="1"/>
      <c r="FOR15" s="1"/>
      <c r="FOS15" s="1"/>
      <c r="FOT15" s="1"/>
      <c r="FOU15" s="1"/>
      <c r="FOV15" s="1"/>
      <c r="FOW15" s="1"/>
      <c r="FOX15" s="1"/>
      <c r="FOY15" s="1"/>
      <c r="FOZ15" s="1"/>
      <c r="FPA15" s="1"/>
      <c r="FPB15" s="1"/>
      <c r="FPC15" s="1"/>
      <c r="FPD15" s="1"/>
      <c r="FPE15" s="1"/>
      <c r="FPF15" s="1"/>
      <c r="FPG15" s="1"/>
      <c r="FPH15" s="1"/>
      <c r="FPI15" s="1"/>
      <c r="FPJ15" s="1"/>
      <c r="FPK15" s="1"/>
      <c r="FPL15" s="1"/>
      <c r="FPM15" s="1"/>
      <c r="FPN15" s="1"/>
      <c r="FPO15" s="1"/>
      <c r="FPP15" s="1"/>
      <c r="FPQ15" s="1"/>
      <c r="FPR15" s="1"/>
      <c r="FPS15" s="1"/>
      <c r="FPT15" s="1"/>
      <c r="FPU15" s="1"/>
      <c r="FPV15" s="1"/>
      <c r="FPW15" s="1"/>
      <c r="FPX15" s="1"/>
      <c r="FPY15" s="1"/>
      <c r="FPZ15" s="1"/>
      <c r="FQA15" s="1"/>
      <c r="FQB15" s="1"/>
      <c r="FQC15" s="1"/>
      <c r="FQD15" s="1"/>
      <c r="FQE15" s="1"/>
      <c r="FQF15" s="1"/>
      <c r="FQG15" s="1"/>
      <c r="FQH15" s="1"/>
      <c r="FQI15" s="1"/>
      <c r="FQJ15" s="1"/>
      <c r="FQK15" s="1"/>
      <c r="FQL15" s="1"/>
      <c r="FQM15" s="1"/>
      <c r="FQN15" s="1"/>
      <c r="FQO15" s="1"/>
      <c r="FQP15" s="1"/>
      <c r="FQQ15" s="1"/>
      <c r="FQR15" s="1"/>
      <c r="FQS15" s="1"/>
      <c r="FQT15" s="1"/>
      <c r="FQU15" s="1"/>
      <c r="FQV15" s="1"/>
      <c r="FQW15" s="1"/>
      <c r="FQX15" s="1"/>
      <c r="FQY15" s="1"/>
      <c r="FQZ15" s="1"/>
      <c r="FRA15" s="1"/>
      <c r="FRB15" s="1"/>
      <c r="FRC15" s="1"/>
      <c r="FRD15" s="1"/>
      <c r="FRE15" s="1"/>
      <c r="FRF15" s="1"/>
      <c r="FRG15" s="1"/>
      <c r="FRH15" s="1"/>
      <c r="FRI15" s="1"/>
      <c r="FRJ15" s="1"/>
      <c r="FRK15" s="1"/>
      <c r="FRL15" s="1"/>
      <c r="FRM15" s="1"/>
      <c r="FRN15" s="1"/>
      <c r="FRO15" s="1"/>
      <c r="FRP15" s="1"/>
      <c r="FRQ15" s="1"/>
      <c r="FRR15" s="1"/>
      <c r="FRS15" s="1"/>
      <c r="FRT15" s="1"/>
      <c r="FRU15" s="1"/>
      <c r="FRV15" s="1"/>
      <c r="FRW15" s="1"/>
      <c r="FRX15" s="1"/>
      <c r="FRY15" s="1"/>
      <c r="FRZ15" s="1"/>
      <c r="FSA15" s="1"/>
      <c r="FSB15" s="1"/>
      <c r="FSC15" s="1"/>
      <c r="FSD15" s="1"/>
      <c r="FSE15" s="1"/>
      <c r="FSF15" s="1"/>
      <c r="FSG15" s="1"/>
      <c r="FSH15" s="1"/>
      <c r="FSI15" s="1"/>
      <c r="FSJ15" s="1"/>
      <c r="FSK15" s="1"/>
      <c r="FSL15" s="1"/>
      <c r="FSM15" s="1"/>
      <c r="FSN15" s="1"/>
      <c r="FSO15" s="1"/>
      <c r="FSP15" s="1"/>
      <c r="FSQ15" s="1"/>
      <c r="FSR15" s="1"/>
      <c r="FSS15" s="1"/>
      <c r="FST15" s="1"/>
      <c r="FSU15" s="1"/>
      <c r="FSV15" s="1"/>
      <c r="FSW15" s="1"/>
      <c r="FSX15" s="1"/>
      <c r="FSY15" s="1"/>
      <c r="FSZ15" s="1"/>
      <c r="FTA15" s="1"/>
      <c r="FTB15" s="1"/>
      <c r="FTC15" s="1"/>
      <c r="FTD15" s="1"/>
      <c r="FTE15" s="1"/>
      <c r="FTF15" s="1"/>
      <c r="FTG15" s="1"/>
      <c r="FTH15" s="1"/>
      <c r="FTI15" s="1"/>
      <c r="FTJ15" s="1"/>
      <c r="FTK15" s="1"/>
      <c r="FTL15" s="1"/>
      <c r="FTM15" s="1"/>
      <c r="FTN15" s="1"/>
      <c r="FTO15" s="1"/>
      <c r="FTP15" s="1"/>
      <c r="FTQ15" s="1"/>
      <c r="FTR15" s="1"/>
      <c r="FTS15" s="1"/>
      <c r="FTT15" s="1"/>
      <c r="FTU15" s="1"/>
      <c r="FTV15" s="1"/>
      <c r="FTW15" s="1"/>
      <c r="FTX15" s="1"/>
      <c r="FTY15" s="1"/>
      <c r="FTZ15" s="1"/>
      <c r="FUA15" s="1"/>
      <c r="FUB15" s="1"/>
      <c r="FUC15" s="1"/>
      <c r="FUD15" s="1"/>
      <c r="FUE15" s="1"/>
      <c r="FUF15" s="1"/>
      <c r="FUG15" s="1"/>
      <c r="FUH15" s="1"/>
      <c r="FUI15" s="1"/>
      <c r="FUJ15" s="1"/>
      <c r="FUK15" s="1"/>
      <c r="FUL15" s="1"/>
      <c r="FUM15" s="1"/>
      <c r="FUN15" s="1"/>
      <c r="FUO15" s="1"/>
      <c r="FUP15" s="1"/>
      <c r="FUQ15" s="1"/>
      <c r="FUR15" s="1"/>
      <c r="FUS15" s="1"/>
      <c r="FUT15" s="1"/>
      <c r="FUU15" s="1"/>
      <c r="FUV15" s="1"/>
      <c r="FUW15" s="1"/>
      <c r="FUX15" s="1"/>
      <c r="FUY15" s="1"/>
      <c r="FUZ15" s="1"/>
      <c r="FVA15" s="1"/>
      <c r="FVB15" s="1"/>
      <c r="FVC15" s="1"/>
      <c r="FVD15" s="1"/>
      <c r="FVE15" s="1"/>
      <c r="FVF15" s="1"/>
      <c r="FVG15" s="1"/>
      <c r="FVH15" s="1"/>
      <c r="FVI15" s="1"/>
      <c r="FVJ15" s="1"/>
      <c r="FVK15" s="1"/>
      <c r="FVL15" s="1"/>
      <c r="FVM15" s="1"/>
      <c r="FVN15" s="1"/>
      <c r="FVO15" s="1"/>
      <c r="FVP15" s="1"/>
      <c r="FVQ15" s="1"/>
      <c r="FVR15" s="1"/>
      <c r="FVS15" s="1"/>
      <c r="FVT15" s="1"/>
      <c r="FVU15" s="1"/>
      <c r="FVV15" s="1"/>
      <c r="FVW15" s="1"/>
      <c r="FVX15" s="1"/>
      <c r="FVY15" s="1"/>
      <c r="FVZ15" s="1"/>
      <c r="FWA15" s="1"/>
      <c r="FWB15" s="1"/>
      <c r="FWC15" s="1"/>
      <c r="FWD15" s="1"/>
      <c r="FWE15" s="1"/>
      <c r="FWF15" s="1"/>
      <c r="FWG15" s="1"/>
      <c r="FWH15" s="1"/>
      <c r="FWI15" s="1"/>
      <c r="FWJ15" s="1"/>
      <c r="FWK15" s="1"/>
      <c r="FWL15" s="1"/>
      <c r="FWM15" s="1"/>
      <c r="FWN15" s="1"/>
      <c r="FWO15" s="1"/>
      <c r="FWP15" s="1"/>
      <c r="FWQ15" s="1"/>
      <c r="FWR15" s="1"/>
      <c r="FWS15" s="1"/>
      <c r="FWT15" s="1"/>
      <c r="FWU15" s="1"/>
      <c r="FWV15" s="1"/>
      <c r="FWW15" s="1"/>
      <c r="FWX15" s="1"/>
      <c r="FWY15" s="1"/>
      <c r="FWZ15" s="1"/>
      <c r="FXA15" s="1"/>
      <c r="FXB15" s="1"/>
      <c r="FXC15" s="1"/>
      <c r="FXD15" s="1"/>
      <c r="FXE15" s="1"/>
      <c r="FXF15" s="1"/>
      <c r="FXG15" s="1"/>
      <c r="FXH15" s="1"/>
      <c r="FXI15" s="1"/>
      <c r="FXJ15" s="1"/>
      <c r="FXK15" s="1"/>
      <c r="FXL15" s="1"/>
      <c r="FXM15" s="1"/>
      <c r="FXN15" s="1"/>
      <c r="FXO15" s="1"/>
      <c r="FXP15" s="1"/>
      <c r="FXQ15" s="1"/>
      <c r="FXR15" s="1"/>
      <c r="FXS15" s="1"/>
      <c r="FXT15" s="1"/>
      <c r="FXU15" s="1"/>
      <c r="FXV15" s="1"/>
      <c r="FXW15" s="1"/>
      <c r="FXX15" s="1"/>
      <c r="FXY15" s="1"/>
      <c r="FXZ15" s="1"/>
      <c r="FYA15" s="1"/>
      <c r="FYB15" s="1"/>
      <c r="FYC15" s="1"/>
      <c r="FYD15" s="1"/>
      <c r="FYE15" s="1"/>
      <c r="FYF15" s="1"/>
      <c r="FYG15" s="1"/>
      <c r="FYH15" s="1"/>
      <c r="FYI15" s="1"/>
      <c r="FYJ15" s="1"/>
      <c r="FYK15" s="1"/>
      <c r="FYL15" s="1"/>
      <c r="FYM15" s="1"/>
      <c r="FYN15" s="1"/>
      <c r="FYO15" s="1"/>
      <c r="FYP15" s="1"/>
      <c r="FYQ15" s="1"/>
      <c r="FYR15" s="1"/>
      <c r="FYS15" s="1"/>
      <c r="FYT15" s="1"/>
      <c r="FYU15" s="1"/>
      <c r="FYV15" s="1"/>
      <c r="FYW15" s="1"/>
      <c r="FYX15" s="1"/>
      <c r="FYY15" s="1"/>
      <c r="FYZ15" s="1"/>
      <c r="FZA15" s="1"/>
      <c r="FZB15" s="1"/>
      <c r="FZC15" s="1"/>
      <c r="FZD15" s="1"/>
      <c r="FZE15" s="1"/>
      <c r="FZF15" s="1"/>
      <c r="FZG15" s="1"/>
      <c r="FZH15" s="1"/>
      <c r="FZI15" s="1"/>
      <c r="FZJ15" s="1"/>
      <c r="FZK15" s="1"/>
      <c r="FZL15" s="1"/>
      <c r="FZM15" s="1"/>
      <c r="FZN15" s="1"/>
      <c r="FZO15" s="1"/>
      <c r="FZP15" s="1"/>
      <c r="FZQ15" s="1"/>
      <c r="FZR15" s="1"/>
      <c r="FZS15" s="1"/>
      <c r="FZT15" s="1"/>
      <c r="FZU15" s="1"/>
      <c r="FZV15" s="1"/>
      <c r="FZW15" s="1"/>
      <c r="FZX15" s="1"/>
      <c r="FZY15" s="1"/>
      <c r="FZZ15" s="1"/>
      <c r="GAA15" s="1"/>
      <c r="GAB15" s="1"/>
      <c r="GAC15" s="1"/>
      <c r="GAD15" s="1"/>
      <c r="GAE15" s="1"/>
      <c r="GAF15" s="1"/>
      <c r="GAG15" s="1"/>
      <c r="GAH15" s="1"/>
      <c r="GAI15" s="1"/>
      <c r="GAJ15" s="1"/>
      <c r="GAK15" s="1"/>
      <c r="GAL15" s="1"/>
      <c r="GAM15" s="1"/>
      <c r="GAN15" s="1"/>
      <c r="GAO15" s="1"/>
      <c r="GAP15" s="1"/>
      <c r="GAQ15" s="1"/>
      <c r="GAR15" s="1"/>
      <c r="GAS15" s="1"/>
      <c r="GAT15" s="1"/>
      <c r="GAU15" s="1"/>
      <c r="GAV15" s="1"/>
      <c r="GAW15" s="1"/>
      <c r="GAX15" s="1"/>
      <c r="GAY15" s="1"/>
      <c r="GAZ15" s="1"/>
      <c r="GBA15" s="1"/>
      <c r="GBB15" s="1"/>
      <c r="GBC15" s="1"/>
      <c r="GBD15" s="1"/>
      <c r="GBE15" s="1"/>
      <c r="GBF15" s="1"/>
      <c r="GBG15" s="1"/>
      <c r="GBH15" s="1"/>
      <c r="GBI15" s="1"/>
      <c r="GBJ15" s="1"/>
      <c r="GBK15" s="1"/>
      <c r="GBL15" s="1"/>
      <c r="GBM15" s="1"/>
      <c r="GBN15" s="1"/>
      <c r="GBO15" s="1"/>
      <c r="GBP15" s="1"/>
      <c r="GBQ15" s="1"/>
      <c r="GBR15" s="1"/>
      <c r="GBS15" s="1"/>
      <c r="GBT15" s="1"/>
      <c r="GBU15" s="1"/>
      <c r="GBV15" s="1"/>
      <c r="GBW15" s="1"/>
      <c r="GBX15" s="1"/>
      <c r="GBY15" s="1"/>
      <c r="GBZ15" s="1"/>
      <c r="GCA15" s="1"/>
      <c r="GCB15" s="1"/>
      <c r="GCC15" s="1"/>
      <c r="GCD15" s="1"/>
      <c r="GCE15" s="1"/>
      <c r="GCF15" s="1"/>
      <c r="GCG15" s="1"/>
      <c r="GCH15" s="1"/>
      <c r="GCI15" s="1"/>
      <c r="GCJ15" s="1"/>
      <c r="GCK15" s="1"/>
      <c r="GCL15" s="1"/>
      <c r="GCM15" s="1"/>
      <c r="GCN15" s="1"/>
      <c r="GCO15" s="1"/>
      <c r="GCP15" s="1"/>
      <c r="GCQ15" s="1"/>
      <c r="GCR15" s="1"/>
      <c r="GCS15" s="1"/>
      <c r="GCT15" s="1"/>
      <c r="GCU15" s="1"/>
      <c r="GCV15" s="1"/>
      <c r="GCW15" s="1"/>
      <c r="GCX15" s="1"/>
      <c r="GCY15" s="1"/>
      <c r="GCZ15" s="1"/>
      <c r="GDA15" s="1"/>
      <c r="GDB15" s="1"/>
      <c r="GDC15" s="1"/>
      <c r="GDD15" s="1"/>
      <c r="GDE15" s="1"/>
      <c r="GDF15" s="1"/>
      <c r="GDG15" s="1"/>
      <c r="GDH15" s="1"/>
      <c r="GDI15" s="1"/>
      <c r="GDJ15" s="1"/>
      <c r="GDK15" s="1"/>
      <c r="GDL15" s="1"/>
      <c r="GDM15" s="1"/>
      <c r="GDN15" s="1"/>
      <c r="GDO15" s="1"/>
      <c r="GDP15" s="1"/>
      <c r="GDQ15" s="1"/>
      <c r="GDR15" s="1"/>
      <c r="GDS15" s="1"/>
      <c r="GDT15" s="1"/>
      <c r="GDU15" s="1"/>
      <c r="GDV15" s="1"/>
      <c r="GDW15" s="1"/>
      <c r="GDX15" s="1"/>
      <c r="GDY15" s="1"/>
      <c r="GDZ15" s="1"/>
      <c r="GEA15" s="1"/>
      <c r="GEB15" s="1"/>
      <c r="GEC15" s="1"/>
      <c r="GED15" s="1"/>
      <c r="GEE15" s="1"/>
      <c r="GEF15" s="1"/>
      <c r="GEG15" s="1"/>
      <c r="GEH15" s="1"/>
      <c r="GEI15" s="1"/>
      <c r="GEJ15" s="1"/>
      <c r="GEK15" s="1"/>
      <c r="GEL15" s="1"/>
      <c r="GEM15" s="1"/>
      <c r="GEN15" s="1"/>
      <c r="GEO15" s="1"/>
      <c r="GEP15" s="1"/>
      <c r="GEQ15" s="1"/>
      <c r="GER15" s="1"/>
      <c r="GES15" s="1"/>
      <c r="GET15" s="1"/>
      <c r="GEU15" s="1"/>
      <c r="GEV15" s="1"/>
      <c r="GEW15" s="1"/>
      <c r="GEX15" s="1"/>
      <c r="GEY15" s="1"/>
      <c r="GEZ15" s="1"/>
      <c r="GFA15" s="1"/>
      <c r="GFB15" s="1"/>
      <c r="GFC15" s="1"/>
      <c r="GFD15" s="1"/>
      <c r="GFE15" s="1"/>
      <c r="GFF15" s="1"/>
      <c r="GFG15" s="1"/>
      <c r="GFH15" s="1"/>
      <c r="GFI15" s="1"/>
      <c r="GFJ15" s="1"/>
      <c r="GFK15" s="1"/>
      <c r="GFL15" s="1"/>
      <c r="GFM15" s="1"/>
      <c r="GFN15" s="1"/>
      <c r="GFO15" s="1"/>
      <c r="GFP15" s="1"/>
      <c r="GFQ15" s="1"/>
      <c r="GFR15" s="1"/>
      <c r="GFS15" s="1"/>
      <c r="GFT15" s="1"/>
      <c r="GFU15" s="1"/>
      <c r="GFV15" s="1"/>
      <c r="GFW15" s="1"/>
      <c r="GFX15" s="1"/>
      <c r="GFY15" s="1"/>
      <c r="GFZ15" s="1"/>
      <c r="GGA15" s="1"/>
      <c r="GGB15" s="1"/>
      <c r="GGC15" s="1"/>
      <c r="GGD15" s="1"/>
      <c r="GGE15" s="1"/>
      <c r="GGF15" s="1"/>
      <c r="GGG15" s="1"/>
      <c r="GGH15" s="1"/>
      <c r="GGI15" s="1"/>
      <c r="GGJ15" s="1"/>
      <c r="GGK15" s="1"/>
      <c r="GGL15" s="1"/>
      <c r="GGM15" s="1"/>
      <c r="GGN15" s="1"/>
      <c r="GGO15" s="1"/>
      <c r="GGP15" s="1"/>
      <c r="GGQ15" s="1"/>
      <c r="GGR15" s="1"/>
      <c r="GGS15" s="1"/>
      <c r="GGT15" s="1"/>
      <c r="GGU15" s="1"/>
      <c r="GGV15" s="1"/>
      <c r="GGW15" s="1"/>
      <c r="GGX15" s="1"/>
      <c r="GGY15" s="1"/>
      <c r="GGZ15" s="1"/>
      <c r="GHA15" s="1"/>
      <c r="GHB15" s="1"/>
      <c r="GHC15" s="1"/>
      <c r="GHD15" s="1"/>
      <c r="GHE15" s="1"/>
      <c r="GHF15" s="1"/>
      <c r="GHG15" s="1"/>
      <c r="GHH15" s="1"/>
      <c r="GHI15" s="1"/>
      <c r="GHJ15" s="1"/>
      <c r="GHK15" s="1"/>
      <c r="GHL15" s="1"/>
      <c r="GHM15" s="1"/>
      <c r="GHN15" s="1"/>
      <c r="GHO15" s="1"/>
      <c r="GHP15" s="1"/>
      <c r="GHQ15" s="1"/>
      <c r="GHR15" s="1"/>
      <c r="GHS15" s="1"/>
      <c r="GHT15" s="1"/>
      <c r="GHU15" s="1"/>
      <c r="GHV15" s="1"/>
      <c r="GHW15" s="1"/>
      <c r="GHX15" s="1"/>
      <c r="GHY15" s="1"/>
      <c r="GHZ15" s="1"/>
      <c r="GIA15" s="1"/>
      <c r="GIB15" s="1"/>
      <c r="GIC15" s="1"/>
      <c r="GID15" s="1"/>
      <c r="GIE15" s="1"/>
      <c r="GIF15" s="1"/>
      <c r="GIG15" s="1"/>
      <c r="GIH15" s="1"/>
      <c r="GII15" s="1"/>
      <c r="GIJ15" s="1"/>
      <c r="GIK15" s="1"/>
      <c r="GIL15" s="1"/>
      <c r="GIM15" s="1"/>
      <c r="GIN15" s="1"/>
      <c r="GIO15" s="1"/>
      <c r="GIP15" s="1"/>
      <c r="GIQ15" s="1"/>
      <c r="GIR15" s="1"/>
      <c r="GIS15" s="1"/>
      <c r="GIT15" s="1"/>
      <c r="GIU15" s="1"/>
      <c r="GIV15" s="1"/>
      <c r="GIW15" s="1"/>
      <c r="GIX15" s="1"/>
      <c r="GIY15" s="1"/>
      <c r="GIZ15" s="1"/>
      <c r="GJA15" s="1"/>
      <c r="GJB15" s="1"/>
      <c r="GJC15" s="1"/>
      <c r="GJD15" s="1"/>
      <c r="GJE15" s="1"/>
      <c r="GJF15" s="1"/>
      <c r="GJG15" s="1"/>
      <c r="GJH15" s="1"/>
      <c r="GJI15" s="1"/>
      <c r="GJJ15" s="1"/>
      <c r="GJK15" s="1"/>
      <c r="GJL15" s="1"/>
      <c r="GJM15" s="1"/>
      <c r="GJN15" s="1"/>
      <c r="GJO15" s="1"/>
      <c r="GJP15" s="1"/>
      <c r="GJQ15" s="1"/>
      <c r="GJR15" s="1"/>
      <c r="GJS15" s="1"/>
      <c r="GJT15" s="1"/>
      <c r="GJU15" s="1"/>
      <c r="GJV15" s="1"/>
      <c r="GJW15" s="1"/>
      <c r="GJX15" s="1"/>
      <c r="GJY15" s="1"/>
      <c r="GJZ15" s="1"/>
      <c r="GKA15" s="1"/>
      <c r="GKB15" s="1"/>
      <c r="GKC15" s="1"/>
      <c r="GKD15" s="1"/>
      <c r="GKE15" s="1"/>
      <c r="GKF15" s="1"/>
      <c r="GKG15" s="1"/>
      <c r="GKH15" s="1"/>
      <c r="GKI15" s="1"/>
      <c r="GKJ15" s="1"/>
      <c r="GKK15" s="1"/>
      <c r="GKL15" s="1"/>
      <c r="GKM15" s="1"/>
      <c r="GKN15" s="1"/>
      <c r="GKO15" s="1"/>
      <c r="GKP15" s="1"/>
      <c r="GKQ15" s="1"/>
      <c r="GKR15" s="1"/>
      <c r="GKS15" s="1"/>
      <c r="GKT15" s="1"/>
      <c r="GKU15" s="1"/>
      <c r="GKV15" s="1"/>
      <c r="GKW15" s="1"/>
      <c r="GKX15" s="1"/>
      <c r="GKY15" s="1"/>
      <c r="GKZ15" s="1"/>
      <c r="GLA15" s="1"/>
      <c r="GLB15" s="1"/>
      <c r="GLC15" s="1"/>
      <c r="GLD15" s="1"/>
      <c r="GLE15" s="1"/>
      <c r="GLF15" s="1"/>
      <c r="GLG15" s="1"/>
      <c r="GLH15" s="1"/>
      <c r="GLI15" s="1"/>
      <c r="GLJ15" s="1"/>
      <c r="GLK15" s="1"/>
      <c r="GLL15" s="1"/>
      <c r="GLM15" s="1"/>
      <c r="GLN15" s="1"/>
      <c r="GLO15" s="1"/>
      <c r="GLP15" s="1"/>
      <c r="GLQ15" s="1"/>
      <c r="GLR15" s="1"/>
      <c r="GLS15" s="1"/>
      <c r="GLT15" s="1"/>
      <c r="GLU15" s="1"/>
      <c r="GLV15" s="1"/>
      <c r="GLW15" s="1"/>
      <c r="GLX15" s="1"/>
      <c r="GLY15" s="1"/>
      <c r="GLZ15" s="1"/>
      <c r="GMA15" s="1"/>
      <c r="GMB15" s="1"/>
      <c r="GMC15" s="1"/>
      <c r="GMD15" s="1"/>
      <c r="GME15" s="1"/>
      <c r="GMF15" s="1"/>
      <c r="GMG15" s="1"/>
      <c r="GMH15" s="1"/>
      <c r="GMI15" s="1"/>
      <c r="GMJ15" s="1"/>
      <c r="GMK15" s="1"/>
      <c r="GML15" s="1"/>
      <c r="GMM15" s="1"/>
      <c r="GMN15" s="1"/>
      <c r="GMO15" s="1"/>
      <c r="GMP15" s="1"/>
      <c r="GMQ15" s="1"/>
      <c r="GMR15" s="1"/>
      <c r="GMS15" s="1"/>
      <c r="GMT15" s="1"/>
      <c r="GMU15" s="1"/>
      <c r="GMV15" s="1"/>
      <c r="GMW15" s="1"/>
      <c r="GMX15" s="1"/>
      <c r="GMY15" s="1"/>
      <c r="GMZ15" s="1"/>
      <c r="GNA15" s="1"/>
      <c r="GNB15" s="1"/>
      <c r="GNC15" s="1"/>
      <c r="GND15" s="1"/>
      <c r="GNE15" s="1"/>
      <c r="GNF15" s="1"/>
      <c r="GNG15" s="1"/>
      <c r="GNH15" s="1"/>
      <c r="GNI15" s="1"/>
      <c r="GNJ15" s="1"/>
      <c r="GNK15" s="1"/>
      <c r="GNL15" s="1"/>
      <c r="GNM15" s="1"/>
      <c r="GNN15" s="1"/>
      <c r="GNO15" s="1"/>
      <c r="GNP15" s="1"/>
      <c r="GNQ15" s="1"/>
      <c r="GNR15" s="1"/>
      <c r="GNS15" s="1"/>
      <c r="GNT15" s="1"/>
      <c r="GNU15" s="1"/>
      <c r="GNV15" s="1"/>
      <c r="GNW15" s="1"/>
      <c r="GNX15" s="1"/>
      <c r="GNY15" s="1"/>
      <c r="GNZ15" s="1"/>
      <c r="GOA15" s="1"/>
      <c r="GOB15" s="1"/>
      <c r="GOC15" s="1"/>
      <c r="GOD15" s="1"/>
      <c r="GOE15" s="1"/>
      <c r="GOF15" s="1"/>
      <c r="GOG15" s="1"/>
      <c r="GOH15" s="1"/>
      <c r="GOI15" s="1"/>
      <c r="GOJ15" s="1"/>
      <c r="GOK15" s="1"/>
      <c r="GOL15" s="1"/>
      <c r="GOM15" s="1"/>
      <c r="GON15" s="1"/>
      <c r="GOO15" s="1"/>
      <c r="GOP15" s="1"/>
      <c r="GOQ15" s="1"/>
      <c r="GOR15" s="1"/>
      <c r="GOS15" s="1"/>
      <c r="GOT15" s="1"/>
      <c r="GOU15" s="1"/>
      <c r="GOV15" s="1"/>
      <c r="GOW15" s="1"/>
      <c r="GOX15" s="1"/>
      <c r="GOY15" s="1"/>
      <c r="GOZ15" s="1"/>
      <c r="GPA15" s="1"/>
      <c r="GPB15" s="1"/>
      <c r="GPC15" s="1"/>
      <c r="GPD15" s="1"/>
      <c r="GPE15" s="1"/>
      <c r="GPF15" s="1"/>
      <c r="GPG15" s="1"/>
      <c r="GPH15" s="1"/>
      <c r="GPI15" s="1"/>
      <c r="GPJ15" s="1"/>
      <c r="GPK15" s="1"/>
      <c r="GPL15" s="1"/>
      <c r="GPM15" s="1"/>
      <c r="GPN15" s="1"/>
      <c r="GPO15" s="1"/>
      <c r="GPP15" s="1"/>
      <c r="GPQ15" s="1"/>
      <c r="GPR15" s="1"/>
      <c r="GPS15" s="1"/>
      <c r="GPT15" s="1"/>
      <c r="GPU15" s="1"/>
      <c r="GPV15" s="1"/>
      <c r="GPW15" s="1"/>
      <c r="GPX15" s="1"/>
      <c r="GPY15" s="1"/>
      <c r="GPZ15" s="1"/>
      <c r="GQA15" s="1"/>
      <c r="GQB15" s="1"/>
      <c r="GQC15" s="1"/>
      <c r="GQD15" s="1"/>
      <c r="GQE15" s="1"/>
      <c r="GQF15" s="1"/>
      <c r="GQG15" s="1"/>
      <c r="GQH15" s="1"/>
      <c r="GQI15" s="1"/>
      <c r="GQJ15" s="1"/>
      <c r="GQK15" s="1"/>
      <c r="GQL15" s="1"/>
      <c r="GQM15" s="1"/>
      <c r="GQN15" s="1"/>
      <c r="GQO15" s="1"/>
      <c r="GQP15" s="1"/>
      <c r="GQQ15" s="1"/>
      <c r="GQR15" s="1"/>
      <c r="GQS15" s="1"/>
      <c r="GQT15" s="1"/>
      <c r="GQU15" s="1"/>
      <c r="GQV15" s="1"/>
      <c r="GQW15" s="1"/>
      <c r="GQX15" s="1"/>
      <c r="GQY15" s="1"/>
      <c r="GQZ15" s="1"/>
      <c r="GRA15" s="1"/>
      <c r="GRB15" s="1"/>
      <c r="GRC15" s="1"/>
      <c r="GRD15" s="1"/>
      <c r="GRE15" s="1"/>
      <c r="GRF15" s="1"/>
      <c r="GRG15" s="1"/>
      <c r="GRH15" s="1"/>
      <c r="GRI15" s="1"/>
      <c r="GRJ15" s="1"/>
      <c r="GRK15" s="1"/>
      <c r="GRL15" s="1"/>
      <c r="GRM15" s="1"/>
      <c r="GRN15" s="1"/>
      <c r="GRO15" s="1"/>
      <c r="GRP15" s="1"/>
      <c r="GRQ15" s="1"/>
      <c r="GRR15" s="1"/>
      <c r="GRS15" s="1"/>
      <c r="GRT15" s="1"/>
      <c r="GRU15" s="1"/>
      <c r="GRV15" s="1"/>
      <c r="GRW15" s="1"/>
      <c r="GRX15" s="1"/>
      <c r="GRY15" s="1"/>
      <c r="GRZ15" s="1"/>
      <c r="GSA15" s="1"/>
      <c r="GSB15" s="1"/>
      <c r="GSC15" s="1"/>
      <c r="GSD15" s="1"/>
      <c r="GSE15" s="1"/>
      <c r="GSF15" s="1"/>
      <c r="GSG15" s="1"/>
      <c r="GSH15" s="1"/>
      <c r="GSI15" s="1"/>
      <c r="GSJ15" s="1"/>
      <c r="GSK15" s="1"/>
      <c r="GSL15" s="1"/>
      <c r="GSM15" s="1"/>
      <c r="GSN15" s="1"/>
      <c r="GSO15" s="1"/>
      <c r="GSP15" s="1"/>
      <c r="GSQ15" s="1"/>
      <c r="GSR15" s="1"/>
      <c r="GSS15" s="1"/>
      <c r="GST15" s="1"/>
      <c r="GSU15" s="1"/>
      <c r="GSV15" s="1"/>
      <c r="GSW15" s="1"/>
      <c r="GSX15" s="1"/>
      <c r="GSY15" s="1"/>
      <c r="GSZ15" s="1"/>
      <c r="GTA15" s="1"/>
      <c r="GTB15" s="1"/>
      <c r="GTC15" s="1"/>
      <c r="GTD15" s="1"/>
      <c r="GTE15" s="1"/>
      <c r="GTF15" s="1"/>
      <c r="GTG15" s="1"/>
      <c r="GTH15" s="1"/>
      <c r="GTI15" s="1"/>
      <c r="GTJ15" s="1"/>
      <c r="GTK15" s="1"/>
      <c r="GTL15" s="1"/>
      <c r="GTM15" s="1"/>
      <c r="GTN15" s="1"/>
      <c r="GTO15" s="1"/>
      <c r="GTP15" s="1"/>
      <c r="GTQ15" s="1"/>
      <c r="GTR15" s="1"/>
      <c r="GTS15" s="1"/>
      <c r="GTT15" s="1"/>
      <c r="GTU15" s="1"/>
      <c r="GTV15" s="1"/>
      <c r="GTW15" s="1"/>
      <c r="GTX15" s="1"/>
      <c r="GTY15" s="1"/>
      <c r="GTZ15" s="1"/>
      <c r="GUA15" s="1"/>
      <c r="GUB15" s="1"/>
      <c r="GUC15" s="1"/>
      <c r="GUD15" s="1"/>
      <c r="GUE15" s="1"/>
      <c r="GUF15" s="1"/>
      <c r="GUG15" s="1"/>
      <c r="GUH15" s="1"/>
      <c r="GUI15" s="1"/>
      <c r="GUJ15" s="1"/>
      <c r="GUK15" s="1"/>
      <c r="GUL15" s="1"/>
      <c r="GUM15" s="1"/>
      <c r="GUN15" s="1"/>
      <c r="GUO15" s="1"/>
      <c r="GUP15" s="1"/>
      <c r="GUQ15" s="1"/>
      <c r="GUR15" s="1"/>
      <c r="GUS15" s="1"/>
      <c r="GUT15" s="1"/>
      <c r="GUU15" s="1"/>
      <c r="GUV15" s="1"/>
      <c r="GUW15" s="1"/>
      <c r="GUX15" s="1"/>
      <c r="GUY15" s="1"/>
      <c r="GUZ15" s="1"/>
      <c r="GVA15" s="1"/>
      <c r="GVB15" s="1"/>
      <c r="GVC15" s="1"/>
      <c r="GVD15" s="1"/>
      <c r="GVE15" s="1"/>
      <c r="GVF15" s="1"/>
      <c r="GVG15" s="1"/>
      <c r="GVH15" s="1"/>
      <c r="GVI15" s="1"/>
      <c r="GVJ15" s="1"/>
      <c r="GVK15" s="1"/>
      <c r="GVL15" s="1"/>
      <c r="GVM15" s="1"/>
      <c r="GVN15" s="1"/>
      <c r="GVO15" s="1"/>
      <c r="GVP15" s="1"/>
      <c r="GVQ15" s="1"/>
      <c r="GVR15" s="1"/>
      <c r="GVS15" s="1"/>
      <c r="GVT15" s="1"/>
      <c r="GVU15" s="1"/>
      <c r="GVV15" s="1"/>
      <c r="GVW15" s="1"/>
      <c r="GVX15" s="1"/>
      <c r="GVY15" s="1"/>
      <c r="GVZ15" s="1"/>
      <c r="GWA15" s="1"/>
      <c r="GWB15" s="1"/>
      <c r="GWC15" s="1"/>
      <c r="GWD15" s="1"/>
      <c r="GWE15" s="1"/>
      <c r="GWF15" s="1"/>
      <c r="GWG15" s="1"/>
      <c r="GWH15" s="1"/>
      <c r="GWI15" s="1"/>
      <c r="GWJ15" s="1"/>
      <c r="GWK15" s="1"/>
      <c r="GWL15" s="1"/>
      <c r="GWM15" s="1"/>
      <c r="GWN15" s="1"/>
      <c r="GWO15" s="1"/>
      <c r="GWP15" s="1"/>
      <c r="GWQ15" s="1"/>
      <c r="GWR15" s="1"/>
      <c r="GWS15" s="1"/>
      <c r="GWT15" s="1"/>
      <c r="GWU15" s="1"/>
      <c r="GWV15" s="1"/>
      <c r="GWW15" s="1"/>
      <c r="GWX15" s="1"/>
      <c r="GWY15" s="1"/>
      <c r="GWZ15" s="1"/>
      <c r="GXA15" s="1"/>
      <c r="GXB15" s="1"/>
      <c r="GXC15" s="1"/>
      <c r="GXD15" s="1"/>
      <c r="GXE15" s="1"/>
      <c r="GXF15" s="1"/>
      <c r="GXG15" s="1"/>
      <c r="GXH15" s="1"/>
      <c r="GXI15" s="1"/>
      <c r="GXJ15" s="1"/>
      <c r="GXK15" s="1"/>
      <c r="GXL15" s="1"/>
      <c r="GXM15" s="1"/>
      <c r="GXN15" s="1"/>
      <c r="GXO15" s="1"/>
      <c r="GXP15" s="1"/>
      <c r="GXQ15" s="1"/>
      <c r="GXR15" s="1"/>
      <c r="GXS15" s="1"/>
      <c r="GXT15" s="1"/>
      <c r="GXU15" s="1"/>
      <c r="GXV15" s="1"/>
      <c r="GXW15" s="1"/>
      <c r="GXX15" s="1"/>
      <c r="GXY15" s="1"/>
      <c r="GXZ15" s="1"/>
      <c r="GYA15" s="1"/>
      <c r="GYB15" s="1"/>
      <c r="GYC15" s="1"/>
      <c r="GYD15" s="1"/>
      <c r="GYE15" s="1"/>
      <c r="GYF15" s="1"/>
      <c r="GYG15" s="1"/>
      <c r="GYH15" s="1"/>
      <c r="GYI15" s="1"/>
      <c r="GYJ15" s="1"/>
      <c r="GYK15" s="1"/>
      <c r="GYL15" s="1"/>
      <c r="GYM15" s="1"/>
      <c r="GYN15" s="1"/>
      <c r="GYO15" s="1"/>
      <c r="GYP15" s="1"/>
      <c r="GYQ15" s="1"/>
      <c r="GYR15" s="1"/>
      <c r="GYS15" s="1"/>
      <c r="GYT15" s="1"/>
      <c r="GYU15" s="1"/>
      <c r="GYV15" s="1"/>
      <c r="GYW15" s="1"/>
      <c r="GYX15" s="1"/>
      <c r="GYY15" s="1"/>
      <c r="GYZ15" s="1"/>
      <c r="GZA15" s="1"/>
      <c r="GZB15" s="1"/>
      <c r="GZC15" s="1"/>
      <c r="GZD15" s="1"/>
      <c r="GZE15" s="1"/>
      <c r="GZF15" s="1"/>
      <c r="GZG15" s="1"/>
      <c r="GZH15" s="1"/>
      <c r="GZI15" s="1"/>
      <c r="GZJ15" s="1"/>
      <c r="GZK15" s="1"/>
      <c r="GZL15" s="1"/>
      <c r="GZM15" s="1"/>
      <c r="GZN15" s="1"/>
      <c r="GZO15" s="1"/>
      <c r="GZP15" s="1"/>
      <c r="GZQ15" s="1"/>
      <c r="GZR15" s="1"/>
      <c r="GZS15" s="1"/>
      <c r="GZT15" s="1"/>
      <c r="GZU15" s="1"/>
      <c r="GZV15" s="1"/>
      <c r="GZW15" s="1"/>
      <c r="GZX15" s="1"/>
      <c r="GZY15" s="1"/>
      <c r="GZZ15" s="1"/>
      <c r="HAA15" s="1"/>
      <c r="HAB15" s="1"/>
      <c r="HAC15" s="1"/>
      <c r="HAD15" s="1"/>
      <c r="HAE15" s="1"/>
      <c r="HAF15" s="1"/>
      <c r="HAG15" s="1"/>
      <c r="HAH15" s="1"/>
      <c r="HAI15" s="1"/>
      <c r="HAJ15" s="1"/>
      <c r="HAK15" s="1"/>
      <c r="HAL15" s="1"/>
      <c r="HAM15" s="1"/>
      <c r="HAN15" s="1"/>
      <c r="HAO15" s="1"/>
      <c r="HAP15" s="1"/>
      <c r="HAQ15" s="1"/>
      <c r="HAR15" s="1"/>
      <c r="HAS15" s="1"/>
      <c r="HAT15" s="1"/>
      <c r="HAU15" s="1"/>
      <c r="HAV15" s="1"/>
      <c r="HAW15" s="1"/>
      <c r="HAX15" s="1"/>
      <c r="HAY15" s="1"/>
      <c r="HAZ15" s="1"/>
      <c r="HBA15" s="1"/>
      <c r="HBB15" s="1"/>
      <c r="HBC15" s="1"/>
      <c r="HBD15" s="1"/>
      <c r="HBE15" s="1"/>
      <c r="HBF15" s="1"/>
      <c r="HBG15" s="1"/>
      <c r="HBH15" s="1"/>
      <c r="HBI15" s="1"/>
      <c r="HBJ15" s="1"/>
      <c r="HBK15" s="1"/>
      <c r="HBL15" s="1"/>
      <c r="HBM15" s="1"/>
      <c r="HBN15" s="1"/>
      <c r="HBO15" s="1"/>
      <c r="HBP15" s="1"/>
      <c r="HBQ15" s="1"/>
      <c r="HBR15" s="1"/>
      <c r="HBS15" s="1"/>
      <c r="HBT15" s="1"/>
      <c r="HBU15" s="1"/>
      <c r="HBV15" s="1"/>
      <c r="HBW15" s="1"/>
      <c r="HBX15" s="1"/>
      <c r="HBY15" s="1"/>
      <c r="HBZ15" s="1"/>
      <c r="HCA15" s="1"/>
      <c r="HCB15" s="1"/>
      <c r="HCC15" s="1"/>
      <c r="HCD15" s="1"/>
      <c r="HCE15" s="1"/>
      <c r="HCF15" s="1"/>
      <c r="HCG15" s="1"/>
      <c r="HCH15" s="1"/>
      <c r="HCI15" s="1"/>
      <c r="HCJ15" s="1"/>
      <c r="HCK15" s="1"/>
      <c r="HCL15" s="1"/>
      <c r="HCM15" s="1"/>
      <c r="HCN15" s="1"/>
      <c r="HCO15" s="1"/>
      <c r="HCP15" s="1"/>
      <c r="HCQ15" s="1"/>
      <c r="HCR15" s="1"/>
      <c r="HCS15" s="1"/>
      <c r="HCT15" s="1"/>
      <c r="HCU15" s="1"/>
      <c r="HCV15" s="1"/>
      <c r="HCW15" s="1"/>
      <c r="HCX15" s="1"/>
      <c r="HCY15" s="1"/>
      <c r="HCZ15" s="1"/>
      <c r="HDA15" s="1"/>
      <c r="HDB15" s="1"/>
      <c r="HDC15" s="1"/>
      <c r="HDD15" s="1"/>
      <c r="HDE15" s="1"/>
      <c r="HDF15" s="1"/>
      <c r="HDG15" s="1"/>
      <c r="HDH15" s="1"/>
      <c r="HDI15" s="1"/>
      <c r="HDJ15" s="1"/>
      <c r="HDK15" s="1"/>
      <c r="HDL15" s="1"/>
      <c r="HDM15" s="1"/>
      <c r="HDN15" s="1"/>
      <c r="HDO15" s="1"/>
      <c r="HDP15" s="1"/>
      <c r="HDQ15" s="1"/>
      <c r="HDR15" s="1"/>
      <c r="HDS15" s="1"/>
      <c r="HDT15" s="1"/>
      <c r="HDU15" s="1"/>
      <c r="HDV15" s="1"/>
      <c r="HDW15" s="1"/>
      <c r="HDX15" s="1"/>
      <c r="HDY15" s="1"/>
      <c r="HDZ15" s="1"/>
      <c r="HEA15" s="1"/>
      <c r="HEB15" s="1"/>
      <c r="HEC15" s="1"/>
      <c r="HED15" s="1"/>
      <c r="HEE15" s="1"/>
      <c r="HEF15" s="1"/>
      <c r="HEG15" s="1"/>
      <c r="HEH15" s="1"/>
      <c r="HEI15" s="1"/>
      <c r="HEJ15" s="1"/>
      <c r="HEK15" s="1"/>
      <c r="HEL15" s="1"/>
      <c r="HEM15" s="1"/>
      <c r="HEN15" s="1"/>
      <c r="HEO15" s="1"/>
      <c r="HEP15" s="1"/>
      <c r="HEQ15" s="1"/>
      <c r="HER15" s="1"/>
      <c r="HES15" s="1"/>
      <c r="HET15" s="1"/>
      <c r="HEU15" s="1"/>
      <c r="HEV15" s="1"/>
      <c r="HEW15" s="1"/>
      <c r="HEX15" s="1"/>
      <c r="HEY15" s="1"/>
      <c r="HEZ15" s="1"/>
      <c r="HFA15" s="1"/>
      <c r="HFB15" s="1"/>
      <c r="HFC15" s="1"/>
      <c r="HFD15" s="1"/>
      <c r="HFE15" s="1"/>
      <c r="HFF15" s="1"/>
      <c r="HFG15" s="1"/>
      <c r="HFH15" s="1"/>
      <c r="HFI15" s="1"/>
      <c r="HFJ15" s="1"/>
      <c r="HFK15" s="1"/>
      <c r="HFL15" s="1"/>
      <c r="HFM15" s="1"/>
      <c r="HFN15" s="1"/>
      <c r="HFO15" s="1"/>
      <c r="HFP15" s="1"/>
      <c r="HFQ15" s="1"/>
      <c r="HFR15" s="1"/>
      <c r="HFS15" s="1"/>
      <c r="HFT15" s="1"/>
      <c r="HFU15" s="1"/>
      <c r="HFV15" s="1"/>
      <c r="HFW15" s="1"/>
      <c r="HFX15" s="1"/>
      <c r="HFY15" s="1"/>
      <c r="HFZ15" s="1"/>
      <c r="HGA15" s="1"/>
      <c r="HGB15" s="1"/>
      <c r="HGC15" s="1"/>
      <c r="HGD15" s="1"/>
      <c r="HGE15" s="1"/>
      <c r="HGF15" s="1"/>
      <c r="HGG15" s="1"/>
      <c r="HGH15" s="1"/>
      <c r="HGI15" s="1"/>
      <c r="HGJ15" s="1"/>
      <c r="HGK15" s="1"/>
      <c r="HGL15" s="1"/>
      <c r="HGM15" s="1"/>
      <c r="HGN15" s="1"/>
      <c r="HGO15" s="1"/>
      <c r="HGP15" s="1"/>
      <c r="HGQ15" s="1"/>
      <c r="HGR15" s="1"/>
      <c r="HGS15" s="1"/>
      <c r="HGT15" s="1"/>
      <c r="HGU15" s="1"/>
      <c r="HGV15" s="1"/>
      <c r="HGW15" s="1"/>
      <c r="HGX15" s="1"/>
      <c r="HGY15" s="1"/>
      <c r="HGZ15" s="1"/>
      <c r="HHA15" s="1"/>
      <c r="HHB15" s="1"/>
      <c r="HHC15" s="1"/>
      <c r="HHD15" s="1"/>
      <c r="HHE15" s="1"/>
      <c r="HHF15" s="1"/>
      <c r="HHG15" s="1"/>
      <c r="HHH15" s="1"/>
      <c r="HHI15" s="1"/>
      <c r="HHJ15" s="1"/>
      <c r="HHK15" s="1"/>
      <c r="HHL15" s="1"/>
      <c r="HHM15" s="1"/>
      <c r="HHN15" s="1"/>
      <c r="HHO15" s="1"/>
      <c r="HHP15" s="1"/>
      <c r="HHQ15" s="1"/>
      <c r="HHR15" s="1"/>
      <c r="HHS15" s="1"/>
      <c r="HHT15" s="1"/>
      <c r="HHU15" s="1"/>
      <c r="HHV15" s="1"/>
      <c r="HHW15" s="1"/>
      <c r="HHX15" s="1"/>
      <c r="HHY15" s="1"/>
      <c r="HHZ15" s="1"/>
      <c r="HIA15" s="1"/>
      <c r="HIB15" s="1"/>
      <c r="HIC15" s="1"/>
      <c r="HID15" s="1"/>
      <c r="HIE15" s="1"/>
      <c r="HIF15" s="1"/>
      <c r="HIG15" s="1"/>
      <c r="HIH15" s="1"/>
      <c r="HII15" s="1"/>
      <c r="HIJ15" s="1"/>
      <c r="HIK15" s="1"/>
      <c r="HIL15" s="1"/>
      <c r="HIM15" s="1"/>
      <c r="HIN15" s="1"/>
      <c r="HIO15" s="1"/>
      <c r="HIP15" s="1"/>
      <c r="HIQ15" s="1"/>
      <c r="HIR15" s="1"/>
      <c r="HIS15" s="1"/>
      <c r="HIT15" s="1"/>
      <c r="HIU15" s="1"/>
      <c r="HIV15" s="1"/>
      <c r="HIW15" s="1"/>
      <c r="HIX15" s="1"/>
      <c r="HIY15" s="1"/>
      <c r="HIZ15" s="1"/>
      <c r="HJA15" s="1"/>
      <c r="HJB15" s="1"/>
      <c r="HJC15" s="1"/>
      <c r="HJD15" s="1"/>
      <c r="HJE15" s="1"/>
      <c r="HJF15" s="1"/>
      <c r="HJG15" s="1"/>
      <c r="HJH15" s="1"/>
      <c r="HJI15" s="1"/>
      <c r="HJJ15" s="1"/>
      <c r="HJK15" s="1"/>
      <c r="HJL15" s="1"/>
      <c r="HJM15" s="1"/>
      <c r="HJN15" s="1"/>
      <c r="HJO15" s="1"/>
      <c r="HJP15" s="1"/>
      <c r="HJQ15" s="1"/>
      <c r="HJR15" s="1"/>
      <c r="HJS15" s="1"/>
      <c r="HJT15" s="1"/>
      <c r="HJU15" s="1"/>
      <c r="HJV15" s="1"/>
      <c r="HJW15" s="1"/>
      <c r="HJX15" s="1"/>
      <c r="HJY15" s="1"/>
      <c r="HJZ15" s="1"/>
      <c r="HKA15" s="1"/>
      <c r="HKB15" s="1"/>
      <c r="HKC15" s="1"/>
      <c r="HKD15" s="1"/>
      <c r="HKE15" s="1"/>
      <c r="HKF15" s="1"/>
      <c r="HKG15" s="1"/>
      <c r="HKH15" s="1"/>
      <c r="HKI15" s="1"/>
      <c r="HKJ15" s="1"/>
      <c r="HKK15" s="1"/>
      <c r="HKL15" s="1"/>
      <c r="HKM15" s="1"/>
      <c r="HKN15" s="1"/>
      <c r="HKO15" s="1"/>
      <c r="HKP15" s="1"/>
      <c r="HKQ15" s="1"/>
      <c r="HKR15" s="1"/>
      <c r="HKS15" s="1"/>
      <c r="HKT15" s="1"/>
      <c r="HKU15" s="1"/>
      <c r="HKV15" s="1"/>
      <c r="HKW15" s="1"/>
      <c r="HKX15" s="1"/>
      <c r="HKY15" s="1"/>
      <c r="HKZ15" s="1"/>
      <c r="HLA15" s="1"/>
      <c r="HLB15" s="1"/>
      <c r="HLC15" s="1"/>
      <c r="HLD15" s="1"/>
      <c r="HLE15" s="1"/>
      <c r="HLF15" s="1"/>
      <c r="HLG15" s="1"/>
      <c r="HLH15" s="1"/>
      <c r="HLI15" s="1"/>
      <c r="HLJ15" s="1"/>
      <c r="HLK15" s="1"/>
      <c r="HLL15" s="1"/>
      <c r="HLM15" s="1"/>
      <c r="HLN15" s="1"/>
      <c r="HLO15" s="1"/>
      <c r="HLP15" s="1"/>
      <c r="HLQ15" s="1"/>
      <c r="HLR15" s="1"/>
      <c r="HLS15" s="1"/>
      <c r="HLT15" s="1"/>
      <c r="HLU15" s="1"/>
      <c r="HLV15" s="1"/>
      <c r="HLW15" s="1"/>
      <c r="HLX15" s="1"/>
      <c r="HLY15" s="1"/>
      <c r="HLZ15" s="1"/>
      <c r="HMA15" s="1"/>
      <c r="HMB15" s="1"/>
      <c r="HMC15" s="1"/>
      <c r="HMD15" s="1"/>
      <c r="HME15" s="1"/>
      <c r="HMF15" s="1"/>
      <c r="HMG15" s="1"/>
      <c r="HMH15" s="1"/>
      <c r="HMI15" s="1"/>
      <c r="HMJ15" s="1"/>
      <c r="HMK15" s="1"/>
      <c r="HML15" s="1"/>
      <c r="HMM15" s="1"/>
      <c r="HMN15" s="1"/>
      <c r="HMO15" s="1"/>
      <c r="HMP15" s="1"/>
      <c r="HMQ15" s="1"/>
      <c r="HMR15" s="1"/>
      <c r="HMS15" s="1"/>
      <c r="HMT15" s="1"/>
      <c r="HMU15" s="1"/>
      <c r="HMV15" s="1"/>
      <c r="HMW15" s="1"/>
      <c r="HMX15" s="1"/>
      <c r="HMY15" s="1"/>
      <c r="HMZ15" s="1"/>
      <c r="HNA15" s="1"/>
      <c r="HNB15" s="1"/>
      <c r="HNC15" s="1"/>
      <c r="HND15" s="1"/>
      <c r="HNE15" s="1"/>
      <c r="HNF15" s="1"/>
      <c r="HNG15" s="1"/>
      <c r="HNH15" s="1"/>
      <c r="HNI15" s="1"/>
      <c r="HNJ15" s="1"/>
      <c r="HNK15" s="1"/>
      <c r="HNL15" s="1"/>
      <c r="HNM15" s="1"/>
      <c r="HNN15" s="1"/>
      <c r="HNO15" s="1"/>
      <c r="HNP15" s="1"/>
      <c r="HNQ15" s="1"/>
      <c r="HNR15" s="1"/>
      <c r="HNS15" s="1"/>
      <c r="HNT15" s="1"/>
      <c r="HNU15" s="1"/>
      <c r="HNV15" s="1"/>
      <c r="HNW15" s="1"/>
      <c r="HNX15" s="1"/>
      <c r="HNY15" s="1"/>
      <c r="HNZ15" s="1"/>
      <c r="HOA15" s="1"/>
      <c r="HOB15" s="1"/>
      <c r="HOC15" s="1"/>
      <c r="HOD15" s="1"/>
      <c r="HOE15" s="1"/>
      <c r="HOF15" s="1"/>
      <c r="HOG15" s="1"/>
      <c r="HOH15" s="1"/>
      <c r="HOI15" s="1"/>
      <c r="HOJ15" s="1"/>
      <c r="HOK15" s="1"/>
      <c r="HOL15" s="1"/>
      <c r="HOM15" s="1"/>
      <c r="HON15" s="1"/>
      <c r="HOO15" s="1"/>
      <c r="HOP15" s="1"/>
      <c r="HOQ15" s="1"/>
      <c r="HOR15" s="1"/>
      <c r="HOS15" s="1"/>
      <c r="HOT15" s="1"/>
      <c r="HOU15" s="1"/>
      <c r="HOV15" s="1"/>
      <c r="HOW15" s="1"/>
      <c r="HOX15" s="1"/>
      <c r="HOY15" s="1"/>
      <c r="HOZ15" s="1"/>
      <c r="HPA15" s="1"/>
      <c r="HPB15" s="1"/>
      <c r="HPC15" s="1"/>
      <c r="HPD15" s="1"/>
      <c r="HPE15" s="1"/>
      <c r="HPF15" s="1"/>
      <c r="HPG15" s="1"/>
      <c r="HPH15" s="1"/>
      <c r="HPI15" s="1"/>
      <c r="HPJ15" s="1"/>
      <c r="HPK15" s="1"/>
      <c r="HPL15" s="1"/>
      <c r="HPM15" s="1"/>
      <c r="HPN15" s="1"/>
      <c r="HPO15" s="1"/>
      <c r="HPP15" s="1"/>
      <c r="HPQ15" s="1"/>
      <c r="HPR15" s="1"/>
      <c r="HPS15" s="1"/>
      <c r="HPT15" s="1"/>
      <c r="HPU15" s="1"/>
      <c r="HPV15" s="1"/>
      <c r="HPW15" s="1"/>
      <c r="HPX15" s="1"/>
      <c r="HPY15" s="1"/>
      <c r="HPZ15" s="1"/>
      <c r="HQA15" s="1"/>
      <c r="HQB15" s="1"/>
      <c r="HQC15" s="1"/>
      <c r="HQD15" s="1"/>
      <c r="HQE15" s="1"/>
      <c r="HQF15" s="1"/>
      <c r="HQG15" s="1"/>
      <c r="HQH15" s="1"/>
      <c r="HQI15" s="1"/>
      <c r="HQJ15" s="1"/>
      <c r="HQK15" s="1"/>
      <c r="HQL15" s="1"/>
      <c r="HQM15" s="1"/>
      <c r="HQN15" s="1"/>
      <c r="HQO15" s="1"/>
      <c r="HQP15" s="1"/>
      <c r="HQQ15" s="1"/>
      <c r="HQR15" s="1"/>
      <c r="HQS15" s="1"/>
      <c r="HQT15" s="1"/>
      <c r="HQU15" s="1"/>
      <c r="HQV15" s="1"/>
      <c r="HQW15" s="1"/>
      <c r="HQX15" s="1"/>
      <c r="HQY15" s="1"/>
      <c r="HQZ15" s="1"/>
      <c r="HRA15" s="1"/>
      <c r="HRB15" s="1"/>
      <c r="HRC15" s="1"/>
      <c r="HRD15" s="1"/>
      <c r="HRE15" s="1"/>
      <c r="HRF15" s="1"/>
      <c r="HRG15" s="1"/>
      <c r="HRH15" s="1"/>
      <c r="HRI15" s="1"/>
      <c r="HRJ15" s="1"/>
      <c r="HRK15" s="1"/>
      <c r="HRL15" s="1"/>
      <c r="HRM15" s="1"/>
      <c r="HRN15" s="1"/>
      <c r="HRO15" s="1"/>
      <c r="HRP15" s="1"/>
      <c r="HRQ15" s="1"/>
      <c r="HRR15" s="1"/>
      <c r="HRS15" s="1"/>
      <c r="HRT15" s="1"/>
      <c r="HRU15" s="1"/>
      <c r="HRV15" s="1"/>
      <c r="HRW15" s="1"/>
      <c r="HRX15" s="1"/>
      <c r="HRY15" s="1"/>
      <c r="HRZ15" s="1"/>
      <c r="HSA15" s="1"/>
      <c r="HSB15" s="1"/>
      <c r="HSC15" s="1"/>
      <c r="HSD15" s="1"/>
      <c r="HSE15" s="1"/>
      <c r="HSF15" s="1"/>
      <c r="HSG15" s="1"/>
      <c r="HSH15" s="1"/>
      <c r="HSI15" s="1"/>
      <c r="HSJ15" s="1"/>
      <c r="HSK15" s="1"/>
      <c r="HSL15" s="1"/>
      <c r="HSM15" s="1"/>
      <c r="HSN15" s="1"/>
      <c r="HSO15" s="1"/>
      <c r="HSP15" s="1"/>
      <c r="HSQ15" s="1"/>
      <c r="HSR15" s="1"/>
      <c r="HSS15" s="1"/>
      <c r="HST15" s="1"/>
      <c r="HSU15" s="1"/>
      <c r="HSV15" s="1"/>
      <c r="HSW15" s="1"/>
      <c r="HSX15" s="1"/>
      <c r="HSY15" s="1"/>
      <c r="HSZ15" s="1"/>
      <c r="HTA15" s="1"/>
      <c r="HTB15" s="1"/>
      <c r="HTC15" s="1"/>
      <c r="HTD15" s="1"/>
      <c r="HTE15" s="1"/>
      <c r="HTF15" s="1"/>
      <c r="HTG15" s="1"/>
      <c r="HTH15" s="1"/>
      <c r="HTI15" s="1"/>
      <c r="HTJ15" s="1"/>
      <c r="HTK15" s="1"/>
      <c r="HTL15" s="1"/>
      <c r="HTM15" s="1"/>
      <c r="HTN15" s="1"/>
      <c r="HTO15" s="1"/>
      <c r="HTP15" s="1"/>
      <c r="HTQ15" s="1"/>
      <c r="HTR15" s="1"/>
      <c r="HTS15" s="1"/>
      <c r="HTT15" s="1"/>
      <c r="HTU15" s="1"/>
      <c r="HTV15" s="1"/>
      <c r="HTW15" s="1"/>
      <c r="HTX15" s="1"/>
      <c r="HTY15" s="1"/>
      <c r="HTZ15" s="1"/>
      <c r="HUA15" s="1"/>
      <c r="HUB15" s="1"/>
      <c r="HUC15" s="1"/>
      <c r="HUD15" s="1"/>
      <c r="HUE15" s="1"/>
      <c r="HUF15" s="1"/>
      <c r="HUG15" s="1"/>
      <c r="HUH15" s="1"/>
      <c r="HUI15" s="1"/>
      <c r="HUJ15" s="1"/>
      <c r="HUK15" s="1"/>
      <c r="HUL15" s="1"/>
      <c r="HUM15" s="1"/>
      <c r="HUN15" s="1"/>
      <c r="HUO15" s="1"/>
      <c r="HUP15" s="1"/>
      <c r="HUQ15" s="1"/>
      <c r="HUR15" s="1"/>
      <c r="HUS15" s="1"/>
      <c r="HUT15" s="1"/>
      <c r="HUU15" s="1"/>
      <c r="HUV15" s="1"/>
      <c r="HUW15" s="1"/>
      <c r="HUX15" s="1"/>
      <c r="HUY15" s="1"/>
      <c r="HUZ15" s="1"/>
      <c r="HVA15" s="1"/>
      <c r="HVB15" s="1"/>
      <c r="HVC15" s="1"/>
      <c r="HVD15" s="1"/>
      <c r="HVE15" s="1"/>
      <c r="HVF15" s="1"/>
      <c r="HVG15" s="1"/>
      <c r="HVH15" s="1"/>
      <c r="HVI15" s="1"/>
      <c r="HVJ15" s="1"/>
      <c r="HVK15" s="1"/>
      <c r="HVL15" s="1"/>
      <c r="HVM15" s="1"/>
      <c r="HVN15" s="1"/>
      <c r="HVO15" s="1"/>
      <c r="HVP15" s="1"/>
      <c r="HVQ15" s="1"/>
      <c r="HVR15" s="1"/>
      <c r="HVS15" s="1"/>
      <c r="HVT15" s="1"/>
      <c r="HVU15" s="1"/>
      <c r="HVV15" s="1"/>
      <c r="HVW15" s="1"/>
      <c r="HVX15" s="1"/>
      <c r="HVY15" s="1"/>
      <c r="HVZ15" s="1"/>
      <c r="HWA15" s="1"/>
      <c r="HWB15" s="1"/>
      <c r="HWC15" s="1"/>
      <c r="HWD15" s="1"/>
      <c r="HWE15" s="1"/>
      <c r="HWF15" s="1"/>
      <c r="HWG15" s="1"/>
      <c r="HWH15" s="1"/>
      <c r="HWI15" s="1"/>
      <c r="HWJ15" s="1"/>
      <c r="HWK15" s="1"/>
      <c r="HWL15" s="1"/>
      <c r="HWM15" s="1"/>
      <c r="HWN15" s="1"/>
      <c r="HWO15" s="1"/>
      <c r="HWP15" s="1"/>
      <c r="HWQ15" s="1"/>
      <c r="HWR15" s="1"/>
      <c r="HWS15" s="1"/>
      <c r="HWT15" s="1"/>
      <c r="HWU15" s="1"/>
      <c r="HWV15" s="1"/>
      <c r="HWW15" s="1"/>
      <c r="HWX15" s="1"/>
      <c r="HWY15" s="1"/>
      <c r="HWZ15" s="1"/>
      <c r="HXA15" s="1"/>
      <c r="HXB15" s="1"/>
      <c r="HXC15" s="1"/>
      <c r="HXD15" s="1"/>
      <c r="HXE15" s="1"/>
      <c r="HXF15" s="1"/>
      <c r="HXG15" s="1"/>
      <c r="HXH15" s="1"/>
      <c r="HXI15" s="1"/>
      <c r="HXJ15" s="1"/>
      <c r="HXK15" s="1"/>
      <c r="HXL15" s="1"/>
      <c r="HXM15" s="1"/>
      <c r="HXN15" s="1"/>
      <c r="HXO15" s="1"/>
      <c r="HXP15" s="1"/>
      <c r="HXQ15" s="1"/>
      <c r="HXR15" s="1"/>
      <c r="HXS15" s="1"/>
      <c r="HXT15" s="1"/>
      <c r="HXU15" s="1"/>
      <c r="HXV15" s="1"/>
      <c r="HXW15" s="1"/>
      <c r="HXX15" s="1"/>
      <c r="HXY15" s="1"/>
      <c r="HXZ15" s="1"/>
      <c r="HYA15" s="1"/>
      <c r="HYB15" s="1"/>
      <c r="HYC15" s="1"/>
      <c r="HYD15" s="1"/>
      <c r="HYE15" s="1"/>
      <c r="HYF15" s="1"/>
      <c r="HYG15" s="1"/>
      <c r="HYH15" s="1"/>
      <c r="HYI15" s="1"/>
      <c r="HYJ15" s="1"/>
      <c r="HYK15" s="1"/>
      <c r="HYL15" s="1"/>
      <c r="HYM15" s="1"/>
      <c r="HYN15" s="1"/>
      <c r="HYO15" s="1"/>
      <c r="HYP15" s="1"/>
      <c r="HYQ15" s="1"/>
      <c r="HYR15" s="1"/>
      <c r="HYS15" s="1"/>
      <c r="HYT15" s="1"/>
      <c r="HYU15" s="1"/>
      <c r="HYV15" s="1"/>
      <c r="HYW15" s="1"/>
      <c r="HYX15" s="1"/>
      <c r="HYY15" s="1"/>
      <c r="HYZ15" s="1"/>
      <c r="HZA15" s="1"/>
      <c r="HZB15" s="1"/>
      <c r="HZC15" s="1"/>
      <c r="HZD15" s="1"/>
      <c r="HZE15" s="1"/>
      <c r="HZF15" s="1"/>
      <c r="HZG15" s="1"/>
      <c r="HZH15" s="1"/>
      <c r="HZI15" s="1"/>
      <c r="HZJ15" s="1"/>
      <c r="HZK15" s="1"/>
      <c r="HZL15" s="1"/>
      <c r="HZM15" s="1"/>
      <c r="HZN15" s="1"/>
      <c r="HZO15" s="1"/>
      <c r="HZP15" s="1"/>
      <c r="HZQ15" s="1"/>
      <c r="HZR15" s="1"/>
      <c r="HZS15" s="1"/>
      <c r="HZT15" s="1"/>
      <c r="HZU15" s="1"/>
      <c r="HZV15" s="1"/>
      <c r="HZW15" s="1"/>
      <c r="HZX15" s="1"/>
      <c r="HZY15" s="1"/>
      <c r="HZZ15" s="1"/>
      <c r="IAA15" s="1"/>
      <c r="IAB15" s="1"/>
      <c r="IAC15" s="1"/>
      <c r="IAD15" s="1"/>
      <c r="IAE15" s="1"/>
      <c r="IAF15" s="1"/>
      <c r="IAG15" s="1"/>
      <c r="IAH15" s="1"/>
      <c r="IAI15" s="1"/>
      <c r="IAJ15" s="1"/>
      <c r="IAK15" s="1"/>
      <c r="IAL15" s="1"/>
      <c r="IAM15" s="1"/>
      <c r="IAN15" s="1"/>
      <c r="IAO15" s="1"/>
      <c r="IAP15" s="1"/>
      <c r="IAQ15" s="1"/>
      <c r="IAR15" s="1"/>
      <c r="IAS15" s="1"/>
      <c r="IAT15" s="1"/>
      <c r="IAU15" s="1"/>
      <c r="IAV15" s="1"/>
      <c r="IAW15" s="1"/>
      <c r="IAX15" s="1"/>
      <c r="IAY15" s="1"/>
      <c r="IAZ15" s="1"/>
      <c r="IBA15" s="1"/>
      <c r="IBB15" s="1"/>
      <c r="IBC15" s="1"/>
      <c r="IBD15" s="1"/>
      <c r="IBE15" s="1"/>
      <c r="IBF15" s="1"/>
      <c r="IBG15" s="1"/>
      <c r="IBH15" s="1"/>
      <c r="IBI15" s="1"/>
      <c r="IBJ15" s="1"/>
      <c r="IBK15" s="1"/>
      <c r="IBL15" s="1"/>
      <c r="IBM15" s="1"/>
      <c r="IBN15" s="1"/>
      <c r="IBO15" s="1"/>
      <c r="IBP15" s="1"/>
      <c r="IBQ15" s="1"/>
      <c r="IBR15" s="1"/>
      <c r="IBS15" s="1"/>
      <c r="IBT15" s="1"/>
      <c r="IBU15" s="1"/>
      <c r="IBV15" s="1"/>
      <c r="IBW15" s="1"/>
      <c r="IBX15" s="1"/>
      <c r="IBY15" s="1"/>
      <c r="IBZ15" s="1"/>
      <c r="ICA15" s="1"/>
      <c r="ICB15" s="1"/>
      <c r="ICC15" s="1"/>
      <c r="ICD15" s="1"/>
      <c r="ICE15" s="1"/>
      <c r="ICF15" s="1"/>
      <c r="ICG15" s="1"/>
      <c r="ICH15" s="1"/>
      <c r="ICI15" s="1"/>
      <c r="ICJ15" s="1"/>
      <c r="ICK15" s="1"/>
      <c r="ICL15" s="1"/>
      <c r="ICM15" s="1"/>
      <c r="ICN15" s="1"/>
      <c r="ICO15" s="1"/>
      <c r="ICP15" s="1"/>
      <c r="ICQ15" s="1"/>
      <c r="ICR15" s="1"/>
      <c r="ICS15" s="1"/>
      <c r="ICT15" s="1"/>
      <c r="ICU15" s="1"/>
      <c r="ICV15" s="1"/>
      <c r="ICW15" s="1"/>
      <c r="ICX15" s="1"/>
      <c r="ICY15" s="1"/>
      <c r="ICZ15" s="1"/>
      <c r="IDA15" s="1"/>
      <c r="IDB15" s="1"/>
      <c r="IDC15" s="1"/>
      <c r="IDD15" s="1"/>
      <c r="IDE15" s="1"/>
      <c r="IDF15" s="1"/>
      <c r="IDG15" s="1"/>
      <c r="IDH15" s="1"/>
      <c r="IDI15" s="1"/>
      <c r="IDJ15" s="1"/>
      <c r="IDK15" s="1"/>
      <c r="IDL15" s="1"/>
      <c r="IDM15" s="1"/>
      <c r="IDN15" s="1"/>
      <c r="IDO15" s="1"/>
      <c r="IDP15" s="1"/>
      <c r="IDQ15" s="1"/>
      <c r="IDR15" s="1"/>
      <c r="IDS15" s="1"/>
      <c r="IDT15" s="1"/>
      <c r="IDU15" s="1"/>
      <c r="IDV15" s="1"/>
      <c r="IDW15" s="1"/>
      <c r="IDX15" s="1"/>
      <c r="IDY15" s="1"/>
      <c r="IDZ15" s="1"/>
      <c r="IEA15" s="1"/>
      <c r="IEB15" s="1"/>
      <c r="IEC15" s="1"/>
      <c r="IED15" s="1"/>
      <c r="IEE15" s="1"/>
      <c r="IEF15" s="1"/>
      <c r="IEG15" s="1"/>
      <c r="IEH15" s="1"/>
      <c r="IEI15" s="1"/>
      <c r="IEJ15" s="1"/>
      <c r="IEK15" s="1"/>
      <c r="IEL15" s="1"/>
      <c r="IEM15" s="1"/>
      <c r="IEN15" s="1"/>
      <c r="IEO15" s="1"/>
      <c r="IEP15" s="1"/>
      <c r="IEQ15" s="1"/>
      <c r="IER15" s="1"/>
      <c r="IES15" s="1"/>
      <c r="IET15" s="1"/>
      <c r="IEU15" s="1"/>
      <c r="IEV15" s="1"/>
      <c r="IEW15" s="1"/>
      <c r="IEX15" s="1"/>
      <c r="IEY15" s="1"/>
      <c r="IEZ15" s="1"/>
      <c r="IFA15" s="1"/>
      <c r="IFB15" s="1"/>
      <c r="IFC15" s="1"/>
      <c r="IFD15" s="1"/>
      <c r="IFE15" s="1"/>
      <c r="IFF15" s="1"/>
      <c r="IFG15" s="1"/>
      <c r="IFH15" s="1"/>
      <c r="IFI15" s="1"/>
      <c r="IFJ15" s="1"/>
      <c r="IFK15" s="1"/>
      <c r="IFL15" s="1"/>
      <c r="IFM15" s="1"/>
      <c r="IFN15" s="1"/>
      <c r="IFO15" s="1"/>
      <c r="IFP15" s="1"/>
      <c r="IFQ15" s="1"/>
      <c r="IFR15" s="1"/>
      <c r="IFS15" s="1"/>
      <c r="IFT15" s="1"/>
      <c r="IFU15" s="1"/>
      <c r="IFV15" s="1"/>
      <c r="IFW15" s="1"/>
      <c r="IFX15" s="1"/>
      <c r="IFY15" s="1"/>
      <c r="IFZ15" s="1"/>
      <c r="IGA15" s="1"/>
      <c r="IGB15" s="1"/>
      <c r="IGC15" s="1"/>
      <c r="IGD15" s="1"/>
      <c r="IGE15" s="1"/>
      <c r="IGF15" s="1"/>
      <c r="IGG15" s="1"/>
      <c r="IGH15" s="1"/>
      <c r="IGI15" s="1"/>
      <c r="IGJ15" s="1"/>
      <c r="IGK15" s="1"/>
      <c r="IGL15" s="1"/>
      <c r="IGM15" s="1"/>
      <c r="IGN15" s="1"/>
      <c r="IGO15" s="1"/>
      <c r="IGP15" s="1"/>
      <c r="IGQ15" s="1"/>
      <c r="IGR15" s="1"/>
      <c r="IGS15" s="1"/>
      <c r="IGT15" s="1"/>
      <c r="IGU15" s="1"/>
      <c r="IGV15" s="1"/>
      <c r="IGW15" s="1"/>
      <c r="IGX15" s="1"/>
      <c r="IGY15" s="1"/>
      <c r="IGZ15" s="1"/>
      <c r="IHA15" s="1"/>
      <c r="IHB15" s="1"/>
      <c r="IHC15" s="1"/>
      <c r="IHD15" s="1"/>
      <c r="IHE15" s="1"/>
      <c r="IHF15" s="1"/>
      <c r="IHG15" s="1"/>
      <c r="IHH15" s="1"/>
      <c r="IHI15" s="1"/>
      <c r="IHJ15" s="1"/>
      <c r="IHK15" s="1"/>
      <c r="IHL15" s="1"/>
      <c r="IHM15" s="1"/>
      <c r="IHN15" s="1"/>
      <c r="IHO15" s="1"/>
      <c r="IHP15" s="1"/>
      <c r="IHQ15" s="1"/>
      <c r="IHR15" s="1"/>
      <c r="IHS15" s="1"/>
      <c r="IHT15" s="1"/>
      <c r="IHU15" s="1"/>
      <c r="IHV15" s="1"/>
      <c r="IHW15" s="1"/>
      <c r="IHX15" s="1"/>
      <c r="IHY15" s="1"/>
      <c r="IHZ15" s="1"/>
      <c r="IIA15" s="1"/>
      <c r="IIB15" s="1"/>
      <c r="IIC15" s="1"/>
      <c r="IID15" s="1"/>
      <c r="IIE15" s="1"/>
      <c r="IIF15" s="1"/>
      <c r="IIG15" s="1"/>
      <c r="IIH15" s="1"/>
      <c r="III15" s="1"/>
      <c r="IIJ15" s="1"/>
      <c r="IIK15" s="1"/>
      <c r="IIL15" s="1"/>
      <c r="IIM15" s="1"/>
      <c r="IIN15" s="1"/>
      <c r="IIO15" s="1"/>
      <c r="IIP15" s="1"/>
      <c r="IIQ15" s="1"/>
      <c r="IIR15" s="1"/>
      <c r="IIS15" s="1"/>
      <c r="IIT15" s="1"/>
      <c r="IIU15" s="1"/>
      <c r="IIV15" s="1"/>
      <c r="IIW15" s="1"/>
      <c r="IIX15" s="1"/>
      <c r="IIY15" s="1"/>
      <c r="IIZ15" s="1"/>
      <c r="IJA15" s="1"/>
      <c r="IJB15" s="1"/>
      <c r="IJC15" s="1"/>
      <c r="IJD15" s="1"/>
      <c r="IJE15" s="1"/>
      <c r="IJF15" s="1"/>
      <c r="IJG15" s="1"/>
      <c r="IJH15" s="1"/>
      <c r="IJI15" s="1"/>
      <c r="IJJ15" s="1"/>
      <c r="IJK15" s="1"/>
      <c r="IJL15" s="1"/>
      <c r="IJM15" s="1"/>
      <c r="IJN15" s="1"/>
      <c r="IJO15" s="1"/>
      <c r="IJP15" s="1"/>
      <c r="IJQ15" s="1"/>
      <c r="IJR15" s="1"/>
      <c r="IJS15" s="1"/>
      <c r="IJT15" s="1"/>
      <c r="IJU15" s="1"/>
      <c r="IJV15" s="1"/>
      <c r="IJW15" s="1"/>
      <c r="IJX15" s="1"/>
      <c r="IJY15" s="1"/>
      <c r="IJZ15" s="1"/>
      <c r="IKA15" s="1"/>
      <c r="IKB15" s="1"/>
      <c r="IKC15" s="1"/>
      <c r="IKD15" s="1"/>
      <c r="IKE15" s="1"/>
      <c r="IKF15" s="1"/>
      <c r="IKG15" s="1"/>
      <c r="IKH15" s="1"/>
      <c r="IKI15" s="1"/>
      <c r="IKJ15" s="1"/>
      <c r="IKK15" s="1"/>
      <c r="IKL15" s="1"/>
      <c r="IKM15" s="1"/>
      <c r="IKN15" s="1"/>
      <c r="IKO15" s="1"/>
      <c r="IKP15" s="1"/>
      <c r="IKQ15" s="1"/>
      <c r="IKR15" s="1"/>
      <c r="IKS15" s="1"/>
      <c r="IKT15" s="1"/>
      <c r="IKU15" s="1"/>
      <c r="IKV15" s="1"/>
      <c r="IKW15" s="1"/>
      <c r="IKX15" s="1"/>
      <c r="IKY15" s="1"/>
      <c r="IKZ15" s="1"/>
      <c r="ILA15" s="1"/>
      <c r="ILB15" s="1"/>
      <c r="ILC15" s="1"/>
      <c r="ILD15" s="1"/>
      <c r="ILE15" s="1"/>
      <c r="ILF15" s="1"/>
      <c r="ILG15" s="1"/>
      <c r="ILH15" s="1"/>
      <c r="ILI15" s="1"/>
      <c r="ILJ15" s="1"/>
      <c r="ILK15" s="1"/>
      <c r="ILL15" s="1"/>
      <c r="ILM15" s="1"/>
      <c r="ILN15" s="1"/>
      <c r="ILO15" s="1"/>
      <c r="ILP15" s="1"/>
      <c r="ILQ15" s="1"/>
      <c r="ILR15" s="1"/>
      <c r="ILS15" s="1"/>
      <c r="ILT15" s="1"/>
      <c r="ILU15" s="1"/>
      <c r="ILV15" s="1"/>
      <c r="ILW15" s="1"/>
      <c r="ILX15" s="1"/>
      <c r="ILY15" s="1"/>
      <c r="ILZ15" s="1"/>
      <c r="IMA15" s="1"/>
      <c r="IMB15" s="1"/>
      <c r="IMC15" s="1"/>
      <c r="IMD15" s="1"/>
      <c r="IME15" s="1"/>
      <c r="IMF15" s="1"/>
      <c r="IMG15" s="1"/>
      <c r="IMH15" s="1"/>
      <c r="IMI15" s="1"/>
      <c r="IMJ15" s="1"/>
      <c r="IMK15" s="1"/>
      <c r="IML15" s="1"/>
      <c r="IMM15" s="1"/>
      <c r="IMN15" s="1"/>
      <c r="IMO15" s="1"/>
      <c r="IMP15" s="1"/>
      <c r="IMQ15" s="1"/>
      <c r="IMR15" s="1"/>
      <c r="IMS15" s="1"/>
      <c r="IMT15" s="1"/>
      <c r="IMU15" s="1"/>
      <c r="IMV15" s="1"/>
      <c r="IMW15" s="1"/>
      <c r="IMX15" s="1"/>
      <c r="IMY15" s="1"/>
      <c r="IMZ15" s="1"/>
      <c r="INA15" s="1"/>
      <c r="INB15" s="1"/>
      <c r="INC15" s="1"/>
      <c r="IND15" s="1"/>
      <c r="INE15" s="1"/>
      <c r="INF15" s="1"/>
      <c r="ING15" s="1"/>
      <c r="INH15" s="1"/>
      <c r="INI15" s="1"/>
      <c r="INJ15" s="1"/>
      <c r="INK15" s="1"/>
      <c r="INL15" s="1"/>
      <c r="INM15" s="1"/>
      <c r="INN15" s="1"/>
      <c r="INO15" s="1"/>
      <c r="INP15" s="1"/>
      <c r="INQ15" s="1"/>
      <c r="INR15" s="1"/>
      <c r="INS15" s="1"/>
      <c r="INT15" s="1"/>
      <c r="INU15" s="1"/>
      <c r="INV15" s="1"/>
      <c r="INW15" s="1"/>
      <c r="INX15" s="1"/>
      <c r="INY15" s="1"/>
      <c r="INZ15" s="1"/>
      <c r="IOA15" s="1"/>
      <c r="IOB15" s="1"/>
      <c r="IOC15" s="1"/>
      <c r="IOD15" s="1"/>
      <c r="IOE15" s="1"/>
      <c r="IOF15" s="1"/>
      <c r="IOG15" s="1"/>
      <c r="IOH15" s="1"/>
      <c r="IOI15" s="1"/>
      <c r="IOJ15" s="1"/>
      <c r="IOK15" s="1"/>
      <c r="IOL15" s="1"/>
      <c r="IOM15" s="1"/>
      <c r="ION15" s="1"/>
      <c r="IOO15" s="1"/>
      <c r="IOP15" s="1"/>
      <c r="IOQ15" s="1"/>
      <c r="IOR15" s="1"/>
      <c r="IOS15" s="1"/>
      <c r="IOT15" s="1"/>
      <c r="IOU15" s="1"/>
      <c r="IOV15" s="1"/>
      <c r="IOW15" s="1"/>
      <c r="IOX15" s="1"/>
      <c r="IOY15" s="1"/>
      <c r="IOZ15" s="1"/>
      <c r="IPA15" s="1"/>
      <c r="IPB15" s="1"/>
      <c r="IPC15" s="1"/>
      <c r="IPD15" s="1"/>
      <c r="IPE15" s="1"/>
      <c r="IPF15" s="1"/>
      <c r="IPG15" s="1"/>
      <c r="IPH15" s="1"/>
      <c r="IPI15" s="1"/>
      <c r="IPJ15" s="1"/>
      <c r="IPK15" s="1"/>
      <c r="IPL15" s="1"/>
      <c r="IPM15" s="1"/>
      <c r="IPN15" s="1"/>
      <c r="IPO15" s="1"/>
      <c r="IPP15" s="1"/>
      <c r="IPQ15" s="1"/>
      <c r="IPR15" s="1"/>
      <c r="IPS15" s="1"/>
      <c r="IPT15" s="1"/>
      <c r="IPU15" s="1"/>
      <c r="IPV15" s="1"/>
      <c r="IPW15" s="1"/>
      <c r="IPX15" s="1"/>
      <c r="IPY15" s="1"/>
      <c r="IPZ15" s="1"/>
      <c r="IQA15" s="1"/>
      <c r="IQB15" s="1"/>
      <c r="IQC15" s="1"/>
      <c r="IQD15" s="1"/>
      <c r="IQE15" s="1"/>
      <c r="IQF15" s="1"/>
      <c r="IQG15" s="1"/>
      <c r="IQH15" s="1"/>
      <c r="IQI15" s="1"/>
      <c r="IQJ15" s="1"/>
      <c r="IQK15" s="1"/>
      <c r="IQL15" s="1"/>
      <c r="IQM15" s="1"/>
      <c r="IQN15" s="1"/>
      <c r="IQO15" s="1"/>
      <c r="IQP15" s="1"/>
      <c r="IQQ15" s="1"/>
      <c r="IQR15" s="1"/>
      <c r="IQS15" s="1"/>
      <c r="IQT15" s="1"/>
      <c r="IQU15" s="1"/>
      <c r="IQV15" s="1"/>
      <c r="IQW15" s="1"/>
      <c r="IQX15" s="1"/>
      <c r="IQY15" s="1"/>
      <c r="IQZ15" s="1"/>
      <c r="IRA15" s="1"/>
      <c r="IRB15" s="1"/>
      <c r="IRC15" s="1"/>
      <c r="IRD15" s="1"/>
      <c r="IRE15" s="1"/>
      <c r="IRF15" s="1"/>
      <c r="IRG15" s="1"/>
      <c r="IRH15" s="1"/>
      <c r="IRI15" s="1"/>
      <c r="IRJ15" s="1"/>
      <c r="IRK15" s="1"/>
      <c r="IRL15" s="1"/>
      <c r="IRM15" s="1"/>
      <c r="IRN15" s="1"/>
      <c r="IRO15" s="1"/>
      <c r="IRP15" s="1"/>
      <c r="IRQ15" s="1"/>
      <c r="IRR15" s="1"/>
      <c r="IRS15" s="1"/>
      <c r="IRT15" s="1"/>
      <c r="IRU15" s="1"/>
      <c r="IRV15" s="1"/>
      <c r="IRW15" s="1"/>
      <c r="IRX15" s="1"/>
      <c r="IRY15" s="1"/>
      <c r="IRZ15" s="1"/>
      <c r="ISA15" s="1"/>
      <c r="ISB15" s="1"/>
      <c r="ISC15" s="1"/>
      <c r="ISD15" s="1"/>
      <c r="ISE15" s="1"/>
      <c r="ISF15" s="1"/>
      <c r="ISG15" s="1"/>
      <c r="ISH15" s="1"/>
      <c r="ISI15" s="1"/>
      <c r="ISJ15" s="1"/>
      <c r="ISK15" s="1"/>
      <c r="ISL15" s="1"/>
      <c r="ISM15" s="1"/>
      <c r="ISN15" s="1"/>
      <c r="ISO15" s="1"/>
      <c r="ISP15" s="1"/>
      <c r="ISQ15" s="1"/>
      <c r="ISR15" s="1"/>
      <c r="ISS15" s="1"/>
      <c r="IST15" s="1"/>
      <c r="ISU15" s="1"/>
      <c r="ISV15" s="1"/>
      <c r="ISW15" s="1"/>
      <c r="ISX15" s="1"/>
      <c r="ISY15" s="1"/>
      <c r="ISZ15" s="1"/>
      <c r="ITA15" s="1"/>
      <c r="ITB15" s="1"/>
      <c r="ITC15" s="1"/>
      <c r="ITD15" s="1"/>
      <c r="ITE15" s="1"/>
      <c r="ITF15" s="1"/>
      <c r="ITG15" s="1"/>
      <c r="ITH15" s="1"/>
      <c r="ITI15" s="1"/>
      <c r="ITJ15" s="1"/>
      <c r="ITK15" s="1"/>
      <c r="ITL15" s="1"/>
      <c r="ITM15" s="1"/>
      <c r="ITN15" s="1"/>
      <c r="ITO15" s="1"/>
      <c r="ITP15" s="1"/>
      <c r="ITQ15" s="1"/>
      <c r="ITR15" s="1"/>
      <c r="ITS15" s="1"/>
      <c r="ITT15" s="1"/>
      <c r="ITU15" s="1"/>
      <c r="ITV15" s="1"/>
      <c r="ITW15" s="1"/>
      <c r="ITX15" s="1"/>
      <c r="ITY15" s="1"/>
      <c r="ITZ15" s="1"/>
      <c r="IUA15" s="1"/>
      <c r="IUB15" s="1"/>
      <c r="IUC15" s="1"/>
      <c r="IUD15" s="1"/>
      <c r="IUE15" s="1"/>
      <c r="IUF15" s="1"/>
      <c r="IUG15" s="1"/>
      <c r="IUH15" s="1"/>
      <c r="IUI15" s="1"/>
      <c r="IUJ15" s="1"/>
      <c r="IUK15" s="1"/>
      <c r="IUL15" s="1"/>
      <c r="IUM15" s="1"/>
      <c r="IUN15" s="1"/>
      <c r="IUO15" s="1"/>
      <c r="IUP15" s="1"/>
      <c r="IUQ15" s="1"/>
      <c r="IUR15" s="1"/>
      <c r="IUS15" s="1"/>
      <c r="IUT15" s="1"/>
      <c r="IUU15" s="1"/>
      <c r="IUV15" s="1"/>
      <c r="IUW15" s="1"/>
      <c r="IUX15" s="1"/>
      <c r="IUY15" s="1"/>
      <c r="IUZ15" s="1"/>
      <c r="IVA15" s="1"/>
      <c r="IVB15" s="1"/>
      <c r="IVC15" s="1"/>
      <c r="IVD15" s="1"/>
      <c r="IVE15" s="1"/>
      <c r="IVF15" s="1"/>
      <c r="IVG15" s="1"/>
      <c r="IVH15" s="1"/>
      <c r="IVI15" s="1"/>
      <c r="IVJ15" s="1"/>
      <c r="IVK15" s="1"/>
      <c r="IVL15" s="1"/>
      <c r="IVM15" s="1"/>
      <c r="IVN15" s="1"/>
      <c r="IVO15" s="1"/>
      <c r="IVP15" s="1"/>
      <c r="IVQ15" s="1"/>
      <c r="IVR15" s="1"/>
      <c r="IVS15" s="1"/>
      <c r="IVT15" s="1"/>
      <c r="IVU15" s="1"/>
      <c r="IVV15" s="1"/>
      <c r="IVW15" s="1"/>
      <c r="IVX15" s="1"/>
      <c r="IVY15" s="1"/>
      <c r="IVZ15" s="1"/>
      <c r="IWA15" s="1"/>
      <c r="IWB15" s="1"/>
      <c r="IWC15" s="1"/>
      <c r="IWD15" s="1"/>
      <c r="IWE15" s="1"/>
      <c r="IWF15" s="1"/>
      <c r="IWG15" s="1"/>
      <c r="IWH15" s="1"/>
      <c r="IWI15" s="1"/>
      <c r="IWJ15" s="1"/>
      <c r="IWK15" s="1"/>
      <c r="IWL15" s="1"/>
      <c r="IWM15" s="1"/>
      <c r="IWN15" s="1"/>
      <c r="IWO15" s="1"/>
      <c r="IWP15" s="1"/>
      <c r="IWQ15" s="1"/>
      <c r="IWR15" s="1"/>
      <c r="IWS15" s="1"/>
      <c r="IWT15" s="1"/>
      <c r="IWU15" s="1"/>
      <c r="IWV15" s="1"/>
      <c r="IWW15" s="1"/>
      <c r="IWX15" s="1"/>
      <c r="IWY15" s="1"/>
      <c r="IWZ15" s="1"/>
      <c r="IXA15" s="1"/>
      <c r="IXB15" s="1"/>
      <c r="IXC15" s="1"/>
      <c r="IXD15" s="1"/>
      <c r="IXE15" s="1"/>
      <c r="IXF15" s="1"/>
      <c r="IXG15" s="1"/>
      <c r="IXH15" s="1"/>
      <c r="IXI15" s="1"/>
      <c r="IXJ15" s="1"/>
      <c r="IXK15" s="1"/>
      <c r="IXL15" s="1"/>
      <c r="IXM15" s="1"/>
      <c r="IXN15" s="1"/>
      <c r="IXO15" s="1"/>
      <c r="IXP15" s="1"/>
      <c r="IXQ15" s="1"/>
      <c r="IXR15" s="1"/>
      <c r="IXS15" s="1"/>
      <c r="IXT15" s="1"/>
      <c r="IXU15" s="1"/>
      <c r="IXV15" s="1"/>
      <c r="IXW15" s="1"/>
      <c r="IXX15" s="1"/>
      <c r="IXY15" s="1"/>
      <c r="IXZ15" s="1"/>
      <c r="IYA15" s="1"/>
      <c r="IYB15" s="1"/>
      <c r="IYC15" s="1"/>
      <c r="IYD15" s="1"/>
      <c r="IYE15" s="1"/>
      <c r="IYF15" s="1"/>
      <c r="IYG15" s="1"/>
      <c r="IYH15" s="1"/>
      <c r="IYI15" s="1"/>
      <c r="IYJ15" s="1"/>
      <c r="IYK15" s="1"/>
      <c r="IYL15" s="1"/>
      <c r="IYM15" s="1"/>
      <c r="IYN15" s="1"/>
      <c r="IYO15" s="1"/>
      <c r="IYP15" s="1"/>
      <c r="IYQ15" s="1"/>
      <c r="IYR15" s="1"/>
      <c r="IYS15" s="1"/>
      <c r="IYT15" s="1"/>
      <c r="IYU15" s="1"/>
      <c r="IYV15" s="1"/>
      <c r="IYW15" s="1"/>
      <c r="IYX15" s="1"/>
      <c r="IYY15" s="1"/>
      <c r="IYZ15" s="1"/>
      <c r="IZA15" s="1"/>
      <c r="IZB15" s="1"/>
      <c r="IZC15" s="1"/>
      <c r="IZD15" s="1"/>
      <c r="IZE15" s="1"/>
      <c r="IZF15" s="1"/>
      <c r="IZG15" s="1"/>
      <c r="IZH15" s="1"/>
      <c r="IZI15" s="1"/>
      <c r="IZJ15" s="1"/>
      <c r="IZK15" s="1"/>
      <c r="IZL15" s="1"/>
      <c r="IZM15" s="1"/>
      <c r="IZN15" s="1"/>
      <c r="IZO15" s="1"/>
      <c r="IZP15" s="1"/>
      <c r="IZQ15" s="1"/>
      <c r="IZR15" s="1"/>
      <c r="IZS15" s="1"/>
      <c r="IZT15" s="1"/>
      <c r="IZU15" s="1"/>
      <c r="IZV15" s="1"/>
      <c r="IZW15" s="1"/>
      <c r="IZX15" s="1"/>
      <c r="IZY15" s="1"/>
      <c r="IZZ15" s="1"/>
      <c r="JAA15" s="1"/>
      <c r="JAB15" s="1"/>
      <c r="JAC15" s="1"/>
      <c r="JAD15" s="1"/>
      <c r="JAE15" s="1"/>
      <c r="JAF15" s="1"/>
      <c r="JAG15" s="1"/>
      <c r="JAH15" s="1"/>
      <c r="JAI15" s="1"/>
      <c r="JAJ15" s="1"/>
      <c r="JAK15" s="1"/>
      <c r="JAL15" s="1"/>
      <c r="JAM15" s="1"/>
      <c r="JAN15" s="1"/>
      <c r="JAO15" s="1"/>
      <c r="JAP15" s="1"/>
      <c r="JAQ15" s="1"/>
      <c r="JAR15" s="1"/>
      <c r="JAS15" s="1"/>
      <c r="JAT15" s="1"/>
      <c r="JAU15" s="1"/>
      <c r="JAV15" s="1"/>
      <c r="JAW15" s="1"/>
      <c r="JAX15" s="1"/>
      <c r="JAY15" s="1"/>
      <c r="JAZ15" s="1"/>
      <c r="JBA15" s="1"/>
      <c r="JBB15" s="1"/>
      <c r="JBC15" s="1"/>
      <c r="JBD15" s="1"/>
      <c r="JBE15" s="1"/>
      <c r="JBF15" s="1"/>
      <c r="JBG15" s="1"/>
      <c r="JBH15" s="1"/>
      <c r="JBI15" s="1"/>
      <c r="JBJ15" s="1"/>
      <c r="JBK15" s="1"/>
      <c r="JBL15" s="1"/>
      <c r="JBM15" s="1"/>
      <c r="JBN15" s="1"/>
      <c r="JBO15" s="1"/>
      <c r="JBP15" s="1"/>
      <c r="JBQ15" s="1"/>
      <c r="JBR15" s="1"/>
      <c r="JBS15" s="1"/>
      <c r="JBT15" s="1"/>
      <c r="JBU15" s="1"/>
      <c r="JBV15" s="1"/>
      <c r="JBW15" s="1"/>
      <c r="JBX15" s="1"/>
      <c r="JBY15" s="1"/>
      <c r="JBZ15" s="1"/>
      <c r="JCA15" s="1"/>
      <c r="JCB15" s="1"/>
      <c r="JCC15" s="1"/>
      <c r="JCD15" s="1"/>
      <c r="JCE15" s="1"/>
      <c r="JCF15" s="1"/>
      <c r="JCG15" s="1"/>
      <c r="JCH15" s="1"/>
      <c r="JCI15" s="1"/>
      <c r="JCJ15" s="1"/>
      <c r="JCK15" s="1"/>
      <c r="JCL15" s="1"/>
      <c r="JCM15" s="1"/>
      <c r="JCN15" s="1"/>
      <c r="JCO15" s="1"/>
      <c r="JCP15" s="1"/>
      <c r="JCQ15" s="1"/>
      <c r="JCR15" s="1"/>
      <c r="JCS15" s="1"/>
      <c r="JCT15" s="1"/>
      <c r="JCU15" s="1"/>
      <c r="JCV15" s="1"/>
      <c r="JCW15" s="1"/>
      <c r="JCX15" s="1"/>
      <c r="JCY15" s="1"/>
      <c r="JCZ15" s="1"/>
      <c r="JDA15" s="1"/>
      <c r="JDB15" s="1"/>
      <c r="JDC15" s="1"/>
      <c r="JDD15" s="1"/>
      <c r="JDE15" s="1"/>
      <c r="JDF15" s="1"/>
      <c r="JDG15" s="1"/>
      <c r="JDH15" s="1"/>
      <c r="JDI15" s="1"/>
      <c r="JDJ15" s="1"/>
      <c r="JDK15" s="1"/>
      <c r="JDL15" s="1"/>
      <c r="JDM15" s="1"/>
      <c r="JDN15" s="1"/>
      <c r="JDO15" s="1"/>
      <c r="JDP15" s="1"/>
      <c r="JDQ15" s="1"/>
      <c r="JDR15" s="1"/>
      <c r="JDS15" s="1"/>
      <c r="JDT15" s="1"/>
      <c r="JDU15" s="1"/>
      <c r="JDV15" s="1"/>
      <c r="JDW15" s="1"/>
      <c r="JDX15" s="1"/>
      <c r="JDY15" s="1"/>
      <c r="JDZ15" s="1"/>
      <c r="JEA15" s="1"/>
      <c r="JEB15" s="1"/>
      <c r="JEC15" s="1"/>
      <c r="JED15" s="1"/>
      <c r="JEE15" s="1"/>
      <c r="JEF15" s="1"/>
      <c r="JEG15" s="1"/>
      <c r="JEH15" s="1"/>
      <c r="JEI15" s="1"/>
      <c r="JEJ15" s="1"/>
      <c r="JEK15" s="1"/>
      <c r="JEL15" s="1"/>
      <c r="JEM15" s="1"/>
      <c r="JEN15" s="1"/>
      <c r="JEO15" s="1"/>
      <c r="JEP15" s="1"/>
      <c r="JEQ15" s="1"/>
      <c r="JER15" s="1"/>
      <c r="JES15" s="1"/>
      <c r="JET15" s="1"/>
      <c r="JEU15" s="1"/>
      <c r="JEV15" s="1"/>
      <c r="JEW15" s="1"/>
      <c r="JEX15" s="1"/>
      <c r="JEY15" s="1"/>
      <c r="JEZ15" s="1"/>
      <c r="JFA15" s="1"/>
      <c r="JFB15" s="1"/>
      <c r="JFC15" s="1"/>
      <c r="JFD15" s="1"/>
      <c r="JFE15" s="1"/>
      <c r="JFF15" s="1"/>
      <c r="JFG15" s="1"/>
      <c r="JFH15" s="1"/>
      <c r="JFI15" s="1"/>
      <c r="JFJ15" s="1"/>
      <c r="JFK15" s="1"/>
      <c r="JFL15" s="1"/>
      <c r="JFM15" s="1"/>
      <c r="JFN15" s="1"/>
      <c r="JFO15" s="1"/>
      <c r="JFP15" s="1"/>
      <c r="JFQ15" s="1"/>
      <c r="JFR15" s="1"/>
      <c r="JFS15" s="1"/>
      <c r="JFT15" s="1"/>
      <c r="JFU15" s="1"/>
      <c r="JFV15" s="1"/>
      <c r="JFW15" s="1"/>
      <c r="JFX15" s="1"/>
      <c r="JFY15" s="1"/>
      <c r="JFZ15" s="1"/>
      <c r="JGA15" s="1"/>
      <c r="JGB15" s="1"/>
      <c r="JGC15" s="1"/>
      <c r="JGD15" s="1"/>
      <c r="JGE15" s="1"/>
      <c r="JGF15" s="1"/>
      <c r="JGG15" s="1"/>
      <c r="JGH15" s="1"/>
      <c r="JGI15" s="1"/>
      <c r="JGJ15" s="1"/>
      <c r="JGK15" s="1"/>
      <c r="JGL15" s="1"/>
      <c r="JGM15" s="1"/>
      <c r="JGN15" s="1"/>
      <c r="JGO15" s="1"/>
      <c r="JGP15" s="1"/>
      <c r="JGQ15" s="1"/>
      <c r="JGR15" s="1"/>
      <c r="JGS15" s="1"/>
      <c r="JGT15" s="1"/>
      <c r="JGU15" s="1"/>
      <c r="JGV15" s="1"/>
      <c r="JGW15" s="1"/>
      <c r="JGX15" s="1"/>
      <c r="JGY15" s="1"/>
      <c r="JGZ15" s="1"/>
      <c r="JHA15" s="1"/>
      <c r="JHB15" s="1"/>
      <c r="JHC15" s="1"/>
      <c r="JHD15" s="1"/>
      <c r="JHE15" s="1"/>
      <c r="JHF15" s="1"/>
      <c r="JHG15" s="1"/>
      <c r="JHH15" s="1"/>
      <c r="JHI15" s="1"/>
      <c r="JHJ15" s="1"/>
      <c r="JHK15" s="1"/>
      <c r="JHL15" s="1"/>
      <c r="JHM15" s="1"/>
      <c r="JHN15" s="1"/>
      <c r="JHO15" s="1"/>
      <c r="JHP15" s="1"/>
      <c r="JHQ15" s="1"/>
      <c r="JHR15" s="1"/>
      <c r="JHS15" s="1"/>
      <c r="JHT15" s="1"/>
      <c r="JHU15" s="1"/>
      <c r="JHV15" s="1"/>
      <c r="JHW15" s="1"/>
      <c r="JHX15" s="1"/>
      <c r="JHY15" s="1"/>
      <c r="JHZ15" s="1"/>
      <c r="JIA15" s="1"/>
      <c r="JIB15" s="1"/>
      <c r="JIC15" s="1"/>
      <c r="JID15" s="1"/>
      <c r="JIE15" s="1"/>
      <c r="JIF15" s="1"/>
      <c r="JIG15" s="1"/>
      <c r="JIH15" s="1"/>
      <c r="JII15" s="1"/>
      <c r="JIJ15" s="1"/>
      <c r="JIK15" s="1"/>
      <c r="JIL15" s="1"/>
      <c r="JIM15" s="1"/>
      <c r="JIN15" s="1"/>
      <c r="JIO15" s="1"/>
      <c r="JIP15" s="1"/>
      <c r="JIQ15" s="1"/>
      <c r="JIR15" s="1"/>
      <c r="JIS15" s="1"/>
      <c r="JIT15" s="1"/>
      <c r="JIU15" s="1"/>
      <c r="JIV15" s="1"/>
      <c r="JIW15" s="1"/>
      <c r="JIX15" s="1"/>
      <c r="JIY15" s="1"/>
      <c r="JIZ15" s="1"/>
      <c r="JJA15" s="1"/>
      <c r="JJB15" s="1"/>
      <c r="JJC15" s="1"/>
      <c r="JJD15" s="1"/>
      <c r="JJE15" s="1"/>
      <c r="JJF15" s="1"/>
      <c r="JJG15" s="1"/>
      <c r="JJH15" s="1"/>
      <c r="JJI15" s="1"/>
      <c r="JJJ15" s="1"/>
      <c r="JJK15" s="1"/>
      <c r="JJL15" s="1"/>
      <c r="JJM15" s="1"/>
      <c r="JJN15" s="1"/>
      <c r="JJO15" s="1"/>
      <c r="JJP15" s="1"/>
      <c r="JJQ15" s="1"/>
      <c r="JJR15" s="1"/>
      <c r="JJS15" s="1"/>
      <c r="JJT15" s="1"/>
      <c r="JJU15" s="1"/>
      <c r="JJV15" s="1"/>
      <c r="JJW15" s="1"/>
      <c r="JJX15" s="1"/>
      <c r="JJY15" s="1"/>
      <c r="JJZ15" s="1"/>
      <c r="JKA15" s="1"/>
      <c r="JKB15" s="1"/>
      <c r="JKC15" s="1"/>
      <c r="JKD15" s="1"/>
      <c r="JKE15" s="1"/>
      <c r="JKF15" s="1"/>
      <c r="JKG15" s="1"/>
      <c r="JKH15" s="1"/>
      <c r="JKI15" s="1"/>
      <c r="JKJ15" s="1"/>
      <c r="JKK15" s="1"/>
      <c r="JKL15" s="1"/>
      <c r="JKM15" s="1"/>
      <c r="JKN15" s="1"/>
      <c r="JKO15" s="1"/>
      <c r="JKP15" s="1"/>
      <c r="JKQ15" s="1"/>
      <c r="JKR15" s="1"/>
      <c r="JKS15" s="1"/>
      <c r="JKT15" s="1"/>
      <c r="JKU15" s="1"/>
      <c r="JKV15" s="1"/>
      <c r="JKW15" s="1"/>
      <c r="JKX15" s="1"/>
      <c r="JKY15" s="1"/>
      <c r="JKZ15" s="1"/>
      <c r="JLA15" s="1"/>
      <c r="JLB15" s="1"/>
      <c r="JLC15" s="1"/>
      <c r="JLD15" s="1"/>
      <c r="JLE15" s="1"/>
      <c r="JLF15" s="1"/>
      <c r="JLG15" s="1"/>
      <c r="JLH15" s="1"/>
      <c r="JLI15" s="1"/>
      <c r="JLJ15" s="1"/>
      <c r="JLK15" s="1"/>
      <c r="JLL15" s="1"/>
      <c r="JLM15" s="1"/>
      <c r="JLN15" s="1"/>
      <c r="JLO15" s="1"/>
      <c r="JLP15" s="1"/>
      <c r="JLQ15" s="1"/>
      <c r="JLR15" s="1"/>
      <c r="JLS15" s="1"/>
      <c r="JLT15" s="1"/>
      <c r="JLU15" s="1"/>
      <c r="JLV15" s="1"/>
      <c r="JLW15" s="1"/>
      <c r="JLX15" s="1"/>
      <c r="JLY15" s="1"/>
      <c r="JLZ15" s="1"/>
      <c r="JMA15" s="1"/>
      <c r="JMB15" s="1"/>
      <c r="JMC15" s="1"/>
      <c r="JMD15" s="1"/>
      <c r="JME15" s="1"/>
      <c r="JMF15" s="1"/>
      <c r="JMG15" s="1"/>
      <c r="JMH15" s="1"/>
      <c r="JMI15" s="1"/>
      <c r="JMJ15" s="1"/>
      <c r="JMK15" s="1"/>
      <c r="JML15" s="1"/>
      <c r="JMM15" s="1"/>
      <c r="JMN15" s="1"/>
      <c r="JMO15" s="1"/>
      <c r="JMP15" s="1"/>
      <c r="JMQ15" s="1"/>
      <c r="JMR15" s="1"/>
      <c r="JMS15" s="1"/>
      <c r="JMT15" s="1"/>
      <c r="JMU15" s="1"/>
      <c r="JMV15" s="1"/>
      <c r="JMW15" s="1"/>
      <c r="JMX15" s="1"/>
      <c r="JMY15" s="1"/>
      <c r="JMZ15" s="1"/>
      <c r="JNA15" s="1"/>
      <c r="JNB15" s="1"/>
      <c r="JNC15" s="1"/>
      <c r="JND15" s="1"/>
      <c r="JNE15" s="1"/>
      <c r="JNF15" s="1"/>
      <c r="JNG15" s="1"/>
      <c r="JNH15" s="1"/>
      <c r="JNI15" s="1"/>
      <c r="JNJ15" s="1"/>
      <c r="JNK15" s="1"/>
      <c r="JNL15" s="1"/>
      <c r="JNM15" s="1"/>
      <c r="JNN15" s="1"/>
      <c r="JNO15" s="1"/>
      <c r="JNP15" s="1"/>
      <c r="JNQ15" s="1"/>
      <c r="JNR15" s="1"/>
      <c r="JNS15" s="1"/>
      <c r="JNT15" s="1"/>
      <c r="JNU15" s="1"/>
      <c r="JNV15" s="1"/>
      <c r="JNW15" s="1"/>
      <c r="JNX15" s="1"/>
      <c r="JNY15" s="1"/>
      <c r="JNZ15" s="1"/>
      <c r="JOA15" s="1"/>
      <c r="JOB15" s="1"/>
      <c r="JOC15" s="1"/>
      <c r="JOD15" s="1"/>
      <c r="JOE15" s="1"/>
      <c r="JOF15" s="1"/>
      <c r="JOG15" s="1"/>
      <c r="JOH15" s="1"/>
      <c r="JOI15" s="1"/>
      <c r="JOJ15" s="1"/>
      <c r="JOK15" s="1"/>
      <c r="JOL15" s="1"/>
      <c r="JOM15" s="1"/>
      <c r="JON15" s="1"/>
      <c r="JOO15" s="1"/>
      <c r="JOP15" s="1"/>
      <c r="JOQ15" s="1"/>
      <c r="JOR15" s="1"/>
      <c r="JOS15" s="1"/>
      <c r="JOT15" s="1"/>
      <c r="JOU15" s="1"/>
      <c r="JOV15" s="1"/>
      <c r="JOW15" s="1"/>
      <c r="JOX15" s="1"/>
      <c r="JOY15" s="1"/>
      <c r="JOZ15" s="1"/>
      <c r="JPA15" s="1"/>
      <c r="JPB15" s="1"/>
      <c r="JPC15" s="1"/>
      <c r="JPD15" s="1"/>
      <c r="JPE15" s="1"/>
      <c r="JPF15" s="1"/>
      <c r="JPG15" s="1"/>
      <c r="JPH15" s="1"/>
      <c r="JPI15" s="1"/>
      <c r="JPJ15" s="1"/>
      <c r="JPK15" s="1"/>
      <c r="JPL15" s="1"/>
      <c r="JPM15" s="1"/>
      <c r="JPN15" s="1"/>
      <c r="JPO15" s="1"/>
      <c r="JPP15" s="1"/>
      <c r="JPQ15" s="1"/>
      <c r="JPR15" s="1"/>
      <c r="JPS15" s="1"/>
      <c r="JPT15" s="1"/>
      <c r="JPU15" s="1"/>
      <c r="JPV15" s="1"/>
      <c r="JPW15" s="1"/>
      <c r="JPX15" s="1"/>
      <c r="JPY15" s="1"/>
      <c r="JPZ15" s="1"/>
      <c r="JQA15" s="1"/>
      <c r="JQB15" s="1"/>
      <c r="JQC15" s="1"/>
      <c r="JQD15" s="1"/>
      <c r="JQE15" s="1"/>
      <c r="JQF15" s="1"/>
      <c r="JQG15" s="1"/>
      <c r="JQH15" s="1"/>
      <c r="JQI15" s="1"/>
      <c r="JQJ15" s="1"/>
      <c r="JQK15" s="1"/>
      <c r="JQL15" s="1"/>
      <c r="JQM15" s="1"/>
      <c r="JQN15" s="1"/>
      <c r="JQO15" s="1"/>
      <c r="JQP15" s="1"/>
      <c r="JQQ15" s="1"/>
      <c r="JQR15" s="1"/>
      <c r="JQS15" s="1"/>
      <c r="JQT15" s="1"/>
      <c r="JQU15" s="1"/>
      <c r="JQV15" s="1"/>
      <c r="JQW15" s="1"/>
      <c r="JQX15" s="1"/>
      <c r="JQY15" s="1"/>
      <c r="JQZ15" s="1"/>
      <c r="JRA15" s="1"/>
      <c r="JRB15" s="1"/>
      <c r="JRC15" s="1"/>
      <c r="JRD15" s="1"/>
      <c r="JRE15" s="1"/>
      <c r="JRF15" s="1"/>
      <c r="JRG15" s="1"/>
      <c r="JRH15" s="1"/>
      <c r="JRI15" s="1"/>
      <c r="JRJ15" s="1"/>
      <c r="JRK15" s="1"/>
      <c r="JRL15" s="1"/>
      <c r="JRM15" s="1"/>
      <c r="JRN15" s="1"/>
      <c r="JRO15" s="1"/>
      <c r="JRP15" s="1"/>
      <c r="JRQ15" s="1"/>
      <c r="JRR15" s="1"/>
      <c r="JRS15" s="1"/>
      <c r="JRT15" s="1"/>
      <c r="JRU15" s="1"/>
      <c r="JRV15" s="1"/>
      <c r="JRW15" s="1"/>
      <c r="JRX15" s="1"/>
      <c r="JRY15" s="1"/>
      <c r="JRZ15" s="1"/>
      <c r="JSA15" s="1"/>
      <c r="JSB15" s="1"/>
      <c r="JSC15" s="1"/>
      <c r="JSD15" s="1"/>
      <c r="JSE15" s="1"/>
      <c r="JSF15" s="1"/>
      <c r="JSG15" s="1"/>
      <c r="JSH15" s="1"/>
      <c r="JSI15" s="1"/>
      <c r="JSJ15" s="1"/>
      <c r="JSK15" s="1"/>
      <c r="JSL15" s="1"/>
      <c r="JSM15" s="1"/>
      <c r="JSN15" s="1"/>
      <c r="JSO15" s="1"/>
      <c r="JSP15" s="1"/>
      <c r="JSQ15" s="1"/>
      <c r="JSR15" s="1"/>
      <c r="JSS15" s="1"/>
      <c r="JST15" s="1"/>
      <c r="JSU15" s="1"/>
      <c r="JSV15" s="1"/>
      <c r="JSW15" s="1"/>
      <c r="JSX15" s="1"/>
      <c r="JSY15" s="1"/>
      <c r="JSZ15" s="1"/>
      <c r="JTA15" s="1"/>
      <c r="JTB15" s="1"/>
      <c r="JTC15" s="1"/>
      <c r="JTD15" s="1"/>
      <c r="JTE15" s="1"/>
      <c r="JTF15" s="1"/>
      <c r="JTG15" s="1"/>
      <c r="JTH15" s="1"/>
      <c r="JTI15" s="1"/>
      <c r="JTJ15" s="1"/>
      <c r="JTK15" s="1"/>
      <c r="JTL15" s="1"/>
      <c r="JTM15" s="1"/>
      <c r="JTN15" s="1"/>
      <c r="JTO15" s="1"/>
      <c r="JTP15" s="1"/>
      <c r="JTQ15" s="1"/>
      <c r="JTR15" s="1"/>
      <c r="JTS15" s="1"/>
      <c r="JTT15" s="1"/>
      <c r="JTU15" s="1"/>
      <c r="JTV15" s="1"/>
      <c r="JTW15" s="1"/>
      <c r="JTX15" s="1"/>
      <c r="JTY15" s="1"/>
      <c r="JTZ15" s="1"/>
      <c r="JUA15" s="1"/>
      <c r="JUB15" s="1"/>
      <c r="JUC15" s="1"/>
      <c r="JUD15" s="1"/>
      <c r="JUE15" s="1"/>
      <c r="JUF15" s="1"/>
      <c r="JUG15" s="1"/>
      <c r="JUH15" s="1"/>
      <c r="JUI15" s="1"/>
      <c r="JUJ15" s="1"/>
      <c r="JUK15" s="1"/>
      <c r="JUL15" s="1"/>
      <c r="JUM15" s="1"/>
      <c r="JUN15" s="1"/>
      <c r="JUO15" s="1"/>
      <c r="JUP15" s="1"/>
      <c r="JUQ15" s="1"/>
      <c r="JUR15" s="1"/>
      <c r="JUS15" s="1"/>
      <c r="JUT15" s="1"/>
      <c r="JUU15" s="1"/>
      <c r="JUV15" s="1"/>
      <c r="JUW15" s="1"/>
      <c r="JUX15" s="1"/>
      <c r="JUY15" s="1"/>
      <c r="JUZ15" s="1"/>
      <c r="JVA15" s="1"/>
      <c r="JVB15" s="1"/>
      <c r="JVC15" s="1"/>
      <c r="JVD15" s="1"/>
      <c r="JVE15" s="1"/>
      <c r="JVF15" s="1"/>
      <c r="JVG15" s="1"/>
      <c r="JVH15" s="1"/>
      <c r="JVI15" s="1"/>
      <c r="JVJ15" s="1"/>
      <c r="JVK15" s="1"/>
      <c r="JVL15" s="1"/>
      <c r="JVM15" s="1"/>
      <c r="JVN15" s="1"/>
      <c r="JVO15" s="1"/>
      <c r="JVP15" s="1"/>
      <c r="JVQ15" s="1"/>
      <c r="JVR15" s="1"/>
      <c r="JVS15" s="1"/>
      <c r="JVT15" s="1"/>
      <c r="JVU15" s="1"/>
      <c r="JVV15" s="1"/>
      <c r="JVW15" s="1"/>
      <c r="JVX15" s="1"/>
      <c r="JVY15" s="1"/>
      <c r="JVZ15" s="1"/>
      <c r="JWA15" s="1"/>
      <c r="JWB15" s="1"/>
      <c r="JWC15" s="1"/>
      <c r="JWD15" s="1"/>
      <c r="JWE15" s="1"/>
      <c r="JWF15" s="1"/>
      <c r="JWG15" s="1"/>
      <c r="JWH15" s="1"/>
      <c r="JWI15" s="1"/>
      <c r="JWJ15" s="1"/>
      <c r="JWK15" s="1"/>
      <c r="JWL15" s="1"/>
      <c r="JWM15" s="1"/>
      <c r="JWN15" s="1"/>
      <c r="JWO15" s="1"/>
      <c r="JWP15" s="1"/>
      <c r="JWQ15" s="1"/>
      <c r="JWR15" s="1"/>
      <c r="JWS15" s="1"/>
      <c r="JWT15" s="1"/>
      <c r="JWU15" s="1"/>
      <c r="JWV15" s="1"/>
      <c r="JWW15" s="1"/>
      <c r="JWX15" s="1"/>
      <c r="JWY15" s="1"/>
      <c r="JWZ15" s="1"/>
      <c r="JXA15" s="1"/>
      <c r="JXB15" s="1"/>
      <c r="JXC15" s="1"/>
      <c r="JXD15" s="1"/>
      <c r="JXE15" s="1"/>
      <c r="JXF15" s="1"/>
      <c r="JXG15" s="1"/>
      <c r="JXH15" s="1"/>
      <c r="JXI15" s="1"/>
      <c r="JXJ15" s="1"/>
      <c r="JXK15" s="1"/>
      <c r="JXL15" s="1"/>
      <c r="JXM15" s="1"/>
      <c r="JXN15" s="1"/>
      <c r="JXO15" s="1"/>
      <c r="JXP15" s="1"/>
      <c r="JXQ15" s="1"/>
      <c r="JXR15" s="1"/>
      <c r="JXS15" s="1"/>
      <c r="JXT15" s="1"/>
      <c r="JXU15" s="1"/>
      <c r="JXV15" s="1"/>
      <c r="JXW15" s="1"/>
      <c r="JXX15" s="1"/>
      <c r="JXY15" s="1"/>
      <c r="JXZ15" s="1"/>
      <c r="JYA15" s="1"/>
      <c r="JYB15" s="1"/>
      <c r="JYC15" s="1"/>
      <c r="JYD15" s="1"/>
      <c r="JYE15" s="1"/>
      <c r="JYF15" s="1"/>
      <c r="JYG15" s="1"/>
      <c r="JYH15" s="1"/>
      <c r="JYI15" s="1"/>
      <c r="JYJ15" s="1"/>
      <c r="JYK15" s="1"/>
      <c r="JYL15" s="1"/>
      <c r="JYM15" s="1"/>
      <c r="JYN15" s="1"/>
      <c r="JYO15" s="1"/>
      <c r="JYP15" s="1"/>
      <c r="JYQ15" s="1"/>
      <c r="JYR15" s="1"/>
      <c r="JYS15" s="1"/>
      <c r="JYT15" s="1"/>
      <c r="JYU15" s="1"/>
      <c r="JYV15" s="1"/>
      <c r="JYW15" s="1"/>
      <c r="JYX15" s="1"/>
      <c r="JYY15" s="1"/>
      <c r="JYZ15" s="1"/>
      <c r="JZA15" s="1"/>
      <c r="JZB15" s="1"/>
      <c r="JZC15" s="1"/>
      <c r="JZD15" s="1"/>
      <c r="JZE15" s="1"/>
      <c r="JZF15" s="1"/>
      <c r="JZG15" s="1"/>
      <c r="JZH15" s="1"/>
      <c r="JZI15" s="1"/>
      <c r="JZJ15" s="1"/>
      <c r="JZK15" s="1"/>
      <c r="JZL15" s="1"/>
      <c r="JZM15" s="1"/>
      <c r="JZN15" s="1"/>
      <c r="JZO15" s="1"/>
      <c r="JZP15" s="1"/>
      <c r="JZQ15" s="1"/>
      <c r="JZR15" s="1"/>
      <c r="JZS15" s="1"/>
      <c r="JZT15" s="1"/>
      <c r="JZU15" s="1"/>
      <c r="JZV15" s="1"/>
      <c r="JZW15" s="1"/>
      <c r="JZX15" s="1"/>
      <c r="JZY15" s="1"/>
      <c r="JZZ15" s="1"/>
      <c r="KAA15" s="1"/>
      <c r="KAB15" s="1"/>
      <c r="KAC15" s="1"/>
      <c r="KAD15" s="1"/>
      <c r="KAE15" s="1"/>
      <c r="KAF15" s="1"/>
      <c r="KAG15" s="1"/>
      <c r="KAH15" s="1"/>
      <c r="KAI15" s="1"/>
      <c r="KAJ15" s="1"/>
      <c r="KAK15" s="1"/>
      <c r="KAL15" s="1"/>
      <c r="KAM15" s="1"/>
      <c r="KAN15" s="1"/>
      <c r="KAO15" s="1"/>
      <c r="KAP15" s="1"/>
      <c r="KAQ15" s="1"/>
      <c r="KAR15" s="1"/>
      <c r="KAS15" s="1"/>
      <c r="KAT15" s="1"/>
      <c r="KAU15" s="1"/>
      <c r="KAV15" s="1"/>
      <c r="KAW15" s="1"/>
      <c r="KAX15" s="1"/>
      <c r="KAY15" s="1"/>
      <c r="KAZ15" s="1"/>
      <c r="KBA15" s="1"/>
      <c r="KBB15" s="1"/>
      <c r="KBC15" s="1"/>
      <c r="KBD15" s="1"/>
      <c r="KBE15" s="1"/>
      <c r="KBF15" s="1"/>
      <c r="KBG15" s="1"/>
      <c r="KBH15" s="1"/>
      <c r="KBI15" s="1"/>
      <c r="KBJ15" s="1"/>
      <c r="KBK15" s="1"/>
      <c r="KBL15" s="1"/>
      <c r="KBM15" s="1"/>
      <c r="KBN15" s="1"/>
      <c r="KBO15" s="1"/>
      <c r="KBP15" s="1"/>
      <c r="KBQ15" s="1"/>
      <c r="KBR15" s="1"/>
      <c r="KBS15" s="1"/>
      <c r="KBT15" s="1"/>
      <c r="KBU15" s="1"/>
      <c r="KBV15" s="1"/>
      <c r="KBW15" s="1"/>
      <c r="KBX15" s="1"/>
      <c r="KBY15" s="1"/>
      <c r="KBZ15" s="1"/>
      <c r="KCA15" s="1"/>
      <c r="KCB15" s="1"/>
      <c r="KCC15" s="1"/>
      <c r="KCD15" s="1"/>
      <c r="KCE15" s="1"/>
      <c r="KCF15" s="1"/>
      <c r="KCG15" s="1"/>
      <c r="KCH15" s="1"/>
      <c r="KCI15" s="1"/>
      <c r="KCJ15" s="1"/>
      <c r="KCK15" s="1"/>
      <c r="KCL15" s="1"/>
      <c r="KCM15" s="1"/>
      <c r="KCN15" s="1"/>
      <c r="KCO15" s="1"/>
      <c r="KCP15" s="1"/>
      <c r="KCQ15" s="1"/>
      <c r="KCR15" s="1"/>
      <c r="KCS15" s="1"/>
      <c r="KCT15" s="1"/>
      <c r="KCU15" s="1"/>
      <c r="KCV15" s="1"/>
      <c r="KCW15" s="1"/>
      <c r="KCX15" s="1"/>
      <c r="KCY15" s="1"/>
      <c r="KCZ15" s="1"/>
      <c r="KDA15" s="1"/>
      <c r="KDB15" s="1"/>
      <c r="KDC15" s="1"/>
      <c r="KDD15" s="1"/>
      <c r="KDE15" s="1"/>
      <c r="KDF15" s="1"/>
      <c r="KDG15" s="1"/>
      <c r="KDH15" s="1"/>
      <c r="KDI15" s="1"/>
      <c r="KDJ15" s="1"/>
      <c r="KDK15" s="1"/>
      <c r="KDL15" s="1"/>
      <c r="KDM15" s="1"/>
      <c r="KDN15" s="1"/>
      <c r="KDO15" s="1"/>
      <c r="KDP15" s="1"/>
      <c r="KDQ15" s="1"/>
      <c r="KDR15" s="1"/>
      <c r="KDS15" s="1"/>
      <c r="KDT15" s="1"/>
      <c r="KDU15" s="1"/>
      <c r="KDV15" s="1"/>
      <c r="KDW15" s="1"/>
      <c r="KDX15" s="1"/>
      <c r="KDY15" s="1"/>
      <c r="KDZ15" s="1"/>
      <c r="KEA15" s="1"/>
      <c r="KEB15" s="1"/>
      <c r="KEC15" s="1"/>
      <c r="KED15" s="1"/>
      <c r="KEE15" s="1"/>
      <c r="KEF15" s="1"/>
      <c r="KEG15" s="1"/>
      <c r="KEH15" s="1"/>
      <c r="KEI15" s="1"/>
      <c r="KEJ15" s="1"/>
      <c r="KEK15" s="1"/>
      <c r="KEL15" s="1"/>
      <c r="KEM15" s="1"/>
      <c r="KEN15" s="1"/>
      <c r="KEO15" s="1"/>
      <c r="KEP15" s="1"/>
      <c r="KEQ15" s="1"/>
      <c r="KER15" s="1"/>
      <c r="KES15" s="1"/>
      <c r="KET15" s="1"/>
      <c r="KEU15" s="1"/>
      <c r="KEV15" s="1"/>
      <c r="KEW15" s="1"/>
      <c r="KEX15" s="1"/>
      <c r="KEY15" s="1"/>
      <c r="KEZ15" s="1"/>
      <c r="KFA15" s="1"/>
      <c r="KFB15" s="1"/>
      <c r="KFC15" s="1"/>
      <c r="KFD15" s="1"/>
      <c r="KFE15" s="1"/>
      <c r="KFF15" s="1"/>
      <c r="KFG15" s="1"/>
      <c r="KFH15" s="1"/>
      <c r="KFI15" s="1"/>
      <c r="KFJ15" s="1"/>
      <c r="KFK15" s="1"/>
      <c r="KFL15" s="1"/>
      <c r="KFM15" s="1"/>
      <c r="KFN15" s="1"/>
      <c r="KFO15" s="1"/>
      <c r="KFP15" s="1"/>
      <c r="KFQ15" s="1"/>
      <c r="KFR15" s="1"/>
      <c r="KFS15" s="1"/>
      <c r="KFT15" s="1"/>
      <c r="KFU15" s="1"/>
      <c r="KFV15" s="1"/>
      <c r="KFW15" s="1"/>
      <c r="KFX15" s="1"/>
      <c r="KFY15" s="1"/>
      <c r="KFZ15" s="1"/>
      <c r="KGA15" s="1"/>
      <c r="KGB15" s="1"/>
      <c r="KGC15" s="1"/>
      <c r="KGD15" s="1"/>
      <c r="KGE15" s="1"/>
      <c r="KGF15" s="1"/>
      <c r="KGG15" s="1"/>
      <c r="KGH15" s="1"/>
      <c r="KGI15" s="1"/>
      <c r="KGJ15" s="1"/>
      <c r="KGK15" s="1"/>
      <c r="KGL15" s="1"/>
      <c r="KGM15" s="1"/>
      <c r="KGN15" s="1"/>
      <c r="KGO15" s="1"/>
      <c r="KGP15" s="1"/>
      <c r="KGQ15" s="1"/>
      <c r="KGR15" s="1"/>
      <c r="KGS15" s="1"/>
      <c r="KGT15" s="1"/>
      <c r="KGU15" s="1"/>
      <c r="KGV15" s="1"/>
      <c r="KGW15" s="1"/>
      <c r="KGX15" s="1"/>
      <c r="KGY15" s="1"/>
      <c r="KGZ15" s="1"/>
      <c r="KHA15" s="1"/>
      <c r="KHB15" s="1"/>
      <c r="KHC15" s="1"/>
      <c r="KHD15" s="1"/>
      <c r="KHE15" s="1"/>
      <c r="KHF15" s="1"/>
      <c r="KHG15" s="1"/>
      <c r="KHH15" s="1"/>
      <c r="KHI15" s="1"/>
      <c r="KHJ15" s="1"/>
      <c r="KHK15" s="1"/>
      <c r="KHL15" s="1"/>
      <c r="KHM15" s="1"/>
      <c r="KHN15" s="1"/>
      <c r="KHO15" s="1"/>
      <c r="KHP15" s="1"/>
      <c r="KHQ15" s="1"/>
      <c r="KHR15" s="1"/>
      <c r="KHS15" s="1"/>
      <c r="KHT15" s="1"/>
      <c r="KHU15" s="1"/>
      <c r="KHV15" s="1"/>
      <c r="KHW15" s="1"/>
      <c r="KHX15" s="1"/>
      <c r="KHY15" s="1"/>
      <c r="KHZ15" s="1"/>
      <c r="KIA15" s="1"/>
      <c r="KIB15" s="1"/>
      <c r="KIC15" s="1"/>
      <c r="KID15" s="1"/>
      <c r="KIE15" s="1"/>
      <c r="KIF15" s="1"/>
      <c r="KIG15" s="1"/>
      <c r="KIH15" s="1"/>
      <c r="KII15" s="1"/>
      <c r="KIJ15" s="1"/>
      <c r="KIK15" s="1"/>
      <c r="KIL15" s="1"/>
      <c r="KIM15" s="1"/>
      <c r="KIN15" s="1"/>
      <c r="KIO15" s="1"/>
      <c r="KIP15" s="1"/>
      <c r="KIQ15" s="1"/>
      <c r="KIR15" s="1"/>
      <c r="KIS15" s="1"/>
      <c r="KIT15" s="1"/>
      <c r="KIU15" s="1"/>
      <c r="KIV15" s="1"/>
      <c r="KIW15" s="1"/>
      <c r="KIX15" s="1"/>
      <c r="KIY15" s="1"/>
      <c r="KIZ15" s="1"/>
      <c r="KJA15" s="1"/>
      <c r="KJB15" s="1"/>
      <c r="KJC15" s="1"/>
      <c r="KJD15" s="1"/>
      <c r="KJE15" s="1"/>
      <c r="KJF15" s="1"/>
      <c r="KJG15" s="1"/>
      <c r="KJH15" s="1"/>
      <c r="KJI15" s="1"/>
      <c r="KJJ15" s="1"/>
      <c r="KJK15" s="1"/>
      <c r="KJL15" s="1"/>
      <c r="KJM15" s="1"/>
      <c r="KJN15" s="1"/>
      <c r="KJO15" s="1"/>
      <c r="KJP15" s="1"/>
      <c r="KJQ15" s="1"/>
      <c r="KJR15" s="1"/>
      <c r="KJS15" s="1"/>
      <c r="KJT15" s="1"/>
      <c r="KJU15" s="1"/>
      <c r="KJV15" s="1"/>
      <c r="KJW15" s="1"/>
      <c r="KJX15" s="1"/>
      <c r="KJY15" s="1"/>
      <c r="KJZ15" s="1"/>
      <c r="KKA15" s="1"/>
      <c r="KKB15" s="1"/>
      <c r="KKC15" s="1"/>
      <c r="KKD15" s="1"/>
      <c r="KKE15" s="1"/>
      <c r="KKF15" s="1"/>
      <c r="KKG15" s="1"/>
      <c r="KKH15" s="1"/>
      <c r="KKI15" s="1"/>
      <c r="KKJ15" s="1"/>
      <c r="KKK15" s="1"/>
      <c r="KKL15" s="1"/>
      <c r="KKM15" s="1"/>
      <c r="KKN15" s="1"/>
      <c r="KKO15" s="1"/>
      <c r="KKP15" s="1"/>
      <c r="KKQ15" s="1"/>
      <c r="KKR15" s="1"/>
      <c r="KKS15" s="1"/>
      <c r="KKT15" s="1"/>
      <c r="KKU15" s="1"/>
      <c r="KKV15" s="1"/>
      <c r="KKW15" s="1"/>
      <c r="KKX15" s="1"/>
      <c r="KKY15" s="1"/>
      <c r="KKZ15" s="1"/>
      <c r="KLA15" s="1"/>
      <c r="KLB15" s="1"/>
      <c r="KLC15" s="1"/>
      <c r="KLD15" s="1"/>
      <c r="KLE15" s="1"/>
      <c r="KLF15" s="1"/>
      <c r="KLG15" s="1"/>
      <c r="KLH15" s="1"/>
      <c r="KLI15" s="1"/>
      <c r="KLJ15" s="1"/>
      <c r="KLK15" s="1"/>
      <c r="KLL15" s="1"/>
      <c r="KLM15" s="1"/>
      <c r="KLN15" s="1"/>
      <c r="KLO15" s="1"/>
      <c r="KLP15" s="1"/>
      <c r="KLQ15" s="1"/>
      <c r="KLR15" s="1"/>
      <c r="KLS15" s="1"/>
      <c r="KLT15" s="1"/>
      <c r="KLU15" s="1"/>
      <c r="KLV15" s="1"/>
      <c r="KLW15" s="1"/>
      <c r="KLX15" s="1"/>
      <c r="KLY15" s="1"/>
      <c r="KLZ15" s="1"/>
      <c r="KMA15" s="1"/>
      <c r="KMB15" s="1"/>
      <c r="KMC15" s="1"/>
      <c r="KMD15" s="1"/>
      <c r="KME15" s="1"/>
      <c r="KMF15" s="1"/>
      <c r="KMG15" s="1"/>
      <c r="KMH15" s="1"/>
      <c r="KMI15" s="1"/>
      <c r="KMJ15" s="1"/>
      <c r="KMK15" s="1"/>
      <c r="KML15" s="1"/>
      <c r="KMM15" s="1"/>
      <c r="KMN15" s="1"/>
      <c r="KMO15" s="1"/>
      <c r="KMP15" s="1"/>
      <c r="KMQ15" s="1"/>
      <c r="KMR15" s="1"/>
      <c r="KMS15" s="1"/>
      <c r="KMT15" s="1"/>
      <c r="KMU15" s="1"/>
      <c r="KMV15" s="1"/>
      <c r="KMW15" s="1"/>
      <c r="KMX15" s="1"/>
      <c r="KMY15" s="1"/>
      <c r="KMZ15" s="1"/>
      <c r="KNA15" s="1"/>
      <c r="KNB15" s="1"/>
      <c r="KNC15" s="1"/>
      <c r="KND15" s="1"/>
      <c r="KNE15" s="1"/>
      <c r="KNF15" s="1"/>
      <c r="KNG15" s="1"/>
      <c r="KNH15" s="1"/>
      <c r="KNI15" s="1"/>
      <c r="KNJ15" s="1"/>
      <c r="KNK15" s="1"/>
      <c r="KNL15" s="1"/>
      <c r="KNM15" s="1"/>
      <c r="KNN15" s="1"/>
      <c r="KNO15" s="1"/>
      <c r="KNP15" s="1"/>
      <c r="KNQ15" s="1"/>
      <c r="KNR15" s="1"/>
      <c r="KNS15" s="1"/>
      <c r="KNT15" s="1"/>
      <c r="KNU15" s="1"/>
      <c r="KNV15" s="1"/>
      <c r="KNW15" s="1"/>
      <c r="KNX15" s="1"/>
      <c r="KNY15" s="1"/>
      <c r="KNZ15" s="1"/>
      <c r="KOA15" s="1"/>
      <c r="KOB15" s="1"/>
      <c r="KOC15" s="1"/>
      <c r="KOD15" s="1"/>
      <c r="KOE15" s="1"/>
      <c r="KOF15" s="1"/>
      <c r="KOG15" s="1"/>
      <c r="KOH15" s="1"/>
      <c r="KOI15" s="1"/>
      <c r="KOJ15" s="1"/>
      <c r="KOK15" s="1"/>
      <c r="KOL15" s="1"/>
      <c r="KOM15" s="1"/>
      <c r="KON15" s="1"/>
      <c r="KOO15" s="1"/>
      <c r="KOP15" s="1"/>
      <c r="KOQ15" s="1"/>
      <c r="KOR15" s="1"/>
      <c r="KOS15" s="1"/>
      <c r="KOT15" s="1"/>
      <c r="KOU15" s="1"/>
      <c r="KOV15" s="1"/>
      <c r="KOW15" s="1"/>
      <c r="KOX15" s="1"/>
      <c r="KOY15" s="1"/>
      <c r="KOZ15" s="1"/>
      <c r="KPA15" s="1"/>
      <c r="KPB15" s="1"/>
      <c r="KPC15" s="1"/>
      <c r="KPD15" s="1"/>
      <c r="KPE15" s="1"/>
      <c r="KPF15" s="1"/>
      <c r="KPG15" s="1"/>
      <c r="KPH15" s="1"/>
      <c r="KPI15" s="1"/>
      <c r="KPJ15" s="1"/>
      <c r="KPK15" s="1"/>
      <c r="KPL15" s="1"/>
      <c r="KPM15" s="1"/>
      <c r="KPN15" s="1"/>
      <c r="KPO15" s="1"/>
      <c r="KPP15" s="1"/>
      <c r="KPQ15" s="1"/>
      <c r="KPR15" s="1"/>
      <c r="KPS15" s="1"/>
      <c r="KPT15" s="1"/>
      <c r="KPU15" s="1"/>
      <c r="KPV15" s="1"/>
      <c r="KPW15" s="1"/>
      <c r="KPX15" s="1"/>
      <c r="KPY15" s="1"/>
      <c r="KPZ15" s="1"/>
      <c r="KQA15" s="1"/>
      <c r="KQB15" s="1"/>
      <c r="KQC15" s="1"/>
      <c r="KQD15" s="1"/>
      <c r="KQE15" s="1"/>
      <c r="KQF15" s="1"/>
      <c r="KQG15" s="1"/>
      <c r="KQH15" s="1"/>
      <c r="KQI15" s="1"/>
      <c r="KQJ15" s="1"/>
      <c r="KQK15" s="1"/>
      <c r="KQL15" s="1"/>
      <c r="KQM15" s="1"/>
      <c r="KQN15" s="1"/>
      <c r="KQO15" s="1"/>
      <c r="KQP15" s="1"/>
      <c r="KQQ15" s="1"/>
      <c r="KQR15" s="1"/>
      <c r="KQS15" s="1"/>
      <c r="KQT15" s="1"/>
      <c r="KQU15" s="1"/>
      <c r="KQV15" s="1"/>
      <c r="KQW15" s="1"/>
      <c r="KQX15" s="1"/>
      <c r="KQY15" s="1"/>
      <c r="KQZ15" s="1"/>
      <c r="KRA15" s="1"/>
      <c r="KRB15" s="1"/>
      <c r="KRC15" s="1"/>
      <c r="KRD15" s="1"/>
      <c r="KRE15" s="1"/>
      <c r="KRF15" s="1"/>
      <c r="KRG15" s="1"/>
      <c r="KRH15" s="1"/>
      <c r="KRI15" s="1"/>
      <c r="KRJ15" s="1"/>
      <c r="KRK15" s="1"/>
      <c r="KRL15" s="1"/>
      <c r="KRM15" s="1"/>
      <c r="KRN15" s="1"/>
      <c r="KRO15" s="1"/>
      <c r="KRP15" s="1"/>
      <c r="KRQ15" s="1"/>
      <c r="KRR15" s="1"/>
      <c r="KRS15" s="1"/>
      <c r="KRT15" s="1"/>
      <c r="KRU15" s="1"/>
      <c r="KRV15" s="1"/>
      <c r="KRW15" s="1"/>
      <c r="KRX15" s="1"/>
      <c r="KRY15" s="1"/>
      <c r="KRZ15" s="1"/>
      <c r="KSA15" s="1"/>
      <c r="KSB15" s="1"/>
      <c r="KSC15" s="1"/>
      <c r="KSD15" s="1"/>
      <c r="KSE15" s="1"/>
      <c r="KSF15" s="1"/>
      <c r="KSG15" s="1"/>
      <c r="KSH15" s="1"/>
      <c r="KSI15" s="1"/>
      <c r="KSJ15" s="1"/>
      <c r="KSK15" s="1"/>
      <c r="KSL15" s="1"/>
      <c r="KSM15" s="1"/>
      <c r="KSN15" s="1"/>
      <c r="KSO15" s="1"/>
      <c r="KSP15" s="1"/>
      <c r="KSQ15" s="1"/>
      <c r="KSR15" s="1"/>
      <c r="KSS15" s="1"/>
      <c r="KST15" s="1"/>
      <c r="KSU15" s="1"/>
      <c r="KSV15" s="1"/>
      <c r="KSW15" s="1"/>
      <c r="KSX15" s="1"/>
      <c r="KSY15" s="1"/>
      <c r="KSZ15" s="1"/>
      <c r="KTA15" s="1"/>
      <c r="KTB15" s="1"/>
      <c r="KTC15" s="1"/>
      <c r="KTD15" s="1"/>
      <c r="KTE15" s="1"/>
      <c r="KTF15" s="1"/>
      <c r="KTG15" s="1"/>
      <c r="KTH15" s="1"/>
      <c r="KTI15" s="1"/>
      <c r="KTJ15" s="1"/>
      <c r="KTK15" s="1"/>
      <c r="KTL15" s="1"/>
      <c r="KTM15" s="1"/>
      <c r="KTN15" s="1"/>
      <c r="KTO15" s="1"/>
      <c r="KTP15" s="1"/>
      <c r="KTQ15" s="1"/>
      <c r="KTR15" s="1"/>
      <c r="KTS15" s="1"/>
      <c r="KTT15" s="1"/>
      <c r="KTU15" s="1"/>
      <c r="KTV15" s="1"/>
      <c r="KTW15" s="1"/>
      <c r="KTX15" s="1"/>
      <c r="KTY15" s="1"/>
      <c r="KTZ15" s="1"/>
      <c r="KUA15" s="1"/>
      <c r="KUB15" s="1"/>
      <c r="KUC15" s="1"/>
      <c r="KUD15" s="1"/>
      <c r="KUE15" s="1"/>
      <c r="KUF15" s="1"/>
      <c r="KUG15" s="1"/>
      <c r="KUH15" s="1"/>
      <c r="KUI15" s="1"/>
      <c r="KUJ15" s="1"/>
      <c r="KUK15" s="1"/>
      <c r="KUL15" s="1"/>
      <c r="KUM15" s="1"/>
      <c r="KUN15" s="1"/>
      <c r="KUO15" s="1"/>
      <c r="KUP15" s="1"/>
      <c r="KUQ15" s="1"/>
      <c r="KUR15" s="1"/>
      <c r="KUS15" s="1"/>
      <c r="KUT15" s="1"/>
      <c r="KUU15" s="1"/>
      <c r="KUV15" s="1"/>
      <c r="KUW15" s="1"/>
      <c r="KUX15" s="1"/>
      <c r="KUY15" s="1"/>
      <c r="KUZ15" s="1"/>
      <c r="KVA15" s="1"/>
      <c r="KVB15" s="1"/>
      <c r="KVC15" s="1"/>
      <c r="KVD15" s="1"/>
      <c r="KVE15" s="1"/>
      <c r="KVF15" s="1"/>
      <c r="KVG15" s="1"/>
      <c r="KVH15" s="1"/>
      <c r="KVI15" s="1"/>
      <c r="KVJ15" s="1"/>
      <c r="KVK15" s="1"/>
      <c r="KVL15" s="1"/>
      <c r="KVM15" s="1"/>
      <c r="KVN15" s="1"/>
      <c r="KVO15" s="1"/>
      <c r="KVP15" s="1"/>
      <c r="KVQ15" s="1"/>
      <c r="KVR15" s="1"/>
      <c r="KVS15" s="1"/>
      <c r="KVT15" s="1"/>
      <c r="KVU15" s="1"/>
      <c r="KVV15" s="1"/>
      <c r="KVW15" s="1"/>
      <c r="KVX15" s="1"/>
      <c r="KVY15" s="1"/>
      <c r="KVZ15" s="1"/>
      <c r="KWA15" s="1"/>
      <c r="KWB15" s="1"/>
      <c r="KWC15" s="1"/>
      <c r="KWD15" s="1"/>
      <c r="KWE15" s="1"/>
      <c r="KWF15" s="1"/>
      <c r="KWG15" s="1"/>
      <c r="KWH15" s="1"/>
      <c r="KWI15" s="1"/>
      <c r="KWJ15" s="1"/>
      <c r="KWK15" s="1"/>
      <c r="KWL15" s="1"/>
      <c r="KWM15" s="1"/>
      <c r="KWN15" s="1"/>
      <c r="KWO15" s="1"/>
      <c r="KWP15" s="1"/>
      <c r="KWQ15" s="1"/>
      <c r="KWR15" s="1"/>
      <c r="KWS15" s="1"/>
      <c r="KWT15" s="1"/>
      <c r="KWU15" s="1"/>
      <c r="KWV15" s="1"/>
      <c r="KWW15" s="1"/>
      <c r="KWX15" s="1"/>
      <c r="KWY15" s="1"/>
      <c r="KWZ15" s="1"/>
      <c r="KXA15" s="1"/>
      <c r="KXB15" s="1"/>
      <c r="KXC15" s="1"/>
      <c r="KXD15" s="1"/>
      <c r="KXE15" s="1"/>
      <c r="KXF15" s="1"/>
      <c r="KXG15" s="1"/>
      <c r="KXH15" s="1"/>
      <c r="KXI15" s="1"/>
      <c r="KXJ15" s="1"/>
      <c r="KXK15" s="1"/>
      <c r="KXL15" s="1"/>
      <c r="KXM15" s="1"/>
      <c r="KXN15" s="1"/>
      <c r="KXO15" s="1"/>
      <c r="KXP15" s="1"/>
      <c r="KXQ15" s="1"/>
      <c r="KXR15" s="1"/>
      <c r="KXS15" s="1"/>
      <c r="KXT15" s="1"/>
      <c r="KXU15" s="1"/>
      <c r="KXV15" s="1"/>
      <c r="KXW15" s="1"/>
      <c r="KXX15" s="1"/>
      <c r="KXY15" s="1"/>
      <c r="KXZ15" s="1"/>
      <c r="KYA15" s="1"/>
      <c r="KYB15" s="1"/>
      <c r="KYC15" s="1"/>
      <c r="KYD15" s="1"/>
      <c r="KYE15" s="1"/>
      <c r="KYF15" s="1"/>
      <c r="KYG15" s="1"/>
      <c r="KYH15" s="1"/>
      <c r="KYI15" s="1"/>
      <c r="KYJ15" s="1"/>
      <c r="KYK15" s="1"/>
      <c r="KYL15" s="1"/>
      <c r="KYM15" s="1"/>
      <c r="KYN15" s="1"/>
      <c r="KYO15" s="1"/>
      <c r="KYP15" s="1"/>
      <c r="KYQ15" s="1"/>
      <c r="KYR15" s="1"/>
      <c r="KYS15" s="1"/>
      <c r="KYT15" s="1"/>
      <c r="KYU15" s="1"/>
      <c r="KYV15" s="1"/>
      <c r="KYW15" s="1"/>
      <c r="KYX15" s="1"/>
      <c r="KYY15" s="1"/>
      <c r="KYZ15" s="1"/>
      <c r="KZA15" s="1"/>
      <c r="KZB15" s="1"/>
      <c r="KZC15" s="1"/>
      <c r="KZD15" s="1"/>
      <c r="KZE15" s="1"/>
      <c r="KZF15" s="1"/>
      <c r="KZG15" s="1"/>
      <c r="KZH15" s="1"/>
      <c r="KZI15" s="1"/>
      <c r="KZJ15" s="1"/>
      <c r="KZK15" s="1"/>
      <c r="KZL15" s="1"/>
      <c r="KZM15" s="1"/>
      <c r="KZN15" s="1"/>
      <c r="KZO15" s="1"/>
      <c r="KZP15" s="1"/>
      <c r="KZQ15" s="1"/>
      <c r="KZR15" s="1"/>
      <c r="KZS15" s="1"/>
      <c r="KZT15" s="1"/>
      <c r="KZU15" s="1"/>
      <c r="KZV15" s="1"/>
      <c r="KZW15" s="1"/>
      <c r="KZX15" s="1"/>
      <c r="KZY15" s="1"/>
      <c r="KZZ15" s="1"/>
      <c r="LAA15" s="1"/>
      <c r="LAB15" s="1"/>
      <c r="LAC15" s="1"/>
      <c r="LAD15" s="1"/>
      <c r="LAE15" s="1"/>
      <c r="LAF15" s="1"/>
      <c r="LAG15" s="1"/>
      <c r="LAH15" s="1"/>
      <c r="LAI15" s="1"/>
      <c r="LAJ15" s="1"/>
      <c r="LAK15" s="1"/>
      <c r="LAL15" s="1"/>
      <c r="LAM15" s="1"/>
      <c r="LAN15" s="1"/>
      <c r="LAO15" s="1"/>
      <c r="LAP15" s="1"/>
      <c r="LAQ15" s="1"/>
      <c r="LAR15" s="1"/>
      <c r="LAS15" s="1"/>
      <c r="LAT15" s="1"/>
      <c r="LAU15" s="1"/>
      <c r="LAV15" s="1"/>
      <c r="LAW15" s="1"/>
      <c r="LAX15" s="1"/>
      <c r="LAY15" s="1"/>
      <c r="LAZ15" s="1"/>
      <c r="LBA15" s="1"/>
      <c r="LBB15" s="1"/>
      <c r="LBC15" s="1"/>
      <c r="LBD15" s="1"/>
      <c r="LBE15" s="1"/>
      <c r="LBF15" s="1"/>
      <c r="LBG15" s="1"/>
      <c r="LBH15" s="1"/>
      <c r="LBI15" s="1"/>
      <c r="LBJ15" s="1"/>
      <c r="LBK15" s="1"/>
      <c r="LBL15" s="1"/>
      <c r="LBM15" s="1"/>
      <c r="LBN15" s="1"/>
      <c r="LBO15" s="1"/>
      <c r="LBP15" s="1"/>
      <c r="LBQ15" s="1"/>
      <c r="LBR15" s="1"/>
      <c r="LBS15" s="1"/>
      <c r="LBT15" s="1"/>
      <c r="LBU15" s="1"/>
      <c r="LBV15" s="1"/>
      <c r="LBW15" s="1"/>
      <c r="LBX15" s="1"/>
      <c r="LBY15" s="1"/>
      <c r="LBZ15" s="1"/>
      <c r="LCA15" s="1"/>
      <c r="LCB15" s="1"/>
      <c r="LCC15" s="1"/>
      <c r="LCD15" s="1"/>
      <c r="LCE15" s="1"/>
      <c r="LCF15" s="1"/>
      <c r="LCG15" s="1"/>
      <c r="LCH15" s="1"/>
      <c r="LCI15" s="1"/>
      <c r="LCJ15" s="1"/>
      <c r="LCK15" s="1"/>
      <c r="LCL15" s="1"/>
      <c r="LCM15" s="1"/>
      <c r="LCN15" s="1"/>
      <c r="LCO15" s="1"/>
      <c r="LCP15" s="1"/>
      <c r="LCQ15" s="1"/>
      <c r="LCR15" s="1"/>
      <c r="LCS15" s="1"/>
      <c r="LCT15" s="1"/>
      <c r="LCU15" s="1"/>
      <c r="LCV15" s="1"/>
      <c r="LCW15" s="1"/>
      <c r="LCX15" s="1"/>
      <c r="LCY15" s="1"/>
      <c r="LCZ15" s="1"/>
      <c r="LDA15" s="1"/>
      <c r="LDB15" s="1"/>
      <c r="LDC15" s="1"/>
      <c r="LDD15" s="1"/>
      <c r="LDE15" s="1"/>
      <c r="LDF15" s="1"/>
      <c r="LDG15" s="1"/>
      <c r="LDH15" s="1"/>
      <c r="LDI15" s="1"/>
      <c r="LDJ15" s="1"/>
      <c r="LDK15" s="1"/>
      <c r="LDL15" s="1"/>
      <c r="LDM15" s="1"/>
      <c r="LDN15" s="1"/>
      <c r="LDO15" s="1"/>
      <c r="LDP15" s="1"/>
      <c r="LDQ15" s="1"/>
      <c r="LDR15" s="1"/>
      <c r="LDS15" s="1"/>
      <c r="LDT15" s="1"/>
      <c r="LDU15" s="1"/>
      <c r="LDV15" s="1"/>
      <c r="LDW15" s="1"/>
      <c r="LDX15" s="1"/>
      <c r="LDY15" s="1"/>
      <c r="LDZ15" s="1"/>
      <c r="LEA15" s="1"/>
      <c r="LEB15" s="1"/>
      <c r="LEC15" s="1"/>
      <c r="LED15" s="1"/>
      <c r="LEE15" s="1"/>
      <c r="LEF15" s="1"/>
      <c r="LEG15" s="1"/>
      <c r="LEH15" s="1"/>
      <c r="LEI15" s="1"/>
      <c r="LEJ15" s="1"/>
      <c r="LEK15" s="1"/>
      <c r="LEL15" s="1"/>
      <c r="LEM15" s="1"/>
      <c r="LEN15" s="1"/>
      <c r="LEO15" s="1"/>
      <c r="LEP15" s="1"/>
      <c r="LEQ15" s="1"/>
      <c r="LER15" s="1"/>
      <c r="LES15" s="1"/>
      <c r="LET15" s="1"/>
      <c r="LEU15" s="1"/>
      <c r="LEV15" s="1"/>
      <c r="LEW15" s="1"/>
      <c r="LEX15" s="1"/>
      <c r="LEY15" s="1"/>
      <c r="LEZ15" s="1"/>
      <c r="LFA15" s="1"/>
      <c r="LFB15" s="1"/>
      <c r="LFC15" s="1"/>
      <c r="LFD15" s="1"/>
      <c r="LFE15" s="1"/>
      <c r="LFF15" s="1"/>
      <c r="LFG15" s="1"/>
      <c r="LFH15" s="1"/>
      <c r="LFI15" s="1"/>
      <c r="LFJ15" s="1"/>
      <c r="LFK15" s="1"/>
      <c r="LFL15" s="1"/>
      <c r="LFM15" s="1"/>
      <c r="LFN15" s="1"/>
      <c r="LFO15" s="1"/>
      <c r="LFP15" s="1"/>
      <c r="LFQ15" s="1"/>
      <c r="LFR15" s="1"/>
      <c r="LFS15" s="1"/>
      <c r="LFT15" s="1"/>
      <c r="LFU15" s="1"/>
      <c r="LFV15" s="1"/>
      <c r="LFW15" s="1"/>
      <c r="LFX15" s="1"/>
      <c r="LFY15" s="1"/>
      <c r="LFZ15" s="1"/>
      <c r="LGA15" s="1"/>
      <c r="LGB15" s="1"/>
      <c r="LGC15" s="1"/>
      <c r="LGD15" s="1"/>
      <c r="LGE15" s="1"/>
      <c r="LGF15" s="1"/>
      <c r="LGG15" s="1"/>
      <c r="LGH15" s="1"/>
      <c r="LGI15" s="1"/>
      <c r="LGJ15" s="1"/>
      <c r="LGK15" s="1"/>
      <c r="LGL15" s="1"/>
      <c r="LGM15" s="1"/>
      <c r="LGN15" s="1"/>
      <c r="LGO15" s="1"/>
      <c r="LGP15" s="1"/>
      <c r="LGQ15" s="1"/>
      <c r="LGR15" s="1"/>
      <c r="LGS15" s="1"/>
      <c r="LGT15" s="1"/>
      <c r="LGU15" s="1"/>
      <c r="LGV15" s="1"/>
      <c r="LGW15" s="1"/>
      <c r="LGX15" s="1"/>
      <c r="LGY15" s="1"/>
      <c r="LGZ15" s="1"/>
      <c r="LHA15" s="1"/>
      <c r="LHB15" s="1"/>
      <c r="LHC15" s="1"/>
      <c r="LHD15" s="1"/>
      <c r="LHE15" s="1"/>
      <c r="LHF15" s="1"/>
      <c r="LHG15" s="1"/>
      <c r="LHH15" s="1"/>
      <c r="LHI15" s="1"/>
      <c r="LHJ15" s="1"/>
      <c r="LHK15" s="1"/>
      <c r="LHL15" s="1"/>
      <c r="LHM15" s="1"/>
      <c r="LHN15" s="1"/>
      <c r="LHO15" s="1"/>
      <c r="LHP15" s="1"/>
      <c r="LHQ15" s="1"/>
      <c r="LHR15" s="1"/>
      <c r="LHS15" s="1"/>
      <c r="LHT15" s="1"/>
      <c r="LHU15" s="1"/>
      <c r="LHV15" s="1"/>
      <c r="LHW15" s="1"/>
      <c r="LHX15" s="1"/>
      <c r="LHY15" s="1"/>
      <c r="LHZ15" s="1"/>
      <c r="LIA15" s="1"/>
      <c r="LIB15" s="1"/>
      <c r="LIC15" s="1"/>
      <c r="LID15" s="1"/>
      <c r="LIE15" s="1"/>
      <c r="LIF15" s="1"/>
      <c r="LIG15" s="1"/>
      <c r="LIH15" s="1"/>
      <c r="LII15" s="1"/>
      <c r="LIJ15" s="1"/>
      <c r="LIK15" s="1"/>
      <c r="LIL15" s="1"/>
      <c r="LIM15" s="1"/>
      <c r="LIN15" s="1"/>
      <c r="LIO15" s="1"/>
      <c r="LIP15" s="1"/>
      <c r="LIQ15" s="1"/>
      <c r="LIR15" s="1"/>
      <c r="LIS15" s="1"/>
      <c r="LIT15" s="1"/>
      <c r="LIU15" s="1"/>
      <c r="LIV15" s="1"/>
      <c r="LIW15" s="1"/>
      <c r="LIX15" s="1"/>
      <c r="LIY15" s="1"/>
      <c r="LIZ15" s="1"/>
      <c r="LJA15" s="1"/>
      <c r="LJB15" s="1"/>
      <c r="LJC15" s="1"/>
      <c r="LJD15" s="1"/>
      <c r="LJE15" s="1"/>
      <c r="LJF15" s="1"/>
      <c r="LJG15" s="1"/>
      <c r="LJH15" s="1"/>
      <c r="LJI15" s="1"/>
      <c r="LJJ15" s="1"/>
      <c r="LJK15" s="1"/>
      <c r="LJL15" s="1"/>
      <c r="LJM15" s="1"/>
      <c r="LJN15" s="1"/>
      <c r="LJO15" s="1"/>
      <c r="LJP15" s="1"/>
      <c r="LJQ15" s="1"/>
      <c r="LJR15" s="1"/>
      <c r="LJS15" s="1"/>
      <c r="LJT15" s="1"/>
      <c r="LJU15" s="1"/>
      <c r="LJV15" s="1"/>
      <c r="LJW15" s="1"/>
      <c r="LJX15" s="1"/>
      <c r="LJY15" s="1"/>
      <c r="LJZ15" s="1"/>
      <c r="LKA15" s="1"/>
      <c r="LKB15" s="1"/>
      <c r="LKC15" s="1"/>
      <c r="LKD15" s="1"/>
      <c r="LKE15" s="1"/>
      <c r="LKF15" s="1"/>
      <c r="LKG15" s="1"/>
      <c r="LKH15" s="1"/>
      <c r="LKI15" s="1"/>
      <c r="LKJ15" s="1"/>
      <c r="LKK15" s="1"/>
      <c r="LKL15" s="1"/>
      <c r="LKM15" s="1"/>
      <c r="LKN15" s="1"/>
      <c r="LKO15" s="1"/>
      <c r="LKP15" s="1"/>
      <c r="LKQ15" s="1"/>
      <c r="LKR15" s="1"/>
      <c r="LKS15" s="1"/>
      <c r="LKT15" s="1"/>
      <c r="LKU15" s="1"/>
      <c r="LKV15" s="1"/>
      <c r="LKW15" s="1"/>
      <c r="LKX15" s="1"/>
      <c r="LKY15" s="1"/>
      <c r="LKZ15" s="1"/>
      <c r="LLA15" s="1"/>
      <c r="LLB15" s="1"/>
      <c r="LLC15" s="1"/>
      <c r="LLD15" s="1"/>
      <c r="LLE15" s="1"/>
      <c r="LLF15" s="1"/>
      <c r="LLG15" s="1"/>
      <c r="LLH15" s="1"/>
      <c r="LLI15" s="1"/>
      <c r="LLJ15" s="1"/>
      <c r="LLK15" s="1"/>
      <c r="LLL15" s="1"/>
      <c r="LLM15" s="1"/>
      <c r="LLN15" s="1"/>
      <c r="LLO15" s="1"/>
      <c r="LLP15" s="1"/>
      <c r="LLQ15" s="1"/>
      <c r="LLR15" s="1"/>
      <c r="LLS15" s="1"/>
      <c r="LLT15" s="1"/>
      <c r="LLU15" s="1"/>
      <c r="LLV15" s="1"/>
      <c r="LLW15" s="1"/>
      <c r="LLX15" s="1"/>
      <c r="LLY15" s="1"/>
      <c r="LLZ15" s="1"/>
      <c r="LMA15" s="1"/>
      <c r="LMB15" s="1"/>
      <c r="LMC15" s="1"/>
      <c r="LMD15" s="1"/>
      <c r="LME15" s="1"/>
      <c r="LMF15" s="1"/>
      <c r="LMG15" s="1"/>
      <c r="LMH15" s="1"/>
      <c r="LMI15" s="1"/>
      <c r="LMJ15" s="1"/>
      <c r="LMK15" s="1"/>
      <c r="LML15" s="1"/>
      <c r="LMM15" s="1"/>
      <c r="LMN15" s="1"/>
      <c r="LMO15" s="1"/>
      <c r="LMP15" s="1"/>
      <c r="LMQ15" s="1"/>
      <c r="LMR15" s="1"/>
      <c r="LMS15" s="1"/>
      <c r="LMT15" s="1"/>
      <c r="LMU15" s="1"/>
      <c r="LMV15" s="1"/>
      <c r="LMW15" s="1"/>
      <c r="LMX15" s="1"/>
      <c r="LMY15" s="1"/>
      <c r="LMZ15" s="1"/>
      <c r="LNA15" s="1"/>
      <c r="LNB15" s="1"/>
      <c r="LNC15" s="1"/>
      <c r="LND15" s="1"/>
      <c r="LNE15" s="1"/>
      <c r="LNF15" s="1"/>
      <c r="LNG15" s="1"/>
      <c r="LNH15" s="1"/>
      <c r="LNI15" s="1"/>
      <c r="LNJ15" s="1"/>
      <c r="LNK15" s="1"/>
      <c r="LNL15" s="1"/>
      <c r="LNM15" s="1"/>
      <c r="LNN15" s="1"/>
      <c r="LNO15" s="1"/>
      <c r="LNP15" s="1"/>
      <c r="LNQ15" s="1"/>
      <c r="LNR15" s="1"/>
      <c r="LNS15" s="1"/>
      <c r="LNT15" s="1"/>
      <c r="LNU15" s="1"/>
      <c r="LNV15" s="1"/>
      <c r="LNW15" s="1"/>
      <c r="LNX15" s="1"/>
      <c r="LNY15" s="1"/>
      <c r="LNZ15" s="1"/>
      <c r="LOA15" s="1"/>
      <c r="LOB15" s="1"/>
      <c r="LOC15" s="1"/>
      <c r="LOD15" s="1"/>
      <c r="LOE15" s="1"/>
      <c r="LOF15" s="1"/>
      <c r="LOG15" s="1"/>
      <c r="LOH15" s="1"/>
      <c r="LOI15" s="1"/>
      <c r="LOJ15" s="1"/>
      <c r="LOK15" s="1"/>
      <c r="LOL15" s="1"/>
      <c r="LOM15" s="1"/>
      <c r="LON15" s="1"/>
      <c r="LOO15" s="1"/>
      <c r="LOP15" s="1"/>
      <c r="LOQ15" s="1"/>
      <c r="LOR15" s="1"/>
      <c r="LOS15" s="1"/>
      <c r="LOT15" s="1"/>
      <c r="LOU15" s="1"/>
      <c r="LOV15" s="1"/>
      <c r="LOW15" s="1"/>
      <c r="LOX15" s="1"/>
      <c r="LOY15" s="1"/>
      <c r="LOZ15" s="1"/>
      <c r="LPA15" s="1"/>
      <c r="LPB15" s="1"/>
      <c r="LPC15" s="1"/>
      <c r="LPD15" s="1"/>
      <c r="LPE15" s="1"/>
      <c r="LPF15" s="1"/>
      <c r="LPG15" s="1"/>
      <c r="LPH15" s="1"/>
      <c r="LPI15" s="1"/>
      <c r="LPJ15" s="1"/>
      <c r="LPK15" s="1"/>
      <c r="LPL15" s="1"/>
      <c r="LPM15" s="1"/>
      <c r="LPN15" s="1"/>
      <c r="LPO15" s="1"/>
      <c r="LPP15" s="1"/>
      <c r="LPQ15" s="1"/>
      <c r="LPR15" s="1"/>
      <c r="LPS15" s="1"/>
      <c r="LPT15" s="1"/>
      <c r="LPU15" s="1"/>
      <c r="LPV15" s="1"/>
      <c r="LPW15" s="1"/>
      <c r="LPX15" s="1"/>
      <c r="LPY15" s="1"/>
      <c r="LPZ15" s="1"/>
      <c r="LQA15" s="1"/>
      <c r="LQB15" s="1"/>
      <c r="LQC15" s="1"/>
      <c r="LQD15" s="1"/>
      <c r="LQE15" s="1"/>
      <c r="LQF15" s="1"/>
      <c r="LQG15" s="1"/>
      <c r="LQH15" s="1"/>
      <c r="LQI15" s="1"/>
      <c r="LQJ15" s="1"/>
      <c r="LQK15" s="1"/>
      <c r="LQL15" s="1"/>
      <c r="LQM15" s="1"/>
      <c r="LQN15" s="1"/>
      <c r="LQO15" s="1"/>
      <c r="LQP15" s="1"/>
      <c r="LQQ15" s="1"/>
      <c r="LQR15" s="1"/>
      <c r="LQS15" s="1"/>
      <c r="LQT15" s="1"/>
      <c r="LQU15" s="1"/>
      <c r="LQV15" s="1"/>
      <c r="LQW15" s="1"/>
      <c r="LQX15" s="1"/>
      <c r="LQY15" s="1"/>
      <c r="LQZ15" s="1"/>
      <c r="LRA15" s="1"/>
      <c r="LRB15" s="1"/>
      <c r="LRC15" s="1"/>
      <c r="LRD15" s="1"/>
      <c r="LRE15" s="1"/>
      <c r="LRF15" s="1"/>
      <c r="LRG15" s="1"/>
      <c r="LRH15" s="1"/>
      <c r="LRI15" s="1"/>
      <c r="LRJ15" s="1"/>
      <c r="LRK15" s="1"/>
      <c r="LRL15" s="1"/>
      <c r="LRM15" s="1"/>
      <c r="LRN15" s="1"/>
      <c r="LRO15" s="1"/>
      <c r="LRP15" s="1"/>
      <c r="LRQ15" s="1"/>
      <c r="LRR15" s="1"/>
      <c r="LRS15" s="1"/>
      <c r="LRT15" s="1"/>
      <c r="LRU15" s="1"/>
      <c r="LRV15" s="1"/>
      <c r="LRW15" s="1"/>
      <c r="LRX15" s="1"/>
      <c r="LRY15" s="1"/>
      <c r="LRZ15" s="1"/>
      <c r="LSA15" s="1"/>
      <c r="LSB15" s="1"/>
      <c r="LSC15" s="1"/>
      <c r="LSD15" s="1"/>
      <c r="LSE15" s="1"/>
      <c r="LSF15" s="1"/>
      <c r="LSG15" s="1"/>
      <c r="LSH15" s="1"/>
      <c r="LSI15" s="1"/>
      <c r="LSJ15" s="1"/>
      <c r="LSK15" s="1"/>
      <c r="LSL15" s="1"/>
      <c r="LSM15" s="1"/>
      <c r="LSN15" s="1"/>
      <c r="LSO15" s="1"/>
      <c r="LSP15" s="1"/>
      <c r="LSQ15" s="1"/>
      <c r="LSR15" s="1"/>
      <c r="LSS15" s="1"/>
      <c r="LST15" s="1"/>
      <c r="LSU15" s="1"/>
      <c r="LSV15" s="1"/>
      <c r="LSW15" s="1"/>
      <c r="LSX15" s="1"/>
      <c r="LSY15" s="1"/>
      <c r="LSZ15" s="1"/>
      <c r="LTA15" s="1"/>
      <c r="LTB15" s="1"/>
      <c r="LTC15" s="1"/>
      <c r="LTD15" s="1"/>
      <c r="LTE15" s="1"/>
      <c r="LTF15" s="1"/>
      <c r="LTG15" s="1"/>
      <c r="LTH15" s="1"/>
      <c r="LTI15" s="1"/>
      <c r="LTJ15" s="1"/>
      <c r="LTK15" s="1"/>
      <c r="LTL15" s="1"/>
      <c r="LTM15" s="1"/>
      <c r="LTN15" s="1"/>
      <c r="LTO15" s="1"/>
      <c r="LTP15" s="1"/>
      <c r="LTQ15" s="1"/>
      <c r="LTR15" s="1"/>
      <c r="LTS15" s="1"/>
      <c r="LTT15" s="1"/>
      <c r="LTU15" s="1"/>
      <c r="LTV15" s="1"/>
      <c r="LTW15" s="1"/>
      <c r="LTX15" s="1"/>
      <c r="LTY15" s="1"/>
      <c r="LTZ15" s="1"/>
      <c r="LUA15" s="1"/>
      <c r="LUB15" s="1"/>
      <c r="LUC15" s="1"/>
      <c r="LUD15" s="1"/>
      <c r="LUE15" s="1"/>
      <c r="LUF15" s="1"/>
      <c r="LUG15" s="1"/>
      <c r="LUH15" s="1"/>
      <c r="LUI15" s="1"/>
      <c r="LUJ15" s="1"/>
      <c r="LUK15" s="1"/>
      <c r="LUL15" s="1"/>
      <c r="LUM15" s="1"/>
      <c r="LUN15" s="1"/>
      <c r="LUO15" s="1"/>
      <c r="LUP15" s="1"/>
      <c r="LUQ15" s="1"/>
      <c r="LUR15" s="1"/>
      <c r="LUS15" s="1"/>
      <c r="LUT15" s="1"/>
      <c r="LUU15" s="1"/>
      <c r="LUV15" s="1"/>
      <c r="LUW15" s="1"/>
      <c r="LUX15" s="1"/>
      <c r="LUY15" s="1"/>
      <c r="LUZ15" s="1"/>
      <c r="LVA15" s="1"/>
      <c r="LVB15" s="1"/>
      <c r="LVC15" s="1"/>
      <c r="LVD15" s="1"/>
      <c r="LVE15" s="1"/>
      <c r="LVF15" s="1"/>
      <c r="LVG15" s="1"/>
      <c r="LVH15" s="1"/>
      <c r="LVI15" s="1"/>
      <c r="LVJ15" s="1"/>
      <c r="LVK15" s="1"/>
      <c r="LVL15" s="1"/>
      <c r="LVM15" s="1"/>
      <c r="LVN15" s="1"/>
      <c r="LVO15" s="1"/>
      <c r="LVP15" s="1"/>
      <c r="LVQ15" s="1"/>
      <c r="LVR15" s="1"/>
      <c r="LVS15" s="1"/>
      <c r="LVT15" s="1"/>
      <c r="LVU15" s="1"/>
      <c r="LVV15" s="1"/>
      <c r="LVW15" s="1"/>
      <c r="LVX15" s="1"/>
      <c r="LVY15" s="1"/>
      <c r="LVZ15" s="1"/>
      <c r="LWA15" s="1"/>
      <c r="LWB15" s="1"/>
      <c r="LWC15" s="1"/>
      <c r="LWD15" s="1"/>
      <c r="LWE15" s="1"/>
      <c r="LWF15" s="1"/>
      <c r="LWG15" s="1"/>
      <c r="LWH15" s="1"/>
      <c r="LWI15" s="1"/>
      <c r="LWJ15" s="1"/>
      <c r="LWK15" s="1"/>
      <c r="LWL15" s="1"/>
      <c r="LWM15" s="1"/>
      <c r="LWN15" s="1"/>
      <c r="LWO15" s="1"/>
      <c r="LWP15" s="1"/>
      <c r="LWQ15" s="1"/>
      <c r="LWR15" s="1"/>
      <c r="LWS15" s="1"/>
      <c r="LWT15" s="1"/>
      <c r="LWU15" s="1"/>
      <c r="LWV15" s="1"/>
      <c r="LWW15" s="1"/>
      <c r="LWX15" s="1"/>
      <c r="LWY15" s="1"/>
      <c r="LWZ15" s="1"/>
      <c r="LXA15" s="1"/>
      <c r="LXB15" s="1"/>
      <c r="LXC15" s="1"/>
      <c r="LXD15" s="1"/>
      <c r="LXE15" s="1"/>
      <c r="LXF15" s="1"/>
      <c r="LXG15" s="1"/>
      <c r="LXH15" s="1"/>
      <c r="LXI15" s="1"/>
      <c r="LXJ15" s="1"/>
      <c r="LXK15" s="1"/>
      <c r="LXL15" s="1"/>
      <c r="LXM15" s="1"/>
      <c r="LXN15" s="1"/>
      <c r="LXO15" s="1"/>
      <c r="LXP15" s="1"/>
      <c r="LXQ15" s="1"/>
      <c r="LXR15" s="1"/>
      <c r="LXS15" s="1"/>
      <c r="LXT15" s="1"/>
      <c r="LXU15" s="1"/>
      <c r="LXV15" s="1"/>
      <c r="LXW15" s="1"/>
      <c r="LXX15" s="1"/>
      <c r="LXY15" s="1"/>
      <c r="LXZ15" s="1"/>
      <c r="LYA15" s="1"/>
      <c r="LYB15" s="1"/>
      <c r="LYC15" s="1"/>
      <c r="LYD15" s="1"/>
      <c r="LYE15" s="1"/>
      <c r="LYF15" s="1"/>
      <c r="LYG15" s="1"/>
      <c r="LYH15" s="1"/>
      <c r="LYI15" s="1"/>
      <c r="LYJ15" s="1"/>
      <c r="LYK15" s="1"/>
      <c r="LYL15" s="1"/>
      <c r="LYM15" s="1"/>
      <c r="LYN15" s="1"/>
      <c r="LYO15" s="1"/>
      <c r="LYP15" s="1"/>
      <c r="LYQ15" s="1"/>
      <c r="LYR15" s="1"/>
      <c r="LYS15" s="1"/>
      <c r="LYT15" s="1"/>
      <c r="LYU15" s="1"/>
      <c r="LYV15" s="1"/>
      <c r="LYW15" s="1"/>
      <c r="LYX15" s="1"/>
      <c r="LYY15" s="1"/>
      <c r="LYZ15" s="1"/>
      <c r="LZA15" s="1"/>
      <c r="LZB15" s="1"/>
      <c r="LZC15" s="1"/>
      <c r="LZD15" s="1"/>
      <c r="LZE15" s="1"/>
      <c r="LZF15" s="1"/>
      <c r="LZG15" s="1"/>
      <c r="LZH15" s="1"/>
      <c r="LZI15" s="1"/>
      <c r="LZJ15" s="1"/>
      <c r="LZK15" s="1"/>
      <c r="LZL15" s="1"/>
      <c r="LZM15" s="1"/>
      <c r="LZN15" s="1"/>
      <c r="LZO15" s="1"/>
      <c r="LZP15" s="1"/>
      <c r="LZQ15" s="1"/>
      <c r="LZR15" s="1"/>
      <c r="LZS15" s="1"/>
      <c r="LZT15" s="1"/>
      <c r="LZU15" s="1"/>
      <c r="LZV15" s="1"/>
      <c r="LZW15" s="1"/>
      <c r="LZX15" s="1"/>
      <c r="LZY15" s="1"/>
      <c r="LZZ15" s="1"/>
      <c r="MAA15" s="1"/>
      <c r="MAB15" s="1"/>
      <c r="MAC15" s="1"/>
      <c r="MAD15" s="1"/>
      <c r="MAE15" s="1"/>
      <c r="MAF15" s="1"/>
      <c r="MAG15" s="1"/>
      <c r="MAH15" s="1"/>
      <c r="MAI15" s="1"/>
      <c r="MAJ15" s="1"/>
      <c r="MAK15" s="1"/>
      <c r="MAL15" s="1"/>
      <c r="MAM15" s="1"/>
      <c r="MAN15" s="1"/>
      <c r="MAO15" s="1"/>
      <c r="MAP15" s="1"/>
      <c r="MAQ15" s="1"/>
      <c r="MAR15" s="1"/>
      <c r="MAS15" s="1"/>
      <c r="MAT15" s="1"/>
      <c r="MAU15" s="1"/>
      <c r="MAV15" s="1"/>
      <c r="MAW15" s="1"/>
      <c r="MAX15" s="1"/>
      <c r="MAY15" s="1"/>
      <c r="MAZ15" s="1"/>
      <c r="MBA15" s="1"/>
      <c r="MBB15" s="1"/>
      <c r="MBC15" s="1"/>
      <c r="MBD15" s="1"/>
      <c r="MBE15" s="1"/>
      <c r="MBF15" s="1"/>
      <c r="MBG15" s="1"/>
      <c r="MBH15" s="1"/>
      <c r="MBI15" s="1"/>
      <c r="MBJ15" s="1"/>
      <c r="MBK15" s="1"/>
      <c r="MBL15" s="1"/>
      <c r="MBM15" s="1"/>
      <c r="MBN15" s="1"/>
      <c r="MBO15" s="1"/>
      <c r="MBP15" s="1"/>
      <c r="MBQ15" s="1"/>
      <c r="MBR15" s="1"/>
      <c r="MBS15" s="1"/>
      <c r="MBT15" s="1"/>
      <c r="MBU15" s="1"/>
      <c r="MBV15" s="1"/>
      <c r="MBW15" s="1"/>
      <c r="MBX15" s="1"/>
      <c r="MBY15" s="1"/>
      <c r="MBZ15" s="1"/>
      <c r="MCA15" s="1"/>
      <c r="MCB15" s="1"/>
      <c r="MCC15" s="1"/>
      <c r="MCD15" s="1"/>
      <c r="MCE15" s="1"/>
      <c r="MCF15" s="1"/>
      <c r="MCG15" s="1"/>
      <c r="MCH15" s="1"/>
      <c r="MCI15" s="1"/>
      <c r="MCJ15" s="1"/>
      <c r="MCK15" s="1"/>
      <c r="MCL15" s="1"/>
      <c r="MCM15" s="1"/>
      <c r="MCN15" s="1"/>
      <c r="MCO15" s="1"/>
      <c r="MCP15" s="1"/>
      <c r="MCQ15" s="1"/>
      <c r="MCR15" s="1"/>
      <c r="MCS15" s="1"/>
      <c r="MCT15" s="1"/>
      <c r="MCU15" s="1"/>
      <c r="MCV15" s="1"/>
      <c r="MCW15" s="1"/>
      <c r="MCX15" s="1"/>
      <c r="MCY15" s="1"/>
      <c r="MCZ15" s="1"/>
      <c r="MDA15" s="1"/>
      <c r="MDB15" s="1"/>
      <c r="MDC15" s="1"/>
      <c r="MDD15" s="1"/>
      <c r="MDE15" s="1"/>
      <c r="MDF15" s="1"/>
      <c r="MDG15" s="1"/>
      <c r="MDH15" s="1"/>
      <c r="MDI15" s="1"/>
      <c r="MDJ15" s="1"/>
      <c r="MDK15" s="1"/>
      <c r="MDL15" s="1"/>
      <c r="MDM15" s="1"/>
      <c r="MDN15" s="1"/>
      <c r="MDO15" s="1"/>
      <c r="MDP15" s="1"/>
      <c r="MDQ15" s="1"/>
      <c r="MDR15" s="1"/>
      <c r="MDS15" s="1"/>
      <c r="MDT15" s="1"/>
      <c r="MDU15" s="1"/>
      <c r="MDV15" s="1"/>
      <c r="MDW15" s="1"/>
      <c r="MDX15" s="1"/>
      <c r="MDY15" s="1"/>
      <c r="MDZ15" s="1"/>
      <c r="MEA15" s="1"/>
      <c r="MEB15" s="1"/>
      <c r="MEC15" s="1"/>
      <c r="MED15" s="1"/>
      <c r="MEE15" s="1"/>
      <c r="MEF15" s="1"/>
      <c r="MEG15" s="1"/>
      <c r="MEH15" s="1"/>
      <c r="MEI15" s="1"/>
      <c r="MEJ15" s="1"/>
      <c r="MEK15" s="1"/>
      <c r="MEL15" s="1"/>
      <c r="MEM15" s="1"/>
      <c r="MEN15" s="1"/>
      <c r="MEO15" s="1"/>
      <c r="MEP15" s="1"/>
      <c r="MEQ15" s="1"/>
      <c r="MER15" s="1"/>
      <c r="MES15" s="1"/>
      <c r="MET15" s="1"/>
      <c r="MEU15" s="1"/>
      <c r="MEV15" s="1"/>
      <c r="MEW15" s="1"/>
      <c r="MEX15" s="1"/>
      <c r="MEY15" s="1"/>
      <c r="MEZ15" s="1"/>
      <c r="MFA15" s="1"/>
      <c r="MFB15" s="1"/>
      <c r="MFC15" s="1"/>
      <c r="MFD15" s="1"/>
      <c r="MFE15" s="1"/>
      <c r="MFF15" s="1"/>
      <c r="MFG15" s="1"/>
      <c r="MFH15" s="1"/>
      <c r="MFI15" s="1"/>
      <c r="MFJ15" s="1"/>
      <c r="MFK15" s="1"/>
      <c r="MFL15" s="1"/>
      <c r="MFM15" s="1"/>
      <c r="MFN15" s="1"/>
      <c r="MFO15" s="1"/>
      <c r="MFP15" s="1"/>
      <c r="MFQ15" s="1"/>
      <c r="MFR15" s="1"/>
      <c r="MFS15" s="1"/>
      <c r="MFT15" s="1"/>
      <c r="MFU15" s="1"/>
      <c r="MFV15" s="1"/>
      <c r="MFW15" s="1"/>
      <c r="MFX15" s="1"/>
      <c r="MFY15" s="1"/>
      <c r="MFZ15" s="1"/>
      <c r="MGA15" s="1"/>
      <c r="MGB15" s="1"/>
      <c r="MGC15" s="1"/>
      <c r="MGD15" s="1"/>
      <c r="MGE15" s="1"/>
      <c r="MGF15" s="1"/>
      <c r="MGG15" s="1"/>
      <c r="MGH15" s="1"/>
      <c r="MGI15" s="1"/>
      <c r="MGJ15" s="1"/>
      <c r="MGK15" s="1"/>
      <c r="MGL15" s="1"/>
      <c r="MGM15" s="1"/>
      <c r="MGN15" s="1"/>
      <c r="MGO15" s="1"/>
      <c r="MGP15" s="1"/>
      <c r="MGQ15" s="1"/>
      <c r="MGR15" s="1"/>
      <c r="MGS15" s="1"/>
      <c r="MGT15" s="1"/>
      <c r="MGU15" s="1"/>
      <c r="MGV15" s="1"/>
      <c r="MGW15" s="1"/>
      <c r="MGX15" s="1"/>
      <c r="MGY15" s="1"/>
      <c r="MGZ15" s="1"/>
      <c r="MHA15" s="1"/>
      <c r="MHB15" s="1"/>
      <c r="MHC15" s="1"/>
      <c r="MHD15" s="1"/>
      <c r="MHE15" s="1"/>
      <c r="MHF15" s="1"/>
      <c r="MHG15" s="1"/>
      <c r="MHH15" s="1"/>
      <c r="MHI15" s="1"/>
      <c r="MHJ15" s="1"/>
      <c r="MHK15" s="1"/>
      <c r="MHL15" s="1"/>
      <c r="MHM15" s="1"/>
      <c r="MHN15" s="1"/>
      <c r="MHO15" s="1"/>
      <c r="MHP15" s="1"/>
      <c r="MHQ15" s="1"/>
      <c r="MHR15" s="1"/>
      <c r="MHS15" s="1"/>
      <c r="MHT15" s="1"/>
      <c r="MHU15" s="1"/>
      <c r="MHV15" s="1"/>
      <c r="MHW15" s="1"/>
      <c r="MHX15" s="1"/>
      <c r="MHY15" s="1"/>
      <c r="MHZ15" s="1"/>
      <c r="MIA15" s="1"/>
      <c r="MIB15" s="1"/>
      <c r="MIC15" s="1"/>
      <c r="MID15" s="1"/>
      <c r="MIE15" s="1"/>
      <c r="MIF15" s="1"/>
      <c r="MIG15" s="1"/>
      <c r="MIH15" s="1"/>
      <c r="MII15" s="1"/>
      <c r="MIJ15" s="1"/>
      <c r="MIK15" s="1"/>
      <c r="MIL15" s="1"/>
      <c r="MIM15" s="1"/>
      <c r="MIN15" s="1"/>
      <c r="MIO15" s="1"/>
      <c r="MIP15" s="1"/>
      <c r="MIQ15" s="1"/>
      <c r="MIR15" s="1"/>
      <c r="MIS15" s="1"/>
      <c r="MIT15" s="1"/>
      <c r="MIU15" s="1"/>
      <c r="MIV15" s="1"/>
      <c r="MIW15" s="1"/>
      <c r="MIX15" s="1"/>
      <c r="MIY15" s="1"/>
      <c r="MIZ15" s="1"/>
      <c r="MJA15" s="1"/>
      <c r="MJB15" s="1"/>
      <c r="MJC15" s="1"/>
      <c r="MJD15" s="1"/>
      <c r="MJE15" s="1"/>
      <c r="MJF15" s="1"/>
      <c r="MJG15" s="1"/>
      <c r="MJH15" s="1"/>
      <c r="MJI15" s="1"/>
      <c r="MJJ15" s="1"/>
      <c r="MJK15" s="1"/>
      <c r="MJL15" s="1"/>
      <c r="MJM15" s="1"/>
      <c r="MJN15" s="1"/>
      <c r="MJO15" s="1"/>
      <c r="MJP15" s="1"/>
      <c r="MJQ15" s="1"/>
      <c r="MJR15" s="1"/>
      <c r="MJS15" s="1"/>
      <c r="MJT15" s="1"/>
      <c r="MJU15" s="1"/>
      <c r="MJV15" s="1"/>
      <c r="MJW15" s="1"/>
      <c r="MJX15" s="1"/>
      <c r="MJY15" s="1"/>
      <c r="MJZ15" s="1"/>
      <c r="MKA15" s="1"/>
      <c r="MKB15" s="1"/>
      <c r="MKC15" s="1"/>
      <c r="MKD15" s="1"/>
      <c r="MKE15" s="1"/>
      <c r="MKF15" s="1"/>
      <c r="MKG15" s="1"/>
      <c r="MKH15" s="1"/>
      <c r="MKI15" s="1"/>
      <c r="MKJ15" s="1"/>
      <c r="MKK15" s="1"/>
      <c r="MKL15" s="1"/>
      <c r="MKM15" s="1"/>
      <c r="MKN15" s="1"/>
      <c r="MKO15" s="1"/>
      <c r="MKP15" s="1"/>
      <c r="MKQ15" s="1"/>
      <c r="MKR15" s="1"/>
      <c r="MKS15" s="1"/>
      <c r="MKT15" s="1"/>
      <c r="MKU15" s="1"/>
      <c r="MKV15" s="1"/>
      <c r="MKW15" s="1"/>
      <c r="MKX15" s="1"/>
      <c r="MKY15" s="1"/>
      <c r="MKZ15" s="1"/>
      <c r="MLA15" s="1"/>
      <c r="MLB15" s="1"/>
      <c r="MLC15" s="1"/>
      <c r="MLD15" s="1"/>
      <c r="MLE15" s="1"/>
      <c r="MLF15" s="1"/>
      <c r="MLG15" s="1"/>
      <c r="MLH15" s="1"/>
      <c r="MLI15" s="1"/>
      <c r="MLJ15" s="1"/>
      <c r="MLK15" s="1"/>
      <c r="MLL15" s="1"/>
      <c r="MLM15" s="1"/>
      <c r="MLN15" s="1"/>
      <c r="MLO15" s="1"/>
      <c r="MLP15" s="1"/>
      <c r="MLQ15" s="1"/>
      <c r="MLR15" s="1"/>
      <c r="MLS15" s="1"/>
      <c r="MLT15" s="1"/>
      <c r="MLU15" s="1"/>
      <c r="MLV15" s="1"/>
      <c r="MLW15" s="1"/>
      <c r="MLX15" s="1"/>
      <c r="MLY15" s="1"/>
      <c r="MLZ15" s="1"/>
      <c r="MMA15" s="1"/>
      <c r="MMB15" s="1"/>
      <c r="MMC15" s="1"/>
      <c r="MMD15" s="1"/>
      <c r="MME15" s="1"/>
      <c r="MMF15" s="1"/>
      <c r="MMG15" s="1"/>
      <c r="MMH15" s="1"/>
      <c r="MMI15" s="1"/>
      <c r="MMJ15" s="1"/>
      <c r="MMK15" s="1"/>
      <c r="MML15" s="1"/>
      <c r="MMM15" s="1"/>
      <c r="MMN15" s="1"/>
      <c r="MMO15" s="1"/>
      <c r="MMP15" s="1"/>
      <c r="MMQ15" s="1"/>
      <c r="MMR15" s="1"/>
      <c r="MMS15" s="1"/>
      <c r="MMT15" s="1"/>
      <c r="MMU15" s="1"/>
      <c r="MMV15" s="1"/>
      <c r="MMW15" s="1"/>
      <c r="MMX15" s="1"/>
      <c r="MMY15" s="1"/>
      <c r="MMZ15" s="1"/>
      <c r="MNA15" s="1"/>
      <c r="MNB15" s="1"/>
      <c r="MNC15" s="1"/>
      <c r="MND15" s="1"/>
      <c r="MNE15" s="1"/>
      <c r="MNF15" s="1"/>
      <c r="MNG15" s="1"/>
      <c r="MNH15" s="1"/>
      <c r="MNI15" s="1"/>
      <c r="MNJ15" s="1"/>
      <c r="MNK15" s="1"/>
      <c r="MNL15" s="1"/>
      <c r="MNM15" s="1"/>
      <c r="MNN15" s="1"/>
      <c r="MNO15" s="1"/>
      <c r="MNP15" s="1"/>
      <c r="MNQ15" s="1"/>
      <c r="MNR15" s="1"/>
      <c r="MNS15" s="1"/>
      <c r="MNT15" s="1"/>
      <c r="MNU15" s="1"/>
      <c r="MNV15" s="1"/>
      <c r="MNW15" s="1"/>
      <c r="MNX15" s="1"/>
      <c r="MNY15" s="1"/>
      <c r="MNZ15" s="1"/>
      <c r="MOA15" s="1"/>
      <c r="MOB15" s="1"/>
      <c r="MOC15" s="1"/>
      <c r="MOD15" s="1"/>
      <c r="MOE15" s="1"/>
      <c r="MOF15" s="1"/>
      <c r="MOG15" s="1"/>
      <c r="MOH15" s="1"/>
      <c r="MOI15" s="1"/>
      <c r="MOJ15" s="1"/>
      <c r="MOK15" s="1"/>
      <c r="MOL15" s="1"/>
      <c r="MOM15" s="1"/>
      <c r="MON15" s="1"/>
      <c r="MOO15" s="1"/>
      <c r="MOP15" s="1"/>
      <c r="MOQ15" s="1"/>
      <c r="MOR15" s="1"/>
      <c r="MOS15" s="1"/>
      <c r="MOT15" s="1"/>
      <c r="MOU15" s="1"/>
      <c r="MOV15" s="1"/>
      <c r="MOW15" s="1"/>
      <c r="MOX15" s="1"/>
      <c r="MOY15" s="1"/>
      <c r="MOZ15" s="1"/>
      <c r="MPA15" s="1"/>
      <c r="MPB15" s="1"/>
      <c r="MPC15" s="1"/>
      <c r="MPD15" s="1"/>
      <c r="MPE15" s="1"/>
      <c r="MPF15" s="1"/>
      <c r="MPG15" s="1"/>
      <c r="MPH15" s="1"/>
      <c r="MPI15" s="1"/>
      <c r="MPJ15" s="1"/>
      <c r="MPK15" s="1"/>
      <c r="MPL15" s="1"/>
      <c r="MPM15" s="1"/>
      <c r="MPN15" s="1"/>
      <c r="MPO15" s="1"/>
      <c r="MPP15" s="1"/>
      <c r="MPQ15" s="1"/>
      <c r="MPR15" s="1"/>
      <c r="MPS15" s="1"/>
      <c r="MPT15" s="1"/>
      <c r="MPU15" s="1"/>
      <c r="MPV15" s="1"/>
      <c r="MPW15" s="1"/>
      <c r="MPX15" s="1"/>
      <c r="MPY15" s="1"/>
      <c r="MPZ15" s="1"/>
      <c r="MQA15" s="1"/>
      <c r="MQB15" s="1"/>
      <c r="MQC15" s="1"/>
      <c r="MQD15" s="1"/>
      <c r="MQE15" s="1"/>
      <c r="MQF15" s="1"/>
      <c r="MQG15" s="1"/>
      <c r="MQH15" s="1"/>
      <c r="MQI15" s="1"/>
      <c r="MQJ15" s="1"/>
      <c r="MQK15" s="1"/>
      <c r="MQL15" s="1"/>
      <c r="MQM15" s="1"/>
      <c r="MQN15" s="1"/>
      <c r="MQO15" s="1"/>
      <c r="MQP15" s="1"/>
      <c r="MQQ15" s="1"/>
      <c r="MQR15" s="1"/>
      <c r="MQS15" s="1"/>
      <c r="MQT15" s="1"/>
      <c r="MQU15" s="1"/>
      <c r="MQV15" s="1"/>
      <c r="MQW15" s="1"/>
      <c r="MQX15" s="1"/>
      <c r="MQY15" s="1"/>
      <c r="MQZ15" s="1"/>
      <c r="MRA15" s="1"/>
      <c r="MRB15" s="1"/>
      <c r="MRC15" s="1"/>
      <c r="MRD15" s="1"/>
      <c r="MRE15" s="1"/>
      <c r="MRF15" s="1"/>
      <c r="MRG15" s="1"/>
      <c r="MRH15" s="1"/>
      <c r="MRI15" s="1"/>
      <c r="MRJ15" s="1"/>
      <c r="MRK15" s="1"/>
      <c r="MRL15" s="1"/>
      <c r="MRM15" s="1"/>
      <c r="MRN15" s="1"/>
      <c r="MRO15" s="1"/>
      <c r="MRP15" s="1"/>
      <c r="MRQ15" s="1"/>
      <c r="MRR15" s="1"/>
      <c r="MRS15" s="1"/>
      <c r="MRT15" s="1"/>
      <c r="MRU15" s="1"/>
      <c r="MRV15" s="1"/>
      <c r="MRW15" s="1"/>
      <c r="MRX15" s="1"/>
      <c r="MRY15" s="1"/>
      <c r="MRZ15" s="1"/>
      <c r="MSA15" s="1"/>
      <c r="MSB15" s="1"/>
      <c r="MSC15" s="1"/>
      <c r="MSD15" s="1"/>
      <c r="MSE15" s="1"/>
      <c r="MSF15" s="1"/>
      <c r="MSG15" s="1"/>
      <c r="MSH15" s="1"/>
      <c r="MSI15" s="1"/>
      <c r="MSJ15" s="1"/>
      <c r="MSK15" s="1"/>
      <c r="MSL15" s="1"/>
      <c r="MSM15" s="1"/>
      <c r="MSN15" s="1"/>
      <c r="MSO15" s="1"/>
      <c r="MSP15" s="1"/>
      <c r="MSQ15" s="1"/>
      <c r="MSR15" s="1"/>
      <c r="MSS15" s="1"/>
      <c r="MST15" s="1"/>
      <c r="MSU15" s="1"/>
      <c r="MSV15" s="1"/>
      <c r="MSW15" s="1"/>
      <c r="MSX15" s="1"/>
      <c r="MSY15" s="1"/>
      <c r="MSZ15" s="1"/>
      <c r="MTA15" s="1"/>
      <c r="MTB15" s="1"/>
      <c r="MTC15" s="1"/>
      <c r="MTD15" s="1"/>
      <c r="MTE15" s="1"/>
      <c r="MTF15" s="1"/>
      <c r="MTG15" s="1"/>
      <c r="MTH15" s="1"/>
      <c r="MTI15" s="1"/>
      <c r="MTJ15" s="1"/>
      <c r="MTK15" s="1"/>
      <c r="MTL15" s="1"/>
      <c r="MTM15" s="1"/>
      <c r="MTN15" s="1"/>
      <c r="MTO15" s="1"/>
      <c r="MTP15" s="1"/>
      <c r="MTQ15" s="1"/>
      <c r="MTR15" s="1"/>
      <c r="MTS15" s="1"/>
      <c r="MTT15" s="1"/>
      <c r="MTU15" s="1"/>
      <c r="MTV15" s="1"/>
      <c r="MTW15" s="1"/>
      <c r="MTX15" s="1"/>
      <c r="MTY15" s="1"/>
      <c r="MTZ15" s="1"/>
      <c r="MUA15" s="1"/>
      <c r="MUB15" s="1"/>
      <c r="MUC15" s="1"/>
      <c r="MUD15" s="1"/>
      <c r="MUE15" s="1"/>
      <c r="MUF15" s="1"/>
      <c r="MUG15" s="1"/>
      <c r="MUH15" s="1"/>
      <c r="MUI15" s="1"/>
      <c r="MUJ15" s="1"/>
      <c r="MUK15" s="1"/>
      <c r="MUL15" s="1"/>
      <c r="MUM15" s="1"/>
      <c r="MUN15" s="1"/>
      <c r="MUO15" s="1"/>
      <c r="MUP15" s="1"/>
      <c r="MUQ15" s="1"/>
      <c r="MUR15" s="1"/>
      <c r="MUS15" s="1"/>
      <c r="MUT15" s="1"/>
      <c r="MUU15" s="1"/>
      <c r="MUV15" s="1"/>
      <c r="MUW15" s="1"/>
      <c r="MUX15" s="1"/>
      <c r="MUY15" s="1"/>
      <c r="MUZ15" s="1"/>
      <c r="MVA15" s="1"/>
      <c r="MVB15" s="1"/>
      <c r="MVC15" s="1"/>
      <c r="MVD15" s="1"/>
      <c r="MVE15" s="1"/>
      <c r="MVF15" s="1"/>
      <c r="MVG15" s="1"/>
      <c r="MVH15" s="1"/>
      <c r="MVI15" s="1"/>
      <c r="MVJ15" s="1"/>
      <c r="MVK15" s="1"/>
      <c r="MVL15" s="1"/>
      <c r="MVM15" s="1"/>
      <c r="MVN15" s="1"/>
      <c r="MVO15" s="1"/>
      <c r="MVP15" s="1"/>
      <c r="MVQ15" s="1"/>
      <c r="MVR15" s="1"/>
      <c r="MVS15" s="1"/>
      <c r="MVT15" s="1"/>
      <c r="MVU15" s="1"/>
      <c r="MVV15" s="1"/>
      <c r="MVW15" s="1"/>
      <c r="MVX15" s="1"/>
      <c r="MVY15" s="1"/>
      <c r="MVZ15" s="1"/>
      <c r="MWA15" s="1"/>
      <c r="MWB15" s="1"/>
      <c r="MWC15" s="1"/>
      <c r="MWD15" s="1"/>
      <c r="MWE15" s="1"/>
      <c r="MWF15" s="1"/>
      <c r="MWG15" s="1"/>
      <c r="MWH15" s="1"/>
      <c r="MWI15" s="1"/>
      <c r="MWJ15" s="1"/>
      <c r="MWK15" s="1"/>
      <c r="MWL15" s="1"/>
      <c r="MWM15" s="1"/>
      <c r="MWN15" s="1"/>
      <c r="MWO15" s="1"/>
      <c r="MWP15" s="1"/>
      <c r="MWQ15" s="1"/>
      <c r="MWR15" s="1"/>
      <c r="MWS15" s="1"/>
      <c r="MWT15" s="1"/>
      <c r="MWU15" s="1"/>
      <c r="MWV15" s="1"/>
      <c r="MWW15" s="1"/>
      <c r="MWX15" s="1"/>
      <c r="MWY15" s="1"/>
      <c r="MWZ15" s="1"/>
      <c r="MXA15" s="1"/>
      <c r="MXB15" s="1"/>
      <c r="MXC15" s="1"/>
      <c r="MXD15" s="1"/>
      <c r="MXE15" s="1"/>
      <c r="MXF15" s="1"/>
      <c r="MXG15" s="1"/>
      <c r="MXH15" s="1"/>
      <c r="MXI15" s="1"/>
      <c r="MXJ15" s="1"/>
      <c r="MXK15" s="1"/>
      <c r="MXL15" s="1"/>
      <c r="MXM15" s="1"/>
      <c r="MXN15" s="1"/>
      <c r="MXO15" s="1"/>
      <c r="MXP15" s="1"/>
      <c r="MXQ15" s="1"/>
      <c r="MXR15" s="1"/>
      <c r="MXS15" s="1"/>
      <c r="MXT15" s="1"/>
      <c r="MXU15" s="1"/>
      <c r="MXV15" s="1"/>
      <c r="MXW15" s="1"/>
      <c r="MXX15" s="1"/>
      <c r="MXY15" s="1"/>
      <c r="MXZ15" s="1"/>
      <c r="MYA15" s="1"/>
      <c r="MYB15" s="1"/>
      <c r="MYC15" s="1"/>
      <c r="MYD15" s="1"/>
      <c r="MYE15" s="1"/>
      <c r="MYF15" s="1"/>
      <c r="MYG15" s="1"/>
      <c r="MYH15" s="1"/>
      <c r="MYI15" s="1"/>
      <c r="MYJ15" s="1"/>
      <c r="MYK15" s="1"/>
      <c r="MYL15" s="1"/>
      <c r="MYM15" s="1"/>
      <c r="MYN15" s="1"/>
      <c r="MYO15" s="1"/>
      <c r="MYP15" s="1"/>
      <c r="MYQ15" s="1"/>
      <c r="MYR15" s="1"/>
      <c r="MYS15" s="1"/>
      <c r="MYT15" s="1"/>
      <c r="MYU15" s="1"/>
      <c r="MYV15" s="1"/>
      <c r="MYW15" s="1"/>
      <c r="MYX15" s="1"/>
      <c r="MYY15" s="1"/>
      <c r="MYZ15" s="1"/>
      <c r="MZA15" s="1"/>
      <c r="MZB15" s="1"/>
      <c r="MZC15" s="1"/>
      <c r="MZD15" s="1"/>
      <c r="MZE15" s="1"/>
      <c r="MZF15" s="1"/>
      <c r="MZG15" s="1"/>
      <c r="MZH15" s="1"/>
      <c r="MZI15" s="1"/>
      <c r="MZJ15" s="1"/>
      <c r="MZK15" s="1"/>
      <c r="MZL15" s="1"/>
      <c r="MZM15" s="1"/>
      <c r="MZN15" s="1"/>
      <c r="MZO15" s="1"/>
      <c r="MZP15" s="1"/>
      <c r="MZQ15" s="1"/>
      <c r="MZR15" s="1"/>
      <c r="MZS15" s="1"/>
      <c r="MZT15" s="1"/>
      <c r="MZU15" s="1"/>
      <c r="MZV15" s="1"/>
      <c r="MZW15" s="1"/>
      <c r="MZX15" s="1"/>
      <c r="MZY15" s="1"/>
      <c r="MZZ15" s="1"/>
      <c r="NAA15" s="1"/>
      <c r="NAB15" s="1"/>
      <c r="NAC15" s="1"/>
      <c r="NAD15" s="1"/>
      <c r="NAE15" s="1"/>
      <c r="NAF15" s="1"/>
      <c r="NAG15" s="1"/>
      <c r="NAH15" s="1"/>
      <c r="NAI15" s="1"/>
      <c r="NAJ15" s="1"/>
      <c r="NAK15" s="1"/>
      <c r="NAL15" s="1"/>
      <c r="NAM15" s="1"/>
      <c r="NAN15" s="1"/>
      <c r="NAO15" s="1"/>
      <c r="NAP15" s="1"/>
      <c r="NAQ15" s="1"/>
      <c r="NAR15" s="1"/>
      <c r="NAS15" s="1"/>
      <c r="NAT15" s="1"/>
      <c r="NAU15" s="1"/>
      <c r="NAV15" s="1"/>
      <c r="NAW15" s="1"/>
      <c r="NAX15" s="1"/>
      <c r="NAY15" s="1"/>
      <c r="NAZ15" s="1"/>
      <c r="NBA15" s="1"/>
      <c r="NBB15" s="1"/>
      <c r="NBC15" s="1"/>
      <c r="NBD15" s="1"/>
      <c r="NBE15" s="1"/>
      <c r="NBF15" s="1"/>
      <c r="NBG15" s="1"/>
      <c r="NBH15" s="1"/>
      <c r="NBI15" s="1"/>
      <c r="NBJ15" s="1"/>
      <c r="NBK15" s="1"/>
      <c r="NBL15" s="1"/>
      <c r="NBM15" s="1"/>
      <c r="NBN15" s="1"/>
      <c r="NBO15" s="1"/>
      <c r="NBP15" s="1"/>
      <c r="NBQ15" s="1"/>
      <c r="NBR15" s="1"/>
      <c r="NBS15" s="1"/>
      <c r="NBT15" s="1"/>
      <c r="NBU15" s="1"/>
      <c r="NBV15" s="1"/>
      <c r="NBW15" s="1"/>
      <c r="NBX15" s="1"/>
      <c r="NBY15" s="1"/>
      <c r="NBZ15" s="1"/>
      <c r="NCA15" s="1"/>
      <c r="NCB15" s="1"/>
      <c r="NCC15" s="1"/>
      <c r="NCD15" s="1"/>
      <c r="NCE15" s="1"/>
      <c r="NCF15" s="1"/>
      <c r="NCG15" s="1"/>
      <c r="NCH15" s="1"/>
      <c r="NCI15" s="1"/>
      <c r="NCJ15" s="1"/>
      <c r="NCK15" s="1"/>
      <c r="NCL15" s="1"/>
      <c r="NCM15" s="1"/>
      <c r="NCN15" s="1"/>
      <c r="NCO15" s="1"/>
      <c r="NCP15" s="1"/>
      <c r="NCQ15" s="1"/>
      <c r="NCR15" s="1"/>
      <c r="NCS15" s="1"/>
      <c r="NCT15" s="1"/>
      <c r="NCU15" s="1"/>
      <c r="NCV15" s="1"/>
      <c r="NCW15" s="1"/>
      <c r="NCX15" s="1"/>
      <c r="NCY15" s="1"/>
      <c r="NCZ15" s="1"/>
      <c r="NDA15" s="1"/>
      <c r="NDB15" s="1"/>
      <c r="NDC15" s="1"/>
      <c r="NDD15" s="1"/>
      <c r="NDE15" s="1"/>
      <c r="NDF15" s="1"/>
      <c r="NDG15" s="1"/>
      <c r="NDH15" s="1"/>
      <c r="NDI15" s="1"/>
      <c r="NDJ15" s="1"/>
      <c r="NDK15" s="1"/>
      <c r="NDL15" s="1"/>
      <c r="NDM15" s="1"/>
      <c r="NDN15" s="1"/>
      <c r="NDO15" s="1"/>
      <c r="NDP15" s="1"/>
      <c r="NDQ15" s="1"/>
      <c r="NDR15" s="1"/>
      <c r="NDS15" s="1"/>
      <c r="NDT15" s="1"/>
      <c r="NDU15" s="1"/>
      <c r="NDV15" s="1"/>
      <c r="NDW15" s="1"/>
      <c r="NDX15" s="1"/>
      <c r="NDY15" s="1"/>
      <c r="NDZ15" s="1"/>
      <c r="NEA15" s="1"/>
      <c r="NEB15" s="1"/>
      <c r="NEC15" s="1"/>
      <c r="NED15" s="1"/>
      <c r="NEE15" s="1"/>
      <c r="NEF15" s="1"/>
      <c r="NEG15" s="1"/>
      <c r="NEH15" s="1"/>
      <c r="NEI15" s="1"/>
      <c r="NEJ15" s="1"/>
      <c r="NEK15" s="1"/>
      <c r="NEL15" s="1"/>
      <c r="NEM15" s="1"/>
      <c r="NEN15" s="1"/>
      <c r="NEO15" s="1"/>
      <c r="NEP15" s="1"/>
      <c r="NEQ15" s="1"/>
      <c r="NER15" s="1"/>
      <c r="NES15" s="1"/>
      <c r="NET15" s="1"/>
      <c r="NEU15" s="1"/>
      <c r="NEV15" s="1"/>
      <c r="NEW15" s="1"/>
      <c r="NEX15" s="1"/>
      <c r="NEY15" s="1"/>
      <c r="NEZ15" s="1"/>
      <c r="NFA15" s="1"/>
      <c r="NFB15" s="1"/>
      <c r="NFC15" s="1"/>
      <c r="NFD15" s="1"/>
      <c r="NFE15" s="1"/>
      <c r="NFF15" s="1"/>
      <c r="NFG15" s="1"/>
      <c r="NFH15" s="1"/>
      <c r="NFI15" s="1"/>
      <c r="NFJ15" s="1"/>
      <c r="NFK15" s="1"/>
      <c r="NFL15" s="1"/>
      <c r="NFM15" s="1"/>
      <c r="NFN15" s="1"/>
      <c r="NFO15" s="1"/>
      <c r="NFP15" s="1"/>
      <c r="NFQ15" s="1"/>
      <c r="NFR15" s="1"/>
      <c r="NFS15" s="1"/>
      <c r="NFT15" s="1"/>
      <c r="NFU15" s="1"/>
      <c r="NFV15" s="1"/>
      <c r="NFW15" s="1"/>
      <c r="NFX15" s="1"/>
      <c r="NFY15" s="1"/>
      <c r="NFZ15" s="1"/>
      <c r="NGA15" s="1"/>
      <c r="NGB15" s="1"/>
      <c r="NGC15" s="1"/>
      <c r="NGD15" s="1"/>
      <c r="NGE15" s="1"/>
      <c r="NGF15" s="1"/>
      <c r="NGG15" s="1"/>
      <c r="NGH15" s="1"/>
      <c r="NGI15" s="1"/>
      <c r="NGJ15" s="1"/>
      <c r="NGK15" s="1"/>
      <c r="NGL15" s="1"/>
      <c r="NGM15" s="1"/>
      <c r="NGN15" s="1"/>
      <c r="NGO15" s="1"/>
      <c r="NGP15" s="1"/>
      <c r="NGQ15" s="1"/>
      <c r="NGR15" s="1"/>
      <c r="NGS15" s="1"/>
      <c r="NGT15" s="1"/>
      <c r="NGU15" s="1"/>
      <c r="NGV15" s="1"/>
      <c r="NGW15" s="1"/>
      <c r="NGX15" s="1"/>
      <c r="NGY15" s="1"/>
      <c r="NGZ15" s="1"/>
      <c r="NHA15" s="1"/>
      <c r="NHB15" s="1"/>
      <c r="NHC15" s="1"/>
      <c r="NHD15" s="1"/>
      <c r="NHE15" s="1"/>
      <c r="NHF15" s="1"/>
      <c r="NHG15" s="1"/>
      <c r="NHH15" s="1"/>
      <c r="NHI15" s="1"/>
      <c r="NHJ15" s="1"/>
      <c r="NHK15" s="1"/>
      <c r="NHL15" s="1"/>
      <c r="NHM15" s="1"/>
      <c r="NHN15" s="1"/>
      <c r="NHO15" s="1"/>
      <c r="NHP15" s="1"/>
      <c r="NHQ15" s="1"/>
      <c r="NHR15" s="1"/>
      <c r="NHS15" s="1"/>
      <c r="NHT15" s="1"/>
      <c r="NHU15" s="1"/>
      <c r="NHV15" s="1"/>
      <c r="NHW15" s="1"/>
      <c r="NHX15" s="1"/>
      <c r="NHY15" s="1"/>
      <c r="NHZ15" s="1"/>
      <c r="NIA15" s="1"/>
      <c r="NIB15" s="1"/>
      <c r="NIC15" s="1"/>
      <c r="NID15" s="1"/>
      <c r="NIE15" s="1"/>
      <c r="NIF15" s="1"/>
      <c r="NIG15" s="1"/>
      <c r="NIH15" s="1"/>
      <c r="NII15" s="1"/>
      <c r="NIJ15" s="1"/>
      <c r="NIK15" s="1"/>
      <c r="NIL15" s="1"/>
      <c r="NIM15" s="1"/>
      <c r="NIN15" s="1"/>
      <c r="NIO15" s="1"/>
      <c r="NIP15" s="1"/>
      <c r="NIQ15" s="1"/>
      <c r="NIR15" s="1"/>
      <c r="NIS15" s="1"/>
      <c r="NIT15" s="1"/>
      <c r="NIU15" s="1"/>
      <c r="NIV15" s="1"/>
      <c r="NIW15" s="1"/>
      <c r="NIX15" s="1"/>
      <c r="NIY15" s="1"/>
      <c r="NIZ15" s="1"/>
      <c r="NJA15" s="1"/>
      <c r="NJB15" s="1"/>
      <c r="NJC15" s="1"/>
      <c r="NJD15" s="1"/>
      <c r="NJE15" s="1"/>
      <c r="NJF15" s="1"/>
      <c r="NJG15" s="1"/>
      <c r="NJH15" s="1"/>
      <c r="NJI15" s="1"/>
      <c r="NJJ15" s="1"/>
      <c r="NJK15" s="1"/>
      <c r="NJL15" s="1"/>
      <c r="NJM15" s="1"/>
      <c r="NJN15" s="1"/>
      <c r="NJO15" s="1"/>
      <c r="NJP15" s="1"/>
      <c r="NJQ15" s="1"/>
      <c r="NJR15" s="1"/>
      <c r="NJS15" s="1"/>
      <c r="NJT15" s="1"/>
      <c r="NJU15" s="1"/>
      <c r="NJV15" s="1"/>
      <c r="NJW15" s="1"/>
      <c r="NJX15" s="1"/>
      <c r="NJY15" s="1"/>
      <c r="NJZ15" s="1"/>
      <c r="NKA15" s="1"/>
      <c r="NKB15" s="1"/>
      <c r="NKC15" s="1"/>
      <c r="NKD15" s="1"/>
      <c r="NKE15" s="1"/>
      <c r="NKF15" s="1"/>
      <c r="NKG15" s="1"/>
      <c r="NKH15" s="1"/>
      <c r="NKI15" s="1"/>
      <c r="NKJ15" s="1"/>
      <c r="NKK15" s="1"/>
      <c r="NKL15" s="1"/>
      <c r="NKM15" s="1"/>
      <c r="NKN15" s="1"/>
      <c r="NKO15" s="1"/>
      <c r="NKP15" s="1"/>
      <c r="NKQ15" s="1"/>
      <c r="NKR15" s="1"/>
      <c r="NKS15" s="1"/>
      <c r="NKT15" s="1"/>
      <c r="NKU15" s="1"/>
      <c r="NKV15" s="1"/>
      <c r="NKW15" s="1"/>
      <c r="NKX15" s="1"/>
      <c r="NKY15" s="1"/>
      <c r="NKZ15" s="1"/>
      <c r="NLA15" s="1"/>
      <c r="NLB15" s="1"/>
      <c r="NLC15" s="1"/>
      <c r="NLD15" s="1"/>
      <c r="NLE15" s="1"/>
      <c r="NLF15" s="1"/>
      <c r="NLG15" s="1"/>
      <c r="NLH15" s="1"/>
      <c r="NLI15" s="1"/>
      <c r="NLJ15" s="1"/>
      <c r="NLK15" s="1"/>
      <c r="NLL15" s="1"/>
      <c r="NLM15" s="1"/>
      <c r="NLN15" s="1"/>
      <c r="NLO15" s="1"/>
      <c r="NLP15" s="1"/>
      <c r="NLQ15" s="1"/>
      <c r="NLR15" s="1"/>
      <c r="NLS15" s="1"/>
      <c r="NLT15" s="1"/>
      <c r="NLU15" s="1"/>
      <c r="NLV15" s="1"/>
      <c r="NLW15" s="1"/>
      <c r="NLX15" s="1"/>
      <c r="NLY15" s="1"/>
      <c r="NLZ15" s="1"/>
      <c r="NMA15" s="1"/>
      <c r="NMB15" s="1"/>
      <c r="NMC15" s="1"/>
      <c r="NMD15" s="1"/>
      <c r="NME15" s="1"/>
      <c r="NMF15" s="1"/>
      <c r="NMG15" s="1"/>
      <c r="NMH15" s="1"/>
      <c r="NMI15" s="1"/>
      <c r="NMJ15" s="1"/>
      <c r="NMK15" s="1"/>
      <c r="NML15" s="1"/>
      <c r="NMM15" s="1"/>
      <c r="NMN15" s="1"/>
      <c r="NMO15" s="1"/>
      <c r="NMP15" s="1"/>
      <c r="NMQ15" s="1"/>
      <c r="NMR15" s="1"/>
      <c r="NMS15" s="1"/>
      <c r="NMT15" s="1"/>
      <c r="NMU15" s="1"/>
      <c r="NMV15" s="1"/>
      <c r="NMW15" s="1"/>
      <c r="NMX15" s="1"/>
      <c r="NMY15" s="1"/>
      <c r="NMZ15" s="1"/>
      <c r="NNA15" s="1"/>
      <c r="NNB15" s="1"/>
      <c r="NNC15" s="1"/>
      <c r="NND15" s="1"/>
      <c r="NNE15" s="1"/>
      <c r="NNF15" s="1"/>
      <c r="NNG15" s="1"/>
      <c r="NNH15" s="1"/>
      <c r="NNI15" s="1"/>
      <c r="NNJ15" s="1"/>
      <c r="NNK15" s="1"/>
      <c r="NNL15" s="1"/>
      <c r="NNM15" s="1"/>
      <c r="NNN15" s="1"/>
      <c r="NNO15" s="1"/>
      <c r="NNP15" s="1"/>
      <c r="NNQ15" s="1"/>
      <c r="NNR15" s="1"/>
      <c r="NNS15" s="1"/>
      <c r="NNT15" s="1"/>
      <c r="NNU15" s="1"/>
      <c r="NNV15" s="1"/>
      <c r="NNW15" s="1"/>
      <c r="NNX15" s="1"/>
      <c r="NNY15" s="1"/>
      <c r="NNZ15" s="1"/>
      <c r="NOA15" s="1"/>
      <c r="NOB15" s="1"/>
      <c r="NOC15" s="1"/>
      <c r="NOD15" s="1"/>
      <c r="NOE15" s="1"/>
      <c r="NOF15" s="1"/>
      <c r="NOG15" s="1"/>
      <c r="NOH15" s="1"/>
      <c r="NOI15" s="1"/>
      <c r="NOJ15" s="1"/>
      <c r="NOK15" s="1"/>
      <c r="NOL15" s="1"/>
      <c r="NOM15" s="1"/>
      <c r="NON15" s="1"/>
      <c r="NOO15" s="1"/>
      <c r="NOP15" s="1"/>
      <c r="NOQ15" s="1"/>
      <c r="NOR15" s="1"/>
      <c r="NOS15" s="1"/>
      <c r="NOT15" s="1"/>
      <c r="NOU15" s="1"/>
      <c r="NOV15" s="1"/>
      <c r="NOW15" s="1"/>
      <c r="NOX15" s="1"/>
      <c r="NOY15" s="1"/>
      <c r="NOZ15" s="1"/>
      <c r="NPA15" s="1"/>
      <c r="NPB15" s="1"/>
      <c r="NPC15" s="1"/>
      <c r="NPD15" s="1"/>
      <c r="NPE15" s="1"/>
      <c r="NPF15" s="1"/>
      <c r="NPG15" s="1"/>
      <c r="NPH15" s="1"/>
      <c r="NPI15" s="1"/>
      <c r="NPJ15" s="1"/>
      <c r="NPK15" s="1"/>
      <c r="NPL15" s="1"/>
      <c r="NPM15" s="1"/>
      <c r="NPN15" s="1"/>
      <c r="NPO15" s="1"/>
      <c r="NPP15" s="1"/>
      <c r="NPQ15" s="1"/>
      <c r="NPR15" s="1"/>
      <c r="NPS15" s="1"/>
      <c r="NPT15" s="1"/>
      <c r="NPU15" s="1"/>
      <c r="NPV15" s="1"/>
      <c r="NPW15" s="1"/>
      <c r="NPX15" s="1"/>
      <c r="NPY15" s="1"/>
      <c r="NPZ15" s="1"/>
      <c r="NQA15" s="1"/>
      <c r="NQB15" s="1"/>
      <c r="NQC15" s="1"/>
      <c r="NQD15" s="1"/>
      <c r="NQE15" s="1"/>
      <c r="NQF15" s="1"/>
      <c r="NQG15" s="1"/>
      <c r="NQH15" s="1"/>
      <c r="NQI15" s="1"/>
      <c r="NQJ15" s="1"/>
      <c r="NQK15" s="1"/>
      <c r="NQL15" s="1"/>
      <c r="NQM15" s="1"/>
      <c r="NQN15" s="1"/>
      <c r="NQO15" s="1"/>
      <c r="NQP15" s="1"/>
      <c r="NQQ15" s="1"/>
      <c r="NQR15" s="1"/>
      <c r="NQS15" s="1"/>
      <c r="NQT15" s="1"/>
      <c r="NQU15" s="1"/>
      <c r="NQV15" s="1"/>
      <c r="NQW15" s="1"/>
      <c r="NQX15" s="1"/>
      <c r="NQY15" s="1"/>
      <c r="NQZ15" s="1"/>
      <c r="NRA15" s="1"/>
      <c r="NRB15" s="1"/>
      <c r="NRC15" s="1"/>
      <c r="NRD15" s="1"/>
      <c r="NRE15" s="1"/>
      <c r="NRF15" s="1"/>
      <c r="NRG15" s="1"/>
      <c r="NRH15" s="1"/>
      <c r="NRI15" s="1"/>
      <c r="NRJ15" s="1"/>
      <c r="NRK15" s="1"/>
      <c r="NRL15" s="1"/>
      <c r="NRM15" s="1"/>
      <c r="NRN15" s="1"/>
      <c r="NRO15" s="1"/>
      <c r="NRP15" s="1"/>
      <c r="NRQ15" s="1"/>
      <c r="NRR15" s="1"/>
      <c r="NRS15" s="1"/>
      <c r="NRT15" s="1"/>
      <c r="NRU15" s="1"/>
      <c r="NRV15" s="1"/>
      <c r="NRW15" s="1"/>
      <c r="NRX15" s="1"/>
      <c r="NRY15" s="1"/>
      <c r="NRZ15" s="1"/>
      <c r="NSA15" s="1"/>
      <c r="NSB15" s="1"/>
      <c r="NSC15" s="1"/>
      <c r="NSD15" s="1"/>
      <c r="NSE15" s="1"/>
      <c r="NSF15" s="1"/>
      <c r="NSG15" s="1"/>
      <c r="NSH15" s="1"/>
      <c r="NSI15" s="1"/>
      <c r="NSJ15" s="1"/>
      <c r="NSK15" s="1"/>
      <c r="NSL15" s="1"/>
      <c r="NSM15" s="1"/>
      <c r="NSN15" s="1"/>
      <c r="NSO15" s="1"/>
      <c r="NSP15" s="1"/>
      <c r="NSQ15" s="1"/>
      <c r="NSR15" s="1"/>
      <c r="NSS15" s="1"/>
      <c r="NST15" s="1"/>
      <c r="NSU15" s="1"/>
      <c r="NSV15" s="1"/>
      <c r="NSW15" s="1"/>
      <c r="NSX15" s="1"/>
      <c r="NSY15" s="1"/>
      <c r="NSZ15" s="1"/>
      <c r="NTA15" s="1"/>
      <c r="NTB15" s="1"/>
      <c r="NTC15" s="1"/>
      <c r="NTD15" s="1"/>
      <c r="NTE15" s="1"/>
      <c r="NTF15" s="1"/>
      <c r="NTG15" s="1"/>
      <c r="NTH15" s="1"/>
      <c r="NTI15" s="1"/>
      <c r="NTJ15" s="1"/>
      <c r="NTK15" s="1"/>
      <c r="NTL15" s="1"/>
      <c r="NTM15" s="1"/>
      <c r="NTN15" s="1"/>
      <c r="NTO15" s="1"/>
      <c r="NTP15" s="1"/>
      <c r="NTQ15" s="1"/>
      <c r="NTR15" s="1"/>
      <c r="NTS15" s="1"/>
      <c r="NTT15" s="1"/>
      <c r="NTU15" s="1"/>
      <c r="NTV15" s="1"/>
      <c r="NTW15" s="1"/>
      <c r="NTX15" s="1"/>
      <c r="NTY15" s="1"/>
      <c r="NTZ15" s="1"/>
      <c r="NUA15" s="1"/>
      <c r="NUB15" s="1"/>
      <c r="NUC15" s="1"/>
      <c r="NUD15" s="1"/>
      <c r="NUE15" s="1"/>
      <c r="NUF15" s="1"/>
      <c r="NUG15" s="1"/>
      <c r="NUH15" s="1"/>
      <c r="NUI15" s="1"/>
      <c r="NUJ15" s="1"/>
      <c r="NUK15" s="1"/>
      <c r="NUL15" s="1"/>
      <c r="NUM15" s="1"/>
      <c r="NUN15" s="1"/>
      <c r="NUO15" s="1"/>
      <c r="NUP15" s="1"/>
      <c r="NUQ15" s="1"/>
      <c r="NUR15" s="1"/>
      <c r="NUS15" s="1"/>
      <c r="NUT15" s="1"/>
      <c r="NUU15" s="1"/>
      <c r="NUV15" s="1"/>
      <c r="NUW15" s="1"/>
      <c r="NUX15" s="1"/>
      <c r="NUY15" s="1"/>
      <c r="NUZ15" s="1"/>
      <c r="NVA15" s="1"/>
      <c r="NVB15" s="1"/>
      <c r="NVC15" s="1"/>
      <c r="NVD15" s="1"/>
      <c r="NVE15" s="1"/>
      <c r="NVF15" s="1"/>
      <c r="NVG15" s="1"/>
      <c r="NVH15" s="1"/>
      <c r="NVI15" s="1"/>
      <c r="NVJ15" s="1"/>
      <c r="NVK15" s="1"/>
      <c r="NVL15" s="1"/>
      <c r="NVM15" s="1"/>
      <c r="NVN15" s="1"/>
      <c r="NVO15" s="1"/>
      <c r="NVP15" s="1"/>
      <c r="NVQ15" s="1"/>
      <c r="NVR15" s="1"/>
      <c r="NVS15" s="1"/>
      <c r="NVT15" s="1"/>
      <c r="NVU15" s="1"/>
      <c r="NVV15" s="1"/>
      <c r="NVW15" s="1"/>
      <c r="NVX15" s="1"/>
      <c r="NVY15" s="1"/>
      <c r="NVZ15" s="1"/>
      <c r="NWA15" s="1"/>
      <c r="NWB15" s="1"/>
      <c r="NWC15" s="1"/>
      <c r="NWD15" s="1"/>
      <c r="NWE15" s="1"/>
      <c r="NWF15" s="1"/>
      <c r="NWG15" s="1"/>
      <c r="NWH15" s="1"/>
      <c r="NWI15" s="1"/>
      <c r="NWJ15" s="1"/>
      <c r="NWK15" s="1"/>
      <c r="NWL15" s="1"/>
      <c r="NWM15" s="1"/>
      <c r="NWN15" s="1"/>
      <c r="NWO15" s="1"/>
      <c r="NWP15" s="1"/>
      <c r="NWQ15" s="1"/>
      <c r="NWR15" s="1"/>
      <c r="NWS15" s="1"/>
      <c r="NWT15" s="1"/>
      <c r="NWU15" s="1"/>
      <c r="NWV15" s="1"/>
      <c r="NWW15" s="1"/>
      <c r="NWX15" s="1"/>
      <c r="NWY15" s="1"/>
      <c r="NWZ15" s="1"/>
      <c r="NXA15" s="1"/>
      <c r="NXB15" s="1"/>
      <c r="NXC15" s="1"/>
      <c r="NXD15" s="1"/>
      <c r="NXE15" s="1"/>
      <c r="NXF15" s="1"/>
      <c r="NXG15" s="1"/>
      <c r="NXH15" s="1"/>
      <c r="NXI15" s="1"/>
      <c r="NXJ15" s="1"/>
      <c r="NXK15" s="1"/>
      <c r="NXL15" s="1"/>
      <c r="NXM15" s="1"/>
      <c r="NXN15" s="1"/>
      <c r="NXO15" s="1"/>
      <c r="NXP15" s="1"/>
      <c r="NXQ15" s="1"/>
      <c r="NXR15" s="1"/>
      <c r="NXS15" s="1"/>
      <c r="NXT15" s="1"/>
      <c r="NXU15" s="1"/>
      <c r="NXV15" s="1"/>
      <c r="NXW15" s="1"/>
      <c r="NXX15" s="1"/>
      <c r="NXY15" s="1"/>
      <c r="NXZ15" s="1"/>
      <c r="NYA15" s="1"/>
      <c r="NYB15" s="1"/>
      <c r="NYC15" s="1"/>
      <c r="NYD15" s="1"/>
      <c r="NYE15" s="1"/>
      <c r="NYF15" s="1"/>
      <c r="NYG15" s="1"/>
      <c r="NYH15" s="1"/>
      <c r="NYI15" s="1"/>
      <c r="NYJ15" s="1"/>
      <c r="NYK15" s="1"/>
      <c r="NYL15" s="1"/>
      <c r="NYM15" s="1"/>
      <c r="NYN15" s="1"/>
      <c r="NYO15" s="1"/>
      <c r="NYP15" s="1"/>
      <c r="NYQ15" s="1"/>
      <c r="NYR15" s="1"/>
      <c r="NYS15" s="1"/>
      <c r="NYT15" s="1"/>
      <c r="NYU15" s="1"/>
      <c r="NYV15" s="1"/>
      <c r="NYW15" s="1"/>
      <c r="NYX15" s="1"/>
      <c r="NYY15" s="1"/>
      <c r="NYZ15" s="1"/>
      <c r="NZA15" s="1"/>
      <c r="NZB15" s="1"/>
      <c r="NZC15" s="1"/>
      <c r="NZD15" s="1"/>
      <c r="NZE15" s="1"/>
      <c r="NZF15" s="1"/>
      <c r="NZG15" s="1"/>
      <c r="NZH15" s="1"/>
      <c r="NZI15" s="1"/>
      <c r="NZJ15" s="1"/>
      <c r="NZK15" s="1"/>
      <c r="NZL15" s="1"/>
      <c r="NZM15" s="1"/>
      <c r="NZN15" s="1"/>
      <c r="NZO15" s="1"/>
      <c r="NZP15" s="1"/>
      <c r="NZQ15" s="1"/>
      <c r="NZR15" s="1"/>
      <c r="NZS15" s="1"/>
      <c r="NZT15" s="1"/>
      <c r="NZU15" s="1"/>
      <c r="NZV15" s="1"/>
      <c r="NZW15" s="1"/>
      <c r="NZX15" s="1"/>
      <c r="NZY15" s="1"/>
      <c r="NZZ15" s="1"/>
      <c r="OAA15" s="1"/>
      <c r="OAB15" s="1"/>
      <c r="OAC15" s="1"/>
      <c r="OAD15" s="1"/>
      <c r="OAE15" s="1"/>
      <c r="OAF15" s="1"/>
      <c r="OAG15" s="1"/>
      <c r="OAH15" s="1"/>
      <c r="OAI15" s="1"/>
      <c r="OAJ15" s="1"/>
      <c r="OAK15" s="1"/>
      <c r="OAL15" s="1"/>
      <c r="OAM15" s="1"/>
      <c r="OAN15" s="1"/>
      <c r="OAO15" s="1"/>
      <c r="OAP15" s="1"/>
      <c r="OAQ15" s="1"/>
      <c r="OAR15" s="1"/>
      <c r="OAS15" s="1"/>
      <c r="OAT15" s="1"/>
      <c r="OAU15" s="1"/>
      <c r="OAV15" s="1"/>
      <c r="OAW15" s="1"/>
      <c r="OAX15" s="1"/>
      <c r="OAY15" s="1"/>
      <c r="OAZ15" s="1"/>
      <c r="OBA15" s="1"/>
      <c r="OBB15" s="1"/>
      <c r="OBC15" s="1"/>
      <c r="OBD15" s="1"/>
      <c r="OBE15" s="1"/>
      <c r="OBF15" s="1"/>
      <c r="OBG15" s="1"/>
      <c r="OBH15" s="1"/>
      <c r="OBI15" s="1"/>
      <c r="OBJ15" s="1"/>
      <c r="OBK15" s="1"/>
      <c r="OBL15" s="1"/>
      <c r="OBM15" s="1"/>
      <c r="OBN15" s="1"/>
      <c r="OBO15" s="1"/>
      <c r="OBP15" s="1"/>
      <c r="OBQ15" s="1"/>
      <c r="OBR15" s="1"/>
      <c r="OBS15" s="1"/>
      <c r="OBT15" s="1"/>
      <c r="OBU15" s="1"/>
      <c r="OBV15" s="1"/>
      <c r="OBW15" s="1"/>
      <c r="OBX15" s="1"/>
      <c r="OBY15" s="1"/>
      <c r="OBZ15" s="1"/>
      <c r="OCA15" s="1"/>
      <c r="OCB15" s="1"/>
      <c r="OCC15" s="1"/>
      <c r="OCD15" s="1"/>
      <c r="OCE15" s="1"/>
      <c r="OCF15" s="1"/>
      <c r="OCG15" s="1"/>
      <c r="OCH15" s="1"/>
      <c r="OCI15" s="1"/>
      <c r="OCJ15" s="1"/>
      <c r="OCK15" s="1"/>
      <c r="OCL15" s="1"/>
      <c r="OCM15" s="1"/>
      <c r="OCN15" s="1"/>
      <c r="OCO15" s="1"/>
      <c r="OCP15" s="1"/>
      <c r="OCQ15" s="1"/>
      <c r="OCR15" s="1"/>
      <c r="OCS15" s="1"/>
      <c r="OCT15" s="1"/>
      <c r="OCU15" s="1"/>
      <c r="OCV15" s="1"/>
      <c r="OCW15" s="1"/>
      <c r="OCX15" s="1"/>
      <c r="OCY15" s="1"/>
      <c r="OCZ15" s="1"/>
      <c r="ODA15" s="1"/>
      <c r="ODB15" s="1"/>
      <c r="ODC15" s="1"/>
      <c r="ODD15" s="1"/>
      <c r="ODE15" s="1"/>
      <c r="ODF15" s="1"/>
      <c r="ODG15" s="1"/>
      <c r="ODH15" s="1"/>
      <c r="ODI15" s="1"/>
      <c r="ODJ15" s="1"/>
      <c r="ODK15" s="1"/>
      <c r="ODL15" s="1"/>
      <c r="ODM15" s="1"/>
      <c r="ODN15" s="1"/>
      <c r="ODO15" s="1"/>
      <c r="ODP15" s="1"/>
      <c r="ODQ15" s="1"/>
      <c r="ODR15" s="1"/>
      <c r="ODS15" s="1"/>
      <c r="ODT15" s="1"/>
      <c r="ODU15" s="1"/>
      <c r="ODV15" s="1"/>
      <c r="ODW15" s="1"/>
      <c r="ODX15" s="1"/>
      <c r="ODY15" s="1"/>
      <c r="ODZ15" s="1"/>
      <c r="OEA15" s="1"/>
      <c r="OEB15" s="1"/>
      <c r="OEC15" s="1"/>
      <c r="OED15" s="1"/>
      <c r="OEE15" s="1"/>
      <c r="OEF15" s="1"/>
      <c r="OEG15" s="1"/>
      <c r="OEH15" s="1"/>
      <c r="OEI15" s="1"/>
      <c r="OEJ15" s="1"/>
      <c r="OEK15" s="1"/>
      <c r="OEL15" s="1"/>
      <c r="OEM15" s="1"/>
      <c r="OEN15" s="1"/>
      <c r="OEO15" s="1"/>
      <c r="OEP15" s="1"/>
      <c r="OEQ15" s="1"/>
      <c r="OER15" s="1"/>
      <c r="OES15" s="1"/>
      <c r="OET15" s="1"/>
      <c r="OEU15" s="1"/>
      <c r="OEV15" s="1"/>
      <c r="OEW15" s="1"/>
      <c r="OEX15" s="1"/>
      <c r="OEY15" s="1"/>
      <c r="OEZ15" s="1"/>
      <c r="OFA15" s="1"/>
      <c r="OFB15" s="1"/>
      <c r="OFC15" s="1"/>
      <c r="OFD15" s="1"/>
      <c r="OFE15" s="1"/>
      <c r="OFF15" s="1"/>
      <c r="OFG15" s="1"/>
      <c r="OFH15" s="1"/>
      <c r="OFI15" s="1"/>
      <c r="OFJ15" s="1"/>
      <c r="OFK15" s="1"/>
      <c r="OFL15" s="1"/>
      <c r="OFM15" s="1"/>
      <c r="OFN15" s="1"/>
      <c r="OFO15" s="1"/>
      <c r="OFP15" s="1"/>
      <c r="OFQ15" s="1"/>
      <c r="OFR15" s="1"/>
      <c r="OFS15" s="1"/>
      <c r="OFT15" s="1"/>
      <c r="OFU15" s="1"/>
      <c r="OFV15" s="1"/>
      <c r="OFW15" s="1"/>
      <c r="OFX15" s="1"/>
      <c r="OFY15" s="1"/>
      <c r="OFZ15" s="1"/>
      <c r="OGA15" s="1"/>
      <c r="OGB15" s="1"/>
      <c r="OGC15" s="1"/>
      <c r="OGD15" s="1"/>
      <c r="OGE15" s="1"/>
      <c r="OGF15" s="1"/>
      <c r="OGG15" s="1"/>
      <c r="OGH15" s="1"/>
      <c r="OGI15" s="1"/>
      <c r="OGJ15" s="1"/>
      <c r="OGK15" s="1"/>
      <c r="OGL15" s="1"/>
      <c r="OGM15" s="1"/>
      <c r="OGN15" s="1"/>
      <c r="OGO15" s="1"/>
      <c r="OGP15" s="1"/>
      <c r="OGQ15" s="1"/>
      <c r="OGR15" s="1"/>
      <c r="OGS15" s="1"/>
      <c r="OGT15" s="1"/>
      <c r="OGU15" s="1"/>
      <c r="OGV15" s="1"/>
      <c r="OGW15" s="1"/>
      <c r="OGX15" s="1"/>
      <c r="OGY15" s="1"/>
      <c r="OGZ15" s="1"/>
      <c r="OHA15" s="1"/>
      <c r="OHB15" s="1"/>
      <c r="OHC15" s="1"/>
      <c r="OHD15" s="1"/>
      <c r="OHE15" s="1"/>
      <c r="OHF15" s="1"/>
      <c r="OHG15" s="1"/>
      <c r="OHH15" s="1"/>
      <c r="OHI15" s="1"/>
      <c r="OHJ15" s="1"/>
      <c r="OHK15" s="1"/>
      <c r="OHL15" s="1"/>
      <c r="OHM15" s="1"/>
      <c r="OHN15" s="1"/>
      <c r="OHO15" s="1"/>
      <c r="OHP15" s="1"/>
      <c r="OHQ15" s="1"/>
      <c r="OHR15" s="1"/>
      <c r="OHS15" s="1"/>
      <c r="OHT15" s="1"/>
      <c r="OHU15" s="1"/>
      <c r="OHV15" s="1"/>
      <c r="OHW15" s="1"/>
      <c r="OHX15" s="1"/>
      <c r="OHY15" s="1"/>
      <c r="OHZ15" s="1"/>
      <c r="OIA15" s="1"/>
      <c r="OIB15" s="1"/>
      <c r="OIC15" s="1"/>
      <c r="OID15" s="1"/>
      <c r="OIE15" s="1"/>
      <c r="OIF15" s="1"/>
      <c r="OIG15" s="1"/>
      <c r="OIH15" s="1"/>
      <c r="OII15" s="1"/>
      <c r="OIJ15" s="1"/>
      <c r="OIK15" s="1"/>
      <c r="OIL15" s="1"/>
      <c r="OIM15" s="1"/>
      <c r="OIN15" s="1"/>
      <c r="OIO15" s="1"/>
      <c r="OIP15" s="1"/>
      <c r="OIQ15" s="1"/>
      <c r="OIR15" s="1"/>
      <c r="OIS15" s="1"/>
      <c r="OIT15" s="1"/>
      <c r="OIU15" s="1"/>
      <c r="OIV15" s="1"/>
      <c r="OIW15" s="1"/>
      <c r="OIX15" s="1"/>
      <c r="OIY15" s="1"/>
      <c r="OIZ15" s="1"/>
      <c r="OJA15" s="1"/>
      <c r="OJB15" s="1"/>
      <c r="OJC15" s="1"/>
      <c r="OJD15" s="1"/>
      <c r="OJE15" s="1"/>
      <c r="OJF15" s="1"/>
      <c r="OJG15" s="1"/>
      <c r="OJH15" s="1"/>
      <c r="OJI15" s="1"/>
      <c r="OJJ15" s="1"/>
      <c r="OJK15" s="1"/>
      <c r="OJL15" s="1"/>
      <c r="OJM15" s="1"/>
      <c r="OJN15" s="1"/>
      <c r="OJO15" s="1"/>
      <c r="OJP15" s="1"/>
      <c r="OJQ15" s="1"/>
      <c r="OJR15" s="1"/>
      <c r="OJS15" s="1"/>
      <c r="OJT15" s="1"/>
      <c r="OJU15" s="1"/>
      <c r="OJV15" s="1"/>
      <c r="OJW15" s="1"/>
      <c r="OJX15" s="1"/>
      <c r="OJY15" s="1"/>
      <c r="OJZ15" s="1"/>
      <c r="OKA15" s="1"/>
      <c r="OKB15" s="1"/>
      <c r="OKC15" s="1"/>
      <c r="OKD15" s="1"/>
      <c r="OKE15" s="1"/>
      <c r="OKF15" s="1"/>
      <c r="OKG15" s="1"/>
      <c r="OKH15" s="1"/>
      <c r="OKI15" s="1"/>
      <c r="OKJ15" s="1"/>
      <c r="OKK15" s="1"/>
      <c r="OKL15" s="1"/>
      <c r="OKM15" s="1"/>
      <c r="OKN15" s="1"/>
      <c r="OKO15" s="1"/>
      <c r="OKP15" s="1"/>
      <c r="OKQ15" s="1"/>
      <c r="OKR15" s="1"/>
      <c r="OKS15" s="1"/>
      <c r="OKT15" s="1"/>
      <c r="OKU15" s="1"/>
      <c r="OKV15" s="1"/>
      <c r="OKW15" s="1"/>
      <c r="OKX15" s="1"/>
      <c r="OKY15" s="1"/>
      <c r="OKZ15" s="1"/>
      <c r="OLA15" s="1"/>
      <c r="OLB15" s="1"/>
      <c r="OLC15" s="1"/>
      <c r="OLD15" s="1"/>
      <c r="OLE15" s="1"/>
      <c r="OLF15" s="1"/>
      <c r="OLG15" s="1"/>
      <c r="OLH15" s="1"/>
      <c r="OLI15" s="1"/>
      <c r="OLJ15" s="1"/>
      <c r="OLK15" s="1"/>
      <c r="OLL15" s="1"/>
      <c r="OLM15" s="1"/>
      <c r="OLN15" s="1"/>
      <c r="OLO15" s="1"/>
      <c r="OLP15" s="1"/>
      <c r="OLQ15" s="1"/>
      <c r="OLR15" s="1"/>
      <c r="OLS15" s="1"/>
      <c r="OLT15" s="1"/>
      <c r="OLU15" s="1"/>
      <c r="OLV15" s="1"/>
      <c r="OLW15" s="1"/>
      <c r="OLX15" s="1"/>
      <c r="OLY15" s="1"/>
      <c r="OLZ15" s="1"/>
      <c r="OMA15" s="1"/>
      <c r="OMB15" s="1"/>
      <c r="OMC15" s="1"/>
      <c r="OMD15" s="1"/>
      <c r="OME15" s="1"/>
      <c r="OMF15" s="1"/>
      <c r="OMG15" s="1"/>
      <c r="OMH15" s="1"/>
      <c r="OMI15" s="1"/>
      <c r="OMJ15" s="1"/>
      <c r="OMK15" s="1"/>
      <c r="OML15" s="1"/>
      <c r="OMM15" s="1"/>
      <c r="OMN15" s="1"/>
      <c r="OMO15" s="1"/>
      <c r="OMP15" s="1"/>
      <c r="OMQ15" s="1"/>
      <c r="OMR15" s="1"/>
      <c r="OMS15" s="1"/>
      <c r="OMT15" s="1"/>
      <c r="OMU15" s="1"/>
      <c r="OMV15" s="1"/>
      <c r="OMW15" s="1"/>
      <c r="OMX15" s="1"/>
      <c r="OMY15" s="1"/>
      <c r="OMZ15" s="1"/>
      <c r="ONA15" s="1"/>
      <c r="ONB15" s="1"/>
      <c r="ONC15" s="1"/>
      <c r="OND15" s="1"/>
      <c r="ONE15" s="1"/>
      <c r="ONF15" s="1"/>
      <c r="ONG15" s="1"/>
      <c r="ONH15" s="1"/>
      <c r="ONI15" s="1"/>
      <c r="ONJ15" s="1"/>
      <c r="ONK15" s="1"/>
      <c r="ONL15" s="1"/>
      <c r="ONM15" s="1"/>
      <c r="ONN15" s="1"/>
      <c r="ONO15" s="1"/>
      <c r="ONP15" s="1"/>
      <c r="ONQ15" s="1"/>
      <c r="ONR15" s="1"/>
      <c r="ONS15" s="1"/>
      <c r="ONT15" s="1"/>
      <c r="ONU15" s="1"/>
      <c r="ONV15" s="1"/>
      <c r="ONW15" s="1"/>
      <c r="ONX15" s="1"/>
      <c r="ONY15" s="1"/>
      <c r="ONZ15" s="1"/>
      <c r="OOA15" s="1"/>
      <c r="OOB15" s="1"/>
      <c r="OOC15" s="1"/>
      <c r="OOD15" s="1"/>
      <c r="OOE15" s="1"/>
      <c r="OOF15" s="1"/>
      <c r="OOG15" s="1"/>
      <c r="OOH15" s="1"/>
      <c r="OOI15" s="1"/>
      <c r="OOJ15" s="1"/>
      <c r="OOK15" s="1"/>
      <c r="OOL15" s="1"/>
      <c r="OOM15" s="1"/>
      <c r="OON15" s="1"/>
      <c r="OOO15" s="1"/>
      <c r="OOP15" s="1"/>
      <c r="OOQ15" s="1"/>
      <c r="OOR15" s="1"/>
      <c r="OOS15" s="1"/>
      <c r="OOT15" s="1"/>
      <c r="OOU15" s="1"/>
      <c r="OOV15" s="1"/>
      <c r="OOW15" s="1"/>
      <c r="OOX15" s="1"/>
      <c r="OOY15" s="1"/>
      <c r="OOZ15" s="1"/>
      <c r="OPA15" s="1"/>
      <c r="OPB15" s="1"/>
      <c r="OPC15" s="1"/>
      <c r="OPD15" s="1"/>
      <c r="OPE15" s="1"/>
      <c r="OPF15" s="1"/>
      <c r="OPG15" s="1"/>
      <c r="OPH15" s="1"/>
      <c r="OPI15" s="1"/>
      <c r="OPJ15" s="1"/>
      <c r="OPK15" s="1"/>
      <c r="OPL15" s="1"/>
      <c r="OPM15" s="1"/>
      <c r="OPN15" s="1"/>
      <c r="OPO15" s="1"/>
      <c r="OPP15" s="1"/>
      <c r="OPQ15" s="1"/>
      <c r="OPR15" s="1"/>
      <c r="OPS15" s="1"/>
      <c r="OPT15" s="1"/>
      <c r="OPU15" s="1"/>
      <c r="OPV15" s="1"/>
      <c r="OPW15" s="1"/>
      <c r="OPX15" s="1"/>
      <c r="OPY15" s="1"/>
      <c r="OPZ15" s="1"/>
      <c r="OQA15" s="1"/>
      <c r="OQB15" s="1"/>
      <c r="OQC15" s="1"/>
      <c r="OQD15" s="1"/>
      <c r="OQE15" s="1"/>
      <c r="OQF15" s="1"/>
      <c r="OQG15" s="1"/>
      <c r="OQH15" s="1"/>
      <c r="OQI15" s="1"/>
      <c r="OQJ15" s="1"/>
      <c r="OQK15" s="1"/>
      <c r="OQL15" s="1"/>
      <c r="OQM15" s="1"/>
      <c r="OQN15" s="1"/>
      <c r="OQO15" s="1"/>
      <c r="OQP15" s="1"/>
      <c r="OQQ15" s="1"/>
      <c r="OQR15" s="1"/>
      <c r="OQS15" s="1"/>
      <c r="OQT15" s="1"/>
      <c r="OQU15" s="1"/>
      <c r="OQV15" s="1"/>
      <c r="OQW15" s="1"/>
      <c r="OQX15" s="1"/>
      <c r="OQY15" s="1"/>
      <c r="OQZ15" s="1"/>
      <c r="ORA15" s="1"/>
      <c r="ORB15" s="1"/>
      <c r="ORC15" s="1"/>
      <c r="ORD15" s="1"/>
      <c r="ORE15" s="1"/>
      <c r="ORF15" s="1"/>
      <c r="ORG15" s="1"/>
      <c r="ORH15" s="1"/>
      <c r="ORI15" s="1"/>
      <c r="ORJ15" s="1"/>
      <c r="ORK15" s="1"/>
      <c r="ORL15" s="1"/>
      <c r="ORM15" s="1"/>
      <c r="ORN15" s="1"/>
      <c r="ORO15" s="1"/>
      <c r="ORP15" s="1"/>
      <c r="ORQ15" s="1"/>
      <c r="ORR15" s="1"/>
      <c r="ORS15" s="1"/>
      <c r="ORT15" s="1"/>
      <c r="ORU15" s="1"/>
      <c r="ORV15" s="1"/>
      <c r="ORW15" s="1"/>
      <c r="ORX15" s="1"/>
      <c r="ORY15" s="1"/>
      <c r="ORZ15" s="1"/>
      <c r="OSA15" s="1"/>
      <c r="OSB15" s="1"/>
      <c r="OSC15" s="1"/>
      <c r="OSD15" s="1"/>
      <c r="OSE15" s="1"/>
      <c r="OSF15" s="1"/>
      <c r="OSG15" s="1"/>
      <c r="OSH15" s="1"/>
      <c r="OSI15" s="1"/>
      <c r="OSJ15" s="1"/>
      <c r="OSK15" s="1"/>
      <c r="OSL15" s="1"/>
      <c r="OSM15" s="1"/>
      <c r="OSN15" s="1"/>
      <c r="OSO15" s="1"/>
      <c r="OSP15" s="1"/>
      <c r="OSQ15" s="1"/>
      <c r="OSR15" s="1"/>
      <c r="OSS15" s="1"/>
      <c r="OST15" s="1"/>
      <c r="OSU15" s="1"/>
      <c r="OSV15" s="1"/>
      <c r="OSW15" s="1"/>
      <c r="OSX15" s="1"/>
      <c r="OSY15" s="1"/>
      <c r="OSZ15" s="1"/>
      <c r="OTA15" s="1"/>
      <c r="OTB15" s="1"/>
      <c r="OTC15" s="1"/>
      <c r="OTD15" s="1"/>
      <c r="OTE15" s="1"/>
      <c r="OTF15" s="1"/>
      <c r="OTG15" s="1"/>
      <c r="OTH15" s="1"/>
      <c r="OTI15" s="1"/>
      <c r="OTJ15" s="1"/>
      <c r="OTK15" s="1"/>
      <c r="OTL15" s="1"/>
      <c r="OTM15" s="1"/>
      <c r="OTN15" s="1"/>
      <c r="OTO15" s="1"/>
      <c r="OTP15" s="1"/>
      <c r="OTQ15" s="1"/>
      <c r="OTR15" s="1"/>
      <c r="OTS15" s="1"/>
      <c r="OTT15" s="1"/>
      <c r="OTU15" s="1"/>
      <c r="OTV15" s="1"/>
      <c r="OTW15" s="1"/>
      <c r="OTX15" s="1"/>
      <c r="OTY15" s="1"/>
      <c r="OTZ15" s="1"/>
      <c r="OUA15" s="1"/>
      <c r="OUB15" s="1"/>
      <c r="OUC15" s="1"/>
      <c r="OUD15" s="1"/>
      <c r="OUE15" s="1"/>
      <c r="OUF15" s="1"/>
      <c r="OUG15" s="1"/>
      <c r="OUH15" s="1"/>
      <c r="OUI15" s="1"/>
      <c r="OUJ15" s="1"/>
      <c r="OUK15" s="1"/>
      <c r="OUL15" s="1"/>
      <c r="OUM15" s="1"/>
      <c r="OUN15" s="1"/>
      <c r="OUO15" s="1"/>
      <c r="OUP15" s="1"/>
      <c r="OUQ15" s="1"/>
      <c r="OUR15" s="1"/>
      <c r="OUS15" s="1"/>
      <c r="OUT15" s="1"/>
      <c r="OUU15" s="1"/>
      <c r="OUV15" s="1"/>
      <c r="OUW15" s="1"/>
      <c r="OUX15" s="1"/>
      <c r="OUY15" s="1"/>
      <c r="OUZ15" s="1"/>
      <c r="OVA15" s="1"/>
      <c r="OVB15" s="1"/>
      <c r="OVC15" s="1"/>
      <c r="OVD15" s="1"/>
      <c r="OVE15" s="1"/>
      <c r="OVF15" s="1"/>
      <c r="OVG15" s="1"/>
      <c r="OVH15" s="1"/>
      <c r="OVI15" s="1"/>
      <c r="OVJ15" s="1"/>
      <c r="OVK15" s="1"/>
      <c r="OVL15" s="1"/>
      <c r="OVM15" s="1"/>
      <c r="OVN15" s="1"/>
      <c r="OVO15" s="1"/>
      <c r="OVP15" s="1"/>
      <c r="OVQ15" s="1"/>
      <c r="OVR15" s="1"/>
      <c r="OVS15" s="1"/>
      <c r="OVT15" s="1"/>
      <c r="OVU15" s="1"/>
      <c r="OVV15" s="1"/>
      <c r="OVW15" s="1"/>
      <c r="OVX15" s="1"/>
      <c r="OVY15" s="1"/>
      <c r="OVZ15" s="1"/>
      <c r="OWA15" s="1"/>
      <c r="OWB15" s="1"/>
      <c r="OWC15" s="1"/>
      <c r="OWD15" s="1"/>
      <c r="OWE15" s="1"/>
      <c r="OWF15" s="1"/>
      <c r="OWG15" s="1"/>
      <c r="OWH15" s="1"/>
      <c r="OWI15" s="1"/>
      <c r="OWJ15" s="1"/>
      <c r="OWK15" s="1"/>
      <c r="OWL15" s="1"/>
      <c r="OWM15" s="1"/>
      <c r="OWN15" s="1"/>
      <c r="OWO15" s="1"/>
      <c r="OWP15" s="1"/>
      <c r="OWQ15" s="1"/>
      <c r="OWR15" s="1"/>
      <c r="OWS15" s="1"/>
      <c r="OWT15" s="1"/>
      <c r="OWU15" s="1"/>
      <c r="OWV15" s="1"/>
      <c r="OWW15" s="1"/>
      <c r="OWX15" s="1"/>
      <c r="OWY15" s="1"/>
      <c r="OWZ15" s="1"/>
      <c r="OXA15" s="1"/>
      <c r="OXB15" s="1"/>
      <c r="OXC15" s="1"/>
      <c r="OXD15" s="1"/>
      <c r="OXE15" s="1"/>
      <c r="OXF15" s="1"/>
      <c r="OXG15" s="1"/>
      <c r="OXH15" s="1"/>
      <c r="OXI15" s="1"/>
      <c r="OXJ15" s="1"/>
      <c r="OXK15" s="1"/>
      <c r="OXL15" s="1"/>
      <c r="OXM15" s="1"/>
      <c r="OXN15" s="1"/>
      <c r="OXO15" s="1"/>
      <c r="OXP15" s="1"/>
      <c r="OXQ15" s="1"/>
      <c r="OXR15" s="1"/>
      <c r="OXS15" s="1"/>
      <c r="OXT15" s="1"/>
      <c r="OXU15" s="1"/>
      <c r="OXV15" s="1"/>
      <c r="OXW15" s="1"/>
      <c r="OXX15" s="1"/>
      <c r="OXY15" s="1"/>
      <c r="OXZ15" s="1"/>
      <c r="OYA15" s="1"/>
      <c r="OYB15" s="1"/>
      <c r="OYC15" s="1"/>
      <c r="OYD15" s="1"/>
      <c r="OYE15" s="1"/>
      <c r="OYF15" s="1"/>
      <c r="OYG15" s="1"/>
      <c r="OYH15" s="1"/>
      <c r="OYI15" s="1"/>
      <c r="OYJ15" s="1"/>
      <c r="OYK15" s="1"/>
      <c r="OYL15" s="1"/>
      <c r="OYM15" s="1"/>
      <c r="OYN15" s="1"/>
      <c r="OYO15" s="1"/>
      <c r="OYP15" s="1"/>
      <c r="OYQ15" s="1"/>
      <c r="OYR15" s="1"/>
      <c r="OYS15" s="1"/>
      <c r="OYT15" s="1"/>
      <c r="OYU15" s="1"/>
      <c r="OYV15" s="1"/>
      <c r="OYW15" s="1"/>
      <c r="OYX15" s="1"/>
      <c r="OYY15" s="1"/>
      <c r="OYZ15" s="1"/>
      <c r="OZA15" s="1"/>
      <c r="OZB15" s="1"/>
      <c r="OZC15" s="1"/>
      <c r="OZD15" s="1"/>
      <c r="OZE15" s="1"/>
      <c r="OZF15" s="1"/>
      <c r="OZG15" s="1"/>
      <c r="OZH15" s="1"/>
      <c r="OZI15" s="1"/>
      <c r="OZJ15" s="1"/>
      <c r="OZK15" s="1"/>
      <c r="OZL15" s="1"/>
      <c r="OZM15" s="1"/>
      <c r="OZN15" s="1"/>
      <c r="OZO15" s="1"/>
      <c r="OZP15" s="1"/>
      <c r="OZQ15" s="1"/>
      <c r="OZR15" s="1"/>
      <c r="OZS15" s="1"/>
      <c r="OZT15" s="1"/>
      <c r="OZU15" s="1"/>
      <c r="OZV15" s="1"/>
      <c r="OZW15" s="1"/>
      <c r="OZX15" s="1"/>
      <c r="OZY15" s="1"/>
      <c r="OZZ15" s="1"/>
      <c r="PAA15" s="1"/>
      <c r="PAB15" s="1"/>
      <c r="PAC15" s="1"/>
      <c r="PAD15" s="1"/>
      <c r="PAE15" s="1"/>
      <c r="PAF15" s="1"/>
      <c r="PAG15" s="1"/>
      <c r="PAH15" s="1"/>
      <c r="PAI15" s="1"/>
      <c r="PAJ15" s="1"/>
      <c r="PAK15" s="1"/>
      <c r="PAL15" s="1"/>
      <c r="PAM15" s="1"/>
      <c r="PAN15" s="1"/>
      <c r="PAO15" s="1"/>
      <c r="PAP15" s="1"/>
      <c r="PAQ15" s="1"/>
      <c r="PAR15" s="1"/>
      <c r="PAS15" s="1"/>
      <c r="PAT15" s="1"/>
      <c r="PAU15" s="1"/>
      <c r="PAV15" s="1"/>
      <c r="PAW15" s="1"/>
      <c r="PAX15" s="1"/>
      <c r="PAY15" s="1"/>
      <c r="PAZ15" s="1"/>
      <c r="PBA15" s="1"/>
      <c r="PBB15" s="1"/>
      <c r="PBC15" s="1"/>
      <c r="PBD15" s="1"/>
      <c r="PBE15" s="1"/>
      <c r="PBF15" s="1"/>
      <c r="PBG15" s="1"/>
      <c r="PBH15" s="1"/>
      <c r="PBI15" s="1"/>
      <c r="PBJ15" s="1"/>
      <c r="PBK15" s="1"/>
      <c r="PBL15" s="1"/>
      <c r="PBM15" s="1"/>
      <c r="PBN15" s="1"/>
      <c r="PBO15" s="1"/>
      <c r="PBP15" s="1"/>
      <c r="PBQ15" s="1"/>
      <c r="PBR15" s="1"/>
      <c r="PBS15" s="1"/>
      <c r="PBT15" s="1"/>
      <c r="PBU15" s="1"/>
      <c r="PBV15" s="1"/>
      <c r="PBW15" s="1"/>
      <c r="PBX15" s="1"/>
      <c r="PBY15" s="1"/>
      <c r="PBZ15" s="1"/>
      <c r="PCA15" s="1"/>
      <c r="PCB15" s="1"/>
      <c r="PCC15" s="1"/>
      <c r="PCD15" s="1"/>
      <c r="PCE15" s="1"/>
      <c r="PCF15" s="1"/>
      <c r="PCG15" s="1"/>
      <c r="PCH15" s="1"/>
      <c r="PCI15" s="1"/>
      <c r="PCJ15" s="1"/>
      <c r="PCK15" s="1"/>
      <c r="PCL15" s="1"/>
      <c r="PCM15" s="1"/>
      <c r="PCN15" s="1"/>
      <c r="PCO15" s="1"/>
      <c r="PCP15" s="1"/>
      <c r="PCQ15" s="1"/>
      <c r="PCR15" s="1"/>
      <c r="PCS15" s="1"/>
      <c r="PCT15" s="1"/>
      <c r="PCU15" s="1"/>
      <c r="PCV15" s="1"/>
      <c r="PCW15" s="1"/>
      <c r="PCX15" s="1"/>
      <c r="PCY15" s="1"/>
      <c r="PCZ15" s="1"/>
      <c r="PDA15" s="1"/>
      <c r="PDB15" s="1"/>
      <c r="PDC15" s="1"/>
      <c r="PDD15" s="1"/>
      <c r="PDE15" s="1"/>
      <c r="PDF15" s="1"/>
      <c r="PDG15" s="1"/>
      <c r="PDH15" s="1"/>
      <c r="PDI15" s="1"/>
      <c r="PDJ15" s="1"/>
      <c r="PDK15" s="1"/>
      <c r="PDL15" s="1"/>
      <c r="PDM15" s="1"/>
      <c r="PDN15" s="1"/>
      <c r="PDO15" s="1"/>
      <c r="PDP15" s="1"/>
      <c r="PDQ15" s="1"/>
      <c r="PDR15" s="1"/>
      <c r="PDS15" s="1"/>
      <c r="PDT15" s="1"/>
      <c r="PDU15" s="1"/>
      <c r="PDV15" s="1"/>
      <c r="PDW15" s="1"/>
      <c r="PDX15" s="1"/>
      <c r="PDY15" s="1"/>
      <c r="PDZ15" s="1"/>
      <c r="PEA15" s="1"/>
      <c r="PEB15" s="1"/>
      <c r="PEC15" s="1"/>
      <c r="PED15" s="1"/>
      <c r="PEE15" s="1"/>
      <c r="PEF15" s="1"/>
      <c r="PEG15" s="1"/>
      <c r="PEH15" s="1"/>
      <c r="PEI15" s="1"/>
      <c r="PEJ15" s="1"/>
      <c r="PEK15" s="1"/>
      <c r="PEL15" s="1"/>
      <c r="PEM15" s="1"/>
      <c r="PEN15" s="1"/>
      <c r="PEO15" s="1"/>
      <c r="PEP15" s="1"/>
      <c r="PEQ15" s="1"/>
      <c r="PER15" s="1"/>
      <c r="PES15" s="1"/>
      <c r="PET15" s="1"/>
      <c r="PEU15" s="1"/>
      <c r="PEV15" s="1"/>
      <c r="PEW15" s="1"/>
      <c r="PEX15" s="1"/>
      <c r="PEY15" s="1"/>
      <c r="PEZ15" s="1"/>
      <c r="PFA15" s="1"/>
      <c r="PFB15" s="1"/>
      <c r="PFC15" s="1"/>
      <c r="PFD15" s="1"/>
      <c r="PFE15" s="1"/>
      <c r="PFF15" s="1"/>
      <c r="PFG15" s="1"/>
      <c r="PFH15" s="1"/>
      <c r="PFI15" s="1"/>
      <c r="PFJ15" s="1"/>
      <c r="PFK15" s="1"/>
      <c r="PFL15" s="1"/>
      <c r="PFM15" s="1"/>
      <c r="PFN15" s="1"/>
      <c r="PFO15" s="1"/>
      <c r="PFP15" s="1"/>
      <c r="PFQ15" s="1"/>
      <c r="PFR15" s="1"/>
      <c r="PFS15" s="1"/>
      <c r="PFT15" s="1"/>
      <c r="PFU15" s="1"/>
      <c r="PFV15" s="1"/>
      <c r="PFW15" s="1"/>
      <c r="PFX15" s="1"/>
      <c r="PFY15" s="1"/>
      <c r="PFZ15" s="1"/>
      <c r="PGA15" s="1"/>
      <c r="PGB15" s="1"/>
      <c r="PGC15" s="1"/>
      <c r="PGD15" s="1"/>
      <c r="PGE15" s="1"/>
      <c r="PGF15" s="1"/>
      <c r="PGG15" s="1"/>
      <c r="PGH15" s="1"/>
      <c r="PGI15" s="1"/>
      <c r="PGJ15" s="1"/>
      <c r="PGK15" s="1"/>
      <c r="PGL15" s="1"/>
      <c r="PGM15" s="1"/>
      <c r="PGN15" s="1"/>
      <c r="PGO15" s="1"/>
      <c r="PGP15" s="1"/>
      <c r="PGQ15" s="1"/>
      <c r="PGR15" s="1"/>
      <c r="PGS15" s="1"/>
      <c r="PGT15" s="1"/>
      <c r="PGU15" s="1"/>
      <c r="PGV15" s="1"/>
      <c r="PGW15" s="1"/>
      <c r="PGX15" s="1"/>
      <c r="PGY15" s="1"/>
      <c r="PGZ15" s="1"/>
      <c r="PHA15" s="1"/>
      <c r="PHB15" s="1"/>
      <c r="PHC15" s="1"/>
      <c r="PHD15" s="1"/>
      <c r="PHE15" s="1"/>
      <c r="PHF15" s="1"/>
      <c r="PHG15" s="1"/>
      <c r="PHH15" s="1"/>
      <c r="PHI15" s="1"/>
      <c r="PHJ15" s="1"/>
      <c r="PHK15" s="1"/>
      <c r="PHL15" s="1"/>
      <c r="PHM15" s="1"/>
      <c r="PHN15" s="1"/>
      <c r="PHO15" s="1"/>
      <c r="PHP15" s="1"/>
      <c r="PHQ15" s="1"/>
      <c r="PHR15" s="1"/>
      <c r="PHS15" s="1"/>
      <c r="PHT15" s="1"/>
      <c r="PHU15" s="1"/>
      <c r="PHV15" s="1"/>
      <c r="PHW15" s="1"/>
      <c r="PHX15" s="1"/>
      <c r="PHY15" s="1"/>
      <c r="PHZ15" s="1"/>
      <c r="PIA15" s="1"/>
      <c r="PIB15" s="1"/>
      <c r="PIC15" s="1"/>
      <c r="PID15" s="1"/>
      <c r="PIE15" s="1"/>
      <c r="PIF15" s="1"/>
      <c r="PIG15" s="1"/>
      <c r="PIH15" s="1"/>
      <c r="PII15" s="1"/>
      <c r="PIJ15" s="1"/>
      <c r="PIK15" s="1"/>
      <c r="PIL15" s="1"/>
      <c r="PIM15" s="1"/>
      <c r="PIN15" s="1"/>
      <c r="PIO15" s="1"/>
      <c r="PIP15" s="1"/>
      <c r="PIQ15" s="1"/>
      <c r="PIR15" s="1"/>
      <c r="PIS15" s="1"/>
      <c r="PIT15" s="1"/>
      <c r="PIU15" s="1"/>
      <c r="PIV15" s="1"/>
      <c r="PIW15" s="1"/>
      <c r="PIX15" s="1"/>
      <c r="PIY15" s="1"/>
      <c r="PIZ15" s="1"/>
      <c r="PJA15" s="1"/>
      <c r="PJB15" s="1"/>
      <c r="PJC15" s="1"/>
      <c r="PJD15" s="1"/>
      <c r="PJE15" s="1"/>
      <c r="PJF15" s="1"/>
      <c r="PJG15" s="1"/>
      <c r="PJH15" s="1"/>
      <c r="PJI15" s="1"/>
      <c r="PJJ15" s="1"/>
      <c r="PJK15" s="1"/>
      <c r="PJL15" s="1"/>
      <c r="PJM15" s="1"/>
      <c r="PJN15" s="1"/>
      <c r="PJO15" s="1"/>
      <c r="PJP15" s="1"/>
      <c r="PJQ15" s="1"/>
      <c r="PJR15" s="1"/>
      <c r="PJS15" s="1"/>
      <c r="PJT15" s="1"/>
      <c r="PJU15" s="1"/>
      <c r="PJV15" s="1"/>
      <c r="PJW15" s="1"/>
      <c r="PJX15" s="1"/>
      <c r="PJY15" s="1"/>
      <c r="PJZ15" s="1"/>
      <c r="PKA15" s="1"/>
      <c r="PKB15" s="1"/>
      <c r="PKC15" s="1"/>
      <c r="PKD15" s="1"/>
      <c r="PKE15" s="1"/>
      <c r="PKF15" s="1"/>
      <c r="PKG15" s="1"/>
      <c r="PKH15" s="1"/>
      <c r="PKI15" s="1"/>
      <c r="PKJ15" s="1"/>
      <c r="PKK15" s="1"/>
      <c r="PKL15" s="1"/>
      <c r="PKM15" s="1"/>
      <c r="PKN15" s="1"/>
      <c r="PKO15" s="1"/>
      <c r="PKP15" s="1"/>
      <c r="PKQ15" s="1"/>
      <c r="PKR15" s="1"/>
      <c r="PKS15" s="1"/>
      <c r="PKT15" s="1"/>
      <c r="PKU15" s="1"/>
      <c r="PKV15" s="1"/>
      <c r="PKW15" s="1"/>
      <c r="PKX15" s="1"/>
      <c r="PKY15" s="1"/>
      <c r="PKZ15" s="1"/>
      <c r="PLA15" s="1"/>
      <c r="PLB15" s="1"/>
      <c r="PLC15" s="1"/>
      <c r="PLD15" s="1"/>
      <c r="PLE15" s="1"/>
      <c r="PLF15" s="1"/>
      <c r="PLG15" s="1"/>
      <c r="PLH15" s="1"/>
      <c r="PLI15" s="1"/>
      <c r="PLJ15" s="1"/>
      <c r="PLK15" s="1"/>
      <c r="PLL15" s="1"/>
      <c r="PLM15" s="1"/>
      <c r="PLN15" s="1"/>
      <c r="PLO15" s="1"/>
      <c r="PLP15" s="1"/>
      <c r="PLQ15" s="1"/>
      <c r="PLR15" s="1"/>
      <c r="PLS15" s="1"/>
      <c r="PLT15" s="1"/>
      <c r="PLU15" s="1"/>
      <c r="PLV15" s="1"/>
      <c r="PLW15" s="1"/>
      <c r="PLX15" s="1"/>
      <c r="PLY15" s="1"/>
      <c r="PLZ15" s="1"/>
      <c r="PMA15" s="1"/>
      <c r="PMB15" s="1"/>
      <c r="PMC15" s="1"/>
      <c r="PMD15" s="1"/>
      <c r="PME15" s="1"/>
      <c r="PMF15" s="1"/>
      <c r="PMG15" s="1"/>
      <c r="PMH15" s="1"/>
      <c r="PMI15" s="1"/>
      <c r="PMJ15" s="1"/>
      <c r="PMK15" s="1"/>
      <c r="PML15" s="1"/>
      <c r="PMM15" s="1"/>
      <c r="PMN15" s="1"/>
      <c r="PMO15" s="1"/>
      <c r="PMP15" s="1"/>
      <c r="PMQ15" s="1"/>
      <c r="PMR15" s="1"/>
      <c r="PMS15" s="1"/>
      <c r="PMT15" s="1"/>
      <c r="PMU15" s="1"/>
      <c r="PMV15" s="1"/>
      <c r="PMW15" s="1"/>
      <c r="PMX15" s="1"/>
      <c r="PMY15" s="1"/>
      <c r="PMZ15" s="1"/>
      <c r="PNA15" s="1"/>
      <c r="PNB15" s="1"/>
      <c r="PNC15" s="1"/>
      <c r="PND15" s="1"/>
      <c r="PNE15" s="1"/>
      <c r="PNF15" s="1"/>
      <c r="PNG15" s="1"/>
      <c r="PNH15" s="1"/>
      <c r="PNI15" s="1"/>
      <c r="PNJ15" s="1"/>
      <c r="PNK15" s="1"/>
      <c r="PNL15" s="1"/>
      <c r="PNM15" s="1"/>
      <c r="PNN15" s="1"/>
      <c r="PNO15" s="1"/>
      <c r="PNP15" s="1"/>
      <c r="PNQ15" s="1"/>
      <c r="PNR15" s="1"/>
      <c r="PNS15" s="1"/>
      <c r="PNT15" s="1"/>
      <c r="PNU15" s="1"/>
      <c r="PNV15" s="1"/>
      <c r="PNW15" s="1"/>
      <c r="PNX15" s="1"/>
      <c r="PNY15" s="1"/>
      <c r="PNZ15" s="1"/>
      <c r="POA15" s="1"/>
      <c r="POB15" s="1"/>
      <c r="POC15" s="1"/>
      <c r="POD15" s="1"/>
      <c r="POE15" s="1"/>
      <c r="POF15" s="1"/>
      <c r="POG15" s="1"/>
      <c r="POH15" s="1"/>
      <c r="POI15" s="1"/>
      <c r="POJ15" s="1"/>
      <c r="POK15" s="1"/>
      <c r="POL15" s="1"/>
      <c r="POM15" s="1"/>
      <c r="PON15" s="1"/>
      <c r="POO15" s="1"/>
      <c r="POP15" s="1"/>
      <c r="POQ15" s="1"/>
      <c r="POR15" s="1"/>
      <c r="POS15" s="1"/>
      <c r="POT15" s="1"/>
      <c r="POU15" s="1"/>
      <c r="POV15" s="1"/>
      <c r="POW15" s="1"/>
      <c r="POX15" s="1"/>
      <c r="POY15" s="1"/>
      <c r="POZ15" s="1"/>
      <c r="PPA15" s="1"/>
      <c r="PPB15" s="1"/>
      <c r="PPC15" s="1"/>
      <c r="PPD15" s="1"/>
      <c r="PPE15" s="1"/>
      <c r="PPF15" s="1"/>
      <c r="PPG15" s="1"/>
      <c r="PPH15" s="1"/>
      <c r="PPI15" s="1"/>
      <c r="PPJ15" s="1"/>
      <c r="PPK15" s="1"/>
      <c r="PPL15" s="1"/>
      <c r="PPM15" s="1"/>
      <c r="PPN15" s="1"/>
      <c r="PPO15" s="1"/>
      <c r="PPP15" s="1"/>
      <c r="PPQ15" s="1"/>
      <c r="PPR15" s="1"/>
      <c r="PPS15" s="1"/>
      <c r="PPT15" s="1"/>
      <c r="PPU15" s="1"/>
      <c r="PPV15" s="1"/>
      <c r="PPW15" s="1"/>
      <c r="PPX15" s="1"/>
      <c r="PPY15" s="1"/>
      <c r="PPZ15" s="1"/>
      <c r="PQA15" s="1"/>
      <c r="PQB15" s="1"/>
      <c r="PQC15" s="1"/>
      <c r="PQD15" s="1"/>
      <c r="PQE15" s="1"/>
      <c r="PQF15" s="1"/>
      <c r="PQG15" s="1"/>
      <c r="PQH15" s="1"/>
      <c r="PQI15" s="1"/>
      <c r="PQJ15" s="1"/>
      <c r="PQK15" s="1"/>
      <c r="PQL15" s="1"/>
      <c r="PQM15" s="1"/>
      <c r="PQN15" s="1"/>
      <c r="PQO15" s="1"/>
      <c r="PQP15" s="1"/>
      <c r="PQQ15" s="1"/>
      <c r="PQR15" s="1"/>
      <c r="PQS15" s="1"/>
      <c r="PQT15" s="1"/>
      <c r="PQU15" s="1"/>
      <c r="PQV15" s="1"/>
      <c r="PQW15" s="1"/>
      <c r="PQX15" s="1"/>
      <c r="PQY15" s="1"/>
      <c r="PQZ15" s="1"/>
      <c r="PRA15" s="1"/>
      <c r="PRB15" s="1"/>
      <c r="PRC15" s="1"/>
      <c r="PRD15" s="1"/>
      <c r="PRE15" s="1"/>
      <c r="PRF15" s="1"/>
      <c r="PRG15" s="1"/>
      <c r="PRH15" s="1"/>
      <c r="PRI15" s="1"/>
      <c r="PRJ15" s="1"/>
      <c r="PRK15" s="1"/>
      <c r="PRL15" s="1"/>
      <c r="PRM15" s="1"/>
      <c r="PRN15" s="1"/>
      <c r="PRO15" s="1"/>
      <c r="PRP15" s="1"/>
      <c r="PRQ15" s="1"/>
      <c r="PRR15" s="1"/>
      <c r="PRS15" s="1"/>
      <c r="PRT15" s="1"/>
      <c r="PRU15" s="1"/>
      <c r="PRV15" s="1"/>
      <c r="PRW15" s="1"/>
      <c r="PRX15" s="1"/>
      <c r="PRY15" s="1"/>
      <c r="PRZ15" s="1"/>
      <c r="PSA15" s="1"/>
      <c r="PSB15" s="1"/>
      <c r="PSC15" s="1"/>
      <c r="PSD15" s="1"/>
      <c r="PSE15" s="1"/>
      <c r="PSF15" s="1"/>
      <c r="PSG15" s="1"/>
      <c r="PSH15" s="1"/>
      <c r="PSI15" s="1"/>
      <c r="PSJ15" s="1"/>
      <c r="PSK15" s="1"/>
      <c r="PSL15" s="1"/>
      <c r="PSM15" s="1"/>
      <c r="PSN15" s="1"/>
      <c r="PSO15" s="1"/>
      <c r="PSP15" s="1"/>
      <c r="PSQ15" s="1"/>
      <c r="PSR15" s="1"/>
      <c r="PSS15" s="1"/>
      <c r="PST15" s="1"/>
      <c r="PSU15" s="1"/>
      <c r="PSV15" s="1"/>
      <c r="PSW15" s="1"/>
      <c r="PSX15" s="1"/>
      <c r="PSY15" s="1"/>
      <c r="PSZ15" s="1"/>
      <c r="PTA15" s="1"/>
      <c r="PTB15" s="1"/>
      <c r="PTC15" s="1"/>
      <c r="PTD15" s="1"/>
      <c r="PTE15" s="1"/>
      <c r="PTF15" s="1"/>
      <c r="PTG15" s="1"/>
      <c r="PTH15" s="1"/>
      <c r="PTI15" s="1"/>
      <c r="PTJ15" s="1"/>
      <c r="PTK15" s="1"/>
      <c r="PTL15" s="1"/>
      <c r="PTM15" s="1"/>
      <c r="PTN15" s="1"/>
      <c r="PTO15" s="1"/>
      <c r="PTP15" s="1"/>
      <c r="PTQ15" s="1"/>
      <c r="PTR15" s="1"/>
      <c r="PTS15" s="1"/>
      <c r="PTT15" s="1"/>
      <c r="PTU15" s="1"/>
      <c r="PTV15" s="1"/>
      <c r="PTW15" s="1"/>
      <c r="PTX15" s="1"/>
      <c r="PTY15" s="1"/>
      <c r="PTZ15" s="1"/>
      <c r="PUA15" s="1"/>
      <c r="PUB15" s="1"/>
      <c r="PUC15" s="1"/>
      <c r="PUD15" s="1"/>
      <c r="PUE15" s="1"/>
      <c r="PUF15" s="1"/>
      <c r="PUG15" s="1"/>
      <c r="PUH15" s="1"/>
      <c r="PUI15" s="1"/>
      <c r="PUJ15" s="1"/>
      <c r="PUK15" s="1"/>
      <c r="PUL15" s="1"/>
      <c r="PUM15" s="1"/>
      <c r="PUN15" s="1"/>
      <c r="PUO15" s="1"/>
      <c r="PUP15" s="1"/>
      <c r="PUQ15" s="1"/>
      <c r="PUR15" s="1"/>
      <c r="PUS15" s="1"/>
      <c r="PUT15" s="1"/>
      <c r="PUU15" s="1"/>
      <c r="PUV15" s="1"/>
      <c r="PUW15" s="1"/>
      <c r="PUX15" s="1"/>
      <c r="PUY15" s="1"/>
      <c r="PUZ15" s="1"/>
      <c r="PVA15" s="1"/>
      <c r="PVB15" s="1"/>
      <c r="PVC15" s="1"/>
      <c r="PVD15" s="1"/>
      <c r="PVE15" s="1"/>
      <c r="PVF15" s="1"/>
      <c r="PVG15" s="1"/>
      <c r="PVH15" s="1"/>
      <c r="PVI15" s="1"/>
      <c r="PVJ15" s="1"/>
      <c r="PVK15" s="1"/>
      <c r="PVL15" s="1"/>
      <c r="PVM15" s="1"/>
      <c r="PVN15" s="1"/>
      <c r="PVO15" s="1"/>
      <c r="PVP15" s="1"/>
      <c r="PVQ15" s="1"/>
      <c r="PVR15" s="1"/>
      <c r="PVS15" s="1"/>
      <c r="PVT15" s="1"/>
      <c r="PVU15" s="1"/>
      <c r="PVV15" s="1"/>
      <c r="PVW15" s="1"/>
      <c r="PVX15" s="1"/>
      <c r="PVY15" s="1"/>
      <c r="PVZ15" s="1"/>
      <c r="PWA15" s="1"/>
      <c r="PWB15" s="1"/>
      <c r="PWC15" s="1"/>
      <c r="PWD15" s="1"/>
      <c r="PWE15" s="1"/>
      <c r="PWF15" s="1"/>
      <c r="PWG15" s="1"/>
      <c r="PWH15" s="1"/>
      <c r="PWI15" s="1"/>
      <c r="PWJ15" s="1"/>
      <c r="PWK15" s="1"/>
      <c r="PWL15" s="1"/>
      <c r="PWM15" s="1"/>
      <c r="PWN15" s="1"/>
      <c r="PWO15" s="1"/>
      <c r="PWP15" s="1"/>
      <c r="PWQ15" s="1"/>
      <c r="PWR15" s="1"/>
      <c r="PWS15" s="1"/>
      <c r="PWT15" s="1"/>
      <c r="PWU15" s="1"/>
      <c r="PWV15" s="1"/>
      <c r="PWW15" s="1"/>
      <c r="PWX15" s="1"/>
      <c r="PWY15" s="1"/>
      <c r="PWZ15" s="1"/>
      <c r="PXA15" s="1"/>
      <c r="PXB15" s="1"/>
      <c r="PXC15" s="1"/>
      <c r="PXD15" s="1"/>
      <c r="PXE15" s="1"/>
      <c r="PXF15" s="1"/>
      <c r="PXG15" s="1"/>
      <c r="PXH15" s="1"/>
      <c r="PXI15" s="1"/>
      <c r="PXJ15" s="1"/>
      <c r="PXK15" s="1"/>
      <c r="PXL15" s="1"/>
      <c r="PXM15" s="1"/>
      <c r="PXN15" s="1"/>
      <c r="PXO15" s="1"/>
      <c r="PXP15" s="1"/>
      <c r="PXQ15" s="1"/>
      <c r="PXR15" s="1"/>
      <c r="PXS15" s="1"/>
      <c r="PXT15" s="1"/>
      <c r="PXU15" s="1"/>
      <c r="PXV15" s="1"/>
      <c r="PXW15" s="1"/>
      <c r="PXX15" s="1"/>
      <c r="PXY15" s="1"/>
      <c r="PXZ15" s="1"/>
      <c r="PYA15" s="1"/>
      <c r="PYB15" s="1"/>
      <c r="PYC15" s="1"/>
      <c r="PYD15" s="1"/>
      <c r="PYE15" s="1"/>
      <c r="PYF15" s="1"/>
      <c r="PYG15" s="1"/>
      <c r="PYH15" s="1"/>
      <c r="PYI15" s="1"/>
      <c r="PYJ15" s="1"/>
      <c r="PYK15" s="1"/>
      <c r="PYL15" s="1"/>
      <c r="PYM15" s="1"/>
      <c r="PYN15" s="1"/>
      <c r="PYO15" s="1"/>
      <c r="PYP15" s="1"/>
      <c r="PYQ15" s="1"/>
      <c r="PYR15" s="1"/>
      <c r="PYS15" s="1"/>
      <c r="PYT15" s="1"/>
      <c r="PYU15" s="1"/>
      <c r="PYV15" s="1"/>
      <c r="PYW15" s="1"/>
      <c r="PYX15" s="1"/>
      <c r="PYY15" s="1"/>
      <c r="PYZ15" s="1"/>
      <c r="PZA15" s="1"/>
      <c r="PZB15" s="1"/>
      <c r="PZC15" s="1"/>
      <c r="PZD15" s="1"/>
      <c r="PZE15" s="1"/>
      <c r="PZF15" s="1"/>
      <c r="PZG15" s="1"/>
      <c r="PZH15" s="1"/>
      <c r="PZI15" s="1"/>
      <c r="PZJ15" s="1"/>
      <c r="PZK15" s="1"/>
      <c r="PZL15" s="1"/>
      <c r="PZM15" s="1"/>
      <c r="PZN15" s="1"/>
      <c r="PZO15" s="1"/>
      <c r="PZP15" s="1"/>
      <c r="PZQ15" s="1"/>
      <c r="PZR15" s="1"/>
      <c r="PZS15" s="1"/>
      <c r="PZT15" s="1"/>
      <c r="PZU15" s="1"/>
      <c r="PZV15" s="1"/>
      <c r="PZW15" s="1"/>
      <c r="PZX15" s="1"/>
      <c r="PZY15" s="1"/>
      <c r="PZZ15" s="1"/>
      <c r="QAA15" s="1"/>
      <c r="QAB15" s="1"/>
      <c r="QAC15" s="1"/>
      <c r="QAD15" s="1"/>
      <c r="QAE15" s="1"/>
      <c r="QAF15" s="1"/>
      <c r="QAG15" s="1"/>
      <c r="QAH15" s="1"/>
      <c r="QAI15" s="1"/>
      <c r="QAJ15" s="1"/>
      <c r="QAK15" s="1"/>
      <c r="QAL15" s="1"/>
      <c r="QAM15" s="1"/>
      <c r="QAN15" s="1"/>
      <c r="QAO15" s="1"/>
      <c r="QAP15" s="1"/>
      <c r="QAQ15" s="1"/>
      <c r="QAR15" s="1"/>
      <c r="QAS15" s="1"/>
      <c r="QAT15" s="1"/>
      <c r="QAU15" s="1"/>
      <c r="QAV15" s="1"/>
      <c r="QAW15" s="1"/>
      <c r="QAX15" s="1"/>
      <c r="QAY15" s="1"/>
      <c r="QAZ15" s="1"/>
      <c r="QBA15" s="1"/>
      <c r="QBB15" s="1"/>
      <c r="QBC15" s="1"/>
      <c r="QBD15" s="1"/>
      <c r="QBE15" s="1"/>
      <c r="QBF15" s="1"/>
      <c r="QBG15" s="1"/>
      <c r="QBH15" s="1"/>
      <c r="QBI15" s="1"/>
      <c r="QBJ15" s="1"/>
      <c r="QBK15" s="1"/>
      <c r="QBL15" s="1"/>
      <c r="QBM15" s="1"/>
      <c r="QBN15" s="1"/>
      <c r="QBO15" s="1"/>
      <c r="QBP15" s="1"/>
      <c r="QBQ15" s="1"/>
      <c r="QBR15" s="1"/>
      <c r="QBS15" s="1"/>
      <c r="QBT15" s="1"/>
      <c r="QBU15" s="1"/>
      <c r="QBV15" s="1"/>
      <c r="QBW15" s="1"/>
      <c r="QBX15" s="1"/>
      <c r="QBY15" s="1"/>
      <c r="QBZ15" s="1"/>
      <c r="QCA15" s="1"/>
      <c r="QCB15" s="1"/>
      <c r="QCC15" s="1"/>
      <c r="QCD15" s="1"/>
      <c r="QCE15" s="1"/>
      <c r="QCF15" s="1"/>
      <c r="QCG15" s="1"/>
      <c r="QCH15" s="1"/>
      <c r="QCI15" s="1"/>
      <c r="QCJ15" s="1"/>
      <c r="QCK15" s="1"/>
      <c r="QCL15" s="1"/>
      <c r="QCM15" s="1"/>
      <c r="QCN15" s="1"/>
      <c r="QCO15" s="1"/>
      <c r="QCP15" s="1"/>
      <c r="QCQ15" s="1"/>
      <c r="QCR15" s="1"/>
      <c r="QCS15" s="1"/>
      <c r="QCT15" s="1"/>
      <c r="QCU15" s="1"/>
      <c r="QCV15" s="1"/>
      <c r="QCW15" s="1"/>
      <c r="QCX15" s="1"/>
      <c r="QCY15" s="1"/>
      <c r="QCZ15" s="1"/>
      <c r="QDA15" s="1"/>
      <c r="QDB15" s="1"/>
      <c r="QDC15" s="1"/>
      <c r="QDD15" s="1"/>
      <c r="QDE15" s="1"/>
      <c r="QDF15" s="1"/>
      <c r="QDG15" s="1"/>
      <c r="QDH15" s="1"/>
      <c r="QDI15" s="1"/>
      <c r="QDJ15" s="1"/>
      <c r="QDK15" s="1"/>
      <c r="QDL15" s="1"/>
      <c r="QDM15" s="1"/>
      <c r="QDN15" s="1"/>
      <c r="QDO15" s="1"/>
      <c r="QDP15" s="1"/>
      <c r="QDQ15" s="1"/>
      <c r="QDR15" s="1"/>
      <c r="QDS15" s="1"/>
      <c r="QDT15" s="1"/>
      <c r="QDU15" s="1"/>
      <c r="QDV15" s="1"/>
      <c r="QDW15" s="1"/>
      <c r="QDX15" s="1"/>
      <c r="QDY15" s="1"/>
      <c r="QDZ15" s="1"/>
      <c r="QEA15" s="1"/>
      <c r="QEB15" s="1"/>
      <c r="QEC15" s="1"/>
      <c r="QED15" s="1"/>
      <c r="QEE15" s="1"/>
      <c r="QEF15" s="1"/>
      <c r="QEG15" s="1"/>
      <c r="QEH15" s="1"/>
      <c r="QEI15" s="1"/>
      <c r="QEJ15" s="1"/>
      <c r="QEK15" s="1"/>
      <c r="QEL15" s="1"/>
      <c r="QEM15" s="1"/>
      <c r="QEN15" s="1"/>
      <c r="QEO15" s="1"/>
      <c r="QEP15" s="1"/>
      <c r="QEQ15" s="1"/>
      <c r="QER15" s="1"/>
      <c r="QES15" s="1"/>
      <c r="QET15" s="1"/>
      <c r="QEU15" s="1"/>
      <c r="QEV15" s="1"/>
      <c r="QEW15" s="1"/>
      <c r="QEX15" s="1"/>
      <c r="QEY15" s="1"/>
      <c r="QEZ15" s="1"/>
      <c r="QFA15" s="1"/>
      <c r="QFB15" s="1"/>
      <c r="QFC15" s="1"/>
      <c r="QFD15" s="1"/>
      <c r="QFE15" s="1"/>
      <c r="QFF15" s="1"/>
      <c r="QFG15" s="1"/>
      <c r="QFH15" s="1"/>
      <c r="QFI15" s="1"/>
      <c r="QFJ15" s="1"/>
      <c r="QFK15" s="1"/>
      <c r="QFL15" s="1"/>
      <c r="QFM15" s="1"/>
      <c r="QFN15" s="1"/>
      <c r="QFO15" s="1"/>
      <c r="QFP15" s="1"/>
      <c r="QFQ15" s="1"/>
      <c r="QFR15" s="1"/>
      <c r="QFS15" s="1"/>
      <c r="QFT15" s="1"/>
      <c r="QFU15" s="1"/>
      <c r="QFV15" s="1"/>
      <c r="QFW15" s="1"/>
      <c r="QFX15" s="1"/>
      <c r="QFY15" s="1"/>
      <c r="QFZ15" s="1"/>
      <c r="QGA15" s="1"/>
      <c r="QGB15" s="1"/>
      <c r="QGC15" s="1"/>
      <c r="QGD15" s="1"/>
      <c r="QGE15" s="1"/>
      <c r="QGF15" s="1"/>
      <c r="QGG15" s="1"/>
      <c r="QGH15" s="1"/>
      <c r="QGI15" s="1"/>
      <c r="QGJ15" s="1"/>
      <c r="QGK15" s="1"/>
      <c r="QGL15" s="1"/>
      <c r="QGM15" s="1"/>
      <c r="QGN15" s="1"/>
      <c r="QGO15" s="1"/>
      <c r="QGP15" s="1"/>
      <c r="QGQ15" s="1"/>
      <c r="QGR15" s="1"/>
      <c r="QGS15" s="1"/>
      <c r="QGT15" s="1"/>
      <c r="QGU15" s="1"/>
      <c r="QGV15" s="1"/>
      <c r="QGW15" s="1"/>
      <c r="QGX15" s="1"/>
      <c r="QGY15" s="1"/>
      <c r="QGZ15" s="1"/>
      <c r="QHA15" s="1"/>
      <c r="QHB15" s="1"/>
      <c r="QHC15" s="1"/>
      <c r="QHD15" s="1"/>
      <c r="QHE15" s="1"/>
      <c r="QHF15" s="1"/>
      <c r="QHG15" s="1"/>
      <c r="QHH15" s="1"/>
      <c r="QHI15" s="1"/>
      <c r="QHJ15" s="1"/>
      <c r="QHK15" s="1"/>
      <c r="QHL15" s="1"/>
      <c r="QHM15" s="1"/>
      <c r="QHN15" s="1"/>
      <c r="QHO15" s="1"/>
      <c r="QHP15" s="1"/>
      <c r="QHQ15" s="1"/>
      <c r="QHR15" s="1"/>
      <c r="QHS15" s="1"/>
      <c r="QHT15" s="1"/>
      <c r="QHU15" s="1"/>
      <c r="QHV15" s="1"/>
      <c r="QHW15" s="1"/>
      <c r="QHX15" s="1"/>
      <c r="QHY15" s="1"/>
      <c r="QHZ15" s="1"/>
      <c r="QIA15" s="1"/>
      <c r="QIB15" s="1"/>
      <c r="QIC15" s="1"/>
      <c r="QID15" s="1"/>
      <c r="QIE15" s="1"/>
      <c r="QIF15" s="1"/>
      <c r="QIG15" s="1"/>
      <c r="QIH15" s="1"/>
      <c r="QII15" s="1"/>
      <c r="QIJ15" s="1"/>
      <c r="QIK15" s="1"/>
      <c r="QIL15" s="1"/>
      <c r="QIM15" s="1"/>
      <c r="QIN15" s="1"/>
      <c r="QIO15" s="1"/>
      <c r="QIP15" s="1"/>
      <c r="QIQ15" s="1"/>
      <c r="QIR15" s="1"/>
      <c r="QIS15" s="1"/>
      <c r="QIT15" s="1"/>
      <c r="QIU15" s="1"/>
      <c r="QIV15" s="1"/>
      <c r="QIW15" s="1"/>
      <c r="QIX15" s="1"/>
      <c r="QIY15" s="1"/>
      <c r="QIZ15" s="1"/>
      <c r="QJA15" s="1"/>
      <c r="QJB15" s="1"/>
      <c r="QJC15" s="1"/>
      <c r="QJD15" s="1"/>
      <c r="QJE15" s="1"/>
      <c r="QJF15" s="1"/>
      <c r="QJG15" s="1"/>
      <c r="QJH15" s="1"/>
      <c r="QJI15" s="1"/>
      <c r="QJJ15" s="1"/>
      <c r="QJK15" s="1"/>
      <c r="QJL15" s="1"/>
      <c r="QJM15" s="1"/>
      <c r="QJN15" s="1"/>
      <c r="QJO15" s="1"/>
      <c r="QJP15" s="1"/>
      <c r="QJQ15" s="1"/>
      <c r="QJR15" s="1"/>
      <c r="QJS15" s="1"/>
      <c r="QJT15" s="1"/>
      <c r="QJU15" s="1"/>
      <c r="QJV15" s="1"/>
      <c r="QJW15" s="1"/>
      <c r="QJX15" s="1"/>
      <c r="QJY15" s="1"/>
      <c r="QJZ15" s="1"/>
      <c r="QKA15" s="1"/>
      <c r="QKB15" s="1"/>
      <c r="QKC15" s="1"/>
      <c r="QKD15" s="1"/>
      <c r="QKE15" s="1"/>
      <c r="QKF15" s="1"/>
      <c r="QKG15" s="1"/>
      <c r="QKH15" s="1"/>
      <c r="QKI15" s="1"/>
      <c r="QKJ15" s="1"/>
      <c r="QKK15" s="1"/>
      <c r="QKL15" s="1"/>
      <c r="QKM15" s="1"/>
      <c r="QKN15" s="1"/>
      <c r="QKO15" s="1"/>
      <c r="QKP15" s="1"/>
      <c r="QKQ15" s="1"/>
      <c r="QKR15" s="1"/>
      <c r="QKS15" s="1"/>
      <c r="QKT15" s="1"/>
      <c r="QKU15" s="1"/>
      <c r="QKV15" s="1"/>
      <c r="QKW15" s="1"/>
      <c r="QKX15" s="1"/>
      <c r="QKY15" s="1"/>
      <c r="QKZ15" s="1"/>
      <c r="QLA15" s="1"/>
      <c r="QLB15" s="1"/>
      <c r="QLC15" s="1"/>
      <c r="QLD15" s="1"/>
      <c r="QLE15" s="1"/>
      <c r="QLF15" s="1"/>
      <c r="QLG15" s="1"/>
      <c r="QLH15" s="1"/>
      <c r="QLI15" s="1"/>
      <c r="QLJ15" s="1"/>
      <c r="QLK15" s="1"/>
      <c r="QLL15" s="1"/>
      <c r="QLM15" s="1"/>
      <c r="QLN15" s="1"/>
      <c r="QLO15" s="1"/>
      <c r="QLP15" s="1"/>
      <c r="QLQ15" s="1"/>
      <c r="QLR15" s="1"/>
      <c r="QLS15" s="1"/>
      <c r="QLT15" s="1"/>
      <c r="QLU15" s="1"/>
      <c r="QLV15" s="1"/>
      <c r="QLW15" s="1"/>
      <c r="QLX15" s="1"/>
      <c r="QLY15" s="1"/>
      <c r="QLZ15" s="1"/>
      <c r="QMA15" s="1"/>
      <c r="QMB15" s="1"/>
      <c r="QMC15" s="1"/>
      <c r="QMD15" s="1"/>
      <c r="QME15" s="1"/>
      <c r="QMF15" s="1"/>
      <c r="QMG15" s="1"/>
      <c r="QMH15" s="1"/>
      <c r="QMI15" s="1"/>
      <c r="QMJ15" s="1"/>
      <c r="QMK15" s="1"/>
      <c r="QML15" s="1"/>
      <c r="QMM15" s="1"/>
      <c r="QMN15" s="1"/>
      <c r="QMO15" s="1"/>
      <c r="QMP15" s="1"/>
      <c r="QMQ15" s="1"/>
      <c r="QMR15" s="1"/>
      <c r="QMS15" s="1"/>
      <c r="QMT15" s="1"/>
      <c r="QMU15" s="1"/>
      <c r="QMV15" s="1"/>
      <c r="QMW15" s="1"/>
      <c r="QMX15" s="1"/>
      <c r="QMY15" s="1"/>
      <c r="QMZ15" s="1"/>
      <c r="QNA15" s="1"/>
      <c r="QNB15" s="1"/>
      <c r="QNC15" s="1"/>
      <c r="QND15" s="1"/>
      <c r="QNE15" s="1"/>
      <c r="QNF15" s="1"/>
      <c r="QNG15" s="1"/>
      <c r="QNH15" s="1"/>
      <c r="QNI15" s="1"/>
      <c r="QNJ15" s="1"/>
      <c r="QNK15" s="1"/>
      <c r="QNL15" s="1"/>
      <c r="QNM15" s="1"/>
      <c r="QNN15" s="1"/>
      <c r="QNO15" s="1"/>
      <c r="QNP15" s="1"/>
      <c r="QNQ15" s="1"/>
      <c r="QNR15" s="1"/>
      <c r="QNS15" s="1"/>
      <c r="QNT15" s="1"/>
      <c r="QNU15" s="1"/>
      <c r="QNV15" s="1"/>
      <c r="QNW15" s="1"/>
      <c r="QNX15" s="1"/>
      <c r="QNY15" s="1"/>
      <c r="QNZ15" s="1"/>
      <c r="QOA15" s="1"/>
      <c r="QOB15" s="1"/>
      <c r="QOC15" s="1"/>
      <c r="QOD15" s="1"/>
      <c r="QOE15" s="1"/>
      <c r="QOF15" s="1"/>
      <c r="QOG15" s="1"/>
      <c r="QOH15" s="1"/>
      <c r="QOI15" s="1"/>
      <c r="QOJ15" s="1"/>
      <c r="QOK15" s="1"/>
      <c r="QOL15" s="1"/>
      <c r="QOM15" s="1"/>
      <c r="QON15" s="1"/>
      <c r="QOO15" s="1"/>
      <c r="QOP15" s="1"/>
      <c r="QOQ15" s="1"/>
      <c r="QOR15" s="1"/>
      <c r="QOS15" s="1"/>
      <c r="QOT15" s="1"/>
      <c r="QOU15" s="1"/>
      <c r="QOV15" s="1"/>
      <c r="QOW15" s="1"/>
      <c r="QOX15" s="1"/>
      <c r="QOY15" s="1"/>
      <c r="QOZ15" s="1"/>
      <c r="QPA15" s="1"/>
      <c r="QPB15" s="1"/>
      <c r="QPC15" s="1"/>
      <c r="QPD15" s="1"/>
      <c r="QPE15" s="1"/>
      <c r="QPF15" s="1"/>
      <c r="QPG15" s="1"/>
      <c r="QPH15" s="1"/>
      <c r="QPI15" s="1"/>
      <c r="QPJ15" s="1"/>
      <c r="QPK15" s="1"/>
      <c r="QPL15" s="1"/>
      <c r="QPM15" s="1"/>
      <c r="QPN15" s="1"/>
      <c r="QPO15" s="1"/>
      <c r="QPP15" s="1"/>
      <c r="QPQ15" s="1"/>
      <c r="QPR15" s="1"/>
      <c r="QPS15" s="1"/>
      <c r="QPT15" s="1"/>
      <c r="QPU15" s="1"/>
      <c r="QPV15" s="1"/>
      <c r="QPW15" s="1"/>
      <c r="QPX15" s="1"/>
      <c r="QPY15" s="1"/>
      <c r="QPZ15" s="1"/>
      <c r="QQA15" s="1"/>
      <c r="QQB15" s="1"/>
      <c r="QQC15" s="1"/>
      <c r="QQD15" s="1"/>
      <c r="QQE15" s="1"/>
      <c r="QQF15" s="1"/>
      <c r="QQG15" s="1"/>
      <c r="QQH15" s="1"/>
      <c r="QQI15" s="1"/>
      <c r="QQJ15" s="1"/>
      <c r="QQK15" s="1"/>
      <c r="QQL15" s="1"/>
      <c r="QQM15" s="1"/>
      <c r="QQN15" s="1"/>
      <c r="QQO15" s="1"/>
      <c r="QQP15" s="1"/>
      <c r="QQQ15" s="1"/>
      <c r="QQR15" s="1"/>
      <c r="QQS15" s="1"/>
      <c r="QQT15" s="1"/>
      <c r="QQU15" s="1"/>
      <c r="QQV15" s="1"/>
      <c r="QQW15" s="1"/>
      <c r="QQX15" s="1"/>
      <c r="QQY15" s="1"/>
      <c r="QQZ15" s="1"/>
      <c r="QRA15" s="1"/>
      <c r="QRB15" s="1"/>
      <c r="QRC15" s="1"/>
      <c r="QRD15" s="1"/>
      <c r="QRE15" s="1"/>
      <c r="QRF15" s="1"/>
      <c r="QRG15" s="1"/>
      <c r="QRH15" s="1"/>
      <c r="QRI15" s="1"/>
      <c r="QRJ15" s="1"/>
      <c r="QRK15" s="1"/>
      <c r="QRL15" s="1"/>
      <c r="QRM15" s="1"/>
      <c r="QRN15" s="1"/>
      <c r="QRO15" s="1"/>
      <c r="QRP15" s="1"/>
      <c r="QRQ15" s="1"/>
      <c r="QRR15" s="1"/>
      <c r="QRS15" s="1"/>
      <c r="QRT15" s="1"/>
      <c r="QRU15" s="1"/>
      <c r="QRV15" s="1"/>
      <c r="QRW15" s="1"/>
      <c r="QRX15" s="1"/>
      <c r="QRY15" s="1"/>
      <c r="QRZ15" s="1"/>
      <c r="QSA15" s="1"/>
      <c r="QSB15" s="1"/>
      <c r="QSC15" s="1"/>
      <c r="QSD15" s="1"/>
      <c r="QSE15" s="1"/>
      <c r="QSF15" s="1"/>
      <c r="QSG15" s="1"/>
      <c r="QSH15" s="1"/>
      <c r="QSI15" s="1"/>
      <c r="QSJ15" s="1"/>
      <c r="QSK15" s="1"/>
      <c r="QSL15" s="1"/>
      <c r="QSM15" s="1"/>
      <c r="QSN15" s="1"/>
      <c r="QSO15" s="1"/>
      <c r="QSP15" s="1"/>
      <c r="QSQ15" s="1"/>
      <c r="QSR15" s="1"/>
      <c r="QSS15" s="1"/>
      <c r="QST15" s="1"/>
      <c r="QSU15" s="1"/>
      <c r="QSV15" s="1"/>
      <c r="QSW15" s="1"/>
      <c r="QSX15" s="1"/>
      <c r="QSY15" s="1"/>
      <c r="QSZ15" s="1"/>
      <c r="QTA15" s="1"/>
      <c r="QTB15" s="1"/>
      <c r="QTC15" s="1"/>
      <c r="QTD15" s="1"/>
      <c r="QTE15" s="1"/>
      <c r="QTF15" s="1"/>
      <c r="QTG15" s="1"/>
      <c r="QTH15" s="1"/>
      <c r="QTI15" s="1"/>
      <c r="QTJ15" s="1"/>
      <c r="QTK15" s="1"/>
      <c r="QTL15" s="1"/>
      <c r="QTM15" s="1"/>
      <c r="QTN15" s="1"/>
      <c r="QTO15" s="1"/>
      <c r="QTP15" s="1"/>
      <c r="QTQ15" s="1"/>
      <c r="QTR15" s="1"/>
      <c r="QTS15" s="1"/>
      <c r="QTT15" s="1"/>
      <c r="QTU15" s="1"/>
      <c r="QTV15" s="1"/>
      <c r="QTW15" s="1"/>
      <c r="QTX15" s="1"/>
      <c r="QTY15" s="1"/>
      <c r="QTZ15" s="1"/>
      <c r="QUA15" s="1"/>
      <c r="QUB15" s="1"/>
      <c r="QUC15" s="1"/>
      <c r="QUD15" s="1"/>
      <c r="QUE15" s="1"/>
      <c r="QUF15" s="1"/>
      <c r="QUG15" s="1"/>
      <c r="QUH15" s="1"/>
      <c r="QUI15" s="1"/>
      <c r="QUJ15" s="1"/>
      <c r="QUK15" s="1"/>
      <c r="QUL15" s="1"/>
      <c r="QUM15" s="1"/>
      <c r="QUN15" s="1"/>
      <c r="QUO15" s="1"/>
      <c r="QUP15" s="1"/>
      <c r="QUQ15" s="1"/>
      <c r="QUR15" s="1"/>
      <c r="QUS15" s="1"/>
      <c r="QUT15" s="1"/>
      <c r="QUU15" s="1"/>
      <c r="QUV15" s="1"/>
      <c r="QUW15" s="1"/>
      <c r="QUX15" s="1"/>
      <c r="QUY15" s="1"/>
      <c r="QUZ15" s="1"/>
      <c r="QVA15" s="1"/>
      <c r="QVB15" s="1"/>
      <c r="QVC15" s="1"/>
      <c r="QVD15" s="1"/>
      <c r="QVE15" s="1"/>
      <c r="QVF15" s="1"/>
      <c r="QVG15" s="1"/>
      <c r="QVH15" s="1"/>
      <c r="QVI15" s="1"/>
      <c r="QVJ15" s="1"/>
      <c r="QVK15" s="1"/>
      <c r="QVL15" s="1"/>
      <c r="QVM15" s="1"/>
      <c r="QVN15" s="1"/>
      <c r="QVO15" s="1"/>
      <c r="QVP15" s="1"/>
      <c r="QVQ15" s="1"/>
      <c r="QVR15" s="1"/>
      <c r="QVS15" s="1"/>
      <c r="QVT15" s="1"/>
      <c r="QVU15" s="1"/>
      <c r="QVV15" s="1"/>
      <c r="QVW15" s="1"/>
      <c r="QVX15" s="1"/>
      <c r="QVY15" s="1"/>
      <c r="QVZ15" s="1"/>
      <c r="QWA15" s="1"/>
      <c r="QWB15" s="1"/>
      <c r="QWC15" s="1"/>
      <c r="QWD15" s="1"/>
      <c r="QWE15" s="1"/>
      <c r="QWF15" s="1"/>
      <c r="QWG15" s="1"/>
      <c r="QWH15" s="1"/>
      <c r="QWI15" s="1"/>
      <c r="QWJ15" s="1"/>
      <c r="QWK15" s="1"/>
      <c r="QWL15" s="1"/>
      <c r="QWM15" s="1"/>
      <c r="QWN15" s="1"/>
      <c r="QWO15" s="1"/>
      <c r="QWP15" s="1"/>
      <c r="QWQ15" s="1"/>
      <c r="QWR15" s="1"/>
      <c r="QWS15" s="1"/>
      <c r="QWT15" s="1"/>
      <c r="QWU15" s="1"/>
      <c r="QWV15" s="1"/>
      <c r="QWW15" s="1"/>
      <c r="QWX15" s="1"/>
      <c r="QWY15" s="1"/>
      <c r="QWZ15" s="1"/>
      <c r="QXA15" s="1"/>
      <c r="QXB15" s="1"/>
      <c r="QXC15" s="1"/>
      <c r="QXD15" s="1"/>
      <c r="QXE15" s="1"/>
      <c r="QXF15" s="1"/>
      <c r="QXG15" s="1"/>
      <c r="QXH15" s="1"/>
      <c r="QXI15" s="1"/>
      <c r="QXJ15" s="1"/>
      <c r="QXK15" s="1"/>
      <c r="QXL15" s="1"/>
      <c r="QXM15" s="1"/>
      <c r="QXN15" s="1"/>
      <c r="QXO15" s="1"/>
      <c r="QXP15" s="1"/>
      <c r="QXQ15" s="1"/>
      <c r="QXR15" s="1"/>
      <c r="QXS15" s="1"/>
      <c r="QXT15" s="1"/>
      <c r="QXU15" s="1"/>
      <c r="QXV15" s="1"/>
      <c r="QXW15" s="1"/>
      <c r="QXX15" s="1"/>
      <c r="QXY15" s="1"/>
      <c r="QXZ15" s="1"/>
      <c r="QYA15" s="1"/>
      <c r="QYB15" s="1"/>
      <c r="QYC15" s="1"/>
      <c r="QYD15" s="1"/>
      <c r="QYE15" s="1"/>
      <c r="QYF15" s="1"/>
      <c r="QYG15" s="1"/>
      <c r="QYH15" s="1"/>
      <c r="QYI15" s="1"/>
      <c r="QYJ15" s="1"/>
      <c r="QYK15" s="1"/>
      <c r="QYL15" s="1"/>
      <c r="QYM15" s="1"/>
      <c r="QYN15" s="1"/>
      <c r="QYO15" s="1"/>
      <c r="QYP15" s="1"/>
      <c r="QYQ15" s="1"/>
      <c r="QYR15" s="1"/>
      <c r="QYS15" s="1"/>
      <c r="QYT15" s="1"/>
      <c r="QYU15" s="1"/>
      <c r="QYV15" s="1"/>
      <c r="QYW15" s="1"/>
      <c r="QYX15" s="1"/>
      <c r="QYY15" s="1"/>
      <c r="QYZ15" s="1"/>
      <c r="QZA15" s="1"/>
      <c r="QZB15" s="1"/>
      <c r="QZC15" s="1"/>
      <c r="QZD15" s="1"/>
      <c r="QZE15" s="1"/>
      <c r="QZF15" s="1"/>
      <c r="QZG15" s="1"/>
      <c r="QZH15" s="1"/>
      <c r="QZI15" s="1"/>
      <c r="QZJ15" s="1"/>
      <c r="QZK15" s="1"/>
      <c r="QZL15" s="1"/>
      <c r="QZM15" s="1"/>
      <c r="QZN15" s="1"/>
      <c r="QZO15" s="1"/>
      <c r="QZP15" s="1"/>
      <c r="QZQ15" s="1"/>
      <c r="QZR15" s="1"/>
      <c r="QZS15" s="1"/>
      <c r="QZT15" s="1"/>
      <c r="QZU15" s="1"/>
      <c r="QZV15" s="1"/>
      <c r="QZW15" s="1"/>
      <c r="QZX15" s="1"/>
      <c r="QZY15" s="1"/>
      <c r="QZZ15" s="1"/>
      <c r="RAA15" s="1"/>
      <c r="RAB15" s="1"/>
      <c r="RAC15" s="1"/>
      <c r="RAD15" s="1"/>
      <c r="RAE15" s="1"/>
      <c r="RAF15" s="1"/>
      <c r="RAG15" s="1"/>
      <c r="RAH15" s="1"/>
      <c r="RAI15" s="1"/>
      <c r="RAJ15" s="1"/>
      <c r="RAK15" s="1"/>
      <c r="RAL15" s="1"/>
      <c r="RAM15" s="1"/>
      <c r="RAN15" s="1"/>
      <c r="RAO15" s="1"/>
      <c r="RAP15" s="1"/>
      <c r="RAQ15" s="1"/>
      <c r="RAR15" s="1"/>
      <c r="RAS15" s="1"/>
      <c r="RAT15" s="1"/>
      <c r="RAU15" s="1"/>
      <c r="RAV15" s="1"/>
      <c r="RAW15" s="1"/>
      <c r="RAX15" s="1"/>
      <c r="RAY15" s="1"/>
      <c r="RAZ15" s="1"/>
      <c r="RBA15" s="1"/>
      <c r="RBB15" s="1"/>
      <c r="RBC15" s="1"/>
      <c r="RBD15" s="1"/>
      <c r="RBE15" s="1"/>
      <c r="RBF15" s="1"/>
      <c r="RBG15" s="1"/>
      <c r="RBH15" s="1"/>
      <c r="RBI15" s="1"/>
      <c r="RBJ15" s="1"/>
      <c r="RBK15" s="1"/>
      <c r="RBL15" s="1"/>
      <c r="RBM15" s="1"/>
      <c r="RBN15" s="1"/>
      <c r="RBO15" s="1"/>
      <c r="RBP15" s="1"/>
      <c r="RBQ15" s="1"/>
      <c r="RBR15" s="1"/>
      <c r="RBS15" s="1"/>
      <c r="RBT15" s="1"/>
      <c r="RBU15" s="1"/>
      <c r="RBV15" s="1"/>
      <c r="RBW15" s="1"/>
      <c r="RBX15" s="1"/>
      <c r="RBY15" s="1"/>
      <c r="RBZ15" s="1"/>
      <c r="RCA15" s="1"/>
      <c r="RCB15" s="1"/>
      <c r="RCC15" s="1"/>
      <c r="RCD15" s="1"/>
      <c r="RCE15" s="1"/>
      <c r="RCF15" s="1"/>
      <c r="RCG15" s="1"/>
      <c r="RCH15" s="1"/>
      <c r="RCI15" s="1"/>
      <c r="RCJ15" s="1"/>
      <c r="RCK15" s="1"/>
      <c r="RCL15" s="1"/>
      <c r="RCM15" s="1"/>
      <c r="RCN15" s="1"/>
      <c r="RCO15" s="1"/>
      <c r="RCP15" s="1"/>
      <c r="RCQ15" s="1"/>
      <c r="RCR15" s="1"/>
      <c r="RCS15" s="1"/>
      <c r="RCT15" s="1"/>
      <c r="RCU15" s="1"/>
      <c r="RCV15" s="1"/>
      <c r="RCW15" s="1"/>
      <c r="RCX15" s="1"/>
      <c r="RCY15" s="1"/>
      <c r="RCZ15" s="1"/>
      <c r="RDA15" s="1"/>
      <c r="RDB15" s="1"/>
      <c r="RDC15" s="1"/>
      <c r="RDD15" s="1"/>
      <c r="RDE15" s="1"/>
      <c r="RDF15" s="1"/>
      <c r="RDG15" s="1"/>
      <c r="RDH15" s="1"/>
      <c r="RDI15" s="1"/>
      <c r="RDJ15" s="1"/>
      <c r="RDK15" s="1"/>
      <c r="RDL15" s="1"/>
      <c r="RDM15" s="1"/>
      <c r="RDN15" s="1"/>
      <c r="RDO15" s="1"/>
      <c r="RDP15" s="1"/>
      <c r="RDQ15" s="1"/>
      <c r="RDR15" s="1"/>
      <c r="RDS15" s="1"/>
      <c r="RDT15" s="1"/>
      <c r="RDU15" s="1"/>
      <c r="RDV15" s="1"/>
      <c r="RDW15" s="1"/>
      <c r="RDX15" s="1"/>
      <c r="RDY15" s="1"/>
      <c r="RDZ15" s="1"/>
      <c r="REA15" s="1"/>
      <c r="REB15" s="1"/>
      <c r="REC15" s="1"/>
      <c r="RED15" s="1"/>
      <c r="REE15" s="1"/>
      <c r="REF15" s="1"/>
      <c r="REG15" s="1"/>
      <c r="REH15" s="1"/>
      <c r="REI15" s="1"/>
      <c r="REJ15" s="1"/>
      <c r="REK15" s="1"/>
      <c r="REL15" s="1"/>
      <c r="REM15" s="1"/>
      <c r="REN15" s="1"/>
      <c r="REO15" s="1"/>
      <c r="REP15" s="1"/>
      <c r="REQ15" s="1"/>
      <c r="RER15" s="1"/>
      <c r="RES15" s="1"/>
      <c r="RET15" s="1"/>
      <c r="REU15" s="1"/>
      <c r="REV15" s="1"/>
      <c r="REW15" s="1"/>
      <c r="REX15" s="1"/>
      <c r="REY15" s="1"/>
      <c r="REZ15" s="1"/>
      <c r="RFA15" s="1"/>
      <c r="RFB15" s="1"/>
      <c r="RFC15" s="1"/>
      <c r="RFD15" s="1"/>
      <c r="RFE15" s="1"/>
      <c r="RFF15" s="1"/>
      <c r="RFG15" s="1"/>
      <c r="RFH15" s="1"/>
      <c r="RFI15" s="1"/>
      <c r="RFJ15" s="1"/>
      <c r="RFK15" s="1"/>
      <c r="RFL15" s="1"/>
      <c r="RFM15" s="1"/>
      <c r="RFN15" s="1"/>
      <c r="RFO15" s="1"/>
      <c r="RFP15" s="1"/>
      <c r="RFQ15" s="1"/>
      <c r="RFR15" s="1"/>
      <c r="RFS15" s="1"/>
      <c r="RFT15" s="1"/>
      <c r="RFU15" s="1"/>
      <c r="RFV15" s="1"/>
      <c r="RFW15" s="1"/>
      <c r="RFX15" s="1"/>
      <c r="RFY15" s="1"/>
      <c r="RFZ15" s="1"/>
      <c r="RGA15" s="1"/>
      <c r="RGB15" s="1"/>
      <c r="RGC15" s="1"/>
      <c r="RGD15" s="1"/>
      <c r="RGE15" s="1"/>
      <c r="RGF15" s="1"/>
      <c r="RGG15" s="1"/>
      <c r="RGH15" s="1"/>
      <c r="RGI15" s="1"/>
      <c r="RGJ15" s="1"/>
      <c r="RGK15" s="1"/>
      <c r="RGL15" s="1"/>
      <c r="RGM15" s="1"/>
      <c r="RGN15" s="1"/>
      <c r="RGO15" s="1"/>
      <c r="RGP15" s="1"/>
      <c r="RGQ15" s="1"/>
      <c r="RGR15" s="1"/>
      <c r="RGS15" s="1"/>
      <c r="RGT15" s="1"/>
      <c r="RGU15" s="1"/>
      <c r="RGV15" s="1"/>
      <c r="RGW15" s="1"/>
      <c r="RGX15" s="1"/>
      <c r="RGY15" s="1"/>
      <c r="RGZ15" s="1"/>
      <c r="RHA15" s="1"/>
      <c r="RHB15" s="1"/>
      <c r="RHC15" s="1"/>
      <c r="RHD15" s="1"/>
      <c r="RHE15" s="1"/>
      <c r="RHF15" s="1"/>
      <c r="RHG15" s="1"/>
      <c r="RHH15" s="1"/>
      <c r="RHI15" s="1"/>
      <c r="RHJ15" s="1"/>
      <c r="RHK15" s="1"/>
      <c r="RHL15" s="1"/>
      <c r="RHM15" s="1"/>
      <c r="RHN15" s="1"/>
      <c r="RHO15" s="1"/>
      <c r="RHP15" s="1"/>
      <c r="RHQ15" s="1"/>
      <c r="RHR15" s="1"/>
      <c r="RHS15" s="1"/>
      <c r="RHT15" s="1"/>
      <c r="RHU15" s="1"/>
      <c r="RHV15" s="1"/>
      <c r="RHW15" s="1"/>
      <c r="RHX15" s="1"/>
      <c r="RHY15" s="1"/>
      <c r="RHZ15" s="1"/>
      <c r="RIA15" s="1"/>
      <c r="RIB15" s="1"/>
      <c r="RIC15" s="1"/>
      <c r="RID15" s="1"/>
      <c r="RIE15" s="1"/>
      <c r="RIF15" s="1"/>
      <c r="RIG15" s="1"/>
      <c r="RIH15" s="1"/>
      <c r="RII15" s="1"/>
      <c r="RIJ15" s="1"/>
      <c r="RIK15" s="1"/>
      <c r="RIL15" s="1"/>
      <c r="RIM15" s="1"/>
      <c r="RIN15" s="1"/>
      <c r="RIO15" s="1"/>
      <c r="RIP15" s="1"/>
      <c r="RIQ15" s="1"/>
      <c r="RIR15" s="1"/>
      <c r="RIS15" s="1"/>
      <c r="RIT15" s="1"/>
      <c r="RIU15" s="1"/>
      <c r="RIV15" s="1"/>
      <c r="RIW15" s="1"/>
      <c r="RIX15" s="1"/>
      <c r="RIY15" s="1"/>
      <c r="RIZ15" s="1"/>
      <c r="RJA15" s="1"/>
      <c r="RJB15" s="1"/>
      <c r="RJC15" s="1"/>
      <c r="RJD15" s="1"/>
      <c r="RJE15" s="1"/>
      <c r="RJF15" s="1"/>
      <c r="RJG15" s="1"/>
      <c r="RJH15" s="1"/>
      <c r="RJI15" s="1"/>
      <c r="RJJ15" s="1"/>
      <c r="RJK15" s="1"/>
      <c r="RJL15" s="1"/>
      <c r="RJM15" s="1"/>
      <c r="RJN15" s="1"/>
      <c r="RJO15" s="1"/>
      <c r="RJP15" s="1"/>
      <c r="RJQ15" s="1"/>
      <c r="RJR15" s="1"/>
      <c r="RJS15" s="1"/>
      <c r="RJT15" s="1"/>
      <c r="RJU15" s="1"/>
      <c r="RJV15" s="1"/>
      <c r="RJW15" s="1"/>
      <c r="RJX15" s="1"/>
      <c r="RJY15" s="1"/>
      <c r="RJZ15" s="1"/>
      <c r="RKA15" s="1"/>
      <c r="RKB15" s="1"/>
      <c r="RKC15" s="1"/>
      <c r="RKD15" s="1"/>
      <c r="RKE15" s="1"/>
      <c r="RKF15" s="1"/>
      <c r="RKG15" s="1"/>
      <c r="RKH15" s="1"/>
      <c r="RKI15" s="1"/>
      <c r="RKJ15" s="1"/>
      <c r="RKK15" s="1"/>
      <c r="RKL15" s="1"/>
      <c r="RKM15" s="1"/>
      <c r="RKN15" s="1"/>
      <c r="RKO15" s="1"/>
      <c r="RKP15" s="1"/>
      <c r="RKQ15" s="1"/>
      <c r="RKR15" s="1"/>
      <c r="RKS15" s="1"/>
      <c r="RKT15" s="1"/>
      <c r="RKU15" s="1"/>
      <c r="RKV15" s="1"/>
      <c r="RKW15" s="1"/>
      <c r="RKX15" s="1"/>
      <c r="RKY15" s="1"/>
      <c r="RKZ15" s="1"/>
      <c r="RLA15" s="1"/>
      <c r="RLB15" s="1"/>
      <c r="RLC15" s="1"/>
      <c r="RLD15" s="1"/>
      <c r="RLE15" s="1"/>
      <c r="RLF15" s="1"/>
      <c r="RLG15" s="1"/>
      <c r="RLH15" s="1"/>
      <c r="RLI15" s="1"/>
      <c r="RLJ15" s="1"/>
      <c r="RLK15" s="1"/>
      <c r="RLL15" s="1"/>
      <c r="RLM15" s="1"/>
      <c r="RLN15" s="1"/>
      <c r="RLO15" s="1"/>
      <c r="RLP15" s="1"/>
      <c r="RLQ15" s="1"/>
      <c r="RLR15" s="1"/>
      <c r="RLS15" s="1"/>
      <c r="RLT15" s="1"/>
      <c r="RLU15" s="1"/>
      <c r="RLV15" s="1"/>
      <c r="RLW15" s="1"/>
      <c r="RLX15" s="1"/>
      <c r="RLY15" s="1"/>
      <c r="RLZ15" s="1"/>
      <c r="RMA15" s="1"/>
      <c r="RMB15" s="1"/>
      <c r="RMC15" s="1"/>
      <c r="RMD15" s="1"/>
      <c r="RME15" s="1"/>
      <c r="RMF15" s="1"/>
      <c r="RMG15" s="1"/>
      <c r="RMH15" s="1"/>
      <c r="RMI15" s="1"/>
      <c r="RMJ15" s="1"/>
      <c r="RMK15" s="1"/>
      <c r="RML15" s="1"/>
      <c r="RMM15" s="1"/>
      <c r="RMN15" s="1"/>
      <c r="RMO15" s="1"/>
      <c r="RMP15" s="1"/>
      <c r="RMQ15" s="1"/>
      <c r="RMR15" s="1"/>
      <c r="RMS15" s="1"/>
      <c r="RMT15" s="1"/>
      <c r="RMU15" s="1"/>
      <c r="RMV15" s="1"/>
      <c r="RMW15" s="1"/>
      <c r="RMX15" s="1"/>
      <c r="RMY15" s="1"/>
      <c r="RMZ15" s="1"/>
      <c r="RNA15" s="1"/>
      <c r="RNB15" s="1"/>
      <c r="RNC15" s="1"/>
      <c r="RND15" s="1"/>
      <c r="RNE15" s="1"/>
      <c r="RNF15" s="1"/>
      <c r="RNG15" s="1"/>
      <c r="RNH15" s="1"/>
      <c r="RNI15" s="1"/>
      <c r="RNJ15" s="1"/>
      <c r="RNK15" s="1"/>
      <c r="RNL15" s="1"/>
      <c r="RNM15" s="1"/>
      <c r="RNN15" s="1"/>
      <c r="RNO15" s="1"/>
      <c r="RNP15" s="1"/>
      <c r="RNQ15" s="1"/>
      <c r="RNR15" s="1"/>
      <c r="RNS15" s="1"/>
      <c r="RNT15" s="1"/>
      <c r="RNU15" s="1"/>
      <c r="RNV15" s="1"/>
      <c r="RNW15" s="1"/>
      <c r="RNX15" s="1"/>
      <c r="RNY15" s="1"/>
      <c r="RNZ15" s="1"/>
      <c r="ROA15" s="1"/>
      <c r="ROB15" s="1"/>
      <c r="ROC15" s="1"/>
      <c r="ROD15" s="1"/>
      <c r="ROE15" s="1"/>
      <c r="ROF15" s="1"/>
      <c r="ROG15" s="1"/>
      <c r="ROH15" s="1"/>
      <c r="ROI15" s="1"/>
      <c r="ROJ15" s="1"/>
      <c r="ROK15" s="1"/>
      <c r="ROL15" s="1"/>
      <c r="ROM15" s="1"/>
      <c r="RON15" s="1"/>
      <c r="ROO15" s="1"/>
      <c r="ROP15" s="1"/>
      <c r="ROQ15" s="1"/>
      <c r="ROR15" s="1"/>
      <c r="ROS15" s="1"/>
      <c r="ROT15" s="1"/>
      <c r="ROU15" s="1"/>
      <c r="ROV15" s="1"/>
      <c r="ROW15" s="1"/>
      <c r="ROX15" s="1"/>
      <c r="ROY15" s="1"/>
      <c r="ROZ15" s="1"/>
      <c r="RPA15" s="1"/>
      <c r="RPB15" s="1"/>
      <c r="RPC15" s="1"/>
      <c r="RPD15" s="1"/>
      <c r="RPE15" s="1"/>
      <c r="RPF15" s="1"/>
      <c r="RPG15" s="1"/>
      <c r="RPH15" s="1"/>
      <c r="RPI15" s="1"/>
      <c r="RPJ15" s="1"/>
      <c r="RPK15" s="1"/>
      <c r="RPL15" s="1"/>
      <c r="RPM15" s="1"/>
      <c r="RPN15" s="1"/>
      <c r="RPO15" s="1"/>
      <c r="RPP15" s="1"/>
      <c r="RPQ15" s="1"/>
      <c r="RPR15" s="1"/>
      <c r="RPS15" s="1"/>
      <c r="RPT15" s="1"/>
      <c r="RPU15" s="1"/>
      <c r="RPV15" s="1"/>
      <c r="RPW15" s="1"/>
      <c r="RPX15" s="1"/>
      <c r="RPY15" s="1"/>
      <c r="RPZ15" s="1"/>
      <c r="RQA15" s="1"/>
      <c r="RQB15" s="1"/>
      <c r="RQC15" s="1"/>
      <c r="RQD15" s="1"/>
      <c r="RQE15" s="1"/>
      <c r="RQF15" s="1"/>
      <c r="RQG15" s="1"/>
      <c r="RQH15" s="1"/>
      <c r="RQI15" s="1"/>
      <c r="RQJ15" s="1"/>
      <c r="RQK15" s="1"/>
      <c r="RQL15" s="1"/>
      <c r="RQM15" s="1"/>
      <c r="RQN15" s="1"/>
      <c r="RQO15" s="1"/>
      <c r="RQP15" s="1"/>
      <c r="RQQ15" s="1"/>
      <c r="RQR15" s="1"/>
      <c r="RQS15" s="1"/>
      <c r="RQT15" s="1"/>
      <c r="RQU15" s="1"/>
      <c r="RQV15" s="1"/>
      <c r="RQW15" s="1"/>
      <c r="RQX15" s="1"/>
      <c r="RQY15" s="1"/>
      <c r="RQZ15" s="1"/>
      <c r="RRA15" s="1"/>
      <c r="RRB15" s="1"/>
      <c r="RRC15" s="1"/>
      <c r="RRD15" s="1"/>
      <c r="RRE15" s="1"/>
      <c r="RRF15" s="1"/>
      <c r="RRG15" s="1"/>
      <c r="RRH15" s="1"/>
      <c r="RRI15" s="1"/>
      <c r="RRJ15" s="1"/>
      <c r="RRK15" s="1"/>
      <c r="RRL15" s="1"/>
      <c r="RRM15" s="1"/>
      <c r="RRN15" s="1"/>
      <c r="RRO15" s="1"/>
      <c r="RRP15" s="1"/>
      <c r="RRQ15" s="1"/>
      <c r="RRR15" s="1"/>
      <c r="RRS15" s="1"/>
      <c r="RRT15" s="1"/>
      <c r="RRU15" s="1"/>
      <c r="RRV15" s="1"/>
      <c r="RRW15" s="1"/>
      <c r="RRX15" s="1"/>
      <c r="RRY15" s="1"/>
      <c r="RRZ15" s="1"/>
      <c r="RSA15" s="1"/>
      <c r="RSB15" s="1"/>
      <c r="RSC15" s="1"/>
      <c r="RSD15" s="1"/>
      <c r="RSE15" s="1"/>
      <c r="RSF15" s="1"/>
      <c r="RSG15" s="1"/>
      <c r="RSH15" s="1"/>
      <c r="RSI15" s="1"/>
      <c r="RSJ15" s="1"/>
      <c r="RSK15" s="1"/>
      <c r="RSL15" s="1"/>
      <c r="RSM15" s="1"/>
      <c r="RSN15" s="1"/>
      <c r="RSO15" s="1"/>
      <c r="RSP15" s="1"/>
      <c r="RSQ15" s="1"/>
      <c r="RSR15" s="1"/>
      <c r="RSS15" s="1"/>
      <c r="RST15" s="1"/>
      <c r="RSU15" s="1"/>
      <c r="RSV15" s="1"/>
      <c r="RSW15" s="1"/>
      <c r="RSX15" s="1"/>
      <c r="RSY15" s="1"/>
      <c r="RSZ15" s="1"/>
      <c r="RTA15" s="1"/>
      <c r="RTB15" s="1"/>
      <c r="RTC15" s="1"/>
      <c r="RTD15" s="1"/>
      <c r="RTE15" s="1"/>
      <c r="RTF15" s="1"/>
      <c r="RTG15" s="1"/>
      <c r="RTH15" s="1"/>
      <c r="RTI15" s="1"/>
      <c r="RTJ15" s="1"/>
      <c r="RTK15" s="1"/>
      <c r="RTL15" s="1"/>
      <c r="RTM15" s="1"/>
      <c r="RTN15" s="1"/>
      <c r="RTO15" s="1"/>
      <c r="RTP15" s="1"/>
      <c r="RTQ15" s="1"/>
      <c r="RTR15" s="1"/>
      <c r="RTS15" s="1"/>
      <c r="RTT15" s="1"/>
      <c r="RTU15" s="1"/>
      <c r="RTV15" s="1"/>
      <c r="RTW15" s="1"/>
      <c r="RTX15" s="1"/>
      <c r="RTY15" s="1"/>
      <c r="RTZ15" s="1"/>
      <c r="RUA15" s="1"/>
      <c r="RUB15" s="1"/>
      <c r="RUC15" s="1"/>
      <c r="RUD15" s="1"/>
      <c r="RUE15" s="1"/>
      <c r="RUF15" s="1"/>
      <c r="RUG15" s="1"/>
      <c r="RUH15" s="1"/>
      <c r="RUI15" s="1"/>
      <c r="RUJ15" s="1"/>
      <c r="RUK15" s="1"/>
      <c r="RUL15" s="1"/>
      <c r="RUM15" s="1"/>
      <c r="RUN15" s="1"/>
      <c r="RUO15" s="1"/>
      <c r="RUP15" s="1"/>
      <c r="RUQ15" s="1"/>
      <c r="RUR15" s="1"/>
      <c r="RUS15" s="1"/>
      <c r="RUT15" s="1"/>
      <c r="RUU15" s="1"/>
      <c r="RUV15" s="1"/>
      <c r="RUW15" s="1"/>
      <c r="RUX15" s="1"/>
      <c r="RUY15" s="1"/>
      <c r="RUZ15" s="1"/>
      <c r="RVA15" s="1"/>
      <c r="RVB15" s="1"/>
      <c r="RVC15" s="1"/>
      <c r="RVD15" s="1"/>
      <c r="RVE15" s="1"/>
      <c r="RVF15" s="1"/>
      <c r="RVG15" s="1"/>
      <c r="RVH15" s="1"/>
      <c r="RVI15" s="1"/>
      <c r="RVJ15" s="1"/>
      <c r="RVK15" s="1"/>
      <c r="RVL15" s="1"/>
      <c r="RVM15" s="1"/>
      <c r="RVN15" s="1"/>
      <c r="RVO15" s="1"/>
      <c r="RVP15" s="1"/>
      <c r="RVQ15" s="1"/>
      <c r="RVR15" s="1"/>
      <c r="RVS15" s="1"/>
      <c r="RVT15" s="1"/>
      <c r="RVU15" s="1"/>
      <c r="RVV15" s="1"/>
      <c r="RVW15" s="1"/>
      <c r="RVX15" s="1"/>
      <c r="RVY15" s="1"/>
      <c r="RVZ15" s="1"/>
      <c r="RWA15" s="1"/>
      <c r="RWB15" s="1"/>
      <c r="RWC15" s="1"/>
      <c r="RWD15" s="1"/>
      <c r="RWE15" s="1"/>
      <c r="RWF15" s="1"/>
      <c r="RWG15" s="1"/>
      <c r="RWH15" s="1"/>
      <c r="RWI15" s="1"/>
      <c r="RWJ15" s="1"/>
      <c r="RWK15" s="1"/>
      <c r="RWL15" s="1"/>
      <c r="RWM15" s="1"/>
      <c r="RWN15" s="1"/>
      <c r="RWO15" s="1"/>
      <c r="RWP15" s="1"/>
      <c r="RWQ15" s="1"/>
      <c r="RWR15" s="1"/>
      <c r="RWS15" s="1"/>
      <c r="RWT15" s="1"/>
      <c r="RWU15" s="1"/>
      <c r="RWV15" s="1"/>
      <c r="RWW15" s="1"/>
      <c r="RWX15" s="1"/>
      <c r="RWY15" s="1"/>
      <c r="RWZ15" s="1"/>
      <c r="RXA15" s="1"/>
      <c r="RXB15" s="1"/>
      <c r="RXC15" s="1"/>
      <c r="RXD15" s="1"/>
      <c r="RXE15" s="1"/>
      <c r="RXF15" s="1"/>
      <c r="RXG15" s="1"/>
      <c r="RXH15" s="1"/>
      <c r="RXI15" s="1"/>
      <c r="RXJ15" s="1"/>
      <c r="RXK15" s="1"/>
      <c r="RXL15" s="1"/>
      <c r="RXM15" s="1"/>
      <c r="RXN15" s="1"/>
      <c r="RXO15" s="1"/>
      <c r="RXP15" s="1"/>
      <c r="RXQ15" s="1"/>
      <c r="RXR15" s="1"/>
      <c r="RXS15" s="1"/>
      <c r="RXT15" s="1"/>
      <c r="RXU15" s="1"/>
      <c r="RXV15" s="1"/>
      <c r="RXW15" s="1"/>
      <c r="RXX15" s="1"/>
      <c r="RXY15" s="1"/>
      <c r="RXZ15" s="1"/>
      <c r="RYA15" s="1"/>
      <c r="RYB15" s="1"/>
      <c r="RYC15" s="1"/>
      <c r="RYD15" s="1"/>
      <c r="RYE15" s="1"/>
      <c r="RYF15" s="1"/>
      <c r="RYG15" s="1"/>
      <c r="RYH15" s="1"/>
      <c r="RYI15" s="1"/>
      <c r="RYJ15" s="1"/>
      <c r="RYK15" s="1"/>
      <c r="RYL15" s="1"/>
      <c r="RYM15" s="1"/>
      <c r="RYN15" s="1"/>
      <c r="RYO15" s="1"/>
      <c r="RYP15" s="1"/>
      <c r="RYQ15" s="1"/>
      <c r="RYR15" s="1"/>
      <c r="RYS15" s="1"/>
      <c r="RYT15" s="1"/>
      <c r="RYU15" s="1"/>
      <c r="RYV15" s="1"/>
      <c r="RYW15" s="1"/>
      <c r="RYX15" s="1"/>
      <c r="RYY15" s="1"/>
      <c r="RYZ15" s="1"/>
      <c r="RZA15" s="1"/>
      <c r="RZB15" s="1"/>
      <c r="RZC15" s="1"/>
      <c r="RZD15" s="1"/>
      <c r="RZE15" s="1"/>
      <c r="RZF15" s="1"/>
      <c r="RZG15" s="1"/>
      <c r="RZH15" s="1"/>
      <c r="RZI15" s="1"/>
      <c r="RZJ15" s="1"/>
      <c r="RZK15" s="1"/>
      <c r="RZL15" s="1"/>
      <c r="RZM15" s="1"/>
      <c r="RZN15" s="1"/>
      <c r="RZO15" s="1"/>
      <c r="RZP15" s="1"/>
      <c r="RZQ15" s="1"/>
      <c r="RZR15" s="1"/>
      <c r="RZS15" s="1"/>
      <c r="RZT15" s="1"/>
      <c r="RZU15" s="1"/>
      <c r="RZV15" s="1"/>
      <c r="RZW15" s="1"/>
      <c r="RZX15" s="1"/>
      <c r="RZY15" s="1"/>
      <c r="RZZ15" s="1"/>
      <c r="SAA15" s="1"/>
      <c r="SAB15" s="1"/>
      <c r="SAC15" s="1"/>
      <c r="SAD15" s="1"/>
      <c r="SAE15" s="1"/>
      <c r="SAF15" s="1"/>
      <c r="SAG15" s="1"/>
      <c r="SAH15" s="1"/>
      <c r="SAI15" s="1"/>
      <c r="SAJ15" s="1"/>
      <c r="SAK15" s="1"/>
      <c r="SAL15" s="1"/>
      <c r="SAM15" s="1"/>
      <c r="SAN15" s="1"/>
      <c r="SAO15" s="1"/>
      <c r="SAP15" s="1"/>
      <c r="SAQ15" s="1"/>
      <c r="SAR15" s="1"/>
      <c r="SAS15" s="1"/>
      <c r="SAT15" s="1"/>
      <c r="SAU15" s="1"/>
      <c r="SAV15" s="1"/>
      <c r="SAW15" s="1"/>
      <c r="SAX15" s="1"/>
      <c r="SAY15" s="1"/>
      <c r="SAZ15" s="1"/>
      <c r="SBA15" s="1"/>
      <c r="SBB15" s="1"/>
      <c r="SBC15" s="1"/>
      <c r="SBD15" s="1"/>
      <c r="SBE15" s="1"/>
      <c r="SBF15" s="1"/>
      <c r="SBG15" s="1"/>
      <c r="SBH15" s="1"/>
      <c r="SBI15" s="1"/>
      <c r="SBJ15" s="1"/>
      <c r="SBK15" s="1"/>
      <c r="SBL15" s="1"/>
      <c r="SBM15" s="1"/>
      <c r="SBN15" s="1"/>
      <c r="SBO15" s="1"/>
      <c r="SBP15" s="1"/>
      <c r="SBQ15" s="1"/>
      <c r="SBR15" s="1"/>
      <c r="SBS15" s="1"/>
      <c r="SBT15" s="1"/>
      <c r="SBU15" s="1"/>
      <c r="SBV15" s="1"/>
      <c r="SBW15" s="1"/>
      <c r="SBX15" s="1"/>
      <c r="SBY15" s="1"/>
      <c r="SBZ15" s="1"/>
      <c r="SCA15" s="1"/>
      <c r="SCB15" s="1"/>
      <c r="SCC15" s="1"/>
      <c r="SCD15" s="1"/>
      <c r="SCE15" s="1"/>
      <c r="SCF15" s="1"/>
      <c r="SCG15" s="1"/>
      <c r="SCH15" s="1"/>
      <c r="SCI15" s="1"/>
      <c r="SCJ15" s="1"/>
      <c r="SCK15" s="1"/>
      <c r="SCL15" s="1"/>
      <c r="SCM15" s="1"/>
      <c r="SCN15" s="1"/>
      <c r="SCO15" s="1"/>
      <c r="SCP15" s="1"/>
      <c r="SCQ15" s="1"/>
      <c r="SCR15" s="1"/>
      <c r="SCS15" s="1"/>
      <c r="SCT15" s="1"/>
      <c r="SCU15" s="1"/>
      <c r="SCV15" s="1"/>
      <c r="SCW15" s="1"/>
      <c r="SCX15" s="1"/>
      <c r="SCY15" s="1"/>
      <c r="SCZ15" s="1"/>
      <c r="SDA15" s="1"/>
      <c r="SDB15" s="1"/>
      <c r="SDC15" s="1"/>
      <c r="SDD15" s="1"/>
      <c r="SDE15" s="1"/>
      <c r="SDF15" s="1"/>
      <c r="SDG15" s="1"/>
      <c r="SDH15" s="1"/>
      <c r="SDI15" s="1"/>
      <c r="SDJ15" s="1"/>
      <c r="SDK15" s="1"/>
      <c r="SDL15" s="1"/>
      <c r="SDM15" s="1"/>
      <c r="SDN15" s="1"/>
      <c r="SDO15" s="1"/>
      <c r="SDP15" s="1"/>
      <c r="SDQ15" s="1"/>
      <c r="SDR15" s="1"/>
      <c r="SDS15" s="1"/>
      <c r="SDT15" s="1"/>
      <c r="SDU15" s="1"/>
      <c r="SDV15" s="1"/>
      <c r="SDW15" s="1"/>
      <c r="SDX15" s="1"/>
      <c r="SDY15" s="1"/>
      <c r="SDZ15" s="1"/>
      <c r="SEA15" s="1"/>
      <c r="SEB15" s="1"/>
      <c r="SEC15" s="1"/>
      <c r="SED15" s="1"/>
      <c r="SEE15" s="1"/>
      <c r="SEF15" s="1"/>
      <c r="SEG15" s="1"/>
      <c r="SEH15" s="1"/>
      <c r="SEI15" s="1"/>
      <c r="SEJ15" s="1"/>
      <c r="SEK15" s="1"/>
      <c r="SEL15" s="1"/>
      <c r="SEM15" s="1"/>
      <c r="SEN15" s="1"/>
      <c r="SEO15" s="1"/>
      <c r="SEP15" s="1"/>
      <c r="SEQ15" s="1"/>
      <c r="SER15" s="1"/>
      <c r="SES15" s="1"/>
      <c r="SET15" s="1"/>
      <c r="SEU15" s="1"/>
      <c r="SEV15" s="1"/>
      <c r="SEW15" s="1"/>
      <c r="SEX15" s="1"/>
      <c r="SEY15" s="1"/>
      <c r="SEZ15" s="1"/>
      <c r="SFA15" s="1"/>
      <c r="SFB15" s="1"/>
      <c r="SFC15" s="1"/>
      <c r="SFD15" s="1"/>
      <c r="SFE15" s="1"/>
      <c r="SFF15" s="1"/>
      <c r="SFG15" s="1"/>
      <c r="SFH15" s="1"/>
      <c r="SFI15" s="1"/>
      <c r="SFJ15" s="1"/>
      <c r="SFK15" s="1"/>
      <c r="SFL15" s="1"/>
      <c r="SFM15" s="1"/>
      <c r="SFN15" s="1"/>
      <c r="SFO15" s="1"/>
      <c r="SFP15" s="1"/>
      <c r="SFQ15" s="1"/>
      <c r="SFR15" s="1"/>
      <c r="SFS15" s="1"/>
      <c r="SFT15" s="1"/>
      <c r="SFU15" s="1"/>
      <c r="SFV15" s="1"/>
      <c r="SFW15" s="1"/>
      <c r="SFX15" s="1"/>
      <c r="SFY15" s="1"/>
      <c r="SFZ15" s="1"/>
      <c r="SGA15" s="1"/>
      <c r="SGB15" s="1"/>
      <c r="SGC15" s="1"/>
      <c r="SGD15" s="1"/>
      <c r="SGE15" s="1"/>
      <c r="SGF15" s="1"/>
      <c r="SGG15" s="1"/>
      <c r="SGH15" s="1"/>
      <c r="SGI15" s="1"/>
      <c r="SGJ15" s="1"/>
      <c r="SGK15" s="1"/>
      <c r="SGL15" s="1"/>
      <c r="SGM15" s="1"/>
      <c r="SGN15" s="1"/>
      <c r="SGO15" s="1"/>
      <c r="SGP15" s="1"/>
      <c r="SGQ15" s="1"/>
      <c r="SGR15" s="1"/>
      <c r="SGS15" s="1"/>
      <c r="SGT15" s="1"/>
      <c r="SGU15" s="1"/>
      <c r="SGV15" s="1"/>
      <c r="SGW15" s="1"/>
      <c r="SGX15" s="1"/>
      <c r="SGY15" s="1"/>
      <c r="SGZ15" s="1"/>
      <c r="SHA15" s="1"/>
      <c r="SHB15" s="1"/>
      <c r="SHC15" s="1"/>
      <c r="SHD15" s="1"/>
      <c r="SHE15" s="1"/>
      <c r="SHF15" s="1"/>
      <c r="SHG15" s="1"/>
      <c r="SHH15" s="1"/>
      <c r="SHI15" s="1"/>
      <c r="SHJ15" s="1"/>
      <c r="SHK15" s="1"/>
      <c r="SHL15" s="1"/>
      <c r="SHM15" s="1"/>
      <c r="SHN15" s="1"/>
      <c r="SHO15" s="1"/>
      <c r="SHP15" s="1"/>
      <c r="SHQ15" s="1"/>
      <c r="SHR15" s="1"/>
      <c r="SHS15" s="1"/>
      <c r="SHT15" s="1"/>
      <c r="SHU15" s="1"/>
      <c r="SHV15" s="1"/>
      <c r="SHW15" s="1"/>
      <c r="SHX15" s="1"/>
      <c r="SHY15" s="1"/>
      <c r="SHZ15" s="1"/>
      <c r="SIA15" s="1"/>
      <c r="SIB15" s="1"/>
      <c r="SIC15" s="1"/>
      <c r="SID15" s="1"/>
      <c r="SIE15" s="1"/>
      <c r="SIF15" s="1"/>
      <c r="SIG15" s="1"/>
      <c r="SIH15" s="1"/>
      <c r="SII15" s="1"/>
      <c r="SIJ15" s="1"/>
      <c r="SIK15" s="1"/>
      <c r="SIL15" s="1"/>
      <c r="SIM15" s="1"/>
      <c r="SIN15" s="1"/>
      <c r="SIO15" s="1"/>
      <c r="SIP15" s="1"/>
      <c r="SIQ15" s="1"/>
      <c r="SIR15" s="1"/>
      <c r="SIS15" s="1"/>
      <c r="SIT15" s="1"/>
      <c r="SIU15" s="1"/>
      <c r="SIV15" s="1"/>
      <c r="SIW15" s="1"/>
      <c r="SIX15" s="1"/>
      <c r="SIY15" s="1"/>
      <c r="SIZ15" s="1"/>
      <c r="SJA15" s="1"/>
      <c r="SJB15" s="1"/>
      <c r="SJC15" s="1"/>
      <c r="SJD15" s="1"/>
      <c r="SJE15" s="1"/>
      <c r="SJF15" s="1"/>
      <c r="SJG15" s="1"/>
      <c r="SJH15" s="1"/>
      <c r="SJI15" s="1"/>
      <c r="SJJ15" s="1"/>
      <c r="SJK15" s="1"/>
      <c r="SJL15" s="1"/>
      <c r="SJM15" s="1"/>
      <c r="SJN15" s="1"/>
      <c r="SJO15" s="1"/>
      <c r="SJP15" s="1"/>
      <c r="SJQ15" s="1"/>
      <c r="SJR15" s="1"/>
      <c r="SJS15" s="1"/>
      <c r="SJT15" s="1"/>
      <c r="SJU15" s="1"/>
      <c r="SJV15" s="1"/>
      <c r="SJW15" s="1"/>
      <c r="SJX15" s="1"/>
      <c r="SJY15" s="1"/>
      <c r="SJZ15" s="1"/>
      <c r="SKA15" s="1"/>
      <c r="SKB15" s="1"/>
      <c r="SKC15" s="1"/>
      <c r="SKD15" s="1"/>
      <c r="SKE15" s="1"/>
      <c r="SKF15" s="1"/>
      <c r="SKG15" s="1"/>
      <c r="SKH15" s="1"/>
      <c r="SKI15" s="1"/>
      <c r="SKJ15" s="1"/>
      <c r="SKK15" s="1"/>
      <c r="SKL15" s="1"/>
      <c r="SKM15" s="1"/>
      <c r="SKN15" s="1"/>
      <c r="SKO15" s="1"/>
      <c r="SKP15" s="1"/>
      <c r="SKQ15" s="1"/>
      <c r="SKR15" s="1"/>
      <c r="SKS15" s="1"/>
      <c r="SKT15" s="1"/>
      <c r="SKU15" s="1"/>
      <c r="SKV15" s="1"/>
      <c r="SKW15" s="1"/>
      <c r="SKX15" s="1"/>
      <c r="SKY15" s="1"/>
      <c r="SKZ15" s="1"/>
      <c r="SLA15" s="1"/>
      <c r="SLB15" s="1"/>
      <c r="SLC15" s="1"/>
      <c r="SLD15" s="1"/>
      <c r="SLE15" s="1"/>
      <c r="SLF15" s="1"/>
      <c r="SLG15" s="1"/>
      <c r="SLH15" s="1"/>
      <c r="SLI15" s="1"/>
      <c r="SLJ15" s="1"/>
      <c r="SLK15" s="1"/>
      <c r="SLL15" s="1"/>
      <c r="SLM15" s="1"/>
      <c r="SLN15" s="1"/>
      <c r="SLO15" s="1"/>
      <c r="SLP15" s="1"/>
      <c r="SLQ15" s="1"/>
      <c r="SLR15" s="1"/>
      <c r="SLS15" s="1"/>
      <c r="SLT15" s="1"/>
      <c r="SLU15" s="1"/>
      <c r="SLV15" s="1"/>
      <c r="SLW15" s="1"/>
      <c r="SLX15" s="1"/>
      <c r="SLY15" s="1"/>
      <c r="SLZ15" s="1"/>
      <c r="SMA15" s="1"/>
      <c r="SMB15" s="1"/>
      <c r="SMC15" s="1"/>
      <c r="SMD15" s="1"/>
      <c r="SME15" s="1"/>
      <c r="SMF15" s="1"/>
      <c r="SMG15" s="1"/>
      <c r="SMH15" s="1"/>
      <c r="SMI15" s="1"/>
      <c r="SMJ15" s="1"/>
      <c r="SMK15" s="1"/>
      <c r="SML15" s="1"/>
      <c r="SMM15" s="1"/>
      <c r="SMN15" s="1"/>
      <c r="SMO15" s="1"/>
      <c r="SMP15" s="1"/>
      <c r="SMQ15" s="1"/>
      <c r="SMR15" s="1"/>
      <c r="SMS15" s="1"/>
      <c r="SMT15" s="1"/>
      <c r="SMU15" s="1"/>
      <c r="SMV15" s="1"/>
      <c r="SMW15" s="1"/>
      <c r="SMX15" s="1"/>
      <c r="SMY15" s="1"/>
      <c r="SMZ15" s="1"/>
      <c r="SNA15" s="1"/>
      <c r="SNB15" s="1"/>
      <c r="SNC15" s="1"/>
      <c r="SND15" s="1"/>
      <c r="SNE15" s="1"/>
      <c r="SNF15" s="1"/>
      <c r="SNG15" s="1"/>
      <c r="SNH15" s="1"/>
      <c r="SNI15" s="1"/>
      <c r="SNJ15" s="1"/>
      <c r="SNK15" s="1"/>
      <c r="SNL15" s="1"/>
      <c r="SNM15" s="1"/>
      <c r="SNN15" s="1"/>
      <c r="SNO15" s="1"/>
      <c r="SNP15" s="1"/>
      <c r="SNQ15" s="1"/>
      <c r="SNR15" s="1"/>
      <c r="SNS15" s="1"/>
      <c r="SNT15" s="1"/>
      <c r="SNU15" s="1"/>
      <c r="SNV15" s="1"/>
      <c r="SNW15" s="1"/>
      <c r="SNX15" s="1"/>
      <c r="SNY15" s="1"/>
      <c r="SNZ15" s="1"/>
      <c r="SOA15" s="1"/>
      <c r="SOB15" s="1"/>
      <c r="SOC15" s="1"/>
      <c r="SOD15" s="1"/>
      <c r="SOE15" s="1"/>
      <c r="SOF15" s="1"/>
      <c r="SOG15" s="1"/>
      <c r="SOH15" s="1"/>
      <c r="SOI15" s="1"/>
      <c r="SOJ15" s="1"/>
      <c r="SOK15" s="1"/>
      <c r="SOL15" s="1"/>
      <c r="SOM15" s="1"/>
      <c r="SON15" s="1"/>
      <c r="SOO15" s="1"/>
      <c r="SOP15" s="1"/>
      <c r="SOQ15" s="1"/>
      <c r="SOR15" s="1"/>
      <c r="SOS15" s="1"/>
      <c r="SOT15" s="1"/>
      <c r="SOU15" s="1"/>
      <c r="SOV15" s="1"/>
      <c r="SOW15" s="1"/>
      <c r="SOX15" s="1"/>
      <c r="SOY15" s="1"/>
      <c r="SOZ15" s="1"/>
      <c r="SPA15" s="1"/>
      <c r="SPB15" s="1"/>
      <c r="SPC15" s="1"/>
      <c r="SPD15" s="1"/>
      <c r="SPE15" s="1"/>
      <c r="SPF15" s="1"/>
      <c r="SPG15" s="1"/>
      <c r="SPH15" s="1"/>
      <c r="SPI15" s="1"/>
      <c r="SPJ15" s="1"/>
      <c r="SPK15" s="1"/>
      <c r="SPL15" s="1"/>
      <c r="SPM15" s="1"/>
      <c r="SPN15" s="1"/>
      <c r="SPO15" s="1"/>
      <c r="SPP15" s="1"/>
      <c r="SPQ15" s="1"/>
      <c r="SPR15" s="1"/>
      <c r="SPS15" s="1"/>
      <c r="SPT15" s="1"/>
      <c r="SPU15" s="1"/>
      <c r="SPV15" s="1"/>
      <c r="SPW15" s="1"/>
      <c r="SPX15" s="1"/>
      <c r="SPY15" s="1"/>
      <c r="SPZ15" s="1"/>
      <c r="SQA15" s="1"/>
      <c r="SQB15" s="1"/>
      <c r="SQC15" s="1"/>
      <c r="SQD15" s="1"/>
      <c r="SQE15" s="1"/>
      <c r="SQF15" s="1"/>
      <c r="SQG15" s="1"/>
      <c r="SQH15" s="1"/>
      <c r="SQI15" s="1"/>
      <c r="SQJ15" s="1"/>
      <c r="SQK15" s="1"/>
      <c r="SQL15" s="1"/>
      <c r="SQM15" s="1"/>
      <c r="SQN15" s="1"/>
      <c r="SQO15" s="1"/>
      <c r="SQP15" s="1"/>
      <c r="SQQ15" s="1"/>
      <c r="SQR15" s="1"/>
      <c r="SQS15" s="1"/>
      <c r="SQT15" s="1"/>
      <c r="SQU15" s="1"/>
      <c r="SQV15" s="1"/>
      <c r="SQW15" s="1"/>
      <c r="SQX15" s="1"/>
      <c r="SQY15" s="1"/>
      <c r="SQZ15" s="1"/>
      <c r="SRA15" s="1"/>
      <c r="SRB15" s="1"/>
      <c r="SRC15" s="1"/>
      <c r="SRD15" s="1"/>
      <c r="SRE15" s="1"/>
      <c r="SRF15" s="1"/>
      <c r="SRG15" s="1"/>
      <c r="SRH15" s="1"/>
      <c r="SRI15" s="1"/>
      <c r="SRJ15" s="1"/>
      <c r="SRK15" s="1"/>
      <c r="SRL15" s="1"/>
      <c r="SRM15" s="1"/>
      <c r="SRN15" s="1"/>
      <c r="SRO15" s="1"/>
      <c r="SRP15" s="1"/>
      <c r="SRQ15" s="1"/>
      <c r="SRR15" s="1"/>
      <c r="SRS15" s="1"/>
      <c r="SRT15" s="1"/>
      <c r="SRU15" s="1"/>
      <c r="SRV15" s="1"/>
      <c r="SRW15" s="1"/>
      <c r="SRX15" s="1"/>
      <c r="SRY15" s="1"/>
      <c r="SRZ15" s="1"/>
      <c r="SSA15" s="1"/>
      <c r="SSB15" s="1"/>
      <c r="SSC15" s="1"/>
      <c r="SSD15" s="1"/>
      <c r="SSE15" s="1"/>
      <c r="SSF15" s="1"/>
      <c r="SSG15" s="1"/>
      <c r="SSH15" s="1"/>
      <c r="SSI15" s="1"/>
      <c r="SSJ15" s="1"/>
      <c r="SSK15" s="1"/>
      <c r="SSL15" s="1"/>
      <c r="SSM15" s="1"/>
      <c r="SSN15" s="1"/>
      <c r="SSO15" s="1"/>
      <c r="SSP15" s="1"/>
      <c r="SSQ15" s="1"/>
      <c r="SSR15" s="1"/>
      <c r="SSS15" s="1"/>
      <c r="SST15" s="1"/>
      <c r="SSU15" s="1"/>
      <c r="SSV15" s="1"/>
      <c r="SSW15" s="1"/>
      <c r="SSX15" s="1"/>
      <c r="SSY15" s="1"/>
      <c r="SSZ15" s="1"/>
      <c r="STA15" s="1"/>
      <c r="STB15" s="1"/>
      <c r="STC15" s="1"/>
      <c r="STD15" s="1"/>
      <c r="STE15" s="1"/>
      <c r="STF15" s="1"/>
      <c r="STG15" s="1"/>
      <c r="STH15" s="1"/>
      <c r="STI15" s="1"/>
      <c r="STJ15" s="1"/>
      <c r="STK15" s="1"/>
      <c r="STL15" s="1"/>
      <c r="STM15" s="1"/>
      <c r="STN15" s="1"/>
      <c r="STO15" s="1"/>
      <c r="STP15" s="1"/>
      <c r="STQ15" s="1"/>
      <c r="STR15" s="1"/>
      <c r="STS15" s="1"/>
      <c r="STT15" s="1"/>
      <c r="STU15" s="1"/>
      <c r="STV15" s="1"/>
      <c r="STW15" s="1"/>
      <c r="STX15" s="1"/>
      <c r="STY15" s="1"/>
      <c r="STZ15" s="1"/>
      <c r="SUA15" s="1"/>
      <c r="SUB15" s="1"/>
      <c r="SUC15" s="1"/>
      <c r="SUD15" s="1"/>
      <c r="SUE15" s="1"/>
      <c r="SUF15" s="1"/>
      <c r="SUG15" s="1"/>
      <c r="SUH15" s="1"/>
      <c r="SUI15" s="1"/>
      <c r="SUJ15" s="1"/>
      <c r="SUK15" s="1"/>
      <c r="SUL15" s="1"/>
      <c r="SUM15" s="1"/>
      <c r="SUN15" s="1"/>
      <c r="SUO15" s="1"/>
      <c r="SUP15" s="1"/>
      <c r="SUQ15" s="1"/>
      <c r="SUR15" s="1"/>
      <c r="SUS15" s="1"/>
      <c r="SUT15" s="1"/>
      <c r="SUU15" s="1"/>
      <c r="SUV15" s="1"/>
      <c r="SUW15" s="1"/>
      <c r="SUX15" s="1"/>
      <c r="SUY15" s="1"/>
      <c r="SUZ15" s="1"/>
      <c r="SVA15" s="1"/>
      <c r="SVB15" s="1"/>
      <c r="SVC15" s="1"/>
      <c r="SVD15" s="1"/>
      <c r="SVE15" s="1"/>
      <c r="SVF15" s="1"/>
      <c r="SVG15" s="1"/>
      <c r="SVH15" s="1"/>
      <c r="SVI15" s="1"/>
      <c r="SVJ15" s="1"/>
      <c r="SVK15" s="1"/>
      <c r="SVL15" s="1"/>
      <c r="SVM15" s="1"/>
      <c r="SVN15" s="1"/>
      <c r="SVO15" s="1"/>
      <c r="SVP15" s="1"/>
      <c r="SVQ15" s="1"/>
      <c r="SVR15" s="1"/>
      <c r="SVS15" s="1"/>
      <c r="SVT15" s="1"/>
      <c r="SVU15" s="1"/>
      <c r="SVV15" s="1"/>
      <c r="SVW15" s="1"/>
      <c r="SVX15" s="1"/>
      <c r="SVY15" s="1"/>
      <c r="SVZ15" s="1"/>
      <c r="SWA15" s="1"/>
      <c r="SWB15" s="1"/>
      <c r="SWC15" s="1"/>
      <c r="SWD15" s="1"/>
      <c r="SWE15" s="1"/>
      <c r="SWF15" s="1"/>
      <c r="SWG15" s="1"/>
      <c r="SWH15" s="1"/>
      <c r="SWI15" s="1"/>
      <c r="SWJ15" s="1"/>
      <c r="SWK15" s="1"/>
      <c r="SWL15" s="1"/>
      <c r="SWM15" s="1"/>
      <c r="SWN15" s="1"/>
      <c r="SWO15" s="1"/>
      <c r="SWP15" s="1"/>
      <c r="SWQ15" s="1"/>
      <c r="SWR15" s="1"/>
      <c r="SWS15" s="1"/>
      <c r="SWT15" s="1"/>
      <c r="SWU15" s="1"/>
      <c r="SWV15" s="1"/>
      <c r="SWW15" s="1"/>
      <c r="SWX15" s="1"/>
      <c r="SWY15" s="1"/>
      <c r="SWZ15" s="1"/>
      <c r="SXA15" s="1"/>
      <c r="SXB15" s="1"/>
      <c r="SXC15" s="1"/>
      <c r="SXD15" s="1"/>
      <c r="SXE15" s="1"/>
      <c r="SXF15" s="1"/>
      <c r="SXG15" s="1"/>
      <c r="SXH15" s="1"/>
      <c r="SXI15" s="1"/>
      <c r="SXJ15" s="1"/>
      <c r="SXK15" s="1"/>
      <c r="SXL15" s="1"/>
      <c r="SXM15" s="1"/>
      <c r="SXN15" s="1"/>
      <c r="SXO15" s="1"/>
      <c r="SXP15" s="1"/>
      <c r="SXQ15" s="1"/>
      <c r="SXR15" s="1"/>
      <c r="SXS15" s="1"/>
      <c r="SXT15" s="1"/>
      <c r="SXU15" s="1"/>
      <c r="SXV15" s="1"/>
      <c r="SXW15" s="1"/>
      <c r="SXX15" s="1"/>
      <c r="SXY15" s="1"/>
      <c r="SXZ15" s="1"/>
      <c r="SYA15" s="1"/>
      <c r="SYB15" s="1"/>
      <c r="SYC15" s="1"/>
      <c r="SYD15" s="1"/>
      <c r="SYE15" s="1"/>
      <c r="SYF15" s="1"/>
      <c r="SYG15" s="1"/>
      <c r="SYH15" s="1"/>
      <c r="SYI15" s="1"/>
      <c r="SYJ15" s="1"/>
      <c r="SYK15" s="1"/>
      <c r="SYL15" s="1"/>
      <c r="SYM15" s="1"/>
      <c r="SYN15" s="1"/>
      <c r="SYO15" s="1"/>
      <c r="SYP15" s="1"/>
      <c r="SYQ15" s="1"/>
      <c r="SYR15" s="1"/>
      <c r="SYS15" s="1"/>
      <c r="SYT15" s="1"/>
      <c r="SYU15" s="1"/>
      <c r="SYV15" s="1"/>
      <c r="SYW15" s="1"/>
      <c r="SYX15" s="1"/>
      <c r="SYY15" s="1"/>
      <c r="SYZ15" s="1"/>
      <c r="SZA15" s="1"/>
      <c r="SZB15" s="1"/>
      <c r="SZC15" s="1"/>
      <c r="SZD15" s="1"/>
      <c r="SZE15" s="1"/>
      <c r="SZF15" s="1"/>
      <c r="SZG15" s="1"/>
      <c r="SZH15" s="1"/>
      <c r="SZI15" s="1"/>
      <c r="SZJ15" s="1"/>
      <c r="SZK15" s="1"/>
      <c r="SZL15" s="1"/>
      <c r="SZM15" s="1"/>
      <c r="SZN15" s="1"/>
      <c r="SZO15" s="1"/>
      <c r="SZP15" s="1"/>
      <c r="SZQ15" s="1"/>
      <c r="SZR15" s="1"/>
      <c r="SZS15" s="1"/>
      <c r="SZT15" s="1"/>
      <c r="SZU15" s="1"/>
      <c r="SZV15" s="1"/>
      <c r="SZW15" s="1"/>
      <c r="SZX15" s="1"/>
      <c r="SZY15" s="1"/>
      <c r="SZZ15" s="1"/>
      <c r="TAA15" s="1"/>
      <c r="TAB15" s="1"/>
      <c r="TAC15" s="1"/>
      <c r="TAD15" s="1"/>
      <c r="TAE15" s="1"/>
      <c r="TAF15" s="1"/>
      <c r="TAG15" s="1"/>
      <c r="TAH15" s="1"/>
      <c r="TAI15" s="1"/>
      <c r="TAJ15" s="1"/>
      <c r="TAK15" s="1"/>
      <c r="TAL15" s="1"/>
      <c r="TAM15" s="1"/>
      <c r="TAN15" s="1"/>
      <c r="TAO15" s="1"/>
      <c r="TAP15" s="1"/>
      <c r="TAQ15" s="1"/>
      <c r="TAR15" s="1"/>
      <c r="TAS15" s="1"/>
      <c r="TAT15" s="1"/>
      <c r="TAU15" s="1"/>
      <c r="TAV15" s="1"/>
      <c r="TAW15" s="1"/>
      <c r="TAX15" s="1"/>
      <c r="TAY15" s="1"/>
      <c r="TAZ15" s="1"/>
      <c r="TBA15" s="1"/>
      <c r="TBB15" s="1"/>
      <c r="TBC15" s="1"/>
      <c r="TBD15" s="1"/>
      <c r="TBE15" s="1"/>
      <c r="TBF15" s="1"/>
      <c r="TBG15" s="1"/>
      <c r="TBH15" s="1"/>
      <c r="TBI15" s="1"/>
      <c r="TBJ15" s="1"/>
      <c r="TBK15" s="1"/>
      <c r="TBL15" s="1"/>
      <c r="TBM15" s="1"/>
      <c r="TBN15" s="1"/>
      <c r="TBO15" s="1"/>
      <c r="TBP15" s="1"/>
      <c r="TBQ15" s="1"/>
      <c r="TBR15" s="1"/>
      <c r="TBS15" s="1"/>
      <c r="TBT15" s="1"/>
      <c r="TBU15" s="1"/>
      <c r="TBV15" s="1"/>
      <c r="TBW15" s="1"/>
      <c r="TBX15" s="1"/>
      <c r="TBY15" s="1"/>
      <c r="TBZ15" s="1"/>
      <c r="TCA15" s="1"/>
      <c r="TCB15" s="1"/>
      <c r="TCC15" s="1"/>
      <c r="TCD15" s="1"/>
      <c r="TCE15" s="1"/>
      <c r="TCF15" s="1"/>
      <c r="TCG15" s="1"/>
      <c r="TCH15" s="1"/>
      <c r="TCI15" s="1"/>
      <c r="TCJ15" s="1"/>
      <c r="TCK15" s="1"/>
      <c r="TCL15" s="1"/>
      <c r="TCM15" s="1"/>
      <c r="TCN15" s="1"/>
      <c r="TCO15" s="1"/>
      <c r="TCP15" s="1"/>
      <c r="TCQ15" s="1"/>
      <c r="TCR15" s="1"/>
      <c r="TCS15" s="1"/>
      <c r="TCT15" s="1"/>
      <c r="TCU15" s="1"/>
      <c r="TCV15" s="1"/>
      <c r="TCW15" s="1"/>
      <c r="TCX15" s="1"/>
      <c r="TCY15" s="1"/>
      <c r="TCZ15" s="1"/>
      <c r="TDA15" s="1"/>
      <c r="TDB15" s="1"/>
      <c r="TDC15" s="1"/>
      <c r="TDD15" s="1"/>
      <c r="TDE15" s="1"/>
      <c r="TDF15" s="1"/>
      <c r="TDG15" s="1"/>
      <c r="TDH15" s="1"/>
      <c r="TDI15" s="1"/>
      <c r="TDJ15" s="1"/>
      <c r="TDK15" s="1"/>
      <c r="TDL15" s="1"/>
      <c r="TDM15" s="1"/>
      <c r="TDN15" s="1"/>
      <c r="TDO15" s="1"/>
      <c r="TDP15" s="1"/>
      <c r="TDQ15" s="1"/>
      <c r="TDR15" s="1"/>
      <c r="TDS15" s="1"/>
      <c r="TDT15" s="1"/>
      <c r="TDU15" s="1"/>
      <c r="TDV15" s="1"/>
      <c r="TDW15" s="1"/>
      <c r="TDX15" s="1"/>
      <c r="TDY15" s="1"/>
      <c r="TDZ15" s="1"/>
      <c r="TEA15" s="1"/>
      <c r="TEB15" s="1"/>
      <c r="TEC15" s="1"/>
      <c r="TED15" s="1"/>
      <c r="TEE15" s="1"/>
      <c r="TEF15" s="1"/>
      <c r="TEG15" s="1"/>
      <c r="TEH15" s="1"/>
      <c r="TEI15" s="1"/>
      <c r="TEJ15" s="1"/>
      <c r="TEK15" s="1"/>
      <c r="TEL15" s="1"/>
      <c r="TEM15" s="1"/>
      <c r="TEN15" s="1"/>
      <c r="TEO15" s="1"/>
      <c r="TEP15" s="1"/>
      <c r="TEQ15" s="1"/>
      <c r="TER15" s="1"/>
      <c r="TES15" s="1"/>
      <c r="TET15" s="1"/>
      <c r="TEU15" s="1"/>
      <c r="TEV15" s="1"/>
      <c r="TEW15" s="1"/>
      <c r="TEX15" s="1"/>
      <c r="TEY15" s="1"/>
      <c r="TEZ15" s="1"/>
      <c r="TFA15" s="1"/>
      <c r="TFB15" s="1"/>
      <c r="TFC15" s="1"/>
      <c r="TFD15" s="1"/>
      <c r="TFE15" s="1"/>
      <c r="TFF15" s="1"/>
      <c r="TFG15" s="1"/>
      <c r="TFH15" s="1"/>
      <c r="TFI15" s="1"/>
      <c r="TFJ15" s="1"/>
      <c r="TFK15" s="1"/>
      <c r="TFL15" s="1"/>
      <c r="TFM15" s="1"/>
      <c r="TFN15" s="1"/>
      <c r="TFO15" s="1"/>
      <c r="TFP15" s="1"/>
      <c r="TFQ15" s="1"/>
      <c r="TFR15" s="1"/>
      <c r="TFS15" s="1"/>
      <c r="TFT15" s="1"/>
      <c r="TFU15" s="1"/>
      <c r="TFV15" s="1"/>
      <c r="TFW15" s="1"/>
      <c r="TFX15" s="1"/>
      <c r="TFY15" s="1"/>
      <c r="TFZ15" s="1"/>
      <c r="TGA15" s="1"/>
      <c r="TGB15" s="1"/>
      <c r="TGC15" s="1"/>
      <c r="TGD15" s="1"/>
      <c r="TGE15" s="1"/>
      <c r="TGF15" s="1"/>
      <c r="TGG15" s="1"/>
      <c r="TGH15" s="1"/>
      <c r="TGI15" s="1"/>
      <c r="TGJ15" s="1"/>
      <c r="TGK15" s="1"/>
      <c r="TGL15" s="1"/>
      <c r="TGM15" s="1"/>
      <c r="TGN15" s="1"/>
      <c r="TGO15" s="1"/>
      <c r="TGP15" s="1"/>
      <c r="TGQ15" s="1"/>
      <c r="TGR15" s="1"/>
      <c r="TGS15" s="1"/>
      <c r="TGT15" s="1"/>
      <c r="TGU15" s="1"/>
      <c r="TGV15" s="1"/>
      <c r="TGW15" s="1"/>
      <c r="TGX15" s="1"/>
      <c r="TGY15" s="1"/>
      <c r="TGZ15" s="1"/>
      <c r="THA15" s="1"/>
      <c r="THB15" s="1"/>
      <c r="THC15" s="1"/>
      <c r="THD15" s="1"/>
      <c r="THE15" s="1"/>
      <c r="THF15" s="1"/>
      <c r="THG15" s="1"/>
      <c r="THH15" s="1"/>
      <c r="THI15" s="1"/>
      <c r="THJ15" s="1"/>
      <c r="THK15" s="1"/>
      <c r="THL15" s="1"/>
      <c r="THM15" s="1"/>
      <c r="THN15" s="1"/>
      <c r="THO15" s="1"/>
      <c r="THP15" s="1"/>
      <c r="THQ15" s="1"/>
      <c r="THR15" s="1"/>
      <c r="THS15" s="1"/>
      <c r="THT15" s="1"/>
      <c r="THU15" s="1"/>
      <c r="THV15" s="1"/>
      <c r="THW15" s="1"/>
      <c r="THX15" s="1"/>
      <c r="THY15" s="1"/>
      <c r="THZ15" s="1"/>
      <c r="TIA15" s="1"/>
      <c r="TIB15" s="1"/>
      <c r="TIC15" s="1"/>
      <c r="TID15" s="1"/>
      <c r="TIE15" s="1"/>
      <c r="TIF15" s="1"/>
      <c r="TIG15" s="1"/>
      <c r="TIH15" s="1"/>
      <c r="TII15" s="1"/>
      <c r="TIJ15" s="1"/>
      <c r="TIK15" s="1"/>
      <c r="TIL15" s="1"/>
      <c r="TIM15" s="1"/>
      <c r="TIN15" s="1"/>
      <c r="TIO15" s="1"/>
      <c r="TIP15" s="1"/>
      <c r="TIQ15" s="1"/>
      <c r="TIR15" s="1"/>
      <c r="TIS15" s="1"/>
      <c r="TIT15" s="1"/>
      <c r="TIU15" s="1"/>
      <c r="TIV15" s="1"/>
      <c r="TIW15" s="1"/>
      <c r="TIX15" s="1"/>
      <c r="TIY15" s="1"/>
      <c r="TIZ15" s="1"/>
      <c r="TJA15" s="1"/>
      <c r="TJB15" s="1"/>
      <c r="TJC15" s="1"/>
      <c r="TJD15" s="1"/>
      <c r="TJE15" s="1"/>
      <c r="TJF15" s="1"/>
      <c r="TJG15" s="1"/>
      <c r="TJH15" s="1"/>
      <c r="TJI15" s="1"/>
      <c r="TJJ15" s="1"/>
      <c r="TJK15" s="1"/>
      <c r="TJL15" s="1"/>
      <c r="TJM15" s="1"/>
      <c r="TJN15" s="1"/>
      <c r="TJO15" s="1"/>
      <c r="TJP15" s="1"/>
      <c r="TJQ15" s="1"/>
      <c r="TJR15" s="1"/>
      <c r="TJS15" s="1"/>
      <c r="TJT15" s="1"/>
      <c r="TJU15" s="1"/>
      <c r="TJV15" s="1"/>
      <c r="TJW15" s="1"/>
      <c r="TJX15" s="1"/>
      <c r="TJY15" s="1"/>
      <c r="TJZ15" s="1"/>
      <c r="TKA15" s="1"/>
      <c r="TKB15" s="1"/>
      <c r="TKC15" s="1"/>
      <c r="TKD15" s="1"/>
      <c r="TKE15" s="1"/>
      <c r="TKF15" s="1"/>
      <c r="TKG15" s="1"/>
      <c r="TKH15" s="1"/>
      <c r="TKI15" s="1"/>
      <c r="TKJ15" s="1"/>
      <c r="TKK15" s="1"/>
      <c r="TKL15" s="1"/>
      <c r="TKM15" s="1"/>
      <c r="TKN15" s="1"/>
      <c r="TKO15" s="1"/>
      <c r="TKP15" s="1"/>
      <c r="TKQ15" s="1"/>
      <c r="TKR15" s="1"/>
      <c r="TKS15" s="1"/>
      <c r="TKT15" s="1"/>
      <c r="TKU15" s="1"/>
      <c r="TKV15" s="1"/>
      <c r="TKW15" s="1"/>
      <c r="TKX15" s="1"/>
      <c r="TKY15" s="1"/>
      <c r="TKZ15" s="1"/>
      <c r="TLA15" s="1"/>
      <c r="TLB15" s="1"/>
      <c r="TLC15" s="1"/>
      <c r="TLD15" s="1"/>
      <c r="TLE15" s="1"/>
      <c r="TLF15" s="1"/>
      <c r="TLG15" s="1"/>
      <c r="TLH15" s="1"/>
      <c r="TLI15" s="1"/>
      <c r="TLJ15" s="1"/>
      <c r="TLK15" s="1"/>
      <c r="TLL15" s="1"/>
      <c r="TLM15" s="1"/>
      <c r="TLN15" s="1"/>
      <c r="TLO15" s="1"/>
      <c r="TLP15" s="1"/>
      <c r="TLQ15" s="1"/>
      <c r="TLR15" s="1"/>
      <c r="TLS15" s="1"/>
      <c r="TLT15" s="1"/>
      <c r="TLU15" s="1"/>
      <c r="TLV15" s="1"/>
      <c r="TLW15" s="1"/>
      <c r="TLX15" s="1"/>
      <c r="TLY15" s="1"/>
      <c r="TLZ15" s="1"/>
      <c r="TMA15" s="1"/>
      <c r="TMB15" s="1"/>
      <c r="TMC15" s="1"/>
      <c r="TMD15" s="1"/>
      <c r="TME15" s="1"/>
      <c r="TMF15" s="1"/>
      <c r="TMG15" s="1"/>
      <c r="TMH15" s="1"/>
      <c r="TMI15" s="1"/>
      <c r="TMJ15" s="1"/>
      <c r="TMK15" s="1"/>
      <c r="TML15" s="1"/>
      <c r="TMM15" s="1"/>
      <c r="TMN15" s="1"/>
      <c r="TMO15" s="1"/>
      <c r="TMP15" s="1"/>
      <c r="TMQ15" s="1"/>
      <c r="TMR15" s="1"/>
      <c r="TMS15" s="1"/>
      <c r="TMT15" s="1"/>
      <c r="TMU15" s="1"/>
      <c r="TMV15" s="1"/>
      <c r="TMW15" s="1"/>
      <c r="TMX15" s="1"/>
      <c r="TMY15" s="1"/>
      <c r="TMZ15" s="1"/>
      <c r="TNA15" s="1"/>
      <c r="TNB15" s="1"/>
      <c r="TNC15" s="1"/>
      <c r="TND15" s="1"/>
      <c r="TNE15" s="1"/>
      <c r="TNF15" s="1"/>
      <c r="TNG15" s="1"/>
      <c r="TNH15" s="1"/>
      <c r="TNI15" s="1"/>
      <c r="TNJ15" s="1"/>
      <c r="TNK15" s="1"/>
      <c r="TNL15" s="1"/>
      <c r="TNM15" s="1"/>
      <c r="TNN15" s="1"/>
      <c r="TNO15" s="1"/>
      <c r="TNP15" s="1"/>
      <c r="TNQ15" s="1"/>
      <c r="TNR15" s="1"/>
      <c r="TNS15" s="1"/>
      <c r="TNT15" s="1"/>
      <c r="TNU15" s="1"/>
      <c r="TNV15" s="1"/>
      <c r="TNW15" s="1"/>
      <c r="TNX15" s="1"/>
      <c r="TNY15" s="1"/>
      <c r="TNZ15" s="1"/>
      <c r="TOA15" s="1"/>
      <c r="TOB15" s="1"/>
      <c r="TOC15" s="1"/>
      <c r="TOD15" s="1"/>
      <c r="TOE15" s="1"/>
      <c r="TOF15" s="1"/>
      <c r="TOG15" s="1"/>
      <c r="TOH15" s="1"/>
      <c r="TOI15" s="1"/>
      <c r="TOJ15" s="1"/>
      <c r="TOK15" s="1"/>
      <c r="TOL15" s="1"/>
      <c r="TOM15" s="1"/>
      <c r="TON15" s="1"/>
      <c r="TOO15" s="1"/>
      <c r="TOP15" s="1"/>
      <c r="TOQ15" s="1"/>
      <c r="TOR15" s="1"/>
      <c r="TOS15" s="1"/>
      <c r="TOT15" s="1"/>
      <c r="TOU15" s="1"/>
      <c r="TOV15" s="1"/>
      <c r="TOW15" s="1"/>
      <c r="TOX15" s="1"/>
      <c r="TOY15" s="1"/>
      <c r="TOZ15" s="1"/>
      <c r="TPA15" s="1"/>
      <c r="TPB15" s="1"/>
      <c r="TPC15" s="1"/>
      <c r="TPD15" s="1"/>
      <c r="TPE15" s="1"/>
      <c r="TPF15" s="1"/>
      <c r="TPG15" s="1"/>
      <c r="TPH15" s="1"/>
      <c r="TPI15" s="1"/>
      <c r="TPJ15" s="1"/>
      <c r="TPK15" s="1"/>
      <c r="TPL15" s="1"/>
      <c r="TPM15" s="1"/>
      <c r="TPN15" s="1"/>
      <c r="TPO15" s="1"/>
      <c r="TPP15" s="1"/>
      <c r="TPQ15" s="1"/>
      <c r="TPR15" s="1"/>
      <c r="TPS15" s="1"/>
      <c r="TPT15" s="1"/>
      <c r="TPU15" s="1"/>
      <c r="TPV15" s="1"/>
      <c r="TPW15" s="1"/>
      <c r="TPX15" s="1"/>
      <c r="TPY15" s="1"/>
      <c r="TPZ15" s="1"/>
      <c r="TQA15" s="1"/>
      <c r="TQB15" s="1"/>
      <c r="TQC15" s="1"/>
      <c r="TQD15" s="1"/>
      <c r="TQE15" s="1"/>
      <c r="TQF15" s="1"/>
      <c r="TQG15" s="1"/>
      <c r="TQH15" s="1"/>
      <c r="TQI15" s="1"/>
      <c r="TQJ15" s="1"/>
      <c r="TQK15" s="1"/>
      <c r="TQL15" s="1"/>
      <c r="TQM15" s="1"/>
      <c r="TQN15" s="1"/>
      <c r="TQO15" s="1"/>
      <c r="TQP15" s="1"/>
      <c r="TQQ15" s="1"/>
      <c r="TQR15" s="1"/>
      <c r="TQS15" s="1"/>
      <c r="TQT15" s="1"/>
      <c r="TQU15" s="1"/>
      <c r="TQV15" s="1"/>
      <c r="TQW15" s="1"/>
      <c r="TQX15" s="1"/>
      <c r="TQY15" s="1"/>
      <c r="TQZ15" s="1"/>
      <c r="TRA15" s="1"/>
      <c r="TRB15" s="1"/>
      <c r="TRC15" s="1"/>
      <c r="TRD15" s="1"/>
      <c r="TRE15" s="1"/>
      <c r="TRF15" s="1"/>
      <c r="TRG15" s="1"/>
      <c r="TRH15" s="1"/>
      <c r="TRI15" s="1"/>
      <c r="TRJ15" s="1"/>
      <c r="TRK15" s="1"/>
      <c r="TRL15" s="1"/>
      <c r="TRM15" s="1"/>
      <c r="TRN15" s="1"/>
      <c r="TRO15" s="1"/>
      <c r="TRP15" s="1"/>
      <c r="TRQ15" s="1"/>
      <c r="TRR15" s="1"/>
      <c r="TRS15" s="1"/>
      <c r="TRT15" s="1"/>
      <c r="TRU15" s="1"/>
      <c r="TRV15" s="1"/>
      <c r="TRW15" s="1"/>
      <c r="TRX15" s="1"/>
      <c r="TRY15" s="1"/>
      <c r="TRZ15" s="1"/>
      <c r="TSA15" s="1"/>
      <c r="TSB15" s="1"/>
      <c r="TSC15" s="1"/>
      <c r="TSD15" s="1"/>
      <c r="TSE15" s="1"/>
      <c r="TSF15" s="1"/>
      <c r="TSG15" s="1"/>
      <c r="TSH15" s="1"/>
      <c r="TSI15" s="1"/>
      <c r="TSJ15" s="1"/>
      <c r="TSK15" s="1"/>
      <c r="TSL15" s="1"/>
      <c r="TSM15" s="1"/>
      <c r="TSN15" s="1"/>
      <c r="TSO15" s="1"/>
      <c r="TSP15" s="1"/>
      <c r="TSQ15" s="1"/>
      <c r="TSR15" s="1"/>
      <c r="TSS15" s="1"/>
      <c r="TST15" s="1"/>
      <c r="TSU15" s="1"/>
      <c r="TSV15" s="1"/>
      <c r="TSW15" s="1"/>
      <c r="TSX15" s="1"/>
      <c r="TSY15" s="1"/>
      <c r="TSZ15" s="1"/>
      <c r="TTA15" s="1"/>
      <c r="TTB15" s="1"/>
      <c r="TTC15" s="1"/>
      <c r="TTD15" s="1"/>
      <c r="TTE15" s="1"/>
      <c r="TTF15" s="1"/>
      <c r="TTG15" s="1"/>
      <c r="TTH15" s="1"/>
      <c r="TTI15" s="1"/>
      <c r="TTJ15" s="1"/>
      <c r="TTK15" s="1"/>
      <c r="TTL15" s="1"/>
      <c r="TTM15" s="1"/>
      <c r="TTN15" s="1"/>
      <c r="TTO15" s="1"/>
      <c r="TTP15" s="1"/>
      <c r="TTQ15" s="1"/>
      <c r="TTR15" s="1"/>
      <c r="TTS15" s="1"/>
      <c r="TTT15" s="1"/>
      <c r="TTU15" s="1"/>
      <c r="TTV15" s="1"/>
      <c r="TTW15" s="1"/>
      <c r="TTX15" s="1"/>
      <c r="TTY15" s="1"/>
      <c r="TTZ15" s="1"/>
      <c r="TUA15" s="1"/>
      <c r="TUB15" s="1"/>
      <c r="TUC15" s="1"/>
      <c r="TUD15" s="1"/>
      <c r="TUE15" s="1"/>
      <c r="TUF15" s="1"/>
      <c r="TUG15" s="1"/>
      <c r="TUH15" s="1"/>
      <c r="TUI15" s="1"/>
      <c r="TUJ15" s="1"/>
      <c r="TUK15" s="1"/>
      <c r="TUL15" s="1"/>
      <c r="TUM15" s="1"/>
      <c r="TUN15" s="1"/>
      <c r="TUO15" s="1"/>
      <c r="TUP15" s="1"/>
      <c r="TUQ15" s="1"/>
      <c r="TUR15" s="1"/>
      <c r="TUS15" s="1"/>
      <c r="TUT15" s="1"/>
      <c r="TUU15" s="1"/>
      <c r="TUV15" s="1"/>
      <c r="TUW15" s="1"/>
      <c r="TUX15" s="1"/>
      <c r="TUY15" s="1"/>
      <c r="TUZ15" s="1"/>
      <c r="TVA15" s="1"/>
      <c r="TVB15" s="1"/>
      <c r="TVC15" s="1"/>
      <c r="TVD15" s="1"/>
      <c r="TVE15" s="1"/>
      <c r="TVF15" s="1"/>
      <c r="TVG15" s="1"/>
      <c r="TVH15" s="1"/>
      <c r="TVI15" s="1"/>
      <c r="TVJ15" s="1"/>
      <c r="TVK15" s="1"/>
      <c r="TVL15" s="1"/>
      <c r="TVM15" s="1"/>
      <c r="TVN15" s="1"/>
      <c r="TVO15" s="1"/>
      <c r="TVP15" s="1"/>
      <c r="TVQ15" s="1"/>
      <c r="TVR15" s="1"/>
      <c r="TVS15" s="1"/>
      <c r="TVT15" s="1"/>
      <c r="TVU15" s="1"/>
      <c r="TVV15" s="1"/>
      <c r="TVW15" s="1"/>
      <c r="TVX15" s="1"/>
      <c r="TVY15" s="1"/>
      <c r="TVZ15" s="1"/>
      <c r="TWA15" s="1"/>
      <c r="TWB15" s="1"/>
      <c r="TWC15" s="1"/>
      <c r="TWD15" s="1"/>
      <c r="TWE15" s="1"/>
      <c r="TWF15" s="1"/>
      <c r="TWG15" s="1"/>
      <c r="TWH15" s="1"/>
      <c r="TWI15" s="1"/>
      <c r="TWJ15" s="1"/>
      <c r="TWK15" s="1"/>
      <c r="TWL15" s="1"/>
      <c r="TWM15" s="1"/>
      <c r="TWN15" s="1"/>
      <c r="TWO15" s="1"/>
      <c r="TWP15" s="1"/>
      <c r="TWQ15" s="1"/>
      <c r="TWR15" s="1"/>
      <c r="TWS15" s="1"/>
      <c r="TWT15" s="1"/>
      <c r="TWU15" s="1"/>
      <c r="TWV15" s="1"/>
      <c r="TWW15" s="1"/>
      <c r="TWX15" s="1"/>
      <c r="TWY15" s="1"/>
      <c r="TWZ15" s="1"/>
      <c r="TXA15" s="1"/>
      <c r="TXB15" s="1"/>
      <c r="TXC15" s="1"/>
      <c r="TXD15" s="1"/>
      <c r="TXE15" s="1"/>
      <c r="TXF15" s="1"/>
      <c r="TXG15" s="1"/>
      <c r="TXH15" s="1"/>
      <c r="TXI15" s="1"/>
      <c r="TXJ15" s="1"/>
      <c r="TXK15" s="1"/>
      <c r="TXL15" s="1"/>
      <c r="TXM15" s="1"/>
      <c r="TXN15" s="1"/>
      <c r="TXO15" s="1"/>
      <c r="TXP15" s="1"/>
      <c r="TXQ15" s="1"/>
      <c r="TXR15" s="1"/>
      <c r="TXS15" s="1"/>
      <c r="TXT15" s="1"/>
      <c r="TXU15" s="1"/>
      <c r="TXV15" s="1"/>
      <c r="TXW15" s="1"/>
      <c r="TXX15" s="1"/>
      <c r="TXY15" s="1"/>
      <c r="TXZ15" s="1"/>
      <c r="TYA15" s="1"/>
      <c r="TYB15" s="1"/>
      <c r="TYC15" s="1"/>
      <c r="TYD15" s="1"/>
      <c r="TYE15" s="1"/>
      <c r="TYF15" s="1"/>
      <c r="TYG15" s="1"/>
      <c r="TYH15" s="1"/>
      <c r="TYI15" s="1"/>
      <c r="TYJ15" s="1"/>
      <c r="TYK15" s="1"/>
      <c r="TYL15" s="1"/>
      <c r="TYM15" s="1"/>
      <c r="TYN15" s="1"/>
      <c r="TYO15" s="1"/>
      <c r="TYP15" s="1"/>
      <c r="TYQ15" s="1"/>
      <c r="TYR15" s="1"/>
      <c r="TYS15" s="1"/>
      <c r="TYT15" s="1"/>
      <c r="TYU15" s="1"/>
      <c r="TYV15" s="1"/>
      <c r="TYW15" s="1"/>
      <c r="TYX15" s="1"/>
      <c r="TYY15" s="1"/>
      <c r="TYZ15" s="1"/>
      <c r="TZA15" s="1"/>
      <c r="TZB15" s="1"/>
      <c r="TZC15" s="1"/>
      <c r="TZD15" s="1"/>
      <c r="TZE15" s="1"/>
      <c r="TZF15" s="1"/>
      <c r="TZG15" s="1"/>
      <c r="TZH15" s="1"/>
      <c r="TZI15" s="1"/>
      <c r="TZJ15" s="1"/>
      <c r="TZK15" s="1"/>
      <c r="TZL15" s="1"/>
      <c r="TZM15" s="1"/>
      <c r="TZN15" s="1"/>
      <c r="TZO15" s="1"/>
      <c r="TZP15" s="1"/>
      <c r="TZQ15" s="1"/>
      <c r="TZR15" s="1"/>
      <c r="TZS15" s="1"/>
      <c r="TZT15" s="1"/>
      <c r="TZU15" s="1"/>
      <c r="TZV15" s="1"/>
      <c r="TZW15" s="1"/>
      <c r="TZX15" s="1"/>
      <c r="TZY15" s="1"/>
      <c r="TZZ15" s="1"/>
      <c r="UAA15" s="1"/>
      <c r="UAB15" s="1"/>
      <c r="UAC15" s="1"/>
      <c r="UAD15" s="1"/>
      <c r="UAE15" s="1"/>
      <c r="UAF15" s="1"/>
      <c r="UAG15" s="1"/>
      <c r="UAH15" s="1"/>
      <c r="UAI15" s="1"/>
      <c r="UAJ15" s="1"/>
      <c r="UAK15" s="1"/>
      <c r="UAL15" s="1"/>
      <c r="UAM15" s="1"/>
      <c r="UAN15" s="1"/>
      <c r="UAO15" s="1"/>
      <c r="UAP15" s="1"/>
      <c r="UAQ15" s="1"/>
      <c r="UAR15" s="1"/>
      <c r="UAS15" s="1"/>
      <c r="UAT15" s="1"/>
      <c r="UAU15" s="1"/>
      <c r="UAV15" s="1"/>
      <c r="UAW15" s="1"/>
      <c r="UAX15" s="1"/>
      <c r="UAY15" s="1"/>
      <c r="UAZ15" s="1"/>
      <c r="UBA15" s="1"/>
      <c r="UBB15" s="1"/>
      <c r="UBC15" s="1"/>
      <c r="UBD15" s="1"/>
      <c r="UBE15" s="1"/>
      <c r="UBF15" s="1"/>
      <c r="UBG15" s="1"/>
      <c r="UBH15" s="1"/>
      <c r="UBI15" s="1"/>
      <c r="UBJ15" s="1"/>
      <c r="UBK15" s="1"/>
      <c r="UBL15" s="1"/>
      <c r="UBM15" s="1"/>
      <c r="UBN15" s="1"/>
      <c r="UBO15" s="1"/>
      <c r="UBP15" s="1"/>
      <c r="UBQ15" s="1"/>
      <c r="UBR15" s="1"/>
      <c r="UBS15" s="1"/>
      <c r="UBT15" s="1"/>
      <c r="UBU15" s="1"/>
      <c r="UBV15" s="1"/>
      <c r="UBW15" s="1"/>
      <c r="UBX15" s="1"/>
      <c r="UBY15" s="1"/>
      <c r="UBZ15" s="1"/>
      <c r="UCA15" s="1"/>
      <c r="UCB15" s="1"/>
      <c r="UCC15" s="1"/>
      <c r="UCD15" s="1"/>
      <c r="UCE15" s="1"/>
      <c r="UCF15" s="1"/>
      <c r="UCG15" s="1"/>
      <c r="UCH15" s="1"/>
      <c r="UCI15" s="1"/>
      <c r="UCJ15" s="1"/>
      <c r="UCK15" s="1"/>
      <c r="UCL15" s="1"/>
      <c r="UCM15" s="1"/>
      <c r="UCN15" s="1"/>
      <c r="UCO15" s="1"/>
      <c r="UCP15" s="1"/>
      <c r="UCQ15" s="1"/>
      <c r="UCR15" s="1"/>
      <c r="UCS15" s="1"/>
      <c r="UCT15" s="1"/>
      <c r="UCU15" s="1"/>
      <c r="UCV15" s="1"/>
      <c r="UCW15" s="1"/>
      <c r="UCX15" s="1"/>
      <c r="UCY15" s="1"/>
      <c r="UCZ15" s="1"/>
      <c r="UDA15" s="1"/>
      <c r="UDB15" s="1"/>
      <c r="UDC15" s="1"/>
      <c r="UDD15" s="1"/>
      <c r="UDE15" s="1"/>
      <c r="UDF15" s="1"/>
      <c r="UDG15" s="1"/>
      <c r="UDH15" s="1"/>
      <c r="UDI15" s="1"/>
      <c r="UDJ15" s="1"/>
      <c r="UDK15" s="1"/>
      <c r="UDL15" s="1"/>
      <c r="UDM15" s="1"/>
      <c r="UDN15" s="1"/>
      <c r="UDO15" s="1"/>
      <c r="UDP15" s="1"/>
      <c r="UDQ15" s="1"/>
      <c r="UDR15" s="1"/>
      <c r="UDS15" s="1"/>
      <c r="UDT15" s="1"/>
      <c r="UDU15" s="1"/>
      <c r="UDV15" s="1"/>
      <c r="UDW15" s="1"/>
      <c r="UDX15" s="1"/>
      <c r="UDY15" s="1"/>
      <c r="UDZ15" s="1"/>
      <c r="UEA15" s="1"/>
      <c r="UEB15" s="1"/>
      <c r="UEC15" s="1"/>
      <c r="UED15" s="1"/>
      <c r="UEE15" s="1"/>
      <c r="UEF15" s="1"/>
      <c r="UEG15" s="1"/>
      <c r="UEH15" s="1"/>
      <c r="UEI15" s="1"/>
      <c r="UEJ15" s="1"/>
      <c r="UEK15" s="1"/>
      <c r="UEL15" s="1"/>
      <c r="UEM15" s="1"/>
      <c r="UEN15" s="1"/>
      <c r="UEO15" s="1"/>
      <c r="UEP15" s="1"/>
      <c r="UEQ15" s="1"/>
      <c r="UER15" s="1"/>
      <c r="UES15" s="1"/>
      <c r="UET15" s="1"/>
      <c r="UEU15" s="1"/>
      <c r="UEV15" s="1"/>
      <c r="UEW15" s="1"/>
      <c r="UEX15" s="1"/>
      <c r="UEY15" s="1"/>
      <c r="UEZ15" s="1"/>
      <c r="UFA15" s="1"/>
      <c r="UFB15" s="1"/>
      <c r="UFC15" s="1"/>
      <c r="UFD15" s="1"/>
      <c r="UFE15" s="1"/>
      <c r="UFF15" s="1"/>
      <c r="UFG15" s="1"/>
      <c r="UFH15" s="1"/>
      <c r="UFI15" s="1"/>
      <c r="UFJ15" s="1"/>
      <c r="UFK15" s="1"/>
      <c r="UFL15" s="1"/>
      <c r="UFM15" s="1"/>
      <c r="UFN15" s="1"/>
      <c r="UFO15" s="1"/>
      <c r="UFP15" s="1"/>
      <c r="UFQ15" s="1"/>
      <c r="UFR15" s="1"/>
      <c r="UFS15" s="1"/>
      <c r="UFT15" s="1"/>
      <c r="UFU15" s="1"/>
      <c r="UFV15" s="1"/>
      <c r="UFW15" s="1"/>
      <c r="UFX15" s="1"/>
      <c r="UFY15" s="1"/>
      <c r="UFZ15" s="1"/>
      <c r="UGA15" s="1"/>
      <c r="UGB15" s="1"/>
      <c r="UGC15" s="1"/>
      <c r="UGD15" s="1"/>
      <c r="UGE15" s="1"/>
      <c r="UGF15" s="1"/>
      <c r="UGG15" s="1"/>
      <c r="UGH15" s="1"/>
      <c r="UGI15" s="1"/>
      <c r="UGJ15" s="1"/>
      <c r="UGK15" s="1"/>
      <c r="UGL15" s="1"/>
      <c r="UGM15" s="1"/>
      <c r="UGN15" s="1"/>
      <c r="UGO15" s="1"/>
      <c r="UGP15" s="1"/>
      <c r="UGQ15" s="1"/>
      <c r="UGR15" s="1"/>
      <c r="UGS15" s="1"/>
      <c r="UGT15" s="1"/>
      <c r="UGU15" s="1"/>
      <c r="UGV15" s="1"/>
      <c r="UGW15" s="1"/>
      <c r="UGX15" s="1"/>
      <c r="UGY15" s="1"/>
      <c r="UGZ15" s="1"/>
      <c r="UHA15" s="1"/>
      <c r="UHB15" s="1"/>
      <c r="UHC15" s="1"/>
      <c r="UHD15" s="1"/>
      <c r="UHE15" s="1"/>
      <c r="UHF15" s="1"/>
      <c r="UHG15" s="1"/>
      <c r="UHH15" s="1"/>
      <c r="UHI15" s="1"/>
      <c r="UHJ15" s="1"/>
      <c r="UHK15" s="1"/>
      <c r="UHL15" s="1"/>
      <c r="UHM15" s="1"/>
      <c r="UHN15" s="1"/>
      <c r="UHO15" s="1"/>
      <c r="UHP15" s="1"/>
      <c r="UHQ15" s="1"/>
      <c r="UHR15" s="1"/>
      <c r="UHS15" s="1"/>
      <c r="UHT15" s="1"/>
      <c r="UHU15" s="1"/>
      <c r="UHV15" s="1"/>
      <c r="UHW15" s="1"/>
      <c r="UHX15" s="1"/>
      <c r="UHY15" s="1"/>
      <c r="UHZ15" s="1"/>
      <c r="UIA15" s="1"/>
      <c r="UIB15" s="1"/>
      <c r="UIC15" s="1"/>
      <c r="UID15" s="1"/>
      <c r="UIE15" s="1"/>
      <c r="UIF15" s="1"/>
      <c r="UIG15" s="1"/>
      <c r="UIH15" s="1"/>
      <c r="UII15" s="1"/>
      <c r="UIJ15" s="1"/>
      <c r="UIK15" s="1"/>
      <c r="UIL15" s="1"/>
      <c r="UIM15" s="1"/>
      <c r="UIN15" s="1"/>
      <c r="UIO15" s="1"/>
      <c r="UIP15" s="1"/>
      <c r="UIQ15" s="1"/>
      <c r="UIR15" s="1"/>
      <c r="UIS15" s="1"/>
      <c r="UIT15" s="1"/>
      <c r="UIU15" s="1"/>
      <c r="UIV15" s="1"/>
      <c r="UIW15" s="1"/>
      <c r="UIX15" s="1"/>
      <c r="UIY15" s="1"/>
      <c r="UIZ15" s="1"/>
      <c r="UJA15" s="1"/>
      <c r="UJB15" s="1"/>
      <c r="UJC15" s="1"/>
      <c r="UJD15" s="1"/>
      <c r="UJE15" s="1"/>
      <c r="UJF15" s="1"/>
      <c r="UJG15" s="1"/>
      <c r="UJH15" s="1"/>
      <c r="UJI15" s="1"/>
      <c r="UJJ15" s="1"/>
      <c r="UJK15" s="1"/>
      <c r="UJL15" s="1"/>
      <c r="UJM15" s="1"/>
      <c r="UJN15" s="1"/>
      <c r="UJO15" s="1"/>
      <c r="UJP15" s="1"/>
      <c r="UJQ15" s="1"/>
      <c r="UJR15" s="1"/>
      <c r="UJS15" s="1"/>
      <c r="UJT15" s="1"/>
      <c r="UJU15" s="1"/>
      <c r="UJV15" s="1"/>
      <c r="UJW15" s="1"/>
      <c r="UJX15" s="1"/>
      <c r="UJY15" s="1"/>
      <c r="UJZ15" s="1"/>
      <c r="UKA15" s="1"/>
      <c r="UKB15" s="1"/>
      <c r="UKC15" s="1"/>
      <c r="UKD15" s="1"/>
      <c r="UKE15" s="1"/>
      <c r="UKF15" s="1"/>
      <c r="UKG15" s="1"/>
      <c r="UKH15" s="1"/>
      <c r="UKI15" s="1"/>
      <c r="UKJ15" s="1"/>
      <c r="UKK15" s="1"/>
      <c r="UKL15" s="1"/>
      <c r="UKM15" s="1"/>
      <c r="UKN15" s="1"/>
      <c r="UKO15" s="1"/>
      <c r="UKP15" s="1"/>
      <c r="UKQ15" s="1"/>
      <c r="UKR15" s="1"/>
      <c r="UKS15" s="1"/>
      <c r="UKT15" s="1"/>
      <c r="UKU15" s="1"/>
      <c r="UKV15" s="1"/>
      <c r="UKW15" s="1"/>
      <c r="UKX15" s="1"/>
      <c r="UKY15" s="1"/>
      <c r="UKZ15" s="1"/>
      <c r="ULA15" s="1"/>
      <c r="ULB15" s="1"/>
      <c r="ULC15" s="1"/>
      <c r="ULD15" s="1"/>
      <c r="ULE15" s="1"/>
      <c r="ULF15" s="1"/>
      <c r="ULG15" s="1"/>
      <c r="ULH15" s="1"/>
      <c r="ULI15" s="1"/>
      <c r="ULJ15" s="1"/>
      <c r="ULK15" s="1"/>
      <c r="ULL15" s="1"/>
      <c r="ULM15" s="1"/>
      <c r="ULN15" s="1"/>
      <c r="ULO15" s="1"/>
      <c r="ULP15" s="1"/>
      <c r="ULQ15" s="1"/>
      <c r="ULR15" s="1"/>
      <c r="ULS15" s="1"/>
      <c r="ULT15" s="1"/>
      <c r="ULU15" s="1"/>
      <c r="ULV15" s="1"/>
      <c r="ULW15" s="1"/>
      <c r="ULX15" s="1"/>
      <c r="ULY15" s="1"/>
      <c r="ULZ15" s="1"/>
      <c r="UMA15" s="1"/>
      <c r="UMB15" s="1"/>
      <c r="UMC15" s="1"/>
      <c r="UMD15" s="1"/>
      <c r="UME15" s="1"/>
      <c r="UMF15" s="1"/>
      <c r="UMG15" s="1"/>
      <c r="UMH15" s="1"/>
      <c r="UMI15" s="1"/>
      <c r="UMJ15" s="1"/>
      <c r="UMK15" s="1"/>
      <c r="UML15" s="1"/>
      <c r="UMM15" s="1"/>
      <c r="UMN15" s="1"/>
      <c r="UMO15" s="1"/>
      <c r="UMP15" s="1"/>
      <c r="UMQ15" s="1"/>
      <c r="UMR15" s="1"/>
      <c r="UMS15" s="1"/>
      <c r="UMT15" s="1"/>
      <c r="UMU15" s="1"/>
      <c r="UMV15" s="1"/>
      <c r="UMW15" s="1"/>
      <c r="UMX15" s="1"/>
      <c r="UMY15" s="1"/>
      <c r="UMZ15" s="1"/>
      <c r="UNA15" s="1"/>
      <c r="UNB15" s="1"/>
      <c r="UNC15" s="1"/>
      <c r="UND15" s="1"/>
      <c r="UNE15" s="1"/>
      <c r="UNF15" s="1"/>
      <c r="UNG15" s="1"/>
      <c r="UNH15" s="1"/>
      <c r="UNI15" s="1"/>
      <c r="UNJ15" s="1"/>
      <c r="UNK15" s="1"/>
      <c r="UNL15" s="1"/>
      <c r="UNM15" s="1"/>
      <c r="UNN15" s="1"/>
      <c r="UNO15" s="1"/>
      <c r="UNP15" s="1"/>
      <c r="UNQ15" s="1"/>
      <c r="UNR15" s="1"/>
      <c r="UNS15" s="1"/>
      <c r="UNT15" s="1"/>
      <c r="UNU15" s="1"/>
      <c r="UNV15" s="1"/>
      <c r="UNW15" s="1"/>
      <c r="UNX15" s="1"/>
      <c r="UNY15" s="1"/>
      <c r="UNZ15" s="1"/>
      <c r="UOA15" s="1"/>
      <c r="UOB15" s="1"/>
      <c r="UOC15" s="1"/>
      <c r="UOD15" s="1"/>
      <c r="UOE15" s="1"/>
      <c r="UOF15" s="1"/>
      <c r="UOG15" s="1"/>
      <c r="UOH15" s="1"/>
      <c r="UOI15" s="1"/>
      <c r="UOJ15" s="1"/>
      <c r="UOK15" s="1"/>
      <c r="UOL15" s="1"/>
      <c r="UOM15" s="1"/>
      <c r="UON15" s="1"/>
      <c r="UOO15" s="1"/>
      <c r="UOP15" s="1"/>
      <c r="UOQ15" s="1"/>
      <c r="UOR15" s="1"/>
      <c r="UOS15" s="1"/>
      <c r="UOT15" s="1"/>
      <c r="UOU15" s="1"/>
      <c r="UOV15" s="1"/>
      <c r="UOW15" s="1"/>
      <c r="UOX15" s="1"/>
      <c r="UOY15" s="1"/>
      <c r="UOZ15" s="1"/>
      <c r="UPA15" s="1"/>
      <c r="UPB15" s="1"/>
      <c r="UPC15" s="1"/>
      <c r="UPD15" s="1"/>
      <c r="UPE15" s="1"/>
      <c r="UPF15" s="1"/>
      <c r="UPG15" s="1"/>
      <c r="UPH15" s="1"/>
      <c r="UPI15" s="1"/>
      <c r="UPJ15" s="1"/>
      <c r="UPK15" s="1"/>
      <c r="UPL15" s="1"/>
      <c r="UPM15" s="1"/>
      <c r="UPN15" s="1"/>
      <c r="UPO15" s="1"/>
      <c r="UPP15" s="1"/>
      <c r="UPQ15" s="1"/>
      <c r="UPR15" s="1"/>
      <c r="UPS15" s="1"/>
      <c r="UPT15" s="1"/>
      <c r="UPU15" s="1"/>
      <c r="UPV15" s="1"/>
      <c r="UPW15" s="1"/>
      <c r="UPX15" s="1"/>
      <c r="UPY15" s="1"/>
      <c r="UPZ15" s="1"/>
      <c r="UQA15" s="1"/>
      <c r="UQB15" s="1"/>
      <c r="UQC15" s="1"/>
      <c r="UQD15" s="1"/>
      <c r="UQE15" s="1"/>
      <c r="UQF15" s="1"/>
      <c r="UQG15" s="1"/>
      <c r="UQH15" s="1"/>
      <c r="UQI15" s="1"/>
      <c r="UQJ15" s="1"/>
      <c r="UQK15" s="1"/>
      <c r="UQL15" s="1"/>
      <c r="UQM15" s="1"/>
      <c r="UQN15" s="1"/>
      <c r="UQO15" s="1"/>
      <c r="UQP15" s="1"/>
      <c r="UQQ15" s="1"/>
      <c r="UQR15" s="1"/>
      <c r="UQS15" s="1"/>
      <c r="UQT15" s="1"/>
      <c r="UQU15" s="1"/>
      <c r="UQV15" s="1"/>
      <c r="UQW15" s="1"/>
      <c r="UQX15" s="1"/>
      <c r="UQY15" s="1"/>
      <c r="UQZ15" s="1"/>
      <c r="URA15" s="1"/>
      <c r="URB15" s="1"/>
      <c r="URC15" s="1"/>
      <c r="URD15" s="1"/>
      <c r="URE15" s="1"/>
      <c r="URF15" s="1"/>
      <c r="URG15" s="1"/>
      <c r="URH15" s="1"/>
      <c r="URI15" s="1"/>
      <c r="URJ15" s="1"/>
      <c r="URK15" s="1"/>
      <c r="URL15" s="1"/>
      <c r="URM15" s="1"/>
      <c r="URN15" s="1"/>
      <c r="URO15" s="1"/>
      <c r="URP15" s="1"/>
      <c r="URQ15" s="1"/>
      <c r="URR15" s="1"/>
      <c r="URS15" s="1"/>
      <c r="URT15" s="1"/>
      <c r="URU15" s="1"/>
      <c r="URV15" s="1"/>
      <c r="URW15" s="1"/>
      <c r="URX15" s="1"/>
      <c r="URY15" s="1"/>
      <c r="URZ15" s="1"/>
      <c r="USA15" s="1"/>
      <c r="USB15" s="1"/>
      <c r="USC15" s="1"/>
      <c r="USD15" s="1"/>
      <c r="USE15" s="1"/>
      <c r="USF15" s="1"/>
      <c r="USG15" s="1"/>
      <c r="USH15" s="1"/>
      <c r="USI15" s="1"/>
      <c r="USJ15" s="1"/>
      <c r="USK15" s="1"/>
      <c r="USL15" s="1"/>
      <c r="USM15" s="1"/>
      <c r="USN15" s="1"/>
      <c r="USO15" s="1"/>
      <c r="USP15" s="1"/>
      <c r="USQ15" s="1"/>
      <c r="USR15" s="1"/>
      <c r="USS15" s="1"/>
      <c r="UST15" s="1"/>
      <c r="USU15" s="1"/>
      <c r="USV15" s="1"/>
      <c r="USW15" s="1"/>
      <c r="USX15" s="1"/>
      <c r="USY15" s="1"/>
      <c r="USZ15" s="1"/>
      <c r="UTA15" s="1"/>
      <c r="UTB15" s="1"/>
      <c r="UTC15" s="1"/>
      <c r="UTD15" s="1"/>
      <c r="UTE15" s="1"/>
      <c r="UTF15" s="1"/>
      <c r="UTG15" s="1"/>
      <c r="UTH15" s="1"/>
      <c r="UTI15" s="1"/>
      <c r="UTJ15" s="1"/>
      <c r="UTK15" s="1"/>
      <c r="UTL15" s="1"/>
      <c r="UTM15" s="1"/>
      <c r="UTN15" s="1"/>
      <c r="UTO15" s="1"/>
      <c r="UTP15" s="1"/>
      <c r="UTQ15" s="1"/>
      <c r="UTR15" s="1"/>
      <c r="UTS15" s="1"/>
      <c r="UTT15" s="1"/>
      <c r="UTU15" s="1"/>
      <c r="UTV15" s="1"/>
      <c r="UTW15" s="1"/>
      <c r="UTX15" s="1"/>
      <c r="UTY15" s="1"/>
      <c r="UTZ15" s="1"/>
      <c r="UUA15" s="1"/>
      <c r="UUB15" s="1"/>
      <c r="UUC15" s="1"/>
      <c r="UUD15" s="1"/>
      <c r="UUE15" s="1"/>
      <c r="UUF15" s="1"/>
      <c r="UUG15" s="1"/>
      <c r="UUH15" s="1"/>
      <c r="UUI15" s="1"/>
      <c r="UUJ15" s="1"/>
      <c r="UUK15" s="1"/>
      <c r="UUL15" s="1"/>
      <c r="UUM15" s="1"/>
      <c r="UUN15" s="1"/>
      <c r="UUO15" s="1"/>
      <c r="UUP15" s="1"/>
      <c r="UUQ15" s="1"/>
      <c r="UUR15" s="1"/>
      <c r="UUS15" s="1"/>
      <c r="UUT15" s="1"/>
      <c r="UUU15" s="1"/>
      <c r="UUV15" s="1"/>
      <c r="UUW15" s="1"/>
      <c r="UUX15" s="1"/>
      <c r="UUY15" s="1"/>
      <c r="UUZ15" s="1"/>
      <c r="UVA15" s="1"/>
      <c r="UVB15" s="1"/>
      <c r="UVC15" s="1"/>
      <c r="UVD15" s="1"/>
      <c r="UVE15" s="1"/>
      <c r="UVF15" s="1"/>
      <c r="UVG15" s="1"/>
      <c r="UVH15" s="1"/>
      <c r="UVI15" s="1"/>
      <c r="UVJ15" s="1"/>
      <c r="UVK15" s="1"/>
      <c r="UVL15" s="1"/>
      <c r="UVM15" s="1"/>
      <c r="UVN15" s="1"/>
      <c r="UVO15" s="1"/>
      <c r="UVP15" s="1"/>
      <c r="UVQ15" s="1"/>
      <c r="UVR15" s="1"/>
      <c r="UVS15" s="1"/>
      <c r="UVT15" s="1"/>
      <c r="UVU15" s="1"/>
      <c r="UVV15" s="1"/>
      <c r="UVW15" s="1"/>
      <c r="UVX15" s="1"/>
      <c r="UVY15" s="1"/>
      <c r="UVZ15" s="1"/>
      <c r="UWA15" s="1"/>
      <c r="UWB15" s="1"/>
      <c r="UWC15" s="1"/>
      <c r="UWD15" s="1"/>
      <c r="UWE15" s="1"/>
      <c r="UWF15" s="1"/>
      <c r="UWG15" s="1"/>
      <c r="UWH15" s="1"/>
      <c r="UWI15" s="1"/>
      <c r="UWJ15" s="1"/>
      <c r="UWK15" s="1"/>
      <c r="UWL15" s="1"/>
      <c r="UWM15" s="1"/>
      <c r="UWN15" s="1"/>
      <c r="UWO15" s="1"/>
      <c r="UWP15" s="1"/>
      <c r="UWQ15" s="1"/>
      <c r="UWR15" s="1"/>
      <c r="UWS15" s="1"/>
      <c r="UWT15" s="1"/>
      <c r="UWU15" s="1"/>
      <c r="UWV15" s="1"/>
      <c r="UWW15" s="1"/>
      <c r="UWX15" s="1"/>
      <c r="UWY15" s="1"/>
      <c r="UWZ15" s="1"/>
      <c r="UXA15" s="1"/>
      <c r="UXB15" s="1"/>
      <c r="UXC15" s="1"/>
      <c r="UXD15" s="1"/>
      <c r="UXE15" s="1"/>
      <c r="UXF15" s="1"/>
      <c r="UXG15" s="1"/>
      <c r="UXH15" s="1"/>
      <c r="UXI15" s="1"/>
      <c r="UXJ15" s="1"/>
      <c r="UXK15" s="1"/>
      <c r="UXL15" s="1"/>
      <c r="UXM15" s="1"/>
      <c r="UXN15" s="1"/>
      <c r="UXO15" s="1"/>
      <c r="UXP15" s="1"/>
      <c r="UXQ15" s="1"/>
      <c r="UXR15" s="1"/>
      <c r="UXS15" s="1"/>
      <c r="UXT15" s="1"/>
      <c r="UXU15" s="1"/>
      <c r="UXV15" s="1"/>
      <c r="UXW15" s="1"/>
      <c r="UXX15" s="1"/>
      <c r="UXY15" s="1"/>
      <c r="UXZ15" s="1"/>
      <c r="UYA15" s="1"/>
      <c r="UYB15" s="1"/>
      <c r="UYC15" s="1"/>
      <c r="UYD15" s="1"/>
      <c r="UYE15" s="1"/>
      <c r="UYF15" s="1"/>
      <c r="UYG15" s="1"/>
      <c r="UYH15" s="1"/>
      <c r="UYI15" s="1"/>
      <c r="UYJ15" s="1"/>
      <c r="UYK15" s="1"/>
      <c r="UYL15" s="1"/>
      <c r="UYM15" s="1"/>
      <c r="UYN15" s="1"/>
      <c r="UYO15" s="1"/>
      <c r="UYP15" s="1"/>
      <c r="UYQ15" s="1"/>
      <c r="UYR15" s="1"/>
      <c r="UYS15" s="1"/>
      <c r="UYT15" s="1"/>
      <c r="UYU15" s="1"/>
      <c r="UYV15" s="1"/>
      <c r="UYW15" s="1"/>
      <c r="UYX15" s="1"/>
      <c r="UYY15" s="1"/>
      <c r="UYZ15" s="1"/>
      <c r="UZA15" s="1"/>
      <c r="UZB15" s="1"/>
      <c r="UZC15" s="1"/>
      <c r="UZD15" s="1"/>
      <c r="UZE15" s="1"/>
      <c r="UZF15" s="1"/>
      <c r="UZG15" s="1"/>
      <c r="UZH15" s="1"/>
      <c r="UZI15" s="1"/>
      <c r="UZJ15" s="1"/>
      <c r="UZK15" s="1"/>
      <c r="UZL15" s="1"/>
      <c r="UZM15" s="1"/>
      <c r="UZN15" s="1"/>
      <c r="UZO15" s="1"/>
      <c r="UZP15" s="1"/>
      <c r="UZQ15" s="1"/>
      <c r="UZR15" s="1"/>
      <c r="UZS15" s="1"/>
      <c r="UZT15" s="1"/>
      <c r="UZU15" s="1"/>
      <c r="UZV15" s="1"/>
      <c r="UZW15" s="1"/>
      <c r="UZX15" s="1"/>
      <c r="UZY15" s="1"/>
      <c r="UZZ15" s="1"/>
      <c r="VAA15" s="1"/>
      <c r="VAB15" s="1"/>
      <c r="VAC15" s="1"/>
      <c r="VAD15" s="1"/>
      <c r="VAE15" s="1"/>
      <c r="VAF15" s="1"/>
      <c r="VAG15" s="1"/>
      <c r="VAH15" s="1"/>
      <c r="VAI15" s="1"/>
      <c r="VAJ15" s="1"/>
      <c r="VAK15" s="1"/>
      <c r="VAL15" s="1"/>
      <c r="VAM15" s="1"/>
      <c r="VAN15" s="1"/>
      <c r="VAO15" s="1"/>
      <c r="VAP15" s="1"/>
      <c r="VAQ15" s="1"/>
      <c r="VAR15" s="1"/>
      <c r="VAS15" s="1"/>
      <c r="VAT15" s="1"/>
      <c r="VAU15" s="1"/>
      <c r="VAV15" s="1"/>
      <c r="VAW15" s="1"/>
      <c r="VAX15" s="1"/>
      <c r="VAY15" s="1"/>
      <c r="VAZ15" s="1"/>
      <c r="VBA15" s="1"/>
      <c r="VBB15" s="1"/>
      <c r="VBC15" s="1"/>
      <c r="VBD15" s="1"/>
      <c r="VBE15" s="1"/>
      <c r="VBF15" s="1"/>
      <c r="VBG15" s="1"/>
      <c r="VBH15" s="1"/>
      <c r="VBI15" s="1"/>
      <c r="VBJ15" s="1"/>
      <c r="VBK15" s="1"/>
      <c r="VBL15" s="1"/>
      <c r="VBM15" s="1"/>
      <c r="VBN15" s="1"/>
      <c r="VBO15" s="1"/>
      <c r="VBP15" s="1"/>
      <c r="VBQ15" s="1"/>
      <c r="VBR15" s="1"/>
      <c r="VBS15" s="1"/>
      <c r="VBT15" s="1"/>
      <c r="VBU15" s="1"/>
      <c r="VBV15" s="1"/>
      <c r="VBW15" s="1"/>
      <c r="VBX15" s="1"/>
      <c r="VBY15" s="1"/>
      <c r="VBZ15" s="1"/>
      <c r="VCA15" s="1"/>
      <c r="VCB15" s="1"/>
      <c r="VCC15" s="1"/>
      <c r="VCD15" s="1"/>
      <c r="VCE15" s="1"/>
      <c r="VCF15" s="1"/>
      <c r="VCG15" s="1"/>
      <c r="VCH15" s="1"/>
      <c r="VCI15" s="1"/>
      <c r="VCJ15" s="1"/>
      <c r="VCK15" s="1"/>
      <c r="VCL15" s="1"/>
      <c r="VCM15" s="1"/>
      <c r="VCN15" s="1"/>
      <c r="VCO15" s="1"/>
      <c r="VCP15" s="1"/>
      <c r="VCQ15" s="1"/>
      <c r="VCR15" s="1"/>
      <c r="VCS15" s="1"/>
      <c r="VCT15" s="1"/>
      <c r="VCU15" s="1"/>
      <c r="VCV15" s="1"/>
      <c r="VCW15" s="1"/>
      <c r="VCX15" s="1"/>
      <c r="VCY15" s="1"/>
      <c r="VCZ15" s="1"/>
      <c r="VDA15" s="1"/>
      <c r="VDB15" s="1"/>
      <c r="VDC15" s="1"/>
      <c r="VDD15" s="1"/>
      <c r="VDE15" s="1"/>
      <c r="VDF15" s="1"/>
      <c r="VDG15" s="1"/>
      <c r="VDH15" s="1"/>
      <c r="VDI15" s="1"/>
      <c r="VDJ15" s="1"/>
      <c r="VDK15" s="1"/>
      <c r="VDL15" s="1"/>
      <c r="VDM15" s="1"/>
      <c r="VDN15" s="1"/>
      <c r="VDO15" s="1"/>
      <c r="VDP15" s="1"/>
      <c r="VDQ15" s="1"/>
      <c r="VDR15" s="1"/>
      <c r="VDS15" s="1"/>
      <c r="VDT15" s="1"/>
      <c r="VDU15" s="1"/>
      <c r="VDV15" s="1"/>
      <c r="VDW15" s="1"/>
      <c r="VDX15" s="1"/>
      <c r="VDY15" s="1"/>
      <c r="VDZ15" s="1"/>
      <c r="VEA15" s="1"/>
      <c r="VEB15" s="1"/>
      <c r="VEC15" s="1"/>
      <c r="VED15" s="1"/>
      <c r="VEE15" s="1"/>
      <c r="VEF15" s="1"/>
      <c r="VEG15" s="1"/>
      <c r="VEH15" s="1"/>
      <c r="VEI15" s="1"/>
      <c r="VEJ15" s="1"/>
      <c r="VEK15" s="1"/>
      <c r="VEL15" s="1"/>
      <c r="VEM15" s="1"/>
      <c r="VEN15" s="1"/>
      <c r="VEO15" s="1"/>
      <c r="VEP15" s="1"/>
      <c r="VEQ15" s="1"/>
      <c r="VER15" s="1"/>
      <c r="VES15" s="1"/>
      <c r="VET15" s="1"/>
      <c r="VEU15" s="1"/>
      <c r="VEV15" s="1"/>
      <c r="VEW15" s="1"/>
      <c r="VEX15" s="1"/>
      <c r="VEY15" s="1"/>
      <c r="VEZ15" s="1"/>
      <c r="VFA15" s="1"/>
      <c r="VFB15" s="1"/>
      <c r="VFC15" s="1"/>
      <c r="VFD15" s="1"/>
      <c r="VFE15" s="1"/>
      <c r="VFF15" s="1"/>
      <c r="VFG15" s="1"/>
      <c r="VFH15" s="1"/>
      <c r="VFI15" s="1"/>
      <c r="VFJ15" s="1"/>
      <c r="VFK15" s="1"/>
      <c r="VFL15" s="1"/>
      <c r="VFM15" s="1"/>
      <c r="VFN15" s="1"/>
      <c r="VFO15" s="1"/>
      <c r="VFP15" s="1"/>
      <c r="VFQ15" s="1"/>
      <c r="VFR15" s="1"/>
      <c r="VFS15" s="1"/>
      <c r="VFT15" s="1"/>
      <c r="VFU15" s="1"/>
      <c r="VFV15" s="1"/>
      <c r="VFW15" s="1"/>
      <c r="VFX15" s="1"/>
      <c r="VFY15" s="1"/>
      <c r="VFZ15" s="1"/>
      <c r="VGA15" s="1"/>
      <c r="VGB15" s="1"/>
      <c r="VGC15" s="1"/>
      <c r="VGD15" s="1"/>
      <c r="VGE15" s="1"/>
      <c r="VGF15" s="1"/>
      <c r="VGG15" s="1"/>
      <c r="VGH15" s="1"/>
      <c r="VGI15" s="1"/>
      <c r="VGJ15" s="1"/>
      <c r="VGK15" s="1"/>
      <c r="VGL15" s="1"/>
      <c r="VGM15" s="1"/>
      <c r="VGN15" s="1"/>
      <c r="VGO15" s="1"/>
      <c r="VGP15" s="1"/>
      <c r="VGQ15" s="1"/>
      <c r="VGR15" s="1"/>
      <c r="VGS15" s="1"/>
      <c r="VGT15" s="1"/>
      <c r="VGU15" s="1"/>
      <c r="VGV15" s="1"/>
      <c r="VGW15" s="1"/>
      <c r="VGX15" s="1"/>
      <c r="VGY15" s="1"/>
      <c r="VGZ15" s="1"/>
      <c r="VHA15" s="1"/>
      <c r="VHB15" s="1"/>
      <c r="VHC15" s="1"/>
      <c r="VHD15" s="1"/>
      <c r="VHE15" s="1"/>
      <c r="VHF15" s="1"/>
      <c r="VHG15" s="1"/>
      <c r="VHH15" s="1"/>
      <c r="VHI15" s="1"/>
      <c r="VHJ15" s="1"/>
      <c r="VHK15" s="1"/>
      <c r="VHL15" s="1"/>
      <c r="VHM15" s="1"/>
      <c r="VHN15" s="1"/>
      <c r="VHO15" s="1"/>
      <c r="VHP15" s="1"/>
      <c r="VHQ15" s="1"/>
      <c r="VHR15" s="1"/>
      <c r="VHS15" s="1"/>
      <c r="VHT15" s="1"/>
      <c r="VHU15" s="1"/>
      <c r="VHV15" s="1"/>
      <c r="VHW15" s="1"/>
      <c r="VHX15" s="1"/>
      <c r="VHY15" s="1"/>
      <c r="VHZ15" s="1"/>
      <c r="VIA15" s="1"/>
      <c r="VIB15" s="1"/>
      <c r="VIC15" s="1"/>
      <c r="VID15" s="1"/>
      <c r="VIE15" s="1"/>
      <c r="VIF15" s="1"/>
      <c r="VIG15" s="1"/>
      <c r="VIH15" s="1"/>
      <c r="VII15" s="1"/>
      <c r="VIJ15" s="1"/>
      <c r="VIK15" s="1"/>
      <c r="VIL15" s="1"/>
      <c r="VIM15" s="1"/>
      <c r="VIN15" s="1"/>
      <c r="VIO15" s="1"/>
      <c r="VIP15" s="1"/>
      <c r="VIQ15" s="1"/>
      <c r="VIR15" s="1"/>
      <c r="VIS15" s="1"/>
      <c r="VIT15" s="1"/>
      <c r="VIU15" s="1"/>
      <c r="VIV15" s="1"/>
      <c r="VIW15" s="1"/>
      <c r="VIX15" s="1"/>
      <c r="VIY15" s="1"/>
      <c r="VIZ15" s="1"/>
      <c r="VJA15" s="1"/>
      <c r="VJB15" s="1"/>
      <c r="VJC15" s="1"/>
      <c r="VJD15" s="1"/>
      <c r="VJE15" s="1"/>
      <c r="VJF15" s="1"/>
      <c r="VJG15" s="1"/>
      <c r="VJH15" s="1"/>
      <c r="VJI15" s="1"/>
      <c r="VJJ15" s="1"/>
      <c r="VJK15" s="1"/>
      <c r="VJL15" s="1"/>
      <c r="VJM15" s="1"/>
      <c r="VJN15" s="1"/>
      <c r="VJO15" s="1"/>
      <c r="VJP15" s="1"/>
      <c r="VJQ15" s="1"/>
      <c r="VJR15" s="1"/>
      <c r="VJS15" s="1"/>
      <c r="VJT15" s="1"/>
      <c r="VJU15" s="1"/>
      <c r="VJV15" s="1"/>
      <c r="VJW15" s="1"/>
      <c r="VJX15" s="1"/>
      <c r="VJY15" s="1"/>
      <c r="VJZ15" s="1"/>
      <c r="VKA15" s="1"/>
      <c r="VKB15" s="1"/>
      <c r="VKC15" s="1"/>
      <c r="VKD15" s="1"/>
      <c r="VKE15" s="1"/>
      <c r="VKF15" s="1"/>
      <c r="VKG15" s="1"/>
      <c r="VKH15" s="1"/>
      <c r="VKI15" s="1"/>
      <c r="VKJ15" s="1"/>
      <c r="VKK15" s="1"/>
      <c r="VKL15" s="1"/>
      <c r="VKM15" s="1"/>
      <c r="VKN15" s="1"/>
      <c r="VKO15" s="1"/>
      <c r="VKP15" s="1"/>
      <c r="VKQ15" s="1"/>
      <c r="VKR15" s="1"/>
      <c r="VKS15" s="1"/>
      <c r="VKT15" s="1"/>
      <c r="VKU15" s="1"/>
      <c r="VKV15" s="1"/>
      <c r="VKW15" s="1"/>
      <c r="VKX15" s="1"/>
      <c r="VKY15" s="1"/>
      <c r="VKZ15" s="1"/>
      <c r="VLA15" s="1"/>
      <c r="VLB15" s="1"/>
      <c r="VLC15" s="1"/>
      <c r="VLD15" s="1"/>
      <c r="VLE15" s="1"/>
      <c r="VLF15" s="1"/>
      <c r="VLG15" s="1"/>
      <c r="VLH15" s="1"/>
      <c r="VLI15" s="1"/>
      <c r="VLJ15" s="1"/>
      <c r="VLK15" s="1"/>
      <c r="VLL15" s="1"/>
      <c r="VLM15" s="1"/>
      <c r="VLN15" s="1"/>
      <c r="VLO15" s="1"/>
      <c r="VLP15" s="1"/>
      <c r="VLQ15" s="1"/>
      <c r="VLR15" s="1"/>
      <c r="VLS15" s="1"/>
      <c r="VLT15" s="1"/>
      <c r="VLU15" s="1"/>
      <c r="VLV15" s="1"/>
      <c r="VLW15" s="1"/>
      <c r="VLX15" s="1"/>
      <c r="VLY15" s="1"/>
      <c r="VLZ15" s="1"/>
      <c r="VMA15" s="1"/>
      <c r="VMB15" s="1"/>
      <c r="VMC15" s="1"/>
      <c r="VMD15" s="1"/>
      <c r="VME15" s="1"/>
      <c r="VMF15" s="1"/>
      <c r="VMG15" s="1"/>
      <c r="VMH15" s="1"/>
      <c r="VMI15" s="1"/>
      <c r="VMJ15" s="1"/>
      <c r="VMK15" s="1"/>
      <c r="VML15" s="1"/>
      <c r="VMM15" s="1"/>
      <c r="VMN15" s="1"/>
      <c r="VMO15" s="1"/>
      <c r="VMP15" s="1"/>
      <c r="VMQ15" s="1"/>
      <c r="VMR15" s="1"/>
      <c r="VMS15" s="1"/>
      <c r="VMT15" s="1"/>
      <c r="VMU15" s="1"/>
      <c r="VMV15" s="1"/>
      <c r="VMW15" s="1"/>
      <c r="VMX15" s="1"/>
      <c r="VMY15" s="1"/>
      <c r="VMZ15" s="1"/>
      <c r="VNA15" s="1"/>
      <c r="VNB15" s="1"/>
      <c r="VNC15" s="1"/>
      <c r="VND15" s="1"/>
      <c r="VNE15" s="1"/>
      <c r="VNF15" s="1"/>
      <c r="VNG15" s="1"/>
      <c r="VNH15" s="1"/>
      <c r="VNI15" s="1"/>
      <c r="VNJ15" s="1"/>
      <c r="VNK15" s="1"/>
      <c r="VNL15" s="1"/>
      <c r="VNM15" s="1"/>
      <c r="VNN15" s="1"/>
      <c r="VNO15" s="1"/>
      <c r="VNP15" s="1"/>
      <c r="VNQ15" s="1"/>
      <c r="VNR15" s="1"/>
      <c r="VNS15" s="1"/>
      <c r="VNT15" s="1"/>
      <c r="VNU15" s="1"/>
      <c r="VNV15" s="1"/>
      <c r="VNW15" s="1"/>
      <c r="VNX15" s="1"/>
      <c r="VNY15" s="1"/>
      <c r="VNZ15" s="1"/>
      <c r="VOA15" s="1"/>
      <c r="VOB15" s="1"/>
      <c r="VOC15" s="1"/>
      <c r="VOD15" s="1"/>
      <c r="VOE15" s="1"/>
      <c r="VOF15" s="1"/>
      <c r="VOG15" s="1"/>
      <c r="VOH15" s="1"/>
      <c r="VOI15" s="1"/>
      <c r="VOJ15" s="1"/>
      <c r="VOK15" s="1"/>
      <c r="VOL15" s="1"/>
      <c r="VOM15" s="1"/>
      <c r="VON15" s="1"/>
      <c r="VOO15" s="1"/>
      <c r="VOP15" s="1"/>
      <c r="VOQ15" s="1"/>
      <c r="VOR15" s="1"/>
      <c r="VOS15" s="1"/>
      <c r="VOT15" s="1"/>
      <c r="VOU15" s="1"/>
      <c r="VOV15" s="1"/>
      <c r="VOW15" s="1"/>
      <c r="VOX15" s="1"/>
      <c r="VOY15" s="1"/>
      <c r="VOZ15" s="1"/>
      <c r="VPA15" s="1"/>
      <c r="VPB15" s="1"/>
      <c r="VPC15" s="1"/>
      <c r="VPD15" s="1"/>
      <c r="VPE15" s="1"/>
      <c r="VPF15" s="1"/>
      <c r="VPG15" s="1"/>
      <c r="VPH15" s="1"/>
      <c r="VPI15" s="1"/>
      <c r="VPJ15" s="1"/>
      <c r="VPK15" s="1"/>
      <c r="VPL15" s="1"/>
      <c r="VPM15" s="1"/>
      <c r="VPN15" s="1"/>
      <c r="VPO15" s="1"/>
      <c r="VPP15" s="1"/>
      <c r="VPQ15" s="1"/>
      <c r="VPR15" s="1"/>
      <c r="VPS15" s="1"/>
      <c r="VPT15" s="1"/>
      <c r="VPU15" s="1"/>
      <c r="VPV15" s="1"/>
      <c r="VPW15" s="1"/>
      <c r="VPX15" s="1"/>
      <c r="VPY15" s="1"/>
      <c r="VPZ15" s="1"/>
      <c r="VQA15" s="1"/>
      <c r="VQB15" s="1"/>
      <c r="VQC15" s="1"/>
      <c r="VQD15" s="1"/>
      <c r="VQE15" s="1"/>
      <c r="VQF15" s="1"/>
      <c r="VQG15" s="1"/>
      <c r="VQH15" s="1"/>
      <c r="VQI15" s="1"/>
      <c r="VQJ15" s="1"/>
      <c r="VQK15" s="1"/>
      <c r="VQL15" s="1"/>
      <c r="VQM15" s="1"/>
      <c r="VQN15" s="1"/>
      <c r="VQO15" s="1"/>
      <c r="VQP15" s="1"/>
      <c r="VQQ15" s="1"/>
      <c r="VQR15" s="1"/>
      <c r="VQS15" s="1"/>
      <c r="VQT15" s="1"/>
      <c r="VQU15" s="1"/>
      <c r="VQV15" s="1"/>
      <c r="VQW15" s="1"/>
      <c r="VQX15" s="1"/>
      <c r="VQY15" s="1"/>
      <c r="VQZ15" s="1"/>
      <c r="VRA15" s="1"/>
      <c r="VRB15" s="1"/>
      <c r="VRC15" s="1"/>
      <c r="VRD15" s="1"/>
      <c r="VRE15" s="1"/>
      <c r="VRF15" s="1"/>
      <c r="VRG15" s="1"/>
      <c r="VRH15" s="1"/>
      <c r="VRI15" s="1"/>
      <c r="VRJ15" s="1"/>
      <c r="VRK15" s="1"/>
      <c r="VRL15" s="1"/>
      <c r="VRM15" s="1"/>
      <c r="VRN15" s="1"/>
      <c r="VRO15" s="1"/>
      <c r="VRP15" s="1"/>
      <c r="VRQ15" s="1"/>
      <c r="VRR15" s="1"/>
      <c r="VRS15" s="1"/>
      <c r="VRT15" s="1"/>
      <c r="VRU15" s="1"/>
      <c r="VRV15" s="1"/>
      <c r="VRW15" s="1"/>
      <c r="VRX15" s="1"/>
      <c r="VRY15" s="1"/>
      <c r="VRZ15" s="1"/>
      <c r="VSA15" s="1"/>
      <c r="VSB15" s="1"/>
      <c r="VSC15" s="1"/>
      <c r="VSD15" s="1"/>
      <c r="VSE15" s="1"/>
      <c r="VSF15" s="1"/>
      <c r="VSG15" s="1"/>
      <c r="VSH15" s="1"/>
      <c r="VSI15" s="1"/>
      <c r="VSJ15" s="1"/>
      <c r="VSK15" s="1"/>
      <c r="VSL15" s="1"/>
      <c r="VSM15" s="1"/>
      <c r="VSN15" s="1"/>
      <c r="VSO15" s="1"/>
      <c r="VSP15" s="1"/>
      <c r="VSQ15" s="1"/>
    </row>
    <row r="16" spans="2:15383" s="3" customFormat="1" ht="20.100000000000001" customHeight="1">
      <c r="D16" s="18"/>
      <c r="E16" s="25"/>
      <c r="F16" s="23"/>
      <c r="G16" s="23"/>
      <c r="H16" s="23"/>
      <c r="I16" s="23"/>
      <c r="J16" s="23"/>
      <c r="K16" s="23"/>
      <c r="L16" s="23"/>
      <c r="M16" s="23"/>
      <c r="N16" s="23"/>
      <c r="O16" s="23"/>
      <c r="P16" s="23"/>
      <c r="Q16" s="23"/>
      <c r="R16" s="23"/>
      <c r="S16" s="23"/>
      <c r="T16" s="23"/>
      <c r="U16" s="23"/>
      <c r="V16" s="686" t="str">
        <f>HYPERLINK("#'工程・工種データ'!A1","工程／工種データ")</f>
        <v>工程／工種データ</v>
      </c>
      <c r="W16" s="686"/>
      <c r="X16" s="686"/>
      <c r="Y16" s="686"/>
      <c r="Z16" s="686"/>
      <c r="AA16" s="686"/>
      <c r="AB16" s="686"/>
      <c r="AC16" s="686"/>
      <c r="AD16" s="686"/>
      <c r="AE16" s="686"/>
      <c r="AF16" s="686"/>
      <c r="AG16" s="686"/>
      <c r="AH16" s="686"/>
      <c r="AI16" s="686"/>
      <c r="AJ16" s="686"/>
      <c r="AK16" s="686"/>
      <c r="AL16" s="686"/>
      <c r="AM16" s="686"/>
      <c r="AN16" s="26"/>
      <c r="AO16" s="26"/>
      <c r="AP16" s="26"/>
      <c r="AQ16" s="26"/>
      <c r="AR16" s="26"/>
      <c r="AS16" s="27"/>
      <c r="AT16" s="28"/>
      <c r="AU16" s="28"/>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c r="VK16" s="1"/>
      <c r="VL16" s="1"/>
      <c r="VM16" s="1"/>
      <c r="VN16" s="1"/>
      <c r="VO16" s="1"/>
      <c r="VP16" s="1"/>
      <c r="VQ16" s="1"/>
      <c r="VR16" s="1"/>
      <c r="VS16" s="1"/>
      <c r="VT16" s="1"/>
      <c r="VU16" s="1"/>
      <c r="VV16" s="1"/>
      <c r="VW16" s="1"/>
      <c r="VX16" s="1"/>
      <c r="VY16" s="1"/>
      <c r="VZ16" s="1"/>
      <c r="WA16" s="1"/>
      <c r="WB16" s="1"/>
      <c r="WC16" s="1"/>
      <c r="WD16" s="1"/>
      <c r="WE16" s="1"/>
      <c r="WF16" s="1"/>
      <c r="WG16" s="1"/>
      <c r="WH16" s="1"/>
      <c r="WI16" s="1"/>
      <c r="WJ16" s="1"/>
      <c r="WK16" s="1"/>
      <c r="WL16" s="1"/>
      <c r="WM16" s="1"/>
      <c r="WN16" s="1"/>
      <c r="WO16" s="1"/>
      <c r="WP16" s="1"/>
      <c r="WQ16" s="1"/>
      <c r="WR16" s="1"/>
      <c r="WS16" s="1"/>
      <c r="WT16" s="1"/>
      <c r="WU16" s="1"/>
      <c r="WV16" s="1"/>
      <c r="WW16" s="1"/>
      <c r="WX16" s="1"/>
      <c r="WY16" s="1"/>
      <c r="WZ16" s="1"/>
      <c r="XA16" s="1"/>
      <c r="XB16" s="1"/>
      <c r="XC16" s="1"/>
      <c r="XD16" s="1"/>
      <c r="XE16" s="1"/>
      <c r="XF16" s="1"/>
      <c r="XG16" s="1"/>
      <c r="XH16" s="1"/>
      <c r="XI16" s="1"/>
      <c r="XJ16" s="1"/>
      <c r="XK16" s="1"/>
      <c r="XL16" s="1"/>
      <c r="XM16" s="1"/>
      <c r="XN16" s="1"/>
      <c r="XO16" s="1"/>
      <c r="XP16" s="1"/>
      <c r="XQ16" s="1"/>
      <c r="XR16" s="1"/>
      <c r="XS16" s="1"/>
      <c r="XT16" s="1"/>
      <c r="XU16" s="1"/>
      <c r="XV16" s="1"/>
      <c r="XW16" s="1"/>
      <c r="XX16" s="1"/>
      <c r="XY16" s="1"/>
      <c r="XZ16" s="1"/>
      <c r="YA16" s="1"/>
      <c r="YB16" s="1"/>
      <c r="YC16" s="1"/>
      <c r="YD16" s="1"/>
      <c r="YE16" s="1"/>
      <c r="YF16" s="1"/>
      <c r="YG16" s="1"/>
      <c r="YH16" s="1"/>
      <c r="YI16" s="1"/>
      <c r="YJ16" s="1"/>
      <c r="YK16" s="1"/>
      <c r="YL16" s="1"/>
      <c r="YM16" s="1"/>
      <c r="YN16" s="1"/>
      <c r="YO16" s="1"/>
      <c r="YP16" s="1"/>
      <c r="YQ16" s="1"/>
      <c r="YR16" s="1"/>
      <c r="YS16" s="1"/>
      <c r="YT16" s="1"/>
      <c r="YU16" s="1"/>
      <c r="YV16" s="1"/>
      <c r="YW16" s="1"/>
      <c r="YX16" s="1"/>
      <c r="YY16" s="1"/>
      <c r="YZ16" s="1"/>
      <c r="ZA16" s="1"/>
      <c r="ZB16" s="1"/>
      <c r="ZC16" s="1"/>
      <c r="ZD16" s="1"/>
      <c r="ZE16" s="1"/>
      <c r="ZF16" s="1"/>
      <c r="ZG16" s="1"/>
      <c r="ZH16" s="1"/>
      <c r="ZI16" s="1"/>
      <c r="ZJ16" s="1"/>
      <c r="ZK16" s="1"/>
      <c r="ZL16" s="1"/>
      <c r="ZM16" s="1"/>
      <c r="ZN16" s="1"/>
      <c r="ZO16" s="1"/>
      <c r="ZP16" s="1"/>
      <c r="ZQ16" s="1"/>
      <c r="ZR16" s="1"/>
      <c r="ZS16" s="1"/>
      <c r="ZT16" s="1"/>
      <c r="ZU16" s="1"/>
      <c r="ZV16" s="1"/>
      <c r="ZW16" s="1"/>
      <c r="ZX16" s="1"/>
      <c r="ZY16" s="1"/>
      <c r="ZZ16" s="1"/>
      <c r="AAA16" s="1"/>
      <c r="AAB16" s="1"/>
      <c r="AAC16" s="1"/>
      <c r="AAD16" s="1"/>
      <c r="AAE16" s="1"/>
      <c r="AAF16" s="1"/>
      <c r="AAG16" s="1"/>
      <c r="AAH16" s="1"/>
      <c r="AAI16" s="1"/>
      <c r="AAJ16" s="1"/>
      <c r="AAK16" s="1"/>
      <c r="AAL16" s="1"/>
      <c r="AAM16" s="1"/>
      <c r="AAN16" s="1"/>
      <c r="AAO16" s="1"/>
      <c r="AAP16" s="1"/>
      <c r="AAQ16" s="1"/>
      <c r="AAR16" s="1"/>
      <c r="AAS16" s="1"/>
      <c r="AAT16" s="1"/>
      <c r="AAU16" s="1"/>
      <c r="AAV16" s="1"/>
      <c r="AAW16" s="1"/>
      <c r="AAX16" s="1"/>
      <c r="AAY16" s="1"/>
      <c r="AAZ16" s="1"/>
      <c r="ABA16" s="1"/>
      <c r="ABB16" s="1"/>
      <c r="ABC16" s="1"/>
      <c r="ABD16" s="1"/>
      <c r="ABE16" s="1"/>
      <c r="ABF16" s="1"/>
      <c r="ABG16" s="1"/>
      <c r="ABH16" s="1"/>
      <c r="ABI16" s="1"/>
      <c r="ABJ16" s="1"/>
      <c r="ABK16" s="1"/>
      <c r="ABL16" s="1"/>
      <c r="ABM16" s="1"/>
      <c r="ABN16" s="1"/>
      <c r="ABO16" s="1"/>
      <c r="ABP16" s="1"/>
      <c r="ABQ16" s="1"/>
      <c r="ABR16" s="1"/>
      <c r="ABS16" s="1"/>
      <c r="ABT16" s="1"/>
      <c r="ABU16" s="1"/>
      <c r="ABV16" s="1"/>
      <c r="ABW16" s="1"/>
      <c r="ABX16" s="1"/>
      <c r="ABY16" s="1"/>
      <c r="ABZ16" s="1"/>
      <c r="ACA16" s="1"/>
      <c r="ACB16" s="1"/>
      <c r="ACC16" s="1"/>
      <c r="ACD16" s="1"/>
      <c r="ACE16" s="1"/>
      <c r="ACF16" s="1"/>
      <c r="ACG16" s="1"/>
      <c r="ACH16" s="1"/>
      <c r="ACI16" s="1"/>
      <c r="ACJ16" s="1"/>
      <c r="ACK16" s="1"/>
      <c r="ACL16" s="1"/>
      <c r="ACM16" s="1"/>
      <c r="ACN16" s="1"/>
      <c r="ACO16" s="1"/>
      <c r="ACP16" s="1"/>
      <c r="ACQ16" s="1"/>
      <c r="ACR16" s="1"/>
      <c r="ACS16" s="1"/>
      <c r="ACT16" s="1"/>
      <c r="ACU16" s="1"/>
      <c r="ACV16" s="1"/>
      <c r="ACW16" s="1"/>
      <c r="ACX16" s="1"/>
      <c r="ACY16" s="1"/>
      <c r="ACZ16" s="1"/>
      <c r="ADA16" s="1"/>
      <c r="ADB16" s="1"/>
      <c r="ADC16" s="1"/>
      <c r="ADD16" s="1"/>
      <c r="ADE16" s="1"/>
      <c r="ADF16" s="1"/>
      <c r="ADG16" s="1"/>
      <c r="ADH16" s="1"/>
      <c r="ADI16" s="1"/>
      <c r="ADJ16" s="1"/>
      <c r="ADK16" s="1"/>
      <c r="ADL16" s="1"/>
      <c r="ADM16" s="1"/>
      <c r="ADN16" s="1"/>
      <c r="ADO16" s="1"/>
      <c r="ADP16" s="1"/>
      <c r="ADQ16" s="1"/>
      <c r="ADR16" s="1"/>
      <c r="ADS16" s="1"/>
      <c r="ADT16" s="1"/>
      <c r="ADU16" s="1"/>
      <c r="ADV16" s="1"/>
      <c r="ADW16" s="1"/>
      <c r="ADX16" s="1"/>
      <c r="ADY16" s="1"/>
      <c r="ADZ16" s="1"/>
      <c r="AEA16" s="1"/>
      <c r="AEB16" s="1"/>
      <c r="AEC16" s="1"/>
      <c r="AED16" s="1"/>
      <c r="AEE16" s="1"/>
      <c r="AEF16" s="1"/>
      <c r="AEG16" s="1"/>
      <c r="AEH16" s="1"/>
      <c r="AEI16" s="1"/>
      <c r="AEJ16" s="1"/>
      <c r="AEK16" s="1"/>
      <c r="AEL16" s="1"/>
      <c r="AEM16" s="1"/>
      <c r="AEN16" s="1"/>
      <c r="AEO16" s="1"/>
      <c r="AEP16" s="1"/>
      <c r="AEQ16" s="1"/>
      <c r="AER16" s="1"/>
      <c r="AES16" s="1"/>
      <c r="AET16" s="1"/>
      <c r="AEU16" s="1"/>
      <c r="AEV16" s="1"/>
      <c r="AEW16" s="1"/>
      <c r="AEX16" s="1"/>
      <c r="AEY16" s="1"/>
      <c r="AEZ16" s="1"/>
      <c r="AFA16" s="1"/>
      <c r="AFB16" s="1"/>
      <c r="AFC16" s="1"/>
      <c r="AFD16" s="1"/>
      <c r="AFE16" s="1"/>
      <c r="AFF16" s="1"/>
      <c r="AFG16" s="1"/>
      <c r="AFH16" s="1"/>
      <c r="AFI16" s="1"/>
      <c r="AFJ16" s="1"/>
      <c r="AFK16" s="1"/>
      <c r="AFL16" s="1"/>
      <c r="AFM16" s="1"/>
      <c r="AFN16" s="1"/>
      <c r="AFO16" s="1"/>
      <c r="AFP16" s="1"/>
      <c r="AFQ16" s="1"/>
      <c r="AFR16" s="1"/>
      <c r="AFS16" s="1"/>
      <c r="AFT16" s="1"/>
      <c r="AFU16" s="1"/>
      <c r="AFV16" s="1"/>
      <c r="AFW16" s="1"/>
      <c r="AFX16" s="1"/>
      <c r="AFY16" s="1"/>
      <c r="AFZ16" s="1"/>
      <c r="AGA16" s="1"/>
      <c r="AGB16" s="1"/>
      <c r="AGC16" s="1"/>
      <c r="AGD16" s="1"/>
      <c r="AGE16" s="1"/>
      <c r="AGF16" s="1"/>
      <c r="AGG16" s="1"/>
      <c r="AGH16" s="1"/>
      <c r="AGI16" s="1"/>
      <c r="AGJ16" s="1"/>
      <c r="AGK16" s="1"/>
      <c r="AGL16" s="1"/>
      <c r="AGM16" s="1"/>
      <c r="AGN16" s="1"/>
      <c r="AGO16" s="1"/>
      <c r="AGP16" s="1"/>
      <c r="AGQ16" s="1"/>
      <c r="AGR16" s="1"/>
      <c r="AGS16" s="1"/>
      <c r="AGT16" s="1"/>
      <c r="AGU16" s="1"/>
      <c r="AGV16" s="1"/>
      <c r="AGW16" s="1"/>
      <c r="AGX16" s="1"/>
      <c r="AGY16" s="1"/>
      <c r="AGZ16" s="1"/>
      <c r="AHA16" s="1"/>
      <c r="AHB16" s="1"/>
      <c r="AHC16" s="1"/>
      <c r="AHD16" s="1"/>
      <c r="AHE16" s="1"/>
      <c r="AHF16" s="1"/>
      <c r="AHG16" s="1"/>
      <c r="AHH16" s="1"/>
      <c r="AHI16" s="1"/>
      <c r="AHJ16" s="1"/>
      <c r="AHK16" s="1"/>
      <c r="AHL16" s="1"/>
      <c r="AHM16" s="1"/>
      <c r="AHN16" s="1"/>
      <c r="AHO16" s="1"/>
      <c r="AHP16" s="1"/>
      <c r="AHQ16" s="1"/>
      <c r="AHR16" s="1"/>
      <c r="AHS16" s="1"/>
      <c r="AHT16" s="1"/>
      <c r="AHU16" s="1"/>
      <c r="AHV16" s="1"/>
      <c r="AHW16" s="1"/>
      <c r="AHX16" s="1"/>
      <c r="AHY16" s="1"/>
      <c r="AHZ16" s="1"/>
      <c r="AIA16" s="1"/>
      <c r="AIB16" s="1"/>
      <c r="AIC16" s="1"/>
      <c r="AID16" s="1"/>
      <c r="AIE16" s="1"/>
      <c r="AIF16" s="1"/>
      <c r="AIG16" s="1"/>
      <c r="AIH16" s="1"/>
      <c r="AII16" s="1"/>
      <c r="AIJ16" s="1"/>
      <c r="AIK16" s="1"/>
      <c r="AIL16" s="1"/>
      <c r="AIM16" s="1"/>
      <c r="AIN16" s="1"/>
      <c r="AIO16" s="1"/>
      <c r="AIP16" s="1"/>
      <c r="AIQ16" s="1"/>
      <c r="AIR16" s="1"/>
      <c r="AIS16" s="1"/>
      <c r="AIT16" s="1"/>
      <c r="AIU16" s="1"/>
      <c r="AIV16" s="1"/>
      <c r="AIW16" s="1"/>
      <c r="AIX16" s="1"/>
      <c r="AIY16" s="1"/>
      <c r="AIZ16" s="1"/>
      <c r="AJA16" s="1"/>
      <c r="AJB16" s="1"/>
      <c r="AJC16" s="1"/>
      <c r="AJD16" s="1"/>
      <c r="AJE16" s="1"/>
      <c r="AJF16" s="1"/>
      <c r="AJG16" s="1"/>
      <c r="AJH16" s="1"/>
      <c r="AJI16" s="1"/>
      <c r="AJJ16" s="1"/>
      <c r="AJK16" s="1"/>
      <c r="AJL16" s="1"/>
      <c r="AJM16" s="1"/>
      <c r="AJN16" s="1"/>
      <c r="AJO16" s="1"/>
      <c r="AJP16" s="1"/>
      <c r="AJQ16" s="1"/>
      <c r="AJR16" s="1"/>
      <c r="AJS16" s="1"/>
      <c r="AJT16" s="1"/>
      <c r="AJU16" s="1"/>
      <c r="AJV16" s="1"/>
      <c r="AJW16" s="1"/>
      <c r="AJX16" s="1"/>
      <c r="AJY16" s="1"/>
      <c r="AJZ16" s="1"/>
      <c r="AKA16" s="1"/>
      <c r="AKB16" s="1"/>
      <c r="AKC16" s="1"/>
      <c r="AKD16" s="1"/>
      <c r="AKE16" s="1"/>
      <c r="AKF16" s="1"/>
      <c r="AKG16" s="1"/>
      <c r="AKH16" s="1"/>
      <c r="AKI16" s="1"/>
      <c r="AKJ16" s="1"/>
      <c r="AKK16" s="1"/>
      <c r="AKL16" s="1"/>
      <c r="AKM16" s="1"/>
      <c r="AKN16" s="1"/>
      <c r="AKO16" s="1"/>
      <c r="AKP16" s="1"/>
      <c r="AKQ16" s="1"/>
      <c r="AKR16" s="1"/>
      <c r="AKS16" s="1"/>
      <c r="AKT16" s="1"/>
      <c r="AKU16" s="1"/>
      <c r="AKV16" s="1"/>
      <c r="AKW16" s="1"/>
      <c r="AKX16" s="1"/>
      <c r="AKY16" s="1"/>
      <c r="AKZ16" s="1"/>
      <c r="ALA16" s="1"/>
      <c r="ALB16" s="1"/>
      <c r="ALC16" s="1"/>
      <c r="ALD16" s="1"/>
      <c r="ALE16" s="1"/>
      <c r="ALF16" s="1"/>
      <c r="ALG16" s="1"/>
      <c r="ALH16" s="1"/>
      <c r="ALI16" s="1"/>
      <c r="ALJ16" s="1"/>
      <c r="ALK16" s="1"/>
      <c r="ALL16" s="1"/>
      <c r="ALM16" s="1"/>
      <c r="ALN16" s="1"/>
      <c r="ALO16" s="1"/>
      <c r="ALP16" s="1"/>
      <c r="ALQ16" s="1"/>
      <c r="ALR16" s="1"/>
      <c r="ALS16" s="1"/>
      <c r="ALT16" s="1"/>
      <c r="ALU16" s="1"/>
      <c r="ALV16" s="1"/>
      <c r="ALW16" s="1"/>
      <c r="ALX16" s="1"/>
      <c r="ALY16" s="1"/>
      <c r="ALZ16" s="1"/>
      <c r="AMA16" s="1"/>
      <c r="AMB16" s="1"/>
      <c r="AMC16" s="1"/>
      <c r="AMD16" s="1"/>
      <c r="AME16" s="1"/>
      <c r="AMF16" s="1"/>
      <c r="AMG16" s="1"/>
      <c r="AMH16" s="1"/>
      <c r="AMI16" s="1"/>
      <c r="AMJ16" s="1"/>
      <c r="AMK16" s="1"/>
      <c r="AML16" s="1"/>
      <c r="AMM16" s="1"/>
      <c r="AMN16" s="1"/>
      <c r="AMO16" s="1"/>
      <c r="AMP16" s="1"/>
      <c r="AMQ16" s="1"/>
      <c r="AMR16" s="1"/>
      <c r="AMS16" s="1"/>
      <c r="AMT16" s="1"/>
      <c r="AMU16" s="1"/>
      <c r="AMV16" s="1"/>
      <c r="AMW16" s="1"/>
      <c r="AMX16" s="1"/>
      <c r="AMY16" s="1"/>
      <c r="AMZ16" s="1"/>
      <c r="ANA16" s="1"/>
      <c r="ANB16" s="1"/>
      <c r="ANC16" s="1"/>
      <c r="AND16" s="1"/>
      <c r="ANE16" s="1"/>
      <c r="ANF16" s="1"/>
      <c r="ANG16" s="1"/>
      <c r="ANH16" s="1"/>
      <c r="ANI16" s="1"/>
      <c r="ANJ16" s="1"/>
      <c r="ANK16" s="1"/>
      <c r="ANL16" s="1"/>
      <c r="ANM16" s="1"/>
      <c r="ANN16" s="1"/>
      <c r="ANO16" s="1"/>
      <c r="ANP16" s="1"/>
      <c r="ANQ16" s="1"/>
      <c r="ANR16" s="1"/>
      <c r="ANS16" s="1"/>
      <c r="ANT16" s="1"/>
      <c r="ANU16" s="1"/>
      <c r="ANV16" s="1"/>
      <c r="ANW16" s="1"/>
      <c r="ANX16" s="1"/>
      <c r="ANY16" s="1"/>
      <c r="ANZ16" s="1"/>
      <c r="AOA16" s="1"/>
      <c r="AOB16" s="1"/>
      <c r="AOC16" s="1"/>
      <c r="AOD16" s="1"/>
      <c r="AOE16" s="1"/>
      <c r="AOF16" s="1"/>
      <c r="AOG16" s="1"/>
      <c r="AOH16" s="1"/>
      <c r="AOI16" s="1"/>
      <c r="AOJ16" s="1"/>
      <c r="AOK16" s="1"/>
      <c r="AOL16" s="1"/>
      <c r="AOM16" s="1"/>
      <c r="AON16" s="1"/>
      <c r="AOO16" s="1"/>
      <c r="AOP16" s="1"/>
      <c r="AOQ16" s="1"/>
      <c r="AOR16" s="1"/>
      <c r="AOS16" s="1"/>
      <c r="AOT16" s="1"/>
      <c r="AOU16" s="1"/>
      <c r="AOV16" s="1"/>
      <c r="AOW16" s="1"/>
      <c r="AOX16" s="1"/>
      <c r="AOY16" s="1"/>
      <c r="AOZ16" s="1"/>
      <c r="APA16" s="1"/>
      <c r="APB16" s="1"/>
      <c r="APC16" s="1"/>
      <c r="APD16" s="1"/>
      <c r="APE16" s="1"/>
      <c r="APF16" s="1"/>
      <c r="APG16" s="1"/>
      <c r="APH16" s="1"/>
      <c r="API16" s="1"/>
      <c r="APJ16" s="1"/>
      <c r="APK16" s="1"/>
      <c r="APL16" s="1"/>
      <c r="APM16" s="1"/>
      <c r="APN16" s="1"/>
      <c r="APO16" s="1"/>
      <c r="APP16" s="1"/>
      <c r="APQ16" s="1"/>
      <c r="APR16" s="1"/>
      <c r="APS16" s="1"/>
      <c r="APT16" s="1"/>
      <c r="APU16" s="1"/>
      <c r="APV16" s="1"/>
      <c r="APW16" s="1"/>
      <c r="APX16" s="1"/>
      <c r="APY16" s="1"/>
      <c r="APZ16" s="1"/>
      <c r="AQA16" s="1"/>
      <c r="AQB16" s="1"/>
      <c r="AQC16" s="1"/>
      <c r="AQD16" s="1"/>
      <c r="AQE16" s="1"/>
      <c r="AQF16" s="1"/>
      <c r="AQG16" s="1"/>
      <c r="AQH16" s="1"/>
      <c r="AQI16" s="1"/>
      <c r="AQJ16" s="1"/>
      <c r="AQK16" s="1"/>
      <c r="AQL16" s="1"/>
      <c r="AQM16" s="1"/>
      <c r="AQN16" s="1"/>
      <c r="AQO16" s="1"/>
      <c r="AQP16" s="1"/>
      <c r="AQQ16" s="1"/>
      <c r="AQR16" s="1"/>
      <c r="AQS16" s="1"/>
      <c r="AQT16" s="1"/>
      <c r="AQU16" s="1"/>
      <c r="AQV16" s="1"/>
      <c r="AQW16" s="1"/>
      <c r="AQX16" s="1"/>
      <c r="AQY16" s="1"/>
      <c r="AQZ16" s="1"/>
      <c r="ARA16" s="1"/>
      <c r="ARB16" s="1"/>
      <c r="ARC16" s="1"/>
      <c r="ARD16" s="1"/>
      <c r="ARE16" s="1"/>
      <c r="ARF16" s="1"/>
      <c r="ARG16" s="1"/>
      <c r="ARH16" s="1"/>
      <c r="ARI16" s="1"/>
      <c r="ARJ16" s="1"/>
      <c r="ARK16" s="1"/>
      <c r="ARL16" s="1"/>
      <c r="ARM16" s="1"/>
      <c r="ARN16" s="1"/>
      <c r="ARO16" s="1"/>
      <c r="ARP16" s="1"/>
      <c r="ARQ16" s="1"/>
      <c r="ARR16" s="1"/>
      <c r="ARS16" s="1"/>
      <c r="ART16" s="1"/>
      <c r="ARU16" s="1"/>
      <c r="ARV16" s="1"/>
      <c r="ARW16" s="1"/>
      <c r="ARX16" s="1"/>
      <c r="ARY16" s="1"/>
      <c r="ARZ16" s="1"/>
      <c r="ASA16" s="1"/>
      <c r="ASB16" s="1"/>
      <c r="ASC16" s="1"/>
      <c r="ASD16" s="1"/>
      <c r="ASE16" s="1"/>
      <c r="ASF16" s="1"/>
      <c r="ASG16" s="1"/>
      <c r="ASH16" s="1"/>
      <c r="ASI16" s="1"/>
      <c r="ASJ16" s="1"/>
      <c r="ASK16" s="1"/>
      <c r="ASL16" s="1"/>
      <c r="ASM16" s="1"/>
      <c r="ASN16" s="1"/>
      <c r="ASO16" s="1"/>
      <c r="ASP16" s="1"/>
      <c r="ASQ16" s="1"/>
      <c r="ASR16" s="1"/>
      <c r="ASS16" s="1"/>
      <c r="AST16" s="1"/>
      <c r="ASU16" s="1"/>
      <c r="ASV16" s="1"/>
      <c r="ASW16" s="1"/>
      <c r="ASX16" s="1"/>
      <c r="ASY16" s="1"/>
      <c r="ASZ16" s="1"/>
      <c r="ATA16" s="1"/>
      <c r="ATB16" s="1"/>
      <c r="ATC16" s="1"/>
      <c r="ATD16" s="1"/>
      <c r="ATE16" s="1"/>
      <c r="ATF16" s="1"/>
      <c r="ATG16" s="1"/>
      <c r="ATH16" s="1"/>
      <c r="ATI16" s="1"/>
      <c r="ATJ16" s="1"/>
      <c r="ATK16" s="1"/>
      <c r="ATL16" s="1"/>
      <c r="ATM16" s="1"/>
      <c r="ATN16" s="1"/>
      <c r="ATO16" s="1"/>
      <c r="ATP16" s="1"/>
      <c r="ATQ16" s="1"/>
      <c r="ATR16" s="1"/>
      <c r="ATS16" s="1"/>
      <c r="ATT16" s="1"/>
      <c r="ATU16" s="1"/>
      <c r="ATV16" s="1"/>
      <c r="ATW16" s="1"/>
      <c r="ATX16" s="1"/>
      <c r="ATY16" s="1"/>
      <c r="ATZ16" s="1"/>
      <c r="AUA16" s="1"/>
      <c r="AUB16" s="1"/>
      <c r="AUC16" s="1"/>
      <c r="AUD16" s="1"/>
      <c r="AUE16" s="1"/>
      <c r="AUF16" s="1"/>
      <c r="AUG16" s="1"/>
      <c r="AUH16" s="1"/>
      <c r="AUI16" s="1"/>
      <c r="AUJ16" s="1"/>
      <c r="AUK16" s="1"/>
      <c r="AUL16" s="1"/>
      <c r="AUM16" s="1"/>
      <c r="AUN16" s="1"/>
      <c r="AUO16" s="1"/>
      <c r="AUP16" s="1"/>
      <c r="AUQ16" s="1"/>
      <c r="AUR16" s="1"/>
      <c r="AUS16" s="1"/>
      <c r="AUT16" s="1"/>
      <c r="AUU16" s="1"/>
      <c r="AUV16" s="1"/>
      <c r="AUW16" s="1"/>
      <c r="AUX16" s="1"/>
      <c r="AUY16" s="1"/>
      <c r="AUZ16" s="1"/>
      <c r="AVA16" s="1"/>
      <c r="AVB16" s="1"/>
      <c r="AVC16" s="1"/>
      <c r="AVD16" s="1"/>
      <c r="AVE16" s="1"/>
      <c r="AVF16" s="1"/>
      <c r="AVG16" s="1"/>
      <c r="AVH16" s="1"/>
      <c r="AVI16" s="1"/>
      <c r="AVJ16" s="1"/>
      <c r="AVK16" s="1"/>
      <c r="AVL16" s="1"/>
      <c r="AVM16" s="1"/>
      <c r="AVN16" s="1"/>
      <c r="AVO16" s="1"/>
      <c r="AVP16" s="1"/>
      <c r="AVQ16" s="1"/>
      <c r="AVR16" s="1"/>
      <c r="AVS16" s="1"/>
      <c r="AVT16" s="1"/>
      <c r="AVU16" s="1"/>
      <c r="AVV16" s="1"/>
      <c r="AVW16" s="1"/>
      <c r="AVX16" s="1"/>
      <c r="AVY16" s="1"/>
      <c r="AVZ16" s="1"/>
      <c r="AWA16" s="1"/>
      <c r="AWB16" s="1"/>
      <c r="AWC16" s="1"/>
      <c r="AWD16" s="1"/>
      <c r="AWE16" s="1"/>
      <c r="AWF16" s="1"/>
      <c r="AWG16" s="1"/>
      <c r="AWH16" s="1"/>
      <c r="AWI16" s="1"/>
      <c r="AWJ16" s="1"/>
      <c r="AWK16" s="1"/>
      <c r="AWL16" s="1"/>
      <c r="AWM16" s="1"/>
      <c r="AWN16" s="1"/>
      <c r="AWO16" s="1"/>
      <c r="AWP16" s="1"/>
      <c r="AWQ16" s="1"/>
      <c r="AWR16" s="1"/>
      <c r="AWS16" s="1"/>
      <c r="AWT16" s="1"/>
      <c r="AWU16" s="1"/>
      <c r="AWV16" s="1"/>
      <c r="AWW16" s="1"/>
      <c r="AWX16" s="1"/>
      <c r="AWY16" s="1"/>
      <c r="AWZ16" s="1"/>
      <c r="AXA16" s="1"/>
      <c r="AXB16" s="1"/>
      <c r="AXC16" s="1"/>
      <c r="AXD16" s="1"/>
      <c r="AXE16" s="1"/>
      <c r="AXF16" s="1"/>
      <c r="AXG16" s="1"/>
      <c r="AXH16" s="1"/>
      <c r="AXI16" s="1"/>
      <c r="AXJ16" s="1"/>
      <c r="AXK16" s="1"/>
      <c r="AXL16" s="1"/>
      <c r="AXM16" s="1"/>
      <c r="AXN16" s="1"/>
      <c r="AXO16" s="1"/>
      <c r="AXP16" s="1"/>
      <c r="AXQ16" s="1"/>
      <c r="AXR16" s="1"/>
      <c r="AXS16" s="1"/>
      <c r="AXT16" s="1"/>
      <c r="AXU16" s="1"/>
      <c r="AXV16" s="1"/>
      <c r="AXW16" s="1"/>
      <c r="AXX16" s="1"/>
      <c r="AXY16" s="1"/>
      <c r="AXZ16" s="1"/>
      <c r="AYA16" s="1"/>
      <c r="AYB16" s="1"/>
      <c r="AYC16" s="1"/>
      <c r="AYD16" s="1"/>
      <c r="AYE16" s="1"/>
      <c r="AYF16" s="1"/>
      <c r="AYG16" s="1"/>
      <c r="AYH16" s="1"/>
      <c r="AYI16" s="1"/>
      <c r="AYJ16" s="1"/>
      <c r="AYK16" s="1"/>
      <c r="AYL16" s="1"/>
      <c r="AYM16" s="1"/>
      <c r="AYN16" s="1"/>
      <c r="AYO16" s="1"/>
      <c r="AYP16" s="1"/>
      <c r="AYQ16" s="1"/>
      <c r="AYR16" s="1"/>
      <c r="AYS16" s="1"/>
      <c r="AYT16" s="1"/>
      <c r="AYU16" s="1"/>
      <c r="AYV16" s="1"/>
      <c r="AYW16" s="1"/>
      <c r="AYX16" s="1"/>
      <c r="AYY16" s="1"/>
      <c r="AYZ16" s="1"/>
      <c r="AZA16" s="1"/>
      <c r="AZB16" s="1"/>
      <c r="AZC16" s="1"/>
      <c r="AZD16" s="1"/>
      <c r="AZE16" s="1"/>
      <c r="AZF16" s="1"/>
      <c r="AZG16" s="1"/>
      <c r="AZH16" s="1"/>
      <c r="AZI16" s="1"/>
      <c r="AZJ16" s="1"/>
      <c r="AZK16" s="1"/>
      <c r="AZL16" s="1"/>
      <c r="AZM16" s="1"/>
      <c r="AZN16" s="1"/>
      <c r="AZO16" s="1"/>
      <c r="AZP16" s="1"/>
      <c r="AZQ16" s="1"/>
      <c r="AZR16" s="1"/>
      <c r="AZS16" s="1"/>
      <c r="AZT16" s="1"/>
      <c r="AZU16" s="1"/>
      <c r="AZV16" s="1"/>
      <c r="AZW16" s="1"/>
      <c r="AZX16" s="1"/>
      <c r="AZY16" s="1"/>
      <c r="AZZ16" s="1"/>
      <c r="BAA16" s="1"/>
      <c r="BAB16" s="1"/>
      <c r="BAC16" s="1"/>
      <c r="BAD16" s="1"/>
      <c r="BAE16" s="1"/>
      <c r="BAF16" s="1"/>
      <c r="BAG16" s="1"/>
      <c r="BAH16" s="1"/>
      <c r="BAI16" s="1"/>
      <c r="BAJ16" s="1"/>
      <c r="BAK16" s="1"/>
      <c r="BAL16" s="1"/>
      <c r="BAM16" s="1"/>
      <c r="BAN16" s="1"/>
      <c r="BAO16" s="1"/>
      <c r="BAP16" s="1"/>
      <c r="BAQ16" s="1"/>
      <c r="BAR16" s="1"/>
      <c r="BAS16" s="1"/>
      <c r="BAT16" s="1"/>
      <c r="BAU16" s="1"/>
      <c r="BAV16" s="1"/>
      <c r="BAW16" s="1"/>
      <c r="BAX16" s="1"/>
      <c r="BAY16" s="1"/>
      <c r="BAZ16" s="1"/>
      <c r="BBA16" s="1"/>
      <c r="BBB16" s="1"/>
      <c r="BBC16" s="1"/>
      <c r="BBD16" s="1"/>
      <c r="BBE16" s="1"/>
      <c r="BBF16" s="1"/>
      <c r="BBG16" s="1"/>
      <c r="BBH16" s="1"/>
      <c r="BBI16" s="1"/>
      <c r="BBJ16" s="1"/>
      <c r="BBK16" s="1"/>
      <c r="BBL16" s="1"/>
      <c r="BBM16" s="1"/>
      <c r="BBN16" s="1"/>
      <c r="BBO16" s="1"/>
      <c r="BBP16" s="1"/>
      <c r="BBQ16" s="1"/>
      <c r="BBR16" s="1"/>
      <c r="BBS16" s="1"/>
      <c r="BBT16" s="1"/>
      <c r="BBU16" s="1"/>
      <c r="BBV16" s="1"/>
      <c r="BBW16" s="1"/>
      <c r="BBX16" s="1"/>
      <c r="BBY16" s="1"/>
      <c r="BBZ16" s="1"/>
      <c r="BCA16" s="1"/>
      <c r="BCB16" s="1"/>
      <c r="BCC16" s="1"/>
      <c r="BCD16" s="1"/>
      <c r="BCE16" s="1"/>
      <c r="BCF16" s="1"/>
      <c r="BCG16" s="1"/>
      <c r="BCH16" s="1"/>
      <c r="BCI16" s="1"/>
      <c r="BCJ16" s="1"/>
      <c r="BCK16" s="1"/>
      <c r="BCL16" s="1"/>
      <c r="BCM16" s="1"/>
      <c r="BCN16" s="1"/>
      <c r="BCO16" s="1"/>
      <c r="BCP16" s="1"/>
      <c r="BCQ16" s="1"/>
      <c r="BCR16" s="1"/>
      <c r="BCS16" s="1"/>
      <c r="BCT16" s="1"/>
      <c r="BCU16" s="1"/>
      <c r="BCV16" s="1"/>
      <c r="BCW16" s="1"/>
      <c r="BCX16" s="1"/>
      <c r="BCY16" s="1"/>
      <c r="BCZ16" s="1"/>
      <c r="BDA16" s="1"/>
      <c r="BDB16" s="1"/>
      <c r="BDC16" s="1"/>
      <c r="BDD16" s="1"/>
      <c r="BDE16" s="1"/>
      <c r="BDF16" s="1"/>
      <c r="BDG16" s="1"/>
      <c r="BDH16" s="1"/>
      <c r="BDI16" s="1"/>
      <c r="BDJ16" s="1"/>
      <c r="BDK16" s="1"/>
      <c r="BDL16" s="1"/>
      <c r="BDM16" s="1"/>
      <c r="BDN16" s="1"/>
      <c r="BDO16" s="1"/>
      <c r="BDP16" s="1"/>
      <c r="BDQ16" s="1"/>
      <c r="BDR16" s="1"/>
      <c r="BDS16" s="1"/>
      <c r="BDT16" s="1"/>
      <c r="BDU16" s="1"/>
      <c r="BDV16" s="1"/>
      <c r="BDW16" s="1"/>
      <c r="BDX16" s="1"/>
      <c r="BDY16" s="1"/>
      <c r="BDZ16" s="1"/>
      <c r="BEA16" s="1"/>
      <c r="BEB16" s="1"/>
      <c r="BEC16" s="1"/>
      <c r="BED16" s="1"/>
      <c r="BEE16" s="1"/>
      <c r="BEF16" s="1"/>
      <c r="BEG16" s="1"/>
      <c r="BEH16" s="1"/>
      <c r="BEI16" s="1"/>
      <c r="BEJ16" s="1"/>
      <c r="BEK16" s="1"/>
      <c r="BEL16" s="1"/>
      <c r="BEM16" s="1"/>
      <c r="BEN16" s="1"/>
      <c r="BEO16" s="1"/>
      <c r="BEP16" s="1"/>
      <c r="BEQ16" s="1"/>
      <c r="BER16" s="1"/>
      <c r="BES16" s="1"/>
      <c r="BET16" s="1"/>
      <c r="BEU16" s="1"/>
      <c r="BEV16" s="1"/>
      <c r="BEW16" s="1"/>
      <c r="BEX16" s="1"/>
      <c r="BEY16" s="1"/>
      <c r="BEZ16" s="1"/>
      <c r="BFA16" s="1"/>
      <c r="BFB16" s="1"/>
      <c r="BFC16" s="1"/>
      <c r="BFD16" s="1"/>
      <c r="BFE16" s="1"/>
      <c r="BFF16" s="1"/>
      <c r="BFG16" s="1"/>
      <c r="BFH16" s="1"/>
      <c r="BFI16" s="1"/>
      <c r="BFJ16" s="1"/>
      <c r="BFK16" s="1"/>
      <c r="BFL16" s="1"/>
      <c r="BFM16" s="1"/>
      <c r="BFN16" s="1"/>
      <c r="BFO16" s="1"/>
      <c r="BFP16" s="1"/>
      <c r="BFQ16" s="1"/>
      <c r="BFR16" s="1"/>
      <c r="BFS16" s="1"/>
      <c r="BFT16" s="1"/>
      <c r="BFU16" s="1"/>
      <c r="BFV16" s="1"/>
      <c r="BFW16" s="1"/>
      <c r="BFX16" s="1"/>
      <c r="BFY16" s="1"/>
      <c r="BFZ16" s="1"/>
      <c r="BGA16" s="1"/>
      <c r="BGB16" s="1"/>
      <c r="BGC16" s="1"/>
      <c r="BGD16" s="1"/>
      <c r="BGE16" s="1"/>
      <c r="BGF16" s="1"/>
      <c r="BGG16" s="1"/>
      <c r="BGH16" s="1"/>
      <c r="BGI16" s="1"/>
      <c r="BGJ16" s="1"/>
      <c r="BGK16" s="1"/>
      <c r="BGL16" s="1"/>
      <c r="BGM16" s="1"/>
      <c r="BGN16" s="1"/>
      <c r="BGO16" s="1"/>
      <c r="BGP16" s="1"/>
      <c r="BGQ16" s="1"/>
      <c r="BGR16" s="1"/>
      <c r="BGS16" s="1"/>
      <c r="BGT16" s="1"/>
      <c r="BGU16" s="1"/>
      <c r="BGV16" s="1"/>
      <c r="BGW16" s="1"/>
      <c r="BGX16" s="1"/>
      <c r="BGY16" s="1"/>
      <c r="BGZ16" s="1"/>
      <c r="BHA16" s="1"/>
      <c r="BHB16" s="1"/>
      <c r="BHC16" s="1"/>
      <c r="BHD16" s="1"/>
      <c r="BHE16" s="1"/>
      <c r="BHF16" s="1"/>
      <c r="BHG16" s="1"/>
      <c r="BHH16" s="1"/>
      <c r="BHI16" s="1"/>
      <c r="BHJ16" s="1"/>
      <c r="BHK16" s="1"/>
      <c r="BHL16" s="1"/>
      <c r="BHM16" s="1"/>
      <c r="BHN16" s="1"/>
      <c r="BHO16" s="1"/>
      <c r="BHP16" s="1"/>
      <c r="BHQ16" s="1"/>
      <c r="BHR16" s="1"/>
      <c r="BHS16" s="1"/>
      <c r="BHT16" s="1"/>
      <c r="BHU16" s="1"/>
      <c r="BHV16" s="1"/>
      <c r="BHW16" s="1"/>
      <c r="BHX16" s="1"/>
      <c r="BHY16" s="1"/>
      <c r="BHZ16" s="1"/>
      <c r="BIA16" s="1"/>
      <c r="BIB16" s="1"/>
      <c r="BIC16" s="1"/>
      <c r="BID16" s="1"/>
      <c r="BIE16" s="1"/>
      <c r="BIF16" s="1"/>
      <c r="BIG16" s="1"/>
      <c r="BIH16" s="1"/>
      <c r="BII16" s="1"/>
      <c r="BIJ16" s="1"/>
      <c r="BIK16" s="1"/>
      <c r="BIL16" s="1"/>
      <c r="BIM16" s="1"/>
      <c r="BIN16" s="1"/>
      <c r="BIO16" s="1"/>
      <c r="BIP16" s="1"/>
      <c r="BIQ16" s="1"/>
      <c r="BIR16" s="1"/>
      <c r="BIS16" s="1"/>
      <c r="BIT16" s="1"/>
      <c r="BIU16" s="1"/>
      <c r="BIV16" s="1"/>
      <c r="BIW16" s="1"/>
      <c r="BIX16" s="1"/>
      <c r="BIY16" s="1"/>
      <c r="BIZ16" s="1"/>
      <c r="BJA16" s="1"/>
      <c r="BJB16" s="1"/>
      <c r="BJC16" s="1"/>
      <c r="BJD16" s="1"/>
      <c r="BJE16" s="1"/>
      <c r="BJF16" s="1"/>
      <c r="BJG16" s="1"/>
      <c r="BJH16" s="1"/>
      <c r="BJI16" s="1"/>
      <c r="BJJ16" s="1"/>
      <c r="BJK16" s="1"/>
      <c r="BJL16" s="1"/>
      <c r="BJM16" s="1"/>
      <c r="BJN16" s="1"/>
      <c r="BJO16" s="1"/>
      <c r="BJP16" s="1"/>
      <c r="BJQ16" s="1"/>
      <c r="BJR16" s="1"/>
      <c r="BJS16" s="1"/>
      <c r="BJT16" s="1"/>
      <c r="BJU16" s="1"/>
      <c r="BJV16" s="1"/>
      <c r="BJW16" s="1"/>
      <c r="BJX16" s="1"/>
      <c r="BJY16" s="1"/>
      <c r="BJZ16" s="1"/>
      <c r="BKA16" s="1"/>
      <c r="BKB16" s="1"/>
      <c r="BKC16" s="1"/>
      <c r="BKD16" s="1"/>
      <c r="BKE16" s="1"/>
      <c r="BKF16" s="1"/>
      <c r="BKG16" s="1"/>
      <c r="BKH16" s="1"/>
      <c r="BKI16" s="1"/>
      <c r="BKJ16" s="1"/>
      <c r="BKK16" s="1"/>
      <c r="BKL16" s="1"/>
      <c r="BKM16" s="1"/>
      <c r="BKN16" s="1"/>
      <c r="BKO16" s="1"/>
      <c r="BKP16" s="1"/>
      <c r="BKQ16" s="1"/>
      <c r="BKR16" s="1"/>
      <c r="BKS16" s="1"/>
      <c r="BKT16" s="1"/>
      <c r="BKU16" s="1"/>
      <c r="BKV16" s="1"/>
      <c r="BKW16" s="1"/>
      <c r="BKX16" s="1"/>
      <c r="BKY16" s="1"/>
      <c r="BKZ16" s="1"/>
      <c r="BLA16" s="1"/>
      <c r="BLB16" s="1"/>
      <c r="BLC16" s="1"/>
      <c r="BLD16" s="1"/>
      <c r="BLE16" s="1"/>
      <c r="BLF16" s="1"/>
      <c r="BLG16" s="1"/>
      <c r="BLH16" s="1"/>
      <c r="BLI16" s="1"/>
      <c r="BLJ16" s="1"/>
      <c r="BLK16" s="1"/>
      <c r="BLL16" s="1"/>
      <c r="BLM16" s="1"/>
      <c r="BLN16" s="1"/>
      <c r="BLO16" s="1"/>
      <c r="BLP16" s="1"/>
      <c r="BLQ16" s="1"/>
      <c r="BLR16" s="1"/>
      <c r="BLS16" s="1"/>
      <c r="BLT16" s="1"/>
      <c r="BLU16" s="1"/>
      <c r="BLV16" s="1"/>
      <c r="BLW16" s="1"/>
      <c r="BLX16" s="1"/>
      <c r="BLY16" s="1"/>
      <c r="BLZ16" s="1"/>
      <c r="BMA16" s="1"/>
      <c r="BMB16" s="1"/>
      <c r="BMC16" s="1"/>
      <c r="BMD16" s="1"/>
      <c r="BME16" s="1"/>
      <c r="BMF16" s="1"/>
      <c r="BMG16" s="1"/>
      <c r="BMH16" s="1"/>
      <c r="BMI16" s="1"/>
      <c r="BMJ16" s="1"/>
      <c r="BMK16" s="1"/>
      <c r="BML16" s="1"/>
      <c r="BMM16" s="1"/>
      <c r="BMN16" s="1"/>
      <c r="BMO16" s="1"/>
      <c r="BMP16" s="1"/>
      <c r="BMQ16" s="1"/>
      <c r="BMR16" s="1"/>
      <c r="BMS16" s="1"/>
      <c r="BMT16" s="1"/>
      <c r="BMU16" s="1"/>
      <c r="BMV16" s="1"/>
      <c r="BMW16" s="1"/>
      <c r="BMX16" s="1"/>
      <c r="BMY16" s="1"/>
      <c r="BMZ16" s="1"/>
      <c r="BNA16" s="1"/>
      <c r="BNB16" s="1"/>
      <c r="BNC16" s="1"/>
      <c r="BND16" s="1"/>
      <c r="BNE16" s="1"/>
      <c r="BNF16" s="1"/>
      <c r="BNG16" s="1"/>
      <c r="BNH16" s="1"/>
      <c r="BNI16" s="1"/>
      <c r="BNJ16" s="1"/>
      <c r="BNK16" s="1"/>
      <c r="BNL16" s="1"/>
      <c r="BNM16" s="1"/>
      <c r="BNN16" s="1"/>
      <c r="BNO16" s="1"/>
      <c r="BNP16" s="1"/>
      <c r="BNQ16" s="1"/>
      <c r="BNR16" s="1"/>
      <c r="BNS16" s="1"/>
      <c r="BNT16" s="1"/>
      <c r="BNU16" s="1"/>
      <c r="BNV16" s="1"/>
      <c r="BNW16" s="1"/>
      <c r="BNX16" s="1"/>
      <c r="BNY16" s="1"/>
      <c r="BNZ16" s="1"/>
      <c r="BOA16" s="1"/>
      <c r="BOB16" s="1"/>
      <c r="BOC16" s="1"/>
      <c r="BOD16" s="1"/>
      <c r="BOE16" s="1"/>
      <c r="BOF16" s="1"/>
      <c r="BOG16" s="1"/>
      <c r="BOH16" s="1"/>
      <c r="BOI16" s="1"/>
      <c r="BOJ16" s="1"/>
      <c r="BOK16" s="1"/>
      <c r="BOL16" s="1"/>
      <c r="BOM16" s="1"/>
      <c r="BON16" s="1"/>
      <c r="BOO16" s="1"/>
      <c r="BOP16" s="1"/>
      <c r="BOQ16" s="1"/>
      <c r="BOR16" s="1"/>
      <c r="BOS16" s="1"/>
      <c r="BOT16" s="1"/>
      <c r="BOU16" s="1"/>
      <c r="BOV16" s="1"/>
      <c r="BOW16" s="1"/>
      <c r="BOX16" s="1"/>
      <c r="BOY16" s="1"/>
      <c r="BOZ16" s="1"/>
      <c r="BPA16" s="1"/>
      <c r="BPB16" s="1"/>
      <c r="BPC16" s="1"/>
      <c r="BPD16" s="1"/>
      <c r="BPE16" s="1"/>
      <c r="BPF16" s="1"/>
      <c r="BPG16" s="1"/>
      <c r="BPH16" s="1"/>
      <c r="BPI16" s="1"/>
      <c r="BPJ16" s="1"/>
      <c r="BPK16" s="1"/>
      <c r="BPL16" s="1"/>
      <c r="BPM16" s="1"/>
      <c r="BPN16" s="1"/>
      <c r="BPO16" s="1"/>
      <c r="BPP16" s="1"/>
      <c r="BPQ16" s="1"/>
      <c r="BPR16" s="1"/>
      <c r="BPS16" s="1"/>
      <c r="BPT16" s="1"/>
      <c r="BPU16" s="1"/>
      <c r="BPV16" s="1"/>
      <c r="BPW16" s="1"/>
      <c r="BPX16" s="1"/>
      <c r="BPY16" s="1"/>
      <c r="BPZ16" s="1"/>
      <c r="BQA16" s="1"/>
      <c r="BQB16" s="1"/>
      <c r="BQC16" s="1"/>
      <c r="BQD16" s="1"/>
      <c r="BQE16" s="1"/>
      <c r="BQF16" s="1"/>
      <c r="BQG16" s="1"/>
      <c r="BQH16" s="1"/>
      <c r="BQI16" s="1"/>
      <c r="BQJ16" s="1"/>
      <c r="BQK16" s="1"/>
      <c r="BQL16" s="1"/>
      <c r="BQM16" s="1"/>
      <c r="BQN16" s="1"/>
      <c r="BQO16" s="1"/>
      <c r="BQP16" s="1"/>
      <c r="BQQ16" s="1"/>
      <c r="BQR16" s="1"/>
      <c r="BQS16" s="1"/>
      <c r="BQT16" s="1"/>
      <c r="BQU16" s="1"/>
      <c r="BQV16" s="1"/>
      <c r="BQW16" s="1"/>
      <c r="BQX16" s="1"/>
      <c r="BQY16" s="1"/>
      <c r="BQZ16" s="1"/>
      <c r="BRA16" s="1"/>
      <c r="BRB16" s="1"/>
      <c r="BRC16" s="1"/>
      <c r="BRD16" s="1"/>
      <c r="BRE16" s="1"/>
      <c r="BRF16" s="1"/>
      <c r="BRG16" s="1"/>
      <c r="BRH16" s="1"/>
      <c r="BRI16" s="1"/>
      <c r="BRJ16" s="1"/>
      <c r="BRK16" s="1"/>
      <c r="BRL16" s="1"/>
      <c r="BRM16" s="1"/>
      <c r="BRN16" s="1"/>
      <c r="BRO16" s="1"/>
      <c r="BRP16" s="1"/>
      <c r="BRQ16" s="1"/>
      <c r="BRR16" s="1"/>
      <c r="BRS16" s="1"/>
      <c r="BRT16" s="1"/>
      <c r="BRU16" s="1"/>
      <c r="BRV16" s="1"/>
      <c r="BRW16" s="1"/>
      <c r="BRX16" s="1"/>
      <c r="BRY16" s="1"/>
      <c r="BRZ16" s="1"/>
      <c r="BSA16" s="1"/>
      <c r="BSB16" s="1"/>
      <c r="BSC16" s="1"/>
      <c r="BSD16" s="1"/>
      <c r="BSE16" s="1"/>
      <c r="BSF16" s="1"/>
      <c r="BSG16" s="1"/>
      <c r="BSH16" s="1"/>
      <c r="BSI16" s="1"/>
      <c r="BSJ16" s="1"/>
      <c r="BSK16" s="1"/>
      <c r="BSL16" s="1"/>
      <c r="BSM16" s="1"/>
      <c r="BSN16" s="1"/>
      <c r="BSO16" s="1"/>
      <c r="BSP16" s="1"/>
      <c r="BSQ16" s="1"/>
      <c r="BSR16" s="1"/>
      <c r="BSS16" s="1"/>
      <c r="BST16" s="1"/>
      <c r="BSU16" s="1"/>
      <c r="BSV16" s="1"/>
      <c r="BSW16" s="1"/>
      <c r="BSX16" s="1"/>
      <c r="BSY16" s="1"/>
      <c r="BSZ16" s="1"/>
      <c r="BTA16" s="1"/>
      <c r="BTB16" s="1"/>
      <c r="BTC16" s="1"/>
      <c r="BTD16" s="1"/>
      <c r="BTE16" s="1"/>
      <c r="BTF16" s="1"/>
      <c r="BTG16" s="1"/>
      <c r="BTH16" s="1"/>
      <c r="BTI16" s="1"/>
      <c r="BTJ16" s="1"/>
      <c r="BTK16" s="1"/>
      <c r="BTL16" s="1"/>
      <c r="BTM16" s="1"/>
      <c r="BTN16" s="1"/>
      <c r="BTO16" s="1"/>
      <c r="BTP16" s="1"/>
      <c r="BTQ16" s="1"/>
      <c r="BTR16" s="1"/>
      <c r="BTS16" s="1"/>
      <c r="BTT16" s="1"/>
      <c r="BTU16" s="1"/>
      <c r="BTV16" s="1"/>
      <c r="BTW16" s="1"/>
      <c r="BTX16" s="1"/>
      <c r="BTY16" s="1"/>
      <c r="BTZ16" s="1"/>
      <c r="BUA16" s="1"/>
      <c r="BUB16" s="1"/>
      <c r="BUC16" s="1"/>
      <c r="BUD16" s="1"/>
      <c r="BUE16" s="1"/>
      <c r="BUF16" s="1"/>
      <c r="BUG16" s="1"/>
      <c r="BUH16" s="1"/>
      <c r="BUI16" s="1"/>
      <c r="BUJ16" s="1"/>
      <c r="BUK16" s="1"/>
      <c r="BUL16" s="1"/>
      <c r="BUM16" s="1"/>
      <c r="BUN16" s="1"/>
      <c r="BUO16" s="1"/>
      <c r="BUP16" s="1"/>
      <c r="BUQ16" s="1"/>
      <c r="BUR16" s="1"/>
      <c r="BUS16" s="1"/>
      <c r="BUT16" s="1"/>
      <c r="BUU16" s="1"/>
      <c r="BUV16" s="1"/>
      <c r="BUW16" s="1"/>
      <c r="BUX16" s="1"/>
      <c r="BUY16" s="1"/>
      <c r="BUZ16" s="1"/>
      <c r="BVA16" s="1"/>
      <c r="BVB16" s="1"/>
      <c r="BVC16" s="1"/>
      <c r="BVD16" s="1"/>
      <c r="BVE16" s="1"/>
      <c r="BVF16" s="1"/>
      <c r="BVG16" s="1"/>
      <c r="BVH16" s="1"/>
      <c r="BVI16" s="1"/>
      <c r="BVJ16" s="1"/>
      <c r="BVK16" s="1"/>
      <c r="BVL16" s="1"/>
      <c r="BVM16" s="1"/>
      <c r="BVN16" s="1"/>
      <c r="BVO16" s="1"/>
      <c r="BVP16" s="1"/>
      <c r="BVQ16" s="1"/>
      <c r="BVR16" s="1"/>
      <c r="BVS16" s="1"/>
      <c r="BVT16" s="1"/>
      <c r="BVU16" s="1"/>
      <c r="BVV16" s="1"/>
      <c r="BVW16" s="1"/>
      <c r="BVX16" s="1"/>
      <c r="BVY16" s="1"/>
      <c r="BVZ16" s="1"/>
      <c r="BWA16" s="1"/>
      <c r="BWB16" s="1"/>
      <c r="BWC16" s="1"/>
      <c r="BWD16" s="1"/>
      <c r="BWE16" s="1"/>
      <c r="BWF16" s="1"/>
      <c r="BWG16" s="1"/>
      <c r="BWH16" s="1"/>
      <c r="BWI16" s="1"/>
      <c r="BWJ16" s="1"/>
      <c r="BWK16" s="1"/>
      <c r="BWL16" s="1"/>
      <c r="BWM16" s="1"/>
      <c r="BWN16" s="1"/>
      <c r="BWO16" s="1"/>
      <c r="BWP16" s="1"/>
      <c r="BWQ16" s="1"/>
      <c r="BWR16" s="1"/>
      <c r="BWS16" s="1"/>
      <c r="BWT16" s="1"/>
      <c r="BWU16" s="1"/>
      <c r="BWV16" s="1"/>
      <c r="BWW16" s="1"/>
      <c r="BWX16" s="1"/>
      <c r="BWY16" s="1"/>
      <c r="BWZ16" s="1"/>
      <c r="BXA16" s="1"/>
      <c r="BXB16" s="1"/>
      <c r="BXC16" s="1"/>
      <c r="BXD16" s="1"/>
      <c r="BXE16" s="1"/>
      <c r="BXF16" s="1"/>
      <c r="BXG16" s="1"/>
      <c r="BXH16" s="1"/>
      <c r="BXI16" s="1"/>
      <c r="BXJ16" s="1"/>
      <c r="BXK16" s="1"/>
      <c r="BXL16" s="1"/>
      <c r="BXM16" s="1"/>
      <c r="BXN16" s="1"/>
      <c r="BXO16" s="1"/>
      <c r="BXP16" s="1"/>
      <c r="BXQ16" s="1"/>
      <c r="BXR16" s="1"/>
      <c r="BXS16" s="1"/>
      <c r="BXT16" s="1"/>
      <c r="BXU16" s="1"/>
      <c r="BXV16" s="1"/>
      <c r="BXW16" s="1"/>
      <c r="BXX16" s="1"/>
      <c r="BXY16" s="1"/>
      <c r="BXZ16" s="1"/>
      <c r="BYA16" s="1"/>
      <c r="BYB16" s="1"/>
      <c r="BYC16" s="1"/>
      <c r="BYD16" s="1"/>
      <c r="BYE16" s="1"/>
      <c r="BYF16" s="1"/>
      <c r="BYG16" s="1"/>
      <c r="BYH16" s="1"/>
      <c r="BYI16" s="1"/>
      <c r="BYJ16" s="1"/>
      <c r="BYK16" s="1"/>
      <c r="BYL16" s="1"/>
      <c r="BYM16" s="1"/>
      <c r="BYN16" s="1"/>
      <c r="BYO16" s="1"/>
      <c r="BYP16" s="1"/>
      <c r="BYQ16" s="1"/>
      <c r="BYR16" s="1"/>
      <c r="BYS16" s="1"/>
      <c r="BYT16" s="1"/>
      <c r="BYU16" s="1"/>
      <c r="BYV16" s="1"/>
      <c r="BYW16" s="1"/>
      <c r="BYX16" s="1"/>
      <c r="BYY16" s="1"/>
      <c r="BYZ16" s="1"/>
      <c r="BZA16" s="1"/>
      <c r="BZB16" s="1"/>
      <c r="BZC16" s="1"/>
      <c r="BZD16" s="1"/>
      <c r="BZE16" s="1"/>
      <c r="BZF16" s="1"/>
      <c r="BZG16" s="1"/>
      <c r="BZH16" s="1"/>
      <c r="BZI16" s="1"/>
      <c r="BZJ16" s="1"/>
      <c r="BZK16" s="1"/>
      <c r="BZL16" s="1"/>
      <c r="BZM16" s="1"/>
      <c r="BZN16" s="1"/>
      <c r="BZO16" s="1"/>
      <c r="BZP16" s="1"/>
      <c r="BZQ16" s="1"/>
      <c r="BZR16" s="1"/>
      <c r="BZS16" s="1"/>
      <c r="BZT16" s="1"/>
      <c r="BZU16" s="1"/>
      <c r="BZV16" s="1"/>
      <c r="BZW16" s="1"/>
      <c r="BZX16" s="1"/>
      <c r="BZY16" s="1"/>
      <c r="BZZ16" s="1"/>
      <c r="CAA16" s="1"/>
      <c r="CAB16" s="1"/>
      <c r="CAC16" s="1"/>
      <c r="CAD16" s="1"/>
      <c r="CAE16" s="1"/>
      <c r="CAF16" s="1"/>
      <c r="CAG16" s="1"/>
      <c r="CAH16" s="1"/>
      <c r="CAI16" s="1"/>
      <c r="CAJ16" s="1"/>
      <c r="CAK16" s="1"/>
      <c r="CAL16" s="1"/>
      <c r="CAM16" s="1"/>
      <c r="CAN16" s="1"/>
      <c r="CAO16" s="1"/>
      <c r="CAP16" s="1"/>
      <c r="CAQ16" s="1"/>
      <c r="CAR16" s="1"/>
      <c r="CAS16" s="1"/>
      <c r="CAT16" s="1"/>
      <c r="CAU16" s="1"/>
      <c r="CAV16" s="1"/>
      <c r="CAW16" s="1"/>
      <c r="CAX16" s="1"/>
      <c r="CAY16" s="1"/>
      <c r="CAZ16" s="1"/>
      <c r="CBA16" s="1"/>
      <c r="CBB16" s="1"/>
      <c r="CBC16" s="1"/>
      <c r="CBD16" s="1"/>
      <c r="CBE16" s="1"/>
      <c r="CBF16" s="1"/>
      <c r="CBG16" s="1"/>
      <c r="CBH16" s="1"/>
      <c r="CBI16" s="1"/>
      <c r="CBJ16" s="1"/>
      <c r="CBK16" s="1"/>
      <c r="CBL16" s="1"/>
      <c r="CBM16" s="1"/>
      <c r="CBN16" s="1"/>
      <c r="CBO16" s="1"/>
      <c r="CBP16" s="1"/>
      <c r="CBQ16" s="1"/>
      <c r="CBR16" s="1"/>
      <c r="CBS16" s="1"/>
      <c r="CBT16" s="1"/>
      <c r="CBU16" s="1"/>
      <c r="CBV16" s="1"/>
      <c r="CBW16" s="1"/>
      <c r="CBX16" s="1"/>
      <c r="CBY16" s="1"/>
      <c r="CBZ16" s="1"/>
      <c r="CCA16" s="1"/>
      <c r="CCB16" s="1"/>
      <c r="CCC16" s="1"/>
      <c r="CCD16" s="1"/>
      <c r="CCE16" s="1"/>
      <c r="CCF16" s="1"/>
      <c r="CCG16" s="1"/>
      <c r="CCH16" s="1"/>
      <c r="CCI16" s="1"/>
      <c r="CCJ16" s="1"/>
      <c r="CCK16" s="1"/>
      <c r="CCL16" s="1"/>
      <c r="CCM16" s="1"/>
      <c r="CCN16" s="1"/>
      <c r="CCO16" s="1"/>
      <c r="CCP16" s="1"/>
      <c r="CCQ16" s="1"/>
      <c r="CCR16" s="1"/>
      <c r="CCS16" s="1"/>
      <c r="CCT16" s="1"/>
      <c r="CCU16" s="1"/>
      <c r="CCV16" s="1"/>
      <c r="CCW16" s="1"/>
      <c r="CCX16" s="1"/>
      <c r="CCY16" s="1"/>
      <c r="CCZ16" s="1"/>
      <c r="CDA16" s="1"/>
      <c r="CDB16" s="1"/>
      <c r="CDC16" s="1"/>
      <c r="CDD16" s="1"/>
      <c r="CDE16" s="1"/>
      <c r="CDF16" s="1"/>
      <c r="CDG16" s="1"/>
      <c r="CDH16" s="1"/>
      <c r="CDI16" s="1"/>
      <c r="CDJ16" s="1"/>
      <c r="CDK16" s="1"/>
      <c r="CDL16" s="1"/>
      <c r="CDM16" s="1"/>
      <c r="CDN16" s="1"/>
      <c r="CDO16" s="1"/>
      <c r="CDP16" s="1"/>
      <c r="CDQ16" s="1"/>
      <c r="CDR16" s="1"/>
      <c r="CDS16" s="1"/>
      <c r="CDT16" s="1"/>
      <c r="CDU16" s="1"/>
      <c r="CDV16" s="1"/>
      <c r="CDW16" s="1"/>
      <c r="CDX16" s="1"/>
      <c r="CDY16" s="1"/>
      <c r="CDZ16" s="1"/>
      <c r="CEA16" s="1"/>
      <c r="CEB16" s="1"/>
      <c r="CEC16" s="1"/>
      <c r="CED16" s="1"/>
      <c r="CEE16" s="1"/>
      <c r="CEF16" s="1"/>
      <c r="CEG16" s="1"/>
      <c r="CEH16" s="1"/>
      <c r="CEI16" s="1"/>
      <c r="CEJ16" s="1"/>
      <c r="CEK16" s="1"/>
      <c r="CEL16" s="1"/>
      <c r="CEM16" s="1"/>
      <c r="CEN16" s="1"/>
      <c r="CEO16" s="1"/>
      <c r="CEP16" s="1"/>
      <c r="CEQ16" s="1"/>
      <c r="CER16" s="1"/>
      <c r="CES16" s="1"/>
      <c r="CET16" s="1"/>
      <c r="CEU16" s="1"/>
      <c r="CEV16" s="1"/>
      <c r="CEW16" s="1"/>
      <c r="CEX16" s="1"/>
      <c r="CEY16" s="1"/>
      <c r="CEZ16" s="1"/>
      <c r="CFA16" s="1"/>
      <c r="CFB16" s="1"/>
      <c r="CFC16" s="1"/>
      <c r="CFD16" s="1"/>
      <c r="CFE16" s="1"/>
      <c r="CFF16" s="1"/>
      <c r="CFG16" s="1"/>
      <c r="CFH16" s="1"/>
      <c r="CFI16" s="1"/>
      <c r="CFJ16" s="1"/>
      <c r="CFK16" s="1"/>
      <c r="CFL16" s="1"/>
      <c r="CFM16" s="1"/>
      <c r="CFN16" s="1"/>
      <c r="CFO16" s="1"/>
      <c r="CFP16" s="1"/>
      <c r="CFQ16" s="1"/>
      <c r="CFR16" s="1"/>
      <c r="CFS16" s="1"/>
      <c r="CFT16" s="1"/>
      <c r="CFU16" s="1"/>
      <c r="CFV16" s="1"/>
      <c r="CFW16" s="1"/>
      <c r="CFX16" s="1"/>
      <c r="CFY16" s="1"/>
      <c r="CFZ16" s="1"/>
      <c r="CGA16" s="1"/>
      <c r="CGB16" s="1"/>
      <c r="CGC16" s="1"/>
      <c r="CGD16" s="1"/>
      <c r="CGE16" s="1"/>
      <c r="CGF16" s="1"/>
      <c r="CGG16" s="1"/>
      <c r="CGH16" s="1"/>
      <c r="CGI16" s="1"/>
      <c r="CGJ16" s="1"/>
      <c r="CGK16" s="1"/>
      <c r="CGL16" s="1"/>
      <c r="CGM16" s="1"/>
      <c r="CGN16" s="1"/>
      <c r="CGO16" s="1"/>
      <c r="CGP16" s="1"/>
      <c r="CGQ16" s="1"/>
      <c r="CGR16" s="1"/>
      <c r="CGS16" s="1"/>
      <c r="CGT16" s="1"/>
      <c r="CGU16" s="1"/>
      <c r="CGV16" s="1"/>
      <c r="CGW16" s="1"/>
      <c r="CGX16" s="1"/>
      <c r="CGY16" s="1"/>
      <c r="CGZ16" s="1"/>
      <c r="CHA16" s="1"/>
      <c r="CHB16" s="1"/>
      <c r="CHC16" s="1"/>
      <c r="CHD16" s="1"/>
      <c r="CHE16" s="1"/>
      <c r="CHF16" s="1"/>
      <c r="CHG16" s="1"/>
      <c r="CHH16" s="1"/>
      <c r="CHI16" s="1"/>
      <c r="CHJ16" s="1"/>
      <c r="CHK16" s="1"/>
      <c r="CHL16" s="1"/>
      <c r="CHM16" s="1"/>
      <c r="CHN16" s="1"/>
      <c r="CHO16" s="1"/>
      <c r="CHP16" s="1"/>
      <c r="CHQ16" s="1"/>
      <c r="CHR16" s="1"/>
      <c r="CHS16" s="1"/>
      <c r="CHT16" s="1"/>
      <c r="CHU16" s="1"/>
      <c r="CHV16" s="1"/>
      <c r="CHW16" s="1"/>
      <c r="CHX16" s="1"/>
      <c r="CHY16" s="1"/>
      <c r="CHZ16" s="1"/>
      <c r="CIA16" s="1"/>
      <c r="CIB16" s="1"/>
      <c r="CIC16" s="1"/>
      <c r="CID16" s="1"/>
      <c r="CIE16" s="1"/>
      <c r="CIF16" s="1"/>
      <c r="CIG16" s="1"/>
      <c r="CIH16" s="1"/>
      <c r="CII16" s="1"/>
      <c r="CIJ16" s="1"/>
      <c r="CIK16" s="1"/>
      <c r="CIL16" s="1"/>
      <c r="CIM16" s="1"/>
      <c r="CIN16" s="1"/>
      <c r="CIO16" s="1"/>
      <c r="CIP16" s="1"/>
      <c r="CIQ16" s="1"/>
      <c r="CIR16" s="1"/>
      <c r="CIS16" s="1"/>
      <c r="CIT16" s="1"/>
      <c r="CIU16" s="1"/>
      <c r="CIV16" s="1"/>
      <c r="CIW16" s="1"/>
      <c r="CIX16" s="1"/>
      <c r="CIY16" s="1"/>
      <c r="CIZ16" s="1"/>
      <c r="CJA16" s="1"/>
      <c r="CJB16" s="1"/>
      <c r="CJC16" s="1"/>
      <c r="CJD16" s="1"/>
      <c r="CJE16" s="1"/>
      <c r="CJF16" s="1"/>
      <c r="CJG16" s="1"/>
      <c r="CJH16" s="1"/>
      <c r="CJI16" s="1"/>
      <c r="CJJ16" s="1"/>
      <c r="CJK16" s="1"/>
      <c r="CJL16" s="1"/>
      <c r="CJM16" s="1"/>
      <c r="CJN16" s="1"/>
      <c r="CJO16" s="1"/>
      <c r="CJP16" s="1"/>
      <c r="CJQ16" s="1"/>
      <c r="CJR16" s="1"/>
      <c r="CJS16" s="1"/>
      <c r="CJT16" s="1"/>
      <c r="CJU16" s="1"/>
      <c r="CJV16" s="1"/>
      <c r="CJW16" s="1"/>
      <c r="CJX16" s="1"/>
      <c r="CJY16" s="1"/>
      <c r="CJZ16" s="1"/>
      <c r="CKA16" s="1"/>
      <c r="CKB16" s="1"/>
      <c r="CKC16" s="1"/>
      <c r="CKD16" s="1"/>
      <c r="CKE16" s="1"/>
      <c r="CKF16" s="1"/>
      <c r="CKG16" s="1"/>
      <c r="CKH16" s="1"/>
      <c r="CKI16" s="1"/>
      <c r="CKJ16" s="1"/>
      <c r="CKK16" s="1"/>
      <c r="CKL16" s="1"/>
      <c r="CKM16" s="1"/>
      <c r="CKN16" s="1"/>
      <c r="CKO16" s="1"/>
      <c r="CKP16" s="1"/>
      <c r="CKQ16" s="1"/>
      <c r="CKR16" s="1"/>
      <c r="CKS16" s="1"/>
      <c r="CKT16" s="1"/>
      <c r="CKU16" s="1"/>
      <c r="CKV16" s="1"/>
      <c r="CKW16" s="1"/>
      <c r="CKX16" s="1"/>
      <c r="CKY16" s="1"/>
      <c r="CKZ16" s="1"/>
      <c r="CLA16" s="1"/>
      <c r="CLB16" s="1"/>
      <c r="CLC16" s="1"/>
      <c r="CLD16" s="1"/>
      <c r="CLE16" s="1"/>
      <c r="CLF16" s="1"/>
      <c r="CLG16" s="1"/>
      <c r="CLH16" s="1"/>
      <c r="CLI16" s="1"/>
      <c r="CLJ16" s="1"/>
      <c r="CLK16" s="1"/>
      <c r="CLL16" s="1"/>
      <c r="CLM16" s="1"/>
      <c r="CLN16" s="1"/>
      <c r="CLO16" s="1"/>
      <c r="CLP16" s="1"/>
      <c r="CLQ16" s="1"/>
      <c r="CLR16" s="1"/>
      <c r="CLS16" s="1"/>
      <c r="CLT16" s="1"/>
      <c r="CLU16" s="1"/>
      <c r="CLV16" s="1"/>
      <c r="CLW16" s="1"/>
      <c r="CLX16" s="1"/>
      <c r="CLY16" s="1"/>
      <c r="CLZ16" s="1"/>
      <c r="CMA16" s="1"/>
      <c r="CMB16" s="1"/>
      <c r="CMC16" s="1"/>
      <c r="CMD16" s="1"/>
      <c r="CME16" s="1"/>
      <c r="CMF16" s="1"/>
      <c r="CMG16" s="1"/>
      <c r="CMH16" s="1"/>
      <c r="CMI16" s="1"/>
      <c r="CMJ16" s="1"/>
      <c r="CMK16" s="1"/>
      <c r="CML16" s="1"/>
      <c r="CMM16" s="1"/>
      <c r="CMN16" s="1"/>
      <c r="CMO16" s="1"/>
      <c r="CMP16" s="1"/>
      <c r="CMQ16" s="1"/>
      <c r="CMR16" s="1"/>
      <c r="CMS16" s="1"/>
      <c r="CMT16" s="1"/>
      <c r="CMU16" s="1"/>
      <c r="CMV16" s="1"/>
      <c r="CMW16" s="1"/>
      <c r="CMX16" s="1"/>
      <c r="CMY16" s="1"/>
      <c r="CMZ16" s="1"/>
      <c r="CNA16" s="1"/>
      <c r="CNB16" s="1"/>
      <c r="CNC16" s="1"/>
      <c r="CND16" s="1"/>
      <c r="CNE16" s="1"/>
      <c r="CNF16" s="1"/>
      <c r="CNG16" s="1"/>
      <c r="CNH16" s="1"/>
      <c r="CNI16" s="1"/>
      <c r="CNJ16" s="1"/>
      <c r="CNK16" s="1"/>
      <c r="CNL16" s="1"/>
      <c r="CNM16" s="1"/>
      <c r="CNN16" s="1"/>
      <c r="CNO16" s="1"/>
      <c r="CNP16" s="1"/>
      <c r="CNQ16" s="1"/>
      <c r="CNR16" s="1"/>
      <c r="CNS16" s="1"/>
      <c r="CNT16" s="1"/>
      <c r="CNU16" s="1"/>
      <c r="CNV16" s="1"/>
      <c r="CNW16" s="1"/>
      <c r="CNX16" s="1"/>
      <c r="CNY16" s="1"/>
      <c r="CNZ16" s="1"/>
      <c r="COA16" s="1"/>
      <c r="COB16" s="1"/>
      <c r="COC16" s="1"/>
      <c r="COD16" s="1"/>
      <c r="COE16" s="1"/>
      <c r="COF16" s="1"/>
      <c r="COG16" s="1"/>
      <c r="COH16" s="1"/>
      <c r="COI16" s="1"/>
      <c r="COJ16" s="1"/>
      <c r="COK16" s="1"/>
      <c r="COL16" s="1"/>
      <c r="COM16" s="1"/>
      <c r="CON16" s="1"/>
      <c r="COO16" s="1"/>
      <c r="COP16" s="1"/>
      <c r="COQ16" s="1"/>
      <c r="COR16" s="1"/>
      <c r="COS16" s="1"/>
      <c r="COT16" s="1"/>
      <c r="COU16" s="1"/>
      <c r="COV16" s="1"/>
      <c r="COW16" s="1"/>
      <c r="COX16" s="1"/>
      <c r="COY16" s="1"/>
      <c r="COZ16" s="1"/>
      <c r="CPA16" s="1"/>
      <c r="CPB16" s="1"/>
      <c r="CPC16" s="1"/>
      <c r="CPD16" s="1"/>
      <c r="CPE16" s="1"/>
      <c r="CPF16" s="1"/>
      <c r="CPG16" s="1"/>
      <c r="CPH16" s="1"/>
      <c r="CPI16" s="1"/>
      <c r="CPJ16" s="1"/>
      <c r="CPK16" s="1"/>
      <c r="CPL16" s="1"/>
      <c r="CPM16" s="1"/>
      <c r="CPN16" s="1"/>
      <c r="CPO16" s="1"/>
      <c r="CPP16" s="1"/>
      <c r="CPQ16" s="1"/>
      <c r="CPR16" s="1"/>
      <c r="CPS16" s="1"/>
      <c r="CPT16" s="1"/>
      <c r="CPU16" s="1"/>
      <c r="CPV16" s="1"/>
      <c r="CPW16" s="1"/>
      <c r="CPX16" s="1"/>
      <c r="CPY16" s="1"/>
      <c r="CPZ16" s="1"/>
      <c r="CQA16" s="1"/>
      <c r="CQB16" s="1"/>
      <c r="CQC16" s="1"/>
      <c r="CQD16" s="1"/>
      <c r="CQE16" s="1"/>
      <c r="CQF16" s="1"/>
      <c r="CQG16" s="1"/>
      <c r="CQH16" s="1"/>
      <c r="CQI16" s="1"/>
      <c r="CQJ16" s="1"/>
      <c r="CQK16" s="1"/>
      <c r="CQL16" s="1"/>
      <c r="CQM16" s="1"/>
      <c r="CQN16" s="1"/>
      <c r="CQO16" s="1"/>
      <c r="CQP16" s="1"/>
      <c r="CQQ16" s="1"/>
      <c r="CQR16" s="1"/>
      <c r="CQS16" s="1"/>
      <c r="CQT16" s="1"/>
      <c r="CQU16" s="1"/>
      <c r="CQV16" s="1"/>
      <c r="CQW16" s="1"/>
      <c r="CQX16" s="1"/>
      <c r="CQY16" s="1"/>
      <c r="CQZ16" s="1"/>
      <c r="CRA16" s="1"/>
      <c r="CRB16" s="1"/>
      <c r="CRC16" s="1"/>
      <c r="CRD16" s="1"/>
      <c r="CRE16" s="1"/>
      <c r="CRF16" s="1"/>
      <c r="CRG16" s="1"/>
      <c r="CRH16" s="1"/>
      <c r="CRI16" s="1"/>
      <c r="CRJ16" s="1"/>
      <c r="CRK16" s="1"/>
      <c r="CRL16" s="1"/>
      <c r="CRM16" s="1"/>
      <c r="CRN16" s="1"/>
      <c r="CRO16" s="1"/>
      <c r="CRP16" s="1"/>
      <c r="CRQ16" s="1"/>
      <c r="CRR16" s="1"/>
      <c r="CRS16" s="1"/>
      <c r="CRT16" s="1"/>
      <c r="CRU16" s="1"/>
      <c r="CRV16" s="1"/>
      <c r="CRW16" s="1"/>
      <c r="CRX16" s="1"/>
      <c r="CRY16" s="1"/>
      <c r="CRZ16" s="1"/>
      <c r="CSA16" s="1"/>
      <c r="CSB16" s="1"/>
      <c r="CSC16" s="1"/>
      <c r="CSD16" s="1"/>
      <c r="CSE16" s="1"/>
      <c r="CSF16" s="1"/>
      <c r="CSG16" s="1"/>
      <c r="CSH16" s="1"/>
      <c r="CSI16" s="1"/>
      <c r="CSJ16" s="1"/>
      <c r="CSK16" s="1"/>
      <c r="CSL16" s="1"/>
      <c r="CSM16" s="1"/>
      <c r="CSN16" s="1"/>
      <c r="CSO16" s="1"/>
      <c r="CSP16" s="1"/>
      <c r="CSQ16" s="1"/>
      <c r="CSR16" s="1"/>
      <c r="CSS16" s="1"/>
      <c r="CST16" s="1"/>
      <c r="CSU16" s="1"/>
      <c r="CSV16" s="1"/>
      <c r="CSW16" s="1"/>
      <c r="CSX16" s="1"/>
      <c r="CSY16" s="1"/>
      <c r="CSZ16" s="1"/>
      <c r="CTA16" s="1"/>
      <c r="CTB16" s="1"/>
      <c r="CTC16" s="1"/>
      <c r="CTD16" s="1"/>
      <c r="CTE16" s="1"/>
      <c r="CTF16" s="1"/>
      <c r="CTG16" s="1"/>
      <c r="CTH16" s="1"/>
      <c r="CTI16" s="1"/>
      <c r="CTJ16" s="1"/>
      <c r="CTK16" s="1"/>
      <c r="CTL16" s="1"/>
      <c r="CTM16" s="1"/>
      <c r="CTN16" s="1"/>
      <c r="CTO16" s="1"/>
      <c r="CTP16" s="1"/>
      <c r="CTQ16" s="1"/>
      <c r="CTR16" s="1"/>
      <c r="CTS16" s="1"/>
      <c r="CTT16" s="1"/>
      <c r="CTU16" s="1"/>
      <c r="CTV16" s="1"/>
      <c r="CTW16" s="1"/>
      <c r="CTX16" s="1"/>
      <c r="CTY16" s="1"/>
      <c r="CTZ16" s="1"/>
      <c r="CUA16" s="1"/>
      <c r="CUB16" s="1"/>
      <c r="CUC16" s="1"/>
      <c r="CUD16" s="1"/>
      <c r="CUE16" s="1"/>
      <c r="CUF16" s="1"/>
      <c r="CUG16" s="1"/>
      <c r="CUH16" s="1"/>
      <c r="CUI16" s="1"/>
      <c r="CUJ16" s="1"/>
      <c r="CUK16" s="1"/>
      <c r="CUL16" s="1"/>
      <c r="CUM16" s="1"/>
      <c r="CUN16" s="1"/>
      <c r="CUO16" s="1"/>
      <c r="CUP16" s="1"/>
      <c r="CUQ16" s="1"/>
      <c r="CUR16" s="1"/>
      <c r="CUS16" s="1"/>
      <c r="CUT16" s="1"/>
      <c r="CUU16" s="1"/>
      <c r="CUV16" s="1"/>
      <c r="CUW16" s="1"/>
      <c r="CUX16" s="1"/>
      <c r="CUY16" s="1"/>
      <c r="CUZ16" s="1"/>
      <c r="CVA16" s="1"/>
      <c r="CVB16" s="1"/>
      <c r="CVC16" s="1"/>
      <c r="CVD16" s="1"/>
      <c r="CVE16" s="1"/>
      <c r="CVF16" s="1"/>
      <c r="CVG16" s="1"/>
      <c r="CVH16" s="1"/>
      <c r="CVI16" s="1"/>
      <c r="CVJ16" s="1"/>
      <c r="CVK16" s="1"/>
      <c r="CVL16" s="1"/>
      <c r="CVM16" s="1"/>
      <c r="CVN16" s="1"/>
      <c r="CVO16" s="1"/>
      <c r="CVP16" s="1"/>
      <c r="CVQ16" s="1"/>
      <c r="CVR16" s="1"/>
      <c r="CVS16" s="1"/>
      <c r="CVT16" s="1"/>
      <c r="CVU16" s="1"/>
      <c r="CVV16" s="1"/>
      <c r="CVW16" s="1"/>
      <c r="CVX16" s="1"/>
      <c r="CVY16" s="1"/>
      <c r="CVZ16" s="1"/>
      <c r="CWA16" s="1"/>
      <c r="CWB16" s="1"/>
      <c r="CWC16" s="1"/>
      <c r="CWD16" s="1"/>
      <c r="CWE16" s="1"/>
      <c r="CWF16" s="1"/>
      <c r="CWG16" s="1"/>
      <c r="CWH16" s="1"/>
      <c r="CWI16" s="1"/>
      <c r="CWJ16" s="1"/>
      <c r="CWK16" s="1"/>
      <c r="CWL16" s="1"/>
      <c r="CWM16" s="1"/>
      <c r="CWN16" s="1"/>
      <c r="CWO16" s="1"/>
      <c r="CWP16" s="1"/>
      <c r="CWQ16" s="1"/>
      <c r="CWR16" s="1"/>
      <c r="CWS16" s="1"/>
      <c r="CWT16" s="1"/>
      <c r="CWU16" s="1"/>
      <c r="CWV16" s="1"/>
      <c r="CWW16" s="1"/>
      <c r="CWX16" s="1"/>
      <c r="CWY16" s="1"/>
      <c r="CWZ16" s="1"/>
      <c r="CXA16" s="1"/>
      <c r="CXB16" s="1"/>
      <c r="CXC16" s="1"/>
      <c r="CXD16" s="1"/>
      <c r="CXE16" s="1"/>
      <c r="CXF16" s="1"/>
      <c r="CXG16" s="1"/>
      <c r="CXH16" s="1"/>
      <c r="CXI16" s="1"/>
      <c r="CXJ16" s="1"/>
      <c r="CXK16" s="1"/>
      <c r="CXL16" s="1"/>
      <c r="CXM16" s="1"/>
      <c r="CXN16" s="1"/>
      <c r="CXO16" s="1"/>
      <c r="CXP16" s="1"/>
      <c r="CXQ16" s="1"/>
      <c r="CXR16" s="1"/>
      <c r="CXS16" s="1"/>
      <c r="CXT16" s="1"/>
      <c r="CXU16" s="1"/>
      <c r="CXV16" s="1"/>
      <c r="CXW16" s="1"/>
      <c r="CXX16" s="1"/>
      <c r="CXY16" s="1"/>
      <c r="CXZ16" s="1"/>
      <c r="CYA16" s="1"/>
      <c r="CYB16" s="1"/>
      <c r="CYC16" s="1"/>
      <c r="CYD16" s="1"/>
      <c r="CYE16" s="1"/>
      <c r="CYF16" s="1"/>
      <c r="CYG16" s="1"/>
      <c r="CYH16" s="1"/>
      <c r="CYI16" s="1"/>
      <c r="CYJ16" s="1"/>
      <c r="CYK16" s="1"/>
      <c r="CYL16" s="1"/>
      <c r="CYM16" s="1"/>
      <c r="CYN16" s="1"/>
      <c r="CYO16" s="1"/>
      <c r="CYP16" s="1"/>
      <c r="CYQ16" s="1"/>
      <c r="CYR16" s="1"/>
      <c r="CYS16" s="1"/>
      <c r="CYT16" s="1"/>
      <c r="CYU16" s="1"/>
      <c r="CYV16" s="1"/>
      <c r="CYW16" s="1"/>
      <c r="CYX16" s="1"/>
      <c r="CYY16" s="1"/>
      <c r="CYZ16" s="1"/>
      <c r="CZA16" s="1"/>
      <c r="CZB16" s="1"/>
      <c r="CZC16" s="1"/>
      <c r="CZD16" s="1"/>
      <c r="CZE16" s="1"/>
      <c r="CZF16" s="1"/>
      <c r="CZG16" s="1"/>
      <c r="CZH16" s="1"/>
      <c r="CZI16" s="1"/>
      <c r="CZJ16" s="1"/>
      <c r="CZK16" s="1"/>
      <c r="CZL16" s="1"/>
      <c r="CZM16" s="1"/>
      <c r="CZN16" s="1"/>
      <c r="CZO16" s="1"/>
      <c r="CZP16" s="1"/>
      <c r="CZQ16" s="1"/>
      <c r="CZR16" s="1"/>
      <c r="CZS16" s="1"/>
      <c r="CZT16" s="1"/>
      <c r="CZU16" s="1"/>
      <c r="CZV16" s="1"/>
      <c r="CZW16" s="1"/>
      <c r="CZX16" s="1"/>
      <c r="CZY16" s="1"/>
      <c r="CZZ16" s="1"/>
      <c r="DAA16" s="1"/>
      <c r="DAB16" s="1"/>
      <c r="DAC16" s="1"/>
      <c r="DAD16" s="1"/>
      <c r="DAE16" s="1"/>
      <c r="DAF16" s="1"/>
      <c r="DAG16" s="1"/>
      <c r="DAH16" s="1"/>
      <c r="DAI16" s="1"/>
      <c r="DAJ16" s="1"/>
      <c r="DAK16" s="1"/>
      <c r="DAL16" s="1"/>
      <c r="DAM16" s="1"/>
      <c r="DAN16" s="1"/>
      <c r="DAO16" s="1"/>
      <c r="DAP16" s="1"/>
      <c r="DAQ16" s="1"/>
      <c r="DAR16" s="1"/>
      <c r="DAS16" s="1"/>
      <c r="DAT16" s="1"/>
      <c r="DAU16" s="1"/>
      <c r="DAV16" s="1"/>
      <c r="DAW16" s="1"/>
      <c r="DAX16" s="1"/>
      <c r="DAY16" s="1"/>
      <c r="DAZ16" s="1"/>
      <c r="DBA16" s="1"/>
      <c r="DBB16" s="1"/>
      <c r="DBC16" s="1"/>
      <c r="DBD16" s="1"/>
      <c r="DBE16" s="1"/>
      <c r="DBF16" s="1"/>
      <c r="DBG16" s="1"/>
      <c r="DBH16" s="1"/>
      <c r="DBI16" s="1"/>
      <c r="DBJ16" s="1"/>
      <c r="DBK16" s="1"/>
      <c r="DBL16" s="1"/>
      <c r="DBM16" s="1"/>
      <c r="DBN16" s="1"/>
      <c r="DBO16" s="1"/>
      <c r="DBP16" s="1"/>
      <c r="DBQ16" s="1"/>
      <c r="DBR16" s="1"/>
      <c r="DBS16" s="1"/>
      <c r="DBT16" s="1"/>
      <c r="DBU16" s="1"/>
      <c r="DBV16" s="1"/>
      <c r="DBW16" s="1"/>
      <c r="DBX16" s="1"/>
      <c r="DBY16" s="1"/>
      <c r="DBZ16" s="1"/>
      <c r="DCA16" s="1"/>
      <c r="DCB16" s="1"/>
      <c r="DCC16" s="1"/>
      <c r="DCD16" s="1"/>
      <c r="DCE16" s="1"/>
      <c r="DCF16" s="1"/>
      <c r="DCG16" s="1"/>
      <c r="DCH16" s="1"/>
      <c r="DCI16" s="1"/>
      <c r="DCJ16" s="1"/>
      <c r="DCK16" s="1"/>
      <c r="DCL16" s="1"/>
      <c r="DCM16" s="1"/>
      <c r="DCN16" s="1"/>
      <c r="DCO16" s="1"/>
      <c r="DCP16" s="1"/>
      <c r="DCQ16" s="1"/>
      <c r="DCR16" s="1"/>
      <c r="DCS16" s="1"/>
      <c r="DCT16" s="1"/>
      <c r="DCU16" s="1"/>
      <c r="DCV16" s="1"/>
      <c r="DCW16" s="1"/>
      <c r="DCX16" s="1"/>
      <c r="DCY16" s="1"/>
      <c r="DCZ16" s="1"/>
      <c r="DDA16" s="1"/>
      <c r="DDB16" s="1"/>
      <c r="DDC16" s="1"/>
      <c r="DDD16" s="1"/>
      <c r="DDE16" s="1"/>
      <c r="DDF16" s="1"/>
      <c r="DDG16" s="1"/>
      <c r="DDH16" s="1"/>
      <c r="DDI16" s="1"/>
      <c r="DDJ16" s="1"/>
      <c r="DDK16" s="1"/>
      <c r="DDL16" s="1"/>
      <c r="DDM16" s="1"/>
      <c r="DDN16" s="1"/>
      <c r="DDO16" s="1"/>
      <c r="DDP16" s="1"/>
      <c r="DDQ16" s="1"/>
      <c r="DDR16" s="1"/>
      <c r="DDS16" s="1"/>
      <c r="DDT16" s="1"/>
      <c r="DDU16" s="1"/>
      <c r="DDV16" s="1"/>
      <c r="DDW16" s="1"/>
      <c r="DDX16" s="1"/>
      <c r="DDY16" s="1"/>
      <c r="DDZ16" s="1"/>
      <c r="DEA16" s="1"/>
      <c r="DEB16" s="1"/>
      <c r="DEC16" s="1"/>
      <c r="DED16" s="1"/>
      <c r="DEE16" s="1"/>
      <c r="DEF16" s="1"/>
      <c r="DEG16" s="1"/>
      <c r="DEH16" s="1"/>
      <c r="DEI16" s="1"/>
      <c r="DEJ16" s="1"/>
      <c r="DEK16" s="1"/>
      <c r="DEL16" s="1"/>
      <c r="DEM16" s="1"/>
      <c r="DEN16" s="1"/>
      <c r="DEO16" s="1"/>
      <c r="DEP16" s="1"/>
      <c r="DEQ16" s="1"/>
      <c r="DER16" s="1"/>
      <c r="DES16" s="1"/>
      <c r="DET16" s="1"/>
      <c r="DEU16" s="1"/>
      <c r="DEV16" s="1"/>
      <c r="DEW16" s="1"/>
      <c r="DEX16" s="1"/>
      <c r="DEY16" s="1"/>
      <c r="DEZ16" s="1"/>
      <c r="DFA16" s="1"/>
      <c r="DFB16" s="1"/>
      <c r="DFC16" s="1"/>
      <c r="DFD16" s="1"/>
      <c r="DFE16" s="1"/>
      <c r="DFF16" s="1"/>
      <c r="DFG16" s="1"/>
      <c r="DFH16" s="1"/>
      <c r="DFI16" s="1"/>
      <c r="DFJ16" s="1"/>
      <c r="DFK16" s="1"/>
      <c r="DFL16" s="1"/>
      <c r="DFM16" s="1"/>
      <c r="DFN16" s="1"/>
      <c r="DFO16" s="1"/>
      <c r="DFP16" s="1"/>
      <c r="DFQ16" s="1"/>
      <c r="DFR16" s="1"/>
      <c r="DFS16" s="1"/>
      <c r="DFT16" s="1"/>
      <c r="DFU16" s="1"/>
      <c r="DFV16" s="1"/>
      <c r="DFW16" s="1"/>
      <c r="DFX16" s="1"/>
      <c r="DFY16" s="1"/>
      <c r="DFZ16" s="1"/>
      <c r="DGA16" s="1"/>
      <c r="DGB16" s="1"/>
      <c r="DGC16" s="1"/>
      <c r="DGD16" s="1"/>
      <c r="DGE16" s="1"/>
      <c r="DGF16" s="1"/>
      <c r="DGG16" s="1"/>
      <c r="DGH16" s="1"/>
      <c r="DGI16" s="1"/>
      <c r="DGJ16" s="1"/>
      <c r="DGK16" s="1"/>
      <c r="DGL16" s="1"/>
      <c r="DGM16" s="1"/>
      <c r="DGN16" s="1"/>
      <c r="DGO16" s="1"/>
      <c r="DGP16" s="1"/>
      <c r="DGQ16" s="1"/>
      <c r="DGR16" s="1"/>
      <c r="DGS16" s="1"/>
      <c r="DGT16" s="1"/>
      <c r="DGU16" s="1"/>
      <c r="DGV16" s="1"/>
      <c r="DGW16" s="1"/>
      <c r="DGX16" s="1"/>
      <c r="DGY16" s="1"/>
      <c r="DGZ16" s="1"/>
      <c r="DHA16" s="1"/>
      <c r="DHB16" s="1"/>
      <c r="DHC16" s="1"/>
      <c r="DHD16" s="1"/>
      <c r="DHE16" s="1"/>
      <c r="DHF16" s="1"/>
      <c r="DHG16" s="1"/>
      <c r="DHH16" s="1"/>
      <c r="DHI16" s="1"/>
      <c r="DHJ16" s="1"/>
      <c r="DHK16" s="1"/>
      <c r="DHL16" s="1"/>
      <c r="DHM16" s="1"/>
      <c r="DHN16" s="1"/>
      <c r="DHO16" s="1"/>
      <c r="DHP16" s="1"/>
      <c r="DHQ16" s="1"/>
      <c r="DHR16" s="1"/>
      <c r="DHS16" s="1"/>
      <c r="DHT16" s="1"/>
      <c r="DHU16" s="1"/>
      <c r="DHV16" s="1"/>
      <c r="DHW16" s="1"/>
      <c r="DHX16" s="1"/>
      <c r="DHY16" s="1"/>
      <c r="DHZ16" s="1"/>
      <c r="DIA16" s="1"/>
      <c r="DIB16" s="1"/>
      <c r="DIC16" s="1"/>
      <c r="DID16" s="1"/>
      <c r="DIE16" s="1"/>
      <c r="DIF16" s="1"/>
      <c r="DIG16" s="1"/>
      <c r="DIH16" s="1"/>
      <c r="DII16" s="1"/>
      <c r="DIJ16" s="1"/>
      <c r="DIK16" s="1"/>
      <c r="DIL16" s="1"/>
      <c r="DIM16" s="1"/>
      <c r="DIN16" s="1"/>
      <c r="DIO16" s="1"/>
      <c r="DIP16" s="1"/>
      <c r="DIQ16" s="1"/>
      <c r="DIR16" s="1"/>
      <c r="DIS16" s="1"/>
      <c r="DIT16" s="1"/>
      <c r="DIU16" s="1"/>
      <c r="DIV16" s="1"/>
      <c r="DIW16" s="1"/>
      <c r="DIX16" s="1"/>
      <c r="DIY16" s="1"/>
      <c r="DIZ16" s="1"/>
      <c r="DJA16" s="1"/>
      <c r="DJB16" s="1"/>
      <c r="DJC16" s="1"/>
      <c r="DJD16" s="1"/>
      <c r="DJE16" s="1"/>
      <c r="DJF16" s="1"/>
      <c r="DJG16" s="1"/>
      <c r="DJH16" s="1"/>
      <c r="DJI16" s="1"/>
      <c r="DJJ16" s="1"/>
      <c r="DJK16" s="1"/>
      <c r="DJL16" s="1"/>
      <c r="DJM16" s="1"/>
      <c r="DJN16" s="1"/>
      <c r="DJO16" s="1"/>
      <c r="DJP16" s="1"/>
      <c r="DJQ16" s="1"/>
      <c r="DJR16" s="1"/>
      <c r="DJS16" s="1"/>
      <c r="DJT16" s="1"/>
      <c r="DJU16" s="1"/>
      <c r="DJV16" s="1"/>
      <c r="DJW16" s="1"/>
      <c r="DJX16" s="1"/>
      <c r="DJY16" s="1"/>
      <c r="DJZ16" s="1"/>
      <c r="DKA16" s="1"/>
      <c r="DKB16" s="1"/>
      <c r="DKC16" s="1"/>
      <c r="DKD16" s="1"/>
      <c r="DKE16" s="1"/>
      <c r="DKF16" s="1"/>
      <c r="DKG16" s="1"/>
      <c r="DKH16" s="1"/>
      <c r="DKI16" s="1"/>
      <c r="DKJ16" s="1"/>
      <c r="DKK16" s="1"/>
      <c r="DKL16" s="1"/>
      <c r="DKM16" s="1"/>
      <c r="DKN16" s="1"/>
      <c r="DKO16" s="1"/>
      <c r="DKP16" s="1"/>
      <c r="DKQ16" s="1"/>
      <c r="DKR16" s="1"/>
      <c r="DKS16" s="1"/>
      <c r="DKT16" s="1"/>
      <c r="DKU16" s="1"/>
      <c r="DKV16" s="1"/>
      <c r="DKW16" s="1"/>
      <c r="DKX16" s="1"/>
      <c r="DKY16" s="1"/>
      <c r="DKZ16" s="1"/>
      <c r="DLA16" s="1"/>
      <c r="DLB16" s="1"/>
      <c r="DLC16" s="1"/>
      <c r="DLD16" s="1"/>
      <c r="DLE16" s="1"/>
      <c r="DLF16" s="1"/>
      <c r="DLG16" s="1"/>
      <c r="DLH16" s="1"/>
      <c r="DLI16" s="1"/>
      <c r="DLJ16" s="1"/>
      <c r="DLK16" s="1"/>
      <c r="DLL16" s="1"/>
      <c r="DLM16" s="1"/>
      <c r="DLN16" s="1"/>
      <c r="DLO16" s="1"/>
      <c r="DLP16" s="1"/>
      <c r="DLQ16" s="1"/>
      <c r="DLR16" s="1"/>
      <c r="DLS16" s="1"/>
      <c r="DLT16" s="1"/>
      <c r="DLU16" s="1"/>
      <c r="DLV16" s="1"/>
      <c r="DLW16" s="1"/>
      <c r="DLX16" s="1"/>
      <c r="DLY16" s="1"/>
      <c r="DLZ16" s="1"/>
      <c r="DMA16" s="1"/>
      <c r="DMB16" s="1"/>
      <c r="DMC16" s="1"/>
      <c r="DMD16" s="1"/>
      <c r="DME16" s="1"/>
      <c r="DMF16" s="1"/>
      <c r="DMG16" s="1"/>
      <c r="DMH16" s="1"/>
      <c r="DMI16" s="1"/>
      <c r="DMJ16" s="1"/>
      <c r="DMK16" s="1"/>
      <c r="DML16" s="1"/>
      <c r="DMM16" s="1"/>
      <c r="DMN16" s="1"/>
      <c r="DMO16" s="1"/>
      <c r="DMP16" s="1"/>
      <c r="DMQ16" s="1"/>
      <c r="DMR16" s="1"/>
      <c r="DMS16" s="1"/>
      <c r="DMT16" s="1"/>
      <c r="DMU16" s="1"/>
      <c r="DMV16" s="1"/>
      <c r="DMW16" s="1"/>
      <c r="DMX16" s="1"/>
      <c r="DMY16" s="1"/>
      <c r="DMZ16" s="1"/>
      <c r="DNA16" s="1"/>
      <c r="DNB16" s="1"/>
      <c r="DNC16" s="1"/>
      <c r="DND16" s="1"/>
      <c r="DNE16" s="1"/>
      <c r="DNF16" s="1"/>
      <c r="DNG16" s="1"/>
      <c r="DNH16" s="1"/>
      <c r="DNI16" s="1"/>
      <c r="DNJ16" s="1"/>
      <c r="DNK16" s="1"/>
      <c r="DNL16" s="1"/>
      <c r="DNM16" s="1"/>
      <c r="DNN16" s="1"/>
      <c r="DNO16" s="1"/>
      <c r="DNP16" s="1"/>
      <c r="DNQ16" s="1"/>
      <c r="DNR16" s="1"/>
      <c r="DNS16" s="1"/>
      <c r="DNT16" s="1"/>
      <c r="DNU16" s="1"/>
      <c r="DNV16" s="1"/>
      <c r="DNW16" s="1"/>
      <c r="DNX16" s="1"/>
      <c r="DNY16" s="1"/>
      <c r="DNZ16" s="1"/>
      <c r="DOA16" s="1"/>
      <c r="DOB16" s="1"/>
      <c r="DOC16" s="1"/>
      <c r="DOD16" s="1"/>
      <c r="DOE16" s="1"/>
      <c r="DOF16" s="1"/>
      <c r="DOG16" s="1"/>
      <c r="DOH16" s="1"/>
      <c r="DOI16" s="1"/>
      <c r="DOJ16" s="1"/>
      <c r="DOK16" s="1"/>
      <c r="DOL16" s="1"/>
      <c r="DOM16" s="1"/>
      <c r="DON16" s="1"/>
      <c r="DOO16" s="1"/>
      <c r="DOP16" s="1"/>
      <c r="DOQ16" s="1"/>
      <c r="DOR16" s="1"/>
      <c r="DOS16" s="1"/>
      <c r="DOT16" s="1"/>
      <c r="DOU16" s="1"/>
      <c r="DOV16" s="1"/>
      <c r="DOW16" s="1"/>
      <c r="DOX16" s="1"/>
      <c r="DOY16" s="1"/>
      <c r="DOZ16" s="1"/>
      <c r="DPA16" s="1"/>
      <c r="DPB16" s="1"/>
      <c r="DPC16" s="1"/>
      <c r="DPD16" s="1"/>
      <c r="DPE16" s="1"/>
      <c r="DPF16" s="1"/>
      <c r="DPG16" s="1"/>
      <c r="DPH16" s="1"/>
      <c r="DPI16" s="1"/>
      <c r="DPJ16" s="1"/>
      <c r="DPK16" s="1"/>
      <c r="DPL16" s="1"/>
      <c r="DPM16" s="1"/>
      <c r="DPN16" s="1"/>
      <c r="DPO16" s="1"/>
      <c r="DPP16" s="1"/>
      <c r="DPQ16" s="1"/>
      <c r="DPR16" s="1"/>
      <c r="DPS16" s="1"/>
      <c r="DPT16" s="1"/>
      <c r="DPU16" s="1"/>
      <c r="DPV16" s="1"/>
      <c r="DPW16" s="1"/>
      <c r="DPX16" s="1"/>
      <c r="DPY16" s="1"/>
      <c r="DPZ16" s="1"/>
      <c r="DQA16" s="1"/>
      <c r="DQB16" s="1"/>
      <c r="DQC16" s="1"/>
      <c r="DQD16" s="1"/>
      <c r="DQE16" s="1"/>
      <c r="DQF16" s="1"/>
      <c r="DQG16" s="1"/>
      <c r="DQH16" s="1"/>
      <c r="DQI16" s="1"/>
      <c r="DQJ16" s="1"/>
      <c r="DQK16" s="1"/>
      <c r="DQL16" s="1"/>
      <c r="DQM16" s="1"/>
      <c r="DQN16" s="1"/>
      <c r="DQO16" s="1"/>
      <c r="DQP16" s="1"/>
      <c r="DQQ16" s="1"/>
      <c r="DQR16" s="1"/>
      <c r="DQS16" s="1"/>
      <c r="DQT16" s="1"/>
      <c r="DQU16" s="1"/>
      <c r="DQV16" s="1"/>
      <c r="DQW16" s="1"/>
      <c r="DQX16" s="1"/>
      <c r="DQY16" s="1"/>
      <c r="DQZ16" s="1"/>
      <c r="DRA16" s="1"/>
      <c r="DRB16" s="1"/>
      <c r="DRC16" s="1"/>
      <c r="DRD16" s="1"/>
      <c r="DRE16" s="1"/>
      <c r="DRF16" s="1"/>
      <c r="DRG16" s="1"/>
      <c r="DRH16" s="1"/>
      <c r="DRI16" s="1"/>
      <c r="DRJ16" s="1"/>
      <c r="DRK16" s="1"/>
      <c r="DRL16" s="1"/>
      <c r="DRM16" s="1"/>
      <c r="DRN16" s="1"/>
      <c r="DRO16" s="1"/>
      <c r="DRP16" s="1"/>
      <c r="DRQ16" s="1"/>
      <c r="DRR16" s="1"/>
      <c r="DRS16" s="1"/>
      <c r="DRT16" s="1"/>
      <c r="DRU16" s="1"/>
      <c r="DRV16" s="1"/>
      <c r="DRW16" s="1"/>
      <c r="DRX16" s="1"/>
      <c r="DRY16" s="1"/>
      <c r="DRZ16" s="1"/>
      <c r="DSA16" s="1"/>
      <c r="DSB16" s="1"/>
      <c r="DSC16" s="1"/>
      <c r="DSD16" s="1"/>
      <c r="DSE16" s="1"/>
      <c r="DSF16" s="1"/>
      <c r="DSG16" s="1"/>
      <c r="DSH16" s="1"/>
      <c r="DSI16" s="1"/>
      <c r="DSJ16" s="1"/>
      <c r="DSK16" s="1"/>
      <c r="DSL16" s="1"/>
      <c r="DSM16" s="1"/>
      <c r="DSN16" s="1"/>
      <c r="DSO16" s="1"/>
      <c r="DSP16" s="1"/>
      <c r="DSQ16" s="1"/>
      <c r="DSR16" s="1"/>
      <c r="DSS16" s="1"/>
      <c r="DST16" s="1"/>
      <c r="DSU16" s="1"/>
      <c r="DSV16" s="1"/>
      <c r="DSW16" s="1"/>
      <c r="DSX16" s="1"/>
      <c r="DSY16" s="1"/>
      <c r="DSZ16" s="1"/>
      <c r="DTA16" s="1"/>
      <c r="DTB16" s="1"/>
      <c r="DTC16" s="1"/>
      <c r="DTD16" s="1"/>
      <c r="DTE16" s="1"/>
      <c r="DTF16" s="1"/>
      <c r="DTG16" s="1"/>
      <c r="DTH16" s="1"/>
      <c r="DTI16" s="1"/>
      <c r="DTJ16" s="1"/>
      <c r="DTK16" s="1"/>
      <c r="DTL16" s="1"/>
      <c r="DTM16" s="1"/>
      <c r="DTN16" s="1"/>
      <c r="DTO16" s="1"/>
      <c r="DTP16" s="1"/>
      <c r="DTQ16" s="1"/>
      <c r="DTR16" s="1"/>
      <c r="DTS16" s="1"/>
      <c r="DTT16" s="1"/>
      <c r="DTU16" s="1"/>
      <c r="DTV16" s="1"/>
      <c r="DTW16" s="1"/>
      <c r="DTX16" s="1"/>
      <c r="DTY16" s="1"/>
      <c r="DTZ16" s="1"/>
      <c r="DUA16" s="1"/>
      <c r="DUB16" s="1"/>
      <c r="DUC16" s="1"/>
      <c r="DUD16" s="1"/>
      <c r="DUE16" s="1"/>
      <c r="DUF16" s="1"/>
      <c r="DUG16" s="1"/>
      <c r="DUH16" s="1"/>
      <c r="DUI16" s="1"/>
      <c r="DUJ16" s="1"/>
      <c r="DUK16" s="1"/>
      <c r="DUL16" s="1"/>
      <c r="DUM16" s="1"/>
      <c r="DUN16" s="1"/>
      <c r="DUO16" s="1"/>
      <c r="DUP16" s="1"/>
      <c r="DUQ16" s="1"/>
      <c r="DUR16" s="1"/>
      <c r="DUS16" s="1"/>
      <c r="DUT16" s="1"/>
      <c r="DUU16" s="1"/>
      <c r="DUV16" s="1"/>
      <c r="DUW16" s="1"/>
      <c r="DUX16" s="1"/>
      <c r="DUY16" s="1"/>
      <c r="DUZ16" s="1"/>
      <c r="DVA16" s="1"/>
      <c r="DVB16" s="1"/>
      <c r="DVC16" s="1"/>
      <c r="DVD16" s="1"/>
      <c r="DVE16" s="1"/>
      <c r="DVF16" s="1"/>
      <c r="DVG16" s="1"/>
      <c r="DVH16" s="1"/>
      <c r="DVI16" s="1"/>
      <c r="DVJ16" s="1"/>
      <c r="DVK16" s="1"/>
      <c r="DVL16" s="1"/>
      <c r="DVM16" s="1"/>
      <c r="DVN16" s="1"/>
      <c r="DVO16" s="1"/>
      <c r="DVP16" s="1"/>
      <c r="DVQ16" s="1"/>
      <c r="DVR16" s="1"/>
      <c r="DVS16" s="1"/>
      <c r="DVT16" s="1"/>
      <c r="DVU16" s="1"/>
      <c r="DVV16" s="1"/>
      <c r="DVW16" s="1"/>
      <c r="DVX16" s="1"/>
      <c r="DVY16" s="1"/>
      <c r="DVZ16" s="1"/>
      <c r="DWA16" s="1"/>
      <c r="DWB16" s="1"/>
      <c r="DWC16" s="1"/>
      <c r="DWD16" s="1"/>
      <c r="DWE16" s="1"/>
      <c r="DWF16" s="1"/>
      <c r="DWG16" s="1"/>
      <c r="DWH16" s="1"/>
      <c r="DWI16" s="1"/>
      <c r="DWJ16" s="1"/>
      <c r="DWK16" s="1"/>
      <c r="DWL16" s="1"/>
      <c r="DWM16" s="1"/>
      <c r="DWN16" s="1"/>
      <c r="DWO16" s="1"/>
      <c r="DWP16" s="1"/>
      <c r="DWQ16" s="1"/>
      <c r="DWR16" s="1"/>
      <c r="DWS16" s="1"/>
      <c r="DWT16" s="1"/>
      <c r="DWU16" s="1"/>
      <c r="DWV16" s="1"/>
      <c r="DWW16" s="1"/>
      <c r="DWX16" s="1"/>
      <c r="DWY16" s="1"/>
      <c r="DWZ16" s="1"/>
      <c r="DXA16" s="1"/>
      <c r="DXB16" s="1"/>
      <c r="DXC16" s="1"/>
      <c r="DXD16" s="1"/>
      <c r="DXE16" s="1"/>
      <c r="DXF16" s="1"/>
      <c r="DXG16" s="1"/>
      <c r="DXH16" s="1"/>
      <c r="DXI16" s="1"/>
      <c r="DXJ16" s="1"/>
      <c r="DXK16" s="1"/>
      <c r="DXL16" s="1"/>
      <c r="DXM16" s="1"/>
      <c r="DXN16" s="1"/>
      <c r="DXO16" s="1"/>
      <c r="DXP16" s="1"/>
      <c r="DXQ16" s="1"/>
      <c r="DXR16" s="1"/>
      <c r="DXS16" s="1"/>
      <c r="DXT16" s="1"/>
      <c r="DXU16" s="1"/>
      <c r="DXV16" s="1"/>
      <c r="DXW16" s="1"/>
      <c r="DXX16" s="1"/>
      <c r="DXY16" s="1"/>
      <c r="DXZ16" s="1"/>
      <c r="DYA16" s="1"/>
      <c r="DYB16" s="1"/>
      <c r="DYC16" s="1"/>
      <c r="DYD16" s="1"/>
      <c r="DYE16" s="1"/>
      <c r="DYF16" s="1"/>
      <c r="DYG16" s="1"/>
      <c r="DYH16" s="1"/>
      <c r="DYI16" s="1"/>
      <c r="DYJ16" s="1"/>
      <c r="DYK16" s="1"/>
      <c r="DYL16" s="1"/>
      <c r="DYM16" s="1"/>
      <c r="DYN16" s="1"/>
      <c r="DYO16" s="1"/>
      <c r="DYP16" s="1"/>
      <c r="DYQ16" s="1"/>
      <c r="DYR16" s="1"/>
      <c r="DYS16" s="1"/>
      <c r="DYT16" s="1"/>
      <c r="DYU16" s="1"/>
      <c r="DYV16" s="1"/>
      <c r="DYW16" s="1"/>
      <c r="DYX16" s="1"/>
      <c r="DYY16" s="1"/>
      <c r="DYZ16" s="1"/>
      <c r="DZA16" s="1"/>
      <c r="DZB16" s="1"/>
      <c r="DZC16" s="1"/>
      <c r="DZD16" s="1"/>
      <c r="DZE16" s="1"/>
      <c r="DZF16" s="1"/>
      <c r="DZG16" s="1"/>
      <c r="DZH16" s="1"/>
      <c r="DZI16" s="1"/>
      <c r="DZJ16" s="1"/>
      <c r="DZK16" s="1"/>
      <c r="DZL16" s="1"/>
      <c r="DZM16" s="1"/>
      <c r="DZN16" s="1"/>
      <c r="DZO16" s="1"/>
      <c r="DZP16" s="1"/>
      <c r="DZQ16" s="1"/>
      <c r="DZR16" s="1"/>
      <c r="DZS16" s="1"/>
      <c r="DZT16" s="1"/>
      <c r="DZU16" s="1"/>
      <c r="DZV16" s="1"/>
      <c r="DZW16" s="1"/>
      <c r="DZX16" s="1"/>
      <c r="DZY16" s="1"/>
      <c r="DZZ16" s="1"/>
      <c r="EAA16" s="1"/>
      <c r="EAB16" s="1"/>
      <c r="EAC16" s="1"/>
      <c r="EAD16" s="1"/>
      <c r="EAE16" s="1"/>
      <c r="EAF16" s="1"/>
      <c r="EAG16" s="1"/>
      <c r="EAH16" s="1"/>
      <c r="EAI16" s="1"/>
      <c r="EAJ16" s="1"/>
      <c r="EAK16" s="1"/>
      <c r="EAL16" s="1"/>
      <c r="EAM16" s="1"/>
      <c r="EAN16" s="1"/>
      <c r="EAO16" s="1"/>
      <c r="EAP16" s="1"/>
      <c r="EAQ16" s="1"/>
      <c r="EAR16" s="1"/>
      <c r="EAS16" s="1"/>
      <c r="EAT16" s="1"/>
      <c r="EAU16" s="1"/>
      <c r="EAV16" s="1"/>
      <c r="EAW16" s="1"/>
      <c r="EAX16" s="1"/>
      <c r="EAY16" s="1"/>
      <c r="EAZ16" s="1"/>
      <c r="EBA16" s="1"/>
      <c r="EBB16" s="1"/>
      <c r="EBC16" s="1"/>
      <c r="EBD16" s="1"/>
      <c r="EBE16" s="1"/>
      <c r="EBF16" s="1"/>
      <c r="EBG16" s="1"/>
      <c r="EBH16" s="1"/>
      <c r="EBI16" s="1"/>
      <c r="EBJ16" s="1"/>
      <c r="EBK16" s="1"/>
      <c r="EBL16" s="1"/>
      <c r="EBM16" s="1"/>
      <c r="EBN16" s="1"/>
      <c r="EBO16" s="1"/>
      <c r="EBP16" s="1"/>
      <c r="EBQ16" s="1"/>
      <c r="EBR16" s="1"/>
      <c r="EBS16" s="1"/>
      <c r="EBT16" s="1"/>
      <c r="EBU16" s="1"/>
      <c r="EBV16" s="1"/>
      <c r="EBW16" s="1"/>
      <c r="EBX16" s="1"/>
      <c r="EBY16" s="1"/>
      <c r="EBZ16" s="1"/>
      <c r="ECA16" s="1"/>
      <c r="ECB16" s="1"/>
      <c r="ECC16" s="1"/>
      <c r="ECD16" s="1"/>
      <c r="ECE16" s="1"/>
      <c r="ECF16" s="1"/>
      <c r="ECG16" s="1"/>
      <c r="ECH16" s="1"/>
      <c r="ECI16" s="1"/>
      <c r="ECJ16" s="1"/>
      <c r="ECK16" s="1"/>
      <c r="ECL16" s="1"/>
      <c r="ECM16" s="1"/>
      <c r="ECN16" s="1"/>
      <c r="ECO16" s="1"/>
      <c r="ECP16" s="1"/>
      <c r="ECQ16" s="1"/>
      <c r="ECR16" s="1"/>
      <c r="ECS16" s="1"/>
      <c r="ECT16" s="1"/>
      <c r="ECU16" s="1"/>
      <c r="ECV16" s="1"/>
      <c r="ECW16" s="1"/>
      <c r="ECX16" s="1"/>
      <c r="ECY16" s="1"/>
      <c r="ECZ16" s="1"/>
      <c r="EDA16" s="1"/>
      <c r="EDB16" s="1"/>
      <c r="EDC16" s="1"/>
      <c r="EDD16" s="1"/>
      <c r="EDE16" s="1"/>
      <c r="EDF16" s="1"/>
      <c r="EDG16" s="1"/>
      <c r="EDH16" s="1"/>
      <c r="EDI16" s="1"/>
      <c r="EDJ16" s="1"/>
      <c r="EDK16" s="1"/>
      <c r="EDL16" s="1"/>
      <c r="EDM16" s="1"/>
      <c r="EDN16" s="1"/>
      <c r="EDO16" s="1"/>
      <c r="EDP16" s="1"/>
      <c r="EDQ16" s="1"/>
      <c r="EDR16" s="1"/>
      <c r="EDS16" s="1"/>
      <c r="EDT16" s="1"/>
      <c r="EDU16" s="1"/>
      <c r="EDV16" s="1"/>
      <c r="EDW16" s="1"/>
      <c r="EDX16" s="1"/>
      <c r="EDY16" s="1"/>
      <c r="EDZ16" s="1"/>
      <c r="EEA16" s="1"/>
      <c r="EEB16" s="1"/>
      <c r="EEC16" s="1"/>
      <c r="EED16" s="1"/>
      <c r="EEE16" s="1"/>
      <c r="EEF16" s="1"/>
      <c r="EEG16" s="1"/>
      <c r="EEH16" s="1"/>
      <c r="EEI16" s="1"/>
      <c r="EEJ16" s="1"/>
      <c r="EEK16" s="1"/>
      <c r="EEL16" s="1"/>
      <c r="EEM16" s="1"/>
      <c r="EEN16" s="1"/>
      <c r="EEO16" s="1"/>
      <c r="EEP16" s="1"/>
      <c r="EEQ16" s="1"/>
      <c r="EER16" s="1"/>
      <c r="EES16" s="1"/>
      <c r="EET16" s="1"/>
      <c r="EEU16" s="1"/>
      <c r="EEV16" s="1"/>
      <c r="EEW16" s="1"/>
      <c r="EEX16" s="1"/>
      <c r="EEY16" s="1"/>
      <c r="EEZ16" s="1"/>
      <c r="EFA16" s="1"/>
      <c r="EFB16" s="1"/>
      <c r="EFC16" s="1"/>
      <c r="EFD16" s="1"/>
      <c r="EFE16" s="1"/>
      <c r="EFF16" s="1"/>
      <c r="EFG16" s="1"/>
      <c r="EFH16" s="1"/>
      <c r="EFI16" s="1"/>
      <c r="EFJ16" s="1"/>
      <c r="EFK16" s="1"/>
      <c r="EFL16" s="1"/>
      <c r="EFM16" s="1"/>
      <c r="EFN16" s="1"/>
      <c r="EFO16" s="1"/>
      <c r="EFP16" s="1"/>
      <c r="EFQ16" s="1"/>
      <c r="EFR16" s="1"/>
      <c r="EFS16" s="1"/>
      <c r="EFT16" s="1"/>
      <c r="EFU16" s="1"/>
      <c r="EFV16" s="1"/>
      <c r="EFW16" s="1"/>
      <c r="EFX16" s="1"/>
      <c r="EFY16" s="1"/>
      <c r="EFZ16" s="1"/>
      <c r="EGA16" s="1"/>
      <c r="EGB16" s="1"/>
      <c r="EGC16" s="1"/>
      <c r="EGD16" s="1"/>
      <c r="EGE16" s="1"/>
      <c r="EGF16" s="1"/>
      <c r="EGG16" s="1"/>
      <c r="EGH16" s="1"/>
      <c r="EGI16" s="1"/>
      <c r="EGJ16" s="1"/>
      <c r="EGK16" s="1"/>
      <c r="EGL16" s="1"/>
      <c r="EGM16" s="1"/>
      <c r="EGN16" s="1"/>
      <c r="EGO16" s="1"/>
      <c r="EGP16" s="1"/>
      <c r="EGQ16" s="1"/>
      <c r="EGR16" s="1"/>
      <c r="EGS16" s="1"/>
      <c r="EGT16" s="1"/>
      <c r="EGU16" s="1"/>
      <c r="EGV16" s="1"/>
      <c r="EGW16" s="1"/>
      <c r="EGX16" s="1"/>
      <c r="EGY16" s="1"/>
      <c r="EGZ16" s="1"/>
      <c r="EHA16" s="1"/>
      <c r="EHB16" s="1"/>
      <c r="EHC16" s="1"/>
      <c r="EHD16" s="1"/>
      <c r="EHE16" s="1"/>
      <c r="EHF16" s="1"/>
      <c r="EHG16" s="1"/>
      <c r="EHH16" s="1"/>
      <c r="EHI16" s="1"/>
      <c r="EHJ16" s="1"/>
      <c r="EHK16" s="1"/>
      <c r="EHL16" s="1"/>
      <c r="EHM16" s="1"/>
      <c r="EHN16" s="1"/>
      <c r="EHO16" s="1"/>
      <c r="EHP16" s="1"/>
      <c r="EHQ16" s="1"/>
      <c r="EHR16" s="1"/>
      <c r="EHS16" s="1"/>
      <c r="EHT16" s="1"/>
      <c r="EHU16" s="1"/>
      <c r="EHV16" s="1"/>
      <c r="EHW16" s="1"/>
      <c r="EHX16" s="1"/>
      <c r="EHY16" s="1"/>
      <c r="EHZ16" s="1"/>
      <c r="EIA16" s="1"/>
      <c r="EIB16" s="1"/>
      <c r="EIC16" s="1"/>
      <c r="EID16" s="1"/>
      <c r="EIE16" s="1"/>
      <c r="EIF16" s="1"/>
      <c r="EIG16" s="1"/>
      <c r="EIH16" s="1"/>
      <c r="EII16" s="1"/>
      <c r="EIJ16" s="1"/>
      <c r="EIK16" s="1"/>
      <c r="EIL16" s="1"/>
      <c r="EIM16" s="1"/>
      <c r="EIN16" s="1"/>
      <c r="EIO16" s="1"/>
      <c r="EIP16" s="1"/>
      <c r="EIQ16" s="1"/>
      <c r="EIR16" s="1"/>
      <c r="EIS16" s="1"/>
      <c r="EIT16" s="1"/>
      <c r="EIU16" s="1"/>
      <c r="EIV16" s="1"/>
      <c r="EIW16" s="1"/>
      <c r="EIX16" s="1"/>
      <c r="EIY16" s="1"/>
      <c r="EIZ16" s="1"/>
      <c r="EJA16" s="1"/>
      <c r="EJB16" s="1"/>
      <c r="EJC16" s="1"/>
      <c r="EJD16" s="1"/>
      <c r="EJE16" s="1"/>
      <c r="EJF16" s="1"/>
      <c r="EJG16" s="1"/>
      <c r="EJH16" s="1"/>
      <c r="EJI16" s="1"/>
      <c r="EJJ16" s="1"/>
      <c r="EJK16" s="1"/>
      <c r="EJL16" s="1"/>
      <c r="EJM16" s="1"/>
      <c r="EJN16" s="1"/>
      <c r="EJO16" s="1"/>
      <c r="EJP16" s="1"/>
      <c r="EJQ16" s="1"/>
      <c r="EJR16" s="1"/>
      <c r="EJS16" s="1"/>
      <c r="EJT16" s="1"/>
      <c r="EJU16" s="1"/>
      <c r="EJV16" s="1"/>
      <c r="EJW16" s="1"/>
      <c r="EJX16" s="1"/>
      <c r="EJY16" s="1"/>
      <c r="EJZ16" s="1"/>
      <c r="EKA16" s="1"/>
      <c r="EKB16" s="1"/>
      <c r="EKC16" s="1"/>
      <c r="EKD16" s="1"/>
      <c r="EKE16" s="1"/>
      <c r="EKF16" s="1"/>
      <c r="EKG16" s="1"/>
      <c r="EKH16" s="1"/>
      <c r="EKI16" s="1"/>
      <c r="EKJ16" s="1"/>
      <c r="EKK16" s="1"/>
      <c r="EKL16" s="1"/>
      <c r="EKM16" s="1"/>
      <c r="EKN16" s="1"/>
      <c r="EKO16" s="1"/>
      <c r="EKP16" s="1"/>
      <c r="EKQ16" s="1"/>
      <c r="EKR16" s="1"/>
      <c r="EKS16" s="1"/>
      <c r="EKT16" s="1"/>
      <c r="EKU16" s="1"/>
      <c r="EKV16" s="1"/>
      <c r="EKW16" s="1"/>
      <c r="EKX16" s="1"/>
      <c r="EKY16" s="1"/>
      <c r="EKZ16" s="1"/>
      <c r="ELA16" s="1"/>
      <c r="ELB16" s="1"/>
      <c r="ELC16" s="1"/>
      <c r="ELD16" s="1"/>
      <c r="ELE16" s="1"/>
      <c r="ELF16" s="1"/>
      <c r="ELG16" s="1"/>
      <c r="ELH16" s="1"/>
      <c r="ELI16" s="1"/>
      <c r="ELJ16" s="1"/>
      <c r="ELK16" s="1"/>
      <c r="ELL16" s="1"/>
      <c r="ELM16" s="1"/>
      <c r="ELN16" s="1"/>
      <c r="ELO16" s="1"/>
      <c r="ELP16" s="1"/>
      <c r="ELQ16" s="1"/>
      <c r="ELR16" s="1"/>
      <c r="ELS16" s="1"/>
      <c r="ELT16" s="1"/>
      <c r="ELU16" s="1"/>
      <c r="ELV16" s="1"/>
      <c r="ELW16" s="1"/>
      <c r="ELX16" s="1"/>
      <c r="ELY16" s="1"/>
      <c r="ELZ16" s="1"/>
      <c r="EMA16" s="1"/>
      <c r="EMB16" s="1"/>
      <c r="EMC16" s="1"/>
      <c r="EMD16" s="1"/>
      <c r="EME16" s="1"/>
      <c r="EMF16" s="1"/>
      <c r="EMG16" s="1"/>
      <c r="EMH16" s="1"/>
      <c r="EMI16" s="1"/>
      <c r="EMJ16" s="1"/>
      <c r="EMK16" s="1"/>
      <c r="EML16" s="1"/>
      <c r="EMM16" s="1"/>
      <c r="EMN16" s="1"/>
      <c r="EMO16" s="1"/>
      <c r="EMP16" s="1"/>
      <c r="EMQ16" s="1"/>
      <c r="EMR16" s="1"/>
      <c r="EMS16" s="1"/>
      <c r="EMT16" s="1"/>
      <c r="EMU16" s="1"/>
      <c r="EMV16" s="1"/>
      <c r="EMW16" s="1"/>
      <c r="EMX16" s="1"/>
      <c r="EMY16" s="1"/>
      <c r="EMZ16" s="1"/>
      <c r="ENA16" s="1"/>
      <c r="ENB16" s="1"/>
      <c r="ENC16" s="1"/>
      <c r="END16" s="1"/>
      <c r="ENE16" s="1"/>
      <c r="ENF16" s="1"/>
      <c r="ENG16" s="1"/>
      <c r="ENH16" s="1"/>
      <c r="ENI16" s="1"/>
      <c r="ENJ16" s="1"/>
      <c r="ENK16" s="1"/>
      <c r="ENL16" s="1"/>
      <c r="ENM16" s="1"/>
      <c r="ENN16" s="1"/>
      <c r="ENO16" s="1"/>
      <c r="ENP16" s="1"/>
      <c r="ENQ16" s="1"/>
      <c r="ENR16" s="1"/>
      <c r="ENS16" s="1"/>
      <c r="ENT16" s="1"/>
      <c r="ENU16" s="1"/>
      <c r="ENV16" s="1"/>
      <c r="ENW16" s="1"/>
      <c r="ENX16" s="1"/>
      <c r="ENY16" s="1"/>
      <c r="ENZ16" s="1"/>
      <c r="EOA16" s="1"/>
      <c r="EOB16" s="1"/>
      <c r="EOC16" s="1"/>
      <c r="EOD16" s="1"/>
      <c r="EOE16" s="1"/>
      <c r="EOF16" s="1"/>
      <c r="EOG16" s="1"/>
      <c r="EOH16" s="1"/>
      <c r="EOI16" s="1"/>
      <c r="EOJ16" s="1"/>
      <c r="EOK16" s="1"/>
      <c r="EOL16" s="1"/>
      <c r="EOM16" s="1"/>
      <c r="EON16" s="1"/>
      <c r="EOO16" s="1"/>
      <c r="EOP16" s="1"/>
      <c r="EOQ16" s="1"/>
      <c r="EOR16" s="1"/>
      <c r="EOS16" s="1"/>
      <c r="EOT16" s="1"/>
      <c r="EOU16" s="1"/>
      <c r="EOV16" s="1"/>
      <c r="EOW16" s="1"/>
      <c r="EOX16" s="1"/>
      <c r="EOY16" s="1"/>
      <c r="EOZ16" s="1"/>
      <c r="EPA16" s="1"/>
      <c r="EPB16" s="1"/>
      <c r="EPC16" s="1"/>
      <c r="EPD16" s="1"/>
      <c r="EPE16" s="1"/>
      <c r="EPF16" s="1"/>
      <c r="EPG16" s="1"/>
      <c r="EPH16" s="1"/>
      <c r="EPI16" s="1"/>
      <c r="EPJ16" s="1"/>
      <c r="EPK16" s="1"/>
      <c r="EPL16" s="1"/>
      <c r="EPM16" s="1"/>
      <c r="EPN16" s="1"/>
      <c r="EPO16" s="1"/>
      <c r="EPP16" s="1"/>
      <c r="EPQ16" s="1"/>
      <c r="EPR16" s="1"/>
      <c r="EPS16" s="1"/>
      <c r="EPT16" s="1"/>
      <c r="EPU16" s="1"/>
      <c r="EPV16" s="1"/>
      <c r="EPW16" s="1"/>
      <c r="EPX16" s="1"/>
      <c r="EPY16" s="1"/>
      <c r="EPZ16" s="1"/>
      <c r="EQA16" s="1"/>
      <c r="EQB16" s="1"/>
      <c r="EQC16" s="1"/>
      <c r="EQD16" s="1"/>
      <c r="EQE16" s="1"/>
      <c r="EQF16" s="1"/>
      <c r="EQG16" s="1"/>
      <c r="EQH16" s="1"/>
      <c r="EQI16" s="1"/>
      <c r="EQJ16" s="1"/>
      <c r="EQK16" s="1"/>
      <c r="EQL16" s="1"/>
      <c r="EQM16" s="1"/>
      <c r="EQN16" s="1"/>
      <c r="EQO16" s="1"/>
      <c r="EQP16" s="1"/>
      <c r="EQQ16" s="1"/>
      <c r="EQR16" s="1"/>
      <c r="EQS16" s="1"/>
      <c r="EQT16" s="1"/>
      <c r="EQU16" s="1"/>
      <c r="EQV16" s="1"/>
      <c r="EQW16" s="1"/>
      <c r="EQX16" s="1"/>
      <c r="EQY16" s="1"/>
      <c r="EQZ16" s="1"/>
      <c r="ERA16" s="1"/>
      <c r="ERB16" s="1"/>
      <c r="ERC16" s="1"/>
      <c r="ERD16" s="1"/>
      <c r="ERE16" s="1"/>
      <c r="ERF16" s="1"/>
      <c r="ERG16" s="1"/>
      <c r="ERH16" s="1"/>
      <c r="ERI16" s="1"/>
      <c r="ERJ16" s="1"/>
      <c r="ERK16" s="1"/>
      <c r="ERL16" s="1"/>
      <c r="ERM16" s="1"/>
      <c r="ERN16" s="1"/>
      <c r="ERO16" s="1"/>
      <c r="ERP16" s="1"/>
      <c r="ERQ16" s="1"/>
      <c r="ERR16" s="1"/>
      <c r="ERS16" s="1"/>
      <c r="ERT16" s="1"/>
      <c r="ERU16" s="1"/>
      <c r="ERV16" s="1"/>
      <c r="ERW16" s="1"/>
      <c r="ERX16" s="1"/>
      <c r="ERY16" s="1"/>
      <c r="ERZ16" s="1"/>
      <c r="ESA16" s="1"/>
      <c r="ESB16" s="1"/>
      <c r="ESC16" s="1"/>
      <c r="ESD16" s="1"/>
      <c r="ESE16" s="1"/>
      <c r="ESF16" s="1"/>
      <c r="ESG16" s="1"/>
      <c r="ESH16" s="1"/>
      <c r="ESI16" s="1"/>
      <c r="ESJ16" s="1"/>
      <c r="ESK16" s="1"/>
      <c r="ESL16" s="1"/>
      <c r="ESM16" s="1"/>
      <c r="ESN16" s="1"/>
      <c r="ESO16" s="1"/>
      <c r="ESP16" s="1"/>
      <c r="ESQ16" s="1"/>
      <c r="ESR16" s="1"/>
      <c r="ESS16" s="1"/>
      <c r="EST16" s="1"/>
      <c r="ESU16" s="1"/>
      <c r="ESV16" s="1"/>
      <c r="ESW16" s="1"/>
      <c r="ESX16" s="1"/>
      <c r="ESY16" s="1"/>
      <c r="ESZ16" s="1"/>
      <c r="ETA16" s="1"/>
      <c r="ETB16" s="1"/>
      <c r="ETC16" s="1"/>
      <c r="ETD16" s="1"/>
      <c r="ETE16" s="1"/>
      <c r="ETF16" s="1"/>
      <c r="ETG16" s="1"/>
      <c r="ETH16" s="1"/>
      <c r="ETI16" s="1"/>
      <c r="ETJ16" s="1"/>
      <c r="ETK16" s="1"/>
      <c r="ETL16" s="1"/>
      <c r="ETM16" s="1"/>
      <c r="ETN16" s="1"/>
      <c r="ETO16" s="1"/>
      <c r="ETP16" s="1"/>
      <c r="ETQ16" s="1"/>
      <c r="ETR16" s="1"/>
      <c r="ETS16" s="1"/>
      <c r="ETT16" s="1"/>
      <c r="ETU16" s="1"/>
      <c r="ETV16" s="1"/>
      <c r="ETW16" s="1"/>
      <c r="ETX16" s="1"/>
      <c r="ETY16" s="1"/>
      <c r="ETZ16" s="1"/>
      <c r="EUA16" s="1"/>
      <c r="EUB16" s="1"/>
      <c r="EUC16" s="1"/>
      <c r="EUD16" s="1"/>
      <c r="EUE16" s="1"/>
      <c r="EUF16" s="1"/>
      <c r="EUG16" s="1"/>
      <c r="EUH16" s="1"/>
      <c r="EUI16" s="1"/>
      <c r="EUJ16" s="1"/>
      <c r="EUK16" s="1"/>
      <c r="EUL16" s="1"/>
      <c r="EUM16" s="1"/>
      <c r="EUN16" s="1"/>
      <c r="EUO16" s="1"/>
      <c r="EUP16" s="1"/>
      <c r="EUQ16" s="1"/>
      <c r="EUR16" s="1"/>
      <c r="EUS16" s="1"/>
      <c r="EUT16" s="1"/>
      <c r="EUU16" s="1"/>
      <c r="EUV16" s="1"/>
      <c r="EUW16" s="1"/>
      <c r="EUX16" s="1"/>
      <c r="EUY16" s="1"/>
      <c r="EUZ16" s="1"/>
      <c r="EVA16" s="1"/>
      <c r="EVB16" s="1"/>
      <c r="EVC16" s="1"/>
      <c r="EVD16" s="1"/>
      <c r="EVE16" s="1"/>
      <c r="EVF16" s="1"/>
      <c r="EVG16" s="1"/>
      <c r="EVH16" s="1"/>
      <c r="EVI16" s="1"/>
      <c r="EVJ16" s="1"/>
      <c r="EVK16" s="1"/>
      <c r="EVL16" s="1"/>
      <c r="EVM16" s="1"/>
      <c r="EVN16" s="1"/>
      <c r="EVO16" s="1"/>
      <c r="EVP16" s="1"/>
      <c r="EVQ16" s="1"/>
      <c r="EVR16" s="1"/>
      <c r="EVS16" s="1"/>
      <c r="EVT16" s="1"/>
      <c r="EVU16" s="1"/>
      <c r="EVV16" s="1"/>
      <c r="EVW16" s="1"/>
      <c r="EVX16" s="1"/>
      <c r="EVY16" s="1"/>
      <c r="EVZ16" s="1"/>
      <c r="EWA16" s="1"/>
      <c r="EWB16" s="1"/>
      <c r="EWC16" s="1"/>
      <c r="EWD16" s="1"/>
      <c r="EWE16" s="1"/>
      <c r="EWF16" s="1"/>
      <c r="EWG16" s="1"/>
      <c r="EWH16" s="1"/>
      <c r="EWI16" s="1"/>
      <c r="EWJ16" s="1"/>
      <c r="EWK16" s="1"/>
      <c r="EWL16" s="1"/>
      <c r="EWM16" s="1"/>
      <c r="EWN16" s="1"/>
      <c r="EWO16" s="1"/>
      <c r="EWP16" s="1"/>
      <c r="EWQ16" s="1"/>
      <c r="EWR16" s="1"/>
      <c r="EWS16" s="1"/>
      <c r="EWT16" s="1"/>
      <c r="EWU16" s="1"/>
      <c r="EWV16" s="1"/>
      <c r="EWW16" s="1"/>
      <c r="EWX16" s="1"/>
      <c r="EWY16" s="1"/>
      <c r="EWZ16" s="1"/>
      <c r="EXA16" s="1"/>
      <c r="EXB16" s="1"/>
      <c r="EXC16" s="1"/>
      <c r="EXD16" s="1"/>
      <c r="EXE16" s="1"/>
      <c r="EXF16" s="1"/>
      <c r="EXG16" s="1"/>
      <c r="EXH16" s="1"/>
      <c r="EXI16" s="1"/>
      <c r="EXJ16" s="1"/>
      <c r="EXK16" s="1"/>
      <c r="EXL16" s="1"/>
      <c r="EXM16" s="1"/>
      <c r="EXN16" s="1"/>
      <c r="EXO16" s="1"/>
      <c r="EXP16" s="1"/>
      <c r="EXQ16" s="1"/>
      <c r="EXR16" s="1"/>
      <c r="EXS16" s="1"/>
      <c r="EXT16" s="1"/>
      <c r="EXU16" s="1"/>
      <c r="EXV16" s="1"/>
      <c r="EXW16" s="1"/>
      <c r="EXX16" s="1"/>
      <c r="EXY16" s="1"/>
      <c r="EXZ16" s="1"/>
      <c r="EYA16" s="1"/>
      <c r="EYB16" s="1"/>
      <c r="EYC16" s="1"/>
      <c r="EYD16" s="1"/>
      <c r="EYE16" s="1"/>
      <c r="EYF16" s="1"/>
      <c r="EYG16" s="1"/>
      <c r="EYH16" s="1"/>
      <c r="EYI16" s="1"/>
      <c r="EYJ16" s="1"/>
      <c r="EYK16" s="1"/>
      <c r="EYL16" s="1"/>
      <c r="EYM16" s="1"/>
      <c r="EYN16" s="1"/>
      <c r="EYO16" s="1"/>
      <c r="EYP16" s="1"/>
      <c r="EYQ16" s="1"/>
      <c r="EYR16" s="1"/>
      <c r="EYS16" s="1"/>
      <c r="EYT16" s="1"/>
      <c r="EYU16" s="1"/>
      <c r="EYV16" s="1"/>
      <c r="EYW16" s="1"/>
      <c r="EYX16" s="1"/>
      <c r="EYY16" s="1"/>
      <c r="EYZ16" s="1"/>
      <c r="EZA16" s="1"/>
      <c r="EZB16" s="1"/>
      <c r="EZC16" s="1"/>
      <c r="EZD16" s="1"/>
      <c r="EZE16" s="1"/>
      <c r="EZF16" s="1"/>
      <c r="EZG16" s="1"/>
      <c r="EZH16" s="1"/>
      <c r="EZI16" s="1"/>
      <c r="EZJ16" s="1"/>
      <c r="EZK16" s="1"/>
      <c r="EZL16" s="1"/>
      <c r="EZM16" s="1"/>
      <c r="EZN16" s="1"/>
      <c r="EZO16" s="1"/>
      <c r="EZP16" s="1"/>
      <c r="EZQ16" s="1"/>
      <c r="EZR16" s="1"/>
      <c r="EZS16" s="1"/>
      <c r="EZT16" s="1"/>
      <c r="EZU16" s="1"/>
      <c r="EZV16" s="1"/>
      <c r="EZW16" s="1"/>
      <c r="EZX16" s="1"/>
      <c r="EZY16" s="1"/>
      <c r="EZZ16" s="1"/>
      <c r="FAA16" s="1"/>
      <c r="FAB16" s="1"/>
      <c r="FAC16" s="1"/>
      <c r="FAD16" s="1"/>
      <c r="FAE16" s="1"/>
      <c r="FAF16" s="1"/>
      <c r="FAG16" s="1"/>
      <c r="FAH16" s="1"/>
      <c r="FAI16" s="1"/>
      <c r="FAJ16" s="1"/>
      <c r="FAK16" s="1"/>
      <c r="FAL16" s="1"/>
      <c r="FAM16" s="1"/>
      <c r="FAN16" s="1"/>
      <c r="FAO16" s="1"/>
      <c r="FAP16" s="1"/>
      <c r="FAQ16" s="1"/>
      <c r="FAR16" s="1"/>
      <c r="FAS16" s="1"/>
      <c r="FAT16" s="1"/>
      <c r="FAU16" s="1"/>
      <c r="FAV16" s="1"/>
      <c r="FAW16" s="1"/>
      <c r="FAX16" s="1"/>
      <c r="FAY16" s="1"/>
      <c r="FAZ16" s="1"/>
      <c r="FBA16" s="1"/>
      <c r="FBB16" s="1"/>
      <c r="FBC16" s="1"/>
      <c r="FBD16" s="1"/>
      <c r="FBE16" s="1"/>
      <c r="FBF16" s="1"/>
      <c r="FBG16" s="1"/>
      <c r="FBH16" s="1"/>
      <c r="FBI16" s="1"/>
      <c r="FBJ16" s="1"/>
      <c r="FBK16" s="1"/>
      <c r="FBL16" s="1"/>
      <c r="FBM16" s="1"/>
      <c r="FBN16" s="1"/>
      <c r="FBO16" s="1"/>
      <c r="FBP16" s="1"/>
      <c r="FBQ16" s="1"/>
      <c r="FBR16" s="1"/>
      <c r="FBS16" s="1"/>
      <c r="FBT16" s="1"/>
      <c r="FBU16" s="1"/>
      <c r="FBV16" s="1"/>
      <c r="FBW16" s="1"/>
      <c r="FBX16" s="1"/>
      <c r="FBY16" s="1"/>
      <c r="FBZ16" s="1"/>
      <c r="FCA16" s="1"/>
      <c r="FCB16" s="1"/>
      <c r="FCC16" s="1"/>
      <c r="FCD16" s="1"/>
      <c r="FCE16" s="1"/>
      <c r="FCF16" s="1"/>
      <c r="FCG16" s="1"/>
      <c r="FCH16" s="1"/>
      <c r="FCI16" s="1"/>
      <c r="FCJ16" s="1"/>
      <c r="FCK16" s="1"/>
      <c r="FCL16" s="1"/>
      <c r="FCM16" s="1"/>
      <c r="FCN16" s="1"/>
      <c r="FCO16" s="1"/>
      <c r="FCP16" s="1"/>
      <c r="FCQ16" s="1"/>
      <c r="FCR16" s="1"/>
      <c r="FCS16" s="1"/>
      <c r="FCT16" s="1"/>
      <c r="FCU16" s="1"/>
      <c r="FCV16" s="1"/>
      <c r="FCW16" s="1"/>
      <c r="FCX16" s="1"/>
      <c r="FCY16" s="1"/>
      <c r="FCZ16" s="1"/>
      <c r="FDA16" s="1"/>
      <c r="FDB16" s="1"/>
      <c r="FDC16" s="1"/>
      <c r="FDD16" s="1"/>
      <c r="FDE16" s="1"/>
      <c r="FDF16" s="1"/>
      <c r="FDG16" s="1"/>
      <c r="FDH16" s="1"/>
      <c r="FDI16" s="1"/>
      <c r="FDJ16" s="1"/>
      <c r="FDK16" s="1"/>
      <c r="FDL16" s="1"/>
      <c r="FDM16" s="1"/>
      <c r="FDN16" s="1"/>
      <c r="FDO16" s="1"/>
      <c r="FDP16" s="1"/>
      <c r="FDQ16" s="1"/>
      <c r="FDR16" s="1"/>
      <c r="FDS16" s="1"/>
      <c r="FDT16" s="1"/>
      <c r="FDU16" s="1"/>
      <c r="FDV16" s="1"/>
      <c r="FDW16" s="1"/>
      <c r="FDX16" s="1"/>
      <c r="FDY16" s="1"/>
      <c r="FDZ16" s="1"/>
      <c r="FEA16" s="1"/>
      <c r="FEB16" s="1"/>
      <c r="FEC16" s="1"/>
      <c r="FED16" s="1"/>
      <c r="FEE16" s="1"/>
      <c r="FEF16" s="1"/>
      <c r="FEG16" s="1"/>
      <c r="FEH16" s="1"/>
      <c r="FEI16" s="1"/>
      <c r="FEJ16" s="1"/>
      <c r="FEK16" s="1"/>
      <c r="FEL16" s="1"/>
      <c r="FEM16" s="1"/>
      <c r="FEN16" s="1"/>
      <c r="FEO16" s="1"/>
      <c r="FEP16" s="1"/>
      <c r="FEQ16" s="1"/>
      <c r="FER16" s="1"/>
      <c r="FES16" s="1"/>
      <c r="FET16" s="1"/>
      <c r="FEU16" s="1"/>
      <c r="FEV16" s="1"/>
      <c r="FEW16" s="1"/>
      <c r="FEX16" s="1"/>
      <c r="FEY16" s="1"/>
      <c r="FEZ16" s="1"/>
      <c r="FFA16" s="1"/>
      <c r="FFB16" s="1"/>
      <c r="FFC16" s="1"/>
      <c r="FFD16" s="1"/>
      <c r="FFE16" s="1"/>
      <c r="FFF16" s="1"/>
      <c r="FFG16" s="1"/>
      <c r="FFH16" s="1"/>
      <c r="FFI16" s="1"/>
      <c r="FFJ16" s="1"/>
      <c r="FFK16" s="1"/>
      <c r="FFL16" s="1"/>
      <c r="FFM16" s="1"/>
      <c r="FFN16" s="1"/>
      <c r="FFO16" s="1"/>
      <c r="FFP16" s="1"/>
      <c r="FFQ16" s="1"/>
      <c r="FFR16" s="1"/>
      <c r="FFS16" s="1"/>
      <c r="FFT16" s="1"/>
      <c r="FFU16" s="1"/>
      <c r="FFV16" s="1"/>
      <c r="FFW16" s="1"/>
      <c r="FFX16" s="1"/>
      <c r="FFY16" s="1"/>
      <c r="FFZ16" s="1"/>
      <c r="FGA16" s="1"/>
      <c r="FGB16" s="1"/>
      <c r="FGC16" s="1"/>
      <c r="FGD16" s="1"/>
      <c r="FGE16" s="1"/>
      <c r="FGF16" s="1"/>
      <c r="FGG16" s="1"/>
      <c r="FGH16" s="1"/>
      <c r="FGI16" s="1"/>
      <c r="FGJ16" s="1"/>
      <c r="FGK16" s="1"/>
      <c r="FGL16" s="1"/>
      <c r="FGM16" s="1"/>
      <c r="FGN16" s="1"/>
      <c r="FGO16" s="1"/>
      <c r="FGP16" s="1"/>
      <c r="FGQ16" s="1"/>
      <c r="FGR16" s="1"/>
      <c r="FGS16" s="1"/>
      <c r="FGT16" s="1"/>
      <c r="FGU16" s="1"/>
      <c r="FGV16" s="1"/>
      <c r="FGW16" s="1"/>
      <c r="FGX16" s="1"/>
      <c r="FGY16" s="1"/>
      <c r="FGZ16" s="1"/>
      <c r="FHA16" s="1"/>
      <c r="FHB16" s="1"/>
      <c r="FHC16" s="1"/>
      <c r="FHD16" s="1"/>
      <c r="FHE16" s="1"/>
      <c r="FHF16" s="1"/>
      <c r="FHG16" s="1"/>
      <c r="FHH16" s="1"/>
      <c r="FHI16" s="1"/>
      <c r="FHJ16" s="1"/>
      <c r="FHK16" s="1"/>
      <c r="FHL16" s="1"/>
      <c r="FHM16" s="1"/>
      <c r="FHN16" s="1"/>
      <c r="FHO16" s="1"/>
      <c r="FHP16" s="1"/>
      <c r="FHQ16" s="1"/>
      <c r="FHR16" s="1"/>
      <c r="FHS16" s="1"/>
      <c r="FHT16" s="1"/>
      <c r="FHU16" s="1"/>
      <c r="FHV16" s="1"/>
      <c r="FHW16" s="1"/>
      <c r="FHX16" s="1"/>
      <c r="FHY16" s="1"/>
      <c r="FHZ16" s="1"/>
      <c r="FIA16" s="1"/>
      <c r="FIB16" s="1"/>
      <c r="FIC16" s="1"/>
      <c r="FID16" s="1"/>
      <c r="FIE16" s="1"/>
      <c r="FIF16" s="1"/>
      <c r="FIG16" s="1"/>
      <c r="FIH16" s="1"/>
      <c r="FII16" s="1"/>
      <c r="FIJ16" s="1"/>
      <c r="FIK16" s="1"/>
      <c r="FIL16" s="1"/>
      <c r="FIM16" s="1"/>
      <c r="FIN16" s="1"/>
      <c r="FIO16" s="1"/>
      <c r="FIP16" s="1"/>
      <c r="FIQ16" s="1"/>
      <c r="FIR16" s="1"/>
      <c r="FIS16" s="1"/>
      <c r="FIT16" s="1"/>
      <c r="FIU16" s="1"/>
      <c r="FIV16" s="1"/>
      <c r="FIW16" s="1"/>
      <c r="FIX16" s="1"/>
      <c r="FIY16" s="1"/>
      <c r="FIZ16" s="1"/>
      <c r="FJA16" s="1"/>
      <c r="FJB16" s="1"/>
      <c r="FJC16" s="1"/>
      <c r="FJD16" s="1"/>
      <c r="FJE16" s="1"/>
      <c r="FJF16" s="1"/>
      <c r="FJG16" s="1"/>
      <c r="FJH16" s="1"/>
      <c r="FJI16" s="1"/>
      <c r="FJJ16" s="1"/>
      <c r="FJK16" s="1"/>
      <c r="FJL16" s="1"/>
      <c r="FJM16" s="1"/>
      <c r="FJN16" s="1"/>
      <c r="FJO16" s="1"/>
      <c r="FJP16" s="1"/>
      <c r="FJQ16" s="1"/>
      <c r="FJR16" s="1"/>
      <c r="FJS16" s="1"/>
      <c r="FJT16" s="1"/>
      <c r="FJU16" s="1"/>
      <c r="FJV16" s="1"/>
      <c r="FJW16" s="1"/>
      <c r="FJX16" s="1"/>
      <c r="FJY16" s="1"/>
      <c r="FJZ16" s="1"/>
      <c r="FKA16" s="1"/>
      <c r="FKB16" s="1"/>
      <c r="FKC16" s="1"/>
      <c r="FKD16" s="1"/>
      <c r="FKE16" s="1"/>
      <c r="FKF16" s="1"/>
      <c r="FKG16" s="1"/>
      <c r="FKH16" s="1"/>
      <c r="FKI16" s="1"/>
      <c r="FKJ16" s="1"/>
      <c r="FKK16" s="1"/>
      <c r="FKL16" s="1"/>
      <c r="FKM16" s="1"/>
      <c r="FKN16" s="1"/>
      <c r="FKO16" s="1"/>
      <c r="FKP16" s="1"/>
      <c r="FKQ16" s="1"/>
      <c r="FKR16" s="1"/>
      <c r="FKS16" s="1"/>
      <c r="FKT16" s="1"/>
      <c r="FKU16" s="1"/>
      <c r="FKV16" s="1"/>
      <c r="FKW16" s="1"/>
      <c r="FKX16" s="1"/>
      <c r="FKY16" s="1"/>
      <c r="FKZ16" s="1"/>
      <c r="FLA16" s="1"/>
      <c r="FLB16" s="1"/>
      <c r="FLC16" s="1"/>
      <c r="FLD16" s="1"/>
      <c r="FLE16" s="1"/>
      <c r="FLF16" s="1"/>
      <c r="FLG16" s="1"/>
      <c r="FLH16" s="1"/>
      <c r="FLI16" s="1"/>
      <c r="FLJ16" s="1"/>
      <c r="FLK16" s="1"/>
      <c r="FLL16" s="1"/>
      <c r="FLM16" s="1"/>
      <c r="FLN16" s="1"/>
      <c r="FLO16" s="1"/>
      <c r="FLP16" s="1"/>
      <c r="FLQ16" s="1"/>
      <c r="FLR16" s="1"/>
      <c r="FLS16" s="1"/>
      <c r="FLT16" s="1"/>
      <c r="FLU16" s="1"/>
      <c r="FLV16" s="1"/>
      <c r="FLW16" s="1"/>
      <c r="FLX16" s="1"/>
      <c r="FLY16" s="1"/>
      <c r="FLZ16" s="1"/>
      <c r="FMA16" s="1"/>
      <c r="FMB16" s="1"/>
      <c r="FMC16" s="1"/>
      <c r="FMD16" s="1"/>
      <c r="FME16" s="1"/>
      <c r="FMF16" s="1"/>
      <c r="FMG16" s="1"/>
      <c r="FMH16" s="1"/>
      <c r="FMI16" s="1"/>
      <c r="FMJ16" s="1"/>
      <c r="FMK16" s="1"/>
      <c r="FML16" s="1"/>
      <c r="FMM16" s="1"/>
      <c r="FMN16" s="1"/>
      <c r="FMO16" s="1"/>
      <c r="FMP16" s="1"/>
      <c r="FMQ16" s="1"/>
      <c r="FMR16" s="1"/>
      <c r="FMS16" s="1"/>
      <c r="FMT16" s="1"/>
      <c r="FMU16" s="1"/>
      <c r="FMV16" s="1"/>
      <c r="FMW16" s="1"/>
      <c r="FMX16" s="1"/>
      <c r="FMY16" s="1"/>
      <c r="FMZ16" s="1"/>
      <c r="FNA16" s="1"/>
      <c r="FNB16" s="1"/>
      <c r="FNC16" s="1"/>
      <c r="FND16" s="1"/>
      <c r="FNE16" s="1"/>
      <c r="FNF16" s="1"/>
      <c r="FNG16" s="1"/>
      <c r="FNH16" s="1"/>
      <c r="FNI16" s="1"/>
      <c r="FNJ16" s="1"/>
      <c r="FNK16" s="1"/>
      <c r="FNL16" s="1"/>
      <c r="FNM16" s="1"/>
      <c r="FNN16" s="1"/>
      <c r="FNO16" s="1"/>
      <c r="FNP16" s="1"/>
      <c r="FNQ16" s="1"/>
      <c r="FNR16" s="1"/>
      <c r="FNS16" s="1"/>
      <c r="FNT16" s="1"/>
      <c r="FNU16" s="1"/>
      <c r="FNV16" s="1"/>
      <c r="FNW16" s="1"/>
      <c r="FNX16" s="1"/>
      <c r="FNY16" s="1"/>
      <c r="FNZ16" s="1"/>
      <c r="FOA16" s="1"/>
      <c r="FOB16" s="1"/>
      <c r="FOC16" s="1"/>
      <c r="FOD16" s="1"/>
      <c r="FOE16" s="1"/>
      <c r="FOF16" s="1"/>
      <c r="FOG16" s="1"/>
      <c r="FOH16" s="1"/>
      <c r="FOI16" s="1"/>
      <c r="FOJ16" s="1"/>
      <c r="FOK16" s="1"/>
      <c r="FOL16" s="1"/>
      <c r="FOM16" s="1"/>
      <c r="FON16" s="1"/>
      <c r="FOO16" s="1"/>
      <c r="FOP16" s="1"/>
      <c r="FOQ16" s="1"/>
      <c r="FOR16" s="1"/>
      <c r="FOS16" s="1"/>
      <c r="FOT16" s="1"/>
      <c r="FOU16" s="1"/>
      <c r="FOV16" s="1"/>
      <c r="FOW16" s="1"/>
      <c r="FOX16" s="1"/>
      <c r="FOY16" s="1"/>
      <c r="FOZ16" s="1"/>
      <c r="FPA16" s="1"/>
      <c r="FPB16" s="1"/>
      <c r="FPC16" s="1"/>
      <c r="FPD16" s="1"/>
      <c r="FPE16" s="1"/>
      <c r="FPF16" s="1"/>
      <c r="FPG16" s="1"/>
      <c r="FPH16" s="1"/>
      <c r="FPI16" s="1"/>
      <c r="FPJ16" s="1"/>
      <c r="FPK16" s="1"/>
      <c r="FPL16" s="1"/>
      <c r="FPM16" s="1"/>
      <c r="FPN16" s="1"/>
      <c r="FPO16" s="1"/>
      <c r="FPP16" s="1"/>
      <c r="FPQ16" s="1"/>
      <c r="FPR16" s="1"/>
      <c r="FPS16" s="1"/>
      <c r="FPT16" s="1"/>
      <c r="FPU16" s="1"/>
      <c r="FPV16" s="1"/>
      <c r="FPW16" s="1"/>
      <c r="FPX16" s="1"/>
      <c r="FPY16" s="1"/>
      <c r="FPZ16" s="1"/>
      <c r="FQA16" s="1"/>
      <c r="FQB16" s="1"/>
      <c r="FQC16" s="1"/>
      <c r="FQD16" s="1"/>
      <c r="FQE16" s="1"/>
      <c r="FQF16" s="1"/>
      <c r="FQG16" s="1"/>
      <c r="FQH16" s="1"/>
      <c r="FQI16" s="1"/>
      <c r="FQJ16" s="1"/>
      <c r="FQK16" s="1"/>
      <c r="FQL16" s="1"/>
      <c r="FQM16" s="1"/>
      <c r="FQN16" s="1"/>
      <c r="FQO16" s="1"/>
      <c r="FQP16" s="1"/>
      <c r="FQQ16" s="1"/>
      <c r="FQR16" s="1"/>
      <c r="FQS16" s="1"/>
      <c r="FQT16" s="1"/>
      <c r="FQU16" s="1"/>
      <c r="FQV16" s="1"/>
      <c r="FQW16" s="1"/>
      <c r="FQX16" s="1"/>
      <c r="FQY16" s="1"/>
      <c r="FQZ16" s="1"/>
      <c r="FRA16" s="1"/>
      <c r="FRB16" s="1"/>
      <c r="FRC16" s="1"/>
      <c r="FRD16" s="1"/>
      <c r="FRE16" s="1"/>
      <c r="FRF16" s="1"/>
      <c r="FRG16" s="1"/>
      <c r="FRH16" s="1"/>
      <c r="FRI16" s="1"/>
      <c r="FRJ16" s="1"/>
      <c r="FRK16" s="1"/>
      <c r="FRL16" s="1"/>
      <c r="FRM16" s="1"/>
      <c r="FRN16" s="1"/>
      <c r="FRO16" s="1"/>
      <c r="FRP16" s="1"/>
      <c r="FRQ16" s="1"/>
      <c r="FRR16" s="1"/>
      <c r="FRS16" s="1"/>
      <c r="FRT16" s="1"/>
      <c r="FRU16" s="1"/>
      <c r="FRV16" s="1"/>
      <c r="FRW16" s="1"/>
      <c r="FRX16" s="1"/>
      <c r="FRY16" s="1"/>
      <c r="FRZ16" s="1"/>
      <c r="FSA16" s="1"/>
      <c r="FSB16" s="1"/>
      <c r="FSC16" s="1"/>
      <c r="FSD16" s="1"/>
      <c r="FSE16" s="1"/>
      <c r="FSF16" s="1"/>
      <c r="FSG16" s="1"/>
      <c r="FSH16" s="1"/>
      <c r="FSI16" s="1"/>
      <c r="FSJ16" s="1"/>
      <c r="FSK16" s="1"/>
      <c r="FSL16" s="1"/>
      <c r="FSM16" s="1"/>
      <c r="FSN16" s="1"/>
      <c r="FSO16" s="1"/>
      <c r="FSP16" s="1"/>
      <c r="FSQ16" s="1"/>
      <c r="FSR16" s="1"/>
      <c r="FSS16" s="1"/>
      <c r="FST16" s="1"/>
      <c r="FSU16" s="1"/>
      <c r="FSV16" s="1"/>
      <c r="FSW16" s="1"/>
      <c r="FSX16" s="1"/>
      <c r="FSY16" s="1"/>
      <c r="FSZ16" s="1"/>
      <c r="FTA16" s="1"/>
      <c r="FTB16" s="1"/>
      <c r="FTC16" s="1"/>
      <c r="FTD16" s="1"/>
      <c r="FTE16" s="1"/>
      <c r="FTF16" s="1"/>
      <c r="FTG16" s="1"/>
      <c r="FTH16" s="1"/>
      <c r="FTI16" s="1"/>
      <c r="FTJ16" s="1"/>
      <c r="FTK16" s="1"/>
      <c r="FTL16" s="1"/>
      <c r="FTM16" s="1"/>
      <c r="FTN16" s="1"/>
      <c r="FTO16" s="1"/>
      <c r="FTP16" s="1"/>
      <c r="FTQ16" s="1"/>
      <c r="FTR16" s="1"/>
      <c r="FTS16" s="1"/>
      <c r="FTT16" s="1"/>
      <c r="FTU16" s="1"/>
      <c r="FTV16" s="1"/>
      <c r="FTW16" s="1"/>
      <c r="FTX16" s="1"/>
      <c r="FTY16" s="1"/>
      <c r="FTZ16" s="1"/>
      <c r="FUA16" s="1"/>
      <c r="FUB16" s="1"/>
      <c r="FUC16" s="1"/>
      <c r="FUD16" s="1"/>
      <c r="FUE16" s="1"/>
      <c r="FUF16" s="1"/>
      <c r="FUG16" s="1"/>
      <c r="FUH16" s="1"/>
      <c r="FUI16" s="1"/>
      <c r="FUJ16" s="1"/>
      <c r="FUK16" s="1"/>
      <c r="FUL16" s="1"/>
      <c r="FUM16" s="1"/>
      <c r="FUN16" s="1"/>
      <c r="FUO16" s="1"/>
      <c r="FUP16" s="1"/>
      <c r="FUQ16" s="1"/>
      <c r="FUR16" s="1"/>
      <c r="FUS16" s="1"/>
      <c r="FUT16" s="1"/>
      <c r="FUU16" s="1"/>
      <c r="FUV16" s="1"/>
      <c r="FUW16" s="1"/>
      <c r="FUX16" s="1"/>
      <c r="FUY16" s="1"/>
      <c r="FUZ16" s="1"/>
      <c r="FVA16" s="1"/>
      <c r="FVB16" s="1"/>
      <c r="FVC16" s="1"/>
      <c r="FVD16" s="1"/>
      <c r="FVE16" s="1"/>
      <c r="FVF16" s="1"/>
      <c r="FVG16" s="1"/>
      <c r="FVH16" s="1"/>
      <c r="FVI16" s="1"/>
      <c r="FVJ16" s="1"/>
      <c r="FVK16" s="1"/>
      <c r="FVL16" s="1"/>
      <c r="FVM16" s="1"/>
      <c r="FVN16" s="1"/>
      <c r="FVO16" s="1"/>
      <c r="FVP16" s="1"/>
      <c r="FVQ16" s="1"/>
      <c r="FVR16" s="1"/>
      <c r="FVS16" s="1"/>
      <c r="FVT16" s="1"/>
      <c r="FVU16" s="1"/>
      <c r="FVV16" s="1"/>
      <c r="FVW16" s="1"/>
      <c r="FVX16" s="1"/>
      <c r="FVY16" s="1"/>
      <c r="FVZ16" s="1"/>
      <c r="FWA16" s="1"/>
      <c r="FWB16" s="1"/>
      <c r="FWC16" s="1"/>
      <c r="FWD16" s="1"/>
      <c r="FWE16" s="1"/>
      <c r="FWF16" s="1"/>
      <c r="FWG16" s="1"/>
      <c r="FWH16" s="1"/>
      <c r="FWI16" s="1"/>
      <c r="FWJ16" s="1"/>
      <c r="FWK16" s="1"/>
      <c r="FWL16" s="1"/>
      <c r="FWM16" s="1"/>
      <c r="FWN16" s="1"/>
      <c r="FWO16" s="1"/>
      <c r="FWP16" s="1"/>
      <c r="FWQ16" s="1"/>
      <c r="FWR16" s="1"/>
      <c r="FWS16" s="1"/>
      <c r="FWT16" s="1"/>
      <c r="FWU16" s="1"/>
      <c r="FWV16" s="1"/>
      <c r="FWW16" s="1"/>
      <c r="FWX16" s="1"/>
      <c r="FWY16" s="1"/>
      <c r="FWZ16" s="1"/>
      <c r="FXA16" s="1"/>
      <c r="FXB16" s="1"/>
      <c r="FXC16" s="1"/>
      <c r="FXD16" s="1"/>
      <c r="FXE16" s="1"/>
      <c r="FXF16" s="1"/>
      <c r="FXG16" s="1"/>
      <c r="FXH16" s="1"/>
      <c r="FXI16" s="1"/>
      <c r="FXJ16" s="1"/>
      <c r="FXK16" s="1"/>
      <c r="FXL16" s="1"/>
      <c r="FXM16" s="1"/>
      <c r="FXN16" s="1"/>
      <c r="FXO16" s="1"/>
      <c r="FXP16" s="1"/>
      <c r="FXQ16" s="1"/>
      <c r="FXR16" s="1"/>
      <c r="FXS16" s="1"/>
      <c r="FXT16" s="1"/>
      <c r="FXU16" s="1"/>
      <c r="FXV16" s="1"/>
      <c r="FXW16" s="1"/>
      <c r="FXX16" s="1"/>
      <c r="FXY16" s="1"/>
      <c r="FXZ16" s="1"/>
      <c r="FYA16" s="1"/>
      <c r="FYB16" s="1"/>
      <c r="FYC16" s="1"/>
      <c r="FYD16" s="1"/>
      <c r="FYE16" s="1"/>
      <c r="FYF16" s="1"/>
      <c r="FYG16" s="1"/>
      <c r="FYH16" s="1"/>
      <c r="FYI16" s="1"/>
      <c r="FYJ16" s="1"/>
      <c r="FYK16" s="1"/>
      <c r="FYL16" s="1"/>
      <c r="FYM16" s="1"/>
      <c r="FYN16" s="1"/>
      <c r="FYO16" s="1"/>
      <c r="FYP16" s="1"/>
      <c r="FYQ16" s="1"/>
      <c r="FYR16" s="1"/>
      <c r="FYS16" s="1"/>
      <c r="FYT16" s="1"/>
      <c r="FYU16" s="1"/>
      <c r="FYV16" s="1"/>
      <c r="FYW16" s="1"/>
      <c r="FYX16" s="1"/>
      <c r="FYY16" s="1"/>
      <c r="FYZ16" s="1"/>
      <c r="FZA16" s="1"/>
      <c r="FZB16" s="1"/>
      <c r="FZC16" s="1"/>
      <c r="FZD16" s="1"/>
      <c r="FZE16" s="1"/>
      <c r="FZF16" s="1"/>
      <c r="FZG16" s="1"/>
      <c r="FZH16" s="1"/>
      <c r="FZI16" s="1"/>
      <c r="FZJ16" s="1"/>
      <c r="FZK16" s="1"/>
      <c r="FZL16" s="1"/>
      <c r="FZM16" s="1"/>
      <c r="FZN16" s="1"/>
      <c r="FZO16" s="1"/>
      <c r="FZP16" s="1"/>
      <c r="FZQ16" s="1"/>
      <c r="FZR16" s="1"/>
      <c r="FZS16" s="1"/>
      <c r="FZT16" s="1"/>
      <c r="FZU16" s="1"/>
      <c r="FZV16" s="1"/>
      <c r="FZW16" s="1"/>
      <c r="FZX16" s="1"/>
      <c r="FZY16" s="1"/>
      <c r="FZZ16" s="1"/>
      <c r="GAA16" s="1"/>
      <c r="GAB16" s="1"/>
      <c r="GAC16" s="1"/>
      <c r="GAD16" s="1"/>
      <c r="GAE16" s="1"/>
      <c r="GAF16" s="1"/>
      <c r="GAG16" s="1"/>
      <c r="GAH16" s="1"/>
      <c r="GAI16" s="1"/>
      <c r="GAJ16" s="1"/>
      <c r="GAK16" s="1"/>
      <c r="GAL16" s="1"/>
      <c r="GAM16" s="1"/>
      <c r="GAN16" s="1"/>
      <c r="GAO16" s="1"/>
      <c r="GAP16" s="1"/>
      <c r="GAQ16" s="1"/>
      <c r="GAR16" s="1"/>
      <c r="GAS16" s="1"/>
      <c r="GAT16" s="1"/>
      <c r="GAU16" s="1"/>
      <c r="GAV16" s="1"/>
      <c r="GAW16" s="1"/>
      <c r="GAX16" s="1"/>
      <c r="GAY16" s="1"/>
      <c r="GAZ16" s="1"/>
      <c r="GBA16" s="1"/>
      <c r="GBB16" s="1"/>
      <c r="GBC16" s="1"/>
      <c r="GBD16" s="1"/>
      <c r="GBE16" s="1"/>
      <c r="GBF16" s="1"/>
      <c r="GBG16" s="1"/>
      <c r="GBH16" s="1"/>
      <c r="GBI16" s="1"/>
      <c r="GBJ16" s="1"/>
      <c r="GBK16" s="1"/>
      <c r="GBL16" s="1"/>
      <c r="GBM16" s="1"/>
      <c r="GBN16" s="1"/>
      <c r="GBO16" s="1"/>
      <c r="GBP16" s="1"/>
      <c r="GBQ16" s="1"/>
      <c r="GBR16" s="1"/>
      <c r="GBS16" s="1"/>
      <c r="GBT16" s="1"/>
      <c r="GBU16" s="1"/>
      <c r="GBV16" s="1"/>
      <c r="GBW16" s="1"/>
      <c r="GBX16" s="1"/>
      <c r="GBY16" s="1"/>
      <c r="GBZ16" s="1"/>
      <c r="GCA16" s="1"/>
      <c r="GCB16" s="1"/>
      <c r="GCC16" s="1"/>
      <c r="GCD16" s="1"/>
      <c r="GCE16" s="1"/>
      <c r="GCF16" s="1"/>
      <c r="GCG16" s="1"/>
      <c r="GCH16" s="1"/>
      <c r="GCI16" s="1"/>
      <c r="GCJ16" s="1"/>
      <c r="GCK16" s="1"/>
      <c r="GCL16" s="1"/>
      <c r="GCM16" s="1"/>
      <c r="GCN16" s="1"/>
      <c r="GCO16" s="1"/>
      <c r="GCP16" s="1"/>
      <c r="GCQ16" s="1"/>
      <c r="GCR16" s="1"/>
      <c r="GCS16" s="1"/>
      <c r="GCT16" s="1"/>
      <c r="GCU16" s="1"/>
      <c r="GCV16" s="1"/>
      <c r="GCW16" s="1"/>
      <c r="GCX16" s="1"/>
      <c r="GCY16" s="1"/>
      <c r="GCZ16" s="1"/>
      <c r="GDA16" s="1"/>
      <c r="GDB16" s="1"/>
      <c r="GDC16" s="1"/>
      <c r="GDD16" s="1"/>
      <c r="GDE16" s="1"/>
      <c r="GDF16" s="1"/>
      <c r="GDG16" s="1"/>
      <c r="GDH16" s="1"/>
      <c r="GDI16" s="1"/>
      <c r="GDJ16" s="1"/>
      <c r="GDK16" s="1"/>
      <c r="GDL16" s="1"/>
      <c r="GDM16" s="1"/>
      <c r="GDN16" s="1"/>
      <c r="GDO16" s="1"/>
      <c r="GDP16" s="1"/>
      <c r="GDQ16" s="1"/>
      <c r="GDR16" s="1"/>
      <c r="GDS16" s="1"/>
      <c r="GDT16" s="1"/>
      <c r="GDU16" s="1"/>
      <c r="GDV16" s="1"/>
      <c r="GDW16" s="1"/>
      <c r="GDX16" s="1"/>
      <c r="GDY16" s="1"/>
      <c r="GDZ16" s="1"/>
      <c r="GEA16" s="1"/>
      <c r="GEB16" s="1"/>
      <c r="GEC16" s="1"/>
      <c r="GED16" s="1"/>
      <c r="GEE16" s="1"/>
      <c r="GEF16" s="1"/>
      <c r="GEG16" s="1"/>
      <c r="GEH16" s="1"/>
      <c r="GEI16" s="1"/>
      <c r="GEJ16" s="1"/>
      <c r="GEK16" s="1"/>
      <c r="GEL16" s="1"/>
      <c r="GEM16" s="1"/>
      <c r="GEN16" s="1"/>
      <c r="GEO16" s="1"/>
      <c r="GEP16" s="1"/>
      <c r="GEQ16" s="1"/>
      <c r="GER16" s="1"/>
      <c r="GES16" s="1"/>
      <c r="GET16" s="1"/>
      <c r="GEU16" s="1"/>
      <c r="GEV16" s="1"/>
      <c r="GEW16" s="1"/>
      <c r="GEX16" s="1"/>
      <c r="GEY16" s="1"/>
      <c r="GEZ16" s="1"/>
      <c r="GFA16" s="1"/>
      <c r="GFB16" s="1"/>
      <c r="GFC16" s="1"/>
      <c r="GFD16" s="1"/>
      <c r="GFE16" s="1"/>
      <c r="GFF16" s="1"/>
      <c r="GFG16" s="1"/>
      <c r="GFH16" s="1"/>
      <c r="GFI16" s="1"/>
      <c r="GFJ16" s="1"/>
      <c r="GFK16" s="1"/>
      <c r="GFL16" s="1"/>
      <c r="GFM16" s="1"/>
      <c r="GFN16" s="1"/>
      <c r="GFO16" s="1"/>
      <c r="GFP16" s="1"/>
      <c r="GFQ16" s="1"/>
      <c r="GFR16" s="1"/>
      <c r="GFS16" s="1"/>
      <c r="GFT16" s="1"/>
      <c r="GFU16" s="1"/>
      <c r="GFV16" s="1"/>
      <c r="GFW16" s="1"/>
      <c r="GFX16" s="1"/>
      <c r="GFY16" s="1"/>
      <c r="GFZ16" s="1"/>
      <c r="GGA16" s="1"/>
      <c r="GGB16" s="1"/>
      <c r="GGC16" s="1"/>
      <c r="GGD16" s="1"/>
      <c r="GGE16" s="1"/>
      <c r="GGF16" s="1"/>
      <c r="GGG16" s="1"/>
      <c r="GGH16" s="1"/>
      <c r="GGI16" s="1"/>
      <c r="GGJ16" s="1"/>
      <c r="GGK16" s="1"/>
      <c r="GGL16" s="1"/>
      <c r="GGM16" s="1"/>
      <c r="GGN16" s="1"/>
      <c r="GGO16" s="1"/>
      <c r="GGP16" s="1"/>
      <c r="GGQ16" s="1"/>
      <c r="GGR16" s="1"/>
      <c r="GGS16" s="1"/>
      <c r="GGT16" s="1"/>
      <c r="GGU16" s="1"/>
      <c r="GGV16" s="1"/>
      <c r="GGW16" s="1"/>
      <c r="GGX16" s="1"/>
      <c r="GGY16" s="1"/>
      <c r="GGZ16" s="1"/>
      <c r="GHA16" s="1"/>
      <c r="GHB16" s="1"/>
      <c r="GHC16" s="1"/>
      <c r="GHD16" s="1"/>
      <c r="GHE16" s="1"/>
      <c r="GHF16" s="1"/>
      <c r="GHG16" s="1"/>
      <c r="GHH16" s="1"/>
      <c r="GHI16" s="1"/>
      <c r="GHJ16" s="1"/>
      <c r="GHK16" s="1"/>
      <c r="GHL16" s="1"/>
      <c r="GHM16" s="1"/>
      <c r="GHN16" s="1"/>
      <c r="GHO16" s="1"/>
      <c r="GHP16" s="1"/>
      <c r="GHQ16" s="1"/>
      <c r="GHR16" s="1"/>
      <c r="GHS16" s="1"/>
      <c r="GHT16" s="1"/>
      <c r="GHU16" s="1"/>
      <c r="GHV16" s="1"/>
      <c r="GHW16" s="1"/>
      <c r="GHX16" s="1"/>
      <c r="GHY16" s="1"/>
      <c r="GHZ16" s="1"/>
      <c r="GIA16" s="1"/>
      <c r="GIB16" s="1"/>
      <c r="GIC16" s="1"/>
      <c r="GID16" s="1"/>
      <c r="GIE16" s="1"/>
      <c r="GIF16" s="1"/>
      <c r="GIG16" s="1"/>
      <c r="GIH16" s="1"/>
      <c r="GII16" s="1"/>
      <c r="GIJ16" s="1"/>
      <c r="GIK16" s="1"/>
      <c r="GIL16" s="1"/>
      <c r="GIM16" s="1"/>
      <c r="GIN16" s="1"/>
      <c r="GIO16" s="1"/>
      <c r="GIP16" s="1"/>
      <c r="GIQ16" s="1"/>
      <c r="GIR16" s="1"/>
      <c r="GIS16" s="1"/>
      <c r="GIT16" s="1"/>
      <c r="GIU16" s="1"/>
      <c r="GIV16" s="1"/>
      <c r="GIW16" s="1"/>
      <c r="GIX16" s="1"/>
      <c r="GIY16" s="1"/>
      <c r="GIZ16" s="1"/>
      <c r="GJA16" s="1"/>
      <c r="GJB16" s="1"/>
      <c r="GJC16" s="1"/>
      <c r="GJD16" s="1"/>
      <c r="GJE16" s="1"/>
      <c r="GJF16" s="1"/>
      <c r="GJG16" s="1"/>
      <c r="GJH16" s="1"/>
      <c r="GJI16" s="1"/>
      <c r="GJJ16" s="1"/>
      <c r="GJK16" s="1"/>
      <c r="GJL16" s="1"/>
      <c r="GJM16" s="1"/>
      <c r="GJN16" s="1"/>
      <c r="GJO16" s="1"/>
      <c r="GJP16" s="1"/>
      <c r="GJQ16" s="1"/>
      <c r="GJR16" s="1"/>
      <c r="GJS16" s="1"/>
      <c r="GJT16" s="1"/>
      <c r="GJU16" s="1"/>
      <c r="GJV16" s="1"/>
      <c r="GJW16" s="1"/>
      <c r="GJX16" s="1"/>
      <c r="GJY16" s="1"/>
      <c r="GJZ16" s="1"/>
      <c r="GKA16" s="1"/>
      <c r="GKB16" s="1"/>
      <c r="GKC16" s="1"/>
      <c r="GKD16" s="1"/>
      <c r="GKE16" s="1"/>
      <c r="GKF16" s="1"/>
      <c r="GKG16" s="1"/>
      <c r="GKH16" s="1"/>
      <c r="GKI16" s="1"/>
      <c r="GKJ16" s="1"/>
      <c r="GKK16" s="1"/>
      <c r="GKL16" s="1"/>
      <c r="GKM16" s="1"/>
      <c r="GKN16" s="1"/>
      <c r="GKO16" s="1"/>
      <c r="GKP16" s="1"/>
      <c r="GKQ16" s="1"/>
      <c r="GKR16" s="1"/>
      <c r="GKS16" s="1"/>
      <c r="GKT16" s="1"/>
      <c r="GKU16" s="1"/>
      <c r="GKV16" s="1"/>
      <c r="GKW16" s="1"/>
      <c r="GKX16" s="1"/>
      <c r="GKY16" s="1"/>
      <c r="GKZ16" s="1"/>
      <c r="GLA16" s="1"/>
      <c r="GLB16" s="1"/>
      <c r="GLC16" s="1"/>
      <c r="GLD16" s="1"/>
      <c r="GLE16" s="1"/>
      <c r="GLF16" s="1"/>
      <c r="GLG16" s="1"/>
      <c r="GLH16" s="1"/>
      <c r="GLI16" s="1"/>
      <c r="GLJ16" s="1"/>
      <c r="GLK16" s="1"/>
      <c r="GLL16" s="1"/>
      <c r="GLM16" s="1"/>
      <c r="GLN16" s="1"/>
      <c r="GLO16" s="1"/>
      <c r="GLP16" s="1"/>
      <c r="GLQ16" s="1"/>
      <c r="GLR16" s="1"/>
      <c r="GLS16" s="1"/>
      <c r="GLT16" s="1"/>
      <c r="GLU16" s="1"/>
      <c r="GLV16" s="1"/>
      <c r="GLW16" s="1"/>
      <c r="GLX16" s="1"/>
      <c r="GLY16" s="1"/>
      <c r="GLZ16" s="1"/>
      <c r="GMA16" s="1"/>
      <c r="GMB16" s="1"/>
      <c r="GMC16" s="1"/>
      <c r="GMD16" s="1"/>
      <c r="GME16" s="1"/>
      <c r="GMF16" s="1"/>
      <c r="GMG16" s="1"/>
      <c r="GMH16" s="1"/>
      <c r="GMI16" s="1"/>
      <c r="GMJ16" s="1"/>
      <c r="GMK16" s="1"/>
      <c r="GML16" s="1"/>
      <c r="GMM16" s="1"/>
      <c r="GMN16" s="1"/>
      <c r="GMO16" s="1"/>
      <c r="GMP16" s="1"/>
      <c r="GMQ16" s="1"/>
      <c r="GMR16" s="1"/>
      <c r="GMS16" s="1"/>
      <c r="GMT16" s="1"/>
      <c r="GMU16" s="1"/>
      <c r="GMV16" s="1"/>
      <c r="GMW16" s="1"/>
      <c r="GMX16" s="1"/>
      <c r="GMY16" s="1"/>
      <c r="GMZ16" s="1"/>
      <c r="GNA16" s="1"/>
      <c r="GNB16" s="1"/>
      <c r="GNC16" s="1"/>
      <c r="GND16" s="1"/>
      <c r="GNE16" s="1"/>
      <c r="GNF16" s="1"/>
      <c r="GNG16" s="1"/>
      <c r="GNH16" s="1"/>
      <c r="GNI16" s="1"/>
      <c r="GNJ16" s="1"/>
      <c r="GNK16" s="1"/>
      <c r="GNL16" s="1"/>
      <c r="GNM16" s="1"/>
      <c r="GNN16" s="1"/>
      <c r="GNO16" s="1"/>
      <c r="GNP16" s="1"/>
      <c r="GNQ16" s="1"/>
      <c r="GNR16" s="1"/>
      <c r="GNS16" s="1"/>
      <c r="GNT16" s="1"/>
      <c r="GNU16" s="1"/>
      <c r="GNV16" s="1"/>
      <c r="GNW16" s="1"/>
      <c r="GNX16" s="1"/>
      <c r="GNY16" s="1"/>
      <c r="GNZ16" s="1"/>
      <c r="GOA16" s="1"/>
      <c r="GOB16" s="1"/>
      <c r="GOC16" s="1"/>
      <c r="GOD16" s="1"/>
      <c r="GOE16" s="1"/>
      <c r="GOF16" s="1"/>
      <c r="GOG16" s="1"/>
      <c r="GOH16" s="1"/>
      <c r="GOI16" s="1"/>
      <c r="GOJ16" s="1"/>
      <c r="GOK16" s="1"/>
      <c r="GOL16" s="1"/>
      <c r="GOM16" s="1"/>
      <c r="GON16" s="1"/>
      <c r="GOO16" s="1"/>
      <c r="GOP16" s="1"/>
      <c r="GOQ16" s="1"/>
      <c r="GOR16" s="1"/>
      <c r="GOS16" s="1"/>
      <c r="GOT16" s="1"/>
      <c r="GOU16" s="1"/>
      <c r="GOV16" s="1"/>
      <c r="GOW16" s="1"/>
      <c r="GOX16" s="1"/>
      <c r="GOY16" s="1"/>
      <c r="GOZ16" s="1"/>
      <c r="GPA16" s="1"/>
      <c r="GPB16" s="1"/>
      <c r="GPC16" s="1"/>
      <c r="GPD16" s="1"/>
      <c r="GPE16" s="1"/>
      <c r="GPF16" s="1"/>
      <c r="GPG16" s="1"/>
      <c r="GPH16" s="1"/>
      <c r="GPI16" s="1"/>
      <c r="GPJ16" s="1"/>
      <c r="GPK16" s="1"/>
      <c r="GPL16" s="1"/>
      <c r="GPM16" s="1"/>
      <c r="GPN16" s="1"/>
      <c r="GPO16" s="1"/>
      <c r="GPP16" s="1"/>
      <c r="GPQ16" s="1"/>
      <c r="GPR16" s="1"/>
      <c r="GPS16" s="1"/>
      <c r="GPT16" s="1"/>
      <c r="GPU16" s="1"/>
      <c r="GPV16" s="1"/>
      <c r="GPW16" s="1"/>
      <c r="GPX16" s="1"/>
      <c r="GPY16" s="1"/>
      <c r="GPZ16" s="1"/>
      <c r="GQA16" s="1"/>
      <c r="GQB16" s="1"/>
      <c r="GQC16" s="1"/>
      <c r="GQD16" s="1"/>
      <c r="GQE16" s="1"/>
      <c r="GQF16" s="1"/>
      <c r="GQG16" s="1"/>
      <c r="GQH16" s="1"/>
      <c r="GQI16" s="1"/>
      <c r="GQJ16" s="1"/>
      <c r="GQK16" s="1"/>
      <c r="GQL16" s="1"/>
      <c r="GQM16" s="1"/>
      <c r="GQN16" s="1"/>
      <c r="GQO16" s="1"/>
      <c r="GQP16" s="1"/>
      <c r="GQQ16" s="1"/>
      <c r="GQR16" s="1"/>
      <c r="GQS16" s="1"/>
      <c r="GQT16" s="1"/>
      <c r="GQU16" s="1"/>
      <c r="GQV16" s="1"/>
      <c r="GQW16" s="1"/>
      <c r="GQX16" s="1"/>
      <c r="GQY16" s="1"/>
      <c r="GQZ16" s="1"/>
      <c r="GRA16" s="1"/>
      <c r="GRB16" s="1"/>
      <c r="GRC16" s="1"/>
      <c r="GRD16" s="1"/>
      <c r="GRE16" s="1"/>
      <c r="GRF16" s="1"/>
      <c r="GRG16" s="1"/>
      <c r="GRH16" s="1"/>
      <c r="GRI16" s="1"/>
      <c r="GRJ16" s="1"/>
      <c r="GRK16" s="1"/>
      <c r="GRL16" s="1"/>
      <c r="GRM16" s="1"/>
      <c r="GRN16" s="1"/>
      <c r="GRO16" s="1"/>
      <c r="GRP16" s="1"/>
      <c r="GRQ16" s="1"/>
      <c r="GRR16" s="1"/>
      <c r="GRS16" s="1"/>
      <c r="GRT16" s="1"/>
      <c r="GRU16" s="1"/>
      <c r="GRV16" s="1"/>
      <c r="GRW16" s="1"/>
      <c r="GRX16" s="1"/>
      <c r="GRY16" s="1"/>
      <c r="GRZ16" s="1"/>
      <c r="GSA16" s="1"/>
      <c r="GSB16" s="1"/>
      <c r="GSC16" s="1"/>
      <c r="GSD16" s="1"/>
      <c r="GSE16" s="1"/>
      <c r="GSF16" s="1"/>
      <c r="GSG16" s="1"/>
      <c r="GSH16" s="1"/>
      <c r="GSI16" s="1"/>
      <c r="GSJ16" s="1"/>
      <c r="GSK16" s="1"/>
      <c r="GSL16" s="1"/>
      <c r="GSM16" s="1"/>
      <c r="GSN16" s="1"/>
      <c r="GSO16" s="1"/>
      <c r="GSP16" s="1"/>
      <c r="GSQ16" s="1"/>
      <c r="GSR16" s="1"/>
      <c r="GSS16" s="1"/>
      <c r="GST16" s="1"/>
      <c r="GSU16" s="1"/>
      <c r="GSV16" s="1"/>
      <c r="GSW16" s="1"/>
      <c r="GSX16" s="1"/>
      <c r="GSY16" s="1"/>
      <c r="GSZ16" s="1"/>
      <c r="GTA16" s="1"/>
      <c r="GTB16" s="1"/>
      <c r="GTC16" s="1"/>
      <c r="GTD16" s="1"/>
      <c r="GTE16" s="1"/>
      <c r="GTF16" s="1"/>
      <c r="GTG16" s="1"/>
      <c r="GTH16" s="1"/>
      <c r="GTI16" s="1"/>
      <c r="GTJ16" s="1"/>
      <c r="GTK16" s="1"/>
      <c r="GTL16" s="1"/>
      <c r="GTM16" s="1"/>
      <c r="GTN16" s="1"/>
      <c r="GTO16" s="1"/>
      <c r="GTP16" s="1"/>
      <c r="GTQ16" s="1"/>
      <c r="GTR16" s="1"/>
      <c r="GTS16" s="1"/>
      <c r="GTT16" s="1"/>
      <c r="GTU16" s="1"/>
      <c r="GTV16" s="1"/>
      <c r="GTW16" s="1"/>
      <c r="GTX16" s="1"/>
      <c r="GTY16" s="1"/>
      <c r="GTZ16" s="1"/>
      <c r="GUA16" s="1"/>
      <c r="GUB16" s="1"/>
      <c r="GUC16" s="1"/>
      <c r="GUD16" s="1"/>
      <c r="GUE16" s="1"/>
      <c r="GUF16" s="1"/>
      <c r="GUG16" s="1"/>
      <c r="GUH16" s="1"/>
      <c r="GUI16" s="1"/>
      <c r="GUJ16" s="1"/>
      <c r="GUK16" s="1"/>
      <c r="GUL16" s="1"/>
      <c r="GUM16" s="1"/>
      <c r="GUN16" s="1"/>
      <c r="GUO16" s="1"/>
      <c r="GUP16" s="1"/>
      <c r="GUQ16" s="1"/>
      <c r="GUR16" s="1"/>
      <c r="GUS16" s="1"/>
      <c r="GUT16" s="1"/>
      <c r="GUU16" s="1"/>
      <c r="GUV16" s="1"/>
      <c r="GUW16" s="1"/>
      <c r="GUX16" s="1"/>
      <c r="GUY16" s="1"/>
      <c r="GUZ16" s="1"/>
      <c r="GVA16" s="1"/>
      <c r="GVB16" s="1"/>
      <c r="GVC16" s="1"/>
      <c r="GVD16" s="1"/>
      <c r="GVE16" s="1"/>
      <c r="GVF16" s="1"/>
      <c r="GVG16" s="1"/>
      <c r="GVH16" s="1"/>
      <c r="GVI16" s="1"/>
      <c r="GVJ16" s="1"/>
      <c r="GVK16" s="1"/>
      <c r="GVL16" s="1"/>
      <c r="GVM16" s="1"/>
      <c r="GVN16" s="1"/>
      <c r="GVO16" s="1"/>
      <c r="GVP16" s="1"/>
      <c r="GVQ16" s="1"/>
      <c r="GVR16" s="1"/>
      <c r="GVS16" s="1"/>
      <c r="GVT16" s="1"/>
      <c r="GVU16" s="1"/>
      <c r="GVV16" s="1"/>
      <c r="GVW16" s="1"/>
      <c r="GVX16" s="1"/>
      <c r="GVY16" s="1"/>
      <c r="GVZ16" s="1"/>
      <c r="GWA16" s="1"/>
      <c r="GWB16" s="1"/>
      <c r="GWC16" s="1"/>
      <c r="GWD16" s="1"/>
      <c r="GWE16" s="1"/>
      <c r="GWF16" s="1"/>
      <c r="GWG16" s="1"/>
      <c r="GWH16" s="1"/>
      <c r="GWI16" s="1"/>
      <c r="GWJ16" s="1"/>
      <c r="GWK16" s="1"/>
      <c r="GWL16" s="1"/>
      <c r="GWM16" s="1"/>
      <c r="GWN16" s="1"/>
      <c r="GWO16" s="1"/>
      <c r="GWP16" s="1"/>
      <c r="GWQ16" s="1"/>
      <c r="GWR16" s="1"/>
      <c r="GWS16" s="1"/>
      <c r="GWT16" s="1"/>
      <c r="GWU16" s="1"/>
      <c r="GWV16" s="1"/>
      <c r="GWW16" s="1"/>
      <c r="GWX16" s="1"/>
      <c r="GWY16" s="1"/>
      <c r="GWZ16" s="1"/>
      <c r="GXA16" s="1"/>
      <c r="GXB16" s="1"/>
      <c r="GXC16" s="1"/>
      <c r="GXD16" s="1"/>
      <c r="GXE16" s="1"/>
      <c r="GXF16" s="1"/>
      <c r="GXG16" s="1"/>
      <c r="GXH16" s="1"/>
      <c r="GXI16" s="1"/>
      <c r="GXJ16" s="1"/>
      <c r="GXK16" s="1"/>
      <c r="GXL16" s="1"/>
      <c r="GXM16" s="1"/>
      <c r="GXN16" s="1"/>
      <c r="GXO16" s="1"/>
      <c r="GXP16" s="1"/>
      <c r="GXQ16" s="1"/>
      <c r="GXR16" s="1"/>
      <c r="GXS16" s="1"/>
      <c r="GXT16" s="1"/>
      <c r="GXU16" s="1"/>
      <c r="GXV16" s="1"/>
      <c r="GXW16" s="1"/>
      <c r="GXX16" s="1"/>
      <c r="GXY16" s="1"/>
      <c r="GXZ16" s="1"/>
      <c r="GYA16" s="1"/>
      <c r="GYB16" s="1"/>
      <c r="GYC16" s="1"/>
      <c r="GYD16" s="1"/>
      <c r="GYE16" s="1"/>
      <c r="GYF16" s="1"/>
      <c r="GYG16" s="1"/>
      <c r="GYH16" s="1"/>
      <c r="GYI16" s="1"/>
      <c r="GYJ16" s="1"/>
      <c r="GYK16" s="1"/>
      <c r="GYL16" s="1"/>
      <c r="GYM16" s="1"/>
      <c r="GYN16" s="1"/>
      <c r="GYO16" s="1"/>
      <c r="GYP16" s="1"/>
      <c r="GYQ16" s="1"/>
      <c r="GYR16" s="1"/>
      <c r="GYS16" s="1"/>
      <c r="GYT16" s="1"/>
      <c r="GYU16" s="1"/>
      <c r="GYV16" s="1"/>
      <c r="GYW16" s="1"/>
      <c r="GYX16" s="1"/>
      <c r="GYY16" s="1"/>
      <c r="GYZ16" s="1"/>
      <c r="GZA16" s="1"/>
      <c r="GZB16" s="1"/>
      <c r="GZC16" s="1"/>
      <c r="GZD16" s="1"/>
      <c r="GZE16" s="1"/>
      <c r="GZF16" s="1"/>
      <c r="GZG16" s="1"/>
      <c r="GZH16" s="1"/>
      <c r="GZI16" s="1"/>
      <c r="GZJ16" s="1"/>
      <c r="GZK16" s="1"/>
      <c r="GZL16" s="1"/>
      <c r="GZM16" s="1"/>
      <c r="GZN16" s="1"/>
      <c r="GZO16" s="1"/>
      <c r="GZP16" s="1"/>
      <c r="GZQ16" s="1"/>
      <c r="GZR16" s="1"/>
      <c r="GZS16" s="1"/>
      <c r="GZT16" s="1"/>
      <c r="GZU16" s="1"/>
      <c r="GZV16" s="1"/>
      <c r="GZW16" s="1"/>
      <c r="GZX16" s="1"/>
      <c r="GZY16" s="1"/>
      <c r="GZZ16" s="1"/>
      <c r="HAA16" s="1"/>
      <c r="HAB16" s="1"/>
      <c r="HAC16" s="1"/>
      <c r="HAD16" s="1"/>
      <c r="HAE16" s="1"/>
      <c r="HAF16" s="1"/>
      <c r="HAG16" s="1"/>
      <c r="HAH16" s="1"/>
      <c r="HAI16" s="1"/>
      <c r="HAJ16" s="1"/>
      <c r="HAK16" s="1"/>
      <c r="HAL16" s="1"/>
      <c r="HAM16" s="1"/>
      <c r="HAN16" s="1"/>
      <c r="HAO16" s="1"/>
      <c r="HAP16" s="1"/>
      <c r="HAQ16" s="1"/>
      <c r="HAR16" s="1"/>
      <c r="HAS16" s="1"/>
      <c r="HAT16" s="1"/>
      <c r="HAU16" s="1"/>
      <c r="HAV16" s="1"/>
      <c r="HAW16" s="1"/>
      <c r="HAX16" s="1"/>
      <c r="HAY16" s="1"/>
      <c r="HAZ16" s="1"/>
      <c r="HBA16" s="1"/>
      <c r="HBB16" s="1"/>
      <c r="HBC16" s="1"/>
      <c r="HBD16" s="1"/>
      <c r="HBE16" s="1"/>
      <c r="HBF16" s="1"/>
      <c r="HBG16" s="1"/>
      <c r="HBH16" s="1"/>
      <c r="HBI16" s="1"/>
      <c r="HBJ16" s="1"/>
      <c r="HBK16" s="1"/>
      <c r="HBL16" s="1"/>
      <c r="HBM16" s="1"/>
      <c r="HBN16" s="1"/>
      <c r="HBO16" s="1"/>
      <c r="HBP16" s="1"/>
      <c r="HBQ16" s="1"/>
      <c r="HBR16" s="1"/>
      <c r="HBS16" s="1"/>
      <c r="HBT16" s="1"/>
      <c r="HBU16" s="1"/>
      <c r="HBV16" s="1"/>
      <c r="HBW16" s="1"/>
      <c r="HBX16" s="1"/>
      <c r="HBY16" s="1"/>
      <c r="HBZ16" s="1"/>
      <c r="HCA16" s="1"/>
      <c r="HCB16" s="1"/>
      <c r="HCC16" s="1"/>
      <c r="HCD16" s="1"/>
      <c r="HCE16" s="1"/>
      <c r="HCF16" s="1"/>
      <c r="HCG16" s="1"/>
      <c r="HCH16" s="1"/>
      <c r="HCI16" s="1"/>
      <c r="HCJ16" s="1"/>
      <c r="HCK16" s="1"/>
      <c r="HCL16" s="1"/>
      <c r="HCM16" s="1"/>
      <c r="HCN16" s="1"/>
      <c r="HCO16" s="1"/>
      <c r="HCP16" s="1"/>
      <c r="HCQ16" s="1"/>
      <c r="HCR16" s="1"/>
      <c r="HCS16" s="1"/>
      <c r="HCT16" s="1"/>
      <c r="HCU16" s="1"/>
      <c r="HCV16" s="1"/>
      <c r="HCW16" s="1"/>
      <c r="HCX16" s="1"/>
      <c r="HCY16" s="1"/>
      <c r="HCZ16" s="1"/>
      <c r="HDA16" s="1"/>
      <c r="HDB16" s="1"/>
      <c r="HDC16" s="1"/>
      <c r="HDD16" s="1"/>
      <c r="HDE16" s="1"/>
      <c r="HDF16" s="1"/>
      <c r="HDG16" s="1"/>
      <c r="HDH16" s="1"/>
      <c r="HDI16" s="1"/>
      <c r="HDJ16" s="1"/>
      <c r="HDK16" s="1"/>
      <c r="HDL16" s="1"/>
      <c r="HDM16" s="1"/>
      <c r="HDN16" s="1"/>
      <c r="HDO16" s="1"/>
      <c r="HDP16" s="1"/>
      <c r="HDQ16" s="1"/>
      <c r="HDR16" s="1"/>
      <c r="HDS16" s="1"/>
      <c r="HDT16" s="1"/>
      <c r="HDU16" s="1"/>
      <c r="HDV16" s="1"/>
      <c r="HDW16" s="1"/>
      <c r="HDX16" s="1"/>
      <c r="HDY16" s="1"/>
      <c r="HDZ16" s="1"/>
      <c r="HEA16" s="1"/>
      <c r="HEB16" s="1"/>
      <c r="HEC16" s="1"/>
      <c r="HED16" s="1"/>
      <c r="HEE16" s="1"/>
      <c r="HEF16" s="1"/>
      <c r="HEG16" s="1"/>
      <c r="HEH16" s="1"/>
      <c r="HEI16" s="1"/>
      <c r="HEJ16" s="1"/>
      <c r="HEK16" s="1"/>
      <c r="HEL16" s="1"/>
      <c r="HEM16" s="1"/>
      <c r="HEN16" s="1"/>
      <c r="HEO16" s="1"/>
      <c r="HEP16" s="1"/>
      <c r="HEQ16" s="1"/>
      <c r="HER16" s="1"/>
      <c r="HES16" s="1"/>
      <c r="HET16" s="1"/>
      <c r="HEU16" s="1"/>
      <c r="HEV16" s="1"/>
      <c r="HEW16" s="1"/>
      <c r="HEX16" s="1"/>
      <c r="HEY16" s="1"/>
      <c r="HEZ16" s="1"/>
      <c r="HFA16" s="1"/>
      <c r="HFB16" s="1"/>
      <c r="HFC16" s="1"/>
      <c r="HFD16" s="1"/>
      <c r="HFE16" s="1"/>
      <c r="HFF16" s="1"/>
      <c r="HFG16" s="1"/>
      <c r="HFH16" s="1"/>
      <c r="HFI16" s="1"/>
      <c r="HFJ16" s="1"/>
      <c r="HFK16" s="1"/>
      <c r="HFL16" s="1"/>
      <c r="HFM16" s="1"/>
      <c r="HFN16" s="1"/>
      <c r="HFO16" s="1"/>
      <c r="HFP16" s="1"/>
      <c r="HFQ16" s="1"/>
      <c r="HFR16" s="1"/>
      <c r="HFS16" s="1"/>
      <c r="HFT16" s="1"/>
      <c r="HFU16" s="1"/>
      <c r="HFV16" s="1"/>
      <c r="HFW16" s="1"/>
      <c r="HFX16" s="1"/>
      <c r="HFY16" s="1"/>
      <c r="HFZ16" s="1"/>
      <c r="HGA16" s="1"/>
      <c r="HGB16" s="1"/>
      <c r="HGC16" s="1"/>
      <c r="HGD16" s="1"/>
      <c r="HGE16" s="1"/>
      <c r="HGF16" s="1"/>
      <c r="HGG16" s="1"/>
      <c r="HGH16" s="1"/>
      <c r="HGI16" s="1"/>
      <c r="HGJ16" s="1"/>
      <c r="HGK16" s="1"/>
      <c r="HGL16" s="1"/>
      <c r="HGM16" s="1"/>
      <c r="HGN16" s="1"/>
      <c r="HGO16" s="1"/>
      <c r="HGP16" s="1"/>
      <c r="HGQ16" s="1"/>
      <c r="HGR16" s="1"/>
      <c r="HGS16" s="1"/>
      <c r="HGT16" s="1"/>
      <c r="HGU16" s="1"/>
      <c r="HGV16" s="1"/>
      <c r="HGW16" s="1"/>
      <c r="HGX16" s="1"/>
      <c r="HGY16" s="1"/>
      <c r="HGZ16" s="1"/>
      <c r="HHA16" s="1"/>
      <c r="HHB16" s="1"/>
      <c r="HHC16" s="1"/>
      <c r="HHD16" s="1"/>
      <c r="HHE16" s="1"/>
      <c r="HHF16" s="1"/>
      <c r="HHG16" s="1"/>
      <c r="HHH16" s="1"/>
      <c r="HHI16" s="1"/>
      <c r="HHJ16" s="1"/>
      <c r="HHK16" s="1"/>
      <c r="HHL16" s="1"/>
      <c r="HHM16" s="1"/>
      <c r="HHN16" s="1"/>
      <c r="HHO16" s="1"/>
      <c r="HHP16" s="1"/>
      <c r="HHQ16" s="1"/>
      <c r="HHR16" s="1"/>
      <c r="HHS16" s="1"/>
      <c r="HHT16" s="1"/>
      <c r="HHU16" s="1"/>
      <c r="HHV16" s="1"/>
      <c r="HHW16" s="1"/>
      <c r="HHX16" s="1"/>
      <c r="HHY16" s="1"/>
      <c r="HHZ16" s="1"/>
      <c r="HIA16" s="1"/>
      <c r="HIB16" s="1"/>
      <c r="HIC16" s="1"/>
      <c r="HID16" s="1"/>
      <c r="HIE16" s="1"/>
      <c r="HIF16" s="1"/>
      <c r="HIG16" s="1"/>
      <c r="HIH16" s="1"/>
      <c r="HII16" s="1"/>
      <c r="HIJ16" s="1"/>
      <c r="HIK16" s="1"/>
      <c r="HIL16" s="1"/>
      <c r="HIM16" s="1"/>
      <c r="HIN16" s="1"/>
      <c r="HIO16" s="1"/>
      <c r="HIP16" s="1"/>
      <c r="HIQ16" s="1"/>
      <c r="HIR16" s="1"/>
      <c r="HIS16" s="1"/>
      <c r="HIT16" s="1"/>
      <c r="HIU16" s="1"/>
      <c r="HIV16" s="1"/>
      <c r="HIW16" s="1"/>
      <c r="HIX16" s="1"/>
      <c r="HIY16" s="1"/>
      <c r="HIZ16" s="1"/>
      <c r="HJA16" s="1"/>
      <c r="HJB16" s="1"/>
      <c r="HJC16" s="1"/>
      <c r="HJD16" s="1"/>
      <c r="HJE16" s="1"/>
      <c r="HJF16" s="1"/>
      <c r="HJG16" s="1"/>
      <c r="HJH16" s="1"/>
      <c r="HJI16" s="1"/>
      <c r="HJJ16" s="1"/>
      <c r="HJK16" s="1"/>
      <c r="HJL16" s="1"/>
      <c r="HJM16" s="1"/>
      <c r="HJN16" s="1"/>
      <c r="HJO16" s="1"/>
      <c r="HJP16" s="1"/>
      <c r="HJQ16" s="1"/>
      <c r="HJR16" s="1"/>
      <c r="HJS16" s="1"/>
      <c r="HJT16" s="1"/>
      <c r="HJU16" s="1"/>
      <c r="HJV16" s="1"/>
      <c r="HJW16" s="1"/>
      <c r="HJX16" s="1"/>
      <c r="HJY16" s="1"/>
      <c r="HJZ16" s="1"/>
      <c r="HKA16" s="1"/>
      <c r="HKB16" s="1"/>
      <c r="HKC16" s="1"/>
      <c r="HKD16" s="1"/>
      <c r="HKE16" s="1"/>
      <c r="HKF16" s="1"/>
      <c r="HKG16" s="1"/>
      <c r="HKH16" s="1"/>
      <c r="HKI16" s="1"/>
      <c r="HKJ16" s="1"/>
      <c r="HKK16" s="1"/>
      <c r="HKL16" s="1"/>
      <c r="HKM16" s="1"/>
      <c r="HKN16" s="1"/>
      <c r="HKO16" s="1"/>
      <c r="HKP16" s="1"/>
      <c r="HKQ16" s="1"/>
      <c r="HKR16" s="1"/>
      <c r="HKS16" s="1"/>
      <c r="HKT16" s="1"/>
      <c r="HKU16" s="1"/>
      <c r="HKV16" s="1"/>
      <c r="HKW16" s="1"/>
      <c r="HKX16" s="1"/>
      <c r="HKY16" s="1"/>
      <c r="HKZ16" s="1"/>
      <c r="HLA16" s="1"/>
      <c r="HLB16" s="1"/>
      <c r="HLC16" s="1"/>
      <c r="HLD16" s="1"/>
      <c r="HLE16" s="1"/>
      <c r="HLF16" s="1"/>
      <c r="HLG16" s="1"/>
      <c r="HLH16" s="1"/>
      <c r="HLI16" s="1"/>
      <c r="HLJ16" s="1"/>
      <c r="HLK16" s="1"/>
      <c r="HLL16" s="1"/>
      <c r="HLM16" s="1"/>
      <c r="HLN16" s="1"/>
      <c r="HLO16" s="1"/>
      <c r="HLP16" s="1"/>
      <c r="HLQ16" s="1"/>
      <c r="HLR16" s="1"/>
      <c r="HLS16" s="1"/>
      <c r="HLT16" s="1"/>
      <c r="HLU16" s="1"/>
      <c r="HLV16" s="1"/>
      <c r="HLW16" s="1"/>
      <c r="HLX16" s="1"/>
      <c r="HLY16" s="1"/>
      <c r="HLZ16" s="1"/>
      <c r="HMA16" s="1"/>
      <c r="HMB16" s="1"/>
      <c r="HMC16" s="1"/>
      <c r="HMD16" s="1"/>
      <c r="HME16" s="1"/>
      <c r="HMF16" s="1"/>
      <c r="HMG16" s="1"/>
      <c r="HMH16" s="1"/>
      <c r="HMI16" s="1"/>
      <c r="HMJ16" s="1"/>
      <c r="HMK16" s="1"/>
      <c r="HML16" s="1"/>
      <c r="HMM16" s="1"/>
      <c r="HMN16" s="1"/>
      <c r="HMO16" s="1"/>
      <c r="HMP16" s="1"/>
      <c r="HMQ16" s="1"/>
      <c r="HMR16" s="1"/>
      <c r="HMS16" s="1"/>
      <c r="HMT16" s="1"/>
      <c r="HMU16" s="1"/>
      <c r="HMV16" s="1"/>
      <c r="HMW16" s="1"/>
      <c r="HMX16" s="1"/>
      <c r="HMY16" s="1"/>
      <c r="HMZ16" s="1"/>
      <c r="HNA16" s="1"/>
      <c r="HNB16" s="1"/>
      <c r="HNC16" s="1"/>
      <c r="HND16" s="1"/>
      <c r="HNE16" s="1"/>
      <c r="HNF16" s="1"/>
      <c r="HNG16" s="1"/>
      <c r="HNH16" s="1"/>
      <c r="HNI16" s="1"/>
      <c r="HNJ16" s="1"/>
      <c r="HNK16" s="1"/>
      <c r="HNL16" s="1"/>
      <c r="HNM16" s="1"/>
      <c r="HNN16" s="1"/>
      <c r="HNO16" s="1"/>
      <c r="HNP16" s="1"/>
      <c r="HNQ16" s="1"/>
      <c r="HNR16" s="1"/>
      <c r="HNS16" s="1"/>
      <c r="HNT16" s="1"/>
      <c r="HNU16" s="1"/>
      <c r="HNV16" s="1"/>
      <c r="HNW16" s="1"/>
      <c r="HNX16" s="1"/>
      <c r="HNY16" s="1"/>
      <c r="HNZ16" s="1"/>
      <c r="HOA16" s="1"/>
      <c r="HOB16" s="1"/>
      <c r="HOC16" s="1"/>
      <c r="HOD16" s="1"/>
      <c r="HOE16" s="1"/>
      <c r="HOF16" s="1"/>
      <c r="HOG16" s="1"/>
      <c r="HOH16" s="1"/>
      <c r="HOI16" s="1"/>
      <c r="HOJ16" s="1"/>
      <c r="HOK16" s="1"/>
      <c r="HOL16" s="1"/>
      <c r="HOM16" s="1"/>
      <c r="HON16" s="1"/>
      <c r="HOO16" s="1"/>
      <c r="HOP16" s="1"/>
      <c r="HOQ16" s="1"/>
      <c r="HOR16" s="1"/>
      <c r="HOS16" s="1"/>
      <c r="HOT16" s="1"/>
      <c r="HOU16" s="1"/>
      <c r="HOV16" s="1"/>
      <c r="HOW16" s="1"/>
      <c r="HOX16" s="1"/>
      <c r="HOY16" s="1"/>
      <c r="HOZ16" s="1"/>
      <c r="HPA16" s="1"/>
      <c r="HPB16" s="1"/>
      <c r="HPC16" s="1"/>
      <c r="HPD16" s="1"/>
      <c r="HPE16" s="1"/>
      <c r="HPF16" s="1"/>
      <c r="HPG16" s="1"/>
      <c r="HPH16" s="1"/>
      <c r="HPI16" s="1"/>
      <c r="HPJ16" s="1"/>
      <c r="HPK16" s="1"/>
      <c r="HPL16" s="1"/>
      <c r="HPM16" s="1"/>
      <c r="HPN16" s="1"/>
      <c r="HPO16" s="1"/>
      <c r="HPP16" s="1"/>
      <c r="HPQ16" s="1"/>
      <c r="HPR16" s="1"/>
      <c r="HPS16" s="1"/>
      <c r="HPT16" s="1"/>
      <c r="HPU16" s="1"/>
      <c r="HPV16" s="1"/>
      <c r="HPW16" s="1"/>
      <c r="HPX16" s="1"/>
      <c r="HPY16" s="1"/>
      <c r="HPZ16" s="1"/>
      <c r="HQA16" s="1"/>
      <c r="HQB16" s="1"/>
      <c r="HQC16" s="1"/>
      <c r="HQD16" s="1"/>
      <c r="HQE16" s="1"/>
      <c r="HQF16" s="1"/>
      <c r="HQG16" s="1"/>
      <c r="HQH16" s="1"/>
      <c r="HQI16" s="1"/>
      <c r="HQJ16" s="1"/>
      <c r="HQK16" s="1"/>
      <c r="HQL16" s="1"/>
      <c r="HQM16" s="1"/>
      <c r="HQN16" s="1"/>
      <c r="HQO16" s="1"/>
      <c r="HQP16" s="1"/>
      <c r="HQQ16" s="1"/>
      <c r="HQR16" s="1"/>
      <c r="HQS16" s="1"/>
      <c r="HQT16" s="1"/>
      <c r="HQU16" s="1"/>
      <c r="HQV16" s="1"/>
      <c r="HQW16" s="1"/>
      <c r="HQX16" s="1"/>
      <c r="HQY16" s="1"/>
      <c r="HQZ16" s="1"/>
      <c r="HRA16" s="1"/>
      <c r="HRB16" s="1"/>
      <c r="HRC16" s="1"/>
      <c r="HRD16" s="1"/>
      <c r="HRE16" s="1"/>
      <c r="HRF16" s="1"/>
      <c r="HRG16" s="1"/>
      <c r="HRH16" s="1"/>
      <c r="HRI16" s="1"/>
      <c r="HRJ16" s="1"/>
      <c r="HRK16" s="1"/>
      <c r="HRL16" s="1"/>
      <c r="HRM16" s="1"/>
      <c r="HRN16" s="1"/>
      <c r="HRO16" s="1"/>
      <c r="HRP16" s="1"/>
      <c r="HRQ16" s="1"/>
      <c r="HRR16" s="1"/>
      <c r="HRS16" s="1"/>
      <c r="HRT16" s="1"/>
      <c r="HRU16" s="1"/>
      <c r="HRV16" s="1"/>
      <c r="HRW16" s="1"/>
      <c r="HRX16" s="1"/>
      <c r="HRY16" s="1"/>
      <c r="HRZ16" s="1"/>
      <c r="HSA16" s="1"/>
      <c r="HSB16" s="1"/>
      <c r="HSC16" s="1"/>
      <c r="HSD16" s="1"/>
      <c r="HSE16" s="1"/>
      <c r="HSF16" s="1"/>
      <c r="HSG16" s="1"/>
      <c r="HSH16" s="1"/>
      <c r="HSI16" s="1"/>
      <c r="HSJ16" s="1"/>
      <c r="HSK16" s="1"/>
      <c r="HSL16" s="1"/>
      <c r="HSM16" s="1"/>
      <c r="HSN16" s="1"/>
      <c r="HSO16" s="1"/>
      <c r="HSP16" s="1"/>
      <c r="HSQ16" s="1"/>
      <c r="HSR16" s="1"/>
      <c r="HSS16" s="1"/>
      <c r="HST16" s="1"/>
      <c r="HSU16" s="1"/>
      <c r="HSV16" s="1"/>
      <c r="HSW16" s="1"/>
      <c r="HSX16" s="1"/>
      <c r="HSY16" s="1"/>
      <c r="HSZ16" s="1"/>
      <c r="HTA16" s="1"/>
      <c r="HTB16" s="1"/>
      <c r="HTC16" s="1"/>
      <c r="HTD16" s="1"/>
      <c r="HTE16" s="1"/>
      <c r="HTF16" s="1"/>
      <c r="HTG16" s="1"/>
      <c r="HTH16" s="1"/>
      <c r="HTI16" s="1"/>
      <c r="HTJ16" s="1"/>
      <c r="HTK16" s="1"/>
      <c r="HTL16" s="1"/>
      <c r="HTM16" s="1"/>
      <c r="HTN16" s="1"/>
      <c r="HTO16" s="1"/>
      <c r="HTP16" s="1"/>
      <c r="HTQ16" s="1"/>
      <c r="HTR16" s="1"/>
      <c r="HTS16" s="1"/>
      <c r="HTT16" s="1"/>
      <c r="HTU16" s="1"/>
      <c r="HTV16" s="1"/>
      <c r="HTW16" s="1"/>
      <c r="HTX16" s="1"/>
      <c r="HTY16" s="1"/>
      <c r="HTZ16" s="1"/>
      <c r="HUA16" s="1"/>
      <c r="HUB16" s="1"/>
      <c r="HUC16" s="1"/>
      <c r="HUD16" s="1"/>
      <c r="HUE16" s="1"/>
      <c r="HUF16" s="1"/>
      <c r="HUG16" s="1"/>
      <c r="HUH16" s="1"/>
      <c r="HUI16" s="1"/>
      <c r="HUJ16" s="1"/>
      <c r="HUK16" s="1"/>
      <c r="HUL16" s="1"/>
      <c r="HUM16" s="1"/>
      <c r="HUN16" s="1"/>
      <c r="HUO16" s="1"/>
      <c r="HUP16" s="1"/>
      <c r="HUQ16" s="1"/>
      <c r="HUR16" s="1"/>
      <c r="HUS16" s="1"/>
      <c r="HUT16" s="1"/>
      <c r="HUU16" s="1"/>
      <c r="HUV16" s="1"/>
      <c r="HUW16" s="1"/>
      <c r="HUX16" s="1"/>
      <c r="HUY16" s="1"/>
      <c r="HUZ16" s="1"/>
      <c r="HVA16" s="1"/>
      <c r="HVB16" s="1"/>
      <c r="HVC16" s="1"/>
      <c r="HVD16" s="1"/>
      <c r="HVE16" s="1"/>
      <c r="HVF16" s="1"/>
      <c r="HVG16" s="1"/>
      <c r="HVH16" s="1"/>
      <c r="HVI16" s="1"/>
      <c r="HVJ16" s="1"/>
      <c r="HVK16" s="1"/>
      <c r="HVL16" s="1"/>
      <c r="HVM16" s="1"/>
      <c r="HVN16" s="1"/>
      <c r="HVO16" s="1"/>
      <c r="HVP16" s="1"/>
      <c r="HVQ16" s="1"/>
      <c r="HVR16" s="1"/>
      <c r="HVS16" s="1"/>
      <c r="HVT16" s="1"/>
      <c r="HVU16" s="1"/>
      <c r="HVV16" s="1"/>
      <c r="HVW16" s="1"/>
      <c r="HVX16" s="1"/>
      <c r="HVY16" s="1"/>
      <c r="HVZ16" s="1"/>
      <c r="HWA16" s="1"/>
      <c r="HWB16" s="1"/>
      <c r="HWC16" s="1"/>
      <c r="HWD16" s="1"/>
      <c r="HWE16" s="1"/>
      <c r="HWF16" s="1"/>
      <c r="HWG16" s="1"/>
      <c r="HWH16" s="1"/>
      <c r="HWI16" s="1"/>
      <c r="HWJ16" s="1"/>
      <c r="HWK16" s="1"/>
      <c r="HWL16" s="1"/>
      <c r="HWM16" s="1"/>
      <c r="HWN16" s="1"/>
      <c r="HWO16" s="1"/>
      <c r="HWP16" s="1"/>
      <c r="HWQ16" s="1"/>
      <c r="HWR16" s="1"/>
      <c r="HWS16" s="1"/>
      <c r="HWT16" s="1"/>
      <c r="HWU16" s="1"/>
      <c r="HWV16" s="1"/>
      <c r="HWW16" s="1"/>
      <c r="HWX16" s="1"/>
      <c r="HWY16" s="1"/>
      <c r="HWZ16" s="1"/>
      <c r="HXA16" s="1"/>
      <c r="HXB16" s="1"/>
      <c r="HXC16" s="1"/>
      <c r="HXD16" s="1"/>
      <c r="HXE16" s="1"/>
      <c r="HXF16" s="1"/>
      <c r="HXG16" s="1"/>
      <c r="HXH16" s="1"/>
      <c r="HXI16" s="1"/>
      <c r="HXJ16" s="1"/>
      <c r="HXK16" s="1"/>
      <c r="HXL16" s="1"/>
      <c r="HXM16" s="1"/>
      <c r="HXN16" s="1"/>
      <c r="HXO16" s="1"/>
      <c r="HXP16" s="1"/>
      <c r="HXQ16" s="1"/>
      <c r="HXR16" s="1"/>
      <c r="HXS16" s="1"/>
      <c r="HXT16" s="1"/>
      <c r="HXU16" s="1"/>
      <c r="HXV16" s="1"/>
      <c r="HXW16" s="1"/>
      <c r="HXX16" s="1"/>
      <c r="HXY16" s="1"/>
      <c r="HXZ16" s="1"/>
      <c r="HYA16" s="1"/>
      <c r="HYB16" s="1"/>
      <c r="HYC16" s="1"/>
      <c r="HYD16" s="1"/>
      <c r="HYE16" s="1"/>
      <c r="HYF16" s="1"/>
      <c r="HYG16" s="1"/>
      <c r="HYH16" s="1"/>
      <c r="HYI16" s="1"/>
      <c r="HYJ16" s="1"/>
      <c r="HYK16" s="1"/>
      <c r="HYL16" s="1"/>
      <c r="HYM16" s="1"/>
      <c r="HYN16" s="1"/>
      <c r="HYO16" s="1"/>
      <c r="HYP16" s="1"/>
      <c r="HYQ16" s="1"/>
      <c r="HYR16" s="1"/>
      <c r="HYS16" s="1"/>
      <c r="HYT16" s="1"/>
      <c r="HYU16" s="1"/>
      <c r="HYV16" s="1"/>
      <c r="HYW16" s="1"/>
      <c r="HYX16" s="1"/>
      <c r="HYY16" s="1"/>
      <c r="HYZ16" s="1"/>
      <c r="HZA16" s="1"/>
      <c r="HZB16" s="1"/>
      <c r="HZC16" s="1"/>
      <c r="HZD16" s="1"/>
      <c r="HZE16" s="1"/>
      <c r="HZF16" s="1"/>
      <c r="HZG16" s="1"/>
      <c r="HZH16" s="1"/>
      <c r="HZI16" s="1"/>
      <c r="HZJ16" s="1"/>
      <c r="HZK16" s="1"/>
      <c r="HZL16" s="1"/>
      <c r="HZM16" s="1"/>
      <c r="HZN16" s="1"/>
      <c r="HZO16" s="1"/>
      <c r="HZP16" s="1"/>
      <c r="HZQ16" s="1"/>
      <c r="HZR16" s="1"/>
      <c r="HZS16" s="1"/>
      <c r="HZT16" s="1"/>
      <c r="HZU16" s="1"/>
      <c r="HZV16" s="1"/>
      <c r="HZW16" s="1"/>
      <c r="HZX16" s="1"/>
      <c r="HZY16" s="1"/>
      <c r="HZZ16" s="1"/>
      <c r="IAA16" s="1"/>
      <c r="IAB16" s="1"/>
      <c r="IAC16" s="1"/>
      <c r="IAD16" s="1"/>
      <c r="IAE16" s="1"/>
      <c r="IAF16" s="1"/>
      <c r="IAG16" s="1"/>
      <c r="IAH16" s="1"/>
      <c r="IAI16" s="1"/>
      <c r="IAJ16" s="1"/>
      <c r="IAK16" s="1"/>
      <c r="IAL16" s="1"/>
      <c r="IAM16" s="1"/>
      <c r="IAN16" s="1"/>
      <c r="IAO16" s="1"/>
      <c r="IAP16" s="1"/>
      <c r="IAQ16" s="1"/>
      <c r="IAR16" s="1"/>
      <c r="IAS16" s="1"/>
      <c r="IAT16" s="1"/>
      <c r="IAU16" s="1"/>
      <c r="IAV16" s="1"/>
      <c r="IAW16" s="1"/>
      <c r="IAX16" s="1"/>
      <c r="IAY16" s="1"/>
      <c r="IAZ16" s="1"/>
      <c r="IBA16" s="1"/>
      <c r="IBB16" s="1"/>
      <c r="IBC16" s="1"/>
      <c r="IBD16" s="1"/>
      <c r="IBE16" s="1"/>
      <c r="IBF16" s="1"/>
      <c r="IBG16" s="1"/>
      <c r="IBH16" s="1"/>
      <c r="IBI16" s="1"/>
      <c r="IBJ16" s="1"/>
      <c r="IBK16" s="1"/>
      <c r="IBL16" s="1"/>
      <c r="IBM16" s="1"/>
      <c r="IBN16" s="1"/>
      <c r="IBO16" s="1"/>
      <c r="IBP16" s="1"/>
      <c r="IBQ16" s="1"/>
      <c r="IBR16" s="1"/>
      <c r="IBS16" s="1"/>
      <c r="IBT16" s="1"/>
      <c r="IBU16" s="1"/>
      <c r="IBV16" s="1"/>
      <c r="IBW16" s="1"/>
      <c r="IBX16" s="1"/>
      <c r="IBY16" s="1"/>
      <c r="IBZ16" s="1"/>
      <c r="ICA16" s="1"/>
      <c r="ICB16" s="1"/>
      <c r="ICC16" s="1"/>
      <c r="ICD16" s="1"/>
      <c r="ICE16" s="1"/>
      <c r="ICF16" s="1"/>
      <c r="ICG16" s="1"/>
      <c r="ICH16" s="1"/>
      <c r="ICI16" s="1"/>
      <c r="ICJ16" s="1"/>
      <c r="ICK16" s="1"/>
      <c r="ICL16" s="1"/>
      <c r="ICM16" s="1"/>
      <c r="ICN16" s="1"/>
      <c r="ICO16" s="1"/>
      <c r="ICP16" s="1"/>
      <c r="ICQ16" s="1"/>
      <c r="ICR16" s="1"/>
      <c r="ICS16" s="1"/>
      <c r="ICT16" s="1"/>
      <c r="ICU16" s="1"/>
      <c r="ICV16" s="1"/>
      <c r="ICW16" s="1"/>
      <c r="ICX16" s="1"/>
      <c r="ICY16" s="1"/>
      <c r="ICZ16" s="1"/>
      <c r="IDA16" s="1"/>
      <c r="IDB16" s="1"/>
      <c r="IDC16" s="1"/>
      <c r="IDD16" s="1"/>
      <c r="IDE16" s="1"/>
      <c r="IDF16" s="1"/>
      <c r="IDG16" s="1"/>
      <c r="IDH16" s="1"/>
      <c r="IDI16" s="1"/>
      <c r="IDJ16" s="1"/>
      <c r="IDK16" s="1"/>
      <c r="IDL16" s="1"/>
      <c r="IDM16" s="1"/>
      <c r="IDN16" s="1"/>
      <c r="IDO16" s="1"/>
      <c r="IDP16" s="1"/>
      <c r="IDQ16" s="1"/>
      <c r="IDR16" s="1"/>
      <c r="IDS16" s="1"/>
      <c r="IDT16" s="1"/>
      <c r="IDU16" s="1"/>
      <c r="IDV16" s="1"/>
      <c r="IDW16" s="1"/>
      <c r="IDX16" s="1"/>
      <c r="IDY16" s="1"/>
      <c r="IDZ16" s="1"/>
      <c r="IEA16" s="1"/>
      <c r="IEB16" s="1"/>
      <c r="IEC16" s="1"/>
      <c r="IED16" s="1"/>
      <c r="IEE16" s="1"/>
      <c r="IEF16" s="1"/>
      <c r="IEG16" s="1"/>
      <c r="IEH16" s="1"/>
      <c r="IEI16" s="1"/>
      <c r="IEJ16" s="1"/>
      <c r="IEK16" s="1"/>
      <c r="IEL16" s="1"/>
      <c r="IEM16" s="1"/>
      <c r="IEN16" s="1"/>
      <c r="IEO16" s="1"/>
      <c r="IEP16" s="1"/>
      <c r="IEQ16" s="1"/>
      <c r="IER16" s="1"/>
      <c r="IES16" s="1"/>
      <c r="IET16" s="1"/>
      <c r="IEU16" s="1"/>
      <c r="IEV16" s="1"/>
      <c r="IEW16" s="1"/>
      <c r="IEX16" s="1"/>
      <c r="IEY16" s="1"/>
      <c r="IEZ16" s="1"/>
      <c r="IFA16" s="1"/>
      <c r="IFB16" s="1"/>
      <c r="IFC16" s="1"/>
      <c r="IFD16" s="1"/>
      <c r="IFE16" s="1"/>
      <c r="IFF16" s="1"/>
      <c r="IFG16" s="1"/>
      <c r="IFH16" s="1"/>
      <c r="IFI16" s="1"/>
      <c r="IFJ16" s="1"/>
      <c r="IFK16" s="1"/>
      <c r="IFL16" s="1"/>
      <c r="IFM16" s="1"/>
      <c r="IFN16" s="1"/>
      <c r="IFO16" s="1"/>
      <c r="IFP16" s="1"/>
      <c r="IFQ16" s="1"/>
      <c r="IFR16" s="1"/>
      <c r="IFS16" s="1"/>
      <c r="IFT16" s="1"/>
      <c r="IFU16" s="1"/>
      <c r="IFV16" s="1"/>
      <c r="IFW16" s="1"/>
      <c r="IFX16" s="1"/>
      <c r="IFY16" s="1"/>
      <c r="IFZ16" s="1"/>
      <c r="IGA16" s="1"/>
      <c r="IGB16" s="1"/>
      <c r="IGC16" s="1"/>
      <c r="IGD16" s="1"/>
      <c r="IGE16" s="1"/>
      <c r="IGF16" s="1"/>
      <c r="IGG16" s="1"/>
      <c r="IGH16" s="1"/>
      <c r="IGI16" s="1"/>
      <c r="IGJ16" s="1"/>
      <c r="IGK16" s="1"/>
      <c r="IGL16" s="1"/>
      <c r="IGM16" s="1"/>
      <c r="IGN16" s="1"/>
      <c r="IGO16" s="1"/>
      <c r="IGP16" s="1"/>
      <c r="IGQ16" s="1"/>
      <c r="IGR16" s="1"/>
      <c r="IGS16" s="1"/>
      <c r="IGT16" s="1"/>
      <c r="IGU16" s="1"/>
      <c r="IGV16" s="1"/>
      <c r="IGW16" s="1"/>
      <c r="IGX16" s="1"/>
      <c r="IGY16" s="1"/>
      <c r="IGZ16" s="1"/>
      <c r="IHA16" s="1"/>
      <c r="IHB16" s="1"/>
      <c r="IHC16" s="1"/>
      <c r="IHD16" s="1"/>
      <c r="IHE16" s="1"/>
      <c r="IHF16" s="1"/>
      <c r="IHG16" s="1"/>
      <c r="IHH16" s="1"/>
      <c r="IHI16" s="1"/>
      <c r="IHJ16" s="1"/>
      <c r="IHK16" s="1"/>
      <c r="IHL16" s="1"/>
      <c r="IHM16" s="1"/>
      <c r="IHN16" s="1"/>
      <c r="IHO16" s="1"/>
      <c r="IHP16" s="1"/>
      <c r="IHQ16" s="1"/>
      <c r="IHR16" s="1"/>
      <c r="IHS16" s="1"/>
      <c r="IHT16" s="1"/>
      <c r="IHU16" s="1"/>
      <c r="IHV16" s="1"/>
      <c r="IHW16" s="1"/>
      <c r="IHX16" s="1"/>
      <c r="IHY16" s="1"/>
      <c r="IHZ16" s="1"/>
      <c r="IIA16" s="1"/>
      <c r="IIB16" s="1"/>
      <c r="IIC16" s="1"/>
      <c r="IID16" s="1"/>
      <c r="IIE16" s="1"/>
      <c r="IIF16" s="1"/>
      <c r="IIG16" s="1"/>
      <c r="IIH16" s="1"/>
      <c r="III16" s="1"/>
      <c r="IIJ16" s="1"/>
      <c r="IIK16" s="1"/>
      <c r="IIL16" s="1"/>
      <c r="IIM16" s="1"/>
      <c r="IIN16" s="1"/>
      <c r="IIO16" s="1"/>
      <c r="IIP16" s="1"/>
      <c r="IIQ16" s="1"/>
      <c r="IIR16" s="1"/>
      <c r="IIS16" s="1"/>
      <c r="IIT16" s="1"/>
      <c r="IIU16" s="1"/>
      <c r="IIV16" s="1"/>
      <c r="IIW16" s="1"/>
      <c r="IIX16" s="1"/>
      <c r="IIY16" s="1"/>
      <c r="IIZ16" s="1"/>
      <c r="IJA16" s="1"/>
      <c r="IJB16" s="1"/>
      <c r="IJC16" s="1"/>
      <c r="IJD16" s="1"/>
      <c r="IJE16" s="1"/>
      <c r="IJF16" s="1"/>
      <c r="IJG16" s="1"/>
      <c r="IJH16" s="1"/>
      <c r="IJI16" s="1"/>
      <c r="IJJ16" s="1"/>
      <c r="IJK16" s="1"/>
      <c r="IJL16" s="1"/>
      <c r="IJM16" s="1"/>
      <c r="IJN16" s="1"/>
      <c r="IJO16" s="1"/>
      <c r="IJP16" s="1"/>
      <c r="IJQ16" s="1"/>
      <c r="IJR16" s="1"/>
      <c r="IJS16" s="1"/>
      <c r="IJT16" s="1"/>
      <c r="IJU16" s="1"/>
      <c r="IJV16" s="1"/>
      <c r="IJW16" s="1"/>
      <c r="IJX16" s="1"/>
      <c r="IJY16" s="1"/>
      <c r="IJZ16" s="1"/>
      <c r="IKA16" s="1"/>
      <c r="IKB16" s="1"/>
      <c r="IKC16" s="1"/>
      <c r="IKD16" s="1"/>
      <c r="IKE16" s="1"/>
      <c r="IKF16" s="1"/>
      <c r="IKG16" s="1"/>
      <c r="IKH16" s="1"/>
      <c r="IKI16" s="1"/>
      <c r="IKJ16" s="1"/>
      <c r="IKK16" s="1"/>
      <c r="IKL16" s="1"/>
      <c r="IKM16" s="1"/>
      <c r="IKN16" s="1"/>
      <c r="IKO16" s="1"/>
      <c r="IKP16" s="1"/>
      <c r="IKQ16" s="1"/>
      <c r="IKR16" s="1"/>
      <c r="IKS16" s="1"/>
      <c r="IKT16" s="1"/>
      <c r="IKU16" s="1"/>
      <c r="IKV16" s="1"/>
      <c r="IKW16" s="1"/>
      <c r="IKX16" s="1"/>
      <c r="IKY16" s="1"/>
      <c r="IKZ16" s="1"/>
      <c r="ILA16" s="1"/>
      <c r="ILB16" s="1"/>
      <c r="ILC16" s="1"/>
      <c r="ILD16" s="1"/>
      <c r="ILE16" s="1"/>
      <c r="ILF16" s="1"/>
      <c r="ILG16" s="1"/>
      <c r="ILH16" s="1"/>
      <c r="ILI16" s="1"/>
      <c r="ILJ16" s="1"/>
      <c r="ILK16" s="1"/>
      <c r="ILL16" s="1"/>
      <c r="ILM16" s="1"/>
      <c r="ILN16" s="1"/>
      <c r="ILO16" s="1"/>
      <c r="ILP16" s="1"/>
      <c r="ILQ16" s="1"/>
      <c r="ILR16" s="1"/>
      <c r="ILS16" s="1"/>
      <c r="ILT16" s="1"/>
      <c r="ILU16" s="1"/>
      <c r="ILV16" s="1"/>
      <c r="ILW16" s="1"/>
      <c r="ILX16" s="1"/>
      <c r="ILY16" s="1"/>
      <c r="ILZ16" s="1"/>
      <c r="IMA16" s="1"/>
      <c r="IMB16" s="1"/>
      <c r="IMC16" s="1"/>
      <c r="IMD16" s="1"/>
      <c r="IME16" s="1"/>
      <c r="IMF16" s="1"/>
      <c r="IMG16" s="1"/>
      <c r="IMH16" s="1"/>
      <c r="IMI16" s="1"/>
      <c r="IMJ16" s="1"/>
      <c r="IMK16" s="1"/>
      <c r="IML16" s="1"/>
      <c r="IMM16" s="1"/>
      <c r="IMN16" s="1"/>
      <c r="IMO16" s="1"/>
      <c r="IMP16" s="1"/>
      <c r="IMQ16" s="1"/>
      <c r="IMR16" s="1"/>
      <c r="IMS16" s="1"/>
      <c r="IMT16" s="1"/>
      <c r="IMU16" s="1"/>
      <c r="IMV16" s="1"/>
      <c r="IMW16" s="1"/>
      <c r="IMX16" s="1"/>
      <c r="IMY16" s="1"/>
      <c r="IMZ16" s="1"/>
      <c r="INA16" s="1"/>
      <c r="INB16" s="1"/>
      <c r="INC16" s="1"/>
      <c r="IND16" s="1"/>
      <c r="INE16" s="1"/>
      <c r="INF16" s="1"/>
      <c r="ING16" s="1"/>
      <c r="INH16" s="1"/>
      <c r="INI16" s="1"/>
      <c r="INJ16" s="1"/>
      <c r="INK16" s="1"/>
      <c r="INL16" s="1"/>
      <c r="INM16" s="1"/>
      <c r="INN16" s="1"/>
      <c r="INO16" s="1"/>
      <c r="INP16" s="1"/>
      <c r="INQ16" s="1"/>
      <c r="INR16" s="1"/>
      <c r="INS16" s="1"/>
      <c r="INT16" s="1"/>
      <c r="INU16" s="1"/>
      <c r="INV16" s="1"/>
      <c r="INW16" s="1"/>
      <c r="INX16" s="1"/>
      <c r="INY16" s="1"/>
      <c r="INZ16" s="1"/>
      <c r="IOA16" s="1"/>
      <c r="IOB16" s="1"/>
      <c r="IOC16" s="1"/>
      <c r="IOD16" s="1"/>
      <c r="IOE16" s="1"/>
      <c r="IOF16" s="1"/>
      <c r="IOG16" s="1"/>
      <c r="IOH16" s="1"/>
      <c r="IOI16" s="1"/>
      <c r="IOJ16" s="1"/>
      <c r="IOK16" s="1"/>
      <c r="IOL16" s="1"/>
      <c r="IOM16" s="1"/>
      <c r="ION16" s="1"/>
      <c r="IOO16" s="1"/>
      <c r="IOP16" s="1"/>
      <c r="IOQ16" s="1"/>
      <c r="IOR16" s="1"/>
      <c r="IOS16" s="1"/>
      <c r="IOT16" s="1"/>
      <c r="IOU16" s="1"/>
      <c r="IOV16" s="1"/>
      <c r="IOW16" s="1"/>
      <c r="IOX16" s="1"/>
      <c r="IOY16" s="1"/>
      <c r="IOZ16" s="1"/>
      <c r="IPA16" s="1"/>
      <c r="IPB16" s="1"/>
      <c r="IPC16" s="1"/>
      <c r="IPD16" s="1"/>
      <c r="IPE16" s="1"/>
      <c r="IPF16" s="1"/>
      <c r="IPG16" s="1"/>
      <c r="IPH16" s="1"/>
      <c r="IPI16" s="1"/>
      <c r="IPJ16" s="1"/>
      <c r="IPK16" s="1"/>
      <c r="IPL16" s="1"/>
      <c r="IPM16" s="1"/>
      <c r="IPN16" s="1"/>
      <c r="IPO16" s="1"/>
      <c r="IPP16" s="1"/>
      <c r="IPQ16" s="1"/>
      <c r="IPR16" s="1"/>
      <c r="IPS16" s="1"/>
      <c r="IPT16" s="1"/>
      <c r="IPU16" s="1"/>
      <c r="IPV16" s="1"/>
      <c r="IPW16" s="1"/>
      <c r="IPX16" s="1"/>
      <c r="IPY16" s="1"/>
      <c r="IPZ16" s="1"/>
      <c r="IQA16" s="1"/>
      <c r="IQB16" s="1"/>
      <c r="IQC16" s="1"/>
      <c r="IQD16" s="1"/>
      <c r="IQE16" s="1"/>
      <c r="IQF16" s="1"/>
      <c r="IQG16" s="1"/>
      <c r="IQH16" s="1"/>
      <c r="IQI16" s="1"/>
      <c r="IQJ16" s="1"/>
      <c r="IQK16" s="1"/>
      <c r="IQL16" s="1"/>
      <c r="IQM16" s="1"/>
      <c r="IQN16" s="1"/>
      <c r="IQO16" s="1"/>
      <c r="IQP16" s="1"/>
      <c r="IQQ16" s="1"/>
      <c r="IQR16" s="1"/>
      <c r="IQS16" s="1"/>
      <c r="IQT16" s="1"/>
      <c r="IQU16" s="1"/>
      <c r="IQV16" s="1"/>
      <c r="IQW16" s="1"/>
      <c r="IQX16" s="1"/>
      <c r="IQY16" s="1"/>
      <c r="IQZ16" s="1"/>
      <c r="IRA16" s="1"/>
      <c r="IRB16" s="1"/>
      <c r="IRC16" s="1"/>
      <c r="IRD16" s="1"/>
      <c r="IRE16" s="1"/>
      <c r="IRF16" s="1"/>
      <c r="IRG16" s="1"/>
      <c r="IRH16" s="1"/>
      <c r="IRI16" s="1"/>
      <c r="IRJ16" s="1"/>
      <c r="IRK16" s="1"/>
      <c r="IRL16" s="1"/>
      <c r="IRM16" s="1"/>
      <c r="IRN16" s="1"/>
      <c r="IRO16" s="1"/>
      <c r="IRP16" s="1"/>
      <c r="IRQ16" s="1"/>
      <c r="IRR16" s="1"/>
      <c r="IRS16" s="1"/>
      <c r="IRT16" s="1"/>
      <c r="IRU16" s="1"/>
      <c r="IRV16" s="1"/>
      <c r="IRW16" s="1"/>
      <c r="IRX16" s="1"/>
      <c r="IRY16" s="1"/>
      <c r="IRZ16" s="1"/>
      <c r="ISA16" s="1"/>
      <c r="ISB16" s="1"/>
      <c r="ISC16" s="1"/>
      <c r="ISD16" s="1"/>
      <c r="ISE16" s="1"/>
      <c r="ISF16" s="1"/>
      <c r="ISG16" s="1"/>
      <c r="ISH16" s="1"/>
      <c r="ISI16" s="1"/>
      <c r="ISJ16" s="1"/>
      <c r="ISK16" s="1"/>
      <c r="ISL16" s="1"/>
      <c r="ISM16" s="1"/>
      <c r="ISN16" s="1"/>
      <c r="ISO16" s="1"/>
      <c r="ISP16" s="1"/>
      <c r="ISQ16" s="1"/>
      <c r="ISR16" s="1"/>
      <c r="ISS16" s="1"/>
      <c r="IST16" s="1"/>
      <c r="ISU16" s="1"/>
      <c r="ISV16" s="1"/>
      <c r="ISW16" s="1"/>
      <c r="ISX16" s="1"/>
      <c r="ISY16" s="1"/>
      <c r="ISZ16" s="1"/>
      <c r="ITA16" s="1"/>
      <c r="ITB16" s="1"/>
      <c r="ITC16" s="1"/>
      <c r="ITD16" s="1"/>
      <c r="ITE16" s="1"/>
      <c r="ITF16" s="1"/>
      <c r="ITG16" s="1"/>
      <c r="ITH16" s="1"/>
      <c r="ITI16" s="1"/>
      <c r="ITJ16" s="1"/>
      <c r="ITK16" s="1"/>
      <c r="ITL16" s="1"/>
      <c r="ITM16" s="1"/>
      <c r="ITN16" s="1"/>
      <c r="ITO16" s="1"/>
      <c r="ITP16" s="1"/>
      <c r="ITQ16" s="1"/>
      <c r="ITR16" s="1"/>
      <c r="ITS16" s="1"/>
      <c r="ITT16" s="1"/>
      <c r="ITU16" s="1"/>
      <c r="ITV16" s="1"/>
      <c r="ITW16" s="1"/>
      <c r="ITX16" s="1"/>
      <c r="ITY16" s="1"/>
      <c r="ITZ16" s="1"/>
      <c r="IUA16" s="1"/>
      <c r="IUB16" s="1"/>
      <c r="IUC16" s="1"/>
      <c r="IUD16" s="1"/>
      <c r="IUE16" s="1"/>
      <c r="IUF16" s="1"/>
      <c r="IUG16" s="1"/>
      <c r="IUH16" s="1"/>
      <c r="IUI16" s="1"/>
      <c r="IUJ16" s="1"/>
      <c r="IUK16" s="1"/>
      <c r="IUL16" s="1"/>
      <c r="IUM16" s="1"/>
      <c r="IUN16" s="1"/>
      <c r="IUO16" s="1"/>
      <c r="IUP16" s="1"/>
      <c r="IUQ16" s="1"/>
      <c r="IUR16" s="1"/>
      <c r="IUS16" s="1"/>
      <c r="IUT16" s="1"/>
      <c r="IUU16" s="1"/>
      <c r="IUV16" s="1"/>
      <c r="IUW16" s="1"/>
      <c r="IUX16" s="1"/>
      <c r="IUY16" s="1"/>
      <c r="IUZ16" s="1"/>
      <c r="IVA16" s="1"/>
      <c r="IVB16" s="1"/>
      <c r="IVC16" s="1"/>
      <c r="IVD16" s="1"/>
      <c r="IVE16" s="1"/>
      <c r="IVF16" s="1"/>
      <c r="IVG16" s="1"/>
      <c r="IVH16" s="1"/>
      <c r="IVI16" s="1"/>
      <c r="IVJ16" s="1"/>
      <c r="IVK16" s="1"/>
      <c r="IVL16" s="1"/>
      <c r="IVM16" s="1"/>
      <c r="IVN16" s="1"/>
      <c r="IVO16" s="1"/>
      <c r="IVP16" s="1"/>
      <c r="IVQ16" s="1"/>
      <c r="IVR16" s="1"/>
      <c r="IVS16" s="1"/>
      <c r="IVT16" s="1"/>
      <c r="IVU16" s="1"/>
      <c r="IVV16" s="1"/>
      <c r="IVW16" s="1"/>
      <c r="IVX16" s="1"/>
      <c r="IVY16" s="1"/>
      <c r="IVZ16" s="1"/>
      <c r="IWA16" s="1"/>
      <c r="IWB16" s="1"/>
      <c r="IWC16" s="1"/>
      <c r="IWD16" s="1"/>
      <c r="IWE16" s="1"/>
      <c r="IWF16" s="1"/>
      <c r="IWG16" s="1"/>
      <c r="IWH16" s="1"/>
      <c r="IWI16" s="1"/>
      <c r="IWJ16" s="1"/>
      <c r="IWK16" s="1"/>
      <c r="IWL16" s="1"/>
      <c r="IWM16" s="1"/>
      <c r="IWN16" s="1"/>
      <c r="IWO16" s="1"/>
      <c r="IWP16" s="1"/>
      <c r="IWQ16" s="1"/>
      <c r="IWR16" s="1"/>
      <c r="IWS16" s="1"/>
      <c r="IWT16" s="1"/>
      <c r="IWU16" s="1"/>
      <c r="IWV16" s="1"/>
      <c r="IWW16" s="1"/>
      <c r="IWX16" s="1"/>
      <c r="IWY16" s="1"/>
      <c r="IWZ16" s="1"/>
      <c r="IXA16" s="1"/>
      <c r="IXB16" s="1"/>
      <c r="IXC16" s="1"/>
      <c r="IXD16" s="1"/>
      <c r="IXE16" s="1"/>
      <c r="IXF16" s="1"/>
      <c r="IXG16" s="1"/>
      <c r="IXH16" s="1"/>
      <c r="IXI16" s="1"/>
      <c r="IXJ16" s="1"/>
      <c r="IXK16" s="1"/>
      <c r="IXL16" s="1"/>
      <c r="IXM16" s="1"/>
      <c r="IXN16" s="1"/>
      <c r="IXO16" s="1"/>
      <c r="IXP16" s="1"/>
      <c r="IXQ16" s="1"/>
      <c r="IXR16" s="1"/>
      <c r="IXS16" s="1"/>
      <c r="IXT16" s="1"/>
      <c r="IXU16" s="1"/>
      <c r="IXV16" s="1"/>
      <c r="IXW16" s="1"/>
      <c r="IXX16" s="1"/>
      <c r="IXY16" s="1"/>
      <c r="IXZ16" s="1"/>
      <c r="IYA16" s="1"/>
      <c r="IYB16" s="1"/>
      <c r="IYC16" s="1"/>
      <c r="IYD16" s="1"/>
      <c r="IYE16" s="1"/>
      <c r="IYF16" s="1"/>
      <c r="IYG16" s="1"/>
      <c r="IYH16" s="1"/>
      <c r="IYI16" s="1"/>
      <c r="IYJ16" s="1"/>
      <c r="IYK16" s="1"/>
      <c r="IYL16" s="1"/>
      <c r="IYM16" s="1"/>
      <c r="IYN16" s="1"/>
      <c r="IYO16" s="1"/>
      <c r="IYP16" s="1"/>
      <c r="IYQ16" s="1"/>
      <c r="IYR16" s="1"/>
      <c r="IYS16" s="1"/>
      <c r="IYT16" s="1"/>
      <c r="IYU16" s="1"/>
      <c r="IYV16" s="1"/>
      <c r="IYW16" s="1"/>
      <c r="IYX16" s="1"/>
      <c r="IYY16" s="1"/>
      <c r="IYZ16" s="1"/>
      <c r="IZA16" s="1"/>
      <c r="IZB16" s="1"/>
      <c r="IZC16" s="1"/>
      <c r="IZD16" s="1"/>
      <c r="IZE16" s="1"/>
      <c r="IZF16" s="1"/>
      <c r="IZG16" s="1"/>
      <c r="IZH16" s="1"/>
      <c r="IZI16" s="1"/>
      <c r="IZJ16" s="1"/>
      <c r="IZK16" s="1"/>
      <c r="IZL16" s="1"/>
      <c r="IZM16" s="1"/>
      <c r="IZN16" s="1"/>
      <c r="IZO16" s="1"/>
      <c r="IZP16" s="1"/>
      <c r="IZQ16" s="1"/>
      <c r="IZR16" s="1"/>
      <c r="IZS16" s="1"/>
      <c r="IZT16" s="1"/>
      <c r="IZU16" s="1"/>
      <c r="IZV16" s="1"/>
      <c r="IZW16" s="1"/>
      <c r="IZX16" s="1"/>
      <c r="IZY16" s="1"/>
      <c r="IZZ16" s="1"/>
      <c r="JAA16" s="1"/>
      <c r="JAB16" s="1"/>
      <c r="JAC16" s="1"/>
      <c r="JAD16" s="1"/>
      <c r="JAE16" s="1"/>
      <c r="JAF16" s="1"/>
      <c r="JAG16" s="1"/>
      <c r="JAH16" s="1"/>
      <c r="JAI16" s="1"/>
      <c r="JAJ16" s="1"/>
      <c r="JAK16" s="1"/>
      <c r="JAL16" s="1"/>
      <c r="JAM16" s="1"/>
      <c r="JAN16" s="1"/>
      <c r="JAO16" s="1"/>
      <c r="JAP16" s="1"/>
      <c r="JAQ16" s="1"/>
      <c r="JAR16" s="1"/>
      <c r="JAS16" s="1"/>
      <c r="JAT16" s="1"/>
      <c r="JAU16" s="1"/>
      <c r="JAV16" s="1"/>
      <c r="JAW16" s="1"/>
      <c r="JAX16" s="1"/>
      <c r="JAY16" s="1"/>
      <c r="JAZ16" s="1"/>
      <c r="JBA16" s="1"/>
      <c r="JBB16" s="1"/>
      <c r="JBC16" s="1"/>
      <c r="JBD16" s="1"/>
      <c r="JBE16" s="1"/>
      <c r="JBF16" s="1"/>
      <c r="JBG16" s="1"/>
      <c r="JBH16" s="1"/>
      <c r="JBI16" s="1"/>
      <c r="JBJ16" s="1"/>
      <c r="JBK16" s="1"/>
      <c r="JBL16" s="1"/>
      <c r="JBM16" s="1"/>
      <c r="JBN16" s="1"/>
      <c r="JBO16" s="1"/>
      <c r="JBP16" s="1"/>
      <c r="JBQ16" s="1"/>
      <c r="JBR16" s="1"/>
      <c r="JBS16" s="1"/>
      <c r="JBT16" s="1"/>
      <c r="JBU16" s="1"/>
      <c r="JBV16" s="1"/>
      <c r="JBW16" s="1"/>
      <c r="JBX16" s="1"/>
      <c r="JBY16" s="1"/>
      <c r="JBZ16" s="1"/>
      <c r="JCA16" s="1"/>
      <c r="JCB16" s="1"/>
      <c r="JCC16" s="1"/>
      <c r="JCD16" s="1"/>
      <c r="JCE16" s="1"/>
      <c r="JCF16" s="1"/>
      <c r="JCG16" s="1"/>
      <c r="JCH16" s="1"/>
      <c r="JCI16" s="1"/>
      <c r="JCJ16" s="1"/>
      <c r="JCK16" s="1"/>
      <c r="JCL16" s="1"/>
      <c r="JCM16" s="1"/>
      <c r="JCN16" s="1"/>
      <c r="JCO16" s="1"/>
      <c r="JCP16" s="1"/>
      <c r="JCQ16" s="1"/>
      <c r="JCR16" s="1"/>
      <c r="JCS16" s="1"/>
      <c r="JCT16" s="1"/>
      <c r="JCU16" s="1"/>
      <c r="JCV16" s="1"/>
      <c r="JCW16" s="1"/>
      <c r="JCX16" s="1"/>
      <c r="JCY16" s="1"/>
      <c r="JCZ16" s="1"/>
      <c r="JDA16" s="1"/>
      <c r="JDB16" s="1"/>
      <c r="JDC16" s="1"/>
      <c r="JDD16" s="1"/>
      <c r="JDE16" s="1"/>
      <c r="JDF16" s="1"/>
      <c r="JDG16" s="1"/>
      <c r="JDH16" s="1"/>
      <c r="JDI16" s="1"/>
      <c r="JDJ16" s="1"/>
      <c r="JDK16" s="1"/>
      <c r="JDL16" s="1"/>
      <c r="JDM16" s="1"/>
      <c r="JDN16" s="1"/>
      <c r="JDO16" s="1"/>
      <c r="JDP16" s="1"/>
      <c r="JDQ16" s="1"/>
      <c r="JDR16" s="1"/>
      <c r="JDS16" s="1"/>
      <c r="JDT16" s="1"/>
      <c r="JDU16" s="1"/>
      <c r="JDV16" s="1"/>
      <c r="JDW16" s="1"/>
      <c r="JDX16" s="1"/>
      <c r="JDY16" s="1"/>
      <c r="JDZ16" s="1"/>
      <c r="JEA16" s="1"/>
      <c r="JEB16" s="1"/>
      <c r="JEC16" s="1"/>
      <c r="JED16" s="1"/>
      <c r="JEE16" s="1"/>
      <c r="JEF16" s="1"/>
      <c r="JEG16" s="1"/>
      <c r="JEH16" s="1"/>
      <c r="JEI16" s="1"/>
      <c r="JEJ16" s="1"/>
      <c r="JEK16" s="1"/>
      <c r="JEL16" s="1"/>
      <c r="JEM16" s="1"/>
      <c r="JEN16" s="1"/>
      <c r="JEO16" s="1"/>
      <c r="JEP16" s="1"/>
      <c r="JEQ16" s="1"/>
      <c r="JER16" s="1"/>
      <c r="JES16" s="1"/>
      <c r="JET16" s="1"/>
      <c r="JEU16" s="1"/>
      <c r="JEV16" s="1"/>
      <c r="JEW16" s="1"/>
      <c r="JEX16" s="1"/>
      <c r="JEY16" s="1"/>
      <c r="JEZ16" s="1"/>
      <c r="JFA16" s="1"/>
      <c r="JFB16" s="1"/>
      <c r="JFC16" s="1"/>
      <c r="JFD16" s="1"/>
      <c r="JFE16" s="1"/>
      <c r="JFF16" s="1"/>
      <c r="JFG16" s="1"/>
      <c r="JFH16" s="1"/>
      <c r="JFI16" s="1"/>
      <c r="JFJ16" s="1"/>
      <c r="JFK16" s="1"/>
      <c r="JFL16" s="1"/>
      <c r="JFM16" s="1"/>
      <c r="JFN16" s="1"/>
      <c r="JFO16" s="1"/>
      <c r="JFP16" s="1"/>
      <c r="JFQ16" s="1"/>
      <c r="JFR16" s="1"/>
      <c r="JFS16" s="1"/>
      <c r="JFT16" s="1"/>
      <c r="JFU16" s="1"/>
      <c r="JFV16" s="1"/>
      <c r="JFW16" s="1"/>
      <c r="JFX16" s="1"/>
      <c r="JFY16" s="1"/>
      <c r="JFZ16" s="1"/>
      <c r="JGA16" s="1"/>
      <c r="JGB16" s="1"/>
      <c r="JGC16" s="1"/>
      <c r="JGD16" s="1"/>
      <c r="JGE16" s="1"/>
      <c r="JGF16" s="1"/>
      <c r="JGG16" s="1"/>
      <c r="JGH16" s="1"/>
      <c r="JGI16" s="1"/>
      <c r="JGJ16" s="1"/>
      <c r="JGK16" s="1"/>
      <c r="JGL16" s="1"/>
      <c r="JGM16" s="1"/>
      <c r="JGN16" s="1"/>
      <c r="JGO16" s="1"/>
      <c r="JGP16" s="1"/>
      <c r="JGQ16" s="1"/>
      <c r="JGR16" s="1"/>
      <c r="JGS16" s="1"/>
      <c r="JGT16" s="1"/>
      <c r="JGU16" s="1"/>
      <c r="JGV16" s="1"/>
      <c r="JGW16" s="1"/>
      <c r="JGX16" s="1"/>
      <c r="JGY16" s="1"/>
      <c r="JGZ16" s="1"/>
      <c r="JHA16" s="1"/>
      <c r="JHB16" s="1"/>
      <c r="JHC16" s="1"/>
      <c r="JHD16" s="1"/>
      <c r="JHE16" s="1"/>
      <c r="JHF16" s="1"/>
      <c r="JHG16" s="1"/>
      <c r="JHH16" s="1"/>
      <c r="JHI16" s="1"/>
      <c r="JHJ16" s="1"/>
      <c r="JHK16" s="1"/>
      <c r="JHL16" s="1"/>
      <c r="JHM16" s="1"/>
      <c r="JHN16" s="1"/>
      <c r="JHO16" s="1"/>
      <c r="JHP16" s="1"/>
      <c r="JHQ16" s="1"/>
      <c r="JHR16" s="1"/>
      <c r="JHS16" s="1"/>
      <c r="JHT16" s="1"/>
      <c r="JHU16" s="1"/>
      <c r="JHV16" s="1"/>
      <c r="JHW16" s="1"/>
      <c r="JHX16" s="1"/>
      <c r="JHY16" s="1"/>
      <c r="JHZ16" s="1"/>
      <c r="JIA16" s="1"/>
      <c r="JIB16" s="1"/>
      <c r="JIC16" s="1"/>
      <c r="JID16" s="1"/>
      <c r="JIE16" s="1"/>
      <c r="JIF16" s="1"/>
      <c r="JIG16" s="1"/>
      <c r="JIH16" s="1"/>
      <c r="JII16" s="1"/>
      <c r="JIJ16" s="1"/>
      <c r="JIK16" s="1"/>
      <c r="JIL16" s="1"/>
      <c r="JIM16" s="1"/>
      <c r="JIN16" s="1"/>
      <c r="JIO16" s="1"/>
      <c r="JIP16" s="1"/>
      <c r="JIQ16" s="1"/>
      <c r="JIR16" s="1"/>
      <c r="JIS16" s="1"/>
      <c r="JIT16" s="1"/>
      <c r="JIU16" s="1"/>
      <c r="JIV16" s="1"/>
      <c r="JIW16" s="1"/>
      <c r="JIX16" s="1"/>
      <c r="JIY16" s="1"/>
      <c r="JIZ16" s="1"/>
      <c r="JJA16" s="1"/>
      <c r="JJB16" s="1"/>
      <c r="JJC16" s="1"/>
      <c r="JJD16" s="1"/>
      <c r="JJE16" s="1"/>
      <c r="JJF16" s="1"/>
      <c r="JJG16" s="1"/>
      <c r="JJH16" s="1"/>
      <c r="JJI16" s="1"/>
      <c r="JJJ16" s="1"/>
      <c r="JJK16" s="1"/>
      <c r="JJL16" s="1"/>
      <c r="JJM16" s="1"/>
      <c r="JJN16" s="1"/>
      <c r="JJO16" s="1"/>
      <c r="JJP16" s="1"/>
      <c r="JJQ16" s="1"/>
      <c r="JJR16" s="1"/>
      <c r="JJS16" s="1"/>
      <c r="JJT16" s="1"/>
      <c r="JJU16" s="1"/>
      <c r="JJV16" s="1"/>
      <c r="JJW16" s="1"/>
      <c r="JJX16" s="1"/>
      <c r="JJY16" s="1"/>
      <c r="JJZ16" s="1"/>
      <c r="JKA16" s="1"/>
      <c r="JKB16" s="1"/>
      <c r="JKC16" s="1"/>
      <c r="JKD16" s="1"/>
      <c r="JKE16" s="1"/>
      <c r="JKF16" s="1"/>
      <c r="JKG16" s="1"/>
      <c r="JKH16" s="1"/>
      <c r="JKI16" s="1"/>
      <c r="JKJ16" s="1"/>
      <c r="JKK16" s="1"/>
      <c r="JKL16" s="1"/>
      <c r="JKM16" s="1"/>
      <c r="JKN16" s="1"/>
      <c r="JKO16" s="1"/>
      <c r="JKP16" s="1"/>
      <c r="JKQ16" s="1"/>
      <c r="JKR16" s="1"/>
      <c r="JKS16" s="1"/>
      <c r="JKT16" s="1"/>
      <c r="JKU16" s="1"/>
      <c r="JKV16" s="1"/>
      <c r="JKW16" s="1"/>
      <c r="JKX16" s="1"/>
      <c r="JKY16" s="1"/>
      <c r="JKZ16" s="1"/>
      <c r="JLA16" s="1"/>
      <c r="JLB16" s="1"/>
      <c r="JLC16" s="1"/>
      <c r="JLD16" s="1"/>
      <c r="JLE16" s="1"/>
      <c r="JLF16" s="1"/>
      <c r="JLG16" s="1"/>
      <c r="JLH16" s="1"/>
      <c r="JLI16" s="1"/>
      <c r="JLJ16" s="1"/>
      <c r="JLK16" s="1"/>
      <c r="JLL16" s="1"/>
      <c r="JLM16" s="1"/>
      <c r="JLN16" s="1"/>
      <c r="JLO16" s="1"/>
      <c r="JLP16" s="1"/>
      <c r="JLQ16" s="1"/>
      <c r="JLR16" s="1"/>
      <c r="JLS16" s="1"/>
      <c r="JLT16" s="1"/>
      <c r="JLU16" s="1"/>
      <c r="JLV16" s="1"/>
      <c r="JLW16" s="1"/>
      <c r="JLX16" s="1"/>
      <c r="JLY16" s="1"/>
      <c r="JLZ16" s="1"/>
      <c r="JMA16" s="1"/>
      <c r="JMB16" s="1"/>
      <c r="JMC16" s="1"/>
      <c r="JMD16" s="1"/>
      <c r="JME16" s="1"/>
      <c r="JMF16" s="1"/>
      <c r="JMG16" s="1"/>
      <c r="JMH16" s="1"/>
      <c r="JMI16" s="1"/>
      <c r="JMJ16" s="1"/>
      <c r="JMK16" s="1"/>
      <c r="JML16" s="1"/>
      <c r="JMM16" s="1"/>
      <c r="JMN16" s="1"/>
      <c r="JMO16" s="1"/>
      <c r="JMP16" s="1"/>
      <c r="JMQ16" s="1"/>
      <c r="JMR16" s="1"/>
      <c r="JMS16" s="1"/>
      <c r="JMT16" s="1"/>
      <c r="JMU16" s="1"/>
      <c r="JMV16" s="1"/>
      <c r="JMW16" s="1"/>
      <c r="JMX16" s="1"/>
      <c r="JMY16" s="1"/>
      <c r="JMZ16" s="1"/>
      <c r="JNA16" s="1"/>
      <c r="JNB16" s="1"/>
      <c r="JNC16" s="1"/>
      <c r="JND16" s="1"/>
      <c r="JNE16" s="1"/>
      <c r="JNF16" s="1"/>
      <c r="JNG16" s="1"/>
      <c r="JNH16" s="1"/>
      <c r="JNI16" s="1"/>
      <c r="JNJ16" s="1"/>
      <c r="JNK16" s="1"/>
      <c r="JNL16" s="1"/>
      <c r="JNM16" s="1"/>
      <c r="JNN16" s="1"/>
      <c r="JNO16" s="1"/>
      <c r="JNP16" s="1"/>
      <c r="JNQ16" s="1"/>
      <c r="JNR16" s="1"/>
      <c r="JNS16" s="1"/>
      <c r="JNT16" s="1"/>
      <c r="JNU16" s="1"/>
      <c r="JNV16" s="1"/>
      <c r="JNW16" s="1"/>
      <c r="JNX16" s="1"/>
      <c r="JNY16" s="1"/>
      <c r="JNZ16" s="1"/>
      <c r="JOA16" s="1"/>
      <c r="JOB16" s="1"/>
      <c r="JOC16" s="1"/>
      <c r="JOD16" s="1"/>
      <c r="JOE16" s="1"/>
      <c r="JOF16" s="1"/>
      <c r="JOG16" s="1"/>
      <c r="JOH16" s="1"/>
      <c r="JOI16" s="1"/>
      <c r="JOJ16" s="1"/>
      <c r="JOK16" s="1"/>
      <c r="JOL16" s="1"/>
      <c r="JOM16" s="1"/>
      <c r="JON16" s="1"/>
      <c r="JOO16" s="1"/>
      <c r="JOP16" s="1"/>
      <c r="JOQ16" s="1"/>
      <c r="JOR16" s="1"/>
      <c r="JOS16" s="1"/>
      <c r="JOT16" s="1"/>
      <c r="JOU16" s="1"/>
      <c r="JOV16" s="1"/>
      <c r="JOW16" s="1"/>
      <c r="JOX16" s="1"/>
      <c r="JOY16" s="1"/>
      <c r="JOZ16" s="1"/>
      <c r="JPA16" s="1"/>
      <c r="JPB16" s="1"/>
      <c r="JPC16" s="1"/>
      <c r="JPD16" s="1"/>
      <c r="JPE16" s="1"/>
      <c r="JPF16" s="1"/>
      <c r="JPG16" s="1"/>
      <c r="JPH16" s="1"/>
      <c r="JPI16" s="1"/>
      <c r="JPJ16" s="1"/>
      <c r="JPK16" s="1"/>
      <c r="JPL16" s="1"/>
      <c r="JPM16" s="1"/>
      <c r="JPN16" s="1"/>
      <c r="JPO16" s="1"/>
      <c r="JPP16" s="1"/>
      <c r="JPQ16" s="1"/>
      <c r="JPR16" s="1"/>
      <c r="JPS16" s="1"/>
      <c r="JPT16" s="1"/>
      <c r="JPU16" s="1"/>
      <c r="JPV16" s="1"/>
      <c r="JPW16" s="1"/>
      <c r="JPX16" s="1"/>
      <c r="JPY16" s="1"/>
      <c r="JPZ16" s="1"/>
      <c r="JQA16" s="1"/>
      <c r="JQB16" s="1"/>
      <c r="JQC16" s="1"/>
      <c r="JQD16" s="1"/>
      <c r="JQE16" s="1"/>
      <c r="JQF16" s="1"/>
      <c r="JQG16" s="1"/>
      <c r="JQH16" s="1"/>
      <c r="JQI16" s="1"/>
      <c r="JQJ16" s="1"/>
      <c r="JQK16" s="1"/>
      <c r="JQL16" s="1"/>
      <c r="JQM16" s="1"/>
      <c r="JQN16" s="1"/>
      <c r="JQO16" s="1"/>
      <c r="JQP16" s="1"/>
      <c r="JQQ16" s="1"/>
      <c r="JQR16" s="1"/>
      <c r="JQS16" s="1"/>
      <c r="JQT16" s="1"/>
      <c r="JQU16" s="1"/>
      <c r="JQV16" s="1"/>
      <c r="JQW16" s="1"/>
      <c r="JQX16" s="1"/>
      <c r="JQY16" s="1"/>
      <c r="JQZ16" s="1"/>
      <c r="JRA16" s="1"/>
      <c r="JRB16" s="1"/>
      <c r="JRC16" s="1"/>
      <c r="JRD16" s="1"/>
      <c r="JRE16" s="1"/>
      <c r="JRF16" s="1"/>
      <c r="JRG16" s="1"/>
      <c r="JRH16" s="1"/>
      <c r="JRI16" s="1"/>
      <c r="JRJ16" s="1"/>
      <c r="JRK16" s="1"/>
      <c r="JRL16" s="1"/>
      <c r="JRM16" s="1"/>
      <c r="JRN16" s="1"/>
      <c r="JRO16" s="1"/>
      <c r="JRP16" s="1"/>
      <c r="JRQ16" s="1"/>
      <c r="JRR16" s="1"/>
      <c r="JRS16" s="1"/>
      <c r="JRT16" s="1"/>
      <c r="JRU16" s="1"/>
      <c r="JRV16" s="1"/>
      <c r="JRW16" s="1"/>
      <c r="JRX16" s="1"/>
      <c r="JRY16" s="1"/>
      <c r="JRZ16" s="1"/>
      <c r="JSA16" s="1"/>
      <c r="JSB16" s="1"/>
      <c r="JSC16" s="1"/>
      <c r="JSD16" s="1"/>
      <c r="JSE16" s="1"/>
      <c r="JSF16" s="1"/>
      <c r="JSG16" s="1"/>
      <c r="JSH16" s="1"/>
      <c r="JSI16" s="1"/>
      <c r="JSJ16" s="1"/>
      <c r="JSK16" s="1"/>
      <c r="JSL16" s="1"/>
      <c r="JSM16" s="1"/>
      <c r="JSN16" s="1"/>
      <c r="JSO16" s="1"/>
      <c r="JSP16" s="1"/>
      <c r="JSQ16" s="1"/>
      <c r="JSR16" s="1"/>
      <c r="JSS16" s="1"/>
      <c r="JST16" s="1"/>
      <c r="JSU16" s="1"/>
      <c r="JSV16" s="1"/>
      <c r="JSW16" s="1"/>
      <c r="JSX16" s="1"/>
      <c r="JSY16" s="1"/>
      <c r="JSZ16" s="1"/>
      <c r="JTA16" s="1"/>
      <c r="JTB16" s="1"/>
      <c r="JTC16" s="1"/>
      <c r="JTD16" s="1"/>
      <c r="JTE16" s="1"/>
      <c r="JTF16" s="1"/>
      <c r="JTG16" s="1"/>
      <c r="JTH16" s="1"/>
      <c r="JTI16" s="1"/>
      <c r="JTJ16" s="1"/>
      <c r="JTK16" s="1"/>
      <c r="JTL16" s="1"/>
      <c r="JTM16" s="1"/>
      <c r="JTN16" s="1"/>
      <c r="JTO16" s="1"/>
      <c r="JTP16" s="1"/>
      <c r="JTQ16" s="1"/>
      <c r="JTR16" s="1"/>
      <c r="JTS16" s="1"/>
      <c r="JTT16" s="1"/>
      <c r="JTU16" s="1"/>
      <c r="JTV16" s="1"/>
      <c r="JTW16" s="1"/>
      <c r="JTX16" s="1"/>
      <c r="JTY16" s="1"/>
      <c r="JTZ16" s="1"/>
      <c r="JUA16" s="1"/>
      <c r="JUB16" s="1"/>
      <c r="JUC16" s="1"/>
      <c r="JUD16" s="1"/>
      <c r="JUE16" s="1"/>
      <c r="JUF16" s="1"/>
      <c r="JUG16" s="1"/>
      <c r="JUH16" s="1"/>
      <c r="JUI16" s="1"/>
      <c r="JUJ16" s="1"/>
      <c r="JUK16" s="1"/>
      <c r="JUL16" s="1"/>
      <c r="JUM16" s="1"/>
      <c r="JUN16" s="1"/>
      <c r="JUO16" s="1"/>
      <c r="JUP16" s="1"/>
      <c r="JUQ16" s="1"/>
      <c r="JUR16" s="1"/>
      <c r="JUS16" s="1"/>
      <c r="JUT16" s="1"/>
      <c r="JUU16" s="1"/>
      <c r="JUV16" s="1"/>
      <c r="JUW16" s="1"/>
      <c r="JUX16" s="1"/>
      <c r="JUY16" s="1"/>
      <c r="JUZ16" s="1"/>
      <c r="JVA16" s="1"/>
      <c r="JVB16" s="1"/>
      <c r="JVC16" s="1"/>
      <c r="JVD16" s="1"/>
      <c r="JVE16" s="1"/>
      <c r="JVF16" s="1"/>
      <c r="JVG16" s="1"/>
      <c r="JVH16" s="1"/>
      <c r="JVI16" s="1"/>
      <c r="JVJ16" s="1"/>
      <c r="JVK16" s="1"/>
      <c r="JVL16" s="1"/>
      <c r="JVM16" s="1"/>
      <c r="JVN16" s="1"/>
      <c r="JVO16" s="1"/>
      <c r="JVP16" s="1"/>
      <c r="JVQ16" s="1"/>
      <c r="JVR16" s="1"/>
      <c r="JVS16" s="1"/>
      <c r="JVT16" s="1"/>
      <c r="JVU16" s="1"/>
      <c r="JVV16" s="1"/>
      <c r="JVW16" s="1"/>
      <c r="JVX16" s="1"/>
      <c r="JVY16" s="1"/>
      <c r="JVZ16" s="1"/>
      <c r="JWA16" s="1"/>
      <c r="JWB16" s="1"/>
      <c r="JWC16" s="1"/>
      <c r="JWD16" s="1"/>
      <c r="JWE16" s="1"/>
      <c r="JWF16" s="1"/>
      <c r="JWG16" s="1"/>
      <c r="JWH16" s="1"/>
      <c r="JWI16" s="1"/>
      <c r="JWJ16" s="1"/>
      <c r="JWK16" s="1"/>
      <c r="JWL16" s="1"/>
      <c r="JWM16" s="1"/>
      <c r="JWN16" s="1"/>
      <c r="JWO16" s="1"/>
      <c r="JWP16" s="1"/>
      <c r="JWQ16" s="1"/>
      <c r="JWR16" s="1"/>
      <c r="JWS16" s="1"/>
      <c r="JWT16" s="1"/>
      <c r="JWU16" s="1"/>
      <c r="JWV16" s="1"/>
      <c r="JWW16" s="1"/>
      <c r="JWX16" s="1"/>
      <c r="JWY16" s="1"/>
      <c r="JWZ16" s="1"/>
      <c r="JXA16" s="1"/>
      <c r="JXB16" s="1"/>
      <c r="JXC16" s="1"/>
      <c r="JXD16" s="1"/>
      <c r="JXE16" s="1"/>
      <c r="JXF16" s="1"/>
      <c r="JXG16" s="1"/>
      <c r="JXH16" s="1"/>
      <c r="JXI16" s="1"/>
      <c r="JXJ16" s="1"/>
      <c r="JXK16" s="1"/>
      <c r="JXL16" s="1"/>
      <c r="JXM16" s="1"/>
      <c r="JXN16" s="1"/>
      <c r="JXO16" s="1"/>
      <c r="JXP16" s="1"/>
      <c r="JXQ16" s="1"/>
      <c r="JXR16" s="1"/>
      <c r="JXS16" s="1"/>
      <c r="JXT16" s="1"/>
      <c r="JXU16" s="1"/>
      <c r="JXV16" s="1"/>
      <c r="JXW16" s="1"/>
      <c r="JXX16" s="1"/>
      <c r="JXY16" s="1"/>
      <c r="JXZ16" s="1"/>
      <c r="JYA16" s="1"/>
      <c r="JYB16" s="1"/>
      <c r="JYC16" s="1"/>
      <c r="JYD16" s="1"/>
      <c r="JYE16" s="1"/>
      <c r="JYF16" s="1"/>
      <c r="JYG16" s="1"/>
      <c r="JYH16" s="1"/>
      <c r="JYI16" s="1"/>
      <c r="JYJ16" s="1"/>
      <c r="JYK16" s="1"/>
      <c r="JYL16" s="1"/>
      <c r="JYM16" s="1"/>
      <c r="JYN16" s="1"/>
      <c r="JYO16" s="1"/>
      <c r="JYP16" s="1"/>
      <c r="JYQ16" s="1"/>
      <c r="JYR16" s="1"/>
      <c r="JYS16" s="1"/>
      <c r="JYT16" s="1"/>
      <c r="JYU16" s="1"/>
      <c r="JYV16" s="1"/>
      <c r="JYW16" s="1"/>
      <c r="JYX16" s="1"/>
      <c r="JYY16" s="1"/>
      <c r="JYZ16" s="1"/>
      <c r="JZA16" s="1"/>
      <c r="JZB16" s="1"/>
      <c r="JZC16" s="1"/>
      <c r="JZD16" s="1"/>
      <c r="JZE16" s="1"/>
      <c r="JZF16" s="1"/>
      <c r="JZG16" s="1"/>
      <c r="JZH16" s="1"/>
      <c r="JZI16" s="1"/>
      <c r="JZJ16" s="1"/>
      <c r="JZK16" s="1"/>
      <c r="JZL16" s="1"/>
      <c r="JZM16" s="1"/>
      <c r="JZN16" s="1"/>
      <c r="JZO16" s="1"/>
      <c r="JZP16" s="1"/>
      <c r="JZQ16" s="1"/>
      <c r="JZR16" s="1"/>
      <c r="JZS16" s="1"/>
      <c r="JZT16" s="1"/>
      <c r="JZU16" s="1"/>
      <c r="JZV16" s="1"/>
      <c r="JZW16" s="1"/>
      <c r="JZX16" s="1"/>
      <c r="JZY16" s="1"/>
      <c r="JZZ16" s="1"/>
      <c r="KAA16" s="1"/>
      <c r="KAB16" s="1"/>
      <c r="KAC16" s="1"/>
      <c r="KAD16" s="1"/>
      <c r="KAE16" s="1"/>
      <c r="KAF16" s="1"/>
      <c r="KAG16" s="1"/>
      <c r="KAH16" s="1"/>
      <c r="KAI16" s="1"/>
      <c r="KAJ16" s="1"/>
      <c r="KAK16" s="1"/>
      <c r="KAL16" s="1"/>
      <c r="KAM16" s="1"/>
      <c r="KAN16" s="1"/>
      <c r="KAO16" s="1"/>
      <c r="KAP16" s="1"/>
      <c r="KAQ16" s="1"/>
      <c r="KAR16" s="1"/>
      <c r="KAS16" s="1"/>
      <c r="KAT16" s="1"/>
      <c r="KAU16" s="1"/>
      <c r="KAV16" s="1"/>
      <c r="KAW16" s="1"/>
      <c r="KAX16" s="1"/>
      <c r="KAY16" s="1"/>
      <c r="KAZ16" s="1"/>
      <c r="KBA16" s="1"/>
      <c r="KBB16" s="1"/>
      <c r="KBC16" s="1"/>
      <c r="KBD16" s="1"/>
      <c r="KBE16" s="1"/>
      <c r="KBF16" s="1"/>
      <c r="KBG16" s="1"/>
      <c r="KBH16" s="1"/>
      <c r="KBI16" s="1"/>
      <c r="KBJ16" s="1"/>
      <c r="KBK16" s="1"/>
      <c r="KBL16" s="1"/>
      <c r="KBM16" s="1"/>
      <c r="KBN16" s="1"/>
      <c r="KBO16" s="1"/>
      <c r="KBP16" s="1"/>
      <c r="KBQ16" s="1"/>
      <c r="KBR16" s="1"/>
      <c r="KBS16" s="1"/>
      <c r="KBT16" s="1"/>
      <c r="KBU16" s="1"/>
      <c r="KBV16" s="1"/>
      <c r="KBW16" s="1"/>
      <c r="KBX16" s="1"/>
      <c r="KBY16" s="1"/>
      <c r="KBZ16" s="1"/>
      <c r="KCA16" s="1"/>
      <c r="KCB16" s="1"/>
      <c r="KCC16" s="1"/>
      <c r="KCD16" s="1"/>
      <c r="KCE16" s="1"/>
      <c r="KCF16" s="1"/>
      <c r="KCG16" s="1"/>
      <c r="KCH16" s="1"/>
      <c r="KCI16" s="1"/>
      <c r="KCJ16" s="1"/>
      <c r="KCK16" s="1"/>
      <c r="KCL16" s="1"/>
      <c r="KCM16" s="1"/>
      <c r="KCN16" s="1"/>
      <c r="KCO16" s="1"/>
      <c r="KCP16" s="1"/>
      <c r="KCQ16" s="1"/>
      <c r="KCR16" s="1"/>
      <c r="KCS16" s="1"/>
      <c r="KCT16" s="1"/>
      <c r="KCU16" s="1"/>
      <c r="KCV16" s="1"/>
      <c r="KCW16" s="1"/>
      <c r="KCX16" s="1"/>
      <c r="KCY16" s="1"/>
      <c r="KCZ16" s="1"/>
      <c r="KDA16" s="1"/>
      <c r="KDB16" s="1"/>
      <c r="KDC16" s="1"/>
      <c r="KDD16" s="1"/>
      <c r="KDE16" s="1"/>
      <c r="KDF16" s="1"/>
      <c r="KDG16" s="1"/>
      <c r="KDH16" s="1"/>
      <c r="KDI16" s="1"/>
      <c r="KDJ16" s="1"/>
      <c r="KDK16" s="1"/>
      <c r="KDL16" s="1"/>
      <c r="KDM16" s="1"/>
      <c r="KDN16" s="1"/>
      <c r="KDO16" s="1"/>
      <c r="KDP16" s="1"/>
      <c r="KDQ16" s="1"/>
      <c r="KDR16" s="1"/>
      <c r="KDS16" s="1"/>
      <c r="KDT16" s="1"/>
      <c r="KDU16" s="1"/>
      <c r="KDV16" s="1"/>
      <c r="KDW16" s="1"/>
      <c r="KDX16" s="1"/>
      <c r="KDY16" s="1"/>
      <c r="KDZ16" s="1"/>
      <c r="KEA16" s="1"/>
      <c r="KEB16" s="1"/>
      <c r="KEC16" s="1"/>
      <c r="KED16" s="1"/>
      <c r="KEE16" s="1"/>
      <c r="KEF16" s="1"/>
      <c r="KEG16" s="1"/>
      <c r="KEH16" s="1"/>
      <c r="KEI16" s="1"/>
      <c r="KEJ16" s="1"/>
      <c r="KEK16" s="1"/>
      <c r="KEL16" s="1"/>
      <c r="KEM16" s="1"/>
      <c r="KEN16" s="1"/>
      <c r="KEO16" s="1"/>
      <c r="KEP16" s="1"/>
      <c r="KEQ16" s="1"/>
      <c r="KER16" s="1"/>
      <c r="KES16" s="1"/>
      <c r="KET16" s="1"/>
      <c r="KEU16" s="1"/>
      <c r="KEV16" s="1"/>
      <c r="KEW16" s="1"/>
      <c r="KEX16" s="1"/>
      <c r="KEY16" s="1"/>
      <c r="KEZ16" s="1"/>
      <c r="KFA16" s="1"/>
      <c r="KFB16" s="1"/>
      <c r="KFC16" s="1"/>
      <c r="KFD16" s="1"/>
      <c r="KFE16" s="1"/>
      <c r="KFF16" s="1"/>
      <c r="KFG16" s="1"/>
      <c r="KFH16" s="1"/>
      <c r="KFI16" s="1"/>
      <c r="KFJ16" s="1"/>
      <c r="KFK16" s="1"/>
      <c r="KFL16" s="1"/>
      <c r="KFM16" s="1"/>
      <c r="KFN16" s="1"/>
      <c r="KFO16" s="1"/>
      <c r="KFP16" s="1"/>
      <c r="KFQ16" s="1"/>
      <c r="KFR16" s="1"/>
      <c r="KFS16" s="1"/>
      <c r="KFT16" s="1"/>
      <c r="KFU16" s="1"/>
      <c r="KFV16" s="1"/>
      <c r="KFW16" s="1"/>
      <c r="KFX16" s="1"/>
      <c r="KFY16" s="1"/>
      <c r="KFZ16" s="1"/>
      <c r="KGA16" s="1"/>
      <c r="KGB16" s="1"/>
      <c r="KGC16" s="1"/>
      <c r="KGD16" s="1"/>
      <c r="KGE16" s="1"/>
      <c r="KGF16" s="1"/>
      <c r="KGG16" s="1"/>
      <c r="KGH16" s="1"/>
      <c r="KGI16" s="1"/>
      <c r="KGJ16" s="1"/>
      <c r="KGK16" s="1"/>
      <c r="KGL16" s="1"/>
      <c r="KGM16" s="1"/>
      <c r="KGN16" s="1"/>
      <c r="KGO16" s="1"/>
      <c r="KGP16" s="1"/>
      <c r="KGQ16" s="1"/>
      <c r="KGR16" s="1"/>
      <c r="KGS16" s="1"/>
      <c r="KGT16" s="1"/>
      <c r="KGU16" s="1"/>
      <c r="KGV16" s="1"/>
      <c r="KGW16" s="1"/>
      <c r="KGX16" s="1"/>
      <c r="KGY16" s="1"/>
      <c r="KGZ16" s="1"/>
      <c r="KHA16" s="1"/>
      <c r="KHB16" s="1"/>
      <c r="KHC16" s="1"/>
      <c r="KHD16" s="1"/>
      <c r="KHE16" s="1"/>
      <c r="KHF16" s="1"/>
      <c r="KHG16" s="1"/>
      <c r="KHH16" s="1"/>
      <c r="KHI16" s="1"/>
      <c r="KHJ16" s="1"/>
      <c r="KHK16" s="1"/>
      <c r="KHL16" s="1"/>
      <c r="KHM16" s="1"/>
      <c r="KHN16" s="1"/>
      <c r="KHO16" s="1"/>
      <c r="KHP16" s="1"/>
      <c r="KHQ16" s="1"/>
      <c r="KHR16" s="1"/>
      <c r="KHS16" s="1"/>
      <c r="KHT16" s="1"/>
      <c r="KHU16" s="1"/>
      <c r="KHV16" s="1"/>
      <c r="KHW16" s="1"/>
      <c r="KHX16" s="1"/>
      <c r="KHY16" s="1"/>
      <c r="KHZ16" s="1"/>
      <c r="KIA16" s="1"/>
      <c r="KIB16" s="1"/>
      <c r="KIC16" s="1"/>
      <c r="KID16" s="1"/>
      <c r="KIE16" s="1"/>
      <c r="KIF16" s="1"/>
      <c r="KIG16" s="1"/>
      <c r="KIH16" s="1"/>
      <c r="KII16" s="1"/>
      <c r="KIJ16" s="1"/>
      <c r="KIK16" s="1"/>
      <c r="KIL16" s="1"/>
      <c r="KIM16" s="1"/>
      <c r="KIN16" s="1"/>
      <c r="KIO16" s="1"/>
      <c r="KIP16" s="1"/>
      <c r="KIQ16" s="1"/>
      <c r="KIR16" s="1"/>
      <c r="KIS16" s="1"/>
      <c r="KIT16" s="1"/>
      <c r="KIU16" s="1"/>
      <c r="KIV16" s="1"/>
      <c r="KIW16" s="1"/>
      <c r="KIX16" s="1"/>
      <c r="KIY16" s="1"/>
      <c r="KIZ16" s="1"/>
      <c r="KJA16" s="1"/>
      <c r="KJB16" s="1"/>
      <c r="KJC16" s="1"/>
      <c r="KJD16" s="1"/>
      <c r="KJE16" s="1"/>
      <c r="KJF16" s="1"/>
      <c r="KJG16" s="1"/>
      <c r="KJH16" s="1"/>
      <c r="KJI16" s="1"/>
      <c r="KJJ16" s="1"/>
      <c r="KJK16" s="1"/>
      <c r="KJL16" s="1"/>
      <c r="KJM16" s="1"/>
      <c r="KJN16" s="1"/>
      <c r="KJO16" s="1"/>
      <c r="KJP16" s="1"/>
      <c r="KJQ16" s="1"/>
      <c r="KJR16" s="1"/>
      <c r="KJS16" s="1"/>
      <c r="KJT16" s="1"/>
      <c r="KJU16" s="1"/>
      <c r="KJV16" s="1"/>
      <c r="KJW16" s="1"/>
      <c r="KJX16" s="1"/>
      <c r="KJY16" s="1"/>
      <c r="KJZ16" s="1"/>
      <c r="KKA16" s="1"/>
      <c r="KKB16" s="1"/>
      <c r="KKC16" s="1"/>
      <c r="KKD16" s="1"/>
      <c r="KKE16" s="1"/>
      <c r="KKF16" s="1"/>
      <c r="KKG16" s="1"/>
      <c r="KKH16" s="1"/>
      <c r="KKI16" s="1"/>
      <c r="KKJ16" s="1"/>
      <c r="KKK16" s="1"/>
      <c r="KKL16" s="1"/>
      <c r="KKM16" s="1"/>
      <c r="KKN16" s="1"/>
      <c r="KKO16" s="1"/>
      <c r="KKP16" s="1"/>
      <c r="KKQ16" s="1"/>
      <c r="KKR16" s="1"/>
      <c r="KKS16" s="1"/>
      <c r="KKT16" s="1"/>
      <c r="KKU16" s="1"/>
      <c r="KKV16" s="1"/>
      <c r="KKW16" s="1"/>
      <c r="KKX16" s="1"/>
      <c r="KKY16" s="1"/>
      <c r="KKZ16" s="1"/>
      <c r="KLA16" s="1"/>
      <c r="KLB16" s="1"/>
      <c r="KLC16" s="1"/>
      <c r="KLD16" s="1"/>
      <c r="KLE16" s="1"/>
      <c r="KLF16" s="1"/>
      <c r="KLG16" s="1"/>
      <c r="KLH16" s="1"/>
      <c r="KLI16" s="1"/>
      <c r="KLJ16" s="1"/>
      <c r="KLK16" s="1"/>
      <c r="KLL16" s="1"/>
      <c r="KLM16" s="1"/>
      <c r="KLN16" s="1"/>
      <c r="KLO16" s="1"/>
      <c r="KLP16" s="1"/>
      <c r="KLQ16" s="1"/>
      <c r="KLR16" s="1"/>
      <c r="KLS16" s="1"/>
      <c r="KLT16" s="1"/>
      <c r="KLU16" s="1"/>
      <c r="KLV16" s="1"/>
      <c r="KLW16" s="1"/>
      <c r="KLX16" s="1"/>
      <c r="KLY16" s="1"/>
      <c r="KLZ16" s="1"/>
      <c r="KMA16" s="1"/>
      <c r="KMB16" s="1"/>
      <c r="KMC16" s="1"/>
      <c r="KMD16" s="1"/>
      <c r="KME16" s="1"/>
      <c r="KMF16" s="1"/>
      <c r="KMG16" s="1"/>
      <c r="KMH16" s="1"/>
      <c r="KMI16" s="1"/>
      <c r="KMJ16" s="1"/>
      <c r="KMK16" s="1"/>
      <c r="KML16" s="1"/>
      <c r="KMM16" s="1"/>
      <c r="KMN16" s="1"/>
      <c r="KMO16" s="1"/>
      <c r="KMP16" s="1"/>
      <c r="KMQ16" s="1"/>
      <c r="KMR16" s="1"/>
      <c r="KMS16" s="1"/>
      <c r="KMT16" s="1"/>
      <c r="KMU16" s="1"/>
      <c r="KMV16" s="1"/>
      <c r="KMW16" s="1"/>
      <c r="KMX16" s="1"/>
      <c r="KMY16" s="1"/>
      <c r="KMZ16" s="1"/>
      <c r="KNA16" s="1"/>
      <c r="KNB16" s="1"/>
      <c r="KNC16" s="1"/>
      <c r="KND16" s="1"/>
      <c r="KNE16" s="1"/>
      <c r="KNF16" s="1"/>
      <c r="KNG16" s="1"/>
      <c r="KNH16" s="1"/>
      <c r="KNI16" s="1"/>
      <c r="KNJ16" s="1"/>
      <c r="KNK16" s="1"/>
      <c r="KNL16" s="1"/>
      <c r="KNM16" s="1"/>
      <c r="KNN16" s="1"/>
      <c r="KNO16" s="1"/>
      <c r="KNP16" s="1"/>
      <c r="KNQ16" s="1"/>
      <c r="KNR16" s="1"/>
      <c r="KNS16" s="1"/>
      <c r="KNT16" s="1"/>
      <c r="KNU16" s="1"/>
      <c r="KNV16" s="1"/>
      <c r="KNW16" s="1"/>
      <c r="KNX16" s="1"/>
      <c r="KNY16" s="1"/>
      <c r="KNZ16" s="1"/>
      <c r="KOA16" s="1"/>
      <c r="KOB16" s="1"/>
      <c r="KOC16" s="1"/>
      <c r="KOD16" s="1"/>
      <c r="KOE16" s="1"/>
      <c r="KOF16" s="1"/>
      <c r="KOG16" s="1"/>
      <c r="KOH16" s="1"/>
      <c r="KOI16" s="1"/>
      <c r="KOJ16" s="1"/>
      <c r="KOK16" s="1"/>
      <c r="KOL16" s="1"/>
      <c r="KOM16" s="1"/>
      <c r="KON16" s="1"/>
      <c r="KOO16" s="1"/>
      <c r="KOP16" s="1"/>
      <c r="KOQ16" s="1"/>
      <c r="KOR16" s="1"/>
      <c r="KOS16" s="1"/>
      <c r="KOT16" s="1"/>
      <c r="KOU16" s="1"/>
      <c r="KOV16" s="1"/>
      <c r="KOW16" s="1"/>
      <c r="KOX16" s="1"/>
      <c r="KOY16" s="1"/>
      <c r="KOZ16" s="1"/>
      <c r="KPA16" s="1"/>
      <c r="KPB16" s="1"/>
      <c r="KPC16" s="1"/>
      <c r="KPD16" s="1"/>
      <c r="KPE16" s="1"/>
      <c r="KPF16" s="1"/>
      <c r="KPG16" s="1"/>
      <c r="KPH16" s="1"/>
      <c r="KPI16" s="1"/>
      <c r="KPJ16" s="1"/>
      <c r="KPK16" s="1"/>
      <c r="KPL16" s="1"/>
      <c r="KPM16" s="1"/>
      <c r="KPN16" s="1"/>
      <c r="KPO16" s="1"/>
      <c r="KPP16" s="1"/>
      <c r="KPQ16" s="1"/>
      <c r="KPR16" s="1"/>
      <c r="KPS16" s="1"/>
      <c r="KPT16" s="1"/>
      <c r="KPU16" s="1"/>
      <c r="KPV16" s="1"/>
      <c r="KPW16" s="1"/>
      <c r="KPX16" s="1"/>
      <c r="KPY16" s="1"/>
      <c r="KPZ16" s="1"/>
      <c r="KQA16" s="1"/>
      <c r="KQB16" s="1"/>
      <c r="KQC16" s="1"/>
      <c r="KQD16" s="1"/>
      <c r="KQE16" s="1"/>
      <c r="KQF16" s="1"/>
      <c r="KQG16" s="1"/>
      <c r="KQH16" s="1"/>
      <c r="KQI16" s="1"/>
      <c r="KQJ16" s="1"/>
      <c r="KQK16" s="1"/>
      <c r="KQL16" s="1"/>
      <c r="KQM16" s="1"/>
      <c r="KQN16" s="1"/>
      <c r="KQO16" s="1"/>
      <c r="KQP16" s="1"/>
      <c r="KQQ16" s="1"/>
      <c r="KQR16" s="1"/>
      <c r="KQS16" s="1"/>
      <c r="KQT16" s="1"/>
      <c r="KQU16" s="1"/>
      <c r="KQV16" s="1"/>
      <c r="KQW16" s="1"/>
      <c r="KQX16" s="1"/>
      <c r="KQY16" s="1"/>
      <c r="KQZ16" s="1"/>
      <c r="KRA16" s="1"/>
      <c r="KRB16" s="1"/>
      <c r="KRC16" s="1"/>
      <c r="KRD16" s="1"/>
      <c r="KRE16" s="1"/>
      <c r="KRF16" s="1"/>
      <c r="KRG16" s="1"/>
      <c r="KRH16" s="1"/>
      <c r="KRI16" s="1"/>
      <c r="KRJ16" s="1"/>
      <c r="KRK16" s="1"/>
      <c r="KRL16" s="1"/>
      <c r="KRM16" s="1"/>
      <c r="KRN16" s="1"/>
      <c r="KRO16" s="1"/>
      <c r="KRP16" s="1"/>
      <c r="KRQ16" s="1"/>
      <c r="KRR16" s="1"/>
      <c r="KRS16" s="1"/>
      <c r="KRT16" s="1"/>
      <c r="KRU16" s="1"/>
      <c r="KRV16" s="1"/>
      <c r="KRW16" s="1"/>
      <c r="KRX16" s="1"/>
      <c r="KRY16" s="1"/>
      <c r="KRZ16" s="1"/>
      <c r="KSA16" s="1"/>
      <c r="KSB16" s="1"/>
      <c r="KSC16" s="1"/>
      <c r="KSD16" s="1"/>
      <c r="KSE16" s="1"/>
      <c r="KSF16" s="1"/>
      <c r="KSG16" s="1"/>
      <c r="KSH16" s="1"/>
      <c r="KSI16" s="1"/>
      <c r="KSJ16" s="1"/>
      <c r="KSK16" s="1"/>
      <c r="KSL16" s="1"/>
      <c r="KSM16" s="1"/>
      <c r="KSN16" s="1"/>
      <c r="KSO16" s="1"/>
      <c r="KSP16" s="1"/>
      <c r="KSQ16" s="1"/>
      <c r="KSR16" s="1"/>
      <c r="KSS16" s="1"/>
      <c r="KST16" s="1"/>
      <c r="KSU16" s="1"/>
      <c r="KSV16" s="1"/>
      <c r="KSW16" s="1"/>
      <c r="KSX16" s="1"/>
      <c r="KSY16" s="1"/>
      <c r="KSZ16" s="1"/>
      <c r="KTA16" s="1"/>
      <c r="KTB16" s="1"/>
      <c r="KTC16" s="1"/>
      <c r="KTD16" s="1"/>
      <c r="KTE16" s="1"/>
      <c r="KTF16" s="1"/>
      <c r="KTG16" s="1"/>
      <c r="KTH16" s="1"/>
      <c r="KTI16" s="1"/>
      <c r="KTJ16" s="1"/>
      <c r="KTK16" s="1"/>
      <c r="KTL16" s="1"/>
      <c r="KTM16" s="1"/>
      <c r="KTN16" s="1"/>
      <c r="KTO16" s="1"/>
      <c r="KTP16" s="1"/>
      <c r="KTQ16" s="1"/>
      <c r="KTR16" s="1"/>
      <c r="KTS16" s="1"/>
      <c r="KTT16" s="1"/>
      <c r="KTU16" s="1"/>
      <c r="KTV16" s="1"/>
      <c r="KTW16" s="1"/>
      <c r="KTX16" s="1"/>
      <c r="KTY16" s="1"/>
      <c r="KTZ16" s="1"/>
      <c r="KUA16" s="1"/>
      <c r="KUB16" s="1"/>
      <c r="KUC16" s="1"/>
      <c r="KUD16" s="1"/>
      <c r="KUE16" s="1"/>
      <c r="KUF16" s="1"/>
      <c r="KUG16" s="1"/>
      <c r="KUH16" s="1"/>
      <c r="KUI16" s="1"/>
      <c r="KUJ16" s="1"/>
      <c r="KUK16" s="1"/>
      <c r="KUL16" s="1"/>
      <c r="KUM16" s="1"/>
      <c r="KUN16" s="1"/>
      <c r="KUO16" s="1"/>
      <c r="KUP16" s="1"/>
      <c r="KUQ16" s="1"/>
      <c r="KUR16" s="1"/>
      <c r="KUS16" s="1"/>
      <c r="KUT16" s="1"/>
      <c r="KUU16" s="1"/>
      <c r="KUV16" s="1"/>
      <c r="KUW16" s="1"/>
      <c r="KUX16" s="1"/>
      <c r="KUY16" s="1"/>
      <c r="KUZ16" s="1"/>
      <c r="KVA16" s="1"/>
      <c r="KVB16" s="1"/>
      <c r="KVC16" s="1"/>
      <c r="KVD16" s="1"/>
      <c r="KVE16" s="1"/>
      <c r="KVF16" s="1"/>
      <c r="KVG16" s="1"/>
      <c r="KVH16" s="1"/>
      <c r="KVI16" s="1"/>
      <c r="KVJ16" s="1"/>
      <c r="KVK16" s="1"/>
      <c r="KVL16" s="1"/>
      <c r="KVM16" s="1"/>
      <c r="KVN16" s="1"/>
      <c r="KVO16" s="1"/>
      <c r="KVP16" s="1"/>
      <c r="KVQ16" s="1"/>
      <c r="KVR16" s="1"/>
      <c r="KVS16" s="1"/>
      <c r="KVT16" s="1"/>
      <c r="KVU16" s="1"/>
      <c r="KVV16" s="1"/>
      <c r="KVW16" s="1"/>
      <c r="KVX16" s="1"/>
      <c r="KVY16" s="1"/>
      <c r="KVZ16" s="1"/>
      <c r="KWA16" s="1"/>
      <c r="KWB16" s="1"/>
      <c r="KWC16" s="1"/>
      <c r="KWD16" s="1"/>
      <c r="KWE16" s="1"/>
      <c r="KWF16" s="1"/>
      <c r="KWG16" s="1"/>
      <c r="KWH16" s="1"/>
      <c r="KWI16" s="1"/>
      <c r="KWJ16" s="1"/>
      <c r="KWK16" s="1"/>
      <c r="KWL16" s="1"/>
      <c r="KWM16" s="1"/>
      <c r="KWN16" s="1"/>
      <c r="KWO16" s="1"/>
      <c r="KWP16" s="1"/>
      <c r="KWQ16" s="1"/>
      <c r="KWR16" s="1"/>
      <c r="KWS16" s="1"/>
      <c r="KWT16" s="1"/>
      <c r="KWU16" s="1"/>
      <c r="KWV16" s="1"/>
      <c r="KWW16" s="1"/>
      <c r="KWX16" s="1"/>
      <c r="KWY16" s="1"/>
      <c r="KWZ16" s="1"/>
      <c r="KXA16" s="1"/>
      <c r="KXB16" s="1"/>
      <c r="KXC16" s="1"/>
      <c r="KXD16" s="1"/>
      <c r="KXE16" s="1"/>
      <c r="KXF16" s="1"/>
      <c r="KXG16" s="1"/>
      <c r="KXH16" s="1"/>
      <c r="KXI16" s="1"/>
      <c r="KXJ16" s="1"/>
      <c r="KXK16" s="1"/>
      <c r="KXL16" s="1"/>
      <c r="KXM16" s="1"/>
      <c r="KXN16" s="1"/>
      <c r="KXO16" s="1"/>
      <c r="KXP16" s="1"/>
      <c r="KXQ16" s="1"/>
      <c r="KXR16" s="1"/>
      <c r="KXS16" s="1"/>
      <c r="KXT16" s="1"/>
      <c r="KXU16" s="1"/>
      <c r="KXV16" s="1"/>
      <c r="KXW16" s="1"/>
      <c r="KXX16" s="1"/>
      <c r="KXY16" s="1"/>
      <c r="KXZ16" s="1"/>
      <c r="KYA16" s="1"/>
      <c r="KYB16" s="1"/>
      <c r="KYC16" s="1"/>
      <c r="KYD16" s="1"/>
      <c r="KYE16" s="1"/>
      <c r="KYF16" s="1"/>
      <c r="KYG16" s="1"/>
      <c r="KYH16" s="1"/>
      <c r="KYI16" s="1"/>
      <c r="KYJ16" s="1"/>
      <c r="KYK16" s="1"/>
      <c r="KYL16" s="1"/>
      <c r="KYM16" s="1"/>
      <c r="KYN16" s="1"/>
      <c r="KYO16" s="1"/>
      <c r="KYP16" s="1"/>
      <c r="KYQ16" s="1"/>
      <c r="KYR16" s="1"/>
      <c r="KYS16" s="1"/>
      <c r="KYT16" s="1"/>
      <c r="KYU16" s="1"/>
      <c r="KYV16" s="1"/>
      <c r="KYW16" s="1"/>
      <c r="KYX16" s="1"/>
      <c r="KYY16" s="1"/>
      <c r="KYZ16" s="1"/>
      <c r="KZA16" s="1"/>
      <c r="KZB16" s="1"/>
      <c r="KZC16" s="1"/>
      <c r="KZD16" s="1"/>
      <c r="KZE16" s="1"/>
      <c r="KZF16" s="1"/>
      <c r="KZG16" s="1"/>
      <c r="KZH16" s="1"/>
      <c r="KZI16" s="1"/>
      <c r="KZJ16" s="1"/>
      <c r="KZK16" s="1"/>
      <c r="KZL16" s="1"/>
      <c r="KZM16" s="1"/>
      <c r="KZN16" s="1"/>
      <c r="KZO16" s="1"/>
      <c r="KZP16" s="1"/>
      <c r="KZQ16" s="1"/>
      <c r="KZR16" s="1"/>
      <c r="KZS16" s="1"/>
      <c r="KZT16" s="1"/>
      <c r="KZU16" s="1"/>
      <c r="KZV16" s="1"/>
      <c r="KZW16" s="1"/>
      <c r="KZX16" s="1"/>
      <c r="KZY16" s="1"/>
      <c r="KZZ16" s="1"/>
      <c r="LAA16" s="1"/>
      <c r="LAB16" s="1"/>
      <c r="LAC16" s="1"/>
      <c r="LAD16" s="1"/>
      <c r="LAE16" s="1"/>
      <c r="LAF16" s="1"/>
      <c r="LAG16" s="1"/>
      <c r="LAH16" s="1"/>
      <c r="LAI16" s="1"/>
      <c r="LAJ16" s="1"/>
      <c r="LAK16" s="1"/>
      <c r="LAL16" s="1"/>
      <c r="LAM16" s="1"/>
      <c r="LAN16" s="1"/>
      <c r="LAO16" s="1"/>
      <c r="LAP16" s="1"/>
      <c r="LAQ16" s="1"/>
      <c r="LAR16" s="1"/>
      <c r="LAS16" s="1"/>
      <c r="LAT16" s="1"/>
      <c r="LAU16" s="1"/>
      <c r="LAV16" s="1"/>
      <c r="LAW16" s="1"/>
      <c r="LAX16" s="1"/>
      <c r="LAY16" s="1"/>
      <c r="LAZ16" s="1"/>
      <c r="LBA16" s="1"/>
      <c r="LBB16" s="1"/>
      <c r="LBC16" s="1"/>
      <c r="LBD16" s="1"/>
      <c r="LBE16" s="1"/>
      <c r="LBF16" s="1"/>
      <c r="LBG16" s="1"/>
      <c r="LBH16" s="1"/>
      <c r="LBI16" s="1"/>
      <c r="LBJ16" s="1"/>
      <c r="LBK16" s="1"/>
      <c r="LBL16" s="1"/>
      <c r="LBM16" s="1"/>
      <c r="LBN16" s="1"/>
      <c r="LBO16" s="1"/>
      <c r="LBP16" s="1"/>
      <c r="LBQ16" s="1"/>
      <c r="LBR16" s="1"/>
      <c r="LBS16" s="1"/>
      <c r="LBT16" s="1"/>
      <c r="LBU16" s="1"/>
      <c r="LBV16" s="1"/>
      <c r="LBW16" s="1"/>
      <c r="LBX16" s="1"/>
      <c r="LBY16" s="1"/>
      <c r="LBZ16" s="1"/>
      <c r="LCA16" s="1"/>
      <c r="LCB16" s="1"/>
      <c r="LCC16" s="1"/>
      <c r="LCD16" s="1"/>
      <c r="LCE16" s="1"/>
      <c r="LCF16" s="1"/>
      <c r="LCG16" s="1"/>
      <c r="LCH16" s="1"/>
      <c r="LCI16" s="1"/>
      <c r="LCJ16" s="1"/>
      <c r="LCK16" s="1"/>
      <c r="LCL16" s="1"/>
      <c r="LCM16" s="1"/>
      <c r="LCN16" s="1"/>
      <c r="LCO16" s="1"/>
      <c r="LCP16" s="1"/>
      <c r="LCQ16" s="1"/>
      <c r="LCR16" s="1"/>
      <c r="LCS16" s="1"/>
      <c r="LCT16" s="1"/>
      <c r="LCU16" s="1"/>
      <c r="LCV16" s="1"/>
      <c r="LCW16" s="1"/>
      <c r="LCX16" s="1"/>
      <c r="LCY16" s="1"/>
      <c r="LCZ16" s="1"/>
      <c r="LDA16" s="1"/>
      <c r="LDB16" s="1"/>
      <c r="LDC16" s="1"/>
      <c r="LDD16" s="1"/>
      <c r="LDE16" s="1"/>
      <c r="LDF16" s="1"/>
      <c r="LDG16" s="1"/>
      <c r="LDH16" s="1"/>
      <c r="LDI16" s="1"/>
      <c r="LDJ16" s="1"/>
      <c r="LDK16" s="1"/>
      <c r="LDL16" s="1"/>
      <c r="LDM16" s="1"/>
      <c r="LDN16" s="1"/>
      <c r="LDO16" s="1"/>
      <c r="LDP16" s="1"/>
      <c r="LDQ16" s="1"/>
      <c r="LDR16" s="1"/>
      <c r="LDS16" s="1"/>
      <c r="LDT16" s="1"/>
      <c r="LDU16" s="1"/>
      <c r="LDV16" s="1"/>
      <c r="LDW16" s="1"/>
      <c r="LDX16" s="1"/>
      <c r="LDY16" s="1"/>
      <c r="LDZ16" s="1"/>
      <c r="LEA16" s="1"/>
      <c r="LEB16" s="1"/>
      <c r="LEC16" s="1"/>
      <c r="LED16" s="1"/>
      <c r="LEE16" s="1"/>
      <c r="LEF16" s="1"/>
      <c r="LEG16" s="1"/>
      <c r="LEH16" s="1"/>
      <c r="LEI16" s="1"/>
      <c r="LEJ16" s="1"/>
      <c r="LEK16" s="1"/>
      <c r="LEL16" s="1"/>
      <c r="LEM16" s="1"/>
      <c r="LEN16" s="1"/>
      <c r="LEO16" s="1"/>
      <c r="LEP16" s="1"/>
      <c r="LEQ16" s="1"/>
      <c r="LER16" s="1"/>
      <c r="LES16" s="1"/>
      <c r="LET16" s="1"/>
      <c r="LEU16" s="1"/>
      <c r="LEV16" s="1"/>
      <c r="LEW16" s="1"/>
      <c r="LEX16" s="1"/>
      <c r="LEY16" s="1"/>
      <c r="LEZ16" s="1"/>
      <c r="LFA16" s="1"/>
      <c r="LFB16" s="1"/>
      <c r="LFC16" s="1"/>
      <c r="LFD16" s="1"/>
      <c r="LFE16" s="1"/>
      <c r="LFF16" s="1"/>
      <c r="LFG16" s="1"/>
      <c r="LFH16" s="1"/>
      <c r="LFI16" s="1"/>
      <c r="LFJ16" s="1"/>
      <c r="LFK16" s="1"/>
      <c r="LFL16" s="1"/>
      <c r="LFM16" s="1"/>
      <c r="LFN16" s="1"/>
      <c r="LFO16" s="1"/>
      <c r="LFP16" s="1"/>
      <c r="LFQ16" s="1"/>
      <c r="LFR16" s="1"/>
      <c r="LFS16" s="1"/>
      <c r="LFT16" s="1"/>
      <c r="LFU16" s="1"/>
      <c r="LFV16" s="1"/>
      <c r="LFW16" s="1"/>
      <c r="LFX16" s="1"/>
      <c r="LFY16" s="1"/>
      <c r="LFZ16" s="1"/>
      <c r="LGA16" s="1"/>
      <c r="LGB16" s="1"/>
      <c r="LGC16" s="1"/>
      <c r="LGD16" s="1"/>
      <c r="LGE16" s="1"/>
      <c r="LGF16" s="1"/>
      <c r="LGG16" s="1"/>
      <c r="LGH16" s="1"/>
      <c r="LGI16" s="1"/>
      <c r="LGJ16" s="1"/>
      <c r="LGK16" s="1"/>
      <c r="LGL16" s="1"/>
      <c r="LGM16" s="1"/>
      <c r="LGN16" s="1"/>
      <c r="LGO16" s="1"/>
      <c r="LGP16" s="1"/>
      <c r="LGQ16" s="1"/>
      <c r="LGR16" s="1"/>
      <c r="LGS16" s="1"/>
      <c r="LGT16" s="1"/>
      <c r="LGU16" s="1"/>
      <c r="LGV16" s="1"/>
      <c r="LGW16" s="1"/>
      <c r="LGX16" s="1"/>
      <c r="LGY16" s="1"/>
      <c r="LGZ16" s="1"/>
      <c r="LHA16" s="1"/>
      <c r="LHB16" s="1"/>
      <c r="LHC16" s="1"/>
      <c r="LHD16" s="1"/>
      <c r="LHE16" s="1"/>
      <c r="LHF16" s="1"/>
      <c r="LHG16" s="1"/>
      <c r="LHH16" s="1"/>
      <c r="LHI16" s="1"/>
      <c r="LHJ16" s="1"/>
      <c r="LHK16" s="1"/>
      <c r="LHL16" s="1"/>
      <c r="LHM16" s="1"/>
      <c r="LHN16" s="1"/>
      <c r="LHO16" s="1"/>
      <c r="LHP16" s="1"/>
      <c r="LHQ16" s="1"/>
      <c r="LHR16" s="1"/>
      <c r="LHS16" s="1"/>
      <c r="LHT16" s="1"/>
      <c r="LHU16" s="1"/>
      <c r="LHV16" s="1"/>
      <c r="LHW16" s="1"/>
      <c r="LHX16" s="1"/>
      <c r="LHY16" s="1"/>
      <c r="LHZ16" s="1"/>
      <c r="LIA16" s="1"/>
      <c r="LIB16" s="1"/>
      <c r="LIC16" s="1"/>
      <c r="LID16" s="1"/>
      <c r="LIE16" s="1"/>
      <c r="LIF16" s="1"/>
      <c r="LIG16" s="1"/>
      <c r="LIH16" s="1"/>
      <c r="LII16" s="1"/>
      <c r="LIJ16" s="1"/>
      <c r="LIK16" s="1"/>
      <c r="LIL16" s="1"/>
      <c r="LIM16" s="1"/>
      <c r="LIN16" s="1"/>
      <c r="LIO16" s="1"/>
      <c r="LIP16" s="1"/>
      <c r="LIQ16" s="1"/>
      <c r="LIR16" s="1"/>
      <c r="LIS16" s="1"/>
      <c r="LIT16" s="1"/>
      <c r="LIU16" s="1"/>
      <c r="LIV16" s="1"/>
      <c r="LIW16" s="1"/>
      <c r="LIX16" s="1"/>
      <c r="LIY16" s="1"/>
      <c r="LIZ16" s="1"/>
      <c r="LJA16" s="1"/>
      <c r="LJB16" s="1"/>
      <c r="LJC16" s="1"/>
      <c r="LJD16" s="1"/>
      <c r="LJE16" s="1"/>
      <c r="LJF16" s="1"/>
      <c r="LJG16" s="1"/>
      <c r="LJH16" s="1"/>
      <c r="LJI16" s="1"/>
      <c r="LJJ16" s="1"/>
      <c r="LJK16" s="1"/>
      <c r="LJL16" s="1"/>
      <c r="LJM16" s="1"/>
      <c r="LJN16" s="1"/>
      <c r="LJO16" s="1"/>
      <c r="LJP16" s="1"/>
      <c r="LJQ16" s="1"/>
      <c r="LJR16" s="1"/>
      <c r="LJS16" s="1"/>
      <c r="LJT16" s="1"/>
      <c r="LJU16" s="1"/>
      <c r="LJV16" s="1"/>
      <c r="LJW16" s="1"/>
      <c r="LJX16" s="1"/>
      <c r="LJY16" s="1"/>
      <c r="LJZ16" s="1"/>
      <c r="LKA16" s="1"/>
      <c r="LKB16" s="1"/>
      <c r="LKC16" s="1"/>
      <c r="LKD16" s="1"/>
      <c r="LKE16" s="1"/>
      <c r="LKF16" s="1"/>
      <c r="LKG16" s="1"/>
      <c r="LKH16" s="1"/>
      <c r="LKI16" s="1"/>
      <c r="LKJ16" s="1"/>
      <c r="LKK16" s="1"/>
      <c r="LKL16" s="1"/>
      <c r="LKM16" s="1"/>
      <c r="LKN16" s="1"/>
      <c r="LKO16" s="1"/>
      <c r="LKP16" s="1"/>
      <c r="LKQ16" s="1"/>
      <c r="LKR16" s="1"/>
      <c r="LKS16" s="1"/>
      <c r="LKT16" s="1"/>
      <c r="LKU16" s="1"/>
      <c r="LKV16" s="1"/>
      <c r="LKW16" s="1"/>
      <c r="LKX16" s="1"/>
      <c r="LKY16" s="1"/>
      <c r="LKZ16" s="1"/>
      <c r="LLA16" s="1"/>
      <c r="LLB16" s="1"/>
      <c r="LLC16" s="1"/>
      <c r="LLD16" s="1"/>
      <c r="LLE16" s="1"/>
      <c r="LLF16" s="1"/>
      <c r="LLG16" s="1"/>
      <c r="LLH16" s="1"/>
      <c r="LLI16" s="1"/>
      <c r="LLJ16" s="1"/>
      <c r="LLK16" s="1"/>
      <c r="LLL16" s="1"/>
      <c r="LLM16" s="1"/>
      <c r="LLN16" s="1"/>
      <c r="LLO16" s="1"/>
      <c r="LLP16" s="1"/>
      <c r="LLQ16" s="1"/>
      <c r="LLR16" s="1"/>
      <c r="LLS16" s="1"/>
      <c r="LLT16" s="1"/>
      <c r="LLU16" s="1"/>
      <c r="LLV16" s="1"/>
      <c r="LLW16" s="1"/>
      <c r="LLX16" s="1"/>
      <c r="LLY16" s="1"/>
      <c r="LLZ16" s="1"/>
      <c r="LMA16" s="1"/>
      <c r="LMB16" s="1"/>
      <c r="LMC16" s="1"/>
      <c r="LMD16" s="1"/>
      <c r="LME16" s="1"/>
      <c r="LMF16" s="1"/>
      <c r="LMG16" s="1"/>
      <c r="LMH16" s="1"/>
      <c r="LMI16" s="1"/>
      <c r="LMJ16" s="1"/>
      <c r="LMK16" s="1"/>
      <c r="LML16" s="1"/>
      <c r="LMM16" s="1"/>
      <c r="LMN16" s="1"/>
      <c r="LMO16" s="1"/>
      <c r="LMP16" s="1"/>
      <c r="LMQ16" s="1"/>
      <c r="LMR16" s="1"/>
      <c r="LMS16" s="1"/>
      <c r="LMT16" s="1"/>
      <c r="LMU16" s="1"/>
      <c r="LMV16" s="1"/>
      <c r="LMW16" s="1"/>
      <c r="LMX16" s="1"/>
      <c r="LMY16" s="1"/>
      <c r="LMZ16" s="1"/>
      <c r="LNA16" s="1"/>
      <c r="LNB16" s="1"/>
      <c r="LNC16" s="1"/>
      <c r="LND16" s="1"/>
      <c r="LNE16" s="1"/>
      <c r="LNF16" s="1"/>
      <c r="LNG16" s="1"/>
      <c r="LNH16" s="1"/>
      <c r="LNI16" s="1"/>
      <c r="LNJ16" s="1"/>
      <c r="LNK16" s="1"/>
      <c r="LNL16" s="1"/>
      <c r="LNM16" s="1"/>
      <c r="LNN16" s="1"/>
      <c r="LNO16" s="1"/>
      <c r="LNP16" s="1"/>
      <c r="LNQ16" s="1"/>
      <c r="LNR16" s="1"/>
      <c r="LNS16" s="1"/>
      <c r="LNT16" s="1"/>
      <c r="LNU16" s="1"/>
      <c r="LNV16" s="1"/>
      <c r="LNW16" s="1"/>
      <c r="LNX16" s="1"/>
      <c r="LNY16" s="1"/>
      <c r="LNZ16" s="1"/>
      <c r="LOA16" s="1"/>
      <c r="LOB16" s="1"/>
      <c r="LOC16" s="1"/>
      <c r="LOD16" s="1"/>
      <c r="LOE16" s="1"/>
      <c r="LOF16" s="1"/>
      <c r="LOG16" s="1"/>
      <c r="LOH16" s="1"/>
      <c r="LOI16" s="1"/>
      <c r="LOJ16" s="1"/>
      <c r="LOK16" s="1"/>
      <c r="LOL16" s="1"/>
      <c r="LOM16" s="1"/>
      <c r="LON16" s="1"/>
      <c r="LOO16" s="1"/>
      <c r="LOP16" s="1"/>
      <c r="LOQ16" s="1"/>
      <c r="LOR16" s="1"/>
      <c r="LOS16" s="1"/>
      <c r="LOT16" s="1"/>
      <c r="LOU16" s="1"/>
      <c r="LOV16" s="1"/>
      <c r="LOW16" s="1"/>
      <c r="LOX16" s="1"/>
      <c r="LOY16" s="1"/>
      <c r="LOZ16" s="1"/>
      <c r="LPA16" s="1"/>
      <c r="LPB16" s="1"/>
      <c r="LPC16" s="1"/>
      <c r="LPD16" s="1"/>
      <c r="LPE16" s="1"/>
      <c r="LPF16" s="1"/>
      <c r="LPG16" s="1"/>
      <c r="LPH16" s="1"/>
      <c r="LPI16" s="1"/>
      <c r="LPJ16" s="1"/>
      <c r="LPK16" s="1"/>
      <c r="LPL16" s="1"/>
      <c r="LPM16" s="1"/>
      <c r="LPN16" s="1"/>
      <c r="LPO16" s="1"/>
      <c r="LPP16" s="1"/>
      <c r="LPQ16" s="1"/>
      <c r="LPR16" s="1"/>
      <c r="LPS16" s="1"/>
      <c r="LPT16" s="1"/>
      <c r="LPU16" s="1"/>
      <c r="LPV16" s="1"/>
      <c r="LPW16" s="1"/>
      <c r="LPX16" s="1"/>
      <c r="LPY16" s="1"/>
      <c r="LPZ16" s="1"/>
      <c r="LQA16" s="1"/>
      <c r="LQB16" s="1"/>
      <c r="LQC16" s="1"/>
      <c r="LQD16" s="1"/>
      <c r="LQE16" s="1"/>
      <c r="LQF16" s="1"/>
      <c r="LQG16" s="1"/>
      <c r="LQH16" s="1"/>
      <c r="LQI16" s="1"/>
      <c r="LQJ16" s="1"/>
      <c r="LQK16" s="1"/>
      <c r="LQL16" s="1"/>
      <c r="LQM16" s="1"/>
      <c r="LQN16" s="1"/>
      <c r="LQO16" s="1"/>
      <c r="LQP16" s="1"/>
      <c r="LQQ16" s="1"/>
      <c r="LQR16" s="1"/>
      <c r="LQS16" s="1"/>
      <c r="LQT16" s="1"/>
      <c r="LQU16" s="1"/>
      <c r="LQV16" s="1"/>
      <c r="LQW16" s="1"/>
      <c r="LQX16" s="1"/>
      <c r="LQY16" s="1"/>
      <c r="LQZ16" s="1"/>
      <c r="LRA16" s="1"/>
      <c r="LRB16" s="1"/>
      <c r="LRC16" s="1"/>
      <c r="LRD16" s="1"/>
      <c r="LRE16" s="1"/>
      <c r="LRF16" s="1"/>
      <c r="LRG16" s="1"/>
      <c r="LRH16" s="1"/>
      <c r="LRI16" s="1"/>
      <c r="LRJ16" s="1"/>
      <c r="LRK16" s="1"/>
      <c r="LRL16" s="1"/>
      <c r="LRM16" s="1"/>
      <c r="LRN16" s="1"/>
      <c r="LRO16" s="1"/>
      <c r="LRP16" s="1"/>
      <c r="LRQ16" s="1"/>
      <c r="LRR16" s="1"/>
      <c r="LRS16" s="1"/>
      <c r="LRT16" s="1"/>
      <c r="LRU16" s="1"/>
      <c r="LRV16" s="1"/>
      <c r="LRW16" s="1"/>
      <c r="LRX16" s="1"/>
      <c r="LRY16" s="1"/>
      <c r="LRZ16" s="1"/>
      <c r="LSA16" s="1"/>
      <c r="LSB16" s="1"/>
      <c r="LSC16" s="1"/>
      <c r="LSD16" s="1"/>
      <c r="LSE16" s="1"/>
      <c r="LSF16" s="1"/>
      <c r="LSG16" s="1"/>
      <c r="LSH16" s="1"/>
      <c r="LSI16" s="1"/>
      <c r="LSJ16" s="1"/>
      <c r="LSK16" s="1"/>
      <c r="LSL16" s="1"/>
      <c r="LSM16" s="1"/>
      <c r="LSN16" s="1"/>
      <c r="LSO16" s="1"/>
      <c r="LSP16" s="1"/>
      <c r="LSQ16" s="1"/>
      <c r="LSR16" s="1"/>
      <c r="LSS16" s="1"/>
      <c r="LST16" s="1"/>
      <c r="LSU16" s="1"/>
      <c r="LSV16" s="1"/>
      <c r="LSW16" s="1"/>
      <c r="LSX16" s="1"/>
      <c r="LSY16" s="1"/>
      <c r="LSZ16" s="1"/>
      <c r="LTA16" s="1"/>
      <c r="LTB16" s="1"/>
      <c r="LTC16" s="1"/>
      <c r="LTD16" s="1"/>
      <c r="LTE16" s="1"/>
      <c r="LTF16" s="1"/>
      <c r="LTG16" s="1"/>
      <c r="LTH16" s="1"/>
      <c r="LTI16" s="1"/>
      <c r="LTJ16" s="1"/>
      <c r="LTK16" s="1"/>
      <c r="LTL16" s="1"/>
      <c r="LTM16" s="1"/>
      <c r="LTN16" s="1"/>
      <c r="LTO16" s="1"/>
      <c r="LTP16" s="1"/>
      <c r="LTQ16" s="1"/>
      <c r="LTR16" s="1"/>
      <c r="LTS16" s="1"/>
      <c r="LTT16" s="1"/>
      <c r="LTU16" s="1"/>
      <c r="LTV16" s="1"/>
      <c r="LTW16" s="1"/>
      <c r="LTX16" s="1"/>
      <c r="LTY16" s="1"/>
      <c r="LTZ16" s="1"/>
      <c r="LUA16" s="1"/>
      <c r="LUB16" s="1"/>
      <c r="LUC16" s="1"/>
      <c r="LUD16" s="1"/>
      <c r="LUE16" s="1"/>
      <c r="LUF16" s="1"/>
      <c r="LUG16" s="1"/>
      <c r="LUH16" s="1"/>
      <c r="LUI16" s="1"/>
      <c r="LUJ16" s="1"/>
      <c r="LUK16" s="1"/>
      <c r="LUL16" s="1"/>
      <c r="LUM16" s="1"/>
      <c r="LUN16" s="1"/>
      <c r="LUO16" s="1"/>
      <c r="LUP16" s="1"/>
      <c r="LUQ16" s="1"/>
      <c r="LUR16" s="1"/>
      <c r="LUS16" s="1"/>
      <c r="LUT16" s="1"/>
      <c r="LUU16" s="1"/>
      <c r="LUV16" s="1"/>
      <c r="LUW16" s="1"/>
      <c r="LUX16" s="1"/>
      <c r="LUY16" s="1"/>
      <c r="LUZ16" s="1"/>
      <c r="LVA16" s="1"/>
      <c r="LVB16" s="1"/>
      <c r="LVC16" s="1"/>
      <c r="LVD16" s="1"/>
      <c r="LVE16" s="1"/>
      <c r="LVF16" s="1"/>
      <c r="LVG16" s="1"/>
      <c r="LVH16" s="1"/>
      <c r="LVI16" s="1"/>
      <c r="LVJ16" s="1"/>
      <c r="LVK16" s="1"/>
      <c r="LVL16" s="1"/>
      <c r="LVM16" s="1"/>
      <c r="LVN16" s="1"/>
      <c r="LVO16" s="1"/>
      <c r="LVP16" s="1"/>
      <c r="LVQ16" s="1"/>
      <c r="LVR16" s="1"/>
      <c r="LVS16" s="1"/>
      <c r="LVT16" s="1"/>
      <c r="LVU16" s="1"/>
      <c r="LVV16" s="1"/>
      <c r="LVW16" s="1"/>
      <c r="LVX16" s="1"/>
      <c r="LVY16" s="1"/>
      <c r="LVZ16" s="1"/>
      <c r="LWA16" s="1"/>
      <c r="LWB16" s="1"/>
      <c r="LWC16" s="1"/>
      <c r="LWD16" s="1"/>
      <c r="LWE16" s="1"/>
      <c r="LWF16" s="1"/>
      <c r="LWG16" s="1"/>
      <c r="LWH16" s="1"/>
      <c r="LWI16" s="1"/>
      <c r="LWJ16" s="1"/>
      <c r="LWK16" s="1"/>
      <c r="LWL16" s="1"/>
      <c r="LWM16" s="1"/>
      <c r="LWN16" s="1"/>
      <c r="LWO16" s="1"/>
      <c r="LWP16" s="1"/>
      <c r="LWQ16" s="1"/>
      <c r="LWR16" s="1"/>
      <c r="LWS16" s="1"/>
      <c r="LWT16" s="1"/>
      <c r="LWU16" s="1"/>
      <c r="LWV16" s="1"/>
      <c r="LWW16" s="1"/>
      <c r="LWX16" s="1"/>
      <c r="LWY16" s="1"/>
      <c r="LWZ16" s="1"/>
      <c r="LXA16" s="1"/>
      <c r="LXB16" s="1"/>
      <c r="LXC16" s="1"/>
      <c r="LXD16" s="1"/>
      <c r="LXE16" s="1"/>
      <c r="LXF16" s="1"/>
      <c r="LXG16" s="1"/>
      <c r="LXH16" s="1"/>
      <c r="LXI16" s="1"/>
      <c r="LXJ16" s="1"/>
      <c r="LXK16" s="1"/>
      <c r="LXL16" s="1"/>
      <c r="LXM16" s="1"/>
      <c r="LXN16" s="1"/>
      <c r="LXO16" s="1"/>
      <c r="LXP16" s="1"/>
      <c r="LXQ16" s="1"/>
      <c r="LXR16" s="1"/>
      <c r="LXS16" s="1"/>
      <c r="LXT16" s="1"/>
      <c r="LXU16" s="1"/>
      <c r="LXV16" s="1"/>
      <c r="LXW16" s="1"/>
      <c r="LXX16" s="1"/>
      <c r="LXY16" s="1"/>
      <c r="LXZ16" s="1"/>
      <c r="LYA16" s="1"/>
      <c r="LYB16" s="1"/>
      <c r="LYC16" s="1"/>
      <c r="LYD16" s="1"/>
      <c r="LYE16" s="1"/>
      <c r="LYF16" s="1"/>
      <c r="LYG16" s="1"/>
      <c r="LYH16" s="1"/>
      <c r="LYI16" s="1"/>
      <c r="LYJ16" s="1"/>
      <c r="LYK16" s="1"/>
      <c r="LYL16" s="1"/>
      <c r="LYM16" s="1"/>
      <c r="LYN16" s="1"/>
      <c r="LYO16" s="1"/>
      <c r="LYP16" s="1"/>
      <c r="LYQ16" s="1"/>
      <c r="LYR16" s="1"/>
      <c r="LYS16" s="1"/>
      <c r="LYT16" s="1"/>
      <c r="LYU16" s="1"/>
      <c r="LYV16" s="1"/>
      <c r="LYW16" s="1"/>
      <c r="LYX16" s="1"/>
      <c r="LYY16" s="1"/>
      <c r="LYZ16" s="1"/>
      <c r="LZA16" s="1"/>
      <c r="LZB16" s="1"/>
      <c r="LZC16" s="1"/>
      <c r="LZD16" s="1"/>
      <c r="LZE16" s="1"/>
      <c r="LZF16" s="1"/>
      <c r="LZG16" s="1"/>
      <c r="LZH16" s="1"/>
      <c r="LZI16" s="1"/>
      <c r="LZJ16" s="1"/>
      <c r="LZK16" s="1"/>
      <c r="LZL16" s="1"/>
      <c r="LZM16" s="1"/>
      <c r="LZN16" s="1"/>
      <c r="LZO16" s="1"/>
      <c r="LZP16" s="1"/>
      <c r="LZQ16" s="1"/>
      <c r="LZR16" s="1"/>
      <c r="LZS16" s="1"/>
      <c r="LZT16" s="1"/>
      <c r="LZU16" s="1"/>
      <c r="LZV16" s="1"/>
      <c r="LZW16" s="1"/>
      <c r="LZX16" s="1"/>
      <c r="LZY16" s="1"/>
      <c r="LZZ16" s="1"/>
      <c r="MAA16" s="1"/>
      <c r="MAB16" s="1"/>
      <c r="MAC16" s="1"/>
      <c r="MAD16" s="1"/>
      <c r="MAE16" s="1"/>
      <c r="MAF16" s="1"/>
      <c r="MAG16" s="1"/>
      <c r="MAH16" s="1"/>
      <c r="MAI16" s="1"/>
      <c r="MAJ16" s="1"/>
      <c r="MAK16" s="1"/>
      <c r="MAL16" s="1"/>
      <c r="MAM16" s="1"/>
      <c r="MAN16" s="1"/>
      <c r="MAO16" s="1"/>
      <c r="MAP16" s="1"/>
      <c r="MAQ16" s="1"/>
      <c r="MAR16" s="1"/>
      <c r="MAS16" s="1"/>
      <c r="MAT16" s="1"/>
      <c r="MAU16" s="1"/>
      <c r="MAV16" s="1"/>
      <c r="MAW16" s="1"/>
      <c r="MAX16" s="1"/>
      <c r="MAY16" s="1"/>
      <c r="MAZ16" s="1"/>
      <c r="MBA16" s="1"/>
      <c r="MBB16" s="1"/>
      <c r="MBC16" s="1"/>
      <c r="MBD16" s="1"/>
      <c r="MBE16" s="1"/>
      <c r="MBF16" s="1"/>
      <c r="MBG16" s="1"/>
      <c r="MBH16" s="1"/>
      <c r="MBI16" s="1"/>
      <c r="MBJ16" s="1"/>
      <c r="MBK16" s="1"/>
      <c r="MBL16" s="1"/>
      <c r="MBM16" s="1"/>
      <c r="MBN16" s="1"/>
      <c r="MBO16" s="1"/>
      <c r="MBP16" s="1"/>
      <c r="MBQ16" s="1"/>
      <c r="MBR16" s="1"/>
      <c r="MBS16" s="1"/>
      <c r="MBT16" s="1"/>
      <c r="MBU16" s="1"/>
      <c r="MBV16" s="1"/>
      <c r="MBW16" s="1"/>
      <c r="MBX16" s="1"/>
      <c r="MBY16" s="1"/>
      <c r="MBZ16" s="1"/>
      <c r="MCA16" s="1"/>
      <c r="MCB16" s="1"/>
      <c r="MCC16" s="1"/>
      <c r="MCD16" s="1"/>
      <c r="MCE16" s="1"/>
      <c r="MCF16" s="1"/>
      <c r="MCG16" s="1"/>
      <c r="MCH16" s="1"/>
      <c r="MCI16" s="1"/>
      <c r="MCJ16" s="1"/>
      <c r="MCK16" s="1"/>
      <c r="MCL16" s="1"/>
      <c r="MCM16" s="1"/>
      <c r="MCN16" s="1"/>
      <c r="MCO16" s="1"/>
      <c r="MCP16" s="1"/>
      <c r="MCQ16" s="1"/>
      <c r="MCR16" s="1"/>
      <c r="MCS16" s="1"/>
      <c r="MCT16" s="1"/>
      <c r="MCU16" s="1"/>
      <c r="MCV16" s="1"/>
      <c r="MCW16" s="1"/>
      <c r="MCX16" s="1"/>
      <c r="MCY16" s="1"/>
      <c r="MCZ16" s="1"/>
      <c r="MDA16" s="1"/>
      <c r="MDB16" s="1"/>
      <c r="MDC16" s="1"/>
      <c r="MDD16" s="1"/>
      <c r="MDE16" s="1"/>
      <c r="MDF16" s="1"/>
      <c r="MDG16" s="1"/>
      <c r="MDH16" s="1"/>
      <c r="MDI16" s="1"/>
      <c r="MDJ16" s="1"/>
      <c r="MDK16" s="1"/>
      <c r="MDL16" s="1"/>
      <c r="MDM16" s="1"/>
      <c r="MDN16" s="1"/>
      <c r="MDO16" s="1"/>
      <c r="MDP16" s="1"/>
      <c r="MDQ16" s="1"/>
      <c r="MDR16" s="1"/>
      <c r="MDS16" s="1"/>
      <c r="MDT16" s="1"/>
      <c r="MDU16" s="1"/>
      <c r="MDV16" s="1"/>
      <c r="MDW16" s="1"/>
      <c r="MDX16" s="1"/>
      <c r="MDY16" s="1"/>
      <c r="MDZ16" s="1"/>
      <c r="MEA16" s="1"/>
      <c r="MEB16" s="1"/>
      <c r="MEC16" s="1"/>
      <c r="MED16" s="1"/>
      <c r="MEE16" s="1"/>
      <c r="MEF16" s="1"/>
      <c r="MEG16" s="1"/>
      <c r="MEH16" s="1"/>
      <c r="MEI16" s="1"/>
      <c r="MEJ16" s="1"/>
      <c r="MEK16" s="1"/>
      <c r="MEL16" s="1"/>
      <c r="MEM16" s="1"/>
      <c r="MEN16" s="1"/>
      <c r="MEO16" s="1"/>
      <c r="MEP16" s="1"/>
      <c r="MEQ16" s="1"/>
      <c r="MER16" s="1"/>
      <c r="MES16" s="1"/>
      <c r="MET16" s="1"/>
      <c r="MEU16" s="1"/>
      <c r="MEV16" s="1"/>
      <c r="MEW16" s="1"/>
      <c r="MEX16" s="1"/>
      <c r="MEY16" s="1"/>
      <c r="MEZ16" s="1"/>
      <c r="MFA16" s="1"/>
      <c r="MFB16" s="1"/>
      <c r="MFC16" s="1"/>
      <c r="MFD16" s="1"/>
      <c r="MFE16" s="1"/>
      <c r="MFF16" s="1"/>
      <c r="MFG16" s="1"/>
      <c r="MFH16" s="1"/>
      <c r="MFI16" s="1"/>
      <c r="MFJ16" s="1"/>
      <c r="MFK16" s="1"/>
      <c r="MFL16" s="1"/>
      <c r="MFM16" s="1"/>
      <c r="MFN16" s="1"/>
      <c r="MFO16" s="1"/>
      <c r="MFP16" s="1"/>
      <c r="MFQ16" s="1"/>
      <c r="MFR16" s="1"/>
      <c r="MFS16" s="1"/>
      <c r="MFT16" s="1"/>
      <c r="MFU16" s="1"/>
      <c r="MFV16" s="1"/>
      <c r="MFW16" s="1"/>
      <c r="MFX16" s="1"/>
      <c r="MFY16" s="1"/>
      <c r="MFZ16" s="1"/>
      <c r="MGA16" s="1"/>
      <c r="MGB16" s="1"/>
      <c r="MGC16" s="1"/>
      <c r="MGD16" s="1"/>
      <c r="MGE16" s="1"/>
      <c r="MGF16" s="1"/>
      <c r="MGG16" s="1"/>
      <c r="MGH16" s="1"/>
      <c r="MGI16" s="1"/>
      <c r="MGJ16" s="1"/>
      <c r="MGK16" s="1"/>
      <c r="MGL16" s="1"/>
      <c r="MGM16" s="1"/>
      <c r="MGN16" s="1"/>
      <c r="MGO16" s="1"/>
      <c r="MGP16" s="1"/>
      <c r="MGQ16" s="1"/>
      <c r="MGR16" s="1"/>
      <c r="MGS16" s="1"/>
      <c r="MGT16" s="1"/>
      <c r="MGU16" s="1"/>
      <c r="MGV16" s="1"/>
      <c r="MGW16" s="1"/>
      <c r="MGX16" s="1"/>
      <c r="MGY16" s="1"/>
      <c r="MGZ16" s="1"/>
      <c r="MHA16" s="1"/>
      <c r="MHB16" s="1"/>
      <c r="MHC16" s="1"/>
      <c r="MHD16" s="1"/>
      <c r="MHE16" s="1"/>
      <c r="MHF16" s="1"/>
      <c r="MHG16" s="1"/>
      <c r="MHH16" s="1"/>
      <c r="MHI16" s="1"/>
      <c r="MHJ16" s="1"/>
      <c r="MHK16" s="1"/>
      <c r="MHL16" s="1"/>
      <c r="MHM16" s="1"/>
      <c r="MHN16" s="1"/>
      <c r="MHO16" s="1"/>
      <c r="MHP16" s="1"/>
      <c r="MHQ16" s="1"/>
      <c r="MHR16" s="1"/>
      <c r="MHS16" s="1"/>
      <c r="MHT16" s="1"/>
      <c r="MHU16" s="1"/>
      <c r="MHV16" s="1"/>
      <c r="MHW16" s="1"/>
      <c r="MHX16" s="1"/>
      <c r="MHY16" s="1"/>
      <c r="MHZ16" s="1"/>
      <c r="MIA16" s="1"/>
      <c r="MIB16" s="1"/>
      <c r="MIC16" s="1"/>
      <c r="MID16" s="1"/>
      <c r="MIE16" s="1"/>
      <c r="MIF16" s="1"/>
      <c r="MIG16" s="1"/>
      <c r="MIH16" s="1"/>
      <c r="MII16" s="1"/>
      <c r="MIJ16" s="1"/>
      <c r="MIK16" s="1"/>
      <c r="MIL16" s="1"/>
      <c r="MIM16" s="1"/>
      <c r="MIN16" s="1"/>
      <c r="MIO16" s="1"/>
      <c r="MIP16" s="1"/>
      <c r="MIQ16" s="1"/>
      <c r="MIR16" s="1"/>
      <c r="MIS16" s="1"/>
      <c r="MIT16" s="1"/>
      <c r="MIU16" s="1"/>
      <c r="MIV16" s="1"/>
      <c r="MIW16" s="1"/>
      <c r="MIX16" s="1"/>
      <c r="MIY16" s="1"/>
      <c r="MIZ16" s="1"/>
      <c r="MJA16" s="1"/>
      <c r="MJB16" s="1"/>
      <c r="MJC16" s="1"/>
      <c r="MJD16" s="1"/>
      <c r="MJE16" s="1"/>
      <c r="MJF16" s="1"/>
      <c r="MJG16" s="1"/>
      <c r="MJH16" s="1"/>
      <c r="MJI16" s="1"/>
      <c r="MJJ16" s="1"/>
      <c r="MJK16" s="1"/>
      <c r="MJL16" s="1"/>
      <c r="MJM16" s="1"/>
      <c r="MJN16" s="1"/>
      <c r="MJO16" s="1"/>
      <c r="MJP16" s="1"/>
      <c r="MJQ16" s="1"/>
      <c r="MJR16" s="1"/>
      <c r="MJS16" s="1"/>
      <c r="MJT16" s="1"/>
      <c r="MJU16" s="1"/>
      <c r="MJV16" s="1"/>
      <c r="MJW16" s="1"/>
      <c r="MJX16" s="1"/>
      <c r="MJY16" s="1"/>
      <c r="MJZ16" s="1"/>
      <c r="MKA16" s="1"/>
      <c r="MKB16" s="1"/>
      <c r="MKC16" s="1"/>
      <c r="MKD16" s="1"/>
      <c r="MKE16" s="1"/>
      <c r="MKF16" s="1"/>
      <c r="MKG16" s="1"/>
      <c r="MKH16" s="1"/>
      <c r="MKI16" s="1"/>
      <c r="MKJ16" s="1"/>
      <c r="MKK16" s="1"/>
      <c r="MKL16" s="1"/>
      <c r="MKM16" s="1"/>
      <c r="MKN16" s="1"/>
      <c r="MKO16" s="1"/>
      <c r="MKP16" s="1"/>
      <c r="MKQ16" s="1"/>
      <c r="MKR16" s="1"/>
      <c r="MKS16" s="1"/>
      <c r="MKT16" s="1"/>
      <c r="MKU16" s="1"/>
      <c r="MKV16" s="1"/>
      <c r="MKW16" s="1"/>
      <c r="MKX16" s="1"/>
      <c r="MKY16" s="1"/>
      <c r="MKZ16" s="1"/>
      <c r="MLA16" s="1"/>
      <c r="MLB16" s="1"/>
      <c r="MLC16" s="1"/>
      <c r="MLD16" s="1"/>
      <c r="MLE16" s="1"/>
      <c r="MLF16" s="1"/>
      <c r="MLG16" s="1"/>
      <c r="MLH16" s="1"/>
      <c r="MLI16" s="1"/>
      <c r="MLJ16" s="1"/>
      <c r="MLK16" s="1"/>
      <c r="MLL16" s="1"/>
      <c r="MLM16" s="1"/>
      <c r="MLN16" s="1"/>
      <c r="MLO16" s="1"/>
      <c r="MLP16" s="1"/>
      <c r="MLQ16" s="1"/>
      <c r="MLR16" s="1"/>
      <c r="MLS16" s="1"/>
      <c r="MLT16" s="1"/>
      <c r="MLU16" s="1"/>
      <c r="MLV16" s="1"/>
      <c r="MLW16" s="1"/>
      <c r="MLX16" s="1"/>
      <c r="MLY16" s="1"/>
      <c r="MLZ16" s="1"/>
      <c r="MMA16" s="1"/>
      <c r="MMB16" s="1"/>
      <c r="MMC16" s="1"/>
      <c r="MMD16" s="1"/>
      <c r="MME16" s="1"/>
      <c r="MMF16" s="1"/>
      <c r="MMG16" s="1"/>
      <c r="MMH16" s="1"/>
      <c r="MMI16" s="1"/>
      <c r="MMJ16" s="1"/>
      <c r="MMK16" s="1"/>
      <c r="MML16" s="1"/>
      <c r="MMM16" s="1"/>
      <c r="MMN16" s="1"/>
      <c r="MMO16" s="1"/>
      <c r="MMP16" s="1"/>
      <c r="MMQ16" s="1"/>
      <c r="MMR16" s="1"/>
      <c r="MMS16" s="1"/>
      <c r="MMT16" s="1"/>
      <c r="MMU16" s="1"/>
      <c r="MMV16" s="1"/>
      <c r="MMW16" s="1"/>
      <c r="MMX16" s="1"/>
      <c r="MMY16" s="1"/>
      <c r="MMZ16" s="1"/>
      <c r="MNA16" s="1"/>
      <c r="MNB16" s="1"/>
      <c r="MNC16" s="1"/>
      <c r="MND16" s="1"/>
      <c r="MNE16" s="1"/>
      <c r="MNF16" s="1"/>
      <c r="MNG16" s="1"/>
      <c r="MNH16" s="1"/>
      <c r="MNI16" s="1"/>
      <c r="MNJ16" s="1"/>
      <c r="MNK16" s="1"/>
      <c r="MNL16" s="1"/>
      <c r="MNM16" s="1"/>
      <c r="MNN16" s="1"/>
      <c r="MNO16" s="1"/>
      <c r="MNP16" s="1"/>
      <c r="MNQ16" s="1"/>
      <c r="MNR16" s="1"/>
      <c r="MNS16" s="1"/>
      <c r="MNT16" s="1"/>
      <c r="MNU16" s="1"/>
      <c r="MNV16" s="1"/>
      <c r="MNW16" s="1"/>
      <c r="MNX16" s="1"/>
      <c r="MNY16" s="1"/>
      <c r="MNZ16" s="1"/>
      <c r="MOA16" s="1"/>
      <c r="MOB16" s="1"/>
      <c r="MOC16" s="1"/>
      <c r="MOD16" s="1"/>
      <c r="MOE16" s="1"/>
      <c r="MOF16" s="1"/>
      <c r="MOG16" s="1"/>
      <c r="MOH16" s="1"/>
      <c r="MOI16" s="1"/>
      <c r="MOJ16" s="1"/>
      <c r="MOK16" s="1"/>
      <c r="MOL16" s="1"/>
      <c r="MOM16" s="1"/>
      <c r="MON16" s="1"/>
      <c r="MOO16" s="1"/>
      <c r="MOP16" s="1"/>
      <c r="MOQ16" s="1"/>
      <c r="MOR16" s="1"/>
      <c r="MOS16" s="1"/>
      <c r="MOT16" s="1"/>
      <c r="MOU16" s="1"/>
      <c r="MOV16" s="1"/>
      <c r="MOW16" s="1"/>
      <c r="MOX16" s="1"/>
      <c r="MOY16" s="1"/>
      <c r="MOZ16" s="1"/>
      <c r="MPA16" s="1"/>
      <c r="MPB16" s="1"/>
      <c r="MPC16" s="1"/>
      <c r="MPD16" s="1"/>
      <c r="MPE16" s="1"/>
      <c r="MPF16" s="1"/>
      <c r="MPG16" s="1"/>
      <c r="MPH16" s="1"/>
      <c r="MPI16" s="1"/>
      <c r="MPJ16" s="1"/>
      <c r="MPK16" s="1"/>
      <c r="MPL16" s="1"/>
      <c r="MPM16" s="1"/>
      <c r="MPN16" s="1"/>
      <c r="MPO16" s="1"/>
      <c r="MPP16" s="1"/>
      <c r="MPQ16" s="1"/>
      <c r="MPR16" s="1"/>
      <c r="MPS16" s="1"/>
      <c r="MPT16" s="1"/>
      <c r="MPU16" s="1"/>
      <c r="MPV16" s="1"/>
      <c r="MPW16" s="1"/>
      <c r="MPX16" s="1"/>
      <c r="MPY16" s="1"/>
      <c r="MPZ16" s="1"/>
      <c r="MQA16" s="1"/>
      <c r="MQB16" s="1"/>
      <c r="MQC16" s="1"/>
      <c r="MQD16" s="1"/>
      <c r="MQE16" s="1"/>
      <c r="MQF16" s="1"/>
      <c r="MQG16" s="1"/>
      <c r="MQH16" s="1"/>
      <c r="MQI16" s="1"/>
      <c r="MQJ16" s="1"/>
      <c r="MQK16" s="1"/>
      <c r="MQL16" s="1"/>
      <c r="MQM16" s="1"/>
      <c r="MQN16" s="1"/>
      <c r="MQO16" s="1"/>
      <c r="MQP16" s="1"/>
      <c r="MQQ16" s="1"/>
      <c r="MQR16" s="1"/>
      <c r="MQS16" s="1"/>
      <c r="MQT16" s="1"/>
      <c r="MQU16" s="1"/>
      <c r="MQV16" s="1"/>
      <c r="MQW16" s="1"/>
      <c r="MQX16" s="1"/>
      <c r="MQY16" s="1"/>
      <c r="MQZ16" s="1"/>
      <c r="MRA16" s="1"/>
      <c r="MRB16" s="1"/>
      <c r="MRC16" s="1"/>
      <c r="MRD16" s="1"/>
      <c r="MRE16" s="1"/>
      <c r="MRF16" s="1"/>
      <c r="MRG16" s="1"/>
      <c r="MRH16" s="1"/>
      <c r="MRI16" s="1"/>
      <c r="MRJ16" s="1"/>
      <c r="MRK16" s="1"/>
      <c r="MRL16" s="1"/>
      <c r="MRM16" s="1"/>
      <c r="MRN16" s="1"/>
      <c r="MRO16" s="1"/>
      <c r="MRP16" s="1"/>
      <c r="MRQ16" s="1"/>
      <c r="MRR16" s="1"/>
      <c r="MRS16" s="1"/>
      <c r="MRT16" s="1"/>
      <c r="MRU16" s="1"/>
      <c r="MRV16" s="1"/>
      <c r="MRW16" s="1"/>
      <c r="MRX16" s="1"/>
      <c r="MRY16" s="1"/>
      <c r="MRZ16" s="1"/>
      <c r="MSA16" s="1"/>
      <c r="MSB16" s="1"/>
      <c r="MSC16" s="1"/>
      <c r="MSD16" s="1"/>
      <c r="MSE16" s="1"/>
      <c r="MSF16" s="1"/>
      <c r="MSG16" s="1"/>
      <c r="MSH16" s="1"/>
      <c r="MSI16" s="1"/>
      <c r="MSJ16" s="1"/>
      <c r="MSK16" s="1"/>
      <c r="MSL16" s="1"/>
      <c r="MSM16" s="1"/>
      <c r="MSN16" s="1"/>
      <c r="MSO16" s="1"/>
      <c r="MSP16" s="1"/>
      <c r="MSQ16" s="1"/>
      <c r="MSR16" s="1"/>
      <c r="MSS16" s="1"/>
      <c r="MST16" s="1"/>
      <c r="MSU16" s="1"/>
      <c r="MSV16" s="1"/>
      <c r="MSW16" s="1"/>
      <c r="MSX16" s="1"/>
      <c r="MSY16" s="1"/>
      <c r="MSZ16" s="1"/>
      <c r="MTA16" s="1"/>
      <c r="MTB16" s="1"/>
      <c r="MTC16" s="1"/>
      <c r="MTD16" s="1"/>
      <c r="MTE16" s="1"/>
      <c r="MTF16" s="1"/>
      <c r="MTG16" s="1"/>
      <c r="MTH16" s="1"/>
      <c r="MTI16" s="1"/>
      <c r="MTJ16" s="1"/>
      <c r="MTK16" s="1"/>
      <c r="MTL16" s="1"/>
      <c r="MTM16" s="1"/>
      <c r="MTN16" s="1"/>
      <c r="MTO16" s="1"/>
      <c r="MTP16" s="1"/>
      <c r="MTQ16" s="1"/>
      <c r="MTR16" s="1"/>
      <c r="MTS16" s="1"/>
      <c r="MTT16" s="1"/>
      <c r="MTU16" s="1"/>
      <c r="MTV16" s="1"/>
      <c r="MTW16" s="1"/>
      <c r="MTX16" s="1"/>
      <c r="MTY16" s="1"/>
      <c r="MTZ16" s="1"/>
      <c r="MUA16" s="1"/>
      <c r="MUB16" s="1"/>
      <c r="MUC16" s="1"/>
      <c r="MUD16" s="1"/>
      <c r="MUE16" s="1"/>
      <c r="MUF16" s="1"/>
      <c r="MUG16" s="1"/>
      <c r="MUH16" s="1"/>
      <c r="MUI16" s="1"/>
      <c r="MUJ16" s="1"/>
      <c r="MUK16" s="1"/>
      <c r="MUL16" s="1"/>
      <c r="MUM16" s="1"/>
      <c r="MUN16" s="1"/>
      <c r="MUO16" s="1"/>
      <c r="MUP16" s="1"/>
      <c r="MUQ16" s="1"/>
      <c r="MUR16" s="1"/>
      <c r="MUS16" s="1"/>
      <c r="MUT16" s="1"/>
      <c r="MUU16" s="1"/>
      <c r="MUV16" s="1"/>
      <c r="MUW16" s="1"/>
      <c r="MUX16" s="1"/>
      <c r="MUY16" s="1"/>
      <c r="MUZ16" s="1"/>
      <c r="MVA16" s="1"/>
      <c r="MVB16" s="1"/>
      <c r="MVC16" s="1"/>
      <c r="MVD16" s="1"/>
      <c r="MVE16" s="1"/>
      <c r="MVF16" s="1"/>
      <c r="MVG16" s="1"/>
      <c r="MVH16" s="1"/>
      <c r="MVI16" s="1"/>
      <c r="MVJ16" s="1"/>
      <c r="MVK16" s="1"/>
      <c r="MVL16" s="1"/>
      <c r="MVM16" s="1"/>
      <c r="MVN16" s="1"/>
      <c r="MVO16" s="1"/>
      <c r="MVP16" s="1"/>
      <c r="MVQ16" s="1"/>
      <c r="MVR16" s="1"/>
      <c r="MVS16" s="1"/>
      <c r="MVT16" s="1"/>
      <c r="MVU16" s="1"/>
      <c r="MVV16" s="1"/>
      <c r="MVW16" s="1"/>
      <c r="MVX16" s="1"/>
      <c r="MVY16" s="1"/>
      <c r="MVZ16" s="1"/>
      <c r="MWA16" s="1"/>
      <c r="MWB16" s="1"/>
      <c r="MWC16" s="1"/>
      <c r="MWD16" s="1"/>
      <c r="MWE16" s="1"/>
      <c r="MWF16" s="1"/>
      <c r="MWG16" s="1"/>
      <c r="MWH16" s="1"/>
      <c r="MWI16" s="1"/>
      <c r="MWJ16" s="1"/>
      <c r="MWK16" s="1"/>
      <c r="MWL16" s="1"/>
      <c r="MWM16" s="1"/>
      <c r="MWN16" s="1"/>
      <c r="MWO16" s="1"/>
      <c r="MWP16" s="1"/>
      <c r="MWQ16" s="1"/>
      <c r="MWR16" s="1"/>
      <c r="MWS16" s="1"/>
      <c r="MWT16" s="1"/>
      <c r="MWU16" s="1"/>
      <c r="MWV16" s="1"/>
      <c r="MWW16" s="1"/>
      <c r="MWX16" s="1"/>
      <c r="MWY16" s="1"/>
      <c r="MWZ16" s="1"/>
      <c r="MXA16" s="1"/>
      <c r="MXB16" s="1"/>
      <c r="MXC16" s="1"/>
      <c r="MXD16" s="1"/>
      <c r="MXE16" s="1"/>
      <c r="MXF16" s="1"/>
      <c r="MXG16" s="1"/>
      <c r="MXH16" s="1"/>
      <c r="MXI16" s="1"/>
      <c r="MXJ16" s="1"/>
      <c r="MXK16" s="1"/>
      <c r="MXL16" s="1"/>
      <c r="MXM16" s="1"/>
      <c r="MXN16" s="1"/>
      <c r="MXO16" s="1"/>
      <c r="MXP16" s="1"/>
      <c r="MXQ16" s="1"/>
      <c r="MXR16" s="1"/>
      <c r="MXS16" s="1"/>
      <c r="MXT16" s="1"/>
      <c r="MXU16" s="1"/>
      <c r="MXV16" s="1"/>
      <c r="MXW16" s="1"/>
      <c r="MXX16" s="1"/>
      <c r="MXY16" s="1"/>
      <c r="MXZ16" s="1"/>
      <c r="MYA16" s="1"/>
      <c r="MYB16" s="1"/>
      <c r="MYC16" s="1"/>
      <c r="MYD16" s="1"/>
      <c r="MYE16" s="1"/>
      <c r="MYF16" s="1"/>
      <c r="MYG16" s="1"/>
      <c r="MYH16" s="1"/>
      <c r="MYI16" s="1"/>
      <c r="MYJ16" s="1"/>
      <c r="MYK16" s="1"/>
      <c r="MYL16" s="1"/>
      <c r="MYM16" s="1"/>
      <c r="MYN16" s="1"/>
      <c r="MYO16" s="1"/>
      <c r="MYP16" s="1"/>
      <c r="MYQ16" s="1"/>
      <c r="MYR16" s="1"/>
      <c r="MYS16" s="1"/>
      <c r="MYT16" s="1"/>
      <c r="MYU16" s="1"/>
      <c r="MYV16" s="1"/>
      <c r="MYW16" s="1"/>
      <c r="MYX16" s="1"/>
      <c r="MYY16" s="1"/>
      <c r="MYZ16" s="1"/>
      <c r="MZA16" s="1"/>
      <c r="MZB16" s="1"/>
      <c r="MZC16" s="1"/>
      <c r="MZD16" s="1"/>
      <c r="MZE16" s="1"/>
      <c r="MZF16" s="1"/>
      <c r="MZG16" s="1"/>
      <c r="MZH16" s="1"/>
      <c r="MZI16" s="1"/>
      <c r="MZJ16" s="1"/>
      <c r="MZK16" s="1"/>
      <c r="MZL16" s="1"/>
      <c r="MZM16" s="1"/>
      <c r="MZN16" s="1"/>
      <c r="MZO16" s="1"/>
      <c r="MZP16" s="1"/>
      <c r="MZQ16" s="1"/>
      <c r="MZR16" s="1"/>
      <c r="MZS16" s="1"/>
      <c r="MZT16" s="1"/>
      <c r="MZU16" s="1"/>
      <c r="MZV16" s="1"/>
      <c r="MZW16" s="1"/>
      <c r="MZX16" s="1"/>
      <c r="MZY16" s="1"/>
      <c r="MZZ16" s="1"/>
      <c r="NAA16" s="1"/>
      <c r="NAB16" s="1"/>
      <c r="NAC16" s="1"/>
      <c r="NAD16" s="1"/>
      <c r="NAE16" s="1"/>
      <c r="NAF16" s="1"/>
      <c r="NAG16" s="1"/>
      <c r="NAH16" s="1"/>
      <c r="NAI16" s="1"/>
      <c r="NAJ16" s="1"/>
      <c r="NAK16" s="1"/>
      <c r="NAL16" s="1"/>
      <c r="NAM16" s="1"/>
      <c r="NAN16" s="1"/>
      <c r="NAO16" s="1"/>
      <c r="NAP16" s="1"/>
      <c r="NAQ16" s="1"/>
      <c r="NAR16" s="1"/>
      <c r="NAS16" s="1"/>
      <c r="NAT16" s="1"/>
      <c r="NAU16" s="1"/>
      <c r="NAV16" s="1"/>
      <c r="NAW16" s="1"/>
      <c r="NAX16" s="1"/>
      <c r="NAY16" s="1"/>
      <c r="NAZ16" s="1"/>
      <c r="NBA16" s="1"/>
      <c r="NBB16" s="1"/>
      <c r="NBC16" s="1"/>
      <c r="NBD16" s="1"/>
      <c r="NBE16" s="1"/>
      <c r="NBF16" s="1"/>
      <c r="NBG16" s="1"/>
      <c r="NBH16" s="1"/>
      <c r="NBI16" s="1"/>
      <c r="NBJ16" s="1"/>
      <c r="NBK16" s="1"/>
      <c r="NBL16" s="1"/>
      <c r="NBM16" s="1"/>
      <c r="NBN16" s="1"/>
      <c r="NBO16" s="1"/>
      <c r="NBP16" s="1"/>
      <c r="NBQ16" s="1"/>
      <c r="NBR16" s="1"/>
      <c r="NBS16" s="1"/>
      <c r="NBT16" s="1"/>
      <c r="NBU16" s="1"/>
      <c r="NBV16" s="1"/>
      <c r="NBW16" s="1"/>
      <c r="NBX16" s="1"/>
      <c r="NBY16" s="1"/>
      <c r="NBZ16" s="1"/>
      <c r="NCA16" s="1"/>
      <c r="NCB16" s="1"/>
      <c r="NCC16" s="1"/>
      <c r="NCD16" s="1"/>
      <c r="NCE16" s="1"/>
      <c r="NCF16" s="1"/>
      <c r="NCG16" s="1"/>
      <c r="NCH16" s="1"/>
      <c r="NCI16" s="1"/>
      <c r="NCJ16" s="1"/>
      <c r="NCK16" s="1"/>
      <c r="NCL16" s="1"/>
      <c r="NCM16" s="1"/>
      <c r="NCN16" s="1"/>
      <c r="NCO16" s="1"/>
      <c r="NCP16" s="1"/>
      <c r="NCQ16" s="1"/>
      <c r="NCR16" s="1"/>
      <c r="NCS16" s="1"/>
      <c r="NCT16" s="1"/>
      <c r="NCU16" s="1"/>
      <c r="NCV16" s="1"/>
      <c r="NCW16" s="1"/>
      <c r="NCX16" s="1"/>
      <c r="NCY16" s="1"/>
      <c r="NCZ16" s="1"/>
      <c r="NDA16" s="1"/>
      <c r="NDB16" s="1"/>
      <c r="NDC16" s="1"/>
      <c r="NDD16" s="1"/>
      <c r="NDE16" s="1"/>
      <c r="NDF16" s="1"/>
      <c r="NDG16" s="1"/>
      <c r="NDH16" s="1"/>
      <c r="NDI16" s="1"/>
      <c r="NDJ16" s="1"/>
      <c r="NDK16" s="1"/>
      <c r="NDL16" s="1"/>
      <c r="NDM16" s="1"/>
      <c r="NDN16" s="1"/>
      <c r="NDO16" s="1"/>
      <c r="NDP16" s="1"/>
      <c r="NDQ16" s="1"/>
      <c r="NDR16" s="1"/>
      <c r="NDS16" s="1"/>
      <c r="NDT16" s="1"/>
      <c r="NDU16" s="1"/>
      <c r="NDV16" s="1"/>
      <c r="NDW16" s="1"/>
      <c r="NDX16" s="1"/>
      <c r="NDY16" s="1"/>
      <c r="NDZ16" s="1"/>
      <c r="NEA16" s="1"/>
      <c r="NEB16" s="1"/>
      <c r="NEC16" s="1"/>
      <c r="NED16" s="1"/>
      <c r="NEE16" s="1"/>
      <c r="NEF16" s="1"/>
      <c r="NEG16" s="1"/>
      <c r="NEH16" s="1"/>
      <c r="NEI16" s="1"/>
      <c r="NEJ16" s="1"/>
      <c r="NEK16" s="1"/>
      <c r="NEL16" s="1"/>
      <c r="NEM16" s="1"/>
      <c r="NEN16" s="1"/>
      <c r="NEO16" s="1"/>
      <c r="NEP16" s="1"/>
      <c r="NEQ16" s="1"/>
      <c r="NER16" s="1"/>
      <c r="NES16" s="1"/>
      <c r="NET16" s="1"/>
      <c r="NEU16" s="1"/>
      <c r="NEV16" s="1"/>
      <c r="NEW16" s="1"/>
      <c r="NEX16" s="1"/>
      <c r="NEY16" s="1"/>
      <c r="NEZ16" s="1"/>
      <c r="NFA16" s="1"/>
      <c r="NFB16" s="1"/>
      <c r="NFC16" s="1"/>
      <c r="NFD16" s="1"/>
      <c r="NFE16" s="1"/>
      <c r="NFF16" s="1"/>
      <c r="NFG16" s="1"/>
      <c r="NFH16" s="1"/>
      <c r="NFI16" s="1"/>
      <c r="NFJ16" s="1"/>
      <c r="NFK16" s="1"/>
      <c r="NFL16" s="1"/>
      <c r="NFM16" s="1"/>
      <c r="NFN16" s="1"/>
      <c r="NFO16" s="1"/>
      <c r="NFP16" s="1"/>
      <c r="NFQ16" s="1"/>
      <c r="NFR16" s="1"/>
      <c r="NFS16" s="1"/>
      <c r="NFT16" s="1"/>
      <c r="NFU16" s="1"/>
      <c r="NFV16" s="1"/>
      <c r="NFW16" s="1"/>
      <c r="NFX16" s="1"/>
      <c r="NFY16" s="1"/>
      <c r="NFZ16" s="1"/>
      <c r="NGA16" s="1"/>
      <c r="NGB16" s="1"/>
      <c r="NGC16" s="1"/>
      <c r="NGD16" s="1"/>
      <c r="NGE16" s="1"/>
      <c r="NGF16" s="1"/>
      <c r="NGG16" s="1"/>
      <c r="NGH16" s="1"/>
      <c r="NGI16" s="1"/>
      <c r="NGJ16" s="1"/>
      <c r="NGK16" s="1"/>
      <c r="NGL16" s="1"/>
      <c r="NGM16" s="1"/>
      <c r="NGN16" s="1"/>
      <c r="NGO16" s="1"/>
      <c r="NGP16" s="1"/>
      <c r="NGQ16" s="1"/>
      <c r="NGR16" s="1"/>
      <c r="NGS16" s="1"/>
      <c r="NGT16" s="1"/>
      <c r="NGU16" s="1"/>
      <c r="NGV16" s="1"/>
      <c r="NGW16" s="1"/>
      <c r="NGX16" s="1"/>
      <c r="NGY16" s="1"/>
      <c r="NGZ16" s="1"/>
      <c r="NHA16" s="1"/>
      <c r="NHB16" s="1"/>
      <c r="NHC16" s="1"/>
      <c r="NHD16" s="1"/>
      <c r="NHE16" s="1"/>
      <c r="NHF16" s="1"/>
      <c r="NHG16" s="1"/>
      <c r="NHH16" s="1"/>
      <c r="NHI16" s="1"/>
      <c r="NHJ16" s="1"/>
      <c r="NHK16" s="1"/>
      <c r="NHL16" s="1"/>
      <c r="NHM16" s="1"/>
      <c r="NHN16" s="1"/>
      <c r="NHO16" s="1"/>
      <c r="NHP16" s="1"/>
      <c r="NHQ16" s="1"/>
      <c r="NHR16" s="1"/>
      <c r="NHS16" s="1"/>
      <c r="NHT16" s="1"/>
      <c r="NHU16" s="1"/>
      <c r="NHV16" s="1"/>
      <c r="NHW16" s="1"/>
      <c r="NHX16" s="1"/>
      <c r="NHY16" s="1"/>
      <c r="NHZ16" s="1"/>
      <c r="NIA16" s="1"/>
      <c r="NIB16" s="1"/>
      <c r="NIC16" s="1"/>
      <c r="NID16" s="1"/>
      <c r="NIE16" s="1"/>
      <c r="NIF16" s="1"/>
      <c r="NIG16" s="1"/>
      <c r="NIH16" s="1"/>
      <c r="NII16" s="1"/>
      <c r="NIJ16" s="1"/>
      <c r="NIK16" s="1"/>
      <c r="NIL16" s="1"/>
      <c r="NIM16" s="1"/>
      <c r="NIN16" s="1"/>
      <c r="NIO16" s="1"/>
      <c r="NIP16" s="1"/>
      <c r="NIQ16" s="1"/>
      <c r="NIR16" s="1"/>
      <c r="NIS16" s="1"/>
      <c r="NIT16" s="1"/>
      <c r="NIU16" s="1"/>
      <c r="NIV16" s="1"/>
      <c r="NIW16" s="1"/>
      <c r="NIX16" s="1"/>
      <c r="NIY16" s="1"/>
      <c r="NIZ16" s="1"/>
      <c r="NJA16" s="1"/>
      <c r="NJB16" s="1"/>
      <c r="NJC16" s="1"/>
      <c r="NJD16" s="1"/>
      <c r="NJE16" s="1"/>
      <c r="NJF16" s="1"/>
      <c r="NJG16" s="1"/>
      <c r="NJH16" s="1"/>
      <c r="NJI16" s="1"/>
      <c r="NJJ16" s="1"/>
      <c r="NJK16" s="1"/>
      <c r="NJL16" s="1"/>
      <c r="NJM16" s="1"/>
      <c r="NJN16" s="1"/>
      <c r="NJO16" s="1"/>
      <c r="NJP16" s="1"/>
      <c r="NJQ16" s="1"/>
      <c r="NJR16" s="1"/>
      <c r="NJS16" s="1"/>
      <c r="NJT16" s="1"/>
      <c r="NJU16" s="1"/>
      <c r="NJV16" s="1"/>
      <c r="NJW16" s="1"/>
      <c r="NJX16" s="1"/>
      <c r="NJY16" s="1"/>
      <c r="NJZ16" s="1"/>
      <c r="NKA16" s="1"/>
      <c r="NKB16" s="1"/>
      <c r="NKC16" s="1"/>
      <c r="NKD16" s="1"/>
      <c r="NKE16" s="1"/>
      <c r="NKF16" s="1"/>
      <c r="NKG16" s="1"/>
      <c r="NKH16" s="1"/>
      <c r="NKI16" s="1"/>
      <c r="NKJ16" s="1"/>
      <c r="NKK16" s="1"/>
      <c r="NKL16" s="1"/>
      <c r="NKM16" s="1"/>
      <c r="NKN16" s="1"/>
      <c r="NKO16" s="1"/>
      <c r="NKP16" s="1"/>
      <c r="NKQ16" s="1"/>
      <c r="NKR16" s="1"/>
      <c r="NKS16" s="1"/>
      <c r="NKT16" s="1"/>
      <c r="NKU16" s="1"/>
      <c r="NKV16" s="1"/>
      <c r="NKW16" s="1"/>
      <c r="NKX16" s="1"/>
      <c r="NKY16" s="1"/>
      <c r="NKZ16" s="1"/>
      <c r="NLA16" s="1"/>
      <c r="NLB16" s="1"/>
      <c r="NLC16" s="1"/>
      <c r="NLD16" s="1"/>
      <c r="NLE16" s="1"/>
      <c r="NLF16" s="1"/>
      <c r="NLG16" s="1"/>
      <c r="NLH16" s="1"/>
      <c r="NLI16" s="1"/>
      <c r="NLJ16" s="1"/>
      <c r="NLK16" s="1"/>
      <c r="NLL16" s="1"/>
      <c r="NLM16" s="1"/>
      <c r="NLN16" s="1"/>
      <c r="NLO16" s="1"/>
      <c r="NLP16" s="1"/>
      <c r="NLQ16" s="1"/>
      <c r="NLR16" s="1"/>
      <c r="NLS16" s="1"/>
      <c r="NLT16" s="1"/>
      <c r="NLU16" s="1"/>
      <c r="NLV16" s="1"/>
      <c r="NLW16" s="1"/>
      <c r="NLX16" s="1"/>
      <c r="NLY16" s="1"/>
      <c r="NLZ16" s="1"/>
      <c r="NMA16" s="1"/>
      <c r="NMB16" s="1"/>
      <c r="NMC16" s="1"/>
      <c r="NMD16" s="1"/>
      <c r="NME16" s="1"/>
      <c r="NMF16" s="1"/>
      <c r="NMG16" s="1"/>
      <c r="NMH16" s="1"/>
      <c r="NMI16" s="1"/>
      <c r="NMJ16" s="1"/>
      <c r="NMK16" s="1"/>
      <c r="NML16" s="1"/>
      <c r="NMM16" s="1"/>
      <c r="NMN16" s="1"/>
      <c r="NMO16" s="1"/>
      <c r="NMP16" s="1"/>
      <c r="NMQ16" s="1"/>
      <c r="NMR16" s="1"/>
      <c r="NMS16" s="1"/>
      <c r="NMT16" s="1"/>
      <c r="NMU16" s="1"/>
      <c r="NMV16" s="1"/>
      <c r="NMW16" s="1"/>
      <c r="NMX16" s="1"/>
      <c r="NMY16" s="1"/>
      <c r="NMZ16" s="1"/>
      <c r="NNA16" s="1"/>
      <c r="NNB16" s="1"/>
      <c r="NNC16" s="1"/>
      <c r="NND16" s="1"/>
      <c r="NNE16" s="1"/>
      <c r="NNF16" s="1"/>
      <c r="NNG16" s="1"/>
      <c r="NNH16" s="1"/>
      <c r="NNI16" s="1"/>
      <c r="NNJ16" s="1"/>
      <c r="NNK16" s="1"/>
      <c r="NNL16" s="1"/>
      <c r="NNM16" s="1"/>
      <c r="NNN16" s="1"/>
      <c r="NNO16" s="1"/>
      <c r="NNP16" s="1"/>
      <c r="NNQ16" s="1"/>
      <c r="NNR16" s="1"/>
      <c r="NNS16" s="1"/>
      <c r="NNT16" s="1"/>
      <c r="NNU16" s="1"/>
      <c r="NNV16" s="1"/>
      <c r="NNW16" s="1"/>
      <c r="NNX16" s="1"/>
      <c r="NNY16" s="1"/>
      <c r="NNZ16" s="1"/>
      <c r="NOA16" s="1"/>
      <c r="NOB16" s="1"/>
      <c r="NOC16" s="1"/>
      <c r="NOD16" s="1"/>
      <c r="NOE16" s="1"/>
      <c r="NOF16" s="1"/>
      <c r="NOG16" s="1"/>
      <c r="NOH16" s="1"/>
      <c r="NOI16" s="1"/>
      <c r="NOJ16" s="1"/>
      <c r="NOK16" s="1"/>
      <c r="NOL16" s="1"/>
      <c r="NOM16" s="1"/>
      <c r="NON16" s="1"/>
      <c r="NOO16" s="1"/>
      <c r="NOP16" s="1"/>
      <c r="NOQ16" s="1"/>
      <c r="NOR16" s="1"/>
      <c r="NOS16" s="1"/>
      <c r="NOT16" s="1"/>
      <c r="NOU16" s="1"/>
      <c r="NOV16" s="1"/>
      <c r="NOW16" s="1"/>
      <c r="NOX16" s="1"/>
      <c r="NOY16" s="1"/>
      <c r="NOZ16" s="1"/>
      <c r="NPA16" s="1"/>
      <c r="NPB16" s="1"/>
      <c r="NPC16" s="1"/>
      <c r="NPD16" s="1"/>
      <c r="NPE16" s="1"/>
      <c r="NPF16" s="1"/>
      <c r="NPG16" s="1"/>
      <c r="NPH16" s="1"/>
      <c r="NPI16" s="1"/>
      <c r="NPJ16" s="1"/>
      <c r="NPK16" s="1"/>
      <c r="NPL16" s="1"/>
      <c r="NPM16" s="1"/>
      <c r="NPN16" s="1"/>
      <c r="NPO16" s="1"/>
      <c r="NPP16" s="1"/>
      <c r="NPQ16" s="1"/>
      <c r="NPR16" s="1"/>
      <c r="NPS16" s="1"/>
      <c r="NPT16" s="1"/>
      <c r="NPU16" s="1"/>
      <c r="NPV16" s="1"/>
      <c r="NPW16" s="1"/>
      <c r="NPX16" s="1"/>
      <c r="NPY16" s="1"/>
      <c r="NPZ16" s="1"/>
      <c r="NQA16" s="1"/>
      <c r="NQB16" s="1"/>
      <c r="NQC16" s="1"/>
      <c r="NQD16" s="1"/>
      <c r="NQE16" s="1"/>
      <c r="NQF16" s="1"/>
      <c r="NQG16" s="1"/>
      <c r="NQH16" s="1"/>
      <c r="NQI16" s="1"/>
      <c r="NQJ16" s="1"/>
      <c r="NQK16" s="1"/>
      <c r="NQL16" s="1"/>
      <c r="NQM16" s="1"/>
      <c r="NQN16" s="1"/>
      <c r="NQO16" s="1"/>
      <c r="NQP16" s="1"/>
      <c r="NQQ16" s="1"/>
      <c r="NQR16" s="1"/>
      <c r="NQS16" s="1"/>
      <c r="NQT16" s="1"/>
      <c r="NQU16" s="1"/>
      <c r="NQV16" s="1"/>
      <c r="NQW16" s="1"/>
      <c r="NQX16" s="1"/>
      <c r="NQY16" s="1"/>
      <c r="NQZ16" s="1"/>
      <c r="NRA16" s="1"/>
      <c r="NRB16" s="1"/>
      <c r="NRC16" s="1"/>
      <c r="NRD16" s="1"/>
      <c r="NRE16" s="1"/>
      <c r="NRF16" s="1"/>
      <c r="NRG16" s="1"/>
      <c r="NRH16" s="1"/>
      <c r="NRI16" s="1"/>
      <c r="NRJ16" s="1"/>
      <c r="NRK16" s="1"/>
      <c r="NRL16" s="1"/>
      <c r="NRM16" s="1"/>
      <c r="NRN16" s="1"/>
      <c r="NRO16" s="1"/>
      <c r="NRP16" s="1"/>
      <c r="NRQ16" s="1"/>
      <c r="NRR16" s="1"/>
      <c r="NRS16" s="1"/>
      <c r="NRT16" s="1"/>
      <c r="NRU16" s="1"/>
      <c r="NRV16" s="1"/>
      <c r="NRW16" s="1"/>
      <c r="NRX16" s="1"/>
      <c r="NRY16" s="1"/>
      <c r="NRZ16" s="1"/>
      <c r="NSA16" s="1"/>
      <c r="NSB16" s="1"/>
      <c r="NSC16" s="1"/>
      <c r="NSD16" s="1"/>
      <c r="NSE16" s="1"/>
      <c r="NSF16" s="1"/>
      <c r="NSG16" s="1"/>
      <c r="NSH16" s="1"/>
      <c r="NSI16" s="1"/>
      <c r="NSJ16" s="1"/>
      <c r="NSK16" s="1"/>
      <c r="NSL16" s="1"/>
      <c r="NSM16" s="1"/>
      <c r="NSN16" s="1"/>
      <c r="NSO16" s="1"/>
      <c r="NSP16" s="1"/>
      <c r="NSQ16" s="1"/>
      <c r="NSR16" s="1"/>
      <c r="NSS16" s="1"/>
      <c r="NST16" s="1"/>
      <c r="NSU16" s="1"/>
      <c r="NSV16" s="1"/>
      <c r="NSW16" s="1"/>
      <c r="NSX16" s="1"/>
      <c r="NSY16" s="1"/>
      <c r="NSZ16" s="1"/>
      <c r="NTA16" s="1"/>
      <c r="NTB16" s="1"/>
      <c r="NTC16" s="1"/>
      <c r="NTD16" s="1"/>
      <c r="NTE16" s="1"/>
      <c r="NTF16" s="1"/>
      <c r="NTG16" s="1"/>
      <c r="NTH16" s="1"/>
      <c r="NTI16" s="1"/>
      <c r="NTJ16" s="1"/>
      <c r="NTK16" s="1"/>
      <c r="NTL16" s="1"/>
      <c r="NTM16" s="1"/>
      <c r="NTN16" s="1"/>
      <c r="NTO16" s="1"/>
      <c r="NTP16" s="1"/>
      <c r="NTQ16" s="1"/>
      <c r="NTR16" s="1"/>
      <c r="NTS16" s="1"/>
      <c r="NTT16" s="1"/>
      <c r="NTU16" s="1"/>
      <c r="NTV16" s="1"/>
      <c r="NTW16" s="1"/>
      <c r="NTX16" s="1"/>
      <c r="NTY16" s="1"/>
      <c r="NTZ16" s="1"/>
      <c r="NUA16" s="1"/>
      <c r="NUB16" s="1"/>
      <c r="NUC16" s="1"/>
      <c r="NUD16" s="1"/>
      <c r="NUE16" s="1"/>
      <c r="NUF16" s="1"/>
      <c r="NUG16" s="1"/>
      <c r="NUH16" s="1"/>
      <c r="NUI16" s="1"/>
      <c r="NUJ16" s="1"/>
      <c r="NUK16" s="1"/>
      <c r="NUL16" s="1"/>
      <c r="NUM16" s="1"/>
      <c r="NUN16" s="1"/>
      <c r="NUO16" s="1"/>
      <c r="NUP16" s="1"/>
      <c r="NUQ16" s="1"/>
      <c r="NUR16" s="1"/>
      <c r="NUS16" s="1"/>
      <c r="NUT16" s="1"/>
      <c r="NUU16" s="1"/>
      <c r="NUV16" s="1"/>
      <c r="NUW16" s="1"/>
      <c r="NUX16" s="1"/>
      <c r="NUY16" s="1"/>
      <c r="NUZ16" s="1"/>
      <c r="NVA16" s="1"/>
      <c r="NVB16" s="1"/>
      <c r="NVC16" s="1"/>
      <c r="NVD16" s="1"/>
      <c r="NVE16" s="1"/>
      <c r="NVF16" s="1"/>
      <c r="NVG16" s="1"/>
      <c r="NVH16" s="1"/>
      <c r="NVI16" s="1"/>
      <c r="NVJ16" s="1"/>
      <c r="NVK16" s="1"/>
      <c r="NVL16" s="1"/>
      <c r="NVM16" s="1"/>
      <c r="NVN16" s="1"/>
      <c r="NVO16" s="1"/>
      <c r="NVP16" s="1"/>
      <c r="NVQ16" s="1"/>
      <c r="NVR16" s="1"/>
      <c r="NVS16" s="1"/>
      <c r="NVT16" s="1"/>
      <c r="NVU16" s="1"/>
      <c r="NVV16" s="1"/>
      <c r="NVW16" s="1"/>
      <c r="NVX16" s="1"/>
      <c r="NVY16" s="1"/>
      <c r="NVZ16" s="1"/>
      <c r="NWA16" s="1"/>
      <c r="NWB16" s="1"/>
      <c r="NWC16" s="1"/>
      <c r="NWD16" s="1"/>
      <c r="NWE16" s="1"/>
      <c r="NWF16" s="1"/>
      <c r="NWG16" s="1"/>
      <c r="NWH16" s="1"/>
      <c r="NWI16" s="1"/>
      <c r="NWJ16" s="1"/>
      <c r="NWK16" s="1"/>
      <c r="NWL16" s="1"/>
      <c r="NWM16" s="1"/>
      <c r="NWN16" s="1"/>
      <c r="NWO16" s="1"/>
      <c r="NWP16" s="1"/>
      <c r="NWQ16" s="1"/>
      <c r="NWR16" s="1"/>
      <c r="NWS16" s="1"/>
      <c r="NWT16" s="1"/>
      <c r="NWU16" s="1"/>
      <c r="NWV16" s="1"/>
      <c r="NWW16" s="1"/>
      <c r="NWX16" s="1"/>
      <c r="NWY16" s="1"/>
      <c r="NWZ16" s="1"/>
      <c r="NXA16" s="1"/>
      <c r="NXB16" s="1"/>
      <c r="NXC16" s="1"/>
      <c r="NXD16" s="1"/>
      <c r="NXE16" s="1"/>
      <c r="NXF16" s="1"/>
      <c r="NXG16" s="1"/>
      <c r="NXH16" s="1"/>
      <c r="NXI16" s="1"/>
      <c r="NXJ16" s="1"/>
      <c r="NXK16" s="1"/>
      <c r="NXL16" s="1"/>
      <c r="NXM16" s="1"/>
      <c r="NXN16" s="1"/>
      <c r="NXO16" s="1"/>
      <c r="NXP16" s="1"/>
      <c r="NXQ16" s="1"/>
      <c r="NXR16" s="1"/>
      <c r="NXS16" s="1"/>
      <c r="NXT16" s="1"/>
      <c r="NXU16" s="1"/>
      <c r="NXV16" s="1"/>
      <c r="NXW16" s="1"/>
      <c r="NXX16" s="1"/>
      <c r="NXY16" s="1"/>
      <c r="NXZ16" s="1"/>
      <c r="NYA16" s="1"/>
      <c r="NYB16" s="1"/>
      <c r="NYC16" s="1"/>
      <c r="NYD16" s="1"/>
      <c r="NYE16" s="1"/>
      <c r="NYF16" s="1"/>
      <c r="NYG16" s="1"/>
      <c r="NYH16" s="1"/>
      <c r="NYI16" s="1"/>
      <c r="NYJ16" s="1"/>
      <c r="NYK16" s="1"/>
      <c r="NYL16" s="1"/>
      <c r="NYM16" s="1"/>
      <c r="NYN16" s="1"/>
      <c r="NYO16" s="1"/>
      <c r="NYP16" s="1"/>
      <c r="NYQ16" s="1"/>
      <c r="NYR16" s="1"/>
      <c r="NYS16" s="1"/>
      <c r="NYT16" s="1"/>
      <c r="NYU16" s="1"/>
      <c r="NYV16" s="1"/>
      <c r="NYW16" s="1"/>
      <c r="NYX16" s="1"/>
      <c r="NYY16" s="1"/>
      <c r="NYZ16" s="1"/>
      <c r="NZA16" s="1"/>
      <c r="NZB16" s="1"/>
      <c r="NZC16" s="1"/>
      <c r="NZD16" s="1"/>
      <c r="NZE16" s="1"/>
      <c r="NZF16" s="1"/>
      <c r="NZG16" s="1"/>
      <c r="NZH16" s="1"/>
      <c r="NZI16" s="1"/>
      <c r="NZJ16" s="1"/>
      <c r="NZK16" s="1"/>
      <c r="NZL16" s="1"/>
      <c r="NZM16" s="1"/>
      <c r="NZN16" s="1"/>
      <c r="NZO16" s="1"/>
      <c r="NZP16" s="1"/>
      <c r="NZQ16" s="1"/>
      <c r="NZR16" s="1"/>
      <c r="NZS16" s="1"/>
      <c r="NZT16" s="1"/>
      <c r="NZU16" s="1"/>
      <c r="NZV16" s="1"/>
      <c r="NZW16" s="1"/>
      <c r="NZX16" s="1"/>
      <c r="NZY16" s="1"/>
      <c r="NZZ16" s="1"/>
      <c r="OAA16" s="1"/>
      <c r="OAB16" s="1"/>
      <c r="OAC16" s="1"/>
      <c r="OAD16" s="1"/>
      <c r="OAE16" s="1"/>
      <c r="OAF16" s="1"/>
      <c r="OAG16" s="1"/>
      <c r="OAH16" s="1"/>
      <c r="OAI16" s="1"/>
      <c r="OAJ16" s="1"/>
      <c r="OAK16" s="1"/>
      <c r="OAL16" s="1"/>
      <c r="OAM16" s="1"/>
      <c r="OAN16" s="1"/>
      <c r="OAO16" s="1"/>
      <c r="OAP16" s="1"/>
      <c r="OAQ16" s="1"/>
      <c r="OAR16" s="1"/>
      <c r="OAS16" s="1"/>
      <c r="OAT16" s="1"/>
      <c r="OAU16" s="1"/>
      <c r="OAV16" s="1"/>
      <c r="OAW16" s="1"/>
      <c r="OAX16" s="1"/>
      <c r="OAY16" s="1"/>
      <c r="OAZ16" s="1"/>
      <c r="OBA16" s="1"/>
      <c r="OBB16" s="1"/>
      <c r="OBC16" s="1"/>
      <c r="OBD16" s="1"/>
      <c r="OBE16" s="1"/>
      <c r="OBF16" s="1"/>
      <c r="OBG16" s="1"/>
      <c r="OBH16" s="1"/>
      <c r="OBI16" s="1"/>
      <c r="OBJ16" s="1"/>
      <c r="OBK16" s="1"/>
      <c r="OBL16" s="1"/>
      <c r="OBM16" s="1"/>
      <c r="OBN16" s="1"/>
      <c r="OBO16" s="1"/>
      <c r="OBP16" s="1"/>
      <c r="OBQ16" s="1"/>
      <c r="OBR16" s="1"/>
      <c r="OBS16" s="1"/>
      <c r="OBT16" s="1"/>
      <c r="OBU16" s="1"/>
      <c r="OBV16" s="1"/>
      <c r="OBW16" s="1"/>
      <c r="OBX16" s="1"/>
      <c r="OBY16" s="1"/>
      <c r="OBZ16" s="1"/>
      <c r="OCA16" s="1"/>
      <c r="OCB16" s="1"/>
      <c r="OCC16" s="1"/>
      <c r="OCD16" s="1"/>
      <c r="OCE16" s="1"/>
      <c r="OCF16" s="1"/>
      <c r="OCG16" s="1"/>
      <c r="OCH16" s="1"/>
      <c r="OCI16" s="1"/>
      <c r="OCJ16" s="1"/>
      <c r="OCK16" s="1"/>
      <c r="OCL16" s="1"/>
      <c r="OCM16" s="1"/>
      <c r="OCN16" s="1"/>
      <c r="OCO16" s="1"/>
      <c r="OCP16" s="1"/>
      <c r="OCQ16" s="1"/>
      <c r="OCR16" s="1"/>
      <c r="OCS16" s="1"/>
      <c r="OCT16" s="1"/>
      <c r="OCU16" s="1"/>
      <c r="OCV16" s="1"/>
      <c r="OCW16" s="1"/>
      <c r="OCX16" s="1"/>
      <c r="OCY16" s="1"/>
      <c r="OCZ16" s="1"/>
      <c r="ODA16" s="1"/>
      <c r="ODB16" s="1"/>
      <c r="ODC16" s="1"/>
      <c r="ODD16" s="1"/>
      <c r="ODE16" s="1"/>
      <c r="ODF16" s="1"/>
      <c r="ODG16" s="1"/>
      <c r="ODH16" s="1"/>
      <c r="ODI16" s="1"/>
      <c r="ODJ16" s="1"/>
      <c r="ODK16" s="1"/>
      <c r="ODL16" s="1"/>
      <c r="ODM16" s="1"/>
      <c r="ODN16" s="1"/>
      <c r="ODO16" s="1"/>
      <c r="ODP16" s="1"/>
      <c r="ODQ16" s="1"/>
      <c r="ODR16" s="1"/>
      <c r="ODS16" s="1"/>
      <c r="ODT16" s="1"/>
      <c r="ODU16" s="1"/>
      <c r="ODV16" s="1"/>
      <c r="ODW16" s="1"/>
      <c r="ODX16" s="1"/>
      <c r="ODY16" s="1"/>
      <c r="ODZ16" s="1"/>
      <c r="OEA16" s="1"/>
      <c r="OEB16" s="1"/>
      <c r="OEC16" s="1"/>
      <c r="OED16" s="1"/>
      <c r="OEE16" s="1"/>
      <c r="OEF16" s="1"/>
      <c r="OEG16" s="1"/>
      <c r="OEH16" s="1"/>
      <c r="OEI16" s="1"/>
      <c r="OEJ16" s="1"/>
      <c r="OEK16" s="1"/>
      <c r="OEL16" s="1"/>
      <c r="OEM16" s="1"/>
      <c r="OEN16" s="1"/>
      <c r="OEO16" s="1"/>
      <c r="OEP16" s="1"/>
      <c r="OEQ16" s="1"/>
      <c r="OER16" s="1"/>
      <c r="OES16" s="1"/>
      <c r="OET16" s="1"/>
      <c r="OEU16" s="1"/>
      <c r="OEV16" s="1"/>
      <c r="OEW16" s="1"/>
      <c r="OEX16" s="1"/>
      <c r="OEY16" s="1"/>
      <c r="OEZ16" s="1"/>
      <c r="OFA16" s="1"/>
      <c r="OFB16" s="1"/>
      <c r="OFC16" s="1"/>
      <c r="OFD16" s="1"/>
      <c r="OFE16" s="1"/>
      <c r="OFF16" s="1"/>
      <c r="OFG16" s="1"/>
      <c r="OFH16" s="1"/>
      <c r="OFI16" s="1"/>
      <c r="OFJ16" s="1"/>
      <c r="OFK16" s="1"/>
      <c r="OFL16" s="1"/>
      <c r="OFM16" s="1"/>
      <c r="OFN16" s="1"/>
      <c r="OFO16" s="1"/>
      <c r="OFP16" s="1"/>
      <c r="OFQ16" s="1"/>
      <c r="OFR16" s="1"/>
      <c r="OFS16" s="1"/>
      <c r="OFT16" s="1"/>
      <c r="OFU16" s="1"/>
      <c r="OFV16" s="1"/>
      <c r="OFW16" s="1"/>
      <c r="OFX16" s="1"/>
      <c r="OFY16" s="1"/>
      <c r="OFZ16" s="1"/>
      <c r="OGA16" s="1"/>
      <c r="OGB16" s="1"/>
      <c r="OGC16" s="1"/>
      <c r="OGD16" s="1"/>
      <c r="OGE16" s="1"/>
      <c r="OGF16" s="1"/>
      <c r="OGG16" s="1"/>
      <c r="OGH16" s="1"/>
      <c r="OGI16" s="1"/>
      <c r="OGJ16" s="1"/>
      <c r="OGK16" s="1"/>
      <c r="OGL16" s="1"/>
      <c r="OGM16" s="1"/>
      <c r="OGN16" s="1"/>
      <c r="OGO16" s="1"/>
      <c r="OGP16" s="1"/>
      <c r="OGQ16" s="1"/>
      <c r="OGR16" s="1"/>
      <c r="OGS16" s="1"/>
      <c r="OGT16" s="1"/>
      <c r="OGU16" s="1"/>
      <c r="OGV16" s="1"/>
      <c r="OGW16" s="1"/>
      <c r="OGX16" s="1"/>
      <c r="OGY16" s="1"/>
      <c r="OGZ16" s="1"/>
      <c r="OHA16" s="1"/>
      <c r="OHB16" s="1"/>
      <c r="OHC16" s="1"/>
      <c r="OHD16" s="1"/>
      <c r="OHE16" s="1"/>
      <c r="OHF16" s="1"/>
      <c r="OHG16" s="1"/>
      <c r="OHH16" s="1"/>
      <c r="OHI16" s="1"/>
      <c r="OHJ16" s="1"/>
      <c r="OHK16" s="1"/>
      <c r="OHL16" s="1"/>
      <c r="OHM16" s="1"/>
      <c r="OHN16" s="1"/>
      <c r="OHO16" s="1"/>
      <c r="OHP16" s="1"/>
      <c r="OHQ16" s="1"/>
      <c r="OHR16" s="1"/>
      <c r="OHS16" s="1"/>
      <c r="OHT16" s="1"/>
      <c r="OHU16" s="1"/>
      <c r="OHV16" s="1"/>
      <c r="OHW16" s="1"/>
      <c r="OHX16" s="1"/>
      <c r="OHY16" s="1"/>
      <c r="OHZ16" s="1"/>
      <c r="OIA16" s="1"/>
      <c r="OIB16" s="1"/>
      <c r="OIC16" s="1"/>
      <c r="OID16" s="1"/>
      <c r="OIE16" s="1"/>
      <c r="OIF16" s="1"/>
      <c r="OIG16" s="1"/>
      <c r="OIH16" s="1"/>
      <c r="OII16" s="1"/>
      <c r="OIJ16" s="1"/>
      <c r="OIK16" s="1"/>
      <c r="OIL16" s="1"/>
      <c r="OIM16" s="1"/>
      <c r="OIN16" s="1"/>
      <c r="OIO16" s="1"/>
      <c r="OIP16" s="1"/>
      <c r="OIQ16" s="1"/>
      <c r="OIR16" s="1"/>
      <c r="OIS16" s="1"/>
      <c r="OIT16" s="1"/>
      <c r="OIU16" s="1"/>
      <c r="OIV16" s="1"/>
      <c r="OIW16" s="1"/>
      <c r="OIX16" s="1"/>
      <c r="OIY16" s="1"/>
      <c r="OIZ16" s="1"/>
      <c r="OJA16" s="1"/>
      <c r="OJB16" s="1"/>
      <c r="OJC16" s="1"/>
      <c r="OJD16" s="1"/>
      <c r="OJE16" s="1"/>
      <c r="OJF16" s="1"/>
      <c r="OJG16" s="1"/>
      <c r="OJH16" s="1"/>
      <c r="OJI16" s="1"/>
      <c r="OJJ16" s="1"/>
      <c r="OJK16" s="1"/>
      <c r="OJL16" s="1"/>
      <c r="OJM16" s="1"/>
      <c r="OJN16" s="1"/>
      <c r="OJO16" s="1"/>
      <c r="OJP16" s="1"/>
      <c r="OJQ16" s="1"/>
      <c r="OJR16" s="1"/>
      <c r="OJS16" s="1"/>
      <c r="OJT16" s="1"/>
      <c r="OJU16" s="1"/>
      <c r="OJV16" s="1"/>
      <c r="OJW16" s="1"/>
      <c r="OJX16" s="1"/>
      <c r="OJY16" s="1"/>
      <c r="OJZ16" s="1"/>
      <c r="OKA16" s="1"/>
      <c r="OKB16" s="1"/>
      <c r="OKC16" s="1"/>
      <c r="OKD16" s="1"/>
      <c r="OKE16" s="1"/>
      <c r="OKF16" s="1"/>
      <c r="OKG16" s="1"/>
      <c r="OKH16" s="1"/>
      <c r="OKI16" s="1"/>
      <c r="OKJ16" s="1"/>
      <c r="OKK16" s="1"/>
      <c r="OKL16" s="1"/>
      <c r="OKM16" s="1"/>
      <c r="OKN16" s="1"/>
      <c r="OKO16" s="1"/>
      <c r="OKP16" s="1"/>
      <c r="OKQ16" s="1"/>
      <c r="OKR16" s="1"/>
      <c r="OKS16" s="1"/>
      <c r="OKT16" s="1"/>
      <c r="OKU16" s="1"/>
      <c r="OKV16" s="1"/>
      <c r="OKW16" s="1"/>
      <c r="OKX16" s="1"/>
      <c r="OKY16" s="1"/>
      <c r="OKZ16" s="1"/>
      <c r="OLA16" s="1"/>
      <c r="OLB16" s="1"/>
      <c r="OLC16" s="1"/>
      <c r="OLD16" s="1"/>
      <c r="OLE16" s="1"/>
      <c r="OLF16" s="1"/>
      <c r="OLG16" s="1"/>
      <c r="OLH16" s="1"/>
      <c r="OLI16" s="1"/>
      <c r="OLJ16" s="1"/>
      <c r="OLK16" s="1"/>
      <c r="OLL16" s="1"/>
      <c r="OLM16" s="1"/>
      <c r="OLN16" s="1"/>
      <c r="OLO16" s="1"/>
      <c r="OLP16" s="1"/>
      <c r="OLQ16" s="1"/>
      <c r="OLR16" s="1"/>
      <c r="OLS16" s="1"/>
      <c r="OLT16" s="1"/>
      <c r="OLU16" s="1"/>
      <c r="OLV16" s="1"/>
      <c r="OLW16" s="1"/>
      <c r="OLX16" s="1"/>
      <c r="OLY16" s="1"/>
      <c r="OLZ16" s="1"/>
      <c r="OMA16" s="1"/>
      <c r="OMB16" s="1"/>
      <c r="OMC16" s="1"/>
      <c r="OMD16" s="1"/>
      <c r="OME16" s="1"/>
      <c r="OMF16" s="1"/>
      <c r="OMG16" s="1"/>
      <c r="OMH16" s="1"/>
      <c r="OMI16" s="1"/>
      <c r="OMJ16" s="1"/>
      <c r="OMK16" s="1"/>
      <c r="OML16" s="1"/>
      <c r="OMM16" s="1"/>
      <c r="OMN16" s="1"/>
      <c r="OMO16" s="1"/>
      <c r="OMP16" s="1"/>
      <c r="OMQ16" s="1"/>
      <c r="OMR16" s="1"/>
      <c r="OMS16" s="1"/>
      <c r="OMT16" s="1"/>
      <c r="OMU16" s="1"/>
      <c r="OMV16" s="1"/>
      <c r="OMW16" s="1"/>
      <c r="OMX16" s="1"/>
      <c r="OMY16" s="1"/>
      <c r="OMZ16" s="1"/>
      <c r="ONA16" s="1"/>
      <c r="ONB16" s="1"/>
      <c r="ONC16" s="1"/>
      <c r="OND16" s="1"/>
      <c r="ONE16" s="1"/>
      <c r="ONF16" s="1"/>
      <c r="ONG16" s="1"/>
      <c r="ONH16" s="1"/>
      <c r="ONI16" s="1"/>
      <c r="ONJ16" s="1"/>
      <c r="ONK16" s="1"/>
      <c r="ONL16" s="1"/>
      <c r="ONM16" s="1"/>
      <c r="ONN16" s="1"/>
      <c r="ONO16" s="1"/>
      <c r="ONP16" s="1"/>
      <c r="ONQ16" s="1"/>
      <c r="ONR16" s="1"/>
      <c r="ONS16" s="1"/>
      <c r="ONT16" s="1"/>
      <c r="ONU16" s="1"/>
      <c r="ONV16" s="1"/>
      <c r="ONW16" s="1"/>
      <c r="ONX16" s="1"/>
      <c r="ONY16" s="1"/>
      <c r="ONZ16" s="1"/>
      <c r="OOA16" s="1"/>
      <c r="OOB16" s="1"/>
      <c r="OOC16" s="1"/>
      <c r="OOD16" s="1"/>
      <c r="OOE16" s="1"/>
      <c r="OOF16" s="1"/>
      <c r="OOG16" s="1"/>
      <c r="OOH16" s="1"/>
      <c r="OOI16" s="1"/>
      <c r="OOJ16" s="1"/>
      <c r="OOK16" s="1"/>
      <c r="OOL16" s="1"/>
      <c r="OOM16" s="1"/>
      <c r="OON16" s="1"/>
      <c r="OOO16" s="1"/>
      <c r="OOP16" s="1"/>
      <c r="OOQ16" s="1"/>
      <c r="OOR16" s="1"/>
      <c r="OOS16" s="1"/>
      <c r="OOT16" s="1"/>
      <c r="OOU16" s="1"/>
      <c r="OOV16" s="1"/>
      <c r="OOW16" s="1"/>
      <c r="OOX16" s="1"/>
      <c r="OOY16" s="1"/>
      <c r="OOZ16" s="1"/>
      <c r="OPA16" s="1"/>
      <c r="OPB16" s="1"/>
      <c r="OPC16" s="1"/>
      <c r="OPD16" s="1"/>
      <c r="OPE16" s="1"/>
      <c r="OPF16" s="1"/>
      <c r="OPG16" s="1"/>
      <c r="OPH16" s="1"/>
      <c r="OPI16" s="1"/>
      <c r="OPJ16" s="1"/>
      <c r="OPK16" s="1"/>
      <c r="OPL16" s="1"/>
      <c r="OPM16" s="1"/>
      <c r="OPN16" s="1"/>
      <c r="OPO16" s="1"/>
      <c r="OPP16" s="1"/>
      <c r="OPQ16" s="1"/>
      <c r="OPR16" s="1"/>
      <c r="OPS16" s="1"/>
      <c r="OPT16" s="1"/>
      <c r="OPU16" s="1"/>
      <c r="OPV16" s="1"/>
      <c r="OPW16" s="1"/>
      <c r="OPX16" s="1"/>
      <c r="OPY16" s="1"/>
      <c r="OPZ16" s="1"/>
      <c r="OQA16" s="1"/>
      <c r="OQB16" s="1"/>
      <c r="OQC16" s="1"/>
      <c r="OQD16" s="1"/>
      <c r="OQE16" s="1"/>
      <c r="OQF16" s="1"/>
      <c r="OQG16" s="1"/>
      <c r="OQH16" s="1"/>
      <c r="OQI16" s="1"/>
      <c r="OQJ16" s="1"/>
      <c r="OQK16" s="1"/>
      <c r="OQL16" s="1"/>
      <c r="OQM16" s="1"/>
      <c r="OQN16" s="1"/>
      <c r="OQO16" s="1"/>
      <c r="OQP16" s="1"/>
      <c r="OQQ16" s="1"/>
      <c r="OQR16" s="1"/>
      <c r="OQS16" s="1"/>
      <c r="OQT16" s="1"/>
      <c r="OQU16" s="1"/>
      <c r="OQV16" s="1"/>
      <c r="OQW16" s="1"/>
      <c r="OQX16" s="1"/>
      <c r="OQY16" s="1"/>
      <c r="OQZ16" s="1"/>
      <c r="ORA16" s="1"/>
      <c r="ORB16" s="1"/>
      <c r="ORC16" s="1"/>
      <c r="ORD16" s="1"/>
      <c r="ORE16" s="1"/>
      <c r="ORF16" s="1"/>
      <c r="ORG16" s="1"/>
      <c r="ORH16" s="1"/>
      <c r="ORI16" s="1"/>
      <c r="ORJ16" s="1"/>
      <c r="ORK16" s="1"/>
      <c r="ORL16" s="1"/>
      <c r="ORM16" s="1"/>
      <c r="ORN16" s="1"/>
      <c r="ORO16" s="1"/>
      <c r="ORP16" s="1"/>
      <c r="ORQ16" s="1"/>
      <c r="ORR16" s="1"/>
      <c r="ORS16" s="1"/>
      <c r="ORT16" s="1"/>
      <c r="ORU16" s="1"/>
      <c r="ORV16" s="1"/>
      <c r="ORW16" s="1"/>
      <c r="ORX16" s="1"/>
      <c r="ORY16" s="1"/>
      <c r="ORZ16" s="1"/>
      <c r="OSA16" s="1"/>
      <c r="OSB16" s="1"/>
      <c r="OSC16" s="1"/>
      <c r="OSD16" s="1"/>
      <c r="OSE16" s="1"/>
      <c r="OSF16" s="1"/>
      <c r="OSG16" s="1"/>
      <c r="OSH16" s="1"/>
      <c r="OSI16" s="1"/>
      <c r="OSJ16" s="1"/>
      <c r="OSK16" s="1"/>
      <c r="OSL16" s="1"/>
      <c r="OSM16" s="1"/>
      <c r="OSN16" s="1"/>
      <c r="OSO16" s="1"/>
      <c r="OSP16" s="1"/>
      <c r="OSQ16" s="1"/>
      <c r="OSR16" s="1"/>
      <c r="OSS16" s="1"/>
      <c r="OST16" s="1"/>
      <c r="OSU16" s="1"/>
      <c r="OSV16" s="1"/>
      <c r="OSW16" s="1"/>
      <c r="OSX16" s="1"/>
      <c r="OSY16" s="1"/>
      <c r="OSZ16" s="1"/>
      <c r="OTA16" s="1"/>
      <c r="OTB16" s="1"/>
      <c r="OTC16" s="1"/>
      <c r="OTD16" s="1"/>
      <c r="OTE16" s="1"/>
      <c r="OTF16" s="1"/>
      <c r="OTG16" s="1"/>
      <c r="OTH16" s="1"/>
      <c r="OTI16" s="1"/>
      <c r="OTJ16" s="1"/>
      <c r="OTK16" s="1"/>
      <c r="OTL16" s="1"/>
      <c r="OTM16" s="1"/>
      <c r="OTN16" s="1"/>
      <c r="OTO16" s="1"/>
      <c r="OTP16" s="1"/>
      <c r="OTQ16" s="1"/>
      <c r="OTR16" s="1"/>
      <c r="OTS16" s="1"/>
      <c r="OTT16" s="1"/>
      <c r="OTU16" s="1"/>
      <c r="OTV16" s="1"/>
      <c r="OTW16" s="1"/>
      <c r="OTX16" s="1"/>
      <c r="OTY16" s="1"/>
      <c r="OTZ16" s="1"/>
      <c r="OUA16" s="1"/>
      <c r="OUB16" s="1"/>
      <c r="OUC16" s="1"/>
      <c r="OUD16" s="1"/>
      <c r="OUE16" s="1"/>
      <c r="OUF16" s="1"/>
      <c r="OUG16" s="1"/>
      <c r="OUH16" s="1"/>
      <c r="OUI16" s="1"/>
      <c r="OUJ16" s="1"/>
      <c r="OUK16" s="1"/>
      <c r="OUL16" s="1"/>
      <c r="OUM16" s="1"/>
      <c r="OUN16" s="1"/>
      <c r="OUO16" s="1"/>
      <c r="OUP16" s="1"/>
      <c r="OUQ16" s="1"/>
      <c r="OUR16" s="1"/>
      <c r="OUS16" s="1"/>
      <c r="OUT16" s="1"/>
      <c r="OUU16" s="1"/>
      <c r="OUV16" s="1"/>
      <c r="OUW16" s="1"/>
      <c r="OUX16" s="1"/>
      <c r="OUY16" s="1"/>
      <c r="OUZ16" s="1"/>
      <c r="OVA16" s="1"/>
      <c r="OVB16" s="1"/>
      <c r="OVC16" s="1"/>
      <c r="OVD16" s="1"/>
      <c r="OVE16" s="1"/>
      <c r="OVF16" s="1"/>
      <c r="OVG16" s="1"/>
      <c r="OVH16" s="1"/>
      <c r="OVI16" s="1"/>
      <c r="OVJ16" s="1"/>
      <c r="OVK16" s="1"/>
      <c r="OVL16" s="1"/>
      <c r="OVM16" s="1"/>
      <c r="OVN16" s="1"/>
      <c r="OVO16" s="1"/>
      <c r="OVP16" s="1"/>
      <c r="OVQ16" s="1"/>
      <c r="OVR16" s="1"/>
      <c r="OVS16" s="1"/>
      <c r="OVT16" s="1"/>
      <c r="OVU16" s="1"/>
      <c r="OVV16" s="1"/>
      <c r="OVW16" s="1"/>
      <c r="OVX16" s="1"/>
      <c r="OVY16" s="1"/>
      <c r="OVZ16" s="1"/>
      <c r="OWA16" s="1"/>
      <c r="OWB16" s="1"/>
      <c r="OWC16" s="1"/>
      <c r="OWD16" s="1"/>
      <c r="OWE16" s="1"/>
      <c r="OWF16" s="1"/>
      <c r="OWG16" s="1"/>
      <c r="OWH16" s="1"/>
      <c r="OWI16" s="1"/>
      <c r="OWJ16" s="1"/>
      <c r="OWK16" s="1"/>
      <c r="OWL16" s="1"/>
      <c r="OWM16" s="1"/>
      <c r="OWN16" s="1"/>
      <c r="OWO16" s="1"/>
      <c r="OWP16" s="1"/>
      <c r="OWQ16" s="1"/>
      <c r="OWR16" s="1"/>
      <c r="OWS16" s="1"/>
      <c r="OWT16" s="1"/>
      <c r="OWU16" s="1"/>
      <c r="OWV16" s="1"/>
      <c r="OWW16" s="1"/>
      <c r="OWX16" s="1"/>
      <c r="OWY16" s="1"/>
      <c r="OWZ16" s="1"/>
      <c r="OXA16" s="1"/>
      <c r="OXB16" s="1"/>
      <c r="OXC16" s="1"/>
      <c r="OXD16" s="1"/>
      <c r="OXE16" s="1"/>
      <c r="OXF16" s="1"/>
      <c r="OXG16" s="1"/>
      <c r="OXH16" s="1"/>
      <c r="OXI16" s="1"/>
      <c r="OXJ16" s="1"/>
      <c r="OXK16" s="1"/>
      <c r="OXL16" s="1"/>
      <c r="OXM16" s="1"/>
      <c r="OXN16" s="1"/>
      <c r="OXO16" s="1"/>
      <c r="OXP16" s="1"/>
      <c r="OXQ16" s="1"/>
      <c r="OXR16" s="1"/>
      <c r="OXS16" s="1"/>
      <c r="OXT16" s="1"/>
      <c r="OXU16" s="1"/>
      <c r="OXV16" s="1"/>
      <c r="OXW16" s="1"/>
      <c r="OXX16" s="1"/>
      <c r="OXY16" s="1"/>
      <c r="OXZ16" s="1"/>
      <c r="OYA16" s="1"/>
      <c r="OYB16" s="1"/>
      <c r="OYC16" s="1"/>
      <c r="OYD16" s="1"/>
      <c r="OYE16" s="1"/>
      <c r="OYF16" s="1"/>
      <c r="OYG16" s="1"/>
      <c r="OYH16" s="1"/>
      <c r="OYI16" s="1"/>
      <c r="OYJ16" s="1"/>
      <c r="OYK16" s="1"/>
      <c r="OYL16" s="1"/>
      <c r="OYM16" s="1"/>
      <c r="OYN16" s="1"/>
      <c r="OYO16" s="1"/>
      <c r="OYP16" s="1"/>
      <c r="OYQ16" s="1"/>
      <c r="OYR16" s="1"/>
      <c r="OYS16" s="1"/>
      <c r="OYT16" s="1"/>
      <c r="OYU16" s="1"/>
      <c r="OYV16" s="1"/>
      <c r="OYW16" s="1"/>
      <c r="OYX16" s="1"/>
      <c r="OYY16" s="1"/>
      <c r="OYZ16" s="1"/>
      <c r="OZA16" s="1"/>
      <c r="OZB16" s="1"/>
      <c r="OZC16" s="1"/>
      <c r="OZD16" s="1"/>
      <c r="OZE16" s="1"/>
      <c r="OZF16" s="1"/>
      <c r="OZG16" s="1"/>
      <c r="OZH16" s="1"/>
      <c r="OZI16" s="1"/>
      <c r="OZJ16" s="1"/>
      <c r="OZK16" s="1"/>
      <c r="OZL16" s="1"/>
      <c r="OZM16" s="1"/>
      <c r="OZN16" s="1"/>
      <c r="OZO16" s="1"/>
      <c r="OZP16" s="1"/>
      <c r="OZQ16" s="1"/>
      <c r="OZR16" s="1"/>
      <c r="OZS16" s="1"/>
      <c r="OZT16" s="1"/>
      <c r="OZU16" s="1"/>
      <c r="OZV16" s="1"/>
      <c r="OZW16" s="1"/>
      <c r="OZX16" s="1"/>
      <c r="OZY16" s="1"/>
      <c r="OZZ16" s="1"/>
      <c r="PAA16" s="1"/>
      <c r="PAB16" s="1"/>
      <c r="PAC16" s="1"/>
      <c r="PAD16" s="1"/>
      <c r="PAE16" s="1"/>
      <c r="PAF16" s="1"/>
      <c r="PAG16" s="1"/>
      <c r="PAH16" s="1"/>
      <c r="PAI16" s="1"/>
      <c r="PAJ16" s="1"/>
      <c r="PAK16" s="1"/>
      <c r="PAL16" s="1"/>
      <c r="PAM16" s="1"/>
      <c r="PAN16" s="1"/>
      <c r="PAO16" s="1"/>
      <c r="PAP16" s="1"/>
      <c r="PAQ16" s="1"/>
      <c r="PAR16" s="1"/>
      <c r="PAS16" s="1"/>
      <c r="PAT16" s="1"/>
      <c r="PAU16" s="1"/>
      <c r="PAV16" s="1"/>
      <c r="PAW16" s="1"/>
      <c r="PAX16" s="1"/>
      <c r="PAY16" s="1"/>
      <c r="PAZ16" s="1"/>
      <c r="PBA16" s="1"/>
      <c r="PBB16" s="1"/>
      <c r="PBC16" s="1"/>
      <c r="PBD16" s="1"/>
      <c r="PBE16" s="1"/>
      <c r="PBF16" s="1"/>
      <c r="PBG16" s="1"/>
      <c r="PBH16" s="1"/>
      <c r="PBI16" s="1"/>
      <c r="PBJ16" s="1"/>
      <c r="PBK16" s="1"/>
      <c r="PBL16" s="1"/>
      <c r="PBM16" s="1"/>
      <c r="PBN16" s="1"/>
      <c r="PBO16" s="1"/>
      <c r="PBP16" s="1"/>
      <c r="PBQ16" s="1"/>
      <c r="PBR16" s="1"/>
      <c r="PBS16" s="1"/>
      <c r="PBT16" s="1"/>
      <c r="PBU16" s="1"/>
      <c r="PBV16" s="1"/>
      <c r="PBW16" s="1"/>
      <c r="PBX16" s="1"/>
      <c r="PBY16" s="1"/>
      <c r="PBZ16" s="1"/>
      <c r="PCA16" s="1"/>
      <c r="PCB16" s="1"/>
      <c r="PCC16" s="1"/>
      <c r="PCD16" s="1"/>
      <c r="PCE16" s="1"/>
      <c r="PCF16" s="1"/>
      <c r="PCG16" s="1"/>
      <c r="PCH16" s="1"/>
      <c r="PCI16" s="1"/>
      <c r="PCJ16" s="1"/>
      <c r="PCK16" s="1"/>
      <c r="PCL16" s="1"/>
      <c r="PCM16" s="1"/>
      <c r="PCN16" s="1"/>
      <c r="PCO16" s="1"/>
      <c r="PCP16" s="1"/>
      <c r="PCQ16" s="1"/>
      <c r="PCR16" s="1"/>
      <c r="PCS16" s="1"/>
      <c r="PCT16" s="1"/>
      <c r="PCU16" s="1"/>
      <c r="PCV16" s="1"/>
      <c r="PCW16" s="1"/>
      <c r="PCX16" s="1"/>
      <c r="PCY16" s="1"/>
      <c r="PCZ16" s="1"/>
      <c r="PDA16" s="1"/>
      <c r="PDB16" s="1"/>
      <c r="PDC16" s="1"/>
      <c r="PDD16" s="1"/>
      <c r="PDE16" s="1"/>
      <c r="PDF16" s="1"/>
      <c r="PDG16" s="1"/>
      <c r="PDH16" s="1"/>
      <c r="PDI16" s="1"/>
      <c r="PDJ16" s="1"/>
      <c r="PDK16" s="1"/>
      <c r="PDL16" s="1"/>
      <c r="PDM16" s="1"/>
      <c r="PDN16" s="1"/>
      <c r="PDO16" s="1"/>
      <c r="PDP16" s="1"/>
      <c r="PDQ16" s="1"/>
      <c r="PDR16" s="1"/>
      <c r="PDS16" s="1"/>
      <c r="PDT16" s="1"/>
      <c r="PDU16" s="1"/>
      <c r="PDV16" s="1"/>
      <c r="PDW16" s="1"/>
      <c r="PDX16" s="1"/>
      <c r="PDY16" s="1"/>
      <c r="PDZ16" s="1"/>
      <c r="PEA16" s="1"/>
      <c r="PEB16" s="1"/>
      <c r="PEC16" s="1"/>
      <c r="PED16" s="1"/>
      <c r="PEE16" s="1"/>
      <c r="PEF16" s="1"/>
      <c r="PEG16" s="1"/>
      <c r="PEH16" s="1"/>
      <c r="PEI16" s="1"/>
      <c r="PEJ16" s="1"/>
      <c r="PEK16" s="1"/>
      <c r="PEL16" s="1"/>
      <c r="PEM16" s="1"/>
      <c r="PEN16" s="1"/>
      <c r="PEO16" s="1"/>
      <c r="PEP16" s="1"/>
      <c r="PEQ16" s="1"/>
      <c r="PER16" s="1"/>
      <c r="PES16" s="1"/>
      <c r="PET16" s="1"/>
      <c r="PEU16" s="1"/>
      <c r="PEV16" s="1"/>
      <c r="PEW16" s="1"/>
      <c r="PEX16" s="1"/>
      <c r="PEY16" s="1"/>
      <c r="PEZ16" s="1"/>
      <c r="PFA16" s="1"/>
      <c r="PFB16" s="1"/>
      <c r="PFC16" s="1"/>
      <c r="PFD16" s="1"/>
      <c r="PFE16" s="1"/>
      <c r="PFF16" s="1"/>
      <c r="PFG16" s="1"/>
      <c r="PFH16" s="1"/>
      <c r="PFI16" s="1"/>
      <c r="PFJ16" s="1"/>
      <c r="PFK16" s="1"/>
      <c r="PFL16" s="1"/>
      <c r="PFM16" s="1"/>
      <c r="PFN16" s="1"/>
      <c r="PFO16" s="1"/>
      <c r="PFP16" s="1"/>
      <c r="PFQ16" s="1"/>
      <c r="PFR16" s="1"/>
      <c r="PFS16" s="1"/>
      <c r="PFT16" s="1"/>
      <c r="PFU16" s="1"/>
      <c r="PFV16" s="1"/>
      <c r="PFW16" s="1"/>
      <c r="PFX16" s="1"/>
      <c r="PFY16" s="1"/>
      <c r="PFZ16" s="1"/>
      <c r="PGA16" s="1"/>
      <c r="PGB16" s="1"/>
      <c r="PGC16" s="1"/>
      <c r="PGD16" s="1"/>
      <c r="PGE16" s="1"/>
      <c r="PGF16" s="1"/>
      <c r="PGG16" s="1"/>
      <c r="PGH16" s="1"/>
      <c r="PGI16" s="1"/>
      <c r="PGJ16" s="1"/>
      <c r="PGK16" s="1"/>
      <c r="PGL16" s="1"/>
      <c r="PGM16" s="1"/>
      <c r="PGN16" s="1"/>
      <c r="PGO16" s="1"/>
      <c r="PGP16" s="1"/>
      <c r="PGQ16" s="1"/>
      <c r="PGR16" s="1"/>
      <c r="PGS16" s="1"/>
      <c r="PGT16" s="1"/>
      <c r="PGU16" s="1"/>
      <c r="PGV16" s="1"/>
      <c r="PGW16" s="1"/>
      <c r="PGX16" s="1"/>
      <c r="PGY16" s="1"/>
      <c r="PGZ16" s="1"/>
      <c r="PHA16" s="1"/>
      <c r="PHB16" s="1"/>
      <c r="PHC16" s="1"/>
      <c r="PHD16" s="1"/>
      <c r="PHE16" s="1"/>
      <c r="PHF16" s="1"/>
      <c r="PHG16" s="1"/>
      <c r="PHH16" s="1"/>
      <c r="PHI16" s="1"/>
      <c r="PHJ16" s="1"/>
      <c r="PHK16" s="1"/>
      <c r="PHL16" s="1"/>
      <c r="PHM16" s="1"/>
      <c r="PHN16" s="1"/>
      <c r="PHO16" s="1"/>
      <c r="PHP16" s="1"/>
      <c r="PHQ16" s="1"/>
      <c r="PHR16" s="1"/>
      <c r="PHS16" s="1"/>
      <c r="PHT16" s="1"/>
      <c r="PHU16" s="1"/>
      <c r="PHV16" s="1"/>
      <c r="PHW16" s="1"/>
      <c r="PHX16" s="1"/>
      <c r="PHY16" s="1"/>
      <c r="PHZ16" s="1"/>
      <c r="PIA16" s="1"/>
      <c r="PIB16" s="1"/>
      <c r="PIC16" s="1"/>
      <c r="PID16" s="1"/>
      <c r="PIE16" s="1"/>
      <c r="PIF16" s="1"/>
      <c r="PIG16" s="1"/>
      <c r="PIH16" s="1"/>
      <c r="PII16" s="1"/>
      <c r="PIJ16" s="1"/>
      <c r="PIK16" s="1"/>
      <c r="PIL16" s="1"/>
      <c r="PIM16" s="1"/>
      <c r="PIN16" s="1"/>
      <c r="PIO16" s="1"/>
      <c r="PIP16" s="1"/>
      <c r="PIQ16" s="1"/>
      <c r="PIR16" s="1"/>
      <c r="PIS16" s="1"/>
      <c r="PIT16" s="1"/>
      <c r="PIU16" s="1"/>
      <c r="PIV16" s="1"/>
      <c r="PIW16" s="1"/>
      <c r="PIX16" s="1"/>
      <c r="PIY16" s="1"/>
      <c r="PIZ16" s="1"/>
      <c r="PJA16" s="1"/>
      <c r="PJB16" s="1"/>
      <c r="PJC16" s="1"/>
      <c r="PJD16" s="1"/>
      <c r="PJE16" s="1"/>
      <c r="PJF16" s="1"/>
      <c r="PJG16" s="1"/>
      <c r="PJH16" s="1"/>
      <c r="PJI16" s="1"/>
      <c r="PJJ16" s="1"/>
      <c r="PJK16" s="1"/>
      <c r="PJL16" s="1"/>
      <c r="PJM16" s="1"/>
      <c r="PJN16" s="1"/>
      <c r="PJO16" s="1"/>
      <c r="PJP16" s="1"/>
      <c r="PJQ16" s="1"/>
      <c r="PJR16" s="1"/>
      <c r="PJS16" s="1"/>
      <c r="PJT16" s="1"/>
      <c r="PJU16" s="1"/>
      <c r="PJV16" s="1"/>
      <c r="PJW16" s="1"/>
      <c r="PJX16" s="1"/>
      <c r="PJY16" s="1"/>
      <c r="PJZ16" s="1"/>
      <c r="PKA16" s="1"/>
      <c r="PKB16" s="1"/>
      <c r="PKC16" s="1"/>
      <c r="PKD16" s="1"/>
      <c r="PKE16" s="1"/>
      <c r="PKF16" s="1"/>
      <c r="PKG16" s="1"/>
      <c r="PKH16" s="1"/>
      <c r="PKI16" s="1"/>
      <c r="PKJ16" s="1"/>
      <c r="PKK16" s="1"/>
      <c r="PKL16" s="1"/>
      <c r="PKM16" s="1"/>
      <c r="PKN16" s="1"/>
      <c r="PKO16" s="1"/>
      <c r="PKP16" s="1"/>
      <c r="PKQ16" s="1"/>
      <c r="PKR16" s="1"/>
      <c r="PKS16" s="1"/>
      <c r="PKT16" s="1"/>
      <c r="PKU16" s="1"/>
      <c r="PKV16" s="1"/>
      <c r="PKW16" s="1"/>
      <c r="PKX16" s="1"/>
      <c r="PKY16" s="1"/>
      <c r="PKZ16" s="1"/>
      <c r="PLA16" s="1"/>
      <c r="PLB16" s="1"/>
      <c r="PLC16" s="1"/>
      <c r="PLD16" s="1"/>
      <c r="PLE16" s="1"/>
      <c r="PLF16" s="1"/>
      <c r="PLG16" s="1"/>
      <c r="PLH16" s="1"/>
      <c r="PLI16" s="1"/>
      <c r="PLJ16" s="1"/>
      <c r="PLK16" s="1"/>
      <c r="PLL16" s="1"/>
      <c r="PLM16" s="1"/>
      <c r="PLN16" s="1"/>
      <c r="PLO16" s="1"/>
      <c r="PLP16" s="1"/>
      <c r="PLQ16" s="1"/>
      <c r="PLR16" s="1"/>
      <c r="PLS16" s="1"/>
      <c r="PLT16" s="1"/>
      <c r="PLU16" s="1"/>
      <c r="PLV16" s="1"/>
      <c r="PLW16" s="1"/>
      <c r="PLX16" s="1"/>
      <c r="PLY16" s="1"/>
      <c r="PLZ16" s="1"/>
      <c r="PMA16" s="1"/>
      <c r="PMB16" s="1"/>
      <c r="PMC16" s="1"/>
      <c r="PMD16" s="1"/>
      <c r="PME16" s="1"/>
      <c r="PMF16" s="1"/>
      <c r="PMG16" s="1"/>
      <c r="PMH16" s="1"/>
      <c r="PMI16" s="1"/>
      <c r="PMJ16" s="1"/>
      <c r="PMK16" s="1"/>
      <c r="PML16" s="1"/>
      <c r="PMM16" s="1"/>
      <c r="PMN16" s="1"/>
      <c r="PMO16" s="1"/>
      <c r="PMP16" s="1"/>
      <c r="PMQ16" s="1"/>
      <c r="PMR16" s="1"/>
      <c r="PMS16" s="1"/>
      <c r="PMT16" s="1"/>
      <c r="PMU16" s="1"/>
      <c r="PMV16" s="1"/>
      <c r="PMW16" s="1"/>
      <c r="PMX16" s="1"/>
      <c r="PMY16" s="1"/>
      <c r="PMZ16" s="1"/>
      <c r="PNA16" s="1"/>
      <c r="PNB16" s="1"/>
      <c r="PNC16" s="1"/>
      <c r="PND16" s="1"/>
      <c r="PNE16" s="1"/>
      <c r="PNF16" s="1"/>
      <c r="PNG16" s="1"/>
      <c r="PNH16" s="1"/>
      <c r="PNI16" s="1"/>
      <c r="PNJ16" s="1"/>
      <c r="PNK16" s="1"/>
      <c r="PNL16" s="1"/>
      <c r="PNM16" s="1"/>
      <c r="PNN16" s="1"/>
      <c r="PNO16" s="1"/>
      <c r="PNP16" s="1"/>
      <c r="PNQ16" s="1"/>
      <c r="PNR16" s="1"/>
      <c r="PNS16" s="1"/>
      <c r="PNT16" s="1"/>
      <c r="PNU16" s="1"/>
      <c r="PNV16" s="1"/>
      <c r="PNW16" s="1"/>
      <c r="PNX16" s="1"/>
      <c r="PNY16" s="1"/>
      <c r="PNZ16" s="1"/>
      <c r="POA16" s="1"/>
      <c r="POB16" s="1"/>
      <c r="POC16" s="1"/>
      <c r="POD16" s="1"/>
      <c r="POE16" s="1"/>
      <c r="POF16" s="1"/>
      <c r="POG16" s="1"/>
      <c r="POH16" s="1"/>
      <c r="POI16" s="1"/>
      <c r="POJ16" s="1"/>
      <c r="POK16" s="1"/>
      <c r="POL16" s="1"/>
      <c r="POM16" s="1"/>
      <c r="PON16" s="1"/>
      <c r="POO16" s="1"/>
      <c r="POP16" s="1"/>
      <c r="POQ16" s="1"/>
      <c r="POR16" s="1"/>
      <c r="POS16" s="1"/>
      <c r="POT16" s="1"/>
      <c r="POU16" s="1"/>
      <c r="POV16" s="1"/>
      <c r="POW16" s="1"/>
      <c r="POX16" s="1"/>
      <c r="POY16" s="1"/>
      <c r="POZ16" s="1"/>
      <c r="PPA16" s="1"/>
      <c r="PPB16" s="1"/>
      <c r="PPC16" s="1"/>
      <c r="PPD16" s="1"/>
      <c r="PPE16" s="1"/>
      <c r="PPF16" s="1"/>
      <c r="PPG16" s="1"/>
      <c r="PPH16" s="1"/>
      <c r="PPI16" s="1"/>
      <c r="PPJ16" s="1"/>
      <c r="PPK16" s="1"/>
      <c r="PPL16" s="1"/>
      <c r="PPM16" s="1"/>
      <c r="PPN16" s="1"/>
      <c r="PPO16" s="1"/>
      <c r="PPP16" s="1"/>
      <c r="PPQ16" s="1"/>
      <c r="PPR16" s="1"/>
      <c r="PPS16" s="1"/>
      <c r="PPT16" s="1"/>
      <c r="PPU16" s="1"/>
      <c r="PPV16" s="1"/>
      <c r="PPW16" s="1"/>
      <c r="PPX16" s="1"/>
      <c r="PPY16" s="1"/>
      <c r="PPZ16" s="1"/>
      <c r="PQA16" s="1"/>
      <c r="PQB16" s="1"/>
      <c r="PQC16" s="1"/>
      <c r="PQD16" s="1"/>
      <c r="PQE16" s="1"/>
      <c r="PQF16" s="1"/>
      <c r="PQG16" s="1"/>
      <c r="PQH16" s="1"/>
      <c r="PQI16" s="1"/>
      <c r="PQJ16" s="1"/>
      <c r="PQK16" s="1"/>
      <c r="PQL16" s="1"/>
      <c r="PQM16" s="1"/>
      <c r="PQN16" s="1"/>
      <c r="PQO16" s="1"/>
      <c r="PQP16" s="1"/>
      <c r="PQQ16" s="1"/>
      <c r="PQR16" s="1"/>
      <c r="PQS16" s="1"/>
      <c r="PQT16" s="1"/>
      <c r="PQU16" s="1"/>
      <c r="PQV16" s="1"/>
      <c r="PQW16" s="1"/>
      <c r="PQX16" s="1"/>
      <c r="PQY16" s="1"/>
      <c r="PQZ16" s="1"/>
      <c r="PRA16" s="1"/>
      <c r="PRB16" s="1"/>
      <c r="PRC16" s="1"/>
      <c r="PRD16" s="1"/>
      <c r="PRE16" s="1"/>
      <c r="PRF16" s="1"/>
      <c r="PRG16" s="1"/>
      <c r="PRH16" s="1"/>
      <c r="PRI16" s="1"/>
      <c r="PRJ16" s="1"/>
      <c r="PRK16" s="1"/>
      <c r="PRL16" s="1"/>
      <c r="PRM16" s="1"/>
      <c r="PRN16" s="1"/>
      <c r="PRO16" s="1"/>
      <c r="PRP16" s="1"/>
      <c r="PRQ16" s="1"/>
      <c r="PRR16" s="1"/>
      <c r="PRS16" s="1"/>
      <c r="PRT16" s="1"/>
      <c r="PRU16" s="1"/>
      <c r="PRV16" s="1"/>
      <c r="PRW16" s="1"/>
      <c r="PRX16" s="1"/>
      <c r="PRY16" s="1"/>
      <c r="PRZ16" s="1"/>
      <c r="PSA16" s="1"/>
      <c r="PSB16" s="1"/>
      <c r="PSC16" s="1"/>
      <c r="PSD16" s="1"/>
      <c r="PSE16" s="1"/>
      <c r="PSF16" s="1"/>
      <c r="PSG16" s="1"/>
      <c r="PSH16" s="1"/>
      <c r="PSI16" s="1"/>
      <c r="PSJ16" s="1"/>
      <c r="PSK16" s="1"/>
      <c r="PSL16" s="1"/>
      <c r="PSM16" s="1"/>
      <c r="PSN16" s="1"/>
      <c r="PSO16" s="1"/>
      <c r="PSP16" s="1"/>
      <c r="PSQ16" s="1"/>
      <c r="PSR16" s="1"/>
      <c r="PSS16" s="1"/>
      <c r="PST16" s="1"/>
      <c r="PSU16" s="1"/>
      <c r="PSV16" s="1"/>
      <c r="PSW16" s="1"/>
      <c r="PSX16" s="1"/>
      <c r="PSY16" s="1"/>
      <c r="PSZ16" s="1"/>
      <c r="PTA16" s="1"/>
      <c r="PTB16" s="1"/>
      <c r="PTC16" s="1"/>
      <c r="PTD16" s="1"/>
      <c r="PTE16" s="1"/>
      <c r="PTF16" s="1"/>
      <c r="PTG16" s="1"/>
      <c r="PTH16" s="1"/>
      <c r="PTI16" s="1"/>
      <c r="PTJ16" s="1"/>
      <c r="PTK16" s="1"/>
      <c r="PTL16" s="1"/>
      <c r="PTM16" s="1"/>
      <c r="PTN16" s="1"/>
      <c r="PTO16" s="1"/>
      <c r="PTP16" s="1"/>
      <c r="PTQ16" s="1"/>
      <c r="PTR16" s="1"/>
      <c r="PTS16" s="1"/>
      <c r="PTT16" s="1"/>
      <c r="PTU16" s="1"/>
      <c r="PTV16" s="1"/>
      <c r="PTW16" s="1"/>
      <c r="PTX16" s="1"/>
      <c r="PTY16" s="1"/>
      <c r="PTZ16" s="1"/>
      <c r="PUA16" s="1"/>
      <c r="PUB16" s="1"/>
      <c r="PUC16" s="1"/>
      <c r="PUD16" s="1"/>
      <c r="PUE16" s="1"/>
      <c r="PUF16" s="1"/>
      <c r="PUG16" s="1"/>
      <c r="PUH16" s="1"/>
      <c r="PUI16" s="1"/>
      <c r="PUJ16" s="1"/>
      <c r="PUK16" s="1"/>
      <c r="PUL16" s="1"/>
      <c r="PUM16" s="1"/>
      <c r="PUN16" s="1"/>
      <c r="PUO16" s="1"/>
      <c r="PUP16" s="1"/>
      <c r="PUQ16" s="1"/>
      <c r="PUR16" s="1"/>
      <c r="PUS16" s="1"/>
      <c r="PUT16" s="1"/>
      <c r="PUU16" s="1"/>
      <c r="PUV16" s="1"/>
      <c r="PUW16" s="1"/>
      <c r="PUX16" s="1"/>
      <c r="PUY16" s="1"/>
      <c r="PUZ16" s="1"/>
      <c r="PVA16" s="1"/>
      <c r="PVB16" s="1"/>
      <c r="PVC16" s="1"/>
      <c r="PVD16" s="1"/>
      <c r="PVE16" s="1"/>
      <c r="PVF16" s="1"/>
      <c r="PVG16" s="1"/>
      <c r="PVH16" s="1"/>
      <c r="PVI16" s="1"/>
      <c r="PVJ16" s="1"/>
      <c r="PVK16" s="1"/>
      <c r="PVL16" s="1"/>
      <c r="PVM16" s="1"/>
      <c r="PVN16" s="1"/>
      <c r="PVO16" s="1"/>
      <c r="PVP16" s="1"/>
      <c r="PVQ16" s="1"/>
      <c r="PVR16" s="1"/>
      <c r="PVS16" s="1"/>
      <c r="PVT16" s="1"/>
      <c r="PVU16" s="1"/>
      <c r="PVV16" s="1"/>
      <c r="PVW16" s="1"/>
      <c r="PVX16" s="1"/>
      <c r="PVY16" s="1"/>
      <c r="PVZ16" s="1"/>
      <c r="PWA16" s="1"/>
      <c r="PWB16" s="1"/>
      <c r="PWC16" s="1"/>
      <c r="PWD16" s="1"/>
      <c r="PWE16" s="1"/>
      <c r="PWF16" s="1"/>
      <c r="PWG16" s="1"/>
      <c r="PWH16" s="1"/>
      <c r="PWI16" s="1"/>
      <c r="PWJ16" s="1"/>
      <c r="PWK16" s="1"/>
      <c r="PWL16" s="1"/>
      <c r="PWM16" s="1"/>
      <c r="PWN16" s="1"/>
      <c r="PWO16" s="1"/>
      <c r="PWP16" s="1"/>
      <c r="PWQ16" s="1"/>
      <c r="PWR16" s="1"/>
      <c r="PWS16" s="1"/>
      <c r="PWT16" s="1"/>
      <c r="PWU16" s="1"/>
      <c r="PWV16" s="1"/>
      <c r="PWW16" s="1"/>
      <c r="PWX16" s="1"/>
      <c r="PWY16" s="1"/>
      <c r="PWZ16" s="1"/>
      <c r="PXA16" s="1"/>
      <c r="PXB16" s="1"/>
      <c r="PXC16" s="1"/>
      <c r="PXD16" s="1"/>
      <c r="PXE16" s="1"/>
      <c r="PXF16" s="1"/>
      <c r="PXG16" s="1"/>
      <c r="PXH16" s="1"/>
      <c r="PXI16" s="1"/>
      <c r="PXJ16" s="1"/>
      <c r="PXK16" s="1"/>
      <c r="PXL16" s="1"/>
      <c r="PXM16" s="1"/>
      <c r="PXN16" s="1"/>
      <c r="PXO16" s="1"/>
      <c r="PXP16" s="1"/>
      <c r="PXQ16" s="1"/>
      <c r="PXR16" s="1"/>
      <c r="PXS16" s="1"/>
      <c r="PXT16" s="1"/>
      <c r="PXU16" s="1"/>
      <c r="PXV16" s="1"/>
      <c r="PXW16" s="1"/>
      <c r="PXX16" s="1"/>
      <c r="PXY16" s="1"/>
      <c r="PXZ16" s="1"/>
      <c r="PYA16" s="1"/>
      <c r="PYB16" s="1"/>
      <c r="PYC16" s="1"/>
      <c r="PYD16" s="1"/>
      <c r="PYE16" s="1"/>
      <c r="PYF16" s="1"/>
      <c r="PYG16" s="1"/>
      <c r="PYH16" s="1"/>
      <c r="PYI16" s="1"/>
      <c r="PYJ16" s="1"/>
      <c r="PYK16" s="1"/>
      <c r="PYL16" s="1"/>
      <c r="PYM16" s="1"/>
      <c r="PYN16" s="1"/>
      <c r="PYO16" s="1"/>
      <c r="PYP16" s="1"/>
      <c r="PYQ16" s="1"/>
      <c r="PYR16" s="1"/>
      <c r="PYS16" s="1"/>
      <c r="PYT16" s="1"/>
      <c r="PYU16" s="1"/>
      <c r="PYV16" s="1"/>
      <c r="PYW16" s="1"/>
      <c r="PYX16" s="1"/>
      <c r="PYY16" s="1"/>
      <c r="PYZ16" s="1"/>
      <c r="PZA16" s="1"/>
      <c r="PZB16" s="1"/>
      <c r="PZC16" s="1"/>
      <c r="PZD16" s="1"/>
      <c r="PZE16" s="1"/>
      <c r="PZF16" s="1"/>
      <c r="PZG16" s="1"/>
      <c r="PZH16" s="1"/>
      <c r="PZI16" s="1"/>
      <c r="PZJ16" s="1"/>
      <c r="PZK16" s="1"/>
      <c r="PZL16" s="1"/>
      <c r="PZM16" s="1"/>
      <c r="PZN16" s="1"/>
      <c r="PZO16" s="1"/>
      <c r="PZP16" s="1"/>
      <c r="PZQ16" s="1"/>
      <c r="PZR16" s="1"/>
      <c r="PZS16" s="1"/>
      <c r="PZT16" s="1"/>
      <c r="PZU16" s="1"/>
      <c r="PZV16" s="1"/>
      <c r="PZW16" s="1"/>
      <c r="PZX16" s="1"/>
      <c r="PZY16" s="1"/>
      <c r="PZZ16" s="1"/>
      <c r="QAA16" s="1"/>
      <c r="QAB16" s="1"/>
      <c r="QAC16" s="1"/>
      <c r="QAD16" s="1"/>
      <c r="QAE16" s="1"/>
      <c r="QAF16" s="1"/>
      <c r="QAG16" s="1"/>
      <c r="QAH16" s="1"/>
      <c r="QAI16" s="1"/>
      <c r="QAJ16" s="1"/>
      <c r="QAK16" s="1"/>
      <c r="QAL16" s="1"/>
      <c r="QAM16" s="1"/>
      <c r="QAN16" s="1"/>
      <c r="QAO16" s="1"/>
      <c r="QAP16" s="1"/>
      <c r="QAQ16" s="1"/>
      <c r="QAR16" s="1"/>
      <c r="QAS16" s="1"/>
      <c r="QAT16" s="1"/>
      <c r="QAU16" s="1"/>
      <c r="QAV16" s="1"/>
      <c r="QAW16" s="1"/>
      <c r="QAX16" s="1"/>
      <c r="QAY16" s="1"/>
      <c r="QAZ16" s="1"/>
      <c r="QBA16" s="1"/>
      <c r="QBB16" s="1"/>
      <c r="QBC16" s="1"/>
      <c r="QBD16" s="1"/>
      <c r="QBE16" s="1"/>
      <c r="QBF16" s="1"/>
      <c r="QBG16" s="1"/>
      <c r="QBH16" s="1"/>
      <c r="QBI16" s="1"/>
      <c r="QBJ16" s="1"/>
      <c r="QBK16" s="1"/>
      <c r="QBL16" s="1"/>
      <c r="QBM16" s="1"/>
      <c r="QBN16" s="1"/>
      <c r="QBO16" s="1"/>
      <c r="QBP16" s="1"/>
      <c r="QBQ16" s="1"/>
      <c r="QBR16" s="1"/>
      <c r="QBS16" s="1"/>
      <c r="QBT16" s="1"/>
      <c r="QBU16" s="1"/>
      <c r="QBV16" s="1"/>
      <c r="QBW16" s="1"/>
      <c r="QBX16" s="1"/>
      <c r="QBY16" s="1"/>
      <c r="QBZ16" s="1"/>
      <c r="QCA16" s="1"/>
      <c r="QCB16" s="1"/>
      <c r="QCC16" s="1"/>
      <c r="QCD16" s="1"/>
      <c r="QCE16" s="1"/>
      <c r="QCF16" s="1"/>
      <c r="QCG16" s="1"/>
      <c r="QCH16" s="1"/>
      <c r="QCI16" s="1"/>
      <c r="QCJ16" s="1"/>
      <c r="QCK16" s="1"/>
      <c r="QCL16" s="1"/>
      <c r="QCM16" s="1"/>
      <c r="QCN16" s="1"/>
      <c r="QCO16" s="1"/>
      <c r="QCP16" s="1"/>
      <c r="QCQ16" s="1"/>
      <c r="QCR16" s="1"/>
      <c r="QCS16" s="1"/>
      <c r="QCT16" s="1"/>
      <c r="QCU16" s="1"/>
      <c r="QCV16" s="1"/>
      <c r="QCW16" s="1"/>
      <c r="QCX16" s="1"/>
      <c r="QCY16" s="1"/>
      <c r="QCZ16" s="1"/>
      <c r="QDA16" s="1"/>
      <c r="QDB16" s="1"/>
      <c r="QDC16" s="1"/>
      <c r="QDD16" s="1"/>
      <c r="QDE16" s="1"/>
      <c r="QDF16" s="1"/>
      <c r="QDG16" s="1"/>
      <c r="QDH16" s="1"/>
      <c r="QDI16" s="1"/>
      <c r="QDJ16" s="1"/>
      <c r="QDK16" s="1"/>
      <c r="QDL16" s="1"/>
      <c r="QDM16" s="1"/>
      <c r="QDN16" s="1"/>
      <c r="QDO16" s="1"/>
      <c r="QDP16" s="1"/>
      <c r="QDQ16" s="1"/>
      <c r="QDR16" s="1"/>
      <c r="QDS16" s="1"/>
      <c r="QDT16" s="1"/>
      <c r="QDU16" s="1"/>
      <c r="QDV16" s="1"/>
      <c r="QDW16" s="1"/>
      <c r="QDX16" s="1"/>
      <c r="QDY16" s="1"/>
      <c r="QDZ16" s="1"/>
      <c r="QEA16" s="1"/>
      <c r="QEB16" s="1"/>
      <c r="QEC16" s="1"/>
      <c r="QED16" s="1"/>
      <c r="QEE16" s="1"/>
      <c r="QEF16" s="1"/>
      <c r="QEG16" s="1"/>
      <c r="QEH16" s="1"/>
      <c r="QEI16" s="1"/>
      <c r="QEJ16" s="1"/>
      <c r="QEK16" s="1"/>
      <c r="QEL16" s="1"/>
      <c r="QEM16" s="1"/>
      <c r="QEN16" s="1"/>
      <c r="QEO16" s="1"/>
      <c r="QEP16" s="1"/>
      <c r="QEQ16" s="1"/>
      <c r="QER16" s="1"/>
      <c r="QES16" s="1"/>
      <c r="QET16" s="1"/>
      <c r="QEU16" s="1"/>
      <c r="QEV16" s="1"/>
      <c r="QEW16" s="1"/>
      <c r="QEX16" s="1"/>
      <c r="QEY16" s="1"/>
      <c r="QEZ16" s="1"/>
      <c r="QFA16" s="1"/>
      <c r="QFB16" s="1"/>
      <c r="QFC16" s="1"/>
      <c r="QFD16" s="1"/>
      <c r="QFE16" s="1"/>
      <c r="QFF16" s="1"/>
      <c r="QFG16" s="1"/>
      <c r="QFH16" s="1"/>
      <c r="QFI16" s="1"/>
      <c r="QFJ16" s="1"/>
      <c r="QFK16" s="1"/>
      <c r="QFL16" s="1"/>
      <c r="QFM16" s="1"/>
      <c r="QFN16" s="1"/>
      <c r="QFO16" s="1"/>
      <c r="QFP16" s="1"/>
      <c r="QFQ16" s="1"/>
      <c r="QFR16" s="1"/>
      <c r="QFS16" s="1"/>
      <c r="QFT16" s="1"/>
      <c r="QFU16" s="1"/>
      <c r="QFV16" s="1"/>
      <c r="QFW16" s="1"/>
      <c r="QFX16" s="1"/>
      <c r="QFY16" s="1"/>
      <c r="QFZ16" s="1"/>
      <c r="QGA16" s="1"/>
      <c r="QGB16" s="1"/>
      <c r="QGC16" s="1"/>
      <c r="QGD16" s="1"/>
      <c r="QGE16" s="1"/>
      <c r="QGF16" s="1"/>
      <c r="QGG16" s="1"/>
      <c r="QGH16" s="1"/>
      <c r="QGI16" s="1"/>
      <c r="QGJ16" s="1"/>
      <c r="QGK16" s="1"/>
      <c r="QGL16" s="1"/>
      <c r="QGM16" s="1"/>
      <c r="QGN16" s="1"/>
      <c r="QGO16" s="1"/>
      <c r="QGP16" s="1"/>
      <c r="QGQ16" s="1"/>
      <c r="QGR16" s="1"/>
      <c r="QGS16" s="1"/>
      <c r="QGT16" s="1"/>
      <c r="QGU16" s="1"/>
      <c r="QGV16" s="1"/>
      <c r="QGW16" s="1"/>
      <c r="QGX16" s="1"/>
      <c r="QGY16" s="1"/>
      <c r="QGZ16" s="1"/>
      <c r="QHA16" s="1"/>
      <c r="QHB16" s="1"/>
      <c r="QHC16" s="1"/>
      <c r="QHD16" s="1"/>
      <c r="QHE16" s="1"/>
      <c r="QHF16" s="1"/>
      <c r="QHG16" s="1"/>
      <c r="QHH16" s="1"/>
      <c r="QHI16" s="1"/>
      <c r="QHJ16" s="1"/>
      <c r="QHK16" s="1"/>
      <c r="QHL16" s="1"/>
      <c r="QHM16" s="1"/>
      <c r="QHN16" s="1"/>
      <c r="QHO16" s="1"/>
      <c r="QHP16" s="1"/>
      <c r="QHQ16" s="1"/>
      <c r="QHR16" s="1"/>
      <c r="QHS16" s="1"/>
      <c r="QHT16" s="1"/>
      <c r="QHU16" s="1"/>
      <c r="QHV16" s="1"/>
      <c r="QHW16" s="1"/>
      <c r="QHX16" s="1"/>
      <c r="QHY16" s="1"/>
      <c r="QHZ16" s="1"/>
      <c r="QIA16" s="1"/>
      <c r="QIB16" s="1"/>
      <c r="QIC16" s="1"/>
      <c r="QID16" s="1"/>
      <c r="QIE16" s="1"/>
      <c r="QIF16" s="1"/>
      <c r="QIG16" s="1"/>
      <c r="QIH16" s="1"/>
      <c r="QII16" s="1"/>
      <c r="QIJ16" s="1"/>
      <c r="QIK16" s="1"/>
      <c r="QIL16" s="1"/>
      <c r="QIM16" s="1"/>
      <c r="QIN16" s="1"/>
      <c r="QIO16" s="1"/>
      <c r="QIP16" s="1"/>
      <c r="QIQ16" s="1"/>
      <c r="QIR16" s="1"/>
      <c r="QIS16" s="1"/>
      <c r="QIT16" s="1"/>
      <c r="QIU16" s="1"/>
      <c r="QIV16" s="1"/>
      <c r="QIW16" s="1"/>
      <c r="QIX16" s="1"/>
      <c r="QIY16" s="1"/>
      <c r="QIZ16" s="1"/>
      <c r="QJA16" s="1"/>
      <c r="QJB16" s="1"/>
      <c r="QJC16" s="1"/>
      <c r="QJD16" s="1"/>
      <c r="QJE16" s="1"/>
      <c r="QJF16" s="1"/>
      <c r="QJG16" s="1"/>
      <c r="QJH16" s="1"/>
      <c r="QJI16" s="1"/>
      <c r="QJJ16" s="1"/>
      <c r="QJK16" s="1"/>
      <c r="QJL16" s="1"/>
      <c r="QJM16" s="1"/>
      <c r="QJN16" s="1"/>
      <c r="QJO16" s="1"/>
      <c r="QJP16" s="1"/>
      <c r="QJQ16" s="1"/>
      <c r="QJR16" s="1"/>
      <c r="QJS16" s="1"/>
      <c r="QJT16" s="1"/>
      <c r="QJU16" s="1"/>
      <c r="QJV16" s="1"/>
      <c r="QJW16" s="1"/>
      <c r="QJX16" s="1"/>
      <c r="QJY16" s="1"/>
      <c r="QJZ16" s="1"/>
      <c r="QKA16" s="1"/>
      <c r="QKB16" s="1"/>
      <c r="QKC16" s="1"/>
      <c r="QKD16" s="1"/>
      <c r="QKE16" s="1"/>
      <c r="QKF16" s="1"/>
      <c r="QKG16" s="1"/>
      <c r="QKH16" s="1"/>
      <c r="QKI16" s="1"/>
      <c r="QKJ16" s="1"/>
      <c r="QKK16" s="1"/>
      <c r="QKL16" s="1"/>
      <c r="QKM16" s="1"/>
      <c r="QKN16" s="1"/>
      <c r="QKO16" s="1"/>
      <c r="QKP16" s="1"/>
      <c r="QKQ16" s="1"/>
      <c r="QKR16" s="1"/>
      <c r="QKS16" s="1"/>
      <c r="QKT16" s="1"/>
      <c r="QKU16" s="1"/>
      <c r="QKV16" s="1"/>
      <c r="QKW16" s="1"/>
      <c r="QKX16" s="1"/>
      <c r="QKY16" s="1"/>
      <c r="QKZ16" s="1"/>
      <c r="QLA16" s="1"/>
      <c r="QLB16" s="1"/>
      <c r="QLC16" s="1"/>
      <c r="QLD16" s="1"/>
      <c r="QLE16" s="1"/>
      <c r="QLF16" s="1"/>
      <c r="QLG16" s="1"/>
      <c r="QLH16" s="1"/>
      <c r="QLI16" s="1"/>
      <c r="QLJ16" s="1"/>
      <c r="QLK16" s="1"/>
      <c r="QLL16" s="1"/>
      <c r="QLM16" s="1"/>
      <c r="QLN16" s="1"/>
      <c r="QLO16" s="1"/>
      <c r="QLP16" s="1"/>
      <c r="QLQ16" s="1"/>
      <c r="QLR16" s="1"/>
      <c r="QLS16" s="1"/>
      <c r="QLT16" s="1"/>
      <c r="QLU16" s="1"/>
      <c r="QLV16" s="1"/>
      <c r="QLW16" s="1"/>
      <c r="QLX16" s="1"/>
      <c r="QLY16" s="1"/>
      <c r="QLZ16" s="1"/>
      <c r="QMA16" s="1"/>
      <c r="QMB16" s="1"/>
      <c r="QMC16" s="1"/>
      <c r="QMD16" s="1"/>
      <c r="QME16" s="1"/>
      <c r="QMF16" s="1"/>
      <c r="QMG16" s="1"/>
      <c r="QMH16" s="1"/>
      <c r="QMI16" s="1"/>
      <c r="QMJ16" s="1"/>
      <c r="QMK16" s="1"/>
      <c r="QML16" s="1"/>
      <c r="QMM16" s="1"/>
      <c r="QMN16" s="1"/>
      <c r="QMO16" s="1"/>
      <c r="QMP16" s="1"/>
      <c r="QMQ16" s="1"/>
      <c r="QMR16" s="1"/>
      <c r="QMS16" s="1"/>
      <c r="QMT16" s="1"/>
      <c r="QMU16" s="1"/>
      <c r="QMV16" s="1"/>
      <c r="QMW16" s="1"/>
      <c r="QMX16" s="1"/>
      <c r="QMY16" s="1"/>
      <c r="QMZ16" s="1"/>
      <c r="QNA16" s="1"/>
      <c r="QNB16" s="1"/>
      <c r="QNC16" s="1"/>
      <c r="QND16" s="1"/>
      <c r="QNE16" s="1"/>
      <c r="QNF16" s="1"/>
      <c r="QNG16" s="1"/>
      <c r="QNH16" s="1"/>
      <c r="QNI16" s="1"/>
      <c r="QNJ16" s="1"/>
      <c r="QNK16" s="1"/>
      <c r="QNL16" s="1"/>
      <c r="QNM16" s="1"/>
      <c r="QNN16" s="1"/>
      <c r="QNO16" s="1"/>
      <c r="QNP16" s="1"/>
      <c r="QNQ16" s="1"/>
      <c r="QNR16" s="1"/>
      <c r="QNS16" s="1"/>
      <c r="QNT16" s="1"/>
      <c r="QNU16" s="1"/>
      <c r="QNV16" s="1"/>
      <c r="QNW16" s="1"/>
      <c r="QNX16" s="1"/>
      <c r="QNY16" s="1"/>
      <c r="QNZ16" s="1"/>
      <c r="QOA16" s="1"/>
      <c r="QOB16" s="1"/>
      <c r="QOC16" s="1"/>
      <c r="QOD16" s="1"/>
      <c r="QOE16" s="1"/>
      <c r="QOF16" s="1"/>
      <c r="QOG16" s="1"/>
      <c r="QOH16" s="1"/>
      <c r="QOI16" s="1"/>
      <c r="QOJ16" s="1"/>
      <c r="QOK16" s="1"/>
      <c r="QOL16" s="1"/>
      <c r="QOM16" s="1"/>
      <c r="QON16" s="1"/>
      <c r="QOO16" s="1"/>
      <c r="QOP16" s="1"/>
      <c r="QOQ16" s="1"/>
      <c r="QOR16" s="1"/>
      <c r="QOS16" s="1"/>
      <c r="QOT16" s="1"/>
      <c r="QOU16" s="1"/>
      <c r="QOV16" s="1"/>
      <c r="QOW16" s="1"/>
      <c r="QOX16" s="1"/>
      <c r="QOY16" s="1"/>
      <c r="QOZ16" s="1"/>
      <c r="QPA16" s="1"/>
      <c r="QPB16" s="1"/>
      <c r="QPC16" s="1"/>
      <c r="QPD16" s="1"/>
      <c r="QPE16" s="1"/>
      <c r="QPF16" s="1"/>
      <c r="QPG16" s="1"/>
      <c r="QPH16" s="1"/>
      <c r="QPI16" s="1"/>
      <c r="QPJ16" s="1"/>
      <c r="QPK16" s="1"/>
      <c r="QPL16" s="1"/>
      <c r="QPM16" s="1"/>
      <c r="QPN16" s="1"/>
      <c r="QPO16" s="1"/>
      <c r="QPP16" s="1"/>
      <c r="QPQ16" s="1"/>
      <c r="QPR16" s="1"/>
      <c r="QPS16" s="1"/>
      <c r="QPT16" s="1"/>
      <c r="QPU16" s="1"/>
      <c r="QPV16" s="1"/>
      <c r="QPW16" s="1"/>
      <c r="QPX16" s="1"/>
      <c r="QPY16" s="1"/>
      <c r="QPZ16" s="1"/>
      <c r="QQA16" s="1"/>
      <c r="QQB16" s="1"/>
      <c r="QQC16" s="1"/>
      <c r="QQD16" s="1"/>
      <c r="QQE16" s="1"/>
      <c r="QQF16" s="1"/>
      <c r="QQG16" s="1"/>
      <c r="QQH16" s="1"/>
      <c r="QQI16" s="1"/>
      <c r="QQJ16" s="1"/>
      <c r="QQK16" s="1"/>
      <c r="QQL16" s="1"/>
      <c r="QQM16" s="1"/>
      <c r="QQN16" s="1"/>
      <c r="QQO16" s="1"/>
      <c r="QQP16" s="1"/>
      <c r="QQQ16" s="1"/>
      <c r="QQR16" s="1"/>
      <c r="QQS16" s="1"/>
      <c r="QQT16" s="1"/>
      <c r="QQU16" s="1"/>
      <c r="QQV16" s="1"/>
      <c r="QQW16" s="1"/>
      <c r="QQX16" s="1"/>
      <c r="QQY16" s="1"/>
      <c r="QQZ16" s="1"/>
      <c r="QRA16" s="1"/>
      <c r="QRB16" s="1"/>
      <c r="QRC16" s="1"/>
      <c r="QRD16" s="1"/>
      <c r="QRE16" s="1"/>
      <c r="QRF16" s="1"/>
      <c r="QRG16" s="1"/>
      <c r="QRH16" s="1"/>
      <c r="QRI16" s="1"/>
      <c r="QRJ16" s="1"/>
      <c r="QRK16" s="1"/>
      <c r="QRL16" s="1"/>
      <c r="QRM16" s="1"/>
      <c r="QRN16" s="1"/>
      <c r="QRO16" s="1"/>
      <c r="QRP16" s="1"/>
      <c r="QRQ16" s="1"/>
      <c r="QRR16" s="1"/>
      <c r="QRS16" s="1"/>
      <c r="QRT16" s="1"/>
      <c r="QRU16" s="1"/>
      <c r="QRV16" s="1"/>
      <c r="QRW16" s="1"/>
      <c r="QRX16" s="1"/>
      <c r="QRY16" s="1"/>
      <c r="QRZ16" s="1"/>
      <c r="QSA16" s="1"/>
      <c r="QSB16" s="1"/>
      <c r="QSC16" s="1"/>
      <c r="QSD16" s="1"/>
      <c r="QSE16" s="1"/>
      <c r="QSF16" s="1"/>
      <c r="QSG16" s="1"/>
      <c r="QSH16" s="1"/>
      <c r="QSI16" s="1"/>
      <c r="QSJ16" s="1"/>
      <c r="QSK16" s="1"/>
      <c r="QSL16" s="1"/>
      <c r="QSM16" s="1"/>
      <c r="QSN16" s="1"/>
      <c r="QSO16" s="1"/>
      <c r="QSP16" s="1"/>
      <c r="QSQ16" s="1"/>
      <c r="QSR16" s="1"/>
      <c r="QSS16" s="1"/>
      <c r="QST16" s="1"/>
      <c r="QSU16" s="1"/>
      <c r="QSV16" s="1"/>
      <c r="QSW16" s="1"/>
      <c r="QSX16" s="1"/>
      <c r="QSY16" s="1"/>
      <c r="QSZ16" s="1"/>
      <c r="QTA16" s="1"/>
      <c r="QTB16" s="1"/>
      <c r="QTC16" s="1"/>
      <c r="QTD16" s="1"/>
      <c r="QTE16" s="1"/>
      <c r="QTF16" s="1"/>
      <c r="QTG16" s="1"/>
      <c r="QTH16" s="1"/>
      <c r="QTI16" s="1"/>
      <c r="QTJ16" s="1"/>
      <c r="QTK16" s="1"/>
      <c r="QTL16" s="1"/>
      <c r="QTM16" s="1"/>
      <c r="QTN16" s="1"/>
      <c r="QTO16" s="1"/>
      <c r="QTP16" s="1"/>
      <c r="QTQ16" s="1"/>
      <c r="QTR16" s="1"/>
      <c r="QTS16" s="1"/>
      <c r="QTT16" s="1"/>
      <c r="QTU16" s="1"/>
      <c r="QTV16" s="1"/>
      <c r="QTW16" s="1"/>
      <c r="QTX16" s="1"/>
      <c r="QTY16" s="1"/>
      <c r="QTZ16" s="1"/>
      <c r="QUA16" s="1"/>
      <c r="QUB16" s="1"/>
      <c r="QUC16" s="1"/>
      <c r="QUD16" s="1"/>
      <c r="QUE16" s="1"/>
      <c r="QUF16" s="1"/>
      <c r="QUG16" s="1"/>
      <c r="QUH16" s="1"/>
      <c r="QUI16" s="1"/>
      <c r="QUJ16" s="1"/>
      <c r="QUK16" s="1"/>
      <c r="QUL16" s="1"/>
      <c r="QUM16" s="1"/>
      <c r="QUN16" s="1"/>
      <c r="QUO16" s="1"/>
      <c r="QUP16" s="1"/>
      <c r="QUQ16" s="1"/>
      <c r="QUR16" s="1"/>
      <c r="QUS16" s="1"/>
      <c r="QUT16" s="1"/>
      <c r="QUU16" s="1"/>
      <c r="QUV16" s="1"/>
      <c r="QUW16" s="1"/>
      <c r="QUX16" s="1"/>
      <c r="QUY16" s="1"/>
      <c r="QUZ16" s="1"/>
      <c r="QVA16" s="1"/>
      <c r="QVB16" s="1"/>
      <c r="QVC16" s="1"/>
      <c r="QVD16" s="1"/>
      <c r="QVE16" s="1"/>
      <c r="QVF16" s="1"/>
      <c r="QVG16" s="1"/>
      <c r="QVH16" s="1"/>
      <c r="QVI16" s="1"/>
      <c r="QVJ16" s="1"/>
      <c r="QVK16" s="1"/>
      <c r="QVL16" s="1"/>
      <c r="QVM16" s="1"/>
      <c r="QVN16" s="1"/>
      <c r="QVO16" s="1"/>
      <c r="QVP16" s="1"/>
      <c r="QVQ16" s="1"/>
      <c r="QVR16" s="1"/>
      <c r="QVS16" s="1"/>
      <c r="QVT16" s="1"/>
      <c r="QVU16" s="1"/>
      <c r="QVV16" s="1"/>
      <c r="QVW16" s="1"/>
      <c r="QVX16" s="1"/>
      <c r="QVY16" s="1"/>
      <c r="QVZ16" s="1"/>
      <c r="QWA16" s="1"/>
      <c r="QWB16" s="1"/>
      <c r="QWC16" s="1"/>
      <c r="QWD16" s="1"/>
      <c r="QWE16" s="1"/>
      <c r="QWF16" s="1"/>
      <c r="QWG16" s="1"/>
      <c r="QWH16" s="1"/>
      <c r="QWI16" s="1"/>
      <c r="QWJ16" s="1"/>
      <c r="QWK16" s="1"/>
      <c r="QWL16" s="1"/>
      <c r="QWM16" s="1"/>
      <c r="QWN16" s="1"/>
      <c r="QWO16" s="1"/>
      <c r="QWP16" s="1"/>
      <c r="QWQ16" s="1"/>
      <c r="QWR16" s="1"/>
      <c r="QWS16" s="1"/>
      <c r="QWT16" s="1"/>
      <c r="QWU16" s="1"/>
      <c r="QWV16" s="1"/>
      <c r="QWW16" s="1"/>
      <c r="QWX16" s="1"/>
      <c r="QWY16" s="1"/>
      <c r="QWZ16" s="1"/>
      <c r="QXA16" s="1"/>
      <c r="QXB16" s="1"/>
      <c r="QXC16" s="1"/>
      <c r="QXD16" s="1"/>
      <c r="QXE16" s="1"/>
      <c r="QXF16" s="1"/>
      <c r="QXG16" s="1"/>
      <c r="QXH16" s="1"/>
      <c r="QXI16" s="1"/>
      <c r="QXJ16" s="1"/>
      <c r="QXK16" s="1"/>
      <c r="QXL16" s="1"/>
      <c r="QXM16" s="1"/>
      <c r="QXN16" s="1"/>
      <c r="QXO16" s="1"/>
      <c r="QXP16" s="1"/>
      <c r="QXQ16" s="1"/>
      <c r="QXR16" s="1"/>
      <c r="QXS16" s="1"/>
      <c r="QXT16" s="1"/>
      <c r="QXU16" s="1"/>
      <c r="QXV16" s="1"/>
      <c r="QXW16" s="1"/>
      <c r="QXX16" s="1"/>
      <c r="QXY16" s="1"/>
      <c r="QXZ16" s="1"/>
      <c r="QYA16" s="1"/>
      <c r="QYB16" s="1"/>
      <c r="QYC16" s="1"/>
      <c r="QYD16" s="1"/>
      <c r="QYE16" s="1"/>
      <c r="QYF16" s="1"/>
      <c r="QYG16" s="1"/>
      <c r="QYH16" s="1"/>
      <c r="QYI16" s="1"/>
      <c r="QYJ16" s="1"/>
      <c r="QYK16" s="1"/>
      <c r="QYL16" s="1"/>
      <c r="QYM16" s="1"/>
      <c r="QYN16" s="1"/>
      <c r="QYO16" s="1"/>
      <c r="QYP16" s="1"/>
      <c r="QYQ16" s="1"/>
      <c r="QYR16" s="1"/>
      <c r="QYS16" s="1"/>
      <c r="QYT16" s="1"/>
      <c r="QYU16" s="1"/>
      <c r="QYV16" s="1"/>
      <c r="QYW16" s="1"/>
      <c r="QYX16" s="1"/>
      <c r="QYY16" s="1"/>
      <c r="QYZ16" s="1"/>
      <c r="QZA16" s="1"/>
      <c r="QZB16" s="1"/>
      <c r="QZC16" s="1"/>
      <c r="QZD16" s="1"/>
      <c r="QZE16" s="1"/>
      <c r="QZF16" s="1"/>
      <c r="QZG16" s="1"/>
      <c r="QZH16" s="1"/>
      <c r="QZI16" s="1"/>
      <c r="QZJ16" s="1"/>
      <c r="QZK16" s="1"/>
      <c r="QZL16" s="1"/>
      <c r="QZM16" s="1"/>
      <c r="QZN16" s="1"/>
      <c r="QZO16" s="1"/>
      <c r="QZP16" s="1"/>
      <c r="QZQ16" s="1"/>
      <c r="QZR16" s="1"/>
      <c r="QZS16" s="1"/>
      <c r="QZT16" s="1"/>
      <c r="QZU16" s="1"/>
      <c r="QZV16" s="1"/>
      <c r="QZW16" s="1"/>
      <c r="QZX16" s="1"/>
      <c r="QZY16" s="1"/>
      <c r="QZZ16" s="1"/>
      <c r="RAA16" s="1"/>
      <c r="RAB16" s="1"/>
      <c r="RAC16" s="1"/>
      <c r="RAD16" s="1"/>
      <c r="RAE16" s="1"/>
      <c r="RAF16" s="1"/>
      <c r="RAG16" s="1"/>
      <c r="RAH16" s="1"/>
      <c r="RAI16" s="1"/>
      <c r="RAJ16" s="1"/>
      <c r="RAK16" s="1"/>
      <c r="RAL16" s="1"/>
      <c r="RAM16" s="1"/>
      <c r="RAN16" s="1"/>
      <c r="RAO16" s="1"/>
      <c r="RAP16" s="1"/>
      <c r="RAQ16" s="1"/>
      <c r="RAR16" s="1"/>
      <c r="RAS16" s="1"/>
      <c r="RAT16" s="1"/>
      <c r="RAU16" s="1"/>
      <c r="RAV16" s="1"/>
      <c r="RAW16" s="1"/>
      <c r="RAX16" s="1"/>
      <c r="RAY16" s="1"/>
      <c r="RAZ16" s="1"/>
      <c r="RBA16" s="1"/>
      <c r="RBB16" s="1"/>
      <c r="RBC16" s="1"/>
      <c r="RBD16" s="1"/>
      <c r="RBE16" s="1"/>
      <c r="RBF16" s="1"/>
      <c r="RBG16" s="1"/>
      <c r="RBH16" s="1"/>
      <c r="RBI16" s="1"/>
      <c r="RBJ16" s="1"/>
      <c r="RBK16" s="1"/>
      <c r="RBL16" s="1"/>
      <c r="RBM16" s="1"/>
      <c r="RBN16" s="1"/>
      <c r="RBO16" s="1"/>
      <c r="RBP16" s="1"/>
      <c r="RBQ16" s="1"/>
      <c r="RBR16" s="1"/>
      <c r="RBS16" s="1"/>
      <c r="RBT16" s="1"/>
      <c r="RBU16" s="1"/>
      <c r="RBV16" s="1"/>
      <c r="RBW16" s="1"/>
      <c r="RBX16" s="1"/>
      <c r="RBY16" s="1"/>
      <c r="RBZ16" s="1"/>
      <c r="RCA16" s="1"/>
      <c r="RCB16" s="1"/>
      <c r="RCC16" s="1"/>
      <c r="RCD16" s="1"/>
      <c r="RCE16" s="1"/>
      <c r="RCF16" s="1"/>
      <c r="RCG16" s="1"/>
      <c r="RCH16" s="1"/>
      <c r="RCI16" s="1"/>
      <c r="RCJ16" s="1"/>
      <c r="RCK16" s="1"/>
      <c r="RCL16" s="1"/>
      <c r="RCM16" s="1"/>
      <c r="RCN16" s="1"/>
      <c r="RCO16" s="1"/>
      <c r="RCP16" s="1"/>
      <c r="RCQ16" s="1"/>
      <c r="RCR16" s="1"/>
      <c r="RCS16" s="1"/>
      <c r="RCT16" s="1"/>
      <c r="RCU16" s="1"/>
      <c r="RCV16" s="1"/>
      <c r="RCW16" s="1"/>
      <c r="RCX16" s="1"/>
      <c r="RCY16" s="1"/>
      <c r="RCZ16" s="1"/>
      <c r="RDA16" s="1"/>
      <c r="RDB16" s="1"/>
      <c r="RDC16" s="1"/>
      <c r="RDD16" s="1"/>
      <c r="RDE16" s="1"/>
      <c r="RDF16" s="1"/>
      <c r="RDG16" s="1"/>
      <c r="RDH16" s="1"/>
      <c r="RDI16" s="1"/>
      <c r="RDJ16" s="1"/>
      <c r="RDK16" s="1"/>
      <c r="RDL16" s="1"/>
      <c r="RDM16" s="1"/>
      <c r="RDN16" s="1"/>
      <c r="RDO16" s="1"/>
      <c r="RDP16" s="1"/>
      <c r="RDQ16" s="1"/>
      <c r="RDR16" s="1"/>
      <c r="RDS16" s="1"/>
      <c r="RDT16" s="1"/>
      <c r="RDU16" s="1"/>
      <c r="RDV16" s="1"/>
      <c r="RDW16" s="1"/>
      <c r="RDX16" s="1"/>
      <c r="RDY16" s="1"/>
      <c r="RDZ16" s="1"/>
      <c r="REA16" s="1"/>
      <c r="REB16" s="1"/>
      <c r="REC16" s="1"/>
      <c r="RED16" s="1"/>
      <c r="REE16" s="1"/>
      <c r="REF16" s="1"/>
      <c r="REG16" s="1"/>
      <c r="REH16" s="1"/>
      <c r="REI16" s="1"/>
      <c r="REJ16" s="1"/>
      <c r="REK16" s="1"/>
      <c r="REL16" s="1"/>
      <c r="REM16" s="1"/>
      <c r="REN16" s="1"/>
      <c r="REO16" s="1"/>
      <c r="REP16" s="1"/>
      <c r="REQ16" s="1"/>
      <c r="RER16" s="1"/>
      <c r="RES16" s="1"/>
      <c r="RET16" s="1"/>
      <c r="REU16" s="1"/>
      <c r="REV16" s="1"/>
      <c r="REW16" s="1"/>
      <c r="REX16" s="1"/>
      <c r="REY16" s="1"/>
      <c r="REZ16" s="1"/>
      <c r="RFA16" s="1"/>
      <c r="RFB16" s="1"/>
      <c r="RFC16" s="1"/>
      <c r="RFD16" s="1"/>
      <c r="RFE16" s="1"/>
      <c r="RFF16" s="1"/>
      <c r="RFG16" s="1"/>
      <c r="RFH16" s="1"/>
      <c r="RFI16" s="1"/>
      <c r="RFJ16" s="1"/>
      <c r="RFK16" s="1"/>
      <c r="RFL16" s="1"/>
      <c r="RFM16" s="1"/>
      <c r="RFN16" s="1"/>
      <c r="RFO16" s="1"/>
      <c r="RFP16" s="1"/>
      <c r="RFQ16" s="1"/>
      <c r="RFR16" s="1"/>
      <c r="RFS16" s="1"/>
      <c r="RFT16" s="1"/>
      <c r="RFU16" s="1"/>
      <c r="RFV16" s="1"/>
      <c r="RFW16" s="1"/>
      <c r="RFX16" s="1"/>
      <c r="RFY16" s="1"/>
      <c r="RFZ16" s="1"/>
      <c r="RGA16" s="1"/>
      <c r="RGB16" s="1"/>
      <c r="RGC16" s="1"/>
      <c r="RGD16" s="1"/>
      <c r="RGE16" s="1"/>
      <c r="RGF16" s="1"/>
      <c r="RGG16" s="1"/>
      <c r="RGH16" s="1"/>
      <c r="RGI16" s="1"/>
      <c r="RGJ16" s="1"/>
      <c r="RGK16" s="1"/>
      <c r="RGL16" s="1"/>
      <c r="RGM16" s="1"/>
      <c r="RGN16" s="1"/>
      <c r="RGO16" s="1"/>
      <c r="RGP16" s="1"/>
      <c r="RGQ16" s="1"/>
      <c r="RGR16" s="1"/>
      <c r="RGS16" s="1"/>
      <c r="RGT16" s="1"/>
      <c r="RGU16" s="1"/>
      <c r="RGV16" s="1"/>
      <c r="RGW16" s="1"/>
      <c r="RGX16" s="1"/>
      <c r="RGY16" s="1"/>
      <c r="RGZ16" s="1"/>
      <c r="RHA16" s="1"/>
      <c r="RHB16" s="1"/>
      <c r="RHC16" s="1"/>
      <c r="RHD16" s="1"/>
      <c r="RHE16" s="1"/>
      <c r="RHF16" s="1"/>
      <c r="RHG16" s="1"/>
      <c r="RHH16" s="1"/>
      <c r="RHI16" s="1"/>
      <c r="RHJ16" s="1"/>
      <c r="RHK16" s="1"/>
      <c r="RHL16" s="1"/>
      <c r="RHM16" s="1"/>
      <c r="RHN16" s="1"/>
      <c r="RHO16" s="1"/>
      <c r="RHP16" s="1"/>
      <c r="RHQ16" s="1"/>
      <c r="RHR16" s="1"/>
      <c r="RHS16" s="1"/>
      <c r="RHT16" s="1"/>
      <c r="RHU16" s="1"/>
      <c r="RHV16" s="1"/>
      <c r="RHW16" s="1"/>
      <c r="RHX16" s="1"/>
      <c r="RHY16" s="1"/>
      <c r="RHZ16" s="1"/>
      <c r="RIA16" s="1"/>
      <c r="RIB16" s="1"/>
      <c r="RIC16" s="1"/>
      <c r="RID16" s="1"/>
      <c r="RIE16" s="1"/>
      <c r="RIF16" s="1"/>
      <c r="RIG16" s="1"/>
      <c r="RIH16" s="1"/>
      <c r="RII16" s="1"/>
      <c r="RIJ16" s="1"/>
      <c r="RIK16" s="1"/>
      <c r="RIL16" s="1"/>
      <c r="RIM16" s="1"/>
      <c r="RIN16" s="1"/>
      <c r="RIO16" s="1"/>
      <c r="RIP16" s="1"/>
      <c r="RIQ16" s="1"/>
      <c r="RIR16" s="1"/>
      <c r="RIS16" s="1"/>
      <c r="RIT16" s="1"/>
      <c r="RIU16" s="1"/>
      <c r="RIV16" s="1"/>
      <c r="RIW16" s="1"/>
      <c r="RIX16" s="1"/>
      <c r="RIY16" s="1"/>
      <c r="RIZ16" s="1"/>
      <c r="RJA16" s="1"/>
      <c r="RJB16" s="1"/>
      <c r="RJC16" s="1"/>
      <c r="RJD16" s="1"/>
      <c r="RJE16" s="1"/>
      <c r="RJF16" s="1"/>
      <c r="RJG16" s="1"/>
      <c r="RJH16" s="1"/>
      <c r="RJI16" s="1"/>
      <c r="RJJ16" s="1"/>
      <c r="RJK16" s="1"/>
      <c r="RJL16" s="1"/>
      <c r="RJM16" s="1"/>
      <c r="RJN16" s="1"/>
      <c r="RJO16" s="1"/>
      <c r="RJP16" s="1"/>
      <c r="RJQ16" s="1"/>
      <c r="RJR16" s="1"/>
      <c r="RJS16" s="1"/>
      <c r="RJT16" s="1"/>
      <c r="RJU16" s="1"/>
      <c r="RJV16" s="1"/>
      <c r="RJW16" s="1"/>
      <c r="RJX16" s="1"/>
      <c r="RJY16" s="1"/>
      <c r="RJZ16" s="1"/>
      <c r="RKA16" s="1"/>
      <c r="RKB16" s="1"/>
      <c r="RKC16" s="1"/>
      <c r="RKD16" s="1"/>
      <c r="RKE16" s="1"/>
      <c r="RKF16" s="1"/>
      <c r="RKG16" s="1"/>
      <c r="RKH16" s="1"/>
      <c r="RKI16" s="1"/>
      <c r="RKJ16" s="1"/>
      <c r="RKK16" s="1"/>
      <c r="RKL16" s="1"/>
      <c r="RKM16" s="1"/>
      <c r="RKN16" s="1"/>
      <c r="RKO16" s="1"/>
      <c r="RKP16" s="1"/>
      <c r="RKQ16" s="1"/>
      <c r="RKR16" s="1"/>
      <c r="RKS16" s="1"/>
      <c r="RKT16" s="1"/>
      <c r="RKU16" s="1"/>
      <c r="RKV16" s="1"/>
      <c r="RKW16" s="1"/>
      <c r="RKX16" s="1"/>
      <c r="RKY16" s="1"/>
      <c r="RKZ16" s="1"/>
      <c r="RLA16" s="1"/>
      <c r="RLB16" s="1"/>
      <c r="RLC16" s="1"/>
      <c r="RLD16" s="1"/>
      <c r="RLE16" s="1"/>
      <c r="RLF16" s="1"/>
      <c r="RLG16" s="1"/>
      <c r="RLH16" s="1"/>
      <c r="RLI16" s="1"/>
      <c r="RLJ16" s="1"/>
      <c r="RLK16" s="1"/>
      <c r="RLL16" s="1"/>
      <c r="RLM16" s="1"/>
      <c r="RLN16" s="1"/>
      <c r="RLO16" s="1"/>
      <c r="RLP16" s="1"/>
      <c r="RLQ16" s="1"/>
      <c r="RLR16" s="1"/>
      <c r="RLS16" s="1"/>
      <c r="RLT16" s="1"/>
      <c r="RLU16" s="1"/>
      <c r="RLV16" s="1"/>
      <c r="RLW16" s="1"/>
      <c r="RLX16" s="1"/>
      <c r="RLY16" s="1"/>
      <c r="RLZ16" s="1"/>
      <c r="RMA16" s="1"/>
      <c r="RMB16" s="1"/>
      <c r="RMC16" s="1"/>
      <c r="RMD16" s="1"/>
      <c r="RME16" s="1"/>
      <c r="RMF16" s="1"/>
      <c r="RMG16" s="1"/>
      <c r="RMH16" s="1"/>
      <c r="RMI16" s="1"/>
      <c r="RMJ16" s="1"/>
      <c r="RMK16" s="1"/>
      <c r="RML16" s="1"/>
      <c r="RMM16" s="1"/>
      <c r="RMN16" s="1"/>
      <c r="RMO16" s="1"/>
      <c r="RMP16" s="1"/>
      <c r="RMQ16" s="1"/>
      <c r="RMR16" s="1"/>
      <c r="RMS16" s="1"/>
      <c r="RMT16" s="1"/>
      <c r="RMU16" s="1"/>
      <c r="RMV16" s="1"/>
      <c r="RMW16" s="1"/>
      <c r="RMX16" s="1"/>
      <c r="RMY16" s="1"/>
      <c r="RMZ16" s="1"/>
      <c r="RNA16" s="1"/>
      <c r="RNB16" s="1"/>
      <c r="RNC16" s="1"/>
      <c r="RND16" s="1"/>
      <c r="RNE16" s="1"/>
      <c r="RNF16" s="1"/>
      <c r="RNG16" s="1"/>
      <c r="RNH16" s="1"/>
      <c r="RNI16" s="1"/>
      <c r="RNJ16" s="1"/>
      <c r="RNK16" s="1"/>
      <c r="RNL16" s="1"/>
      <c r="RNM16" s="1"/>
      <c r="RNN16" s="1"/>
      <c r="RNO16" s="1"/>
      <c r="RNP16" s="1"/>
      <c r="RNQ16" s="1"/>
      <c r="RNR16" s="1"/>
      <c r="RNS16" s="1"/>
      <c r="RNT16" s="1"/>
      <c r="RNU16" s="1"/>
      <c r="RNV16" s="1"/>
      <c r="RNW16" s="1"/>
      <c r="RNX16" s="1"/>
      <c r="RNY16" s="1"/>
      <c r="RNZ16" s="1"/>
      <c r="ROA16" s="1"/>
      <c r="ROB16" s="1"/>
      <c r="ROC16" s="1"/>
      <c r="ROD16" s="1"/>
      <c r="ROE16" s="1"/>
      <c r="ROF16" s="1"/>
      <c r="ROG16" s="1"/>
      <c r="ROH16" s="1"/>
      <c r="ROI16" s="1"/>
      <c r="ROJ16" s="1"/>
      <c r="ROK16" s="1"/>
      <c r="ROL16" s="1"/>
      <c r="ROM16" s="1"/>
      <c r="RON16" s="1"/>
      <c r="ROO16" s="1"/>
      <c r="ROP16" s="1"/>
      <c r="ROQ16" s="1"/>
      <c r="ROR16" s="1"/>
      <c r="ROS16" s="1"/>
      <c r="ROT16" s="1"/>
      <c r="ROU16" s="1"/>
      <c r="ROV16" s="1"/>
      <c r="ROW16" s="1"/>
      <c r="ROX16" s="1"/>
      <c r="ROY16" s="1"/>
      <c r="ROZ16" s="1"/>
      <c r="RPA16" s="1"/>
      <c r="RPB16" s="1"/>
      <c r="RPC16" s="1"/>
      <c r="RPD16" s="1"/>
      <c r="RPE16" s="1"/>
      <c r="RPF16" s="1"/>
      <c r="RPG16" s="1"/>
      <c r="RPH16" s="1"/>
      <c r="RPI16" s="1"/>
      <c r="RPJ16" s="1"/>
      <c r="RPK16" s="1"/>
      <c r="RPL16" s="1"/>
      <c r="RPM16" s="1"/>
      <c r="RPN16" s="1"/>
      <c r="RPO16" s="1"/>
      <c r="RPP16" s="1"/>
      <c r="RPQ16" s="1"/>
      <c r="RPR16" s="1"/>
      <c r="RPS16" s="1"/>
      <c r="RPT16" s="1"/>
      <c r="RPU16" s="1"/>
      <c r="RPV16" s="1"/>
      <c r="RPW16" s="1"/>
      <c r="RPX16" s="1"/>
      <c r="RPY16" s="1"/>
      <c r="RPZ16" s="1"/>
      <c r="RQA16" s="1"/>
      <c r="RQB16" s="1"/>
      <c r="RQC16" s="1"/>
      <c r="RQD16" s="1"/>
      <c r="RQE16" s="1"/>
      <c r="RQF16" s="1"/>
      <c r="RQG16" s="1"/>
      <c r="RQH16" s="1"/>
      <c r="RQI16" s="1"/>
      <c r="RQJ16" s="1"/>
      <c r="RQK16" s="1"/>
      <c r="RQL16" s="1"/>
      <c r="RQM16" s="1"/>
      <c r="RQN16" s="1"/>
      <c r="RQO16" s="1"/>
      <c r="RQP16" s="1"/>
      <c r="RQQ16" s="1"/>
      <c r="RQR16" s="1"/>
      <c r="RQS16" s="1"/>
      <c r="RQT16" s="1"/>
      <c r="RQU16" s="1"/>
      <c r="RQV16" s="1"/>
      <c r="RQW16" s="1"/>
      <c r="RQX16" s="1"/>
      <c r="RQY16" s="1"/>
      <c r="RQZ16" s="1"/>
      <c r="RRA16" s="1"/>
      <c r="RRB16" s="1"/>
      <c r="RRC16" s="1"/>
      <c r="RRD16" s="1"/>
      <c r="RRE16" s="1"/>
      <c r="RRF16" s="1"/>
      <c r="RRG16" s="1"/>
      <c r="RRH16" s="1"/>
      <c r="RRI16" s="1"/>
      <c r="RRJ16" s="1"/>
      <c r="RRK16" s="1"/>
      <c r="RRL16" s="1"/>
      <c r="RRM16" s="1"/>
      <c r="RRN16" s="1"/>
      <c r="RRO16" s="1"/>
      <c r="RRP16" s="1"/>
      <c r="RRQ16" s="1"/>
      <c r="RRR16" s="1"/>
      <c r="RRS16" s="1"/>
      <c r="RRT16" s="1"/>
      <c r="RRU16" s="1"/>
      <c r="RRV16" s="1"/>
      <c r="RRW16" s="1"/>
      <c r="RRX16" s="1"/>
      <c r="RRY16" s="1"/>
      <c r="RRZ16" s="1"/>
      <c r="RSA16" s="1"/>
      <c r="RSB16" s="1"/>
      <c r="RSC16" s="1"/>
      <c r="RSD16" s="1"/>
      <c r="RSE16" s="1"/>
      <c r="RSF16" s="1"/>
      <c r="RSG16" s="1"/>
      <c r="RSH16" s="1"/>
      <c r="RSI16" s="1"/>
      <c r="RSJ16" s="1"/>
      <c r="RSK16" s="1"/>
      <c r="RSL16" s="1"/>
      <c r="RSM16" s="1"/>
      <c r="RSN16" s="1"/>
      <c r="RSO16" s="1"/>
      <c r="RSP16" s="1"/>
      <c r="RSQ16" s="1"/>
      <c r="RSR16" s="1"/>
      <c r="RSS16" s="1"/>
      <c r="RST16" s="1"/>
      <c r="RSU16" s="1"/>
      <c r="RSV16" s="1"/>
      <c r="RSW16" s="1"/>
      <c r="RSX16" s="1"/>
      <c r="RSY16" s="1"/>
      <c r="RSZ16" s="1"/>
      <c r="RTA16" s="1"/>
      <c r="RTB16" s="1"/>
      <c r="RTC16" s="1"/>
      <c r="RTD16" s="1"/>
      <c r="RTE16" s="1"/>
      <c r="RTF16" s="1"/>
      <c r="RTG16" s="1"/>
      <c r="RTH16" s="1"/>
      <c r="RTI16" s="1"/>
      <c r="RTJ16" s="1"/>
      <c r="RTK16" s="1"/>
      <c r="RTL16" s="1"/>
      <c r="RTM16" s="1"/>
      <c r="RTN16" s="1"/>
      <c r="RTO16" s="1"/>
      <c r="RTP16" s="1"/>
      <c r="RTQ16" s="1"/>
      <c r="RTR16" s="1"/>
      <c r="RTS16" s="1"/>
      <c r="RTT16" s="1"/>
      <c r="RTU16" s="1"/>
      <c r="RTV16" s="1"/>
      <c r="RTW16" s="1"/>
      <c r="RTX16" s="1"/>
      <c r="RTY16" s="1"/>
      <c r="RTZ16" s="1"/>
      <c r="RUA16" s="1"/>
      <c r="RUB16" s="1"/>
      <c r="RUC16" s="1"/>
      <c r="RUD16" s="1"/>
      <c r="RUE16" s="1"/>
      <c r="RUF16" s="1"/>
      <c r="RUG16" s="1"/>
      <c r="RUH16" s="1"/>
      <c r="RUI16" s="1"/>
      <c r="RUJ16" s="1"/>
      <c r="RUK16" s="1"/>
      <c r="RUL16" s="1"/>
      <c r="RUM16" s="1"/>
      <c r="RUN16" s="1"/>
      <c r="RUO16" s="1"/>
      <c r="RUP16" s="1"/>
      <c r="RUQ16" s="1"/>
      <c r="RUR16" s="1"/>
      <c r="RUS16" s="1"/>
      <c r="RUT16" s="1"/>
      <c r="RUU16" s="1"/>
      <c r="RUV16" s="1"/>
      <c r="RUW16" s="1"/>
      <c r="RUX16" s="1"/>
      <c r="RUY16" s="1"/>
      <c r="RUZ16" s="1"/>
      <c r="RVA16" s="1"/>
      <c r="RVB16" s="1"/>
      <c r="RVC16" s="1"/>
      <c r="RVD16" s="1"/>
      <c r="RVE16" s="1"/>
      <c r="RVF16" s="1"/>
      <c r="RVG16" s="1"/>
      <c r="RVH16" s="1"/>
      <c r="RVI16" s="1"/>
      <c r="RVJ16" s="1"/>
      <c r="RVK16" s="1"/>
      <c r="RVL16" s="1"/>
      <c r="RVM16" s="1"/>
      <c r="RVN16" s="1"/>
      <c r="RVO16" s="1"/>
      <c r="RVP16" s="1"/>
      <c r="RVQ16" s="1"/>
      <c r="RVR16" s="1"/>
      <c r="RVS16" s="1"/>
      <c r="RVT16" s="1"/>
      <c r="RVU16" s="1"/>
      <c r="RVV16" s="1"/>
      <c r="RVW16" s="1"/>
      <c r="RVX16" s="1"/>
      <c r="RVY16" s="1"/>
      <c r="RVZ16" s="1"/>
      <c r="RWA16" s="1"/>
      <c r="RWB16" s="1"/>
      <c r="RWC16" s="1"/>
      <c r="RWD16" s="1"/>
      <c r="RWE16" s="1"/>
      <c r="RWF16" s="1"/>
      <c r="RWG16" s="1"/>
      <c r="RWH16" s="1"/>
      <c r="RWI16" s="1"/>
      <c r="RWJ16" s="1"/>
      <c r="RWK16" s="1"/>
      <c r="RWL16" s="1"/>
      <c r="RWM16" s="1"/>
      <c r="RWN16" s="1"/>
      <c r="RWO16" s="1"/>
      <c r="RWP16" s="1"/>
      <c r="RWQ16" s="1"/>
      <c r="RWR16" s="1"/>
      <c r="RWS16" s="1"/>
      <c r="RWT16" s="1"/>
      <c r="RWU16" s="1"/>
      <c r="RWV16" s="1"/>
      <c r="RWW16" s="1"/>
      <c r="RWX16" s="1"/>
      <c r="RWY16" s="1"/>
      <c r="RWZ16" s="1"/>
      <c r="RXA16" s="1"/>
      <c r="RXB16" s="1"/>
      <c r="RXC16" s="1"/>
      <c r="RXD16" s="1"/>
      <c r="RXE16" s="1"/>
      <c r="RXF16" s="1"/>
      <c r="RXG16" s="1"/>
      <c r="RXH16" s="1"/>
      <c r="RXI16" s="1"/>
      <c r="RXJ16" s="1"/>
      <c r="RXK16" s="1"/>
      <c r="RXL16" s="1"/>
      <c r="RXM16" s="1"/>
      <c r="RXN16" s="1"/>
      <c r="RXO16" s="1"/>
      <c r="RXP16" s="1"/>
      <c r="RXQ16" s="1"/>
      <c r="RXR16" s="1"/>
      <c r="RXS16" s="1"/>
      <c r="RXT16" s="1"/>
      <c r="RXU16" s="1"/>
      <c r="RXV16" s="1"/>
      <c r="RXW16" s="1"/>
      <c r="RXX16" s="1"/>
      <c r="RXY16" s="1"/>
      <c r="RXZ16" s="1"/>
      <c r="RYA16" s="1"/>
      <c r="RYB16" s="1"/>
      <c r="RYC16" s="1"/>
      <c r="RYD16" s="1"/>
      <c r="RYE16" s="1"/>
      <c r="RYF16" s="1"/>
      <c r="RYG16" s="1"/>
      <c r="RYH16" s="1"/>
      <c r="RYI16" s="1"/>
      <c r="RYJ16" s="1"/>
      <c r="RYK16" s="1"/>
      <c r="RYL16" s="1"/>
      <c r="RYM16" s="1"/>
      <c r="RYN16" s="1"/>
      <c r="RYO16" s="1"/>
      <c r="RYP16" s="1"/>
      <c r="RYQ16" s="1"/>
      <c r="RYR16" s="1"/>
      <c r="RYS16" s="1"/>
      <c r="RYT16" s="1"/>
      <c r="RYU16" s="1"/>
      <c r="RYV16" s="1"/>
      <c r="RYW16" s="1"/>
      <c r="RYX16" s="1"/>
      <c r="RYY16" s="1"/>
      <c r="RYZ16" s="1"/>
      <c r="RZA16" s="1"/>
      <c r="RZB16" s="1"/>
      <c r="RZC16" s="1"/>
      <c r="RZD16" s="1"/>
      <c r="RZE16" s="1"/>
      <c r="RZF16" s="1"/>
      <c r="RZG16" s="1"/>
      <c r="RZH16" s="1"/>
      <c r="RZI16" s="1"/>
      <c r="RZJ16" s="1"/>
      <c r="RZK16" s="1"/>
      <c r="RZL16" s="1"/>
      <c r="RZM16" s="1"/>
      <c r="RZN16" s="1"/>
      <c r="RZO16" s="1"/>
      <c r="RZP16" s="1"/>
      <c r="RZQ16" s="1"/>
      <c r="RZR16" s="1"/>
      <c r="RZS16" s="1"/>
      <c r="RZT16" s="1"/>
      <c r="RZU16" s="1"/>
      <c r="RZV16" s="1"/>
      <c r="RZW16" s="1"/>
      <c r="RZX16" s="1"/>
      <c r="RZY16" s="1"/>
      <c r="RZZ16" s="1"/>
      <c r="SAA16" s="1"/>
      <c r="SAB16" s="1"/>
      <c r="SAC16" s="1"/>
      <c r="SAD16" s="1"/>
      <c r="SAE16" s="1"/>
      <c r="SAF16" s="1"/>
      <c r="SAG16" s="1"/>
      <c r="SAH16" s="1"/>
      <c r="SAI16" s="1"/>
      <c r="SAJ16" s="1"/>
      <c r="SAK16" s="1"/>
      <c r="SAL16" s="1"/>
      <c r="SAM16" s="1"/>
      <c r="SAN16" s="1"/>
      <c r="SAO16" s="1"/>
      <c r="SAP16" s="1"/>
      <c r="SAQ16" s="1"/>
      <c r="SAR16" s="1"/>
      <c r="SAS16" s="1"/>
      <c r="SAT16" s="1"/>
      <c r="SAU16" s="1"/>
      <c r="SAV16" s="1"/>
      <c r="SAW16" s="1"/>
      <c r="SAX16" s="1"/>
      <c r="SAY16" s="1"/>
      <c r="SAZ16" s="1"/>
      <c r="SBA16" s="1"/>
      <c r="SBB16" s="1"/>
      <c r="SBC16" s="1"/>
      <c r="SBD16" s="1"/>
      <c r="SBE16" s="1"/>
      <c r="SBF16" s="1"/>
      <c r="SBG16" s="1"/>
      <c r="SBH16" s="1"/>
      <c r="SBI16" s="1"/>
      <c r="SBJ16" s="1"/>
      <c r="SBK16" s="1"/>
      <c r="SBL16" s="1"/>
      <c r="SBM16" s="1"/>
      <c r="SBN16" s="1"/>
      <c r="SBO16" s="1"/>
      <c r="SBP16" s="1"/>
      <c r="SBQ16" s="1"/>
      <c r="SBR16" s="1"/>
      <c r="SBS16" s="1"/>
      <c r="SBT16" s="1"/>
      <c r="SBU16" s="1"/>
      <c r="SBV16" s="1"/>
      <c r="SBW16" s="1"/>
      <c r="SBX16" s="1"/>
      <c r="SBY16" s="1"/>
      <c r="SBZ16" s="1"/>
      <c r="SCA16" s="1"/>
      <c r="SCB16" s="1"/>
      <c r="SCC16" s="1"/>
      <c r="SCD16" s="1"/>
      <c r="SCE16" s="1"/>
      <c r="SCF16" s="1"/>
      <c r="SCG16" s="1"/>
      <c r="SCH16" s="1"/>
      <c r="SCI16" s="1"/>
      <c r="SCJ16" s="1"/>
      <c r="SCK16" s="1"/>
      <c r="SCL16" s="1"/>
      <c r="SCM16" s="1"/>
      <c r="SCN16" s="1"/>
      <c r="SCO16" s="1"/>
      <c r="SCP16" s="1"/>
      <c r="SCQ16" s="1"/>
      <c r="SCR16" s="1"/>
      <c r="SCS16" s="1"/>
      <c r="SCT16" s="1"/>
      <c r="SCU16" s="1"/>
      <c r="SCV16" s="1"/>
      <c r="SCW16" s="1"/>
      <c r="SCX16" s="1"/>
      <c r="SCY16" s="1"/>
      <c r="SCZ16" s="1"/>
      <c r="SDA16" s="1"/>
      <c r="SDB16" s="1"/>
      <c r="SDC16" s="1"/>
      <c r="SDD16" s="1"/>
      <c r="SDE16" s="1"/>
      <c r="SDF16" s="1"/>
      <c r="SDG16" s="1"/>
      <c r="SDH16" s="1"/>
      <c r="SDI16" s="1"/>
      <c r="SDJ16" s="1"/>
      <c r="SDK16" s="1"/>
      <c r="SDL16" s="1"/>
      <c r="SDM16" s="1"/>
      <c r="SDN16" s="1"/>
      <c r="SDO16" s="1"/>
      <c r="SDP16" s="1"/>
      <c r="SDQ16" s="1"/>
      <c r="SDR16" s="1"/>
      <c r="SDS16" s="1"/>
      <c r="SDT16" s="1"/>
      <c r="SDU16" s="1"/>
      <c r="SDV16" s="1"/>
      <c r="SDW16" s="1"/>
      <c r="SDX16" s="1"/>
      <c r="SDY16" s="1"/>
      <c r="SDZ16" s="1"/>
      <c r="SEA16" s="1"/>
      <c r="SEB16" s="1"/>
      <c r="SEC16" s="1"/>
      <c r="SED16" s="1"/>
      <c r="SEE16" s="1"/>
      <c r="SEF16" s="1"/>
      <c r="SEG16" s="1"/>
      <c r="SEH16" s="1"/>
      <c r="SEI16" s="1"/>
      <c r="SEJ16" s="1"/>
      <c r="SEK16" s="1"/>
      <c r="SEL16" s="1"/>
      <c r="SEM16" s="1"/>
      <c r="SEN16" s="1"/>
      <c r="SEO16" s="1"/>
      <c r="SEP16" s="1"/>
      <c r="SEQ16" s="1"/>
      <c r="SER16" s="1"/>
      <c r="SES16" s="1"/>
      <c r="SET16" s="1"/>
      <c r="SEU16" s="1"/>
      <c r="SEV16" s="1"/>
      <c r="SEW16" s="1"/>
      <c r="SEX16" s="1"/>
      <c r="SEY16" s="1"/>
      <c r="SEZ16" s="1"/>
      <c r="SFA16" s="1"/>
      <c r="SFB16" s="1"/>
      <c r="SFC16" s="1"/>
      <c r="SFD16" s="1"/>
      <c r="SFE16" s="1"/>
      <c r="SFF16" s="1"/>
      <c r="SFG16" s="1"/>
      <c r="SFH16" s="1"/>
      <c r="SFI16" s="1"/>
      <c r="SFJ16" s="1"/>
      <c r="SFK16" s="1"/>
      <c r="SFL16" s="1"/>
      <c r="SFM16" s="1"/>
      <c r="SFN16" s="1"/>
      <c r="SFO16" s="1"/>
      <c r="SFP16" s="1"/>
      <c r="SFQ16" s="1"/>
      <c r="SFR16" s="1"/>
      <c r="SFS16" s="1"/>
      <c r="SFT16" s="1"/>
      <c r="SFU16" s="1"/>
      <c r="SFV16" s="1"/>
      <c r="SFW16" s="1"/>
      <c r="SFX16" s="1"/>
      <c r="SFY16" s="1"/>
      <c r="SFZ16" s="1"/>
      <c r="SGA16" s="1"/>
      <c r="SGB16" s="1"/>
      <c r="SGC16" s="1"/>
      <c r="SGD16" s="1"/>
      <c r="SGE16" s="1"/>
      <c r="SGF16" s="1"/>
      <c r="SGG16" s="1"/>
      <c r="SGH16" s="1"/>
      <c r="SGI16" s="1"/>
      <c r="SGJ16" s="1"/>
      <c r="SGK16" s="1"/>
      <c r="SGL16" s="1"/>
      <c r="SGM16" s="1"/>
      <c r="SGN16" s="1"/>
      <c r="SGO16" s="1"/>
      <c r="SGP16" s="1"/>
      <c r="SGQ16" s="1"/>
      <c r="SGR16" s="1"/>
      <c r="SGS16" s="1"/>
      <c r="SGT16" s="1"/>
      <c r="SGU16" s="1"/>
      <c r="SGV16" s="1"/>
      <c r="SGW16" s="1"/>
      <c r="SGX16" s="1"/>
      <c r="SGY16" s="1"/>
      <c r="SGZ16" s="1"/>
      <c r="SHA16" s="1"/>
      <c r="SHB16" s="1"/>
      <c r="SHC16" s="1"/>
      <c r="SHD16" s="1"/>
      <c r="SHE16" s="1"/>
      <c r="SHF16" s="1"/>
      <c r="SHG16" s="1"/>
      <c r="SHH16" s="1"/>
      <c r="SHI16" s="1"/>
      <c r="SHJ16" s="1"/>
      <c r="SHK16" s="1"/>
      <c r="SHL16" s="1"/>
      <c r="SHM16" s="1"/>
      <c r="SHN16" s="1"/>
      <c r="SHO16" s="1"/>
      <c r="SHP16" s="1"/>
      <c r="SHQ16" s="1"/>
      <c r="SHR16" s="1"/>
      <c r="SHS16" s="1"/>
      <c r="SHT16" s="1"/>
      <c r="SHU16" s="1"/>
      <c r="SHV16" s="1"/>
      <c r="SHW16" s="1"/>
      <c r="SHX16" s="1"/>
      <c r="SHY16" s="1"/>
      <c r="SHZ16" s="1"/>
      <c r="SIA16" s="1"/>
      <c r="SIB16" s="1"/>
      <c r="SIC16" s="1"/>
      <c r="SID16" s="1"/>
      <c r="SIE16" s="1"/>
      <c r="SIF16" s="1"/>
      <c r="SIG16" s="1"/>
      <c r="SIH16" s="1"/>
      <c r="SII16" s="1"/>
      <c r="SIJ16" s="1"/>
      <c r="SIK16" s="1"/>
      <c r="SIL16" s="1"/>
      <c r="SIM16" s="1"/>
      <c r="SIN16" s="1"/>
      <c r="SIO16" s="1"/>
      <c r="SIP16" s="1"/>
      <c r="SIQ16" s="1"/>
      <c r="SIR16" s="1"/>
      <c r="SIS16" s="1"/>
      <c r="SIT16" s="1"/>
      <c r="SIU16" s="1"/>
      <c r="SIV16" s="1"/>
      <c r="SIW16" s="1"/>
      <c r="SIX16" s="1"/>
      <c r="SIY16" s="1"/>
      <c r="SIZ16" s="1"/>
      <c r="SJA16" s="1"/>
      <c r="SJB16" s="1"/>
      <c r="SJC16" s="1"/>
      <c r="SJD16" s="1"/>
      <c r="SJE16" s="1"/>
      <c r="SJF16" s="1"/>
      <c r="SJG16" s="1"/>
      <c r="SJH16" s="1"/>
      <c r="SJI16" s="1"/>
      <c r="SJJ16" s="1"/>
      <c r="SJK16" s="1"/>
      <c r="SJL16" s="1"/>
      <c r="SJM16" s="1"/>
      <c r="SJN16" s="1"/>
      <c r="SJO16" s="1"/>
      <c r="SJP16" s="1"/>
      <c r="SJQ16" s="1"/>
      <c r="SJR16" s="1"/>
      <c r="SJS16" s="1"/>
      <c r="SJT16" s="1"/>
      <c r="SJU16" s="1"/>
      <c r="SJV16" s="1"/>
      <c r="SJW16" s="1"/>
      <c r="SJX16" s="1"/>
      <c r="SJY16" s="1"/>
      <c r="SJZ16" s="1"/>
      <c r="SKA16" s="1"/>
      <c r="SKB16" s="1"/>
      <c r="SKC16" s="1"/>
      <c r="SKD16" s="1"/>
      <c r="SKE16" s="1"/>
      <c r="SKF16" s="1"/>
      <c r="SKG16" s="1"/>
      <c r="SKH16" s="1"/>
      <c r="SKI16" s="1"/>
      <c r="SKJ16" s="1"/>
      <c r="SKK16" s="1"/>
      <c r="SKL16" s="1"/>
      <c r="SKM16" s="1"/>
      <c r="SKN16" s="1"/>
      <c r="SKO16" s="1"/>
      <c r="SKP16" s="1"/>
      <c r="SKQ16" s="1"/>
      <c r="SKR16" s="1"/>
      <c r="SKS16" s="1"/>
      <c r="SKT16" s="1"/>
      <c r="SKU16" s="1"/>
      <c r="SKV16" s="1"/>
      <c r="SKW16" s="1"/>
      <c r="SKX16" s="1"/>
      <c r="SKY16" s="1"/>
      <c r="SKZ16" s="1"/>
      <c r="SLA16" s="1"/>
      <c r="SLB16" s="1"/>
      <c r="SLC16" s="1"/>
      <c r="SLD16" s="1"/>
      <c r="SLE16" s="1"/>
      <c r="SLF16" s="1"/>
      <c r="SLG16" s="1"/>
      <c r="SLH16" s="1"/>
      <c r="SLI16" s="1"/>
      <c r="SLJ16" s="1"/>
      <c r="SLK16" s="1"/>
      <c r="SLL16" s="1"/>
      <c r="SLM16" s="1"/>
      <c r="SLN16" s="1"/>
      <c r="SLO16" s="1"/>
      <c r="SLP16" s="1"/>
      <c r="SLQ16" s="1"/>
      <c r="SLR16" s="1"/>
      <c r="SLS16" s="1"/>
      <c r="SLT16" s="1"/>
      <c r="SLU16" s="1"/>
      <c r="SLV16" s="1"/>
      <c r="SLW16" s="1"/>
      <c r="SLX16" s="1"/>
      <c r="SLY16" s="1"/>
      <c r="SLZ16" s="1"/>
      <c r="SMA16" s="1"/>
      <c r="SMB16" s="1"/>
      <c r="SMC16" s="1"/>
      <c r="SMD16" s="1"/>
      <c r="SME16" s="1"/>
      <c r="SMF16" s="1"/>
      <c r="SMG16" s="1"/>
      <c r="SMH16" s="1"/>
      <c r="SMI16" s="1"/>
      <c r="SMJ16" s="1"/>
      <c r="SMK16" s="1"/>
      <c r="SML16" s="1"/>
      <c r="SMM16" s="1"/>
      <c r="SMN16" s="1"/>
      <c r="SMO16" s="1"/>
      <c r="SMP16" s="1"/>
      <c r="SMQ16" s="1"/>
      <c r="SMR16" s="1"/>
      <c r="SMS16" s="1"/>
      <c r="SMT16" s="1"/>
      <c r="SMU16" s="1"/>
      <c r="SMV16" s="1"/>
      <c r="SMW16" s="1"/>
      <c r="SMX16" s="1"/>
      <c r="SMY16" s="1"/>
      <c r="SMZ16" s="1"/>
      <c r="SNA16" s="1"/>
      <c r="SNB16" s="1"/>
      <c r="SNC16" s="1"/>
      <c r="SND16" s="1"/>
      <c r="SNE16" s="1"/>
      <c r="SNF16" s="1"/>
      <c r="SNG16" s="1"/>
      <c r="SNH16" s="1"/>
      <c r="SNI16" s="1"/>
      <c r="SNJ16" s="1"/>
      <c r="SNK16" s="1"/>
      <c r="SNL16" s="1"/>
      <c r="SNM16" s="1"/>
      <c r="SNN16" s="1"/>
      <c r="SNO16" s="1"/>
      <c r="SNP16" s="1"/>
      <c r="SNQ16" s="1"/>
      <c r="SNR16" s="1"/>
      <c r="SNS16" s="1"/>
      <c r="SNT16" s="1"/>
      <c r="SNU16" s="1"/>
      <c r="SNV16" s="1"/>
      <c r="SNW16" s="1"/>
      <c r="SNX16" s="1"/>
      <c r="SNY16" s="1"/>
      <c r="SNZ16" s="1"/>
      <c r="SOA16" s="1"/>
      <c r="SOB16" s="1"/>
      <c r="SOC16" s="1"/>
      <c r="SOD16" s="1"/>
      <c r="SOE16" s="1"/>
      <c r="SOF16" s="1"/>
      <c r="SOG16" s="1"/>
      <c r="SOH16" s="1"/>
      <c r="SOI16" s="1"/>
      <c r="SOJ16" s="1"/>
      <c r="SOK16" s="1"/>
      <c r="SOL16" s="1"/>
      <c r="SOM16" s="1"/>
      <c r="SON16" s="1"/>
      <c r="SOO16" s="1"/>
      <c r="SOP16" s="1"/>
      <c r="SOQ16" s="1"/>
      <c r="SOR16" s="1"/>
      <c r="SOS16" s="1"/>
      <c r="SOT16" s="1"/>
      <c r="SOU16" s="1"/>
      <c r="SOV16" s="1"/>
      <c r="SOW16" s="1"/>
      <c r="SOX16" s="1"/>
      <c r="SOY16" s="1"/>
      <c r="SOZ16" s="1"/>
      <c r="SPA16" s="1"/>
      <c r="SPB16" s="1"/>
      <c r="SPC16" s="1"/>
      <c r="SPD16" s="1"/>
      <c r="SPE16" s="1"/>
      <c r="SPF16" s="1"/>
      <c r="SPG16" s="1"/>
      <c r="SPH16" s="1"/>
      <c r="SPI16" s="1"/>
      <c r="SPJ16" s="1"/>
      <c r="SPK16" s="1"/>
      <c r="SPL16" s="1"/>
      <c r="SPM16" s="1"/>
      <c r="SPN16" s="1"/>
      <c r="SPO16" s="1"/>
      <c r="SPP16" s="1"/>
      <c r="SPQ16" s="1"/>
      <c r="SPR16" s="1"/>
      <c r="SPS16" s="1"/>
      <c r="SPT16" s="1"/>
      <c r="SPU16" s="1"/>
      <c r="SPV16" s="1"/>
      <c r="SPW16" s="1"/>
      <c r="SPX16" s="1"/>
      <c r="SPY16" s="1"/>
      <c r="SPZ16" s="1"/>
      <c r="SQA16" s="1"/>
      <c r="SQB16" s="1"/>
      <c r="SQC16" s="1"/>
      <c r="SQD16" s="1"/>
      <c r="SQE16" s="1"/>
      <c r="SQF16" s="1"/>
      <c r="SQG16" s="1"/>
      <c r="SQH16" s="1"/>
      <c r="SQI16" s="1"/>
      <c r="SQJ16" s="1"/>
      <c r="SQK16" s="1"/>
      <c r="SQL16" s="1"/>
      <c r="SQM16" s="1"/>
      <c r="SQN16" s="1"/>
      <c r="SQO16" s="1"/>
      <c r="SQP16" s="1"/>
      <c r="SQQ16" s="1"/>
      <c r="SQR16" s="1"/>
      <c r="SQS16" s="1"/>
      <c r="SQT16" s="1"/>
      <c r="SQU16" s="1"/>
      <c r="SQV16" s="1"/>
      <c r="SQW16" s="1"/>
      <c r="SQX16" s="1"/>
      <c r="SQY16" s="1"/>
      <c r="SQZ16" s="1"/>
      <c r="SRA16" s="1"/>
      <c r="SRB16" s="1"/>
      <c r="SRC16" s="1"/>
      <c r="SRD16" s="1"/>
      <c r="SRE16" s="1"/>
      <c r="SRF16" s="1"/>
      <c r="SRG16" s="1"/>
      <c r="SRH16" s="1"/>
      <c r="SRI16" s="1"/>
      <c r="SRJ16" s="1"/>
      <c r="SRK16" s="1"/>
      <c r="SRL16" s="1"/>
      <c r="SRM16" s="1"/>
      <c r="SRN16" s="1"/>
      <c r="SRO16" s="1"/>
      <c r="SRP16" s="1"/>
      <c r="SRQ16" s="1"/>
      <c r="SRR16" s="1"/>
      <c r="SRS16" s="1"/>
      <c r="SRT16" s="1"/>
      <c r="SRU16" s="1"/>
      <c r="SRV16" s="1"/>
      <c r="SRW16" s="1"/>
      <c r="SRX16" s="1"/>
      <c r="SRY16" s="1"/>
      <c r="SRZ16" s="1"/>
      <c r="SSA16" s="1"/>
      <c r="SSB16" s="1"/>
      <c r="SSC16" s="1"/>
      <c r="SSD16" s="1"/>
      <c r="SSE16" s="1"/>
      <c r="SSF16" s="1"/>
      <c r="SSG16" s="1"/>
      <c r="SSH16" s="1"/>
      <c r="SSI16" s="1"/>
      <c r="SSJ16" s="1"/>
      <c r="SSK16" s="1"/>
      <c r="SSL16" s="1"/>
      <c r="SSM16" s="1"/>
      <c r="SSN16" s="1"/>
      <c r="SSO16" s="1"/>
      <c r="SSP16" s="1"/>
      <c r="SSQ16" s="1"/>
      <c r="SSR16" s="1"/>
      <c r="SSS16" s="1"/>
      <c r="SST16" s="1"/>
      <c r="SSU16" s="1"/>
      <c r="SSV16" s="1"/>
      <c r="SSW16" s="1"/>
      <c r="SSX16" s="1"/>
      <c r="SSY16" s="1"/>
      <c r="SSZ16" s="1"/>
      <c r="STA16" s="1"/>
      <c r="STB16" s="1"/>
      <c r="STC16" s="1"/>
      <c r="STD16" s="1"/>
      <c r="STE16" s="1"/>
      <c r="STF16" s="1"/>
      <c r="STG16" s="1"/>
      <c r="STH16" s="1"/>
      <c r="STI16" s="1"/>
      <c r="STJ16" s="1"/>
      <c r="STK16" s="1"/>
      <c r="STL16" s="1"/>
      <c r="STM16" s="1"/>
      <c r="STN16" s="1"/>
      <c r="STO16" s="1"/>
      <c r="STP16" s="1"/>
      <c r="STQ16" s="1"/>
      <c r="STR16" s="1"/>
      <c r="STS16" s="1"/>
      <c r="STT16" s="1"/>
      <c r="STU16" s="1"/>
      <c r="STV16" s="1"/>
      <c r="STW16" s="1"/>
      <c r="STX16" s="1"/>
      <c r="STY16" s="1"/>
      <c r="STZ16" s="1"/>
      <c r="SUA16" s="1"/>
      <c r="SUB16" s="1"/>
      <c r="SUC16" s="1"/>
      <c r="SUD16" s="1"/>
      <c r="SUE16" s="1"/>
      <c r="SUF16" s="1"/>
      <c r="SUG16" s="1"/>
      <c r="SUH16" s="1"/>
      <c r="SUI16" s="1"/>
      <c r="SUJ16" s="1"/>
      <c r="SUK16" s="1"/>
      <c r="SUL16" s="1"/>
      <c r="SUM16" s="1"/>
      <c r="SUN16" s="1"/>
      <c r="SUO16" s="1"/>
      <c r="SUP16" s="1"/>
      <c r="SUQ16" s="1"/>
      <c r="SUR16" s="1"/>
      <c r="SUS16" s="1"/>
      <c r="SUT16" s="1"/>
      <c r="SUU16" s="1"/>
      <c r="SUV16" s="1"/>
      <c r="SUW16" s="1"/>
      <c r="SUX16" s="1"/>
      <c r="SUY16" s="1"/>
      <c r="SUZ16" s="1"/>
      <c r="SVA16" s="1"/>
      <c r="SVB16" s="1"/>
      <c r="SVC16" s="1"/>
      <c r="SVD16" s="1"/>
      <c r="SVE16" s="1"/>
      <c r="SVF16" s="1"/>
      <c r="SVG16" s="1"/>
      <c r="SVH16" s="1"/>
      <c r="SVI16" s="1"/>
      <c r="SVJ16" s="1"/>
      <c r="SVK16" s="1"/>
      <c r="SVL16" s="1"/>
      <c r="SVM16" s="1"/>
      <c r="SVN16" s="1"/>
      <c r="SVO16" s="1"/>
      <c r="SVP16" s="1"/>
      <c r="SVQ16" s="1"/>
      <c r="SVR16" s="1"/>
      <c r="SVS16" s="1"/>
      <c r="SVT16" s="1"/>
      <c r="SVU16" s="1"/>
      <c r="SVV16" s="1"/>
      <c r="SVW16" s="1"/>
      <c r="SVX16" s="1"/>
      <c r="SVY16" s="1"/>
      <c r="SVZ16" s="1"/>
      <c r="SWA16" s="1"/>
      <c r="SWB16" s="1"/>
      <c r="SWC16" s="1"/>
      <c r="SWD16" s="1"/>
      <c r="SWE16" s="1"/>
      <c r="SWF16" s="1"/>
      <c r="SWG16" s="1"/>
      <c r="SWH16" s="1"/>
      <c r="SWI16" s="1"/>
      <c r="SWJ16" s="1"/>
      <c r="SWK16" s="1"/>
      <c r="SWL16" s="1"/>
      <c r="SWM16" s="1"/>
      <c r="SWN16" s="1"/>
      <c r="SWO16" s="1"/>
      <c r="SWP16" s="1"/>
      <c r="SWQ16" s="1"/>
      <c r="SWR16" s="1"/>
      <c r="SWS16" s="1"/>
      <c r="SWT16" s="1"/>
      <c r="SWU16" s="1"/>
      <c r="SWV16" s="1"/>
      <c r="SWW16" s="1"/>
      <c r="SWX16" s="1"/>
      <c r="SWY16" s="1"/>
      <c r="SWZ16" s="1"/>
      <c r="SXA16" s="1"/>
      <c r="SXB16" s="1"/>
      <c r="SXC16" s="1"/>
      <c r="SXD16" s="1"/>
      <c r="SXE16" s="1"/>
      <c r="SXF16" s="1"/>
      <c r="SXG16" s="1"/>
      <c r="SXH16" s="1"/>
      <c r="SXI16" s="1"/>
      <c r="SXJ16" s="1"/>
      <c r="SXK16" s="1"/>
      <c r="SXL16" s="1"/>
      <c r="SXM16" s="1"/>
      <c r="SXN16" s="1"/>
      <c r="SXO16" s="1"/>
      <c r="SXP16" s="1"/>
      <c r="SXQ16" s="1"/>
      <c r="SXR16" s="1"/>
      <c r="SXS16" s="1"/>
      <c r="SXT16" s="1"/>
      <c r="SXU16" s="1"/>
      <c r="SXV16" s="1"/>
      <c r="SXW16" s="1"/>
      <c r="SXX16" s="1"/>
      <c r="SXY16" s="1"/>
      <c r="SXZ16" s="1"/>
      <c r="SYA16" s="1"/>
      <c r="SYB16" s="1"/>
      <c r="SYC16" s="1"/>
      <c r="SYD16" s="1"/>
      <c r="SYE16" s="1"/>
      <c r="SYF16" s="1"/>
      <c r="SYG16" s="1"/>
      <c r="SYH16" s="1"/>
      <c r="SYI16" s="1"/>
      <c r="SYJ16" s="1"/>
      <c r="SYK16" s="1"/>
      <c r="SYL16" s="1"/>
      <c r="SYM16" s="1"/>
      <c r="SYN16" s="1"/>
      <c r="SYO16" s="1"/>
      <c r="SYP16" s="1"/>
      <c r="SYQ16" s="1"/>
      <c r="SYR16" s="1"/>
      <c r="SYS16" s="1"/>
      <c r="SYT16" s="1"/>
      <c r="SYU16" s="1"/>
      <c r="SYV16" s="1"/>
      <c r="SYW16" s="1"/>
      <c r="SYX16" s="1"/>
      <c r="SYY16" s="1"/>
      <c r="SYZ16" s="1"/>
      <c r="SZA16" s="1"/>
      <c r="SZB16" s="1"/>
      <c r="SZC16" s="1"/>
      <c r="SZD16" s="1"/>
      <c r="SZE16" s="1"/>
      <c r="SZF16" s="1"/>
      <c r="SZG16" s="1"/>
      <c r="SZH16" s="1"/>
      <c r="SZI16" s="1"/>
      <c r="SZJ16" s="1"/>
      <c r="SZK16" s="1"/>
      <c r="SZL16" s="1"/>
      <c r="SZM16" s="1"/>
      <c r="SZN16" s="1"/>
      <c r="SZO16" s="1"/>
      <c r="SZP16" s="1"/>
      <c r="SZQ16" s="1"/>
      <c r="SZR16" s="1"/>
      <c r="SZS16" s="1"/>
      <c r="SZT16" s="1"/>
      <c r="SZU16" s="1"/>
      <c r="SZV16" s="1"/>
      <c r="SZW16" s="1"/>
      <c r="SZX16" s="1"/>
      <c r="SZY16" s="1"/>
      <c r="SZZ16" s="1"/>
      <c r="TAA16" s="1"/>
      <c r="TAB16" s="1"/>
      <c r="TAC16" s="1"/>
      <c r="TAD16" s="1"/>
      <c r="TAE16" s="1"/>
      <c r="TAF16" s="1"/>
      <c r="TAG16" s="1"/>
      <c r="TAH16" s="1"/>
      <c r="TAI16" s="1"/>
      <c r="TAJ16" s="1"/>
      <c r="TAK16" s="1"/>
      <c r="TAL16" s="1"/>
      <c r="TAM16" s="1"/>
      <c r="TAN16" s="1"/>
      <c r="TAO16" s="1"/>
      <c r="TAP16" s="1"/>
      <c r="TAQ16" s="1"/>
      <c r="TAR16" s="1"/>
      <c r="TAS16" s="1"/>
      <c r="TAT16" s="1"/>
      <c r="TAU16" s="1"/>
      <c r="TAV16" s="1"/>
      <c r="TAW16" s="1"/>
      <c r="TAX16" s="1"/>
      <c r="TAY16" s="1"/>
      <c r="TAZ16" s="1"/>
      <c r="TBA16" s="1"/>
      <c r="TBB16" s="1"/>
      <c r="TBC16" s="1"/>
      <c r="TBD16" s="1"/>
      <c r="TBE16" s="1"/>
      <c r="TBF16" s="1"/>
      <c r="TBG16" s="1"/>
      <c r="TBH16" s="1"/>
      <c r="TBI16" s="1"/>
      <c r="TBJ16" s="1"/>
      <c r="TBK16" s="1"/>
      <c r="TBL16" s="1"/>
      <c r="TBM16" s="1"/>
      <c r="TBN16" s="1"/>
      <c r="TBO16" s="1"/>
      <c r="TBP16" s="1"/>
      <c r="TBQ16" s="1"/>
      <c r="TBR16" s="1"/>
      <c r="TBS16" s="1"/>
      <c r="TBT16" s="1"/>
      <c r="TBU16" s="1"/>
      <c r="TBV16" s="1"/>
      <c r="TBW16" s="1"/>
      <c r="TBX16" s="1"/>
      <c r="TBY16" s="1"/>
      <c r="TBZ16" s="1"/>
      <c r="TCA16" s="1"/>
      <c r="TCB16" s="1"/>
      <c r="TCC16" s="1"/>
      <c r="TCD16" s="1"/>
      <c r="TCE16" s="1"/>
      <c r="TCF16" s="1"/>
      <c r="TCG16" s="1"/>
      <c r="TCH16" s="1"/>
      <c r="TCI16" s="1"/>
      <c r="TCJ16" s="1"/>
      <c r="TCK16" s="1"/>
      <c r="TCL16" s="1"/>
      <c r="TCM16" s="1"/>
      <c r="TCN16" s="1"/>
      <c r="TCO16" s="1"/>
      <c r="TCP16" s="1"/>
      <c r="TCQ16" s="1"/>
      <c r="TCR16" s="1"/>
      <c r="TCS16" s="1"/>
      <c r="TCT16" s="1"/>
      <c r="TCU16" s="1"/>
      <c r="TCV16" s="1"/>
      <c r="TCW16" s="1"/>
      <c r="TCX16" s="1"/>
      <c r="TCY16" s="1"/>
      <c r="TCZ16" s="1"/>
      <c r="TDA16" s="1"/>
      <c r="TDB16" s="1"/>
      <c r="TDC16" s="1"/>
      <c r="TDD16" s="1"/>
      <c r="TDE16" s="1"/>
      <c r="TDF16" s="1"/>
      <c r="TDG16" s="1"/>
      <c r="TDH16" s="1"/>
      <c r="TDI16" s="1"/>
      <c r="TDJ16" s="1"/>
      <c r="TDK16" s="1"/>
      <c r="TDL16" s="1"/>
      <c r="TDM16" s="1"/>
      <c r="TDN16" s="1"/>
      <c r="TDO16" s="1"/>
      <c r="TDP16" s="1"/>
      <c r="TDQ16" s="1"/>
      <c r="TDR16" s="1"/>
      <c r="TDS16" s="1"/>
      <c r="TDT16" s="1"/>
      <c r="TDU16" s="1"/>
      <c r="TDV16" s="1"/>
      <c r="TDW16" s="1"/>
      <c r="TDX16" s="1"/>
      <c r="TDY16" s="1"/>
      <c r="TDZ16" s="1"/>
      <c r="TEA16" s="1"/>
      <c r="TEB16" s="1"/>
      <c r="TEC16" s="1"/>
      <c r="TED16" s="1"/>
      <c r="TEE16" s="1"/>
      <c r="TEF16" s="1"/>
      <c r="TEG16" s="1"/>
      <c r="TEH16" s="1"/>
      <c r="TEI16" s="1"/>
      <c r="TEJ16" s="1"/>
      <c r="TEK16" s="1"/>
      <c r="TEL16" s="1"/>
      <c r="TEM16" s="1"/>
      <c r="TEN16" s="1"/>
      <c r="TEO16" s="1"/>
      <c r="TEP16" s="1"/>
      <c r="TEQ16" s="1"/>
      <c r="TER16" s="1"/>
      <c r="TES16" s="1"/>
      <c r="TET16" s="1"/>
      <c r="TEU16" s="1"/>
      <c r="TEV16" s="1"/>
      <c r="TEW16" s="1"/>
      <c r="TEX16" s="1"/>
      <c r="TEY16" s="1"/>
      <c r="TEZ16" s="1"/>
      <c r="TFA16" s="1"/>
      <c r="TFB16" s="1"/>
      <c r="TFC16" s="1"/>
      <c r="TFD16" s="1"/>
      <c r="TFE16" s="1"/>
      <c r="TFF16" s="1"/>
      <c r="TFG16" s="1"/>
      <c r="TFH16" s="1"/>
      <c r="TFI16" s="1"/>
      <c r="TFJ16" s="1"/>
      <c r="TFK16" s="1"/>
      <c r="TFL16" s="1"/>
      <c r="TFM16" s="1"/>
      <c r="TFN16" s="1"/>
      <c r="TFO16" s="1"/>
      <c r="TFP16" s="1"/>
      <c r="TFQ16" s="1"/>
      <c r="TFR16" s="1"/>
      <c r="TFS16" s="1"/>
      <c r="TFT16" s="1"/>
      <c r="TFU16" s="1"/>
      <c r="TFV16" s="1"/>
      <c r="TFW16" s="1"/>
      <c r="TFX16" s="1"/>
      <c r="TFY16" s="1"/>
      <c r="TFZ16" s="1"/>
      <c r="TGA16" s="1"/>
      <c r="TGB16" s="1"/>
      <c r="TGC16" s="1"/>
      <c r="TGD16" s="1"/>
      <c r="TGE16" s="1"/>
      <c r="TGF16" s="1"/>
      <c r="TGG16" s="1"/>
      <c r="TGH16" s="1"/>
      <c r="TGI16" s="1"/>
      <c r="TGJ16" s="1"/>
      <c r="TGK16" s="1"/>
      <c r="TGL16" s="1"/>
      <c r="TGM16" s="1"/>
      <c r="TGN16" s="1"/>
      <c r="TGO16" s="1"/>
      <c r="TGP16" s="1"/>
      <c r="TGQ16" s="1"/>
      <c r="TGR16" s="1"/>
      <c r="TGS16" s="1"/>
      <c r="TGT16" s="1"/>
      <c r="TGU16" s="1"/>
      <c r="TGV16" s="1"/>
      <c r="TGW16" s="1"/>
      <c r="TGX16" s="1"/>
      <c r="TGY16" s="1"/>
      <c r="TGZ16" s="1"/>
      <c r="THA16" s="1"/>
      <c r="THB16" s="1"/>
      <c r="THC16" s="1"/>
      <c r="THD16" s="1"/>
      <c r="THE16" s="1"/>
      <c r="THF16" s="1"/>
      <c r="THG16" s="1"/>
      <c r="THH16" s="1"/>
      <c r="THI16" s="1"/>
      <c r="THJ16" s="1"/>
      <c r="THK16" s="1"/>
      <c r="THL16" s="1"/>
      <c r="THM16" s="1"/>
      <c r="THN16" s="1"/>
      <c r="THO16" s="1"/>
      <c r="THP16" s="1"/>
      <c r="THQ16" s="1"/>
      <c r="THR16" s="1"/>
      <c r="THS16" s="1"/>
      <c r="THT16" s="1"/>
      <c r="THU16" s="1"/>
      <c r="THV16" s="1"/>
      <c r="THW16" s="1"/>
      <c r="THX16" s="1"/>
      <c r="THY16" s="1"/>
      <c r="THZ16" s="1"/>
      <c r="TIA16" s="1"/>
      <c r="TIB16" s="1"/>
      <c r="TIC16" s="1"/>
      <c r="TID16" s="1"/>
      <c r="TIE16" s="1"/>
      <c r="TIF16" s="1"/>
      <c r="TIG16" s="1"/>
      <c r="TIH16" s="1"/>
      <c r="TII16" s="1"/>
      <c r="TIJ16" s="1"/>
      <c r="TIK16" s="1"/>
      <c r="TIL16" s="1"/>
      <c r="TIM16" s="1"/>
      <c r="TIN16" s="1"/>
      <c r="TIO16" s="1"/>
      <c r="TIP16" s="1"/>
      <c r="TIQ16" s="1"/>
      <c r="TIR16" s="1"/>
      <c r="TIS16" s="1"/>
      <c r="TIT16" s="1"/>
      <c r="TIU16" s="1"/>
      <c r="TIV16" s="1"/>
      <c r="TIW16" s="1"/>
      <c r="TIX16" s="1"/>
      <c r="TIY16" s="1"/>
      <c r="TIZ16" s="1"/>
      <c r="TJA16" s="1"/>
      <c r="TJB16" s="1"/>
      <c r="TJC16" s="1"/>
      <c r="TJD16" s="1"/>
      <c r="TJE16" s="1"/>
      <c r="TJF16" s="1"/>
      <c r="TJG16" s="1"/>
      <c r="TJH16" s="1"/>
      <c r="TJI16" s="1"/>
      <c r="TJJ16" s="1"/>
      <c r="TJK16" s="1"/>
      <c r="TJL16" s="1"/>
      <c r="TJM16" s="1"/>
      <c r="TJN16" s="1"/>
      <c r="TJO16" s="1"/>
      <c r="TJP16" s="1"/>
      <c r="TJQ16" s="1"/>
      <c r="TJR16" s="1"/>
      <c r="TJS16" s="1"/>
      <c r="TJT16" s="1"/>
      <c r="TJU16" s="1"/>
      <c r="TJV16" s="1"/>
      <c r="TJW16" s="1"/>
      <c r="TJX16" s="1"/>
      <c r="TJY16" s="1"/>
      <c r="TJZ16" s="1"/>
      <c r="TKA16" s="1"/>
      <c r="TKB16" s="1"/>
      <c r="TKC16" s="1"/>
      <c r="TKD16" s="1"/>
      <c r="TKE16" s="1"/>
      <c r="TKF16" s="1"/>
      <c r="TKG16" s="1"/>
      <c r="TKH16" s="1"/>
      <c r="TKI16" s="1"/>
      <c r="TKJ16" s="1"/>
      <c r="TKK16" s="1"/>
      <c r="TKL16" s="1"/>
      <c r="TKM16" s="1"/>
      <c r="TKN16" s="1"/>
      <c r="TKO16" s="1"/>
      <c r="TKP16" s="1"/>
      <c r="TKQ16" s="1"/>
      <c r="TKR16" s="1"/>
      <c r="TKS16" s="1"/>
      <c r="TKT16" s="1"/>
      <c r="TKU16" s="1"/>
      <c r="TKV16" s="1"/>
      <c r="TKW16" s="1"/>
      <c r="TKX16" s="1"/>
      <c r="TKY16" s="1"/>
      <c r="TKZ16" s="1"/>
      <c r="TLA16" s="1"/>
      <c r="TLB16" s="1"/>
      <c r="TLC16" s="1"/>
      <c r="TLD16" s="1"/>
      <c r="TLE16" s="1"/>
      <c r="TLF16" s="1"/>
      <c r="TLG16" s="1"/>
      <c r="TLH16" s="1"/>
      <c r="TLI16" s="1"/>
      <c r="TLJ16" s="1"/>
      <c r="TLK16" s="1"/>
      <c r="TLL16" s="1"/>
      <c r="TLM16" s="1"/>
      <c r="TLN16" s="1"/>
      <c r="TLO16" s="1"/>
      <c r="TLP16" s="1"/>
      <c r="TLQ16" s="1"/>
      <c r="TLR16" s="1"/>
      <c r="TLS16" s="1"/>
      <c r="TLT16" s="1"/>
      <c r="TLU16" s="1"/>
      <c r="TLV16" s="1"/>
      <c r="TLW16" s="1"/>
      <c r="TLX16" s="1"/>
      <c r="TLY16" s="1"/>
      <c r="TLZ16" s="1"/>
      <c r="TMA16" s="1"/>
      <c r="TMB16" s="1"/>
      <c r="TMC16" s="1"/>
      <c r="TMD16" s="1"/>
      <c r="TME16" s="1"/>
      <c r="TMF16" s="1"/>
      <c r="TMG16" s="1"/>
      <c r="TMH16" s="1"/>
      <c r="TMI16" s="1"/>
      <c r="TMJ16" s="1"/>
      <c r="TMK16" s="1"/>
      <c r="TML16" s="1"/>
      <c r="TMM16" s="1"/>
      <c r="TMN16" s="1"/>
      <c r="TMO16" s="1"/>
      <c r="TMP16" s="1"/>
      <c r="TMQ16" s="1"/>
      <c r="TMR16" s="1"/>
      <c r="TMS16" s="1"/>
      <c r="TMT16" s="1"/>
      <c r="TMU16" s="1"/>
      <c r="TMV16" s="1"/>
      <c r="TMW16" s="1"/>
      <c r="TMX16" s="1"/>
      <c r="TMY16" s="1"/>
      <c r="TMZ16" s="1"/>
      <c r="TNA16" s="1"/>
      <c r="TNB16" s="1"/>
      <c r="TNC16" s="1"/>
      <c r="TND16" s="1"/>
      <c r="TNE16" s="1"/>
      <c r="TNF16" s="1"/>
      <c r="TNG16" s="1"/>
      <c r="TNH16" s="1"/>
      <c r="TNI16" s="1"/>
      <c r="TNJ16" s="1"/>
      <c r="TNK16" s="1"/>
      <c r="TNL16" s="1"/>
      <c r="TNM16" s="1"/>
      <c r="TNN16" s="1"/>
      <c r="TNO16" s="1"/>
      <c r="TNP16" s="1"/>
      <c r="TNQ16" s="1"/>
      <c r="TNR16" s="1"/>
      <c r="TNS16" s="1"/>
      <c r="TNT16" s="1"/>
      <c r="TNU16" s="1"/>
      <c r="TNV16" s="1"/>
      <c r="TNW16" s="1"/>
      <c r="TNX16" s="1"/>
      <c r="TNY16" s="1"/>
      <c r="TNZ16" s="1"/>
      <c r="TOA16" s="1"/>
      <c r="TOB16" s="1"/>
      <c r="TOC16" s="1"/>
      <c r="TOD16" s="1"/>
      <c r="TOE16" s="1"/>
      <c r="TOF16" s="1"/>
      <c r="TOG16" s="1"/>
      <c r="TOH16" s="1"/>
      <c r="TOI16" s="1"/>
      <c r="TOJ16" s="1"/>
      <c r="TOK16" s="1"/>
      <c r="TOL16" s="1"/>
      <c r="TOM16" s="1"/>
      <c r="TON16" s="1"/>
      <c r="TOO16" s="1"/>
      <c r="TOP16" s="1"/>
      <c r="TOQ16" s="1"/>
      <c r="TOR16" s="1"/>
      <c r="TOS16" s="1"/>
      <c r="TOT16" s="1"/>
      <c r="TOU16" s="1"/>
      <c r="TOV16" s="1"/>
      <c r="TOW16" s="1"/>
      <c r="TOX16" s="1"/>
      <c r="TOY16" s="1"/>
      <c r="TOZ16" s="1"/>
      <c r="TPA16" s="1"/>
      <c r="TPB16" s="1"/>
      <c r="TPC16" s="1"/>
      <c r="TPD16" s="1"/>
      <c r="TPE16" s="1"/>
      <c r="TPF16" s="1"/>
      <c r="TPG16" s="1"/>
      <c r="TPH16" s="1"/>
      <c r="TPI16" s="1"/>
      <c r="TPJ16" s="1"/>
      <c r="TPK16" s="1"/>
      <c r="TPL16" s="1"/>
      <c r="TPM16" s="1"/>
      <c r="TPN16" s="1"/>
      <c r="TPO16" s="1"/>
      <c r="TPP16" s="1"/>
      <c r="TPQ16" s="1"/>
      <c r="TPR16" s="1"/>
      <c r="TPS16" s="1"/>
      <c r="TPT16" s="1"/>
      <c r="TPU16" s="1"/>
      <c r="TPV16" s="1"/>
      <c r="TPW16" s="1"/>
      <c r="TPX16" s="1"/>
      <c r="TPY16" s="1"/>
      <c r="TPZ16" s="1"/>
      <c r="TQA16" s="1"/>
      <c r="TQB16" s="1"/>
      <c r="TQC16" s="1"/>
      <c r="TQD16" s="1"/>
      <c r="TQE16" s="1"/>
      <c r="TQF16" s="1"/>
      <c r="TQG16" s="1"/>
      <c r="TQH16" s="1"/>
      <c r="TQI16" s="1"/>
      <c r="TQJ16" s="1"/>
      <c r="TQK16" s="1"/>
      <c r="TQL16" s="1"/>
      <c r="TQM16" s="1"/>
      <c r="TQN16" s="1"/>
      <c r="TQO16" s="1"/>
      <c r="TQP16" s="1"/>
      <c r="TQQ16" s="1"/>
      <c r="TQR16" s="1"/>
      <c r="TQS16" s="1"/>
      <c r="TQT16" s="1"/>
      <c r="TQU16" s="1"/>
      <c r="TQV16" s="1"/>
      <c r="TQW16" s="1"/>
      <c r="TQX16" s="1"/>
      <c r="TQY16" s="1"/>
      <c r="TQZ16" s="1"/>
      <c r="TRA16" s="1"/>
      <c r="TRB16" s="1"/>
      <c r="TRC16" s="1"/>
      <c r="TRD16" s="1"/>
      <c r="TRE16" s="1"/>
      <c r="TRF16" s="1"/>
      <c r="TRG16" s="1"/>
      <c r="TRH16" s="1"/>
      <c r="TRI16" s="1"/>
      <c r="TRJ16" s="1"/>
      <c r="TRK16" s="1"/>
      <c r="TRL16" s="1"/>
      <c r="TRM16" s="1"/>
      <c r="TRN16" s="1"/>
      <c r="TRO16" s="1"/>
      <c r="TRP16" s="1"/>
      <c r="TRQ16" s="1"/>
      <c r="TRR16" s="1"/>
      <c r="TRS16" s="1"/>
      <c r="TRT16" s="1"/>
      <c r="TRU16" s="1"/>
      <c r="TRV16" s="1"/>
      <c r="TRW16" s="1"/>
      <c r="TRX16" s="1"/>
      <c r="TRY16" s="1"/>
      <c r="TRZ16" s="1"/>
      <c r="TSA16" s="1"/>
      <c r="TSB16" s="1"/>
      <c r="TSC16" s="1"/>
      <c r="TSD16" s="1"/>
      <c r="TSE16" s="1"/>
      <c r="TSF16" s="1"/>
      <c r="TSG16" s="1"/>
      <c r="TSH16" s="1"/>
      <c r="TSI16" s="1"/>
      <c r="TSJ16" s="1"/>
      <c r="TSK16" s="1"/>
      <c r="TSL16" s="1"/>
      <c r="TSM16" s="1"/>
      <c r="TSN16" s="1"/>
      <c r="TSO16" s="1"/>
      <c r="TSP16" s="1"/>
      <c r="TSQ16" s="1"/>
      <c r="TSR16" s="1"/>
      <c r="TSS16" s="1"/>
      <c r="TST16" s="1"/>
      <c r="TSU16" s="1"/>
      <c r="TSV16" s="1"/>
      <c r="TSW16" s="1"/>
      <c r="TSX16" s="1"/>
      <c r="TSY16" s="1"/>
      <c r="TSZ16" s="1"/>
      <c r="TTA16" s="1"/>
      <c r="TTB16" s="1"/>
      <c r="TTC16" s="1"/>
      <c r="TTD16" s="1"/>
      <c r="TTE16" s="1"/>
      <c r="TTF16" s="1"/>
      <c r="TTG16" s="1"/>
      <c r="TTH16" s="1"/>
      <c r="TTI16" s="1"/>
      <c r="TTJ16" s="1"/>
      <c r="TTK16" s="1"/>
      <c r="TTL16" s="1"/>
      <c r="TTM16" s="1"/>
      <c r="TTN16" s="1"/>
      <c r="TTO16" s="1"/>
      <c r="TTP16" s="1"/>
      <c r="TTQ16" s="1"/>
      <c r="TTR16" s="1"/>
      <c r="TTS16" s="1"/>
      <c r="TTT16" s="1"/>
      <c r="TTU16" s="1"/>
      <c r="TTV16" s="1"/>
      <c r="TTW16" s="1"/>
      <c r="TTX16" s="1"/>
      <c r="TTY16" s="1"/>
      <c r="TTZ16" s="1"/>
      <c r="TUA16" s="1"/>
      <c r="TUB16" s="1"/>
      <c r="TUC16" s="1"/>
      <c r="TUD16" s="1"/>
      <c r="TUE16" s="1"/>
      <c r="TUF16" s="1"/>
      <c r="TUG16" s="1"/>
      <c r="TUH16" s="1"/>
      <c r="TUI16" s="1"/>
      <c r="TUJ16" s="1"/>
      <c r="TUK16" s="1"/>
      <c r="TUL16" s="1"/>
      <c r="TUM16" s="1"/>
      <c r="TUN16" s="1"/>
      <c r="TUO16" s="1"/>
      <c r="TUP16" s="1"/>
      <c r="TUQ16" s="1"/>
      <c r="TUR16" s="1"/>
      <c r="TUS16" s="1"/>
      <c r="TUT16" s="1"/>
      <c r="TUU16" s="1"/>
      <c r="TUV16" s="1"/>
      <c r="TUW16" s="1"/>
      <c r="TUX16" s="1"/>
      <c r="TUY16" s="1"/>
      <c r="TUZ16" s="1"/>
      <c r="TVA16" s="1"/>
      <c r="TVB16" s="1"/>
      <c r="TVC16" s="1"/>
      <c r="TVD16" s="1"/>
      <c r="TVE16" s="1"/>
      <c r="TVF16" s="1"/>
      <c r="TVG16" s="1"/>
      <c r="TVH16" s="1"/>
      <c r="TVI16" s="1"/>
      <c r="TVJ16" s="1"/>
      <c r="TVK16" s="1"/>
      <c r="TVL16" s="1"/>
      <c r="TVM16" s="1"/>
      <c r="TVN16" s="1"/>
      <c r="TVO16" s="1"/>
      <c r="TVP16" s="1"/>
      <c r="TVQ16" s="1"/>
      <c r="TVR16" s="1"/>
      <c r="TVS16" s="1"/>
      <c r="TVT16" s="1"/>
      <c r="TVU16" s="1"/>
      <c r="TVV16" s="1"/>
      <c r="TVW16" s="1"/>
      <c r="TVX16" s="1"/>
      <c r="TVY16" s="1"/>
      <c r="TVZ16" s="1"/>
      <c r="TWA16" s="1"/>
      <c r="TWB16" s="1"/>
      <c r="TWC16" s="1"/>
      <c r="TWD16" s="1"/>
      <c r="TWE16" s="1"/>
      <c r="TWF16" s="1"/>
      <c r="TWG16" s="1"/>
      <c r="TWH16" s="1"/>
      <c r="TWI16" s="1"/>
      <c r="TWJ16" s="1"/>
      <c r="TWK16" s="1"/>
      <c r="TWL16" s="1"/>
      <c r="TWM16" s="1"/>
      <c r="TWN16" s="1"/>
      <c r="TWO16" s="1"/>
      <c r="TWP16" s="1"/>
      <c r="TWQ16" s="1"/>
      <c r="TWR16" s="1"/>
      <c r="TWS16" s="1"/>
      <c r="TWT16" s="1"/>
      <c r="TWU16" s="1"/>
      <c r="TWV16" s="1"/>
      <c r="TWW16" s="1"/>
      <c r="TWX16" s="1"/>
      <c r="TWY16" s="1"/>
      <c r="TWZ16" s="1"/>
      <c r="TXA16" s="1"/>
      <c r="TXB16" s="1"/>
      <c r="TXC16" s="1"/>
      <c r="TXD16" s="1"/>
      <c r="TXE16" s="1"/>
      <c r="TXF16" s="1"/>
      <c r="TXG16" s="1"/>
      <c r="TXH16" s="1"/>
      <c r="TXI16" s="1"/>
      <c r="TXJ16" s="1"/>
      <c r="TXK16" s="1"/>
      <c r="TXL16" s="1"/>
      <c r="TXM16" s="1"/>
      <c r="TXN16" s="1"/>
      <c r="TXO16" s="1"/>
      <c r="TXP16" s="1"/>
      <c r="TXQ16" s="1"/>
      <c r="TXR16" s="1"/>
      <c r="TXS16" s="1"/>
      <c r="TXT16" s="1"/>
      <c r="TXU16" s="1"/>
      <c r="TXV16" s="1"/>
      <c r="TXW16" s="1"/>
      <c r="TXX16" s="1"/>
      <c r="TXY16" s="1"/>
      <c r="TXZ16" s="1"/>
      <c r="TYA16" s="1"/>
      <c r="TYB16" s="1"/>
      <c r="TYC16" s="1"/>
      <c r="TYD16" s="1"/>
      <c r="TYE16" s="1"/>
      <c r="TYF16" s="1"/>
      <c r="TYG16" s="1"/>
      <c r="TYH16" s="1"/>
      <c r="TYI16" s="1"/>
      <c r="TYJ16" s="1"/>
      <c r="TYK16" s="1"/>
      <c r="TYL16" s="1"/>
      <c r="TYM16" s="1"/>
      <c r="TYN16" s="1"/>
      <c r="TYO16" s="1"/>
      <c r="TYP16" s="1"/>
      <c r="TYQ16" s="1"/>
      <c r="TYR16" s="1"/>
      <c r="TYS16" s="1"/>
      <c r="TYT16" s="1"/>
      <c r="TYU16" s="1"/>
      <c r="TYV16" s="1"/>
      <c r="TYW16" s="1"/>
      <c r="TYX16" s="1"/>
      <c r="TYY16" s="1"/>
      <c r="TYZ16" s="1"/>
      <c r="TZA16" s="1"/>
      <c r="TZB16" s="1"/>
      <c r="TZC16" s="1"/>
      <c r="TZD16" s="1"/>
      <c r="TZE16" s="1"/>
      <c r="TZF16" s="1"/>
      <c r="TZG16" s="1"/>
      <c r="TZH16" s="1"/>
      <c r="TZI16" s="1"/>
      <c r="TZJ16" s="1"/>
      <c r="TZK16" s="1"/>
      <c r="TZL16" s="1"/>
      <c r="TZM16" s="1"/>
      <c r="TZN16" s="1"/>
      <c r="TZO16" s="1"/>
      <c r="TZP16" s="1"/>
      <c r="TZQ16" s="1"/>
      <c r="TZR16" s="1"/>
      <c r="TZS16" s="1"/>
      <c r="TZT16" s="1"/>
      <c r="TZU16" s="1"/>
      <c r="TZV16" s="1"/>
      <c r="TZW16" s="1"/>
      <c r="TZX16" s="1"/>
      <c r="TZY16" s="1"/>
      <c r="TZZ16" s="1"/>
      <c r="UAA16" s="1"/>
      <c r="UAB16" s="1"/>
      <c r="UAC16" s="1"/>
      <c r="UAD16" s="1"/>
      <c r="UAE16" s="1"/>
      <c r="UAF16" s="1"/>
      <c r="UAG16" s="1"/>
      <c r="UAH16" s="1"/>
      <c r="UAI16" s="1"/>
      <c r="UAJ16" s="1"/>
      <c r="UAK16" s="1"/>
      <c r="UAL16" s="1"/>
      <c r="UAM16" s="1"/>
      <c r="UAN16" s="1"/>
      <c r="UAO16" s="1"/>
      <c r="UAP16" s="1"/>
      <c r="UAQ16" s="1"/>
      <c r="UAR16" s="1"/>
      <c r="UAS16" s="1"/>
      <c r="UAT16" s="1"/>
      <c r="UAU16" s="1"/>
      <c r="UAV16" s="1"/>
      <c r="UAW16" s="1"/>
      <c r="UAX16" s="1"/>
      <c r="UAY16" s="1"/>
      <c r="UAZ16" s="1"/>
      <c r="UBA16" s="1"/>
      <c r="UBB16" s="1"/>
      <c r="UBC16" s="1"/>
      <c r="UBD16" s="1"/>
      <c r="UBE16" s="1"/>
      <c r="UBF16" s="1"/>
      <c r="UBG16" s="1"/>
      <c r="UBH16" s="1"/>
      <c r="UBI16" s="1"/>
      <c r="UBJ16" s="1"/>
      <c r="UBK16" s="1"/>
      <c r="UBL16" s="1"/>
      <c r="UBM16" s="1"/>
      <c r="UBN16" s="1"/>
      <c r="UBO16" s="1"/>
      <c r="UBP16" s="1"/>
      <c r="UBQ16" s="1"/>
      <c r="UBR16" s="1"/>
      <c r="UBS16" s="1"/>
      <c r="UBT16" s="1"/>
      <c r="UBU16" s="1"/>
      <c r="UBV16" s="1"/>
      <c r="UBW16" s="1"/>
      <c r="UBX16" s="1"/>
      <c r="UBY16" s="1"/>
      <c r="UBZ16" s="1"/>
      <c r="UCA16" s="1"/>
      <c r="UCB16" s="1"/>
      <c r="UCC16" s="1"/>
      <c r="UCD16" s="1"/>
      <c r="UCE16" s="1"/>
      <c r="UCF16" s="1"/>
      <c r="UCG16" s="1"/>
      <c r="UCH16" s="1"/>
      <c r="UCI16" s="1"/>
      <c r="UCJ16" s="1"/>
      <c r="UCK16" s="1"/>
      <c r="UCL16" s="1"/>
      <c r="UCM16" s="1"/>
      <c r="UCN16" s="1"/>
      <c r="UCO16" s="1"/>
      <c r="UCP16" s="1"/>
      <c r="UCQ16" s="1"/>
      <c r="UCR16" s="1"/>
      <c r="UCS16" s="1"/>
      <c r="UCT16" s="1"/>
      <c r="UCU16" s="1"/>
      <c r="UCV16" s="1"/>
      <c r="UCW16" s="1"/>
      <c r="UCX16" s="1"/>
      <c r="UCY16" s="1"/>
      <c r="UCZ16" s="1"/>
      <c r="UDA16" s="1"/>
      <c r="UDB16" s="1"/>
      <c r="UDC16" s="1"/>
      <c r="UDD16" s="1"/>
      <c r="UDE16" s="1"/>
      <c r="UDF16" s="1"/>
      <c r="UDG16" s="1"/>
      <c r="UDH16" s="1"/>
      <c r="UDI16" s="1"/>
      <c r="UDJ16" s="1"/>
      <c r="UDK16" s="1"/>
      <c r="UDL16" s="1"/>
      <c r="UDM16" s="1"/>
      <c r="UDN16" s="1"/>
      <c r="UDO16" s="1"/>
      <c r="UDP16" s="1"/>
      <c r="UDQ16" s="1"/>
      <c r="UDR16" s="1"/>
      <c r="UDS16" s="1"/>
      <c r="UDT16" s="1"/>
      <c r="UDU16" s="1"/>
      <c r="UDV16" s="1"/>
      <c r="UDW16" s="1"/>
      <c r="UDX16" s="1"/>
      <c r="UDY16" s="1"/>
      <c r="UDZ16" s="1"/>
      <c r="UEA16" s="1"/>
      <c r="UEB16" s="1"/>
      <c r="UEC16" s="1"/>
      <c r="UED16" s="1"/>
      <c r="UEE16" s="1"/>
      <c r="UEF16" s="1"/>
      <c r="UEG16" s="1"/>
      <c r="UEH16" s="1"/>
      <c r="UEI16" s="1"/>
      <c r="UEJ16" s="1"/>
      <c r="UEK16" s="1"/>
      <c r="UEL16" s="1"/>
      <c r="UEM16" s="1"/>
      <c r="UEN16" s="1"/>
      <c r="UEO16" s="1"/>
      <c r="UEP16" s="1"/>
      <c r="UEQ16" s="1"/>
      <c r="UER16" s="1"/>
      <c r="UES16" s="1"/>
      <c r="UET16" s="1"/>
      <c r="UEU16" s="1"/>
      <c r="UEV16" s="1"/>
      <c r="UEW16" s="1"/>
      <c r="UEX16" s="1"/>
      <c r="UEY16" s="1"/>
      <c r="UEZ16" s="1"/>
      <c r="UFA16" s="1"/>
      <c r="UFB16" s="1"/>
      <c r="UFC16" s="1"/>
      <c r="UFD16" s="1"/>
      <c r="UFE16" s="1"/>
      <c r="UFF16" s="1"/>
      <c r="UFG16" s="1"/>
      <c r="UFH16" s="1"/>
      <c r="UFI16" s="1"/>
      <c r="UFJ16" s="1"/>
      <c r="UFK16" s="1"/>
      <c r="UFL16" s="1"/>
      <c r="UFM16" s="1"/>
      <c r="UFN16" s="1"/>
      <c r="UFO16" s="1"/>
      <c r="UFP16" s="1"/>
      <c r="UFQ16" s="1"/>
      <c r="UFR16" s="1"/>
      <c r="UFS16" s="1"/>
      <c r="UFT16" s="1"/>
      <c r="UFU16" s="1"/>
      <c r="UFV16" s="1"/>
      <c r="UFW16" s="1"/>
      <c r="UFX16" s="1"/>
      <c r="UFY16" s="1"/>
      <c r="UFZ16" s="1"/>
      <c r="UGA16" s="1"/>
      <c r="UGB16" s="1"/>
      <c r="UGC16" s="1"/>
      <c r="UGD16" s="1"/>
      <c r="UGE16" s="1"/>
      <c r="UGF16" s="1"/>
      <c r="UGG16" s="1"/>
      <c r="UGH16" s="1"/>
      <c r="UGI16" s="1"/>
      <c r="UGJ16" s="1"/>
      <c r="UGK16" s="1"/>
      <c r="UGL16" s="1"/>
      <c r="UGM16" s="1"/>
      <c r="UGN16" s="1"/>
      <c r="UGO16" s="1"/>
      <c r="UGP16" s="1"/>
      <c r="UGQ16" s="1"/>
      <c r="UGR16" s="1"/>
      <c r="UGS16" s="1"/>
      <c r="UGT16" s="1"/>
      <c r="UGU16" s="1"/>
      <c r="UGV16" s="1"/>
      <c r="UGW16" s="1"/>
      <c r="UGX16" s="1"/>
      <c r="UGY16" s="1"/>
      <c r="UGZ16" s="1"/>
      <c r="UHA16" s="1"/>
      <c r="UHB16" s="1"/>
      <c r="UHC16" s="1"/>
      <c r="UHD16" s="1"/>
      <c r="UHE16" s="1"/>
      <c r="UHF16" s="1"/>
      <c r="UHG16" s="1"/>
      <c r="UHH16" s="1"/>
      <c r="UHI16" s="1"/>
      <c r="UHJ16" s="1"/>
      <c r="UHK16" s="1"/>
      <c r="UHL16" s="1"/>
      <c r="UHM16" s="1"/>
      <c r="UHN16" s="1"/>
      <c r="UHO16" s="1"/>
      <c r="UHP16" s="1"/>
      <c r="UHQ16" s="1"/>
      <c r="UHR16" s="1"/>
      <c r="UHS16" s="1"/>
      <c r="UHT16" s="1"/>
      <c r="UHU16" s="1"/>
      <c r="UHV16" s="1"/>
      <c r="UHW16" s="1"/>
      <c r="UHX16" s="1"/>
      <c r="UHY16" s="1"/>
      <c r="UHZ16" s="1"/>
      <c r="UIA16" s="1"/>
      <c r="UIB16" s="1"/>
      <c r="UIC16" s="1"/>
      <c r="UID16" s="1"/>
      <c r="UIE16" s="1"/>
      <c r="UIF16" s="1"/>
      <c r="UIG16" s="1"/>
      <c r="UIH16" s="1"/>
      <c r="UII16" s="1"/>
      <c r="UIJ16" s="1"/>
      <c r="UIK16" s="1"/>
      <c r="UIL16" s="1"/>
      <c r="UIM16" s="1"/>
      <c r="UIN16" s="1"/>
      <c r="UIO16" s="1"/>
      <c r="UIP16" s="1"/>
      <c r="UIQ16" s="1"/>
      <c r="UIR16" s="1"/>
      <c r="UIS16" s="1"/>
      <c r="UIT16" s="1"/>
      <c r="UIU16" s="1"/>
      <c r="UIV16" s="1"/>
      <c r="UIW16" s="1"/>
      <c r="UIX16" s="1"/>
      <c r="UIY16" s="1"/>
      <c r="UIZ16" s="1"/>
      <c r="UJA16" s="1"/>
      <c r="UJB16" s="1"/>
      <c r="UJC16" s="1"/>
      <c r="UJD16" s="1"/>
      <c r="UJE16" s="1"/>
      <c r="UJF16" s="1"/>
      <c r="UJG16" s="1"/>
      <c r="UJH16" s="1"/>
      <c r="UJI16" s="1"/>
      <c r="UJJ16" s="1"/>
      <c r="UJK16" s="1"/>
      <c r="UJL16" s="1"/>
      <c r="UJM16" s="1"/>
      <c r="UJN16" s="1"/>
      <c r="UJO16" s="1"/>
      <c r="UJP16" s="1"/>
      <c r="UJQ16" s="1"/>
      <c r="UJR16" s="1"/>
      <c r="UJS16" s="1"/>
      <c r="UJT16" s="1"/>
      <c r="UJU16" s="1"/>
      <c r="UJV16" s="1"/>
      <c r="UJW16" s="1"/>
      <c r="UJX16" s="1"/>
      <c r="UJY16" s="1"/>
      <c r="UJZ16" s="1"/>
      <c r="UKA16" s="1"/>
      <c r="UKB16" s="1"/>
      <c r="UKC16" s="1"/>
      <c r="UKD16" s="1"/>
      <c r="UKE16" s="1"/>
      <c r="UKF16" s="1"/>
      <c r="UKG16" s="1"/>
      <c r="UKH16" s="1"/>
      <c r="UKI16" s="1"/>
      <c r="UKJ16" s="1"/>
      <c r="UKK16" s="1"/>
      <c r="UKL16" s="1"/>
      <c r="UKM16" s="1"/>
      <c r="UKN16" s="1"/>
      <c r="UKO16" s="1"/>
      <c r="UKP16" s="1"/>
      <c r="UKQ16" s="1"/>
      <c r="UKR16" s="1"/>
      <c r="UKS16" s="1"/>
      <c r="UKT16" s="1"/>
      <c r="UKU16" s="1"/>
      <c r="UKV16" s="1"/>
      <c r="UKW16" s="1"/>
      <c r="UKX16" s="1"/>
      <c r="UKY16" s="1"/>
      <c r="UKZ16" s="1"/>
      <c r="ULA16" s="1"/>
      <c r="ULB16" s="1"/>
      <c r="ULC16" s="1"/>
      <c r="ULD16" s="1"/>
      <c r="ULE16" s="1"/>
      <c r="ULF16" s="1"/>
      <c r="ULG16" s="1"/>
      <c r="ULH16" s="1"/>
      <c r="ULI16" s="1"/>
      <c r="ULJ16" s="1"/>
      <c r="ULK16" s="1"/>
      <c r="ULL16" s="1"/>
      <c r="ULM16" s="1"/>
      <c r="ULN16" s="1"/>
      <c r="ULO16" s="1"/>
      <c r="ULP16" s="1"/>
      <c r="ULQ16" s="1"/>
      <c r="ULR16" s="1"/>
      <c r="ULS16" s="1"/>
      <c r="ULT16" s="1"/>
      <c r="ULU16" s="1"/>
      <c r="ULV16" s="1"/>
      <c r="ULW16" s="1"/>
      <c r="ULX16" s="1"/>
      <c r="ULY16" s="1"/>
      <c r="ULZ16" s="1"/>
      <c r="UMA16" s="1"/>
      <c r="UMB16" s="1"/>
      <c r="UMC16" s="1"/>
      <c r="UMD16" s="1"/>
      <c r="UME16" s="1"/>
      <c r="UMF16" s="1"/>
      <c r="UMG16" s="1"/>
      <c r="UMH16" s="1"/>
      <c r="UMI16" s="1"/>
      <c r="UMJ16" s="1"/>
      <c r="UMK16" s="1"/>
      <c r="UML16" s="1"/>
      <c r="UMM16" s="1"/>
      <c r="UMN16" s="1"/>
      <c r="UMO16" s="1"/>
      <c r="UMP16" s="1"/>
      <c r="UMQ16" s="1"/>
      <c r="UMR16" s="1"/>
      <c r="UMS16" s="1"/>
      <c r="UMT16" s="1"/>
      <c r="UMU16" s="1"/>
      <c r="UMV16" s="1"/>
      <c r="UMW16" s="1"/>
      <c r="UMX16" s="1"/>
      <c r="UMY16" s="1"/>
      <c r="UMZ16" s="1"/>
      <c r="UNA16" s="1"/>
      <c r="UNB16" s="1"/>
      <c r="UNC16" s="1"/>
      <c r="UND16" s="1"/>
      <c r="UNE16" s="1"/>
      <c r="UNF16" s="1"/>
      <c r="UNG16" s="1"/>
      <c r="UNH16" s="1"/>
      <c r="UNI16" s="1"/>
      <c r="UNJ16" s="1"/>
      <c r="UNK16" s="1"/>
      <c r="UNL16" s="1"/>
      <c r="UNM16" s="1"/>
      <c r="UNN16" s="1"/>
      <c r="UNO16" s="1"/>
      <c r="UNP16" s="1"/>
      <c r="UNQ16" s="1"/>
      <c r="UNR16" s="1"/>
      <c r="UNS16" s="1"/>
      <c r="UNT16" s="1"/>
      <c r="UNU16" s="1"/>
      <c r="UNV16" s="1"/>
      <c r="UNW16" s="1"/>
      <c r="UNX16" s="1"/>
      <c r="UNY16" s="1"/>
      <c r="UNZ16" s="1"/>
      <c r="UOA16" s="1"/>
      <c r="UOB16" s="1"/>
      <c r="UOC16" s="1"/>
      <c r="UOD16" s="1"/>
      <c r="UOE16" s="1"/>
      <c r="UOF16" s="1"/>
      <c r="UOG16" s="1"/>
      <c r="UOH16" s="1"/>
      <c r="UOI16" s="1"/>
      <c r="UOJ16" s="1"/>
      <c r="UOK16" s="1"/>
      <c r="UOL16" s="1"/>
      <c r="UOM16" s="1"/>
      <c r="UON16" s="1"/>
      <c r="UOO16" s="1"/>
      <c r="UOP16" s="1"/>
      <c r="UOQ16" s="1"/>
      <c r="UOR16" s="1"/>
      <c r="UOS16" s="1"/>
      <c r="UOT16" s="1"/>
      <c r="UOU16" s="1"/>
      <c r="UOV16" s="1"/>
      <c r="UOW16" s="1"/>
      <c r="UOX16" s="1"/>
      <c r="UOY16" s="1"/>
      <c r="UOZ16" s="1"/>
      <c r="UPA16" s="1"/>
      <c r="UPB16" s="1"/>
      <c r="UPC16" s="1"/>
      <c r="UPD16" s="1"/>
      <c r="UPE16" s="1"/>
      <c r="UPF16" s="1"/>
      <c r="UPG16" s="1"/>
      <c r="UPH16" s="1"/>
      <c r="UPI16" s="1"/>
      <c r="UPJ16" s="1"/>
      <c r="UPK16" s="1"/>
      <c r="UPL16" s="1"/>
      <c r="UPM16" s="1"/>
      <c r="UPN16" s="1"/>
      <c r="UPO16" s="1"/>
      <c r="UPP16" s="1"/>
      <c r="UPQ16" s="1"/>
      <c r="UPR16" s="1"/>
      <c r="UPS16" s="1"/>
      <c r="UPT16" s="1"/>
      <c r="UPU16" s="1"/>
      <c r="UPV16" s="1"/>
      <c r="UPW16" s="1"/>
      <c r="UPX16" s="1"/>
      <c r="UPY16" s="1"/>
      <c r="UPZ16" s="1"/>
      <c r="UQA16" s="1"/>
      <c r="UQB16" s="1"/>
      <c r="UQC16" s="1"/>
      <c r="UQD16" s="1"/>
      <c r="UQE16" s="1"/>
      <c r="UQF16" s="1"/>
      <c r="UQG16" s="1"/>
      <c r="UQH16" s="1"/>
      <c r="UQI16" s="1"/>
      <c r="UQJ16" s="1"/>
      <c r="UQK16" s="1"/>
      <c r="UQL16" s="1"/>
      <c r="UQM16" s="1"/>
      <c r="UQN16" s="1"/>
      <c r="UQO16" s="1"/>
      <c r="UQP16" s="1"/>
      <c r="UQQ16" s="1"/>
      <c r="UQR16" s="1"/>
      <c r="UQS16" s="1"/>
      <c r="UQT16" s="1"/>
      <c r="UQU16" s="1"/>
      <c r="UQV16" s="1"/>
      <c r="UQW16" s="1"/>
      <c r="UQX16" s="1"/>
      <c r="UQY16" s="1"/>
      <c r="UQZ16" s="1"/>
      <c r="URA16" s="1"/>
      <c r="URB16" s="1"/>
      <c r="URC16" s="1"/>
      <c r="URD16" s="1"/>
      <c r="URE16" s="1"/>
      <c r="URF16" s="1"/>
      <c r="URG16" s="1"/>
      <c r="URH16" s="1"/>
      <c r="URI16" s="1"/>
      <c r="URJ16" s="1"/>
      <c r="URK16" s="1"/>
      <c r="URL16" s="1"/>
      <c r="URM16" s="1"/>
      <c r="URN16" s="1"/>
      <c r="URO16" s="1"/>
      <c r="URP16" s="1"/>
      <c r="URQ16" s="1"/>
      <c r="URR16" s="1"/>
      <c r="URS16" s="1"/>
      <c r="URT16" s="1"/>
      <c r="URU16" s="1"/>
      <c r="URV16" s="1"/>
      <c r="URW16" s="1"/>
      <c r="URX16" s="1"/>
      <c r="URY16" s="1"/>
      <c r="URZ16" s="1"/>
      <c r="USA16" s="1"/>
      <c r="USB16" s="1"/>
      <c r="USC16" s="1"/>
      <c r="USD16" s="1"/>
      <c r="USE16" s="1"/>
      <c r="USF16" s="1"/>
      <c r="USG16" s="1"/>
      <c r="USH16" s="1"/>
      <c r="USI16" s="1"/>
      <c r="USJ16" s="1"/>
      <c r="USK16" s="1"/>
      <c r="USL16" s="1"/>
      <c r="USM16" s="1"/>
      <c r="USN16" s="1"/>
      <c r="USO16" s="1"/>
      <c r="USP16" s="1"/>
      <c r="USQ16" s="1"/>
      <c r="USR16" s="1"/>
      <c r="USS16" s="1"/>
      <c r="UST16" s="1"/>
      <c r="USU16" s="1"/>
      <c r="USV16" s="1"/>
      <c r="USW16" s="1"/>
      <c r="USX16" s="1"/>
      <c r="USY16" s="1"/>
      <c r="USZ16" s="1"/>
      <c r="UTA16" s="1"/>
      <c r="UTB16" s="1"/>
      <c r="UTC16" s="1"/>
      <c r="UTD16" s="1"/>
      <c r="UTE16" s="1"/>
      <c r="UTF16" s="1"/>
      <c r="UTG16" s="1"/>
      <c r="UTH16" s="1"/>
      <c r="UTI16" s="1"/>
      <c r="UTJ16" s="1"/>
      <c r="UTK16" s="1"/>
      <c r="UTL16" s="1"/>
      <c r="UTM16" s="1"/>
      <c r="UTN16" s="1"/>
      <c r="UTO16" s="1"/>
      <c r="UTP16" s="1"/>
      <c r="UTQ16" s="1"/>
      <c r="UTR16" s="1"/>
      <c r="UTS16" s="1"/>
      <c r="UTT16" s="1"/>
      <c r="UTU16" s="1"/>
      <c r="UTV16" s="1"/>
      <c r="UTW16" s="1"/>
      <c r="UTX16" s="1"/>
      <c r="UTY16" s="1"/>
      <c r="UTZ16" s="1"/>
      <c r="UUA16" s="1"/>
      <c r="UUB16" s="1"/>
      <c r="UUC16" s="1"/>
      <c r="UUD16" s="1"/>
      <c r="UUE16" s="1"/>
      <c r="UUF16" s="1"/>
      <c r="UUG16" s="1"/>
      <c r="UUH16" s="1"/>
      <c r="UUI16" s="1"/>
      <c r="UUJ16" s="1"/>
      <c r="UUK16" s="1"/>
      <c r="UUL16" s="1"/>
      <c r="UUM16" s="1"/>
      <c r="UUN16" s="1"/>
      <c r="UUO16" s="1"/>
      <c r="UUP16" s="1"/>
      <c r="UUQ16" s="1"/>
      <c r="UUR16" s="1"/>
      <c r="UUS16" s="1"/>
      <c r="UUT16" s="1"/>
      <c r="UUU16" s="1"/>
      <c r="UUV16" s="1"/>
      <c r="UUW16" s="1"/>
      <c r="UUX16" s="1"/>
      <c r="UUY16" s="1"/>
      <c r="UUZ16" s="1"/>
      <c r="UVA16" s="1"/>
      <c r="UVB16" s="1"/>
      <c r="UVC16" s="1"/>
      <c r="UVD16" s="1"/>
      <c r="UVE16" s="1"/>
      <c r="UVF16" s="1"/>
      <c r="UVG16" s="1"/>
      <c r="UVH16" s="1"/>
      <c r="UVI16" s="1"/>
      <c r="UVJ16" s="1"/>
      <c r="UVK16" s="1"/>
      <c r="UVL16" s="1"/>
      <c r="UVM16" s="1"/>
      <c r="UVN16" s="1"/>
      <c r="UVO16" s="1"/>
      <c r="UVP16" s="1"/>
      <c r="UVQ16" s="1"/>
      <c r="UVR16" s="1"/>
      <c r="UVS16" s="1"/>
      <c r="UVT16" s="1"/>
      <c r="UVU16" s="1"/>
      <c r="UVV16" s="1"/>
      <c r="UVW16" s="1"/>
      <c r="UVX16" s="1"/>
      <c r="UVY16" s="1"/>
      <c r="UVZ16" s="1"/>
      <c r="UWA16" s="1"/>
      <c r="UWB16" s="1"/>
      <c r="UWC16" s="1"/>
      <c r="UWD16" s="1"/>
      <c r="UWE16" s="1"/>
      <c r="UWF16" s="1"/>
      <c r="UWG16" s="1"/>
      <c r="UWH16" s="1"/>
      <c r="UWI16" s="1"/>
      <c r="UWJ16" s="1"/>
      <c r="UWK16" s="1"/>
      <c r="UWL16" s="1"/>
      <c r="UWM16" s="1"/>
      <c r="UWN16" s="1"/>
      <c r="UWO16" s="1"/>
      <c r="UWP16" s="1"/>
      <c r="UWQ16" s="1"/>
      <c r="UWR16" s="1"/>
      <c r="UWS16" s="1"/>
      <c r="UWT16" s="1"/>
      <c r="UWU16" s="1"/>
      <c r="UWV16" s="1"/>
      <c r="UWW16" s="1"/>
      <c r="UWX16" s="1"/>
      <c r="UWY16" s="1"/>
      <c r="UWZ16" s="1"/>
      <c r="UXA16" s="1"/>
      <c r="UXB16" s="1"/>
      <c r="UXC16" s="1"/>
      <c r="UXD16" s="1"/>
      <c r="UXE16" s="1"/>
      <c r="UXF16" s="1"/>
      <c r="UXG16" s="1"/>
      <c r="UXH16" s="1"/>
      <c r="UXI16" s="1"/>
      <c r="UXJ16" s="1"/>
      <c r="UXK16" s="1"/>
      <c r="UXL16" s="1"/>
      <c r="UXM16" s="1"/>
      <c r="UXN16" s="1"/>
      <c r="UXO16" s="1"/>
      <c r="UXP16" s="1"/>
      <c r="UXQ16" s="1"/>
      <c r="UXR16" s="1"/>
      <c r="UXS16" s="1"/>
      <c r="UXT16" s="1"/>
      <c r="UXU16" s="1"/>
      <c r="UXV16" s="1"/>
      <c r="UXW16" s="1"/>
      <c r="UXX16" s="1"/>
      <c r="UXY16" s="1"/>
      <c r="UXZ16" s="1"/>
      <c r="UYA16" s="1"/>
      <c r="UYB16" s="1"/>
      <c r="UYC16" s="1"/>
      <c r="UYD16" s="1"/>
      <c r="UYE16" s="1"/>
      <c r="UYF16" s="1"/>
      <c r="UYG16" s="1"/>
      <c r="UYH16" s="1"/>
      <c r="UYI16" s="1"/>
      <c r="UYJ16" s="1"/>
      <c r="UYK16" s="1"/>
      <c r="UYL16" s="1"/>
      <c r="UYM16" s="1"/>
      <c r="UYN16" s="1"/>
      <c r="UYO16" s="1"/>
      <c r="UYP16" s="1"/>
      <c r="UYQ16" s="1"/>
      <c r="UYR16" s="1"/>
      <c r="UYS16" s="1"/>
      <c r="UYT16" s="1"/>
      <c r="UYU16" s="1"/>
      <c r="UYV16" s="1"/>
      <c r="UYW16" s="1"/>
      <c r="UYX16" s="1"/>
      <c r="UYY16" s="1"/>
      <c r="UYZ16" s="1"/>
      <c r="UZA16" s="1"/>
      <c r="UZB16" s="1"/>
      <c r="UZC16" s="1"/>
      <c r="UZD16" s="1"/>
      <c r="UZE16" s="1"/>
      <c r="UZF16" s="1"/>
      <c r="UZG16" s="1"/>
      <c r="UZH16" s="1"/>
      <c r="UZI16" s="1"/>
      <c r="UZJ16" s="1"/>
      <c r="UZK16" s="1"/>
      <c r="UZL16" s="1"/>
      <c r="UZM16" s="1"/>
      <c r="UZN16" s="1"/>
      <c r="UZO16" s="1"/>
      <c r="UZP16" s="1"/>
      <c r="UZQ16" s="1"/>
      <c r="UZR16" s="1"/>
      <c r="UZS16" s="1"/>
      <c r="UZT16" s="1"/>
      <c r="UZU16" s="1"/>
      <c r="UZV16" s="1"/>
      <c r="UZW16" s="1"/>
      <c r="UZX16" s="1"/>
      <c r="UZY16" s="1"/>
      <c r="UZZ16" s="1"/>
      <c r="VAA16" s="1"/>
      <c r="VAB16" s="1"/>
      <c r="VAC16" s="1"/>
      <c r="VAD16" s="1"/>
      <c r="VAE16" s="1"/>
      <c r="VAF16" s="1"/>
      <c r="VAG16" s="1"/>
      <c r="VAH16" s="1"/>
      <c r="VAI16" s="1"/>
      <c r="VAJ16" s="1"/>
      <c r="VAK16" s="1"/>
      <c r="VAL16" s="1"/>
      <c r="VAM16" s="1"/>
      <c r="VAN16" s="1"/>
      <c r="VAO16" s="1"/>
      <c r="VAP16" s="1"/>
      <c r="VAQ16" s="1"/>
      <c r="VAR16" s="1"/>
      <c r="VAS16" s="1"/>
      <c r="VAT16" s="1"/>
      <c r="VAU16" s="1"/>
      <c r="VAV16" s="1"/>
      <c r="VAW16" s="1"/>
      <c r="VAX16" s="1"/>
      <c r="VAY16" s="1"/>
      <c r="VAZ16" s="1"/>
      <c r="VBA16" s="1"/>
      <c r="VBB16" s="1"/>
      <c r="VBC16" s="1"/>
      <c r="VBD16" s="1"/>
      <c r="VBE16" s="1"/>
      <c r="VBF16" s="1"/>
      <c r="VBG16" s="1"/>
      <c r="VBH16" s="1"/>
      <c r="VBI16" s="1"/>
      <c r="VBJ16" s="1"/>
      <c r="VBK16" s="1"/>
      <c r="VBL16" s="1"/>
      <c r="VBM16" s="1"/>
      <c r="VBN16" s="1"/>
      <c r="VBO16" s="1"/>
      <c r="VBP16" s="1"/>
      <c r="VBQ16" s="1"/>
      <c r="VBR16" s="1"/>
      <c r="VBS16" s="1"/>
      <c r="VBT16" s="1"/>
      <c r="VBU16" s="1"/>
      <c r="VBV16" s="1"/>
      <c r="VBW16" s="1"/>
      <c r="VBX16" s="1"/>
      <c r="VBY16" s="1"/>
      <c r="VBZ16" s="1"/>
      <c r="VCA16" s="1"/>
      <c r="VCB16" s="1"/>
      <c r="VCC16" s="1"/>
      <c r="VCD16" s="1"/>
      <c r="VCE16" s="1"/>
      <c r="VCF16" s="1"/>
      <c r="VCG16" s="1"/>
      <c r="VCH16" s="1"/>
      <c r="VCI16" s="1"/>
      <c r="VCJ16" s="1"/>
      <c r="VCK16" s="1"/>
      <c r="VCL16" s="1"/>
      <c r="VCM16" s="1"/>
      <c r="VCN16" s="1"/>
      <c r="VCO16" s="1"/>
      <c r="VCP16" s="1"/>
      <c r="VCQ16" s="1"/>
      <c r="VCR16" s="1"/>
      <c r="VCS16" s="1"/>
      <c r="VCT16" s="1"/>
      <c r="VCU16" s="1"/>
      <c r="VCV16" s="1"/>
      <c r="VCW16" s="1"/>
      <c r="VCX16" s="1"/>
      <c r="VCY16" s="1"/>
      <c r="VCZ16" s="1"/>
      <c r="VDA16" s="1"/>
      <c r="VDB16" s="1"/>
      <c r="VDC16" s="1"/>
      <c r="VDD16" s="1"/>
      <c r="VDE16" s="1"/>
      <c r="VDF16" s="1"/>
      <c r="VDG16" s="1"/>
      <c r="VDH16" s="1"/>
      <c r="VDI16" s="1"/>
      <c r="VDJ16" s="1"/>
      <c r="VDK16" s="1"/>
      <c r="VDL16" s="1"/>
      <c r="VDM16" s="1"/>
      <c r="VDN16" s="1"/>
      <c r="VDO16" s="1"/>
      <c r="VDP16" s="1"/>
      <c r="VDQ16" s="1"/>
      <c r="VDR16" s="1"/>
      <c r="VDS16" s="1"/>
      <c r="VDT16" s="1"/>
      <c r="VDU16" s="1"/>
      <c r="VDV16" s="1"/>
      <c r="VDW16" s="1"/>
      <c r="VDX16" s="1"/>
      <c r="VDY16" s="1"/>
      <c r="VDZ16" s="1"/>
      <c r="VEA16" s="1"/>
      <c r="VEB16" s="1"/>
      <c r="VEC16" s="1"/>
      <c r="VED16" s="1"/>
      <c r="VEE16" s="1"/>
      <c r="VEF16" s="1"/>
      <c r="VEG16" s="1"/>
      <c r="VEH16" s="1"/>
      <c r="VEI16" s="1"/>
      <c r="VEJ16" s="1"/>
      <c r="VEK16" s="1"/>
      <c r="VEL16" s="1"/>
      <c r="VEM16" s="1"/>
      <c r="VEN16" s="1"/>
      <c r="VEO16" s="1"/>
      <c r="VEP16" s="1"/>
      <c r="VEQ16" s="1"/>
      <c r="VER16" s="1"/>
      <c r="VES16" s="1"/>
      <c r="VET16" s="1"/>
      <c r="VEU16" s="1"/>
      <c r="VEV16" s="1"/>
      <c r="VEW16" s="1"/>
      <c r="VEX16" s="1"/>
      <c r="VEY16" s="1"/>
      <c r="VEZ16" s="1"/>
      <c r="VFA16" s="1"/>
      <c r="VFB16" s="1"/>
      <c r="VFC16" s="1"/>
      <c r="VFD16" s="1"/>
      <c r="VFE16" s="1"/>
      <c r="VFF16" s="1"/>
      <c r="VFG16" s="1"/>
      <c r="VFH16" s="1"/>
      <c r="VFI16" s="1"/>
      <c r="VFJ16" s="1"/>
      <c r="VFK16" s="1"/>
      <c r="VFL16" s="1"/>
      <c r="VFM16" s="1"/>
      <c r="VFN16" s="1"/>
      <c r="VFO16" s="1"/>
      <c r="VFP16" s="1"/>
      <c r="VFQ16" s="1"/>
      <c r="VFR16" s="1"/>
      <c r="VFS16" s="1"/>
      <c r="VFT16" s="1"/>
      <c r="VFU16" s="1"/>
      <c r="VFV16" s="1"/>
      <c r="VFW16" s="1"/>
      <c r="VFX16" s="1"/>
      <c r="VFY16" s="1"/>
      <c r="VFZ16" s="1"/>
      <c r="VGA16" s="1"/>
      <c r="VGB16" s="1"/>
      <c r="VGC16" s="1"/>
      <c r="VGD16" s="1"/>
      <c r="VGE16" s="1"/>
      <c r="VGF16" s="1"/>
      <c r="VGG16" s="1"/>
      <c r="VGH16" s="1"/>
      <c r="VGI16" s="1"/>
      <c r="VGJ16" s="1"/>
      <c r="VGK16" s="1"/>
      <c r="VGL16" s="1"/>
      <c r="VGM16" s="1"/>
      <c r="VGN16" s="1"/>
      <c r="VGO16" s="1"/>
      <c r="VGP16" s="1"/>
      <c r="VGQ16" s="1"/>
      <c r="VGR16" s="1"/>
      <c r="VGS16" s="1"/>
      <c r="VGT16" s="1"/>
      <c r="VGU16" s="1"/>
      <c r="VGV16" s="1"/>
      <c r="VGW16" s="1"/>
      <c r="VGX16" s="1"/>
      <c r="VGY16" s="1"/>
      <c r="VGZ16" s="1"/>
      <c r="VHA16" s="1"/>
      <c r="VHB16" s="1"/>
      <c r="VHC16" s="1"/>
      <c r="VHD16" s="1"/>
      <c r="VHE16" s="1"/>
      <c r="VHF16" s="1"/>
      <c r="VHG16" s="1"/>
      <c r="VHH16" s="1"/>
      <c r="VHI16" s="1"/>
      <c r="VHJ16" s="1"/>
      <c r="VHK16" s="1"/>
      <c r="VHL16" s="1"/>
      <c r="VHM16" s="1"/>
      <c r="VHN16" s="1"/>
      <c r="VHO16" s="1"/>
      <c r="VHP16" s="1"/>
      <c r="VHQ16" s="1"/>
      <c r="VHR16" s="1"/>
      <c r="VHS16" s="1"/>
      <c r="VHT16" s="1"/>
      <c r="VHU16" s="1"/>
      <c r="VHV16" s="1"/>
      <c r="VHW16" s="1"/>
      <c r="VHX16" s="1"/>
      <c r="VHY16" s="1"/>
      <c r="VHZ16" s="1"/>
      <c r="VIA16" s="1"/>
      <c r="VIB16" s="1"/>
      <c r="VIC16" s="1"/>
      <c r="VID16" s="1"/>
      <c r="VIE16" s="1"/>
      <c r="VIF16" s="1"/>
      <c r="VIG16" s="1"/>
      <c r="VIH16" s="1"/>
      <c r="VII16" s="1"/>
      <c r="VIJ16" s="1"/>
      <c r="VIK16" s="1"/>
      <c r="VIL16" s="1"/>
      <c r="VIM16" s="1"/>
      <c r="VIN16" s="1"/>
      <c r="VIO16" s="1"/>
      <c r="VIP16" s="1"/>
      <c r="VIQ16" s="1"/>
      <c r="VIR16" s="1"/>
      <c r="VIS16" s="1"/>
      <c r="VIT16" s="1"/>
      <c r="VIU16" s="1"/>
      <c r="VIV16" s="1"/>
      <c r="VIW16" s="1"/>
      <c r="VIX16" s="1"/>
      <c r="VIY16" s="1"/>
      <c r="VIZ16" s="1"/>
      <c r="VJA16" s="1"/>
      <c r="VJB16" s="1"/>
      <c r="VJC16" s="1"/>
      <c r="VJD16" s="1"/>
      <c r="VJE16" s="1"/>
      <c r="VJF16" s="1"/>
      <c r="VJG16" s="1"/>
      <c r="VJH16" s="1"/>
      <c r="VJI16" s="1"/>
      <c r="VJJ16" s="1"/>
      <c r="VJK16" s="1"/>
      <c r="VJL16" s="1"/>
      <c r="VJM16" s="1"/>
      <c r="VJN16" s="1"/>
      <c r="VJO16" s="1"/>
      <c r="VJP16" s="1"/>
      <c r="VJQ16" s="1"/>
      <c r="VJR16" s="1"/>
      <c r="VJS16" s="1"/>
      <c r="VJT16" s="1"/>
      <c r="VJU16" s="1"/>
      <c r="VJV16" s="1"/>
      <c r="VJW16" s="1"/>
      <c r="VJX16" s="1"/>
      <c r="VJY16" s="1"/>
      <c r="VJZ16" s="1"/>
      <c r="VKA16" s="1"/>
      <c r="VKB16" s="1"/>
      <c r="VKC16" s="1"/>
      <c r="VKD16" s="1"/>
      <c r="VKE16" s="1"/>
      <c r="VKF16" s="1"/>
      <c r="VKG16" s="1"/>
      <c r="VKH16" s="1"/>
      <c r="VKI16" s="1"/>
      <c r="VKJ16" s="1"/>
      <c r="VKK16" s="1"/>
      <c r="VKL16" s="1"/>
      <c r="VKM16" s="1"/>
      <c r="VKN16" s="1"/>
      <c r="VKO16" s="1"/>
      <c r="VKP16" s="1"/>
      <c r="VKQ16" s="1"/>
      <c r="VKR16" s="1"/>
      <c r="VKS16" s="1"/>
      <c r="VKT16" s="1"/>
      <c r="VKU16" s="1"/>
      <c r="VKV16" s="1"/>
      <c r="VKW16" s="1"/>
      <c r="VKX16" s="1"/>
      <c r="VKY16" s="1"/>
      <c r="VKZ16" s="1"/>
      <c r="VLA16" s="1"/>
      <c r="VLB16" s="1"/>
      <c r="VLC16" s="1"/>
      <c r="VLD16" s="1"/>
      <c r="VLE16" s="1"/>
      <c r="VLF16" s="1"/>
      <c r="VLG16" s="1"/>
      <c r="VLH16" s="1"/>
      <c r="VLI16" s="1"/>
      <c r="VLJ16" s="1"/>
      <c r="VLK16" s="1"/>
      <c r="VLL16" s="1"/>
      <c r="VLM16" s="1"/>
      <c r="VLN16" s="1"/>
      <c r="VLO16" s="1"/>
      <c r="VLP16" s="1"/>
      <c r="VLQ16" s="1"/>
      <c r="VLR16" s="1"/>
      <c r="VLS16" s="1"/>
      <c r="VLT16" s="1"/>
      <c r="VLU16" s="1"/>
      <c r="VLV16" s="1"/>
      <c r="VLW16" s="1"/>
      <c r="VLX16" s="1"/>
      <c r="VLY16" s="1"/>
      <c r="VLZ16" s="1"/>
      <c r="VMA16" s="1"/>
      <c r="VMB16" s="1"/>
      <c r="VMC16" s="1"/>
      <c r="VMD16" s="1"/>
      <c r="VME16" s="1"/>
      <c r="VMF16" s="1"/>
      <c r="VMG16" s="1"/>
      <c r="VMH16" s="1"/>
      <c r="VMI16" s="1"/>
      <c r="VMJ16" s="1"/>
      <c r="VMK16" s="1"/>
      <c r="VML16" s="1"/>
      <c r="VMM16" s="1"/>
      <c r="VMN16" s="1"/>
      <c r="VMO16" s="1"/>
      <c r="VMP16" s="1"/>
      <c r="VMQ16" s="1"/>
      <c r="VMR16" s="1"/>
      <c r="VMS16" s="1"/>
      <c r="VMT16" s="1"/>
      <c r="VMU16" s="1"/>
      <c r="VMV16" s="1"/>
      <c r="VMW16" s="1"/>
      <c r="VMX16" s="1"/>
      <c r="VMY16" s="1"/>
      <c r="VMZ16" s="1"/>
      <c r="VNA16" s="1"/>
      <c r="VNB16" s="1"/>
      <c r="VNC16" s="1"/>
      <c r="VND16" s="1"/>
      <c r="VNE16" s="1"/>
      <c r="VNF16" s="1"/>
      <c r="VNG16" s="1"/>
      <c r="VNH16" s="1"/>
      <c r="VNI16" s="1"/>
      <c r="VNJ16" s="1"/>
      <c r="VNK16" s="1"/>
      <c r="VNL16" s="1"/>
      <c r="VNM16" s="1"/>
      <c r="VNN16" s="1"/>
      <c r="VNO16" s="1"/>
      <c r="VNP16" s="1"/>
      <c r="VNQ16" s="1"/>
      <c r="VNR16" s="1"/>
      <c r="VNS16" s="1"/>
      <c r="VNT16" s="1"/>
      <c r="VNU16" s="1"/>
      <c r="VNV16" s="1"/>
      <c r="VNW16" s="1"/>
      <c r="VNX16" s="1"/>
      <c r="VNY16" s="1"/>
      <c r="VNZ16" s="1"/>
      <c r="VOA16" s="1"/>
      <c r="VOB16" s="1"/>
      <c r="VOC16" s="1"/>
      <c r="VOD16" s="1"/>
      <c r="VOE16" s="1"/>
      <c r="VOF16" s="1"/>
      <c r="VOG16" s="1"/>
      <c r="VOH16" s="1"/>
      <c r="VOI16" s="1"/>
      <c r="VOJ16" s="1"/>
      <c r="VOK16" s="1"/>
      <c r="VOL16" s="1"/>
      <c r="VOM16" s="1"/>
      <c r="VON16" s="1"/>
      <c r="VOO16" s="1"/>
      <c r="VOP16" s="1"/>
      <c r="VOQ16" s="1"/>
      <c r="VOR16" s="1"/>
      <c r="VOS16" s="1"/>
      <c r="VOT16" s="1"/>
      <c r="VOU16" s="1"/>
      <c r="VOV16" s="1"/>
      <c r="VOW16" s="1"/>
      <c r="VOX16" s="1"/>
      <c r="VOY16" s="1"/>
      <c r="VOZ16" s="1"/>
      <c r="VPA16" s="1"/>
      <c r="VPB16" s="1"/>
      <c r="VPC16" s="1"/>
      <c r="VPD16" s="1"/>
      <c r="VPE16" s="1"/>
      <c r="VPF16" s="1"/>
      <c r="VPG16" s="1"/>
      <c r="VPH16" s="1"/>
      <c r="VPI16" s="1"/>
      <c r="VPJ16" s="1"/>
      <c r="VPK16" s="1"/>
      <c r="VPL16" s="1"/>
      <c r="VPM16" s="1"/>
      <c r="VPN16" s="1"/>
      <c r="VPO16" s="1"/>
      <c r="VPP16" s="1"/>
      <c r="VPQ16" s="1"/>
      <c r="VPR16" s="1"/>
      <c r="VPS16" s="1"/>
      <c r="VPT16" s="1"/>
      <c r="VPU16" s="1"/>
      <c r="VPV16" s="1"/>
      <c r="VPW16" s="1"/>
      <c r="VPX16" s="1"/>
      <c r="VPY16" s="1"/>
      <c r="VPZ16" s="1"/>
      <c r="VQA16" s="1"/>
      <c r="VQB16" s="1"/>
      <c r="VQC16" s="1"/>
      <c r="VQD16" s="1"/>
      <c r="VQE16" s="1"/>
      <c r="VQF16" s="1"/>
      <c r="VQG16" s="1"/>
      <c r="VQH16" s="1"/>
      <c r="VQI16" s="1"/>
      <c r="VQJ16" s="1"/>
      <c r="VQK16" s="1"/>
      <c r="VQL16" s="1"/>
      <c r="VQM16" s="1"/>
      <c r="VQN16" s="1"/>
      <c r="VQO16" s="1"/>
      <c r="VQP16" s="1"/>
      <c r="VQQ16" s="1"/>
      <c r="VQR16" s="1"/>
      <c r="VQS16" s="1"/>
      <c r="VQT16" s="1"/>
      <c r="VQU16" s="1"/>
      <c r="VQV16" s="1"/>
      <c r="VQW16" s="1"/>
      <c r="VQX16" s="1"/>
      <c r="VQY16" s="1"/>
      <c r="VQZ16" s="1"/>
      <c r="VRA16" s="1"/>
      <c r="VRB16" s="1"/>
      <c r="VRC16" s="1"/>
      <c r="VRD16" s="1"/>
      <c r="VRE16" s="1"/>
      <c r="VRF16" s="1"/>
      <c r="VRG16" s="1"/>
      <c r="VRH16" s="1"/>
      <c r="VRI16" s="1"/>
      <c r="VRJ16" s="1"/>
      <c r="VRK16" s="1"/>
      <c r="VRL16" s="1"/>
      <c r="VRM16" s="1"/>
      <c r="VRN16" s="1"/>
      <c r="VRO16" s="1"/>
      <c r="VRP16" s="1"/>
      <c r="VRQ16" s="1"/>
      <c r="VRR16" s="1"/>
      <c r="VRS16" s="1"/>
      <c r="VRT16" s="1"/>
      <c r="VRU16" s="1"/>
      <c r="VRV16" s="1"/>
      <c r="VRW16" s="1"/>
      <c r="VRX16" s="1"/>
      <c r="VRY16" s="1"/>
      <c r="VRZ16" s="1"/>
      <c r="VSA16" s="1"/>
      <c r="VSB16" s="1"/>
      <c r="VSC16" s="1"/>
      <c r="VSD16" s="1"/>
      <c r="VSE16" s="1"/>
      <c r="VSF16" s="1"/>
      <c r="VSG16" s="1"/>
      <c r="VSH16" s="1"/>
      <c r="VSI16" s="1"/>
      <c r="VSJ16" s="1"/>
      <c r="VSK16" s="1"/>
      <c r="VSL16" s="1"/>
      <c r="VSM16" s="1"/>
      <c r="VSN16" s="1"/>
      <c r="VSO16" s="1"/>
      <c r="VSP16" s="1"/>
      <c r="VSQ16" s="1"/>
    </row>
    <row r="17" spans="4:15383" s="3" customFormat="1" ht="20.100000000000001" customHeight="1">
      <c r="D17" s="18"/>
      <c r="E17" s="25"/>
      <c r="F17" s="23"/>
      <c r="G17" s="23"/>
      <c r="H17" s="23"/>
      <c r="I17" s="23"/>
      <c r="J17" s="23"/>
      <c r="K17" s="23"/>
      <c r="L17" s="23"/>
      <c r="M17" s="23"/>
      <c r="N17" s="23"/>
      <c r="O17" s="23"/>
      <c r="P17" s="23"/>
      <c r="Q17" s="23"/>
      <c r="R17" s="23"/>
      <c r="S17" s="23"/>
      <c r="T17" s="23"/>
      <c r="U17" s="23"/>
      <c r="V17" s="686" t="str">
        <f>HYPERLINK("#'担当者データ'!A1","担当者データ")</f>
        <v>担当者データ</v>
      </c>
      <c r="W17" s="686"/>
      <c r="X17" s="686"/>
      <c r="Y17" s="686"/>
      <c r="Z17" s="686"/>
      <c r="AA17" s="686"/>
      <c r="AB17" s="686"/>
      <c r="AC17" s="686"/>
      <c r="AD17" s="686"/>
      <c r="AE17" s="686"/>
      <c r="AF17" s="686"/>
      <c r="AG17" s="686"/>
      <c r="AH17" s="686"/>
      <c r="AI17" s="686"/>
      <c r="AJ17" s="686"/>
      <c r="AK17" s="686"/>
      <c r="AL17" s="686"/>
      <c r="AM17" s="686"/>
      <c r="AN17" s="30"/>
      <c r="AO17" s="30"/>
      <c r="AP17" s="30"/>
      <c r="AQ17" s="30"/>
      <c r="AR17" s="30"/>
      <c r="AS17" s="31"/>
      <c r="AT17" s="32"/>
      <c r="AU17" s="32"/>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c r="BRZ17" s="1"/>
      <c r="BSA17" s="1"/>
      <c r="BSB17" s="1"/>
      <c r="BSC17" s="1"/>
      <c r="BSD17" s="1"/>
      <c r="BSE17" s="1"/>
      <c r="BSF17" s="1"/>
      <c r="BSG17" s="1"/>
      <c r="BSH17" s="1"/>
      <c r="BSI17" s="1"/>
      <c r="BSJ17" s="1"/>
      <c r="BSK17" s="1"/>
      <c r="BSL17" s="1"/>
      <c r="BSM17" s="1"/>
      <c r="BSN17" s="1"/>
      <c r="BSO17" s="1"/>
      <c r="BSP17" s="1"/>
      <c r="BSQ17" s="1"/>
      <c r="BSR17" s="1"/>
      <c r="BSS17" s="1"/>
      <c r="BST17" s="1"/>
      <c r="BSU17" s="1"/>
      <c r="BSV17" s="1"/>
      <c r="BSW17" s="1"/>
      <c r="BSX17" s="1"/>
      <c r="BSY17" s="1"/>
      <c r="BSZ17" s="1"/>
      <c r="BTA17" s="1"/>
      <c r="BTB17" s="1"/>
      <c r="BTC17" s="1"/>
      <c r="BTD17" s="1"/>
      <c r="BTE17" s="1"/>
      <c r="BTF17" s="1"/>
      <c r="BTG17" s="1"/>
      <c r="BTH17" s="1"/>
      <c r="BTI17" s="1"/>
      <c r="BTJ17" s="1"/>
      <c r="BTK17" s="1"/>
      <c r="BTL17" s="1"/>
      <c r="BTM17" s="1"/>
      <c r="BTN17" s="1"/>
      <c r="BTO17" s="1"/>
      <c r="BTP17" s="1"/>
      <c r="BTQ17" s="1"/>
      <c r="BTR17" s="1"/>
      <c r="BTS17" s="1"/>
      <c r="BTT17" s="1"/>
      <c r="BTU17" s="1"/>
      <c r="BTV17" s="1"/>
      <c r="BTW17" s="1"/>
      <c r="BTX17" s="1"/>
      <c r="BTY17" s="1"/>
      <c r="BTZ17" s="1"/>
      <c r="BUA17" s="1"/>
      <c r="BUB17" s="1"/>
      <c r="BUC17" s="1"/>
      <c r="BUD17" s="1"/>
      <c r="BUE17" s="1"/>
      <c r="BUF17" s="1"/>
      <c r="BUG17" s="1"/>
      <c r="BUH17" s="1"/>
      <c r="BUI17" s="1"/>
      <c r="BUJ17" s="1"/>
      <c r="BUK17" s="1"/>
      <c r="BUL17" s="1"/>
      <c r="BUM17" s="1"/>
      <c r="BUN17" s="1"/>
      <c r="BUO17" s="1"/>
      <c r="BUP17" s="1"/>
      <c r="BUQ17" s="1"/>
      <c r="BUR17" s="1"/>
      <c r="BUS17" s="1"/>
      <c r="BUT17" s="1"/>
      <c r="BUU17" s="1"/>
      <c r="BUV17" s="1"/>
      <c r="BUW17" s="1"/>
      <c r="BUX17" s="1"/>
      <c r="BUY17" s="1"/>
      <c r="BUZ17" s="1"/>
      <c r="BVA17" s="1"/>
      <c r="BVB17" s="1"/>
      <c r="BVC17" s="1"/>
      <c r="BVD17" s="1"/>
      <c r="BVE17" s="1"/>
      <c r="BVF17" s="1"/>
      <c r="BVG17" s="1"/>
      <c r="BVH17" s="1"/>
      <c r="BVI17" s="1"/>
      <c r="BVJ17" s="1"/>
      <c r="BVK17" s="1"/>
      <c r="BVL17" s="1"/>
      <c r="BVM17" s="1"/>
      <c r="BVN17" s="1"/>
      <c r="BVO17" s="1"/>
      <c r="BVP17" s="1"/>
      <c r="BVQ17" s="1"/>
      <c r="BVR17" s="1"/>
      <c r="BVS17" s="1"/>
      <c r="BVT17" s="1"/>
      <c r="BVU17" s="1"/>
      <c r="BVV17" s="1"/>
      <c r="BVW17" s="1"/>
      <c r="BVX17" s="1"/>
      <c r="BVY17" s="1"/>
      <c r="BVZ17" s="1"/>
      <c r="BWA17" s="1"/>
      <c r="BWB17" s="1"/>
      <c r="BWC17" s="1"/>
      <c r="BWD17" s="1"/>
      <c r="BWE17" s="1"/>
      <c r="BWF17" s="1"/>
      <c r="BWG17" s="1"/>
      <c r="BWH17" s="1"/>
      <c r="BWI17" s="1"/>
      <c r="BWJ17" s="1"/>
      <c r="BWK17" s="1"/>
      <c r="BWL17" s="1"/>
      <c r="BWM17" s="1"/>
      <c r="BWN17" s="1"/>
      <c r="BWO17" s="1"/>
      <c r="BWP17" s="1"/>
      <c r="BWQ17" s="1"/>
      <c r="BWR17" s="1"/>
      <c r="BWS17" s="1"/>
      <c r="BWT17" s="1"/>
      <c r="BWU17" s="1"/>
      <c r="BWV17" s="1"/>
      <c r="BWW17" s="1"/>
      <c r="BWX17" s="1"/>
      <c r="BWY17" s="1"/>
      <c r="BWZ17" s="1"/>
      <c r="BXA17" s="1"/>
      <c r="BXB17" s="1"/>
      <c r="BXC17" s="1"/>
      <c r="BXD17" s="1"/>
      <c r="BXE17" s="1"/>
      <c r="BXF17" s="1"/>
      <c r="BXG17" s="1"/>
      <c r="BXH17" s="1"/>
      <c r="BXI17" s="1"/>
      <c r="BXJ17" s="1"/>
      <c r="BXK17" s="1"/>
      <c r="BXL17" s="1"/>
      <c r="BXM17" s="1"/>
      <c r="BXN17" s="1"/>
      <c r="BXO17" s="1"/>
      <c r="BXP17" s="1"/>
      <c r="BXQ17" s="1"/>
      <c r="BXR17" s="1"/>
      <c r="BXS17" s="1"/>
      <c r="BXT17" s="1"/>
      <c r="BXU17" s="1"/>
      <c r="BXV17" s="1"/>
      <c r="BXW17" s="1"/>
      <c r="BXX17" s="1"/>
      <c r="BXY17" s="1"/>
      <c r="BXZ17" s="1"/>
      <c r="BYA17" s="1"/>
      <c r="BYB17" s="1"/>
      <c r="BYC17" s="1"/>
      <c r="BYD17" s="1"/>
      <c r="BYE17" s="1"/>
      <c r="BYF17" s="1"/>
      <c r="BYG17" s="1"/>
      <c r="BYH17" s="1"/>
      <c r="BYI17" s="1"/>
      <c r="BYJ17" s="1"/>
      <c r="BYK17" s="1"/>
      <c r="BYL17" s="1"/>
      <c r="BYM17" s="1"/>
      <c r="BYN17" s="1"/>
      <c r="BYO17" s="1"/>
      <c r="BYP17" s="1"/>
      <c r="BYQ17" s="1"/>
      <c r="BYR17" s="1"/>
      <c r="BYS17" s="1"/>
      <c r="BYT17" s="1"/>
      <c r="BYU17" s="1"/>
      <c r="BYV17" s="1"/>
      <c r="BYW17" s="1"/>
      <c r="BYX17" s="1"/>
      <c r="BYY17" s="1"/>
      <c r="BYZ17" s="1"/>
      <c r="BZA17" s="1"/>
      <c r="BZB17" s="1"/>
      <c r="BZC17" s="1"/>
      <c r="BZD17" s="1"/>
      <c r="BZE17" s="1"/>
      <c r="BZF17" s="1"/>
      <c r="BZG17" s="1"/>
      <c r="BZH17" s="1"/>
      <c r="BZI17" s="1"/>
      <c r="BZJ17" s="1"/>
      <c r="BZK17" s="1"/>
      <c r="BZL17" s="1"/>
      <c r="BZM17" s="1"/>
      <c r="BZN17" s="1"/>
      <c r="BZO17" s="1"/>
      <c r="BZP17" s="1"/>
      <c r="BZQ17" s="1"/>
      <c r="BZR17" s="1"/>
      <c r="BZS17" s="1"/>
      <c r="BZT17" s="1"/>
      <c r="BZU17" s="1"/>
      <c r="BZV17" s="1"/>
      <c r="BZW17" s="1"/>
      <c r="BZX17" s="1"/>
      <c r="BZY17" s="1"/>
      <c r="BZZ17" s="1"/>
      <c r="CAA17" s="1"/>
      <c r="CAB17" s="1"/>
      <c r="CAC17" s="1"/>
      <c r="CAD17" s="1"/>
      <c r="CAE17" s="1"/>
      <c r="CAF17" s="1"/>
      <c r="CAG17" s="1"/>
      <c r="CAH17" s="1"/>
      <c r="CAI17" s="1"/>
      <c r="CAJ17" s="1"/>
      <c r="CAK17" s="1"/>
      <c r="CAL17" s="1"/>
      <c r="CAM17" s="1"/>
      <c r="CAN17" s="1"/>
      <c r="CAO17" s="1"/>
      <c r="CAP17" s="1"/>
      <c r="CAQ17" s="1"/>
      <c r="CAR17" s="1"/>
      <c r="CAS17" s="1"/>
      <c r="CAT17" s="1"/>
      <c r="CAU17" s="1"/>
      <c r="CAV17" s="1"/>
      <c r="CAW17" s="1"/>
      <c r="CAX17" s="1"/>
      <c r="CAY17" s="1"/>
      <c r="CAZ17" s="1"/>
      <c r="CBA17" s="1"/>
      <c r="CBB17" s="1"/>
      <c r="CBC17" s="1"/>
      <c r="CBD17" s="1"/>
      <c r="CBE17" s="1"/>
      <c r="CBF17" s="1"/>
      <c r="CBG17" s="1"/>
      <c r="CBH17" s="1"/>
      <c r="CBI17" s="1"/>
      <c r="CBJ17" s="1"/>
      <c r="CBK17" s="1"/>
      <c r="CBL17" s="1"/>
      <c r="CBM17" s="1"/>
      <c r="CBN17" s="1"/>
      <c r="CBO17" s="1"/>
      <c r="CBP17" s="1"/>
      <c r="CBQ17" s="1"/>
      <c r="CBR17" s="1"/>
      <c r="CBS17" s="1"/>
      <c r="CBT17" s="1"/>
      <c r="CBU17" s="1"/>
      <c r="CBV17" s="1"/>
      <c r="CBW17" s="1"/>
      <c r="CBX17" s="1"/>
      <c r="CBY17" s="1"/>
      <c r="CBZ17" s="1"/>
      <c r="CCA17" s="1"/>
      <c r="CCB17" s="1"/>
      <c r="CCC17" s="1"/>
      <c r="CCD17" s="1"/>
      <c r="CCE17" s="1"/>
      <c r="CCF17" s="1"/>
      <c r="CCG17" s="1"/>
      <c r="CCH17" s="1"/>
      <c r="CCI17" s="1"/>
      <c r="CCJ17" s="1"/>
      <c r="CCK17" s="1"/>
      <c r="CCL17" s="1"/>
      <c r="CCM17" s="1"/>
      <c r="CCN17" s="1"/>
      <c r="CCO17" s="1"/>
      <c r="CCP17" s="1"/>
      <c r="CCQ17" s="1"/>
      <c r="CCR17" s="1"/>
      <c r="CCS17" s="1"/>
      <c r="CCT17" s="1"/>
      <c r="CCU17" s="1"/>
      <c r="CCV17" s="1"/>
      <c r="CCW17" s="1"/>
      <c r="CCX17" s="1"/>
      <c r="CCY17" s="1"/>
      <c r="CCZ17" s="1"/>
      <c r="CDA17" s="1"/>
      <c r="CDB17" s="1"/>
      <c r="CDC17" s="1"/>
      <c r="CDD17" s="1"/>
      <c r="CDE17" s="1"/>
      <c r="CDF17" s="1"/>
      <c r="CDG17" s="1"/>
      <c r="CDH17" s="1"/>
      <c r="CDI17" s="1"/>
      <c r="CDJ17" s="1"/>
      <c r="CDK17" s="1"/>
      <c r="CDL17" s="1"/>
      <c r="CDM17" s="1"/>
      <c r="CDN17" s="1"/>
      <c r="CDO17" s="1"/>
      <c r="CDP17" s="1"/>
      <c r="CDQ17" s="1"/>
      <c r="CDR17" s="1"/>
      <c r="CDS17" s="1"/>
      <c r="CDT17" s="1"/>
      <c r="CDU17" s="1"/>
      <c r="CDV17" s="1"/>
      <c r="CDW17" s="1"/>
      <c r="CDX17" s="1"/>
      <c r="CDY17" s="1"/>
      <c r="CDZ17" s="1"/>
      <c r="CEA17" s="1"/>
      <c r="CEB17" s="1"/>
      <c r="CEC17" s="1"/>
      <c r="CED17" s="1"/>
      <c r="CEE17" s="1"/>
      <c r="CEF17" s="1"/>
      <c r="CEG17" s="1"/>
      <c r="CEH17" s="1"/>
      <c r="CEI17" s="1"/>
      <c r="CEJ17" s="1"/>
      <c r="CEK17" s="1"/>
      <c r="CEL17" s="1"/>
      <c r="CEM17" s="1"/>
      <c r="CEN17" s="1"/>
      <c r="CEO17" s="1"/>
      <c r="CEP17" s="1"/>
      <c r="CEQ17" s="1"/>
      <c r="CER17" s="1"/>
      <c r="CES17" s="1"/>
      <c r="CET17" s="1"/>
      <c r="CEU17" s="1"/>
      <c r="CEV17" s="1"/>
      <c r="CEW17" s="1"/>
      <c r="CEX17" s="1"/>
      <c r="CEY17" s="1"/>
      <c r="CEZ17" s="1"/>
      <c r="CFA17" s="1"/>
      <c r="CFB17" s="1"/>
      <c r="CFC17" s="1"/>
      <c r="CFD17" s="1"/>
      <c r="CFE17" s="1"/>
      <c r="CFF17" s="1"/>
      <c r="CFG17" s="1"/>
      <c r="CFH17" s="1"/>
      <c r="CFI17" s="1"/>
      <c r="CFJ17" s="1"/>
      <c r="CFK17" s="1"/>
      <c r="CFL17" s="1"/>
      <c r="CFM17" s="1"/>
      <c r="CFN17" s="1"/>
      <c r="CFO17" s="1"/>
      <c r="CFP17" s="1"/>
      <c r="CFQ17" s="1"/>
      <c r="CFR17" s="1"/>
      <c r="CFS17" s="1"/>
      <c r="CFT17" s="1"/>
      <c r="CFU17" s="1"/>
      <c r="CFV17" s="1"/>
      <c r="CFW17" s="1"/>
      <c r="CFX17" s="1"/>
      <c r="CFY17" s="1"/>
      <c r="CFZ17" s="1"/>
      <c r="CGA17" s="1"/>
      <c r="CGB17" s="1"/>
      <c r="CGC17" s="1"/>
      <c r="CGD17" s="1"/>
      <c r="CGE17" s="1"/>
      <c r="CGF17" s="1"/>
      <c r="CGG17" s="1"/>
      <c r="CGH17" s="1"/>
      <c r="CGI17" s="1"/>
      <c r="CGJ17" s="1"/>
      <c r="CGK17" s="1"/>
      <c r="CGL17" s="1"/>
      <c r="CGM17" s="1"/>
      <c r="CGN17" s="1"/>
      <c r="CGO17" s="1"/>
      <c r="CGP17" s="1"/>
      <c r="CGQ17" s="1"/>
      <c r="CGR17" s="1"/>
      <c r="CGS17" s="1"/>
      <c r="CGT17" s="1"/>
      <c r="CGU17" s="1"/>
      <c r="CGV17" s="1"/>
      <c r="CGW17" s="1"/>
      <c r="CGX17" s="1"/>
      <c r="CGY17" s="1"/>
      <c r="CGZ17" s="1"/>
      <c r="CHA17" s="1"/>
      <c r="CHB17" s="1"/>
      <c r="CHC17" s="1"/>
      <c r="CHD17" s="1"/>
      <c r="CHE17" s="1"/>
      <c r="CHF17" s="1"/>
      <c r="CHG17" s="1"/>
      <c r="CHH17" s="1"/>
      <c r="CHI17" s="1"/>
      <c r="CHJ17" s="1"/>
      <c r="CHK17" s="1"/>
      <c r="CHL17" s="1"/>
      <c r="CHM17" s="1"/>
      <c r="CHN17" s="1"/>
      <c r="CHO17" s="1"/>
      <c r="CHP17" s="1"/>
      <c r="CHQ17" s="1"/>
      <c r="CHR17" s="1"/>
      <c r="CHS17" s="1"/>
      <c r="CHT17" s="1"/>
      <c r="CHU17" s="1"/>
      <c r="CHV17" s="1"/>
      <c r="CHW17" s="1"/>
      <c r="CHX17" s="1"/>
      <c r="CHY17" s="1"/>
      <c r="CHZ17" s="1"/>
      <c r="CIA17" s="1"/>
      <c r="CIB17" s="1"/>
      <c r="CIC17" s="1"/>
      <c r="CID17" s="1"/>
      <c r="CIE17" s="1"/>
      <c r="CIF17" s="1"/>
      <c r="CIG17" s="1"/>
      <c r="CIH17" s="1"/>
      <c r="CII17" s="1"/>
      <c r="CIJ17" s="1"/>
      <c r="CIK17" s="1"/>
      <c r="CIL17" s="1"/>
      <c r="CIM17" s="1"/>
      <c r="CIN17" s="1"/>
      <c r="CIO17" s="1"/>
      <c r="CIP17" s="1"/>
      <c r="CIQ17" s="1"/>
      <c r="CIR17" s="1"/>
      <c r="CIS17" s="1"/>
      <c r="CIT17" s="1"/>
      <c r="CIU17" s="1"/>
      <c r="CIV17" s="1"/>
      <c r="CIW17" s="1"/>
      <c r="CIX17" s="1"/>
      <c r="CIY17" s="1"/>
      <c r="CIZ17" s="1"/>
      <c r="CJA17" s="1"/>
      <c r="CJB17" s="1"/>
      <c r="CJC17" s="1"/>
      <c r="CJD17" s="1"/>
      <c r="CJE17" s="1"/>
      <c r="CJF17" s="1"/>
      <c r="CJG17" s="1"/>
      <c r="CJH17" s="1"/>
      <c r="CJI17" s="1"/>
      <c r="CJJ17" s="1"/>
      <c r="CJK17" s="1"/>
      <c r="CJL17" s="1"/>
      <c r="CJM17" s="1"/>
      <c r="CJN17" s="1"/>
      <c r="CJO17" s="1"/>
      <c r="CJP17" s="1"/>
      <c r="CJQ17" s="1"/>
      <c r="CJR17" s="1"/>
      <c r="CJS17" s="1"/>
      <c r="CJT17" s="1"/>
      <c r="CJU17" s="1"/>
      <c r="CJV17" s="1"/>
      <c r="CJW17" s="1"/>
      <c r="CJX17" s="1"/>
      <c r="CJY17" s="1"/>
      <c r="CJZ17" s="1"/>
      <c r="CKA17" s="1"/>
      <c r="CKB17" s="1"/>
      <c r="CKC17" s="1"/>
      <c r="CKD17" s="1"/>
      <c r="CKE17" s="1"/>
      <c r="CKF17" s="1"/>
      <c r="CKG17" s="1"/>
      <c r="CKH17" s="1"/>
      <c r="CKI17" s="1"/>
      <c r="CKJ17" s="1"/>
      <c r="CKK17" s="1"/>
      <c r="CKL17" s="1"/>
      <c r="CKM17" s="1"/>
      <c r="CKN17" s="1"/>
      <c r="CKO17" s="1"/>
      <c r="CKP17" s="1"/>
      <c r="CKQ17" s="1"/>
      <c r="CKR17" s="1"/>
      <c r="CKS17" s="1"/>
      <c r="CKT17" s="1"/>
      <c r="CKU17" s="1"/>
      <c r="CKV17" s="1"/>
      <c r="CKW17" s="1"/>
      <c r="CKX17" s="1"/>
      <c r="CKY17" s="1"/>
      <c r="CKZ17" s="1"/>
      <c r="CLA17" s="1"/>
      <c r="CLB17" s="1"/>
      <c r="CLC17" s="1"/>
      <c r="CLD17" s="1"/>
      <c r="CLE17" s="1"/>
      <c r="CLF17" s="1"/>
      <c r="CLG17" s="1"/>
      <c r="CLH17" s="1"/>
      <c r="CLI17" s="1"/>
      <c r="CLJ17" s="1"/>
      <c r="CLK17" s="1"/>
      <c r="CLL17" s="1"/>
      <c r="CLM17" s="1"/>
      <c r="CLN17" s="1"/>
      <c r="CLO17" s="1"/>
      <c r="CLP17" s="1"/>
      <c r="CLQ17" s="1"/>
      <c r="CLR17" s="1"/>
      <c r="CLS17" s="1"/>
      <c r="CLT17" s="1"/>
      <c r="CLU17" s="1"/>
      <c r="CLV17" s="1"/>
      <c r="CLW17" s="1"/>
      <c r="CLX17" s="1"/>
      <c r="CLY17" s="1"/>
      <c r="CLZ17" s="1"/>
      <c r="CMA17" s="1"/>
      <c r="CMB17" s="1"/>
      <c r="CMC17" s="1"/>
      <c r="CMD17" s="1"/>
      <c r="CME17" s="1"/>
      <c r="CMF17" s="1"/>
      <c r="CMG17" s="1"/>
      <c r="CMH17" s="1"/>
      <c r="CMI17" s="1"/>
      <c r="CMJ17" s="1"/>
      <c r="CMK17" s="1"/>
      <c r="CML17" s="1"/>
      <c r="CMM17" s="1"/>
      <c r="CMN17" s="1"/>
      <c r="CMO17" s="1"/>
      <c r="CMP17" s="1"/>
      <c r="CMQ17" s="1"/>
      <c r="CMR17" s="1"/>
      <c r="CMS17" s="1"/>
      <c r="CMT17" s="1"/>
      <c r="CMU17" s="1"/>
      <c r="CMV17" s="1"/>
      <c r="CMW17" s="1"/>
      <c r="CMX17" s="1"/>
      <c r="CMY17" s="1"/>
      <c r="CMZ17" s="1"/>
      <c r="CNA17" s="1"/>
      <c r="CNB17" s="1"/>
      <c r="CNC17" s="1"/>
      <c r="CND17" s="1"/>
      <c r="CNE17" s="1"/>
      <c r="CNF17" s="1"/>
      <c r="CNG17" s="1"/>
      <c r="CNH17" s="1"/>
      <c r="CNI17" s="1"/>
      <c r="CNJ17" s="1"/>
      <c r="CNK17" s="1"/>
      <c r="CNL17" s="1"/>
      <c r="CNM17" s="1"/>
      <c r="CNN17" s="1"/>
      <c r="CNO17" s="1"/>
      <c r="CNP17" s="1"/>
      <c r="CNQ17" s="1"/>
      <c r="CNR17" s="1"/>
      <c r="CNS17" s="1"/>
      <c r="CNT17" s="1"/>
      <c r="CNU17" s="1"/>
      <c r="CNV17" s="1"/>
      <c r="CNW17" s="1"/>
      <c r="CNX17" s="1"/>
      <c r="CNY17" s="1"/>
      <c r="CNZ17" s="1"/>
      <c r="COA17" s="1"/>
      <c r="COB17" s="1"/>
      <c r="COC17" s="1"/>
      <c r="COD17" s="1"/>
      <c r="COE17" s="1"/>
      <c r="COF17" s="1"/>
      <c r="COG17" s="1"/>
      <c r="COH17" s="1"/>
      <c r="COI17" s="1"/>
      <c r="COJ17" s="1"/>
      <c r="COK17" s="1"/>
      <c r="COL17" s="1"/>
      <c r="COM17" s="1"/>
      <c r="CON17" s="1"/>
      <c r="COO17" s="1"/>
      <c r="COP17" s="1"/>
      <c r="COQ17" s="1"/>
      <c r="COR17" s="1"/>
      <c r="COS17" s="1"/>
      <c r="COT17" s="1"/>
      <c r="COU17" s="1"/>
      <c r="COV17" s="1"/>
      <c r="COW17" s="1"/>
      <c r="COX17" s="1"/>
      <c r="COY17" s="1"/>
      <c r="COZ17" s="1"/>
      <c r="CPA17" s="1"/>
      <c r="CPB17" s="1"/>
      <c r="CPC17" s="1"/>
      <c r="CPD17" s="1"/>
      <c r="CPE17" s="1"/>
      <c r="CPF17" s="1"/>
      <c r="CPG17" s="1"/>
      <c r="CPH17" s="1"/>
      <c r="CPI17" s="1"/>
      <c r="CPJ17" s="1"/>
      <c r="CPK17" s="1"/>
      <c r="CPL17" s="1"/>
      <c r="CPM17" s="1"/>
      <c r="CPN17" s="1"/>
      <c r="CPO17" s="1"/>
      <c r="CPP17" s="1"/>
      <c r="CPQ17" s="1"/>
      <c r="CPR17" s="1"/>
      <c r="CPS17" s="1"/>
      <c r="CPT17" s="1"/>
      <c r="CPU17" s="1"/>
      <c r="CPV17" s="1"/>
      <c r="CPW17" s="1"/>
      <c r="CPX17" s="1"/>
      <c r="CPY17" s="1"/>
      <c r="CPZ17" s="1"/>
      <c r="CQA17" s="1"/>
      <c r="CQB17" s="1"/>
      <c r="CQC17" s="1"/>
      <c r="CQD17" s="1"/>
      <c r="CQE17" s="1"/>
      <c r="CQF17" s="1"/>
      <c r="CQG17" s="1"/>
      <c r="CQH17" s="1"/>
      <c r="CQI17" s="1"/>
      <c r="CQJ17" s="1"/>
      <c r="CQK17" s="1"/>
      <c r="CQL17" s="1"/>
      <c r="CQM17" s="1"/>
      <c r="CQN17" s="1"/>
      <c r="CQO17" s="1"/>
      <c r="CQP17" s="1"/>
      <c r="CQQ17" s="1"/>
      <c r="CQR17" s="1"/>
      <c r="CQS17" s="1"/>
      <c r="CQT17" s="1"/>
      <c r="CQU17" s="1"/>
      <c r="CQV17" s="1"/>
      <c r="CQW17" s="1"/>
      <c r="CQX17" s="1"/>
      <c r="CQY17" s="1"/>
      <c r="CQZ17" s="1"/>
      <c r="CRA17" s="1"/>
      <c r="CRB17" s="1"/>
      <c r="CRC17" s="1"/>
      <c r="CRD17" s="1"/>
      <c r="CRE17" s="1"/>
      <c r="CRF17" s="1"/>
      <c r="CRG17" s="1"/>
      <c r="CRH17" s="1"/>
      <c r="CRI17" s="1"/>
      <c r="CRJ17" s="1"/>
      <c r="CRK17" s="1"/>
      <c r="CRL17" s="1"/>
      <c r="CRM17" s="1"/>
      <c r="CRN17" s="1"/>
      <c r="CRO17" s="1"/>
      <c r="CRP17" s="1"/>
      <c r="CRQ17" s="1"/>
      <c r="CRR17" s="1"/>
      <c r="CRS17" s="1"/>
      <c r="CRT17" s="1"/>
      <c r="CRU17" s="1"/>
      <c r="CRV17" s="1"/>
      <c r="CRW17" s="1"/>
      <c r="CRX17" s="1"/>
      <c r="CRY17" s="1"/>
      <c r="CRZ17" s="1"/>
      <c r="CSA17" s="1"/>
      <c r="CSB17" s="1"/>
      <c r="CSC17" s="1"/>
      <c r="CSD17" s="1"/>
      <c r="CSE17" s="1"/>
      <c r="CSF17" s="1"/>
      <c r="CSG17" s="1"/>
      <c r="CSH17" s="1"/>
      <c r="CSI17" s="1"/>
      <c r="CSJ17" s="1"/>
      <c r="CSK17" s="1"/>
      <c r="CSL17" s="1"/>
      <c r="CSM17" s="1"/>
      <c r="CSN17" s="1"/>
      <c r="CSO17" s="1"/>
      <c r="CSP17" s="1"/>
      <c r="CSQ17" s="1"/>
      <c r="CSR17" s="1"/>
      <c r="CSS17" s="1"/>
      <c r="CST17" s="1"/>
      <c r="CSU17" s="1"/>
      <c r="CSV17" s="1"/>
      <c r="CSW17" s="1"/>
      <c r="CSX17" s="1"/>
      <c r="CSY17" s="1"/>
      <c r="CSZ17" s="1"/>
      <c r="CTA17" s="1"/>
      <c r="CTB17" s="1"/>
      <c r="CTC17" s="1"/>
      <c r="CTD17" s="1"/>
      <c r="CTE17" s="1"/>
      <c r="CTF17" s="1"/>
      <c r="CTG17" s="1"/>
      <c r="CTH17" s="1"/>
      <c r="CTI17" s="1"/>
      <c r="CTJ17" s="1"/>
      <c r="CTK17" s="1"/>
      <c r="CTL17" s="1"/>
      <c r="CTM17" s="1"/>
      <c r="CTN17" s="1"/>
      <c r="CTO17" s="1"/>
      <c r="CTP17" s="1"/>
      <c r="CTQ17" s="1"/>
      <c r="CTR17" s="1"/>
      <c r="CTS17" s="1"/>
      <c r="CTT17" s="1"/>
      <c r="CTU17" s="1"/>
      <c r="CTV17" s="1"/>
      <c r="CTW17" s="1"/>
      <c r="CTX17" s="1"/>
      <c r="CTY17" s="1"/>
      <c r="CTZ17" s="1"/>
      <c r="CUA17" s="1"/>
      <c r="CUB17" s="1"/>
      <c r="CUC17" s="1"/>
      <c r="CUD17" s="1"/>
      <c r="CUE17" s="1"/>
      <c r="CUF17" s="1"/>
      <c r="CUG17" s="1"/>
      <c r="CUH17" s="1"/>
      <c r="CUI17" s="1"/>
      <c r="CUJ17" s="1"/>
      <c r="CUK17" s="1"/>
      <c r="CUL17" s="1"/>
      <c r="CUM17" s="1"/>
      <c r="CUN17" s="1"/>
      <c r="CUO17" s="1"/>
      <c r="CUP17" s="1"/>
      <c r="CUQ17" s="1"/>
      <c r="CUR17" s="1"/>
      <c r="CUS17" s="1"/>
      <c r="CUT17" s="1"/>
      <c r="CUU17" s="1"/>
      <c r="CUV17" s="1"/>
      <c r="CUW17" s="1"/>
      <c r="CUX17" s="1"/>
      <c r="CUY17" s="1"/>
      <c r="CUZ17" s="1"/>
      <c r="CVA17" s="1"/>
      <c r="CVB17" s="1"/>
      <c r="CVC17" s="1"/>
      <c r="CVD17" s="1"/>
      <c r="CVE17" s="1"/>
      <c r="CVF17" s="1"/>
      <c r="CVG17" s="1"/>
      <c r="CVH17" s="1"/>
      <c r="CVI17" s="1"/>
      <c r="CVJ17" s="1"/>
      <c r="CVK17" s="1"/>
      <c r="CVL17" s="1"/>
      <c r="CVM17" s="1"/>
      <c r="CVN17" s="1"/>
      <c r="CVO17" s="1"/>
      <c r="CVP17" s="1"/>
      <c r="CVQ17" s="1"/>
      <c r="CVR17" s="1"/>
      <c r="CVS17" s="1"/>
      <c r="CVT17" s="1"/>
      <c r="CVU17" s="1"/>
      <c r="CVV17" s="1"/>
      <c r="CVW17" s="1"/>
      <c r="CVX17" s="1"/>
      <c r="CVY17" s="1"/>
      <c r="CVZ17" s="1"/>
      <c r="CWA17" s="1"/>
      <c r="CWB17" s="1"/>
      <c r="CWC17" s="1"/>
      <c r="CWD17" s="1"/>
      <c r="CWE17" s="1"/>
      <c r="CWF17" s="1"/>
      <c r="CWG17" s="1"/>
      <c r="CWH17" s="1"/>
      <c r="CWI17" s="1"/>
      <c r="CWJ17" s="1"/>
      <c r="CWK17" s="1"/>
      <c r="CWL17" s="1"/>
      <c r="CWM17" s="1"/>
      <c r="CWN17" s="1"/>
      <c r="CWO17" s="1"/>
      <c r="CWP17" s="1"/>
      <c r="CWQ17" s="1"/>
      <c r="CWR17" s="1"/>
      <c r="CWS17" s="1"/>
      <c r="CWT17" s="1"/>
      <c r="CWU17" s="1"/>
      <c r="CWV17" s="1"/>
      <c r="CWW17" s="1"/>
      <c r="CWX17" s="1"/>
      <c r="CWY17" s="1"/>
      <c r="CWZ17" s="1"/>
      <c r="CXA17" s="1"/>
      <c r="CXB17" s="1"/>
      <c r="CXC17" s="1"/>
      <c r="CXD17" s="1"/>
      <c r="CXE17" s="1"/>
      <c r="CXF17" s="1"/>
      <c r="CXG17" s="1"/>
      <c r="CXH17" s="1"/>
      <c r="CXI17" s="1"/>
      <c r="CXJ17" s="1"/>
      <c r="CXK17" s="1"/>
      <c r="CXL17" s="1"/>
      <c r="CXM17" s="1"/>
      <c r="CXN17" s="1"/>
      <c r="CXO17" s="1"/>
      <c r="CXP17" s="1"/>
      <c r="CXQ17" s="1"/>
      <c r="CXR17" s="1"/>
      <c r="CXS17" s="1"/>
      <c r="CXT17" s="1"/>
      <c r="CXU17" s="1"/>
      <c r="CXV17" s="1"/>
      <c r="CXW17" s="1"/>
      <c r="CXX17" s="1"/>
      <c r="CXY17" s="1"/>
      <c r="CXZ17" s="1"/>
      <c r="CYA17" s="1"/>
      <c r="CYB17" s="1"/>
      <c r="CYC17" s="1"/>
      <c r="CYD17" s="1"/>
      <c r="CYE17" s="1"/>
      <c r="CYF17" s="1"/>
      <c r="CYG17" s="1"/>
      <c r="CYH17" s="1"/>
      <c r="CYI17" s="1"/>
      <c r="CYJ17" s="1"/>
      <c r="CYK17" s="1"/>
      <c r="CYL17" s="1"/>
      <c r="CYM17" s="1"/>
      <c r="CYN17" s="1"/>
      <c r="CYO17" s="1"/>
      <c r="CYP17" s="1"/>
      <c r="CYQ17" s="1"/>
      <c r="CYR17" s="1"/>
      <c r="CYS17" s="1"/>
      <c r="CYT17" s="1"/>
      <c r="CYU17" s="1"/>
      <c r="CYV17" s="1"/>
      <c r="CYW17" s="1"/>
      <c r="CYX17" s="1"/>
      <c r="CYY17" s="1"/>
      <c r="CYZ17" s="1"/>
      <c r="CZA17" s="1"/>
      <c r="CZB17" s="1"/>
      <c r="CZC17" s="1"/>
      <c r="CZD17" s="1"/>
      <c r="CZE17" s="1"/>
      <c r="CZF17" s="1"/>
      <c r="CZG17" s="1"/>
      <c r="CZH17" s="1"/>
      <c r="CZI17" s="1"/>
      <c r="CZJ17" s="1"/>
      <c r="CZK17" s="1"/>
      <c r="CZL17" s="1"/>
      <c r="CZM17" s="1"/>
      <c r="CZN17" s="1"/>
      <c r="CZO17" s="1"/>
      <c r="CZP17" s="1"/>
      <c r="CZQ17" s="1"/>
      <c r="CZR17" s="1"/>
      <c r="CZS17" s="1"/>
      <c r="CZT17" s="1"/>
      <c r="CZU17" s="1"/>
      <c r="CZV17" s="1"/>
      <c r="CZW17" s="1"/>
      <c r="CZX17" s="1"/>
      <c r="CZY17" s="1"/>
      <c r="CZZ17" s="1"/>
      <c r="DAA17" s="1"/>
      <c r="DAB17" s="1"/>
      <c r="DAC17" s="1"/>
      <c r="DAD17" s="1"/>
      <c r="DAE17" s="1"/>
      <c r="DAF17" s="1"/>
      <c r="DAG17" s="1"/>
      <c r="DAH17" s="1"/>
      <c r="DAI17" s="1"/>
      <c r="DAJ17" s="1"/>
      <c r="DAK17" s="1"/>
      <c r="DAL17" s="1"/>
      <c r="DAM17" s="1"/>
      <c r="DAN17" s="1"/>
      <c r="DAO17" s="1"/>
      <c r="DAP17" s="1"/>
      <c r="DAQ17" s="1"/>
      <c r="DAR17" s="1"/>
      <c r="DAS17" s="1"/>
      <c r="DAT17" s="1"/>
      <c r="DAU17" s="1"/>
      <c r="DAV17" s="1"/>
      <c r="DAW17" s="1"/>
      <c r="DAX17" s="1"/>
      <c r="DAY17" s="1"/>
      <c r="DAZ17" s="1"/>
      <c r="DBA17" s="1"/>
      <c r="DBB17" s="1"/>
      <c r="DBC17" s="1"/>
      <c r="DBD17" s="1"/>
      <c r="DBE17" s="1"/>
      <c r="DBF17" s="1"/>
      <c r="DBG17" s="1"/>
      <c r="DBH17" s="1"/>
      <c r="DBI17" s="1"/>
      <c r="DBJ17" s="1"/>
      <c r="DBK17" s="1"/>
      <c r="DBL17" s="1"/>
      <c r="DBM17" s="1"/>
      <c r="DBN17" s="1"/>
      <c r="DBO17" s="1"/>
      <c r="DBP17" s="1"/>
      <c r="DBQ17" s="1"/>
      <c r="DBR17" s="1"/>
      <c r="DBS17" s="1"/>
      <c r="DBT17" s="1"/>
      <c r="DBU17" s="1"/>
      <c r="DBV17" s="1"/>
      <c r="DBW17" s="1"/>
      <c r="DBX17" s="1"/>
      <c r="DBY17" s="1"/>
      <c r="DBZ17" s="1"/>
      <c r="DCA17" s="1"/>
      <c r="DCB17" s="1"/>
      <c r="DCC17" s="1"/>
      <c r="DCD17" s="1"/>
      <c r="DCE17" s="1"/>
      <c r="DCF17" s="1"/>
      <c r="DCG17" s="1"/>
      <c r="DCH17" s="1"/>
      <c r="DCI17" s="1"/>
      <c r="DCJ17" s="1"/>
      <c r="DCK17" s="1"/>
      <c r="DCL17" s="1"/>
      <c r="DCM17" s="1"/>
      <c r="DCN17" s="1"/>
      <c r="DCO17" s="1"/>
      <c r="DCP17" s="1"/>
      <c r="DCQ17" s="1"/>
      <c r="DCR17" s="1"/>
      <c r="DCS17" s="1"/>
      <c r="DCT17" s="1"/>
      <c r="DCU17" s="1"/>
      <c r="DCV17" s="1"/>
      <c r="DCW17" s="1"/>
      <c r="DCX17" s="1"/>
      <c r="DCY17" s="1"/>
      <c r="DCZ17" s="1"/>
      <c r="DDA17" s="1"/>
      <c r="DDB17" s="1"/>
      <c r="DDC17" s="1"/>
      <c r="DDD17" s="1"/>
      <c r="DDE17" s="1"/>
      <c r="DDF17" s="1"/>
      <c r="DDG17" s="1"/>
      <c r="DDH17" s="1"/>
      <c r="DDI17" s="1"/>
      <c r="DDJ17" s="1"/>
      <c r="DDK17" s="1"/>
      <c r="DDL17" s="1"/>
      <c r="DDM17" s="1"/>
      <c r="DDN17" s="1"/>
      <c r="DDO17" s="1"/>
      <c r="DDP17" s="1"/>
      <c r="DDQ17" s="1"/>
      <c r="DDR17" s="1"/>
      <c r="DDS17" s="1"/>
      <c r="DDT17" s="1"/>
      <c r="DDU17" s="1"/>
      <c r="DDV17" s="1"/>
      <c r="DDW17" s="1"/>
      <c r="DDX17" s="1"/>
      <c r="DDY17" s="1"/>
      <c r="DDZ17" s="1"/>
      <c r="DEA17" s="1"/>
      <c r="DEB17" s="1"/>
      <c r="DEC17" s="1"/>
      <c r="DED17" s="1"/>
      <c r="DEE17" s="1"/>
      <c r="DEF17" s="1"/>
      <c r="DEG17" s="1"/>
      <c r="DEH17" s="1"/>
      <c r="DEI17" s="1"/>
      <c r="DEJ17" s="1"/>
      <c r="DEK17" s="1"/>
      <c r="DEL17" s="1"/>
      <c r="DEM17" s="1"/>
      <c r="DEN17" s="1"/>
      <c r="DEO17" s="1"/>
      <c r="DEP17" s="1"/>
      <c r="DEQ17" s="1"/>
      <c r="DER17" s="1"/>
      <c r="DES17" s="1"/>
      <c r="DET17" s="1"/>
      <c r="DEU17" s="1"/>
      <c r="DEV17" s="1"/>
      <c r="DEW17" s="1"/>
      <c r="DEX17" s="1"/>
      <c r="DEY17" s="1"/>
      <c r="DEZ17" s="1"/>
      <c r="DFA17" s="1"/>
      <c r="DFB17" s="1"/>
      <c r="DFC17" s="1"/>
      <c r="DFD17" s="1"/>
      <c r="DFE17" s="1"/>
      <c r="DFF17" s="1"/>
      <c r="DFG17" s="1"/>
      <c r="DFH17" s="1"/>
      <c r="DFI17" s="1"/>
      <c r="DFJ17" s="1"/>
      <c r="DFK17" s="1"/>
      <c r="DFL17" s="1"/>
      <c r="DFM17" s="1"/>
      <c r="DFN17" s="1"/>
      <c r="DFO17" s="1"/>
      <c r="DFP17" s="1"/>
      <c r="DFQ17" s="1"/>
      <c r="DFR17" s="1"/>
      <c r="DFS17" s="1"/>
      <c r="DFT17" s="1"/>
      <c r="DFU17" s="1"/>
      <c r="DFV17" s="1"/>
      <c r="DFW17" s="1"/>
      <c r="DFX17" s="1"/>
      <c r="DFY17" s="1"/>
      <c r="DFZ17" s="1"/>
      <c r="DGA17" s="1"/>
      <c r="DGB17" s="1"/>
      <c r="DGC17" s="1"/>
      <c r="DGD17" s="1"/>
      <c r="DGE17" s="1"/>
      <c r="DGF17" s="1"/>
      <c r="DGG17" s="1"/>
      <c r="DGH17" s="1"/>
      <c r="DGI17" s="1"/>
      <c r="DGJ17" s="1"/>
      <c r="DGK17" s="1"/>
      <c r="DGL17" s="1"/>
      <c r="DGM17" s="1"/>
      <c r="DGN17" s="1"/>
      <c r="DGO17" s="1"/>
      <c r="DGP17" s="1"/>
      <c r="DGQ17" s="1"/>
      <c r="DGR17" s="1"/>
      <c r="DGS17" s="1"/>
      <c r="DGT17" s="1"/>
      <c r="DGU17" s="1"/>
      <c r="DGV17" s="1"/>
      <c r="DGW17" s="1"/>
      <c r="DGX17" s="1"/>
      <c r="DGY17" s="1"/>
      <c r="DGZ17" s="1"/>
      <c r="DHA17" s="1"/>
      <c r="DHB17" s="1"/>
      <c r="DHC17" s="1"/>
      <c r="DHD17" s="1"/>
      <c r="DHE17" s="1"/>
      <c r="DHF17" s="1"/>
      <c r="DHG17" s="1"/>
      <c r="DHH17" s="1"/>
      <c r="DHI17" s="1"/>
      <c r="DHJ17" s="1"/>
      <c r="DHK17" s="1"/>
      <c r="DHL17" s="1"/>
      <c r="DHM17" s="1"/>
      <c r="DHN17" s="1"/>
      <c r="DHO17" s="1"/>
      <c r="DHP17" s="1"/>
      <c r="DHQ17" s="1"/>
      <c r="DHR17" s="1"/>
      <c r="DHS17" s="1"/>
      <c r="DHT17" s="1"/>
      <c r="DHU17" s="1"/>
      <c r="DHV17" s="1"/>
      <c r="DHW17" s="1"/>
      <c r="DHX17" s="1"/>
      <c r="DHY17" s="1"/>
      <c r="DHZ17" s="1"/>
      <c r="DIA17" s="1"/>
      <c r="DIB17" s="1"/>
      <c r="DIC17" s="1"/>
      <c r="DID17" s="1"/>
      <c r="DIE17" s="1"/>
      <c r="DIF17" s="1"/>
      <c r="DIG17" s="1"/>
      <c r="DIH17" s="1"/>
      <c r="DII17" s="1"/>
      <c r="DIJ17" s="1"/>
      <c r="DIK17" s="1"/>
      <c r="DIL17" s="1"/>
      <c r="DIM17" s="1"/>
      <c r="DIN17" s="1"/>
      <c r="DIO17" s="1"/>
      <c r="DIP17" s="1"/>
      <c r="DIQ17" s="1"/>
      <c r="DIR17" s="1"/>
      <c r="DIS17" s="1"/>
      <c r="DIT17" s="1"/>
      <c r="DIU17" s="1"/>
      <c r="DIV17" s="1"/>
      <c r="DIW17" s="1"/>
      <c r="DIX17" s="1"/>
      <c r="DIY17" s="1"/>
      <c r="DIZ17" s="1"/>
      <c r="DJA17" s="1"/>
      <c r="DJB17" s="1"/>
      <c r="DJC17" s="1"/>
      <c r="DJD17" s="1"/>
      <c r="DJE17" s="1"/>
      <c r="DJF17" s="1"/>
      <c r="DJG17" s="1"/>
      <c r="DJH17" s="1"/>
      <c r="DJI17" s="1"/>
      <c r="DJJ17" s="1"/>
      <c r="DJK17" s="1"/>
      <c r="DJL17" s="1"/>
      <c r="DJM17" s="1"/>
      <c r="DJN17" s="1"/>
      <c r="DJO17" s="1"/>
      <c r="DJP17" s="1"/>
      <c r="DJQ17" s="1"/>
      <c r="DJR17" s="1"/>
      <c r="DJS17" s="1"/>
      <c r="DJT17" s="1"/>
      <c r="DJU17" s="1"/>
      <c r="DJV17" s="1"/>
      <c r="DJW17" s="1"/>
      <c r="DJX17" s="1"/>
      <c r="DJY17" s="1"/>
      <c r="DJZ17" s="1"/>
      <c r="DKA17" s="1"/>
      <c r="DKB17" s="1"/>
      <c r="DKC17" s="1"/>
      <c r="DKD17" s="1"/>
      <c r="DKE17" s="1"/>
      <c r="DKF17" s="1"/>
      <c r="DKG17" s="1"/>
      <c r="DKH17" s="1"/>
      <c r="DKI17" s="1"/>
      <c r="DKJ17" s="1"/>
      <c r="DKK17" s="1"/>
      <c r="DKL17" s="1"/>
      <c r="DKM17" s="1"/>
      <c r="DKN17" s="1"/>
      <c r="DKO17" s="1"/>
      <c r="DKP17" s="1"/>
      <c r="DKQ17" s="1"/>
      <c r="DKR17" s="1"/>
      <c r="DKS17" s="1"/>
      <c r="DKT17" s="1"/>
      <c r="DKU17" s="1"/>
      <c r="DKV17" s="1"/>
      <c r="DKW17" s="1"/>
      <c r="DKX17" s="1"/>
      <c r="DKY17" s="1"/>
      <c r="DKZ17" s="1"/>
      <c r="DLA17" s="1"/>
      <c r="DLB17" s="1"/>
      <c r="DLC17" s="1"/>
      <c r="DLD17" s="1"/>
      <c r="DLE17" s="1"/>
      <c r="DLF17" s="1"/>
      <c r="DLG17" s="1"/>
      <c r="DLH17" s="1"/>
      <c r="DLI17" s="1"/>
      <c r="DLJ17" s="1"/>
      <c r="DLK17" s="1"/>
      <c r="DLL17" s="1"/>
      <c r="DLM17" s="1"/>
      <c r="DLN17" s="1"/>
      <c r="DLO17" s="1"/>
      <c r="DLP17" s="1"/>
      <c r="DLQ17" s="1"/>
      <c r="DLR17" s="1"/>
      <c r="DLS17" s="1"/>
      <c r="DLT17" s="1"/>
      <c r="DLU17" s="1"/>
      <c r="DLV17" s="1"/>
      <c r="DLW17" s="1"/>
      <c r="DLX17" s="1"/>
      <c r="DLY17" s="1"/>
      <c r="DLZ17" s="1"/>
      <c r="DMA17" s="1"/>
      <c r="DMB17" s="1"/>
      <c r="DMC17" s="1"/>
      <c r="DMD17" s="1"/>
      <c r="DME17" s="1"/>
      <c r="DMF17" s="1"/>
      <c r="DMG17" s="1"/>
      <c r="DMH17" s="1"/>
      <c r="DMI17" s="1"/>
      <c r="DMJ17" s="1"/>
      <c r="DMK17" s="1"/>
      <c r="DML17" s="1"/>
      <c r="DMM17" s="1"/>
      <c r="DMN17" s="1"/>
      <c r="DMO17" s="1"/>
      <c r="DMP17" s="1"/>
      <c r="DMQ17" s="1"/>
      <c r="DMR17" s="1"/>
      <c r="DMS17" s="1"/>
      <c r="DMT17" s="1"/>
      <c r="DMU17" s="1"/>
      <c r="DMV17" s="1"/>
      <c r="DMW17" s="1"/>
      <c r="DMX17" s="1"/>
      <c r="DMY17" s="1"/>
      <c r="DMZ17" s="1"/>
      <c r="DNA17" s="1"/>
      <c r="DNB17" s="1"/>
      <c r="DNC17" s="1"/>
      <c r="DND17" s="1"/>
      <c r="DNE17" s="1"/>
      <c r="DNF17" s="1"/>
      <c r="DNG17" s="1"/>
      <c r="DNH17" s="1"/>
      <c r="DNI17" s="1"/>
      <c r="DNJ17" s="1"/>
      <c r="DNK17" s="1"/>
      <c r="DNL17" s="1"/>
      <c r="DNM17" s="1"/>
      <c r="DNN17" s="1"/>
      <c r="DNO17" s="1"/>
      <c r="DNP17" s="1"/>
      <c r="DNQ17" s="1"/>
      <c r="DNR17" s="1"/>
      <c r="DNS17" s="1"/>
      <c r="DNT17" s="1"/>
      <c r="DNU17" s="1"/>
      <c r="DNV17" s="1"/>
      <c r="DNW17" s="1"/>
      <c r="DNX17" s="1"/>
      <c r="DNY17" s="1"/>
      <c r="DNZ17" s="1"/>
      <c r="DOA17" s="1"/>
      <c r="DOB17" s="1"/>
      <c r="DOC17" s="1"/>
      <c r="DOD17" s="1"/>
      <c r="DOE17" s="1"/>
      <c r="DOF17" s="1"/>
      <c r="DOG17" s="1"/>
      <c r="DOH17" s="1"/>
      <c r="DOI17" s="1"/>
      <c r="DOJ17" s="1"/>
      <c r="DOK17" s="1"/>
      <c r="DOL17" s="1"/>
      <c r="DOM17" s="1"/>
      <c r="DON17" s="1"/>
      <c r="DOO17" s="1"/>
      <c r="DOP17" s="1"/>
      <c r="DOQ17" s="1"/>
      <c r="DOR17" s="1"/>
      <c r="DOS17" s="1"/>
      <c r="DOT17" s="1"/>
      <c r="DOU17" s="1"/>
      <c r="DOV17" s="1"/>
      <c r="DOW17" s="1"/>
      <c r="DOX17" s="1"/>
      <c r="DOY17" s="1"/>
      <c r="DOZ17" s="1"/>
      <c r="DPA17" s="1"/>
      <c r="DPB17" s="1"/>
      <c r="DPC17" s="1"/>
      <c r="DPD17" s="1"/>
      <c r="DPE17" s="1"/>
      <c r="DPF17" s="1"/>
      <c r="DPG17" s="1"/>
      <c r="DPH17" s="1"/>
      <c r="DPI17" s="1"/>
      <c r="DPJ17" s="1"/>
      <c r="DPK17" s="1"/>
      <c r="DPL17" s="1"/>
      <c r="DPM17" s="1"/>
      <c r="DPN17" s="1"/>
      <c r="DPO17" s="1"/>
      <c r="DPP17" s="1"/>
      <c r="DPQ17" s="1"/>
      <c r="DPR17" s="1"/>
      <c r="DPS17" s="1"/>
      <c r="DPT17" s="1"/>
      <c r="DPU17" s="1"/>
      <c r="DPV17" s="1"/>
      <c r="DPW17" s="1"/>
      <c r="DPX17" s="1"/>
      <c r="DPY17" s="1"/>
      <c r="DPZ17" s="1"/>
      <c r="DQA17" s="1"/>
      <c r="DQB17" s="1"/>
      <c r="DQC17" s="1"/>
      <c r="DQD17" s="1"/>
      <c r="DQE17" s="1"/>
      <c r="DQF17" s="1"/>
      <c r="DQG17" s="1"/>
      <c r="DQH17" s="1"/>
      <c r="DQI17" s="1"/>
      <c r="DQJ17" s="1"/>
      <c r="DQK17" s="1"/>
      <c r="DQL17" s="1"/>
      <c r="DQM17" s="1"/>
      <c r="DQN17" s="1"/>
      <c r="DQO17" s="1"/>
      <c r="DQP17" s="1"/>
      <c r="DQQ17" s="1"/>
      <c r="DQR17" s="1"/>
      <c r="DQS17" s="1"/>
      <c r="DQT17" s="1"/>
      <c r="DQU17" s="1"/>
      <c r="DQV17" s="1"/>
      <c r="DQW17" s="1"/>
      <c r="DQX17" s="1"/>
      <c r="DQY17" s="1"/>
      <c r="DQZ17" s="1"/>
      <c r="DRA17" s="1"/>
      <c r="DRB17" s="1"/>
      <c r="DRC17" s="1"/>
      <c r="DRD17" s="1"/>
      <c r="DRE17" s="1"/>
      <c r="DRF17" s="1"/>
      <c r="DRG17" s="1"/>
      <c r="DRH17" s="1"/>
      <c r="DRI17" s="1"/>
      <c r="DRJ17" s="1"/>
      <c r="DRK17" s="1"/>
      <c r="DRL17" s="1"/>
      <c r="DRM17" s="1"/>
      <c r="DRN17" s="1"/>
      <c r="DRO17" s="1"/>
      <c r="DRP17" s="1"/>
      <c r="DRQ17" s="1"/>
      <c r="DRR17" s="1"/>
      <c r="DRS17" s="1"/>
      <c r="DRT17" s="1"/>
      <c r="DRU17" s="1"/>
      <c r="DRV17" s="1"/>
      <c r="DRW17" s="1"/>
      <c r="DRX17" s="1"/>
      <c r="DRY17" s="1"/>
      <c r="DRZ17" s="1"/>
      <c r="DSA17" s="1"/>
      <c r="DSB17" s="1"/>
      <c r="DSC17" s="1"/>
      <c r="DSD17" s="1"/>
      <c r="DSE17" s="1"/>
      <c r="DSF17" s="1"/>
      <c r="DSG17" s="1"/>
      <c r="DSH17" s="1"/>
      <c r="DSI17" s="1"/>
      <c r="DSJ17" s="1"/>
      <c r="DSK17" s="1"/>
      <c r="DSL17" s="1"/>
      <c r="DSM17" s="1"/>
      <c r="DSN17" s="1"/>
      <c r="DSO17" s="1"/>
      <c r="DSP17" s="1"/>
      <c r="DSQ17" s="1"/>
      <c r="DSR17" s="1"/>
      <c r="DSS17" s="1"/>
      <c r="DST17" s="1"/>
      <c r="DSU17" s="1"/>
      <c r="DSV17" s="1"/>
      <c r="DSW17" s="1"/>
      <c r="DSX17" s="1"/>
      <c r="DSY17" s="1"/>
      <c r="DSZ17" s="1"/>
      <c r="DTA17" s="1"/>
      <c r="DTB17" s="1"/>
      <c r="DTC17" s="1"/>
      <c r="DTD17" s="1"/>
      <c r="DTE17" s="1"/>
      <c r="DTF17" s="1"/>
      <c r="DTG17" s="1"/>
      <c r="DTH17" s="1"/>
      <c r="DTI17" s="1"/>
      <c r="DTJ17" s="1"/>
      <c r="DTK17" s="1"/>
      <c r="DTL17" s="1"/>
      <c r="DTM17" s="1"/>
      <c r="DTN17" s="1"/>
      <c r="DTO17" s="1"/>
      <c r="DTP17" s="1"/>
      <c r="DTQ17" s="1"/>
      <c r="DTR17" s="1"/>
      <c r="DTS17" s="1"/>
      <c r="DTT17" s="1"/>
      <c r="DTU17" s="1"/>
      <c r="DTV17" s="1"/>
      <c r="DTW17" s="1"/>
      <c r="DTX17" s="1"/>
      <c r="DTY17" s="1"/>
      <c r="DTZ17" s="1"/>
      <c r="DUA17" s="1"/>
      <c r="DUB17" s="1"/>
      <c r="DUC17" s="1"/>
      <c r="DUD17" s="1"/>
      <c r="DUE17" s="1"/>
      <c r="DUF17" s="1"/>
      <c r="DUG17" s="1"/>
      <c r="DUH17" s="1"/>
      <c r="DUI17" s="1"/>
      <c r="DUJ17" s="1"/>
      <c r="DUK17" s="1"/>
      <c r="DUL17" s="1"/>
      <c r="DUM17" s="1"/>
      <c r="DUN17" s="1"/>
      <c r="DUO17" s="1"/>
      <c r="DUP17" s="1"/>
      <c r="DUQ17" s="1"/>
      <c r="DUR17" s="1"/>
      <c r="DUS17" s="1"/>
      <c r="DUT17" s="1"/>
      <c r="DUU17" s="1"/>
      <c r="DUV17" s="1"/>
      <c r="DUW17" s="1"/>
      <c r="DUX17" s="1"/>
      <c r="DUY17" s="1"/>
      <c r="DUZ17" s="1"/>
      <c r="DVA17" s="1"/>
      <c r="DVB17" s="1"/>
      <c r="DVC17" s="1"/>
      <c r="DVD17" s="1"/>
      <c r="DVE17" s="1"/>
      <c r="DVF17" s="1"/>
      <c r="DVG17" s="1"/>
      <c r="DVH17" s="1"/>
      <c r="DVI17" s="1"/>
      <c r="DVJ17" s="1"/>
      <c r="DVK17" s="1"/>
      <c r="DVL17" s="1"/>
      <c r="DVM17" s="1"/>
      <c r="DVN17" s="1"/>
      <c r="DVO17" s="1"/>
      <c r="DVP17" s="1"/>
      <c r="DVQ17" s="1"/>
      <c r="DVR17" s="1"/>
      <c r="DVS17" s="1"/>
      <c r="DVT17" s="1"/>
      <c r="DVU17" s="1"/>
      <c r="DVV17" s="1"/>
      <c r="DVW17" s="1"/>
      <c r="DVX17" s="1"/>
      <c r="DVY17" s="1"/>
      <c r="DVZ17" s="1"/>
      <c r="DWA17" s="1"/>
      <c r="DWB17" s="1"/>
      <c r="DWC17" s="1"/>
      <c r="DWD17" s="1"/>
      <c r="DWE17" s="1"/>
      <c r="DWF17" s="1"/>
      <c r="DWG17" s="1"/>
      <c r="DWH17" s="1"/>
      <c r="DWI17" s="1"/>
      <c r="DWJ17" s="1"/>
      <c r="DWK17" s="1"/>
      <c r="DWL17" s="1"/>
      <c r="DWM17" s="1"/>
      <c r="DWN17" s="1"/>
      <c r="DWO17" s="1"/>
      <c r="DWP17" s="1"/>
      <c r="DWQ17" s="1"/>
      <c r="DWR17" s="1"/>
      <c r="DWS17" s="1"/>
      <c r="DWT17" s="1"/>
      <c r="DWU17" s="1"/>
      <c r="DWV17" s="1"/>
      <c r="DWW17" s="1"/>
      <c r="DWX17" s="1"/>
      <c r="DWY17" s="1"/>
      <c r="DWZ17" s="1"/>
      <c r="DXA17" s="1"/>
      <c r="DXB17" s="1"/>
      <c r="DXC17" s="1"/>
      <c r="DXD17" s="1"/>
      <c r="DXE17" s="1"/>
      <c r="DXF17" s="1"/>
      <c r="DXG17" s="1"/>
      <c r="DXH17" s="1"/>
      <c r="DXI17" s="1"/>
      <c r="DXJ17" s="1"/>
      <c r="DXK17" s="1"/>
      <c r="DXL17" s="1"/>
      <c r="DXM17" s="1"/>
      <c r="DXN17" s="1"/>
      <c r="DXO17" s="1"/>
      <c r="DXP17" s="1"/>
      <c r="DXQ17" s="1"/>
      <c r="DXR17" s="1"/>
      <c r="DXS17" s="1"/>
      <c r="DXT17" s="1"/>
      <c r="DXU17" s="1"/>
      <c r="DXV17" s="1"/>
      <c r="DXW17" s="1"/>
      <c r="DXX17" s="1"/>
      <c r="DXY17" s="1"/>
      <c r="DXZ17" s="1"/>
      <c r="DYA17" s="1"/>
      <c r="DYB17" s="1"/>
      <c r="DYC17" s="1"/>
      <c r="DYD17" s="1"/>
      <c r="DYE17" s="1"/>
      <c r="DYF17" s="1"/>
      <c r="DYG17" s="1"/>
      <c r="DYH17" s="1"/>
      <c r="DYI17" s="1"/>
      <c r="DYJ17" s="1"/>
      <c r="DYK17" s="1"/>
      <c r="DYL17" s="1"/>
      <c r="DYM17" s="1"/>
      <c r="DYN17" s="1"/>
      <c r="DYO17" s="1"/>
      <c r="DYP17" s="1"/>
      <c r="DYQ17" s="1"/>
      <c r="DYR17" s="1"/>
      <c r="DYS17" s="1"/>
      <c r="DYT17" s="1"/>
      <c r="DYU17" s="1"/>
      <c r="DYV17" s="1"/>
      <c r="DYW17" s="1"/>
      <c r="DYX17" s="1"/>
      <c r="DYY17" s="1"/>
      <c r="DYZ17" s="1"/>
      <c r="DZA17" s="1"/>
      <c r="DZB17" s="1"/>
      <c r="DZC17" s="1"/>
      <c r="DZD17" s="1"/>
      <c r="DZE17" s="1"/>
      <c r="DZF17" s="1"/>
      <c r="DZG17" s="1"/>
      <c r="DZH17" s="1"/>
      <c r="DZI17" s="1"/>
      <c r="DZJ17" s="1"/>
      <c r="DZK17" s="1"/>
      <c r="DZL17" s="1"/>
      <c r="DZM17" s="1"/>
      <c r="DZN17" s="1"/>
      <c r="DZO17" s="1"/>
      <c r="DZP17" s="1"/>
      <c r="DZQ17" s="1"/>
      <c r="DZR17" s="1"/>
      <c r="DZS17" s="1"/>
      <c r="DZT17" s="1"/>
      <c r="DZU17" s="1"/>
      <c r="DZV17" s="1"/>
      <c r="DZW17" s="1"/>
      <c r="DZX17" s="1"/>
      <c r="DZY17" s="1"/>
      <c r="DZZ17" s="1"/>
      <c r="EAA17" s="1"/>
      <c r="EAB17" s="1"/>
      <c r="EAC17" s="1"/>
      <c r="EAD17" s="1"/>
      <c r="EAE17" s="1"/>
      <c r="EAF17" s="1"/>
      <c r="EAG17" s="1"/>
      <c r="EAH17" s="1"/>
      <c r="EAI17" s="1"/>
      <c r="EAJ17" s="1"/>
      <c r="EAK17" s="1"/>
      <c r="EAL17" s="1"/>
      <c r="EAM17" s="1"/>
      <c r="EAN17" s="1"/>
      <c r="EAO17" s="1"/>
      <c r="EAP17" s="1"/>
      <c r="EAQ17" s="1"/>
      <c r="EAR17" s="1"/>
      <c r="EAS17" s="1"/>
      <c r="EAT17" s="1"/>
      <c r="EAU17" s="1"/>
      <c r="EAV17" s="1"/>
      <c r="EAW17" s="1"/>
      <c r="EAX17" s="1"/>
      <c r="EAY17" s="1"/>
      <c r="EAZ17" s="1"/>
      <c r="EBA17" s="1"/>
      <c r="EBB17" s="1"/>
      <c r="EBC17" s="1"/>
      <c r="EBD17" s="1"/>
      <c r="EBE17" s="1"/>
      <c r="EBF17" s="1"/>
      <c r="EBG17" s="1"/>
      <c r="EBH17" s="1"/>
      <c r="EBI17" s="1"/>
      <c r="EBJ17" s="1"/>
      <c r="EBK17" s="1"/>
      <c r="EBL17" s="1"/>
      <c r="EBM17" s="1"/>
      <c r="EBN17" s="1"/>
      <c r="EBO17" s="1"/>
      <c r="EBP17" s="1"/>
      <c r="EBQ17" s="1"/>
      <c r="EBR17" s="1"/>
      <c r="EBS17" s="1"/>
      <c r="EBT17" s="1"/>
      <c r="EBU17" s="1"/>
      <c r="EBV17" s="1"/>
      <c r="EBW17" s="1"/>
      <c r="EBX17" s="1"/>
      <c r="EBY17" s="1"/>
      <c r="EBZ17" s="1"/>
      <c r="ECA17" s="1"/>
      <c r="ECB17" s="1"/>
      <c r="ECC17" s="1"/>
      <c r="ECD17" s="1"/>
      <c r="ECE17" s="1"/>
      <c r="ECF17" s="1"/>
      <c r="ECG17" s="1"/>
      <c r="ECH17" s="1"/>
      <c r="ECI17" s="1"/>
      <c r="ECJ17" s="1"/>
      <c r="ECK17" s="1"/>
      <c r="ECL17" s="1"/>
      <c r="ECM17" s="1"/>
      <c r="ECN17" s="1"/>
      <c r="ECO17" s="1"/>
      <c r="ECP17" s="1"/>
      <c r="ECQ17" s="1"/>
      <c r="ECR17" s="1"/>
      <c r="ECS17" s="1"/>
      <c r="ECT17" s="1"/>
      <c r="ECU17" s="1"/>
      <c r="ECV17" s="1"/>
      <c r="ECW17" s="1"/>
      <c r="ECX17" s="1"/>
      <c r="ECY17" s="1"/>
      <c r="ECZ17" s="1"/>
      <c r="EDA17" s="1"/>
      <c r="EDB17" s="1"/>
      <c r="EDC17" s="1"/>
      <c r="EDD17" s="1"/>
      <c r="EDE17" s="1"/>
      <c r="EDF17" s="1"/>
      <c r="EDG17" s="1"/>
      <c r="EDH17" s="1"/>
      <c r="EDI17" s="1"/>
      <c r="EDJ17" s="1"/>
      <c r="EDK17" s="1"/>
      <c r="EDL17" s="1"/>
      <c r="EDM17" s="1"/>
      <c r="EDN17" s="1"/>
      <c r="EDO17" s="1"/>
      <c r="EDP17" s="1"/>
      <c r="EDQ17" s="1"/>
      <c r="EDR17" s="1"/>
      <c r="EDS17" s="1"/>
      <c r="EDT17" s="1"/>
      <c r="EDU17" s="1"/>
      <c r="EDV17" s="1"/>
      <c r="EDW17" s="1"/>
      <c r="EDX17" s="1"/>
      <c r="EDY17" s="1"/>
      <c r="EDZ17" s="1"/>
      <c r="EEA17" s="1"/>
      <c r="EEB17" s="1"/>
      <c r="EEC17" s="1"/>
      <c r="EED17" s="1"/>
      <c r="EEE17" s="1"/>
      <c r="EEF17" s="1"/>
      <c r="EEG17" s="1"/>
      <c r="EEH17" s="1"/>
      <c r="EEI17" s="1"/>
      <c r="EEJ17" s="1"/>
      <c r="EEK17" s="1"/>
      <c r="EEL17" s="1"/>
      <c r="EEM17" s="1"/>
      <c r="EEN17" s="1"/>
      <c r="EEO17" s="1"/>
      <c r="EEP17" s="1"/>
      <c r="EEQ17" s="1"/>
      <c r="EER17" s="1"/>
      <c r="EES17" s="1"/>
      <c r="EET17" s="1"/>
      <c r="EEU17" s="1"/>
      <c r="EEV17" s="1"/>
      <c r="EEW17" s="1"/>
      <c r="EEX17" s="1"/>
      <c r="EEY17" s="1"/>
      <c r="EEZ17" s="1"/>
      <c r="EFA17" s="1"/>
      <c r="EFB17" s="1"/>
      <c r="EFC17" s="1"/>
      <c r="EFD17" s="1"/>
      <c r="EFE17" s="1"/>
      <c r="EFF17" s="1"/>
      <c r="EFG17" s="1"/>
      <c r="EFH17" s="1"/>
      <c r="EFI17" s="1"/>
      <c r="EFJ17" s="1"/>
      <c r="EFK17" s="1"/>
      <c r="EFL17" s="1"/>
      <c r="EFM17" s="1"/>
      <c r="EFN17" s="1"/>
      <c r="EFO17" s="1"/>
      <c r="EFP17" s="1"/>
      <c r="EFQ17" s="1"/>
      <c r="EFR17" s="1"/>
      <c r="EFS17" s="1"/>
      <c r="EFT17" s="1"/>
      <c r="EFU17" s="1"/>
      <c r="EFV17" s="1"/>
      <c r="EFW17" s="1"/>
      <c r="EFX17" s="1"/>
      <c r="EFY17" s="1"/>
      <c r="EFZ17" s="1"/>
      <c r="EGA17" s="1"/>
      <c r="EGB17" s="1"/>
      <c r="EGC17" s="1"/>
      <c r="EGD17" s="1"/>
      <c r="EGE17" s="1"/>
      <c r="EGF17" s="1"/>
      <c r="EGG17" s="1"/>
      <c r="EGH17" s="1"/>
      <c r="EGI17" s="1"/>
      <c r="EGJ17" s="1"/>
      <c r="EGK17" s="1"/>
      <c r="EGL17" s="1"/>
      <c r="EGM17" s="1"/>
      <c r="EGN17" s="1"/>
      <c r="EGO17" s="1"/>
      <c r="EGP17" s="1"/>
      <c r="EGQ17" s="1"/>
      <c r="EGR17" s="1"/>
      <c r="EGS17" s="1"/>
      <c r="EGT17" s="1"/>
      <c r="EGU17" s="1"/>
      <c r="EGV17" s="1"/>
      <c r="EGW17" s="1"/>
      <c r="EGX17" s="1"/>
      <c r="EGY17" s="1"/>
      <c r="EGZ17" s="1"/>
      <c r="EHA17" s="1"/>
      <c r="EHB17" s="1"/>
      <c r="EHC17" s="1"/>
      <c r="EHD17" s="1"/>
      <c r="EHE17" s="1"/>
      <c r="EHF17" s="1"/>
      <c r="EHG17" s="1"/>
      <c r="EHH17" s="1"/>
      <c r="EHI17" s="1"/>
      <c r="EHJ17" s="1"/>
      <c r="EHK17" s="1"/>
      <c r="EHL17" s="1"/>
      <c r="EHM17" s="1"/>
      <c r="EHN17" s="1"/>
      <c r="EHO17" s="1"/>
      <c r="EHP17" s="1"/>
      <c r="EHQ17" s="1"/>
      <c r="EHR17" s="1"/>
      <c r="EHS17" s="1"/>
      <c r="EHT17" s="1"/>
      <c r="EHU17" s="1"/>
      <c r="EHV17" s="1"/>
      <c r="EHW17" s="1"/>
      <c r="EHX17" s="1"/>
      <c r="EHY17" s="1"/>
      <c r="EHZ17" s="1"/>
      <c r="EIA17" s="1"/>
      <c r="EIB17" s="1"/>
      <c r="EIC17" s="1"/>
      <c r="EID17" s="1"/>
      <c r="EIE17" s="1"/>
      <c r="EIF17" s="1"/>
      <c r="EIG17" s="1"/>
      <c r="EIH17" s="1"/>
      <c r="EII17" s="1"/>
      <c r="EIJ17" s="1"/>
      <c r="EIK17" s="1"/>
      <c r="EIL17" s="1"/>
      <c r="EIM17" s="1"/>
      <c r="EIN17" s="1"/>
      <c r="EIO17" s="1"/>
      <c r="EIP17" s="1"/>
      <c r="EIQ17" s="1"/>
      <c r="EIR17" s="1"/>
      <c r="EIS17" s="1"/>
      <c r="EIT17" s="1"/>
      <c r="EIU17" s="1"/>
      <c r="EIV17" s="1"/>
      <c r="EIW17" s="1"/>
      <c r="EIX17" s="1"/>
      <c r="EIY17" s="1"/>
      <c r="EIZ17" s="1"/>
      <c r="EJA17" s="1"/>
      <c r="EJB17" s="1"/>
      <c r="EJC17" s="1"/>
      <c r="EJD17" s="1"/>
      <c r="EJE17" s="1"/>
      <c r="EJF17" s="1"/>
      <c r="EJG17" s="1"/>
      <c r="EJH17" s="1"/>
      <c r="EJI17" s="1"/>
      <c r="EJJ17" s="1"/>
      <c r="EJK17" s="1"/>
      <c r="EJL17" s="1"/>
      <c r="EJM17" s="1"/>
      <c r="EJN17" s="1"/>
      <c r="EJO17" s="1"/>
      <c r="EJP17" s="1"/>
      <c r="EJQ17" s="1"/>
      <c r="EJR17" s="1"/>
      <c r="EJS17" s="1"/>
      <c r="EJT17" s="1"/>
      <c r="EJU17" s="1"/>
      <c r="EJV17" s="1"/>
      <c r="EJW17" s="1"/>
      <c r="EJX17" s="1"/>
      <c r="EJY17" s="1"/>
      <c r="EJZ17" s="1"/>
      <c r="EKA17" s="1"/>
      <c r="EKB17" s="1"/>
      <c r="EKC17" s="1"/>
      <c r="EKD17" s="1"/>
      <c r="EKE17" s="1"/>
      <c r="EKF17" s="1"/>
      <c r="EKG17" s="1"/>
      <c r="EKH17" s="1"/>
      <c r="EKI17" s="1"/>
      <c r="EKJ17" s="1"/>
      <c r="EKK17" s="1"/>
      <c r="EKL17" s="1"/>
      <c r="EKM17" s="1"/>
      <c r="EKN17" s="1"/>
      <c r="EKO17" s="1"/>
      <c r="EKP17" s="1"/>
      <c r="EKQ17" s="1"/>
      <c r="EKR17" s="1"/>
      <c r="EKS17" s="1"/>
      <c r="EKT17" s="1"/>
      <c r="EKU17" s="1"/>
      <c r="EKV17" s="1"/>
      <c r="EKW17" s="1"/>
      <c r="EKX17" s="1"/>
      <c r="EKY17" s="1"/>
      <c r="EKZ17" s="1"/>
      <c r="ELA17" s="1"/>
      <c r="ELB17" s="1"/>
      <c r="ELC17" s="1"/>
      <c r="ELD17" s="1"/>
      <c r="ELE17" s="1"/>
      <c r="ELF17" s="1"/>
      <c r="ELG17" s="1"/>
      <c r="ELH17" s="1"/>
      <c r="ELI17" s="1"/>
      <c r="ELJ17" s="1"/>
      <c r="ELK17" s="1"/>
      <c r="ELL17" s="1"/>
      <c r="ELM17" s="1"/>
      <c r="ELN17" s="1"/>
      <c r="ELO17" s="1"/>
      <c r="ELP17" s="1"/>
      <c r="ELQ17" s="1"/>
      <c r="ELR17" s="1"/>
      <c r="ELS17" s="1"/>
      <c r="ELT17" s="1"/>
      <c r="ELU17" s="1"/>
      <c r="ELV17" s="1"/>
      <c r="ELW17" s="1"/>
      <c r="ELX17" s="1"/>
      <c r="ELY17" s="1"/>
      <c r="ELZ17" s="1"/>
      <c r="EMA17" s="1"/>
      <c r="EMB17" s="1"/>
      <c r="EMC17" s="1"/>
      <c r="EMD17" s="1"/>
      <c r="EME17" s="1"/>
      <c r="EMF17" s="1"/>
      <c r="EMG17" s="1"/>
      <c r="EMH17" s="1"/>
      <c r="EMI17" s="1"/>
      <c r="EMJ17" s="1"/>
      <c r="EMK17" s="1"/>
      <c r="EML17" s="1"/>
      <c r="EMM17" s="1"/>
      <c r="EMN17" s="1"/>
      <c r="EMO17" s="1"/>
      <c r="EMP17" s="1"/>
      <c r="EMQ17" s="1"/>
      <c r="EMR17" s="1"/>
      <c r="EMS17" s="1"/>
      <c r="EMT17" s="1"/>
      <c r="EMU17" s="1"/>
      <c r="EMV17" s="1"/>
      <c r="EMW17" s="1"/>
      <c r="EMX17" s="1"/>
      <c r="EMY17" s="1"/>
      <c r="EMZ17" s="1"/>
      <c r="ENA17" s="1"/>
      <c r="ENB17" s="1"/>
      <c r="ENC17" s="1"/>
      <c r="END17" s="1"/>
      <c r="ENE17" s="1"/>
      <c r="ENF17" s="1"/>
      <c r="ENG17" s="1"/>
      <c r="ENH17" s="1"/>
      <c r="ENI17" s="1"/>
      <c r="ENJ17" s="1"/>
      <c r="ENK17" s="1"/>
      <c r="ENL17" s="1"/>
      <c r="ENM17" s="1"/>
      <c r="ENN17" s="1"/>
      <c r="ENO17" s="1"/>
      <c r="ENP17" s="1"/>
      <c r="ENQ17" s="1"/>
      <c r="ENR17" s="1"/>
      <c r="ENS17" s="1"/>
      <c r="ENT17" s="1"/>
      <c r="ENU17" s="1"/>
      <c r="ENV17" s="1"/>
      <c r="ENW17" s="1"/>
      <c r="ENX17" s="1"/>
      <c r="ENY17" s="1"/>
      <c r="ENZ17" s="1"/>
      <c r="EOA17" s="1"/>
      <c r="EOB17" s="1"/>
      <c r="EOC17" s="1"/>
      <c r="EOD17" s="1"/>
      <c r="EOE17" s="1"/>
      <c r="EOF17" s="1"/>
      <c r="EOG17" s="1"/>
      <c r="EOH17" s="1"/>
      <c r="EOI17" s="1"/>
      <c r="EOJ17" s="1"/>
      <c r="EOK17" s="1"/>
      <c r="EOL17" s="1"/>
      <c r="EOM17" s="1"/>
      <c r="EON17" s="1"/>
      <c r="EOO17" s="1"/>
      <c r="EOP17" s="1"/>
      <c r="EOQ17" s="1"/>
      <c r="EOR17" s="1"/>
      <c r="EOS17" s="1"/>
      <c r="EOT17" s="1"/>
      <c r="EOU17" s="1"/>
      <c r="EOV17" s="1"/>
      <c r="EOW17" s="1"/>
      <c r="EOX17" s="1"/>
      <c r="EOY17" s="1"/>
      <c r="EOZ17" s="1"/>
      <c r="EPA17" s="1"/>
      <c r="EPB17" s="1"/>
      <c r="EPC17" s="1"/>
      <c r="EPD17" s="1"/>
      <c r="EPE17" s="1"/>
      <c r="EPF17" s="1"/>
      <c r="EPG17" s="1"/>
      <c r="EPH17" s="1"/>
      <c r="EPI17" s="1"/>
      <c r="EPJ17" s="1"/>
      <c r="EPK17" s="1"/>
      <c r="EPL17" s="1"/>
      <c r="EPM17" s="1"/>
      <c r="EPN17" s="1"/>
      <c r="EPO17" s="1"/>
      <c r="EPP17" s="1"/>
      <c r="EPQ17" s="1"/>
      <c r="EPR17" s="1"/>
      <c r="EPS17" s="1"/>
      <c r="EPT17" s="1"/>
      <c r="EPU17" s="1"/>
      <c r="EPV17" s="1"/>
      <c r="EPW17" s="1"/>
      <c r="EPX17" s="1"/>
      <c r="EPY17" s="1"/>
      <c r="EPZ17" s="1"/>
      <c r="EQA17" s="1"/>
      <c r="EQB17" s="1"/>
      <c r="EQC17" s="1"/>
      <c r="EQD17" s="1"/>
      <c r="EQE17" s="1"/>
      <c r="EQF17" s="1"/>
      <c r="EQG17" s="1"/>
      <c r="EQH17" s="1"/>
      <c r="EQI17" s="1"/>
      <c r="EQJ17" s="1"/>
      <c r="EQK17" s="1"/>
      <c r="EQL17" s="1"/>
      <c r="EQM17" s="1"/>
      <c r="EQN17" s="1"/>
      <c r="EQO17" s="1"/>
      <c r="EQP17" s="1"/>
      <c r="EQQ17" s="1"/>
      <c r="EQR17" s="1"/>
      <c r="EQS17" s="1"/>
      <c r="EQT17" s="1"/>
      <c r="EQU17" s="1"/>
      <c r="EQV17" s="1"/>
      <c r="EQW17" s="1"/>
      <c r="EQX17" s="1"/>
      <c r="EQY17" s="1"/>
      <c r="EQZ17" s="1"/>
      <c r="ERA17" s="1"/>
      <c r="ERB17" s="1"/>
      <c r="ERC17" s="1"/>
      <c r="ERD17" s="1"/>
      <c r="ERE17" s="1"/>
      <c r="ERF17" s="1"/>
      <c r="ERG17" s="1"/>
      <c r="ERH17" s="1"/>
      <c r="ERI17" s="1"/>
      <c r="ERJ17" s="1"/>
      <c r="ERK17" s="1"/>
      <c r="ERL17" s="1"/>
      <c r="ERM17" s="1"/>
      <c r="ERN17" s="1"/>
      <c r="ERO17" s="1"/>
      <c r="ERP17" s="1"/>
      <c r="ERQ17" s="1"/>
      <c r="ERR17" s="1"/>
      <c r="ERS17" s="1"/>
      <c r="ERT17" s="1"/>
      <c r="ERU17" s="1"/>
      <c r="ERV17" s="1"/>
      <c r="ERW17" s="1"/>
      <c r="ERX17" s="1"/>
      <c r="ERY17" s="1"/>
      <c r="ERZ17" s="1"/>
      <c r="ESA17" s="1"/>
      <c r="ESB17" s="1"/>
      <c r="ESC17" s="1"/>
      <c r="ESD17" s="1"/>
      <c r="ESE17" s="1"/>
      <c r="ESF17" s="1"/>
      <c r="ESG17" s="1"/>
      <c r="ESH17" s="1"/>
      <c r="ESI17" s="1"/>
      <c r="ESJ17" s="1"/>
      <c r="ESK17" s="1"/>
      <c r="ESL17" s="1"/>
      <c r="ESM17" s="1"/>
      <c r="ESN17" s="1"/>
      <c r="ESO17" s="1"/>
      <c r="ESP17" s="1"/>
      <c r="ESQ17" s="1"/>
      <c r="ESR17" s="1"/>
      <c r="ESS17" s="1"/>
      <c r="EST17" s="1"/>
      <c r="ESU17" s="1"/>
      <c r="ESV17" s="1"/>
      <c r="ESW17" s="1"/>
      <c r="ESX17" s="1"/>
      <c r="ESY17" s="1"/>
      <c r="ESZ17" s="1"/>
      <c r="ETA17" s="1"/>
      <c r="ETB17" s="1"/>
      <c r="ETC17" s="1"/>
      <c r="ETD17" s="1"/>
      <c r="ETE17" s="1"/>
      <c r="ETF17" s="1"/>
      <c r="ETG17" s="1"/>
      <c r="ETH17" s="1"/>
      <c r="ETI17" s="1"/>
      <c r="ETJ17" s="1"/>
      <c r="ETK17" s="1"/>
      <c r="ETL17" s="1"/>
      <c r="ETM17" s="1"/>
      <c r="ETN17" s="1"/>
      <c r="ETO17" s="1"/>
      <c r="ETP17" s="1"/>
      <c r="ETQ17" s="1"/>
      <c r="ETR17" s="1"/>
      <c r="ETS17" s="1"/>
      <c r="ETT17" s="1"/>
      <c r="ETU17" s="1"/>
      <c r="ETV17" s="1"/>
      <c r="ETW17" s="1"/>
      <c r="ETX17" s="1"/>
      <c r="ETY17" s="1"/>
      <c r="ETZ17" s="1"/>
      <c r="EUA17" s="1"/>
      <c r="EUB17" s="1"/>
      <c r="EUC17" s="1"/>
      <c r="EUD17" s="1"/>
      <c r="EUE17" s="1"/>
      <c r="EUF17" s="1"/>
      <c r="EUG17" s="1"/>
      <c r="EUH17" s="1"/>
      <c r="EUI17" s="1"/>
      <c r="EUJ17" s="1"/>
      <c r="EUK17" s="1"/>
      <c r="EUL17" s="1"/>
      <c r="EUM17" s="1"/>
      <c r="EUN17" s="1"/>
      <c r="EUO17" s="1"/>
      <c r="EUP17" s="1"/>
      <c r="EUQ17" s="1"/>
      <c r="EUR17" s="1"/>
      <c r="EUS17" s="1"/>
      <c r="EUT17" s="1"/>
      <c r="EUU17" s="1"/>
      <c r="EUV17" s="1"/>
      <c r="EUW17" s="1"/>
      <c r="EUX17" s="1"/>
      <c r="EUY17" s="1"/>
      <c r="EUZ17" s="1"/>
      <c r="EVA17" s="1"/>
      <c r="EVB17" s="1"/>
      <c r="EVC17" s="1"/>
      <c r="EVD17" s="1"/>
      <c r="EVE17" s="1"/>
      <c r="EVF17" s="1"/>
      <c r="EVG17" s="1"/>
      <c r="EVH17" s="1"/>
      <c r="EVI17" s="1"/>
      <c r="EVJ17" s="1"/>
      <c r="EVK17" s="1"/>
      <c r="EVL17" s="1"/>
      <c r="EVM17" s="1"/>
      <c r="EVN17" s="1"/>
      <c r="EVO17" s="1"/>
      <c r="EVP17" s="1"/>
      <c r="EVQ17" s="1"/>
      <c r="EVR17" s="1"/>
      <c r="EVS17" s="1"/>
      <c r="EVT17" s="1"/>
      <c r="EVU17" s="1"/>
      <c r="EVV17" s="1"/>
      <c r="EVW17" s="1"/>
      <c r="EVX17" s="1"/>
      <c r="EVY17" s="1"/>
      <c r="EVZ17" s="1"/>
      <c r="EWA17" s="1"/>
      <c r="EWB17" s="1"/>
      <c r="EWC17" s="1"/>
      <c r="EWD17" s="1"/>
      <c r="EWE17" s="1"/>
      <c r="EWF17" s="1"/>
      <c r="EWG17" s="1"/>
      <c r="EWH17" s="1"/>
      <c r="EWI17" s="1"/>
      <c r="EWJ17" s="1"/>
      <c r="EWK17" s="1"/>
      <c r="EWL17" s="1"/>
      <c r="EWM17" s="1"/>
      <c r="EWN17" s="1"/>
      <c r="EWO17" s="1"/>
      <c r="EWP17" s="1"/>
      <c r="EWQ17" s="1"/>
      <c r="EWR17" s="1"/>
      <c r="EWS17" s="1"/>
      <c r="EWT17" s="1"/>
      <c r="EWU17" s="1"/>
      <c r="EWV17" s="1"/>
      <c r="EWW17" s="1"/>
      <c r="EWX17" s="1"/>
      <c r="EWY17" s="1"/>
      <c r="EWZ17" s="1"/>
      <c r="EXA17" s="1"/>
      <c r="EXB17" s="1"/>
      <c r="EXC17" s="1"/>
      <c r="EXD17" s="1"/>
      <c r="EXE17" s="1"/>
      <c r="EXF17" s="1"/>
      <c r="EXG17" s="1"/>
      <c r="EXH17" s="1"/>
      <c r="EXI17" s="1"/>
      <c r="EXJ17" s="1"/>
      <c r="EXK17" s="1"/>
      <c r="EXL17" s="1"/>
      <c r="EXM17" s="1"/>
      <c r="EXN17" s="1"/>
      <c r="EXO17" s="1"/>
      <c r="EXP17" s="1"/>
      <c r="EXQ17" s="1"/>
      <c r="EXR17" s="1"/>
      <c r="EXS17" s="1"/>
      <c r="EXT17" s="1"/>
      <c r="EXU17" s="1"/>
      <c r="EXV17" s="1"/>
      <c r="EXW17" s="1"/>
      <c r="EXX17" s="1"/>
      <c r="EXY17" s="1"/>
      <c r="EXZ17" s="1"/>
      <c r="EYA17" s="1"/>
      <c r="EYB17" s="1"/>
      <c r="EYC17" s="1"/>
      <c r="EYD17" s="1"/>
      <c r="EYE17" s="1"/>
      <c r="EYF17" s="1"/>
      <c r="EYG17" s="1"/>
      <c r="EYH17" s="1"/>
      <c r="EYI17" s="1"/>
      <c r="EYJ17" s="1"/>
      <c r="EYK17" s="1"/>
      <c r="EYL17" s="1"/>
      <c r="EYM17" s="1"/>
      <c r="EYN17" s="1"/>
      <c r="EYO17" s="1"/>
      <c r="EYP17" s="1"/>
      <c r="EYQ17" s="1"/>
      <c r="EYR17" s="1"/>
      <c r="EYS17" s="1"/>
      <c r="EYT17" s="1"/>
      <c r="EYU17" s="1"/>
      <c r="EYV17" s="1"/>
      <c r="EYW17" s="1"/>
      <c r="EYX17" s="1"/>
      <c r="EYY17" s="1"/>
      <c r="EYZ17" s="1"/>
      <c r="EZA17" s="1"/>
      <c r="EZB17" s="1"/>
      <c r="EZC17" s="1"/>
      <c r="EZD17" s="1"/>
      <c r="EZE17" s="1"/>
      <c r="EZF17" s="1"/>
      <c r="EZG17" s="1"/>
      <c r="EZH17" s="1"/>
      <c r="EZI17" s="1"/>
      <c r="EZJ17" s="1"/>
      <c r="EZK17" s="1"/>
      <c r="EZL17" s="1"/>
      <c r="EZM17" s="1"/>
      <c r="EZN17" s="1"/>
      <c r="EZO17" s="1"/>
      <c r="EZP17" s="1"/>
      <c r="EZQ17" s="1"/>
      <c r="EZR17" s="1"/>
      <c r="EZS17" s="1"/>
      <c r="EZT17" s="1"/>
      <c r="EZU17" s="1"/>
      <c r="EZV17" s="1"/>
      <c r="EZW17" s="1"/>
      <c r="EZX17" s="1"/>
      <c r="EZY17" s="1"/>
      <c r="EZZ17" s="1"/>
      <c r="FAA17" s="1"/>
      <c r="FAB17" s="1"/>
      <c r="FAC17" s="1"/>
      <c r="FAD17" s="1"/>
      <c r="FAE17" s="1"/>
      <c r="FAF17" s="1"/>
      <c r="FAG17" s="1"/>
      <c r="FAH17" s="1"/>
      <c r="FAI17" s="1"/>
      <c r="FAJ17" s="1"/>
      <c r="FAK17" s="1"/>
      <c r="FAL17" s="1"/>
      <c r="FAM17" s="1"/>
      <c r="FAN17" s="1"/>
      <c r="FAO17" s="1"/>
      <c r="FAP17" s="1"/>
      <c r="FAQ17" s="1"/>
      <c r="FAR17" s="1"/>
      <c r="FAS17" s="1"/>
      <c r="FAT17" s="1"/>
      <c r="FAU17" s="1"/>
      <c r="FAV17" s="1"/>
      <c r="FAW17" s="1"/>
      <c r="FAX17" s="1"/>
      <c r="FAY17" s="1"/>
      <c r="FAZ17" s="1"/>
      <c r="FBA17" s="1"/>
      <c r="FBB17" s="1"/>
      <c r="FBC17" s="1"/>
      <c r="FBD17" s="1"/>
      <c r="FBE17" s="1"/>
      <c r="FBF17" s="1"/>
      <c r="FBG17" s="1"/>
      <c r="FBH17" s="1"/>
      <c r="FBI17" s="1"/>
      <c r="FBJ17" s="1"/>
      <c r="FBK17" s="1"/>
      <c r="FBL17" s="1"/>
      <c r="FBM17" s="1"/>
      <c r="FBN17" s="1"/>
      <c r="FBO17" s="1"/>
      <c r="FBP17" s="1"/>
      <c r="FBQ17" s="1"/>
      <c r="FBR17" s="1"/>
      <c r="FBS17" s="1"/>
      <c r="FBT17" s="1"/>
      <c r="FBU17" s="1"/>
      <c r="FBV17" s="1"/>
      <c r="FBW17" s="1"/>
      <c r="FBX17" s="1"/>
      <c r="FBY17" s="1"/>
      <c r="FBZ17" s="1"/>
      <c r="FCA17" s="1"/>
      <c r="FCB17" s="1"/>
      <c r="FCC17" s="1"/>
      <c r="FCD17" s="1"/>
      <c r="FCE17" s="1"/>
      <c r="FCF17" s="1"/>
      <c r="FCG17" s="1"/>
      <c r="FCH17" s="1"/>
      <c r="FCI17" s="1"/>
      <c r="FCJ17" s="1"/>
      <c r="FCK17" s="1"/>
      <c r="FCL17" s="1"/>
      <c r="FCM17" s="1"/>
      <c r="FCN17" s="1"/>
      <c r="FCO17" s="1"/>
      <c r="FCP17" s="1"/>
      <c r="FCQ17" s="1"/>
      <c r="FCR17" s="1"/>
      <c r="FCS17" s="1"/>
      <c r="FCT17" s="1"/>
      <c r="FCU17" s="1"/>
      <c r="FCV17" s="1"/>
      <c r="FCW17" s="1"/>
      <c r="FCX17" s="1"/>
      <c r="FCY17" s="1"/>
      <c r="FCZ17" s="1"/>
      <c r="FDA17" s="1"/>
      <c r="FDB17" s="1"/>
      <c r="FDC17" s="1"/>
      <c r="FDD17" s="1"/>
      <c r="FDE17" s="1"/>
      <c r="FDF17" s="1"/>
      <c r="FDG17" s="1"/>
      <c r="FDH17" s="1"/>
      <c r="FDI17" s="1"/>
      <c r="FDJ17" s="1"/>
      <c r="FDK17" s="1"/>
      <c r="FDL17" s="1"/>
      <c r="FDM17" s="1"/>
      <c r="FDN17" s="1"/>
      <c r="FDO17" s="1"/>
      <c r="FDP17" s="1"/>
      <c r="FDQ17" s="1"/>
      <c r="FDR17" s="1"/>
      <c r="FDS17" s="1"/>
      <c r="FDT17" s="1"/>
      <c r="FDU17" s="1"/>
      <c r="FDV17" s="1"/>
      <c r="FDW17" s="1"/>
      <c r="FDX17" s="1"/>
      <c r="FDY17" s="1"/>
      <c r="FDZ17" s="1"/>
      <c r="FEA17" s="1"/>
      <c r="FEB17" s="1"/>
      <c r="FEC17" s="1"/>
      <c r="FED17" s="1"/>
      <c r="FEE17" s="1"/>
      <c r="FEF17" s="1"/>
      <c r="FEG17" s="1"/>
      <c r="FEH17" s="1"/>
      <c r="FEI17" s="1"/>
      <c r="FEJ17" s="1"/>
      <c r="FEK17" s="1"/>
      <c r="FEL17" s="1"/>
      <c r="FEM17" s="1"/>
      <c r="FEN17" s="1"/>
      <c r="FEO17" s="1"/>
      <c r="FEP17" s="1"/>
      <c r="FEQ17" s="1"/>
      <c r="FER17" s="1"/>
      <c r="FES17" s="1"/>
      <c r="FET17" s="1"/>
      <c r="FEU17" s="1"/>
      <c r="FEV17" s="1"/>
      <c r="FEW17" s="1"/>
      <c r="FEX17" s="1"/>
      <c r="FEY17" s="1"/>
      <c r="FEZ17" s="1"/>
      <c r="FFA17" s="1"/>
      <c r="FFB17" s="1"/>
      <c r="FFC17" s="1"/>
      <c r="FFD17" s="1"/>
      <c r="FFE17" s="1"/>
      <c r="FFF17" s="1"/>
      <c r="FFG17" s="1"/>
      <c r="FFH17" s="1"/>
      <c r="FFI17" s="1"/>
      <c r="FFJ17" s="1"/>
      <c r="FFK17" s="1"/>
      <c r="FFL17" s="1"/>
      <c r="FFM17" s="1"/>
      <c r="FFN17" s="1"/>
      <c r="FFO17" s="1"/>
      <c r="FFP17" s="1"/>
      <c r="FFQ17" s="1"/>
      <c r="FFR17" s="1"/>
      <c r="FFS17" s="1"/>
      <c r="FFT17" s="1"/>
      <c r="FFU17" s="1"/>
      <c r="FFV17" s="1"/>
      <c r="FFW17" s="1"/>
      <c r="FFX17" s="1"/>
      <c r="FFY17" s="1"/>
      <c r="FFZ17" s="1"/>
      <c r="FGA17" s="1"/>
      <c r="FGB17" s="1"/>
      <c r="FGC17" s="1"/>
      <c r="FGD17" s="1"/>
      <c r="FGE17" s="1"/>
      <c r="FGF17" s="1"/>
      <c r="FGG17" s="1"/>
      <c r="FGH17" s="1"/>
      <c r="FGI17" s="1"/>
      <c r="FGJ17" s="1"/>
      <c r="FGK17" s="1"/>
      <c r="FGL17" s="1"/>
      <c r="FGM17" s="1"/>
      <c r="FGN17" s="1"/>
      <c r="FGO17" s="1"/>
      <c r="FGP17" s="1"/>
      <c r="FGQ17" s="1"/>
      <c r="FGR17" s="1"/>
      <c r="FGS17" s="1"/>
      <c r="FGT17" s="1"/>
      <c r="FGU17" s="1"/>
      <c r="FGV17" s="1"/>
      <c r="FGW17" s="1"/>
      <c r="FGX17" s="1"/>
      <c r="FGY17" s="1"/>
      <c r="FGZ17" s="1"/>
      <c r="FHA17" s="1"/>
      <c r="FHB17" s="1"/>
      <c r="FHC17" s="1"/>
      <c r="FHD17" s="1"/>
      <c r="FHE17" s="1"/>
      <c r="FHF17" s="1"/>
      <c r="FHG17" s="1"/>
      <c r="FHH17" s="1"/>
      <c r="FHI17" s="1"/>
      <c r="FHJ17" s="1"/>
      <c r="FHK17" s="1"/>
      <c r="FHL17" s="1"/>
      <c r="FHM17" s="1"/>
      <c r="FHN17" s="1"/>
      <c r="FHO17" s="1"/>
      <c r="FHP17" s="1"/>
      <c r="FHQ17" s="1"/>
      <c r="FHR17" s="1"/>
      <c r="FHS17" s="1"/>
      <c r="FHT17" s="1"/>
      <c r="FHU17" s="1"/>
      <c r="FHV17" s="1"/>
      <c r="FHW17" s="1"/>
      <c r="FHX17" s="1"/>
      <c r="FHY17" s="1"/>
      <c r="FHZ17" s="1"/>
      <c r="FIA17" s="1"/>
      <c r="FIB17" s="1"/>
      <c r="FIC17" s="1"/>
      <c r="FID17" s="1"/>
      <c r="FIE17" s="1"/>
      <c r="FIF17" s="1"/>
      <c r="FIG17" s="1"/>
      <c r="FIH17" s="1"/>
      <c r="FII17" s="1"/>
      <c r="FIJ17" s="1"/>
      <c r="FIK17" s="1"/>
      <c r="FIL17" s="1"/>
      <c r="FIM17" s="1"/>
      <c r="FIN17" s="1"/>
      <c r="FIO17" s="1"/>
      <c r="FIP17" s="1"/>
      <c r="FIQ17" s="1"/>
      <c r="FIR17" s="1"/>
      <c r="FIS17" s="1"/>
      <c r="FIT17" s="1"/>
      <c r="FIU17" s="1"/>
      <c r="FIV17" s="1"/>
      <c r="FIW17" s="1"/>
      <c r="FIX17" s="1"/>
      <c r="FIY17" s="1"/>
      <c r="FIZ17" s="1"/>
      <c r="FJA17" s="1"/>
      <c r="FJB17" s="1"/>
      <c r="FJC17" s="1"/>
      <c r="FJD17" s="1"/>
      <c r="FJE17" s="1"/>
      <c r="FJF17" s="1"/>
      <c r="FJG17" s="1"/>
      <c r="FJH17" s="1"/>
      <c r="FJI17" s="1"/>
      <c r="FJJ17" s="1"/>
      <c r="FJK17" s="1"/>
      <c r="FJL17" s="1"/>
      <c r="FJM17" s="1"/>
      <c r="FJN17" s="1"/>
      <c r="FJO17" s="1"/>
      <c r="FJP17" s="1"/>
      <c r="FJQ17" s="1"/>
      <c r="FJR17" s="1"/>
      <c r="FJS17" s="1"/>
      <c r="FJT17" s="1"/>
      <c r="FJU17" s="1"/>
      <c r="FJV17" s="1"/>
      <c r="FJW17" s="1"/>
      <c r="FJX17" s="1"/>
      <c r="FJY17" s="1"/>
      <c r="FJZ17" s="1"/>
      <c r="FKA17" s="1"/>
      <c r="FKB17" s="1"/>
      <c r="FKC17" s="1"/>
      <c r="FKD17" s="1"/>
      <c r="FKE17" s="1"/>
      <c r="FKF17" s="1"/>
      <c r="FKG17" s="1"/>
      <c r="FKH17" s="1"/>
      <c r="FKI17" s="1"/>
      <c r="FKJ17" s="1"/>
      <c r="FKK17" s="1"/>
      <c r="FKL17" s="1"/>
      <c r="FKM17" s="1"/>
      <c r="FKN17" s="1"/>
      <c r="FKO17" s="1"/>
      <c r="FKP17" s="1"/>
      <c r="FKQ17" s="1"/>
      <c r="FKR17" s="1"/>
      <c r="FKS17" s="1"/>
      <c r="FKT17" s="1"/>
      <c r="FKU17" s="1"/>
      <c r="FKV17" s="1"/>
      <c r="FKW17" s="1"/>
      <c r="FKX17" s="1"/>
      <c r="FKY17" s="1"/>
      <c r="FKZ17" s="1"/>
      <c r="FLA17" s="1"/>
      <c r="FLB17" s="1"/>
      <c r="FLC17" s="1"/>
      <c r="FLD17" s="1"/>
      <c r="FLE17" s="1"/>
      <c r="FLF17" s="1"/>
      <c r="FLG17" s="1"/>
      <c r="FLH17" s="1"/>
      <c r="FLI17" s="1"/>
      <c r="FLJ17" s="1"/>
      <c r="FLK17" s="1"/>
      <c r="FLL17" s="1"/>
      <c r="FLM17" s="1"/>
      <c r="FLN17" s="1"/>
      <c r="FLO17" s="1"/>
      <c r="FLP17" s="1"/>
      <c r="FLQ17" s="1"/>
      <c r="FLR17" s="1"/>
      <c r="FLS17" s="1"/>
      <c r="FLT17" s="1"/>
      <c r="FLU17" s="1"/>
      <c r="FLV17" s="1"/>
      <c r="FLW17" s="1"/>
      <c r="FLX17" s="1"/>
      <c r="FLY17" s="1"/>
      <c r="FLZ17" s="1"/>
      <c r="FMA17" s="1"/>
      <c r="FMB17" s="1"/>
      <c r="FMC17" s="1"/>
      <c r="FMD17" s="1"/>
      <c r="FME17" s="1"/>
      <c r="FMF17" s="1"/>
      <c r="FMG17" s="1"/>
      <c r="FMH17" s="1"/>
      <c r="FMI17" s="1"/>
      <c r="FMJ17" s="1"/>
      <c r="FMK17" s="1"/>
      <c r="FML17" s="1"/>
      <c r="FMM17" s="1"/>
      <c r="FMN17" s="1"/>
      <c r="FMO17" s="1"/>
      <c r="FMP17" s="1"/>
      <c r="FMQ17" s="1"/>
      <c r="FMR17" s="1"/>
      <c r="FMS17" s="1"/>
      <c r="FMT17" s="1"/>
      <c r="FMU17" s="1"/>
      <c r="FMV17" s="1"/>
      <c r="FMW17" s="1"/>
      <c r="FMX17" s="1"/>
      <c r="FMY17" s="1"/>
      <c r="FMZ17" s="1"/>
      <c r="FNA17" s="1"/>
      <c r="FNB17" s="1"/>
      <c r="FNC17" s="1"/>
      <c r="FND17" s="1"/>
      <c r="FNE17" s="1"/>
      <c r="FNF17" s="1"/>
      <c r="FNG17" s="1"/>
      <c r="FNH17" s="1"/>
      <c r="FNI17" s="1"/>
      <c r="FNJ17" s="1"/>
      <c r="FNK17" s="1"/>
      <c r="FNL17" s="1"/>
      <c r="FNM17" s="1"/>
      <c r="FNN17" s="1"/>
      <c r="FNO17" s="1"/>
      <c r="FNP17" s="1"/>
      <c r="FNQ17" s="1"/>
      <c r="FNR17" s="1"/>
      <c r="FNS17" s="1"/>
      <c r="FNT17" s="1"/>
      <c r="FNU17" s="1"/>
      <c r="FNV17" s="1"/>
      <c r="FNW17" s="1"/>
      <c r="FNX17" s="1"/>
      <c r="FNY17" s="1"/>
      <c r="FNZ17" s="1"/>
      <c r="FOA17" s="1"/>
      <c r="FOB17" s="1"/>
      <c r="FOC17" s="1"/>
      <c r="FOD17" s="1"/>
      <c r="FOE17" s="1"/>
      <c r="FOF17" s="1"/>
      <c r="FOG17" s="1"/>
      <c r="FOH17" s="1"/>
      <c r="FOI17" s="1"/>
      <c r="FOJ17" s="1"/>
      <c r="FOK17" s="1"/>
      <c r="FOL17" s="1"/>
      <c r="FOM17" s="1"/>
      <c r="FON17" s="1"/>
      <c r="FOO17" s="1"/>
      <c r="FOP17" s="1"/>
      <c r="FOQ17" s="1"/>
      <c r="FOR17" s="1"/>
      <c r="FOS17" s="1"/>
      <c r="FOT17" s="1"/>
      <c r="FOU17" s="1"/>
      <c r="FOV17" s="1"/>
      <c r="FOW17" s="1"/>
      <c r="FOX17" s="1"/>
      <c r="FOY17" s="1"/>
      <c r="FOZ17" s="1"/>
      <c r="FPA17" s="1"/>
      <c r="FPB17" s="1"/>
      <c r="FPC17" s="1"/>
      <c r="FPD17" s="1"/>
      <c r="FPE17" s="1"/>
      <c r="FPF17" s="1"/>
      <c r="FPG17" s="1"/>
      <c r="FPH17" s="1"/>
      <c r="FPI17" s="1"/>
      <c r="FPJ17" s="1"/>
      <c r="FPK17" s="1"/>
      <c r="FPL17" s="1"/>
      <c r="FPM17" s="1"/>
      <c r="FPN17" s="1"/>
      <c r="FPO17" s="1"/>
      <c r="FPP17" s="1"/>
      <c r="FPQ17" s="1"/>
      <c r="FPR17" s="1"/>
      <c r="FPS17" s="1"/>
      <c r="FPT17" s="1"/>
      <c r="FPU17" s="1"/>
      <c r="FPV17" s="1"/>
      <c r="FPW17" s="1"/>
      <c r="FPX17" s="1"/>
      <c r="FPY17" s="1"/>
      <c r="FPZ17" s="1"/>
      <c r="FQA17" s="1"/>
      <c r="FQB17" s="1"/>
      <c r="FQC17" s="1"/>
      <c r="FQD17" s="1"/>
      <c r="FQE17" s="1"/>
      <c r="FQF17" s="1"/>
      <c r="FQG17" s="1"/>
      <c r="FQH17" s="1"/>
      <c r="FQI17" s="1"/>
      <c r="FQJ17" s="1"/>
      <c r="FQK17" s="1"/>
      <c r="FQL17" s="1"/>
      <c r="FQM17" s="1"/>
      <c r="FQN17" s="1"/>
      <c r="FQO17" s="1"/>
      <c r="FQP17" s="1"/>
      <c r="FQQ17" s="1"/>
      <c r="FQR17" s="1"/>
      <c r="FQS17" s="1"/>
      <c r="FQT17" s="1"/>
      <c r="FQU17" s="1"/>
      <c r="FQV17" s="1"/>
      <c r="FQW17" s="1"/>
      <c r="FQX17" s="1"/>
      <c r="FQY17" s="1"/>
      <c r="FQZ17" s="1"/>
      <c r="FRA17" s="1"/>
      <c r="FRB17" s="1"/>
      <c r="FRC17" s="1"/>
      <c r="FRD17" s="1"/>
      <c r="FRE17" s="1"/>
      <c r="FRF17" s="1"/>
      <c r="FRG17" s="1"/>
      <c r="FRH17" s="1"/>
      <c r="FRI17" s="1"/>
      <c r="FRJ17" s="1"/>
      <c r="FRK17" s="1"/>
      <c r="FRL17" s="1"/>
      <c r="FRM17" s="1"/>
      <c r="FRN17" s="1"/>
      <c r="FRO17" s="1"/>
      <c r="FRP17" s="1"/>
      <c r="FRQ17" s="1"/>
      <c r="FRR17" s="1"/>
      <c r="FRS17" s="1"/>
      <c r="FRT17" s="1"/>
      <c r="FRU17" s="1"/>
      <c r="FRV17" s="1"/>
      <c r="FRW17" s="1"/>
      <c r="FRX17" s="1"/>
      <c r="FRY17" s="1"/>
      <c r="FRZ17" s="1"/>
      <c r="FSA17" s="1"/>
      <c r="FSB17" s="1"/>
      <c r="FSC17" s="1"/>
      <c r="FSD17" s="1"/>
      <c r="FSE17" s="1"/>
      <c r="FSF17" s="1"/>
      <c r="FSG17" s="1"/>
      <c r="FSH17" s="1"/>
      <c r="FSI17" s="1"/>
      <c r="FSJ17" s="1"/>
      <c r="FSK17" s="1"/>
      <c r="FSL17" s="1"/>
      <c r="FSM17" s="1"/>
      <c r="FSN17" s="1"/>
      <c r="FSO17" s="1"/>
      <c r="FSP17" s="1"/>
      <c r="FSQ17" s="1"/>
      <c r="FSR17" s="1"/>
      <c r="FSS17" s="1"/>
      <c r="FST17" s="1"/>
      <c r="FSU17" s="1"/>
      <c r="FSV17" s="1"/>
      <c r="FSW17" s="1"/>
      <c r="FSX17" s="1"/>
      <c r="FSY17" s="1"/>
      <c r="FSZ17" s="1"/>
      <c r="FTA17" s="1"/>
      <c r="FTB17" s="1"/>
      <c r="FTC17" s="1"/>
      <c r="FTD17" s="1"/>
      <c r="FTE17" s="1"/>
      <c r="FTF17" s="1"/>
      <c r="FTG17" s="1"/>
      <c r="FTH17" s="1"/>
      <c r="FTI17" s="1"/>
      <c r="FTJ17" s="1"/>
      <c r="FTK17" s="1"/>
      <c r="FTL17" s="1"/>
      <c r="FTM17" s="1"/>
      <c r="FTN17" s="1"/>
      <c r="FTO17" s="1"/>
      <c r="FTP17" s="1"/>
      <c r="FTQ17" s="1"/>
      <c r="FTR17" s="1"/>
      <c r="FTS17" s="1"/>
      <c r="FTT17" s="1"/>
      <c r="FTU17" s="1"/>
      <c r="FTV17" s="1"/>
      <c r="FTW17" s="1"/>
      <c r="FTX17" s="1"/>
      <c r="FTY17" s="1"/>
      <c r="FTZ17" s="1"/>
      <c r="FUA17" s="1"/>
      <c r="FUB17" s="1"/>
      <c r="FUC17" s="1"/>
      <c r="FUD17" s="1"/>
      <c r="FUE17" s="1"/>
      <c r="FUF17" s="1"/>
      <c r="FUG17" s="1"/>
      <c r="FUH17" s="1"/>
      <c r="FUI17" s="1"/>
      <c r="FUJ17" s="1"/>
      <c r="FUK17" s="1"/>
      <c r="FUL17" s="1"/>
      <c r="FUM17" s="1"/>
      <c r="FUN17" s="1"/>
      <c r="FUO17" s="1"/>
      <c r="FUP17" s="1"/>
      <c r="FUQ17" s="1"/>
      <c r="FUR17" s="1"/>
      <c r="FUS17" s="1"/>
      <c r="FUT17" s="1"/>
      <c r="FUU17" s="1"/>
      <c r="FUV17" s="1"/>
      <c r="FUW17" s="1"/>
      <c r="FUX17" s="1"/>
      <c r="FUY17" s="1"/>
      <c r="FUZ17" s="1"/>
      <c r="FVA17" s="1"/>
      <c r="FVB17" s="1"/>
      <c r="FVC17" s="1"/>
      <c r="FVD17" s="1"/>
      <c r="FVE17" s="1"/>
      <c r="FVF17" s="1"/>
      <c r="FVG17" s="1"/>
      <c r="FVH17" s="1"/>
      <c r="FVI17" s="1"/>
      <c r="FVJ17" s="1"/>
      <c r="FVK17" s="1"/>
      <c r="FVL17" s="1"/>
      <c r="FVM17" s="1"/>
      <c r="FVN17" s="1"/>
      <c r="FVO17" s="1"/>
      <c r="FVP17" s="1"/>
      <c r="FVQ17" s="1"/>
      <c r="FVR17" s="1"/>
      <c r="FVS17" s="1"/>
      <c r="FVT17" s="1"/>
      <c r="FVU17" s="1"/>
      <c r="FVV17" s="1"/>
      <c r="FVW17" s="1"/>
      <c r="FVX17" s="1"/>
      <c r="FVY17" s="1"/>
      <c r="FVZ17" s="1"/>
      <c r="FWA17" s="1"/>
      <c r="FWB17" s="1"/>
      <c r="FWC17" s="1"/>
      <c r="FWD17" s="1"/>
      <c r="FWE17" s="1"/>
      <c r="FWF17" s="1"/>
      <c r="FWG17" s="1"/>
      <c r="FWH17" s="1"/>
      <c r="FWI17" s="1"/>
      <c r="FWJ17" s="1"/>
      <c r="FWK17" s="1"/>
      <c r="FWL17" s="1"/>
      <c r="FWM17" s="1"/>
      <c r="FWN17" s="1"/>
      <c r="FWO17" s="1"/>
      <c r="FWP17" s="1"/>
      <c r="FWQ17" s="1"/>
      <c r="FWR17" s="1"/>
      <c r="FWS17" s="1"/>
      <c r="FWT17" s="1"/>
      <c r="FWU17" s="1"/>
      <c r="FWV17" s="1"/>
      <c r="FWW17" s="1"/>
      <c r="FWX17" s="1"/>
      <c r="FWY17" s="1"/>
      <c r="FWZ17" s="1"/>
      <c r="FXA17" s="1"/>
      <c r="FXB17" s="1"/>
      <c r="FXC17" s="1"/>
      <c r="FXD17" s="1"/>
      <c r="FXE17" s="1"/>
      <c r="FXF17" s="1"/>
      <c r="FXG17" s="1"/>
      <c r="FXH17" s="1"/>
      <c r="FXI17" s="1"/>
      <c r="FXJ17" s="1"/>
      <c r="FXK17" s="1"/>
      <c r="FXL17" s="1"/>
      <c r="FXM17" s="1"/>
      <c r="FXN17" s="1"/>
      <c r="FXO17" s="1"/>
      <c r="FXP17" s="1"/>
      <c r="FXQ17" s="1"/>
      <c r="FXR17" s="1"/>
      <c r="FXS17" s="1"/>
      <c r="FXT17" s="1"/>
      <c r="FXU17" s="1"/>
      <c r="FXV17" s="1"/>
      <c r="FXW17" s="1"/>
      <c r="FXX17" s="1"/>
      <c r="FXY17" s="1"/>
      <c r="FXZ17" s="1"/>
      <c r="FYA17" s="1"/>
      <c r="FYB17" s="1"/>
      <c r="FYC17" s="1"/>
      <c r="FYD17" s="1"/>
      <c r="FYE17" s="1"/>
      <c r="FYF17" s="1"/>
      <c r="FYG17" s="1"/>
      <c r="FYH17" s="1"/>
      <c r="FYI17" s="1"/>
      <c r="FYJ17" s="1"/>
      <c r="FYK17" s="1"/>
      <c r="FYL17" s="1"/>
      <c r="FYM17" s="1"/>
      <c r="FYN17" s="1"/>
      <c r="FYO17" s="1"/>
      <c r="FYP17" s="1"/>
      <c r="FYQ17" s="1"/>
      <c r="FYR17" s="1"/>
      <c r="FYS17" s="1"/>
      <c r="FYT17" s="1"/>
      <c r="FYU17" s="1"/>
      <c r="FYV17" s="1"/>
      <c r="FYW17" s="1"/>
      <c r="FYX17" s="1"/>
      <c r="FYY17" s="1"/>
      <c r="FYZ17" s="1"/>
      <c r="FZA17" s="1"/>
      <c r="FZB17" s="1"/>
      <c r="FZC17" s="1"/>
      <c r="FZD17" s="1"/>
      <c r="FZE17" s="1"/>
      <c r="FZF17" s="1"/>
      <c r="FZG17" s="1"/>
      <c r="FZH17" s="1"/>
      <c r="FZI17" s="1"/>
      <c r="FZJ17" s="1"/>
      <c r="FZK17" s="1"/>
      <c r="FZL17" s="1"/>
      <c r="FZM17" s="1"/>
      <c r="FZN17" s="1"/>
      <c r="FZO17" s="1"/>
      <c r="FZP17" s="1"/>
      <c r="FZQ17" s="1"/>
      <c r="FZR17" s="1"/>
      <c r="FZS17" s="1"/>
      <c r="FZT17" s="1"/>
      <c r="FZU17" s="1"/>
      <c r="FZV17" s="1"/>
      <c r="FZW17" s="1"/>
      <c r="FZX17" s="1"/>
      <c r="FZY17" s="1"/>
      <c r="FZZ17" s="1"/>
      <c r="GAA17" s="1"/>
      <c r="GAB17" s="1"/>
      <c r="GAC17" s="1"/>
      <c r="GAD17" s="1"/>
      <c r="GAE17" s="1"/>
      <c r="GAF17" s="1"/>
      <c r="GAG17" s="1"/>
      <c r="GAH17" s="1"/>
      <c r="GAI17" s="1"/>
      <c r="GAJ17" s="1"/>
      <c r="GAK17" s="1"/>
      <c r="GAL17" s="1"/>
      <c r="GAM17" s="1"/>
      <c r="GAN17" s="1"/>
      <c r="GAO17" s="1"/>
      <c r="GAP17" s="1"/>
      <c r="GAQ17" s="1"/>
      <c r="GAR17" s="1"/>
      <c r="GAS17" s="1"/>
      <c r="GAT17" s="1"/>
      <c r="GAU17" s="1"/>
      <c r="GAV17" s="1"/>
      <c r="GAW17" s="1"/>
      <c r="GAX17" s="1"/>
      <c r="GAY17" s="1"/>
      <c r="GAZ17" s="1"/>
      <c r="GBA17" s="1"/>
      <c r="GBB17" s="1"/>
      <c r="GBC17" s="1"/>
      <c r="GBD17" s="1"/>
      <c r="GBE17" s="1"/>
      <c r="GBF17" s="1"/>
      <c r="GBG17" s="1"/>
      <c r="GBH17" s="1"/>
      <c r="GBI17" s="1"/>
      <c r="GBJ17" s="1"/>
      <c r="GBK17" s="1"/>
      <c r="GBL17" s="1"/>
      <c r="GBM17" s="1"/>
      <c r="GBN17" s="1"/>
      <c r="GBO17" s="1"/>
      <c r="GBP17" s="1"/>
      <c r="GBQ17" s="1"/>
      <c r="GBR17" s="1"/>
      <c r="GBS17" s="1"/>
      <c r="GBT17" s="1"/>
      <c r="GBU17" s="1"/>
      <c r="GBV17" s="1"/>
      <c r="GBW17" s="1"/>
      <c r="GBX17" s="1"/>
      <c r="GBY17" s="1"/>
      <c r="GBZ17" s="1"/>
      <c r="GCA17" s="1"/>
      <c r="GCB17" s="1"/>
      <c r="GCC17" s="1"/>
      <c r="GCD17" s="1"/>
      <c r="GCE17" s="1"/>
      <c r="GCF17" s="1"/>
      <c r="GCG17" s="1"/>
      <c r="GCH17" s="1"/>
      <c r="GCI17" s="1"/>
      <c r="GCJ17" s="1"/>
      <c r="GCK17" s="1"/>
      <c r="GCL17" s="1"/>
      <c r="GCM17" s="1"/>
      <c r="GCN17" s="1"/>
      <c r="GCO17" s="1"/>
      <c r="GCP17" s="1"/>
      <c r="GCQ17" s="1"/>
      <c r="GCR17" s="1"/>
      <c r="GCS17" s="1"/>
      <c r="GCT17" s="1"/>
      <c r="GCU17" s="1"/>
      <c r="GCV17" s="1"/>
      <c r="GCW17" s="1"/>
      <c r="GCX17" s="1"/>
      <c r="GCY17" s="1"/>
      <c r="GCZ17" s="1"/>
      <c r="GDA17" s="1"/>
      <c r="GDB17" s="1"/>
      <c r="GDC17" s="1"/>
      <c r="GDD17" s="1"/>
      <c r="GDE17" s="1"/>
      <c r="GDF17" s="1"/>
      <c r="GDG17" s="1"/>
      <c r="GDH17" s="1"/>
      <c r="GDI17" s="1"/>
      <c r="GDJ17" s="1"/>
      <c r="GDK17" s="1"/>
      <c r="GDL17" s="1"/>
      <c r="GDM17" s="1"/>
      <c r="GDN17" s="1"/>
      <c r="GDO17" s="1"/>
      <c r="GDP17" s="1"/>
      <c r="GDQ17" s="1"/>
      <c r="GDR17" s="1"/>
      <c r="GDS17" s="1"/>
      <c r="GDT17" s="1"/>
      <c r="GDU17" s="1"/>
      <c r="GDV17" s="1"/>
      <c r="GDW17" s="1"/>
      <c r="GDX17" s="1"/>
      <c r="GDY17" s="1"/>
      <c r="GDZ17" s="1"/>
      <c r="GEA17" s="1"/>
      <c r="GEB17" s="1"/>
      <c r="GEC17" s="1"/>
      <c r="GED17" s="1"/>
      <c r="GEE17" s="1"/>
      <c r="GEF17" s="1"/>
      <c r="GEG17" s="1"/>
      <c r="GEH17" s="1"/>
      <c r="GEI17" s="1"/>
      <c r="GEJ17" s="1"/>
      <c r="GEK17" s="1"/>
      <c r="GEL17" s="1"/>
      <c r="GEM17" s="1"/>
      <c r="GEN17" s="1"/>
      <c r="GEO17" s="1"/>
      <c r="GEP17" s="1"/>
      <c r="GEQ17" s="1"/>
      <c r="GER17" s="1"/>
      <c r="GES17" s="1"/>
      <c r="GET17" s="1"/>
      <c r="GEU17" s="1"/>
      <c r="GEV17" s="1"/>
      <c r="GEW17" s="1"/>
      <c r="GEX17" s="1"/>
      <c r="GEY17" s="1"/>
      <c r="GEZ17" s="1"/>
      <c r="GFA17" s="1"/>
      <c r="GFB17" s="1"/>
      <c r="GFC17" s="1"/>
      <c r="GFD17" s="1"/>
      <c r="GFE17" s="1"/>
      <c r="GFF17" s="1"/>
      <c r="GFG17" s="1"/>
      <c r="GFH17" s="1"/>
      <c r="GFI17" s="1"/>
      <c r="GFJ17" s="1"/>
      <c r="GFK17" s="1"/>
      <c r="GFL17" s="1"/>
      <c r="GFM17" s="1"/>
      <c r="GFN17" s="1"/>
      <c r="GFO17" s="1"/>
      <c r="GFP17" s="1"/>
      <c r="GFQ17" s="1"/>
      <c r="GFR17" s="1"/>
      <c r="GFS17" s="1"/>
      <c r="GFT17" s="1"/>
      <c r="GFU17" s="1"/>
      <c r="GFV17" s="1"/>
      <c r="GFW17" s="1"/>
      <c r="GFX17" s="1"/>
      <c r="GFY17" s="1"/>
      <c r="GFZ17" s="1"/>
      <c r="GGA17" s="1"/>
      <c r="GGB17" s="1"/>
      <c r="GGC17" s="1"/>
      <c r="GGD17" s="1"/>
      <c r="GGE17" s="1"/>
      <c r="GGF17" s="1"/>
      <c r="GGG17" s="1"/>
      <c r="GGH17" s="1"/>
      <c r="GGI17" s="1"/>
      <c r="GGJ17" s="1"/>
      <c r="GGK17" s="1"/>
      <c r="GGL17" s="1"/>
      <c r="GGM17" s="1"/>
      <c r="GGN17" s="1"/>
      <c r="GGO17" s="1"/>
      <c r="GGP17" s="1"/>
      <c r="GGQ17" s="1"/>
      <c r="GGR17" s="1"/>
      <c r="GGS17" s="1"/>
      <c r="GGT17" s="1"/>
      <c r="GGU17" s="1"/>
      <c r="GGV17" s="1"/>
      <c r="GGW17" s="1"/>
      <c r="GGX17" s="1"/>
      <c r="GGY17" s="1"/>
      <c r="GGZ17" s="1"/>
      <c r="GHA17" s="1"/>
      <c r="GHB17" s="1"/>
      <c r="GHC17" s="1"/>
      <c r="GHD17" s="1"/>
      <c r="GHE17" s="1"/>
      <c r="GHF17" s="1"/>
      <c r="GHG17" s="1"/>
      <c r="GHH17" s="1"/>
      <c r="GHI17" s="1"/>
      <c r="GHJ17" s="1"/>
      <c r="GHK17" s="1"/>
      <c r="GHL17" s="1"/>
      <c r="GHM17" s="1"/>
      <c r="GHN17" s="1"/>
      <c r="GHO17" s="1"/>
      <c r="GHP17" s="1"/>
      <c r="GHQ17" s="1"/>
      <c r="GHR17" s="1"/>
      <c r="GHS17" s="1"/>
      <c r="GHT17" s="1"/>
      <c r="GHU17" s="1"/>
      <c r="GHV17" s="1"/>
      <c r="GHW17" s="1"/>
      <c r="GHX17" s="1"/>
      <c r="GHY17" s="1"/>
      <c r="GHZ17" s="1"/>
      <c r="GIA17" s="1"/>
      <c r="GIB17" s="1"/>
      <c r="GIC17" s="1"/>
      <c r="GID17" s="1"/>
      <c r="GIE17" s="1"/>
      <c r="GIF17" s="1"/>
      <c r="GIG17" s="1"/>
      <c r="GIH17" s="1"/>
      <c r="GII17" s="1"/>
      <c r="GIJ17" s="1"/>
      <c r="GIK17" s="1"/>
      <c r="GIL17" s="1"/>
      <c r="GIM17" s="1"/>
      <c r="GIN17" s="1"/>
      <c r="GIO17" s="1"/>
      <c r="GIP17" s="1"/>
      <c r="GIQ17" s="1"/>
      <c r="GIR17" s="1"/>
      <c r="GIS17" s="1"/>
      <c r="GIT17" s="1"/>
      <c r="GIU17" s="1"/>
      <c r="GIV17" s="1"/>
      <c r="GIW17" s="1"/>
      <c r="GIX17" s="1"/>
      <c r="GIY17" s="1"/>
      <c r="GIZ17" s="1"/>
      <c r="GJA17" s="1"/>
      <c r="GJB17" s="1"/>
      <c r="GJC17" s="1"/>
      <c r="GJD17" s="1"/>
      <c r="GJE17" s="1"/>
      <c r="GJF17" s="1"/>
      <c r="GJG17" s="1"/>
      <c r="GJH17" s="1"/>
      <c r="GJI17" s="1"/>
      <c r="GJJ17" s="1"/>
      <c r="GJK17" s="1"/>
      <c r="GJL17" s="1"/>
      <c r="GJM17" s="1"/>
      <c r="GJN17" s="1"/>
      <c r="GJO17" s="1"/>
      <c r="GJP17" s="1"/>
      <c r="GJQ17" s="1"/>
      <c r="GJR17" s="1"/>
      <c r="GJS17" s="1"/>
      <c r="GJT17" s="1"/>
      <c r="GJU17" s="1"/>
      <c r="GJV17" s="1"/>
      <c r="GJW17" s="1"/>
      <c r="GJX17" s="1"/>
      <c r="GJY17" s="1"/>
      <c r="GJZ17" s="1"/>
      <c r="GKA17" s="1"/>
      <c r="GKB17" s="1"/>
      <c r="GKC17" s="1"/>
      <c r="GKD17" s="1"/>
      <c r="GKE17" s="1"/>
      <c r="GKF17" s="1"/>
      <c r="GKG17" s="1"/>
      <c r="GKH17" s="1"/>
      <c r="GKI17" s="1"/>
      <c r="GKJ17" s="1"/>
      <c r="GKK17" s="1"/>
      <c r="GKL17" s="1"/>
      <c r="GKM17" s="1"/>
      <c r="GKN17" s="1"/>
      <c r="GKO17" s="1"/>
      <c r="GKP17" s="1"/>
      <c r="GKQ17" s="1"/>
      <c r="GKR17" s="1"/>
      <c r="GKS17" s="1"/>
      <c r="GKT17" s="1"/>
      <c r="GKU17" s="1"/>
      <c r="GKV17" s="1"/>
      <c r="GKW17" s="1"/>
      <c r="GKX17" s="1"/>
      <c r="GKY17" s="1"/>
      <c r="GKZ17" s="1"/>
      <c r="GLA17" s="1"/>
      <c r="GLB17" s="1"/>
      <c r="GLC17" s="1"/>
      <c r="GLD17" s="1"/>
      <c r="GLE17" s="1"/>
      <c r="GLF17" s="1"/>
      <c r="GLG17" s="1"/>
      <c r="GLH17" s="1"/>
      <c r="GLI17" s="1"/>
      <c r="GLJ17" s="1"/>
      <c r="GLK17" s="1"/>
      <c r="GLL17" s="1"/>
      <c r="GLM17" s="1"/>
      <c r="GLN17" s="1"/>
      <c r="GLO17" s="1"/>
      <c r="GLP17" s="1"/>
      <c r="GLQ17" s="1"/>
      <c r="GLR17" s="1"/>
      <c r="GLS17" s="1"/>
      <c r="GLT17" s="1"/>
      <c r="GLU17" s="1"/>
      <c r="GLV17" s="1"/>
      <c r="GLW17" s="1"/>
      <c r="GLX17" s="1"/>
      <c r="GLY17" s="1"/>
      <c r="GLZ17" s="1"/>
      <c r="GMA17" s="1"/>
      <c r="GMB17" s="1"/>
      <c r="GMC17" s="1"/>
      <c r="GMD17" s="1"/>
      <c r="GME17" s="1"/>
      <c r="GMF17" s="1"/>
      <c r="GMG17" s="1"/>
      <c r="GMH17" s="1"/>
      <c r="GMI17" s="1"/>
      <c r="GMJ17" s="1"/>
      <c r="GMK17" s="1"/>
      <c r="GML17" s="1"/>
      <c r="GMM17" s="1"/>
      <c r="GMN17" s="1"/>
      <c r="GMO17" s="1"/>
      <c r="GMP17" s="1"/>
      <c r="GMQ17" s="1"/>
      <c r="GMR17" s="1"/>
      <c r="GMS17" s="1"/>
      <c r="GMT17" s="1"/>
      <c r="GMU17" s="1"/>
      <c r="GMV17" s="1"/>
      <c r="GMW17" s="1"/>
      <c r="GMX17" s="1"/>
      <c r="GMY17" s="1"/>
      <c r="GMZ17" s="1"/>
      <c r="GNA17" s="1"/>
      <c r="GNB17" s="1"/>
      <c r="GNC17" s="1"/>
      <c r="GND17" s="1"/>
      <c r="GNE17" s="1"/>
      <c r="GNF17" s="1"/>
      <c r="GNG17" s="1"/>
      <c r="GNH17" s="1"/>
      <c r="GNI17" s="1"/>
      <c r="GNJ17" s="1"/>
      <c r="GNK17" s="1"/>
      <c r="GNL17" s="1"/>
      <c r="GNM17" s="1"/>
      <c r="GNN17" s="1"/>
      <c r="GNO17" s="1"/>
      <c r="GNP17" s="1"/>
      <c r="GNQ17" s="1"/>
      <c r="GNR17" s="1"/>
      <c r="GNS17" s="1"/>
      <c r="GNT17" s="1"/>
      <c r="GNU17" s="1"/>
      <c r="GNV17" s="1"/>
      <c r="GNW17" s="1"/>
      <c r="GNX17" s="1"/>
      <c r="GNY17" s="1"/>
      <c r="GNZ17" s="1"/>
      <c r="GOA17" s="1"/>
      <c r="GOB17" s="1"/>
      <c r="GOC17" s="1"/>
      <c r="GOD17" s="1"/>
      <c r="GOE17" s="1"/>
      <c r="GOF17" s="1"/>
      <c r="GOG17" s="1"/>
      <c r="GOH17" s="1"/>
      <c r="GOI17" s="1"/>
      <c r="GOJ17" s="1"/>
      <c r="GOK17" s="1"/>
      <c r="GOL17" s="1"/>
      <c r="GOM17" s="1"/>
      <c r="GON17" s="1"/>
      <c r="GOO17" s="1"/>
      <c r="GOP17" s="1"/>
      <c r="GOQ17" s="1"/>
      <c r="GOR17" s="1"/>
      <c r="GOS17" s="1"/>
      <c r="GOT17" s="1"/>
      <c r="GOU17" s="1"/>
      <c r="GOV17" s="1"/>
      <c r="GOW17" s="1"/>
      <c r="GOX17" s="1"/>
      <c r="GOY17" s="1"/>
      <c r="GOZ17" s="1"/>
      <c r="GPA17" s="1"/>
      <c r="GPB17" s="1"/>
      <c r="GPC17" s="1"/>
      <c r="GPD17" s="1"/>
      <c r="GPE17" s="1"/>
      <c r="GPF17" s="1"/>
      <c r="GPG17" s="1"/>
      <c r="GPH17" s="1"/>
      <c r="GPI17" s="1"/>
      <c r="GPJ17" s="1"/>
      <c r="GPK17" s="1"/>
      <c r="GPL17" s="1"/>
      <c r="GPM17" s="1"/>
      <c r="GPN17" s="1"/>
      <c r="GPO17" s="1"/>
      <c r="GPP17" s="1"/>
      <c r="GPQ17" s="1"/>
      <c r="GPR17" s="1"/>
      <c r="GPS17" s="1"/>
      <c r="GPT17" s="1"/>
      <c r="GPU17" s="1"/>
      <c r="GPV17" s="1"/>
      <c r="GPW17" s="1"/>
      <c r="GPX17" s="1"/>
      <c r="GPY17" s="1"/>
      <c r="GPZ17" s="1"/>
      <c r="GQA17" s="1"/>
      <c r="GQB17" s="1"/>
      <c r="GQC17" s="1"/>
      <c r="GQD17" s="1"/>
      <c r="GQE17" s="1"/>
      <c r="GQF17" s="1"/>
      <c r="GQG17" s="1"/>
      <c r="GQH17" s="1"/>
      <c r="GQI17" s="1"/>
      <c r="GQJ17" s="1"/>
      <c r="GQK17" s="1"/>
      <c r="GQL17" s="1"/>
      <c r="GQM17" s="1"/>
      <c r="GQN17" s="1"/>
      <c r="GQO17" s="1"/>
      <c r="GQP17" s="1"/>
      <c r="GQQ17" s="1"/>
      <c r="GQR17" s="1"/>
      <c r="GQS17" s="1"/>
      <c r="GQT17" s="1"/>
      <c r="GQU17" s="1"/>
      <c r="GQV17" s="1"/>
      <c r="GQW17" s="1"/>
      <c r="GQX17" s="1"/>
      <c r="GQY17" s="1"/>
      <c r="GQZ17" s="1"/>
      <c r="GRA17" s="1"/>
      <c r="GRB17" s="1"/>
      <c r="GRC17" s="1"/>
      <c r="GRD17" s="1"/>
      <c r="GRE17" s="1"/>
      <c r="GRF17" s="1"/>
      <c r="GRG17" s="1"/>
      <c r="GRH17" s="1"/>
      <c r="GRI17" s="1"/>
      <c r="GRJ17" s="1"/>
      <c r="GRK17" s="1"/>
      <c r="GRL17" s="1"/>
      <c r="GRM17" s="1"/>
      <c r="GRN17" s="1"/>
      <c r="GRO17" s="1"/>
      <c r="GRP17" s="1"/>
      <c r="GRQ17" s="1"/>
      <c r="GRR17" s="1"/>
      <c r="GRS17" s="1"/>
      <c r="GRT17" s="1"/>
      <c r="GRU17" s="1"/>
      <c r="GRV17" s="1"/>
      <c r="GRW17" s="1"/>
      <c r="GRX17" s="1"/>
      <c r="GRY17" s="1"/>
      <c r="GRZ17" s="1"/>
      <c r="GSA17" s="1"/>
      <c r="GSB17" s="1"/>
      <c r="GSC17" s="1"/>
      <c r="GSD17" s="1"/>
      <c r="GSE17" s="1"/>
      <c r="GSF17" s="1"/>
      <c r="GSG17" s="1"/>
      <c r="GSH17" s="1"/>
      <c r="GSI17" s="1"/>
      <c r="GSJ17" s="1"/>
      <c r="GSK17" s="1"/>
      <c r="GSL17" s="1"/>
      <c r="GSM17" s="1"/>
      <c r="GSN17" s="1"/>
      <c r="GSO17" s="1"/>
      <c r="GSP17" s="1"/>
      <c r="GSQ17" s="1"/>
      <c r="GSR17" s="1"/>
      <c r="GSS17" s="1"/>
      <c r="GST17" s="1"/>
      <c r="GSU17" s="1"/>
      <c r="GSV17" s="1"/>
      <c r="GSW17" s="1"/>
      <c r="GSX17" s="1"/>
      <c r="GSY17" s="1"/>
      <c r="GSZ17" s="1"/>
      <c r="GTA17" s="1"/>
      <c r="GTB17" s="1"/>
      <c r="GTC17" s="1"/>
      <c r="GTD17" s="1"/>
      <c r="GTE17" s="1"/>
      <c r="GTF17" s="1"/>
      <c r="GTG17" s="1"/>
      <c r="GTH17" s="1"/>
      <c r="GTI17" s="1"/>
      <c r="GTJ17" s="1"/>
      <c r="GTK17" s="1"/>
      <c r="GTL17" s="1"/>
      <c r="GTM17" s="1"/>
      <c r="GTN17" s="1"/>
      <c r="GTO17" s="1"/>
      <c r="GTP17" s="1"/>
      <c r="GTQ17" s="1"/>
      <c r="GTR17" s="1"/>
      <c r="GTS17" s="1"/>
      <c r="GTT17" s="1"/>
      <c r="GTU17" s="1"/>
      <c r="GTV17" s="1"/>
      <c r="GTW17" s="1"/>
      <c r="GTX17" s="1"/>
      <c r="GTY17" s="1"/>
      <c r="GTZ17" s="1"/>
      <c r="GUA17" s="1"/>
      <c r="GUB17" s="1"/>
      <c r="GUC17" s="1"/>
      <c r="GUD17" s="1"/>
      <c r="GUE17" s="1"/>
      <c r="GUF17" s="1"/>
      <c r="GUG17" s="1"/>
      <c r="GUH17" s="1"/>
      <c r="GUI17" s="1"/>
      <c r="GUJ17" s="1"/>
      <c r="GUK17" s="1"/>
      <c r="GUL17" s="1"/>
      <c r="GUM17" s="1"/>
      <c r="GUN17" s="1"/>
      <c r="GUO17" s="1"/>
      <c r="GUP17" s="1"/>
      <c r="GUQ17" s="1"/>
      <c r="GUR17" s="1"/>
      <c r="GUS17" s="1"/>
      <c r="GUT17" s="1"/>
      <c r="GUU17" s="1"/>
      <c r="GUV17" s="1"/>
      <c r="GUW17" s="1"/>
      <c r="GUX17" s="1"/>
      <c r="GUY17" s="1"/>
      <c r="GUZ17" s="1"/>
      <c r="GVA17" s="1"/>
      <c r="GVB17" s="1"/>
      <c r="GVC17" s="1"/>
      <c r="GVD17" s="1"/>
      <c r="GVE17" s="1"/>
      <c r="GVF17" s="1"/>
      <c r="GVG17" s="1"/>
      <c r="GVH17" s="1"/>
      <c r="GVI17" s="1"/>
      <c r="GVJ17" s="1"/>
      <c r="GVK17" s="1"/>
      <c r="GVL17" s="1"/>
      <c r="GVM17" s="1"/>
      <c r="GVN17" s="1"/>
      <c r="GVO17" s="1"/>
      <c r="GVP17" s="1"/>
      <c r="GVQ17" s="1"/>
      <c r="GVR17" s="1"/>
      <c r="GVS17" s="1"/>
      <c r="GVT17" s="1"/>
      <c r="GVU17" s="1"/>
      <c r="GVV17" s="1"/>
      <c r="GVW17" s="1"/>
      <c r="GVX17" s="1"/>
      <c r="GVY17" s="1"/>
      <c r="GVZ17" s="1"/>
      <c r="GWA17" s="1"/>
      <c r="GWB17" s="1"/>
      <c r="GWC17" s="1"/>
      <c r="GWD17" s="1"/>
      <c r="GWE17" s="1"/>
      <c r="GWF17" s="1"/>
      <c r="GWG17" s="1"/>
      <c r="GWH17" s="1"/>
      <c r="GWI17" s="1"/>
      <c r="GWJ17" s="1"/>
      <c r="GWK17" s="1"/>
      <c r="GWL17" s="1"/>
      <c r="GWM17" s="1"/>
      <c r="GWN17" s="1"/>
      <c r="GWO17" s="1"/>
      <c r="GWP17" s="1"/>
      <c r="GWQ17" s="1"/>
      <c r="GWR17" s="1"/>
      <c r="GWS17" s="1"/>
      <c r="GWT17" s="1"/>
      <c r="GWU17" s="1"/>
      <c r="GWV17" s="1"/>
      <c r="GWW17" s="1"/>
      <c r="GWX17" s="1"/>
      <c r="GWY17" s="1"/>
      <c r="GWZ17" s="1"/>
      <c r="GXA17" s="1"/>
      <c r="GXB17" s="1"/>
      <c r="GXC17" s="1"/>
      <c r="GXD17" s="1"/>
      <c r="GXE17" s="1"/>
      <c r="GXF17" s="1"/>
      <c r="GXG17" s="1"/>
      <c r="GXH17" s="1"/>
      <c r="GXI17" s="1"/>
      <c r="GXJ17" s="1"/>
      <c r="GXK17" s="1"/>
      <c r="GXL17" s="1"/>
      <c r="GXM17" s="1"/>
      <c r="GXN17" s="1"/>
      <c r="GXO17" s="1"/>
      <c r="GXP17" s="1"/>
      <c r="GXQ17" s="1"/>
      <c r="GXR17" s="1"/>
      <c r="GXS17" s="1"/>
      <c r="GXT17" s="1"/>
      <c r="GXU17" s="1"/>
      <c r="GXV17" s="1"/>
      <c r="GXW17" s="1"/>
      <c r="GXX17" s="1"/>
      <c r="GXY17" s="1"/>
      <c r="GXZ17" s="1"/>
      <c r="GYA17" s="1"/>
      <c r="GYB17" s="1"/>
      <c r="GYC17" s="1"/>
      <c r="GYD17" s="1"/>
      <c r="GYE17" s="1"/>
      <c r="GYF17" s="1"/>
      <c r="GYG17" s="1"/>
      <c r="GYH17" s="1"/>
      <c r="GYI17" s="1"/>
      <c r="GYJ17" s="1"/>
      <c r="GYK17" s="1"/>
      <c r="GYL17" s="1"/>
      <c r="GYM17" s="1"/>
      <c r="GYN17" s="1"/>
      <c r="GYO17" s="1"/>
      <c r="GYP17" s="1"/>
      <c r="GYQ17" s="1"/>
      <c r="GYR17" s="1"/>
      <c r="GYS17" s="1"/>
      <c r="GYT17" s="1"/>
      <c r="GYU17" s="1"/>
      <c r="GYV17" s="1"/>
      <c r="GYW17" s="1"/>
      <c r="GYX17" s="1"/>
      <c r="GYY17" s="1"/>
      <c r="GYZ17" s="1"/>
      <c r="GZA17" s="1"/>
      <c r="GZB17" s="1"/>
      <c r="GZC17" s="1"/>
      <c r="GZD17" s="1"/>
      <c r="GZE17" s="1"/>
      <c r="GZF17" s="1"/>
      <c r="GZG17" s="1"/>
      <c r="GZH17" s="1"/>
      <c r="GZI17" s="1"/>
      <c r="GZJ17" s="1"/>
      <c r="GZK17" s="1"/>
      <c r="GZL17" s="1"/>
      <c r="GZM17" s="1"/>
      <c r="GZN17" s="1"/>
      <c r="GZO17" s="1"/>
      <c r="GZP17" s="1"/>
      <c r="GZQ17" s="1"/>
      <c r="GZR17" s="1"/>
      <c r="GZS17" s="1"/>
      <c r="GZT17" s="1"/>
      <c r="GZU17" s="1"/>
      <c r="GZV17" s="1"/>
      <c r="GZW17" s="1"/>
      <c r="GZX17" s="1"/>
      <c r="GZY17" s="1"/>
      <c r="GZZ17" s="1"/>
      <c r="HAA17" s="1"/>
      <c r="HAB17" s="1"/>
      <c r="HAC17" s="1"/>
      <c r="HAD17" s="1"/>
      <c r="HAE17" s="1"/>
      <c r="HAF17" s="1"/>
      <c r="HAG17" s="1"/>
      <c r="HAH17" s="1"/>
      <c r="HAI17" s="1"/>
      <c r="HAJ17" s="1"/>
      <c r="HAK17" s="1"/>
      <c r="HAL17" s="1"/>
      <c r="HAM17" s="1"/>
      <c r="HAN17" s="1"/>
      <c r="HAO17" s="1"/>
      <c r="HAP17" s="1"/>
      <c r="HAQ17" s="1"/>
      <c r="HAR17" s="1"/>
      <c r="HAS17" s="1"/>
      <c r="HAT17" s="1"/>
      <c r="HAU17" s="1"/>
      <c r="HAV17" s="1"/>
      <c r="HAW17" s="1"/>
      <c r="HAX17" s="1"/>
      <c r="HAY17" s="1"/>
      <c r="HAZ17" s="1"/>
      <c r="HBA17" s="1"/>
      <c r="HBB17" s="1"/>
      <c r="HBC17" s="1"/>
      <c r="HBD17" s="1"/>
      <c r="HBE17" s="1"/>
      <c r="HBF17" s="1"/>
      <c r="HBG17" s="1"/>
      <c r="HBH17" s="1"/>
      <c r="HBI17" s="1"/>
      <c r="HBJ17" s="1"/>
      <c r="HBK17" s="1"/>
      <c r="HBL17" s="1"/>
      <c r="HBM17" s="1"/>
      <c r="HBN17" s="1"/>
      <c r="HBO17" s="1"/>
      <c r="HBP17" s="1"/>
      <c r="HBQ17" s="1"/>
      <c r="HBR17" s="1"/>
      <c r="HBS17" s="1"/>
      <c r="HBT17" s="1"/>
      <c r="HBU17" s="1"/>
      <c r="HBV17" s="1"/>
      <c r="HBW17" s="1"/>
      <c r="HBX17" s="1"/>
      <c r="HBY17" s="1"/>
      <c r="HBZ17" s="1"/>
      <c r="HCA17" s="1"/>
      <c r="HCB17" s="1"/>
      <c r="HCC17" s="1"/>
      <c r="HCD17" s="1"/>
      <c r="HCE17" s="1"/>
      <c r="HCF17" s="1"/>
      <c r="HCG17" s="1"/>
      <c r="HCH17" s="1"/>
      <c r="HCI17" s="1"/>
      <c r="HCJ17" s="1"/>
      <c r="HCK17" s="1"/>
      <c r="HCL17" s="1"/>
      <c r="HCM17" s="1"/>
      <c r="HCN17" s="1"/>
      <c r="HCO17" s="1"/>
      <c r="HCP17" s="1"/>
      <c r="HCQ17" s="1"/>
      <c r="HCR17" s="1"/>
      <c r="HCS17" s="1"/>
      <c r="HCT17" s="1"/>
      <c r="HCU17" s="1"/>
      <c r="HCV17" s="1"/>
      <c r="HCW17" s="1"/>
      <c r="HCX17" s="1"/>
      <c r="HCY17" s="1"/>
      <c r="HCZ17" s="1"/>
      <c r="HDA17" s="1"/>
      <c r="HDB17" s="1"/>
      <c r="HDC17" s="1"/>
      <c r="HDD17" s="1"/>
      <c r="HDE17" s="1"/>
      <c r="HDF17" s="1"/>
      <c r="HDG17" s="1"/>
      <c r="HDH17" s="1"/>
      <c r="HDI17" s="1"/>
      <c r="HDJ17" s="1"/>
      <c r="HDK17" s="1"/>
      <c r="HDL17" s="1"/>
      <c r="HDM17" s="1"/>
      <c r="HDN17" s="1"/>
      <c r="HDO17" s="1"/>
      <c r="HDP17" s="1"/>
      <c r="HDQ17" s="1"/>
      <c r="HDR17" s="1"/>
      <c r="HDS17" s="1"/>
      <c r="HDT17" s="1"/>
      <c r="HDU17" s="1"/>
      <c r="HDV17" s="1"/>
      <c r="HDW17" s="1"/>
      <c r="HDX17" s="1"/>
      <c r="HDY17" s="1"/>
      <c r="HDZ17" s="1"/>
      <c r="HEA17" s="1"/>
      <c r="HEB17" s="1"/>
      <c r="HEC17" s="1"/>
      <c r="HED17" s="1"/>
      <c r="HEE17" s="1"/>
      <c r="HEF17" s="1"/>
      <c r="HEG17" s="1"/>
      <c r="HEH17" s="1"/>
      <c r="HEI17" s="1"/>
      <c r="HEJ17" s="1"/>
      <c r="HEK17" s="1"/>
      <c r="HEL17" s="1"/>
      <c r="HEM17" s="1"/>
      <c r="HEN17" s="1"/>
      <c r="HEO17" s="1"/>
      <c r="HEP17" s="1"/>
      <c r="HEQ17" s="1"/>
      <c r="HER17" s="1"/>
      <c r="HES17" s="1"/>
      <c r="HET17" s="1"/>
      <c r="HEU17" s="1"/>
      <c r="HEV17" s="1"/>
      <c r="HEW17" s="1"/>
      <c r="HEX17" s="1"/>
      <c r="HEY17" s="1"/>
      <c r="HEZ17" s="1"/>
      <c r="HFA17" s="1"/>
      <c r="HFB17" s="1"/>
      <c r="HFC17" s="1"/>
      <c r="HFD17" s="1"/>
      <c r="HFE17" s="1"/>
      <c r="HFF17" s="1"/>
      <c r="HFG17" s="1"/>
      <c r="HFH17" s="1"/>
      <c r="HFI17" s="1"/>
      <c r="HFJ17" s="1"/>
      <c r="HFK17" s="1"/>
      <c r="HFL17" s="1"/>
      <c r="HFM17" s="1"/>
      <c r="HFN17" s="1"/>
      <c r="HFO17" s="1"/>
      <c r="HFP17" s="1"/>
      <c r="HFQ17" s="1"/>
      <c r="HFR17" s="1"/>
      <c r="HFS17" s="1"/>
      <c r="HFT17" s="1"/>
      <c r="HFU17" s="1"/>
      <c r="HFV17" s="1"/>
      <c r="HFW17" s="1"/>
      <c r="HFX17" s="1"/>
      <c r="HFY17" s="1"/>
      <c r="HFZ17" s="1"/>
      <c r="HGA17" s="1"/>
      <c r="HGB17" s="1"/>
      <c r="HGC17" s="1"/>
      <c r="HGD17" s="1"/>
      <c r="HGE17" s="1"/>
      <c r="HGF17" s="1"/>
      <c r="HGG17" s="1"/>
      <c r="HGH17" s="1"/>
      <c r="HGI17" s="1"/>
      <c r="HGJ17" s="1"/>
      <c r="HGK17" s="1"/>
      <c r="HGL17" s="1"/>
      <c r="HGM17" s="1"/>
      <c r="HGN17" s="1"/>
      <c r="HGO17" s="1"/>
      <c r="HGP17" s="1"/>
      <c r="HGQ17" s="1"/>
      <c r="HGR17" s="1"/>
      <c r="HGS17" s="1"/>
      <c r="HGT17" s="1"/>
      <c r="HGU17" s="1"/>
      <c r="HGV17" s="1"/>
      <c r="HGW17" s="1"/>
      <c r="HGX17" s="1"/>
      <c r="HGY17" s="1"/>
      <c r="HGZ17" s="1"/>
      <c r="HHA17" s="1"/>
      <c r="HHB17" s="1"/>
      <c r="HHC17" s="1"/>
      <c r="HHD17" s="1"/>
      <c r="HHE17" s="1"/>
      <c r="HHF17" s="1"/>
      <c r="HHG17" s="1"/>
      <c r="HHH17" s="1"/>
      <c r="HHI17" s="1"/>
      <c r="HHJ17" s="1"/>
      <c r="HHK17" s="1"/>
      <c r="HHL17" s="1"/>
      <c r="HHM17" s="1"/>
      <c r="HHN17" s="1"/>
      <c r="HHO17" s="1"/>
      <c r="HHP17" s="1"/>
      <c r="HHQ17" s="1"/>
      <c r="HHR17" s="1"/>
      <c r="HHS17" s="1"/>
      <c r="HHT17" s="1"/>
      <c r="HHU17" s="1"/>
      <c r="HHV17" s="1"/>
      <c r="HHW17" s="1"/>
      <c r="HHX17" s="1"/>
      <c r="HHY17" s="1"/>
      <c r="HHZ17" s="1"/>
      <c r="HIA17" s="1"/>
      <c r="HIB17" s="1"/>
      <c r="HIC17" s="1"/>
      <c r="HID17" s="1"/>
      <c r="HIE17" s="1"/>
      <c r="HIF17" s="1"/>
      <c r="HIG17" s="1"/>
      <c r="HIH17" s="1"/>
      <c r="HII17" s="1"/>
      <c r="HIJ17" s="1"/>
      <c r="HIK17" s="1"/>
      <c r="HIL17" s="1"/>
      <c r="HIM17" s="1"/>
      <c r="HIN17" s="1"/>
      <c r="HIO17" s="1"/>
      <c r="HIP17" s="1"/>
      <c r="HIQ17" s="1"/>
      <c r="HIR17" s="1"/>
      <c r="HIS17" s="1"/>
      <c r="HIT17" s="1"/>
      <c r="HIU17" s="1"/>
      <c r="HIV17" s="1"/>
      <c r="HIW17" s="1"/>
      <c r="HIX17" s="1"/>
      <c r="HIY17" s="1"/>
      <c r="HIZ17" s="1"/>
      <c r="HJA17" s="1"/>
      <c r="HJB17" s="1"/>
      <c r="HJC17" s="1"/>
      <c r="HJD17" s="1"/>
      <c r="HJE17" s="1"/>
      <c r="HJF17" s="1"/>
      <c r="HJG17" s="1"/>
      <c r="HJH17" s="1"/>
      <c r="HJI17" s="1"/>
      <c r="HJJ17" s="1"/>
      <c r="HJK17" s="1"/>
      <c r="HJL17" s="1"/>
      <c r="HJM17" s="1"/>
      <c r="HJN17" s="1"/>
      <c r="HJO17" s="1"/>
      <c r="HJP17" s="1"/>
      <c r="HJQ17" s="1"/>
      <c r="HJR17" s="1"/>
      <c r="HJS17" s="1"/>
      <c r="HJT17" s="1"/>
      <c r="HJU17" s="1"/>
      <c r="HJV17" s="1"/>
      <c r="HJW17" s="1"/>
      <c r="HJX17" s="1"/>
      <c r="HJY17" s="1"/>
      <c r="HJZ17" s="1"/>
      <c r="HKA17" s="1"/>
      <c r="HKB17" s="1"/>
      <c r="HKC17" s="1"/>
      <c r="HKD17" s="1"/>
      <c r="HKE17" s="1"/>
      <c r="HKF17" s="1"/>
      <c r="HKG17" s="1"/>
      <c r="HKH17" s="1"/>
      <c r="HKI17" s="1"/>
      <c r="HKJ17" s="1"/>
      <c r="HKK17" s="1"/>
      <c r="HKL17" s="1"/>
      <c r="HKM17" s="1"/>
      <c r="HKN17" s="1"/>
      <c r="HKO17" s="1"/>
      <c r="HKP17" s="1"/>
      <c r="HKQ17" s="1"/>
      <c r="HKR17" s="1"/>
      <c r="HKS17" s="1"/>
      <c r="HKT17" s="1"/>
      <c r="HKU17" s="1"/>
      <c r="HKV17" s="1"/>
      <c r="HKW17" s="1"/>
      <c r="HKX17" s="1"/>
      <c r="HKY17" s="1"/>
      <c r="HKZ17" s="1"/>
      <c r="HLA17" s="1"/>
      <c r="HLB17" s="1"/>
      <c r="HLC17" s="1"/>
      <c r="HLD17" s="1"/>
      <c r="HLE17" s="1"/>
      <c r="HLF17" s="1"/>
      <c r="HLG17" s="1"/>
      <c r="HLH17" s="1"/>
      <c r="HLI17" s="1"/>
      <c r="HLJ17" s="1"/>
      <c r="HLK17" s="1"/>
      <c r="HLL17" s="1"/>
      <c r="HLM17" s="1"/>
      <c r="HLN17" s="1"/>
      <c r="HLO17" s="1"/>
      <c r="HLP17" s="1"/>
      <c r="HLQ17" s="1"/>
      <c r="HLR17" s="1"/>
      <c r="HLS17" s="1"/>
      <c r="HLT17" s="1"/>
      <c r="HLU17" s="1"/>
      <c r="HLV17" s="1"/>
      <c r="HLW17" s="1"/>
      <c r="HLX17" s="1"/>
      <c r="HLY17" s="1"/>
      <c r="HLZ17" s="1"/>
      <c r="HMA17" s="1"/>
      <c r="HMB17" s="1"/>
      <c r="HMC17" s="1"/>
      <c r="HMD17" s="1"/>
      <c r="HME17" s="1"/>
      <c r="HMF17" s="1"/>
      <c r="HMG17" s="1"/>
      <c r="HMH17" s="1"/>
      <c r="HMI17" s="1"/>
      <c r="HMJ17" s="1"/>
      <c r="HMK17" s="1"/>
      <c r="HML17" s="1"/>
      <c r="HMM17" s="1"/>
      <c r="HMN17" s="1"/>
      <c r="HMO17" s="1"/>
      <c r="HMP17" s="1"/>
      <c r="HMQ17" s="1"/>
      <c r="HMR17" s="1"/>
      <c r="HMS17" s="1"/>
      <c r="HMT17" s="1"/>
      <c r="HMU17" s="1"/>
      <c r="HMV17" s="1"/>
      <c r="HMW17" s="1"/>
      <c r="HMX17" s="1"/>
      <c r="HMY17" s="1"/>
      <c r="HMZ17" s="1"/>
      <c r="HNA17" s="1"/>
      <c r="HNB17" s="1"/>
      <c r="HNC17" s="1"/>
      <c r="HND17" s="1"/>
      <c r="HNE17" s="1"/>
      <c r="HNF17" s="1"/>
      <c r="HNG17" s="1"/>
      <c r="HNH17" s="1"/>
      <c r="HNI17" s="1"/>
      <c r="HNJ17" s="1"/>
      <c r="HNK17" s="1"/>
      <c r="HNL17" s="1"/>
      <c r="HNM17" s="1"/>
      <c r="HNN17" s="1"/>
      <c r="HNO17" s="1"/>
      <c r="HNP17" s="1"/>
      <c r="HNQ17" s="1"/>
      <c r="HNR17" s="1"/>
      <c r="HNS17" s="1"/>
      <c r="HNT17" s="1"/>
      <c r="HNU17" s="1"/>
      <c r="HNV17" s="1"/>
      <c r="HNW17" s="1"/>
      <c r="HNX17" s="1"/>
      <c r="HNY17" s="1"/>
      <c r="HNZ17" s="1"/>
      <c r="HOA17" s="1"/>
      <c r="HOB17" s="1"/>
      <c r="HOC17" s="1"/>
      <c r="HOD17" s="1"/>
      <c r="HOE17" s="1"/>
      <c r="HOF17" s="1"/>
      <c r="HOG17" s="1"/>
      <c r="HOH17" s="1"/>
      <c r="HOI17" s="1"/>
      <c r="HOJ17" s="1"/>
      <c r="HOK17" s="1"/>
      <c r="HOL17" s="1"/>
      <c r="HOM17" s="1"/>
      <c r="HON17" s="1"/>
      <c r="HOO17" s="1"/>
      <c r="HOP17" s="1"/>
      <c r="HOQ17" s="1"/>
      <c r="HOR17" s="1"/>
      <c r="HOS17" s="1"/>
      <c r="HOT17" s="1"/>
      <c r="HOU17" s="1"/>
      <c r="HOV17" s="1"/>
      <c r="HOW17" s="1"/>
      <c r="HOX17" s="1"/>
      <c r="HOY17" s="1"/>
      <c r="HOZ17" s="1"/>
      <c r="HPA17" s="1"/>
      <c r="HPB17" s="1"/>
      <c r="HPC17" s="1"/>
      <c r="HPD17" s="1"/>
      <c r="HPE17" s="1"/>
      <c r="HPF17" s="1"/>
      <c r="HPG17" s="1"/>
      <c r="HPH17" s="1"/>
      <c r="HPI17" s="1"/>
      <c r="HPJ17" s="1"/>
      <c r="HPK17" s="1"/>
      <c r="HPL17" s="1"/>
      <c r="HPM17" s="1"/>
      <c r="HPN17" s="1"/>
      <c r="HPO17" s="1"/>
      <c r="HPP17" s="1"/>
      <c r="HPQ17" s="1"/>
      <c r="HPR17" s="1"/>
      <c r="HPS17" s="1"/>
      <c r="HPT17" s="1"/>
      <c r="HPU17" s="1"/>
      <c r="HPV17" s="1"/>
      <c r="HPW17" s="1"/>
      <c r="HPX17" s="1"/>
      <c r="HPY17" s="1"/>
      <c r="HPZ17" s="1"/>
      <c r="HQA17" s="1"/>
      <c r="HQB17" s="1"/>
      <c r="HQC17" s="1"/>
      <c r="HQD17" s="1"/>
      <c r="HQE17" s="1"/>
      <c r="HQF17" s="1"/>
      <c r="HQG17" s="1"/>
      <c r="HQH17" s="1"/>
      <c r="HQI17" s="1"/>
      <c r="HQJ17" s="1"/>
      <c r="HQK17" s="1"/>
      <c r="HQL17" s="1"/>
      <c r="HQM17" s="1"/>
      <c r="HQN17" s="1"/>
      <c r="HQO17" s="1"/>
      <c r="HQP17" s="1"/>
      <c r="HQQ17" s="1"/>
      <c r="HQR17" s="1"/>
      <c r="HQS17" s="1"/>
      <c r="HQT17" s="1"/>
      <c r="HQU17" s="1"/>
      <c r="HQV17" s="1"/>
      <c r="HQW17" s="1"/>
      <c r="HQX17" s="1"/>
      <c r="HQY17" s="1"/>
      <c r="HQZ17" s="1"/>
      <c r="HRA17" s="1"/>
      <c r="HRB17" s="1"/>
      <c r="HRC17" s="1"/>
      <c r="HRD17" s="1"/>
      <c r="HRE17" s="1"/>
      <c r="HRF17" s="1"/>
      <c r="HRG17" s="1"/>
      <c r="HRH17" s="1"/>
      <c r="HRI17" s="1"/>
      <c r="HRJ17" s="1"/>
      <c r="HRK17" s="1"/>
      <c r="HRL17" s="1"/>
      <c r="HRM17" s="1"/>
      <c r="HRN17" s="1"/>
      <c r="HRO17" s="1"/>
      <c r="HRP17" s="1"/>
      <c r="HRQ17" s="1"/>
      <c r="HRR17" s="1"/>
      <c r="HRS17" s="1"/>
      <c r="HRT17" s="1"/>
      <c r="HRU17" s="1"/>
      <c r="HRV17" s="1"/>
      <c r="HRW17" s="1"/>
      <c r="HRX17" s="1"/>
      <c r="HRY17" s="1"/>
      <c r="HRZ17" s="1"/>
      <c r="HSA17" s="1"/>
      <c r="HSB17" s="1"/>
      <c r="HSC17" s="1"/>
      <c r="HSD17" s="1"/>
      <c r="HSE17" s="1"/>
      <c r="HSF17" s="1"/>
      <c r="HSG17" s="1"/>
      <c r="HSH17" s="1"/>
      <c r="HSI17" s="1"/>
      <c r="HSJ17" s="1"/>
      <c r="HSK17" s="1"/>
      <c r="HSL17" s="1"/>
      <c r="HSM17" s="1"/>
      <c r="HSN17" s="1"/>
      <c r="HSO17" s="1"/>
      <c r="HSP17" s="1"/>
      <c r="HSQ17" s="1"/>
      <c r="HSR17" s="1"/>
      <c r="HSS17" s="1"/>
      <c r="HST17" s="1"/>
      <c r="HSU17" s="1"/>
      <c r="HSV17" s="1"/>
      <c r="HSW17" s="1"/>
      <c r="HSX17" s="1"/>
      <c r="HSY17" s="1"/>
      <c r="HSZ17" s="1"/>
      <c r="HTA17" s="1"/>
      <c r="HTB17" s="1"/>
      <c r="HTC17" s="1"/>
      <c r="HTD17" s="1"/>
      <c r="HTE17" s="1"/>
      <c r="HTF17" s="1"/>
      <c r="HTG17" s="1"/>
      <c r="HTH17" s="1"/>
      <c r="HTI17" s="1"/>
      <c r="HTJ17" s="1"/>
      <c r="HTK17" s="1"/>
      <c r="HTL17" s="1"/>
      <c r="HTM17" s="1"/>
      <c r="HTN17" s="1"/>
      <c r="HTO17" s="1"/>
      <c r="HTP17" s="1"/>
      <c r="HTQ17" s="1"/>
      <c r="HTR17" s="1"/>
      <c r="HTS17" s="1"/>
      <c r="HTT17" s="1"/>
      <c r="HTU17" s="1"/>
      <c r="HTV17" s="1"/>
      <c r="HTW17" s="1"/>
      <c r="HTX17" s="1"/>
      <c r="HTY17" s="1"/>
      <c r="HTZ17" s="1"/>
      <c r="HUA17" s="1"/>
      <c r="HUB17" s="1"/>
      <c r="HUC17" s="1"/>
      <c r="HUD17" s="1"/>
      <c r="HUE17" s="1"/>
      <c r="HUF17" s="1"/>
      <c r="HUG17" s="1"/>
      <c r="HUH17" s="1"/>
      <c r="HUI17" s="1"/>
      <c r="HUJ17" s="1"/>
      <c r="HUK17" s="1"/>
      <c r="HUL17" s="1"/>
      <c r="HUM17" s="1"/>
      <c r="HUN17" s="1"/>
      <c r="HUO17" s="1"/>
      <c r="HUP17" s="1"/>
      <c r="HUQ17" s="1"/>
      <c r="HUR17" s="1"/>
      <c r="HUS17" s="1"/>
      <c r="HUT17" s="1"/>
      <c r="HUU17" s="1"/>
      <c r="HUV17" s="1"/>
      <c r="HUW17" s="1"/>
      <c r="HUX17" s="1"/>
      <c r="HUY17" s="1"/>
      <c r="HUZ17" s="1"/>
      <c r="HVA17" s="1"/>
      <c r="HVB17" s="1"/>
      <c r="HVC17" s="1"/>
      <c r="HVD17" s="1"/>
      <c r="HVE17" s="1"/>
      <c r="HVF17" s="1"/>
      <c r="HVG17" s="1"/>
      <c r="HVH17" s="1"/>
      <c r="HVI17" s="1"/>
      <c r="HVJ17" s="1"/>
      <c r="HVK17" s="1"/>
      <c r="HVL17" s="1"/>
      <c r="HVM17" s="1"/>
      <c r="HVN17" s="1"/>
      <c r="HVO17" s="1"/>
      <c r="HVP17" s="1"/>
      <c r="HVQ17" s="1"/>
      <c r="HVR17" s="1"/>
      <c r="HVS17" s="1"/>
      <c r="HVT17" s="1"/>
      <c r="HVU17" s="1"/>
      <c r="HVV17" s="1"/>
      <c r="HVW17" s="1"/>
      <c r="HVX17" s="1"/>
      <c r="HVY17" s="1"/>
      <c r="HVZ17" s="1"/>
      <c r="HWA17" s="1"/>
      <c r="HWB17" s="1"/>
      <c r="HWC17" s="1"/>
      <c r="HWD17" s="1"/>
      <c r="HWE17" s="1"/>
      <c r="HWF17" s="1"/>
      <c r="HWG17" s="1"/>
      <c r="HWH17" s="1"/>
      <c r="HWI17" s="1"/>
      <c r="HWJ17" s="1"/>
      <c r="HWK17" s="1"/>
      <c r="HWL17" s="1"/>
      <c r="HWM17" s="1"/>
      <c r="HWN17" s="1"/>
      <c r="HWO17" s="1"/>
      <c r="HWP17" s="1"/>
      <c r="HWQ17" s="1"/>
      <c r="HWR17" s="1"/>
      <c r="HWS17" s="1"/>
      <c r="HWT17" s="1"/>
      <c r="HWU17" s="1"/>
      <c r="HWV17" s="1"/>
      <c r="HWW17" s="1"/>
      <c r="HWX17" s="1"/>
      <c r="HWY17" s="1"/>
      <c r="HWZ17" s="1"/>
      <c r="HXA17" s="1"/>
      <c r="HXB17" s="1"/>
      <c r="HXC17" s="1"/>
      <c r="HXD17" s="1"/>
      <c r="HXE17" s="1"/>
      <c r="HXF17" s="1"/>
      <c r="HXG17" s="1"/>
      <c r="HXH17" s="1"/>
      <c r="HXI17" s="1"/>
      <c r="HXJ17" s="1"/>
      <c r="HXK17" s="1"/>
      <c r="HXL17" s="1"/>
      <c r="HXM17" s="1"/>
      <c r="HXN17" s="1"/>
      <c r="HXO17" s="1"/>
      <c r="HXP17" s="1"/>
      <c r="HXQ17" s="1"/>
      <c r="HXR17" s="1"/>
      <c r="HXS17" s="1"/>
      <c r="HXT17" s="1"/>
      <c r="HXU17" s="1"/>
      <c r="HXV17" s="1"/>
      <c r="HXW17" s="1"/>
      <c r="HXX17" s="1"/>
      <c r="HXY17" s="1"/>
      <c r="HXZ17" s="1"/>
      <c r="HYA17" s="1"/>
      <c r="HYB17" s="1"/>
      <c r="HYC17" s="1"/>
      <c r="HYD17" s="1"/>
      <c r="HYE17" s="1"/>
      <c r="HYF17" s="1"/>
      <c r="HYG17" s="1"/>
      <c r="HYH17" s="1"/>
      <c r="HYI17" s="1"/>
      <c r="HYJ17" s="1"/>
      <c r="HYK17" s="1"/>
      <c r="HYL17" s="1"/>
      <c r="HYM17" s="1"/>
      <c r="HYN17" s="1"/>
      <c r="HYO17" s="1"/>
      <c r="HYP17" s="1"/>
      <c r="HYQ17" s="1"/>
      <c r="HYR17" s="1"/>
      <c r="HYS17" s="1"/>
      <c r="HYT17" s="1"/>
      <c r="HYU17" s="1"/>
      <c r="HYV17" s="1"/>
      <c r="HYW17" s="1"/>
      <c r="HYX17" s="1"/>
      <c r="HYY17" s="1"/>
      <c r="HYZ17" s="1"/>
      <c r="HZA17" s="1"/>
      <c r="HZB17" s="1"/>
      <c r="HZC17" s="1"/>
      <c r="HZD17" s="1"/>
      <c r="HZE17" s="1"/>
      <c r="HZF17" s="1"/>
      <c r="HZG17" s="1"/>
      <c r="HZH17" s="1"/>
      <c r="HZI17" s="1"/>
      <c r="HZJ17" s="1"/>
      <c r="HZK17" s="1"/>
      <c r="HZL17" s="1"/>
      <c r="HZM17" s="1"/>
      <c r="HZN17" s="1"/>
      <c r="HZO17" s="1"/>
      <c r="HZP17" s="1"/>
      <c r="HZQ17" s="1"/>
      <c r="HZR17" s="1"/>
      <c r="HZS17" s="1"/>
      <c r="HZT17" s="1"/>
      <c r="HZU17" s="1"/>
      <c r="HZV17" s="1"/>
      <c r="HZW17" s="1"/>
      <c r="HZX17" s="1"/>
      <c r="HZY17" s="1"/>
      <c r="HZZ17" s="1"/>
      <c r="IAA17" s="1"/>
      <c r="IAB17" s="1"/>
      <c r="IAC17" s="1"/>
      <c r="IAD17" s="1"/>
      <c r="IAE17" s="1"/>
      <c r="IAF17" s="1"/>
      <c r="IAG17" s="1"/>
      <c r="IAH17" s="1"/>
      <c r="IAI17" s="1"/>
      <c r="IAJ17" s="1"/>
      <c r="IAK17" s="1"/>
      <c r="IAL17" s="1"/>
      <c r="IAM17" s="1"/>
      <c r="IAN17" s="1"/>
      <c r="IAO17" s="1"/>
      <c r="IAP17" s="1"/>
      <c r="IAQ17" s="1"/>
      <c r="IAR17" s="1"/>
      <c r="IAS17" s="1"/>
      <c r="IAT17" s="1"/>
      <c r="IAU17" s="1"/>
      <c r="IAV17" s="1"/>
      <c r="IAW17" s="1"/>
      <c r="IAX17" s="1"/>
      <c r="IAY17" s="1"/>
      <c r="IAZ17" s="1"/>
      <c r="IBA17" s="1"/>
      <c r="IBB17" s="1"/>
      <c r="IBC17" s="1"/>
      <c r="IBD17" s="1"/>
      <c r="IBE17" s="1"/>
      <c r="IBF17" s="1"/>
      <c r="IBG17" s="1"/>
      <c r="IBH17" s="1"/>
      <c r="IBI17" s="1"/>
      <c r="IBJ17" s="1"/>
      <c r="IBK17" s="1"/>
      <c r="IBL17" s="1"/>
      <c r="IBM17" s="1"/>
      <c r="IBN17" s="1"/>
      <c r="IBO17" s="1"/>
      <c r="IBP17" s="1"/>
      <c r="IBQ17" s="1"/>
      <c r="IBR17" s="1"/>
      <c r="IBS17" s="1"/>
      <c r="IBT17" s="1"/>
      <c r="IBU17" s="1"/>
      <c r="IBV17" s="1"/>
      <c r="IBW17" s="1"/>
      <c r="IBX17" s="1"/>
      <c r="IBY17" s="1"/>
      <c r="IBZ17" s="1"/>
      <c r="ICA17" s="1"/>
      <c r="ICB17" s="1"/>
      <c r="ICC17" s="1"/>
      <c r="ICD17" s="1"/>
      <c r="ICE17" s="1"/>
      <c r="ICF17" s="1"/>
      <c r="ICG17" s="1"/>
      <c r="ICH17" s="1"/>
      <c r="ICI17" s="1"/>
      <c r="ICJ17" s="1"/>
      <c r="ICK17" s="1"/>
      <c r="ICL17" s="1"/>
      <c r="ICM17" s="1"/>
      <c r="ICN17" s="1"/>
      <c r="ICO17" s="1"/>
      <c r="ICP17" s="1"/>
      <c r="ICQ17" s="1"/>
      <c r="ICR17" s="1"/>
      <c r="ICS17" s="1"/>
      <c r="ICT17" s="1"/>
      <c r="ICU17" s="1"/>
      <c r="ICV17" s="1"/>
      <c r="ICW17" s="1"/>
      <c r="ICX17" s="1"/>
      <c r="ICY17" s="1"/>
      <c r="ICZ17" s="1"/>
      <c r="IDA17" s="1"/>
      <c r="IDB17" s="1"/>
      <c r="IDC17" s="1"/>
      <c r="IDD17" s="1"/>
      <c r="IDE17" s="1"/>
      <c r="IDF17" s="1"/>
      <c r="IDG17" s="1"/>
      <c r="IDH17" s="1"/>
      <c r="IDI17" s="1"/>
      <c r="IDJ17" s="1"/>
      <c r="IDK17" s="1"/>
      <c r="IDL17" s="1"/>
      <c r="IDM17" s="1"/>
      <c r="IDN17" s="1"/>
      <c r="IDO17" s="1"/>
      <c r="IDP17" s="1"/>
      <c r="IDQ17" s="1"/>
      <c r="IDR17" s="1"/>
      <c r="IDS17" s="1"/>
      <c r="IDT17" s="1"/>
      <c r="IDU17" s="1"/>
      <c r="IDV17" s="1"/>
      <c r="IDW17" s="1"/>
      <c r="IDX17" s="1"/>
      <c r="IDY17" s="1"/>
      <c r="IDZ17" s="1"/>
      <c r="IEA17" s="1"/>
      <c r="IEB17" s="1"/>
      <c r="IEC17" s="1"/>
      <c r="IED17" s="1"/>
      <c r="IEE17" s="1"/>
      <c r="IEF17" s="1"/>
      <c r="IEG17" s="1"/>
      <c r="IEH17" s="1"/>
      <c r="IEI17" s="1"/>
      <c r="IEJ17" s="1"/>
      <c r="IEK17" s="1"/>
      <c r="IEL17" s="1"/>
      <c r="IEM17" s="1"/>
      <c r="IEN17" s="1"/>
      <c r="IEO17" s="1"/>
      <c r="IEP17" s="1"/>
      <c r="IEQ17" s="1"/>
      <c r="IER17" s="1"/>
      <c r="IES17" s="1"/>
      <c r="IET17" s="1"/>
      <c r="IEU17" s="1"/>
      <c r="IEV17" s="1"/>
      <c r="IEW17" s="1"/>
      <c r="IEX17" s="1"/>
      <c r="IEY17" s="1"/>
      <c r="IEZ17" s="1"/>
      <c r="IFA17" s="1"/>
      <c r="IFB17" s="1"/>
      <c r="IFC17" s="1"/>
      <c r="IFD17" s="1"/>
      <c r="IFE17" s="1"/>
      <c r="IFF17" s="1"/>
      <c r="IFG17" s="1"/>
      <c r="IFH17" s="1"/>
      <c r="IFI17" s="1"/>
      <c r="IFJ17" s="1"/>
      <c r="IFK17" s="1"/>
      <c r="IFL17" s="1"/>
      <c r="IFM17" s="1"/>
      <c r="IFN17" s="1"/>
      <c r="IFO17" s="1"/>
      <c r="IFP17" s="1"/>
      <c r="IFQ17" s="1"/>
      <c r="IFR17" s="1"/>
      <c r="IFS17" s="1"/>
      <c r="IFT17" s="1"/>
      <c r="IFU17" s="1"/>
      <c r="IFV17" s="1"/>
      <c r="IFW17" s="1"/>
      <c r="IFX17" s="1"/>
      <c r="IFY17" s="1"/>
      <c r="IFZ17" s="1"/>
      <c r="IGA17" s="1"/>
      <c r="IGB17" s="1"/>
      <c r="IGC17" s="1"/>
      <c r="IGD17" s="1"/>
      <c r="IGE17" s="1"/>
      <c r="IGF17" s="1"/>
      <c r="IGG17" s="1"/>
      <c r="IGH17" s="1"/>
      <c r="IGI17" s="1"/>
      <c r="IGJ17" s="1"/>
      <c r="IGK17" s="1"/>
      <c r="IGL17" s="1"/>
      <c r="IGM17" s="1"/>
      <c r="IGN17" s="1"/>
      <c r="IGO17" s="1"/>
      <c r="IGP17" s="1"/>
      <c r="IGQ17" s="1"/>
      <c r="IGR17" s="1"/>
      <c r="IGS17" s="1"/>
      <c r="IGT17" s="1"/>
      <c r="IGU17" s="1"/>
      <c r="IGV17" s="1"/>
      <c r="IGW17" s="1"/>
      <c r="IGX17" s="1"/>
      <c r="IGY17" s="1"/>
      <c r="IGZ17" s="1"/>
      <c r="IHA17" s="1"/>
      <c r="IHB17" s="1"/>
      <c r="IHC17" s="1"/>
      <c r="IHD17" s="1"/>
      <c r="IHE17" s="1"/>
      <c r="IHF17" s="1"/>
      <c r="IHG17" s="1"/>
      <c r="IHH17" s="1"/>
      <c r="IHI17" s="1"/>
      <c r="IHJ17" s="1"/>
      <c r="IHK17" s="1"/>
      <c r="IHL17" s="1"/>
      <c r="IHM17" s="1"/>
      <c r="IHN17" s="1"/>
      <c r="IHO17" s="1"/>
      <c r="IHP17" s="1"/>
      <c r="IHQ17" s="1"/>
      <c r="IHR17" s="1"/>
      <c r="IHS17" s="1"/>
      <c r="IHT17" s="1"/>
      <c r="IHU17" s="1"/>
      <c r="IHV17" s="1"/>
      <c r="IHW17" s="1"/>
      <c r="IHX17" s="1"/>
      <c r="IHY17" s="1"/>
      <c r="IHZ17" s="1"/>
      <c r="IIA17" s="1"/>
      <c r="IIB17" s="1"/>
      <c r="IIC17" s="1"/>
      <c r="IID17" s="1"/>
      <c r="IIE17" s="1"/>
      <c r="IIF17" s="1"/>
      <c r="IIG17" s="1"/>
      <c r="IIH17" s="1"/>
      <c r="III17" s="1"/>
      <c r="IIJ17" s="1"/>
      <c r="IIK17" s="1"/>
      <c r="IIL17" s="1"/>
      <c r="IIM17" s="1"/>
      <c r="IIN17" s="1"/>
      <c r="IIO17" s="1"/>
      <c r="IIP17" s="1"/>
      <c r="IIQ17" s="1"/>
      <c r="IIR17" s="1"/>
      <c r="IIS17" s="1"/>
      <c r="IIT17" s="1"/>
      <c r="IIU17" s="1"/>
      <c r="IIV17" s="1"/>
      <c r="IIW17" s="1"/>
      <c r="IIX17" s="1"/>
      <c r="IIY17" s="1"/>
      <c r="IIZ17" s="1"/>
      <c r="IJA17" s="1"/>
      <c r="IJB17" s="1"/>
      <c r="IJC17" s="1"/>
      <c r="IJD17" s="1"/>
      <c r="IJE17" s="1"/>
      <c r="IJF17" s="1"/>
      <c r="IJG17" s="1"/>
      <c r="IJH17" s="1"/>
      <c r="IJI17" s="1"/>
      <c r="IJJ17" s="1"/>
      <c r="IJK17" s="1"/>
      <c r="IJL17" s="1"/>
      <c r="IJM17" s="1"/>
      <c r="IJN17" s="1"/>
      <c r="IJO17" s="1"/>
      <c r="IJP17" s="1"/>
      <c r="IJQ17" s="1"/>
      <c r="IJR17" s="1"/>
      <c r="IJS17" s="1"/>
      <c r="IJT17" s="1"/>
      <c r="IJU17" s="1"/>
      <c r="IJV17" s="1"/>
      <c r="IJW17" s="1"/>
      <c r="IJX17" s="1"/>
      <c r="IJY17" s="1"/>
      <c r="IJZ17" s="1"/>
      <c r="IKA17" s="1"/>
      <c r="IKB17" s="1"/>
      <c r="IKC17" s="1"/>
      <c r="IKD17" s="1"/>
      <c r="IKE17" s="1"/>
      <c r="IKF17" s="1"/>
      <c r="IKG17" s="1"/>
      <c r="IKH17" s="1"/>
      <c r="IKI17" s="1"/>
      <c r="IKJ17" s="1"/>
      <c r="IKK17" s="1"/>
      <c r="IKL17" s="1"/>
      <c r="IKM17" s="1"/>
      <c r="IKN17" s="1"/>
      <c r="IKO17" s="1"/>
      <c r="IKP17" s="1"/>
      <c r="IKQ17" s="1"/>
      <c r="IKR17" s="1"/>
      <c r="IKS17" s="1"/>
      <c r="IKT17" s="1"/>
      <c r="IKU17" s="1"/>
      <c r="IKV17" s="1"/>
      <c r="IKW17" s="1"/>
      <c r="IKX17" s="1"/>
      <c r="IKY17" s="1"/>
      <c r="IKZ17" s="1"/>
      <c r="ILA17" s="1"/>
      <c r="ILB17" s="1"/>
      <c r="ILC17" s="1"/>
      <c r="ILD17" s="1"/>
      <c r="ILE17" s="1"/>
      <c r="ILF17" s="1"/>
      <c r="ILG17" s="1"/>
      <c r="ILH17" s="1"/>
      <c r="ILI17" s="1"/>
      <c r="ILJ17" s="1"/>
      <c r="ILK17" s="1"/>
      <c r="ILL17" s="1"/>
      <c r="ILM17" s="1"/>
      <c r="ILN17" s="1"/>
      <c r="ILO17" s="1"/>
      <c r="ILP17" s="1"/>
      <c r="ILQ17" s="1"/>
      <c r="ILR17" s="1"/>
      <c r="ILS17" s="1"/>
      <c r="ILT17" s="1"/>
      <c r="ILU17" s="1"/>
      <c r="ILV17" s="1"/>
      <c r="ILW17" s="1"/>
      <c r="ILX17" s="1"/>
      <c r="ILY17" s="1"/>
      <c r="ILZ17" s="1"/>
      <c r="IMA17" s="1"/>
      <c r="IMB17" s="1"/>
      <c r="IMC17" s="1"/>
      <c r="IMD17" s="1"/>
      <c r="IME17" s="1"/>
      <c r="IMF17" s="1"/>
      <c r="IMG17" s="1"/>
      <c r="IMH17" s="1"/>
      <c r="IMI17" s="1"/>
      <c r="IMJ17" s="1"/>
      <c r="IMK17" s="1"/>
      <c r="IML17" s="1"/>
      <c r="IMM17" s="1"/>
      <c r="IMN17" s="1"/>
      <c r="IMO17" s="1"/>
      <c r="IMP17" s="1"/>
      <c r="IMQ17" s="1"/>
      <c r="IMR17" s="1"/>
      <c r="IMS17" s="1"/>
      <c r="IMT17" s="1"/>
      <c r="IMU17" s="1"/>
      <c r="IMV17" s="1"/>
      <c r="IMW17" s="1"/>
      <c r="IMX17" s="1"/>
      <c r="IMY17" s="1"/>
      <c r="IMZ17" s="1"/>
      <c r="INA17" s="1"/>
      <c r="INB17" s="1"/>
      <c r="INC17" s="1"/>
      <c r="IND17" s="1"/>
      <c r="INE17" s="1"/>
      <c r="INF17" s="1"/>
      <c r="ING17" s="1"/>
      <c r="INH17" s="1"/>
      <c r="INI17" s="1"/>
      <c r="INJ17" s="1"/>
      <c r="INK17" s="1"/>
      <c r="INL17" s="1"/>
      <c r="INM17" s="1"/>
      <c r="INN17" s="1"/>
      <c r="INO17" s="1"/>
      <c r="INP17" s="1"/>
      <c r="INQ17" s="1"/>
      <c r="INR17" s="1"/>
      <c r="INS17" s="1"/>
      <c r="INT17" s="1"/>
      <c r="INU17" s="1"/>
      <c r="INV17" s="1"/>
      <c r="INW17" s="1"/>
      <c r="INX17" s="1"/>
      <c r="INY17" s="1"/>
      <c r="INZ17" s="1"/>
      <c r="IOA17" s="1"/>
      <c r="IOB17" s="1"/>
      <c r="IOC17" s="1"/>
      <c r="IOD17" s="1"/>
      <c r="IOE17" s="1"/>
      <c r="IOF17" s="1"/>
      <c r="IOG17" s="1"/>
      <c r="IOH17" s="1"/>
      <c r="IOI17" s="1"/>
      <c r="IOJ17" s="1"/>
      <c r="IOK17" s="1"/>
      <c r="IOL17" s="1"/>
      <c r="IOM17" s="1"/>
      <c r="ION17" s="1"/>
      <c r="IOO17" s="1"/>
      <c r="IOP17" s="1"/>
      <c r="IOQ17" s="1"/>
      <c r="IOR17" s="1"/>
      <c r="IOS17" s="1"/>
      <c r="IOT17" s="1"/>
      <c r="IOU17" s="1"/>
      <c r="IOV17" s="1"/>
      <c r="IOW17" s="1"/>
      <c r="IOX17" s="1"/>
      <c r="IOY17" s="1"/>
      <c r="IOZ17" s="1"/>
      <c r="IPA17" s="1"/>
      <c r="IPB17" s="1"/>
      <c r="IPC17" s="1"/>
      <c r="IPD17" s="1"/>
      <c r="IPE17" s="1"/>
      <c r="IPF17" s="1"/>
      <c r="IPG17" s="1"/>
      <c r="IPH17" s="1"/>
      <c r="IPI17" s="1"/>
      <c r="IPJ17" s="1"/>
      <c r="IPK17" s="1"/>
      <c r="IPL17" s="1"/>
      <c r="IPM17" s="1"/>
      <c r="IPN17" s="1"/>
      <c r="IPO17" s="1"/>
      <c r="IPP17" s="1"/>
      <c r="IPQ17" s="1"/>
      <c r="IPR17" s="1"/>
      <c r="IPS17" s="1"/>
      <c r="IPT17" s="1"/>
      <c r="IPU17" s="1"/>
      <c r="IPV17" s="1"/>
      <c r="IPW17" s="1"/>
      <c r="IPX17" s="1"/>
      <c r="IPY17" s="1"/>
      <c r="IPZ17" s="1"/>
      <c r="IQA17" s="1"/>
      <c r="IQB17" s="1"/>
      <c r="IQC17" s="1"/>
      <c r="IQD17" s="1"/>
      <c r="IQE17" s="1"/>
      <c r="IQF17" s="1"/>
      <c r="IQG17" s="1"/>
      <c r="IQH17" s="1"/>
      <c r="IQI17" s="1"/>
      <c r="IQJ17" s="1"/>
      <c r="IQK17" s="1"/>
      <c r="IQL17" s="1"/>
      <c r="IQM17" s="1"/>
      <c r="IQN17" s="1"/>
      <c r="IQO17" s="1"/>
      <c r="IQP17" s="1"/>
      <c r="IQQ17" s="1"/>
      <c r="IQR17" s="1"/>
      <c r="IQS17" s="1"/>
      <c r="IQT17" s="1"/>
      <c r="IQU17" s="1"/>
      <c r="IQV17" s="1"/>
      <c r="IQW17" s="1"/>
      <c r="IQX17" s="1"/>
      <c r="IQY17" s="1"/>
      <c r="IQZ17" s="1"/>
      <c r="IRA17" s="1"/>
      <c r="IRB17" s="1"/>
      <c r="IRC17" s="1"/>
      <c r="IRD17" s="1"/>
      <c r="IRE17" s="1"/>
      <c r="IRF17" s="1"/>
      <c r="IRG17" s="1"/>
      <c r="IRH17" s="1"/>
      <c r="IRI17" s="1"/>
      <c r="IRJ17" s="1"/>
      <c r="IRK17" s="1"/>
      <c r="IRL17" s="1"/>
      <c r="IRM17" s="1"/>
      <c r="IRN17" s="1"/>
      <c r="IRO17" s="1"/>
      <c r="IRP17" s="1"/>
      <c r="IRQ17" s="1"/>
      <c r="IRR17" s="1"/>
      <c r="IRS17" s="1"/>
      <c r="IRT17" s="1"/>
      <c r="IRU17" s="1"/>
      <c r="IRV17" s="1"/>
      <c r="IRW17" s="1"/>
      <c r="IRX17" s="1"/>
      <c r="IRY17" s="1"/>
      <c r="IRZ17" s="1"/>
      <c r="ISA17" s="1"/>
      <c r="ISB17" s="1"/>
      <c r="ISC17" s="1"/>
      <c r="ISD17" s="1"/>
      <c r="ISE17" s="1"/>
      <c r="ISF17" s="1"/>
      <c r="ISG17" s="1"/>
      <c r="ISH17" s="1"/>
      <c r="ISI17" s="1"/>
      <c r="ISJ17" s="1"/>
      <c r="ISK17" s="1"/>
      <c r="ISL17" s="1"/>
      <c r="ISM17" s="1"/>
      <c r="ISN17" s="1"/>
      <c r="ISO17" s="1"/>
      <c r="ISP17" s="1"/>
      <c r="ISQ17" s="1"/>
      <c r="ISR17" s="1"/>
      <c r="ISS17" s="1"/>
      <c r="IST17" s="1"/>
      <c r="ISU17" s="1"/>
      <c r="ISV17" s="1"/>
      <c r="ISW17" s="1"/>
      <c r="ISX17" s="1"/>
      <c r="ISY17" s="1"/>
      <c r="ISZ17" s="1"/>
      <c r="ITA17" s="1"/>
      <c r="ITB17" s="1"/>
      <c r="ITC17" s="1"/>
      <c r="ITD17" s="1"/>
      <c r="ITE17" s="1"/>
      <c r="ITF17" s="1"/>
      <c r="ITG17" s="1"/>
      <c r="ITH17" s="1"/>
      <c r="ITI17" s="1"/>
      <c r="ITJ17" s="1"/>
      <c r="ITK17" s="1"/>
      <c r="ITL17" s="1"/>
      <c r="ITM17" s="1"/>
      <c r="ITN17" s="1"/>
      <c r="ITO17" s="1"/>
      <c r="ITP17" s="1"/>
      <c r="ITQ17" s="1"/>
      <c r="ITR17" s="1"/>
      <c r="ITS17" s="1"/>
      <c r="ITT17" s="1"/>
      <c r="ITU17" s="1"/>
      <c r="ITV17" s="1"/>
      <c r="ITW17" s="1"/>
      <c r="ITX17" s="1"/>
      <c r="ITY17" s="1"/>
      <c r="ITZ17" s="1"/>
      <c r="IUA17" s="1"/>
      <c r="IUB17" s="1"/>
      <c r="IUC17" s="1"/>
      <c r="IUD17" s="1"/>
      <c r="IUE17" s="1"/>
      <c r="IUF17" s="1"/>
      <c r="IUG17" s="1"/>
      <c r="IUH17" s="1"/>
      <c r="IUI17" s="1"/>
      <c r="IUJ17" s="1"/>
      <c r="IUK17" s="1"/>
      <c r="IUL17" s="1"/>
      <c r="IUM17" s="1"/>
      <c r="IUN17" s="1"/>
      <c r="IUO17" s="1"/>
      <c r="IUP17" s="1"/>
      <c r="IUQ17" s="1"/>
      <c r="IUR17" s="1"/>
      <c r="IUS17" s="1"/>
      <c r="IUT17" s="1"/>
      <c r="IUU17" s="1"/>
      <c r="IUV17" s="1"/>
      <c r="IUW17" s="1"/>
      <c r="IUX17" s="1"/>
      <c r="IUY17" s="1"/>
      <c r="IUZ17" s="1"/>
      <c r="IVA17" s="1"/>
      <c r="IVB17" s="1"/>
      <c r="IVC17" s="1"/>
      <c r="IVD17" s="1"/>
      <c r="IVE17" s="1"/>
      <c r="IVF17" s="1"/>
      <c r="IVG17" s="1"/>
      <c r="IVH17" s="1"/>
      <c r="IVI17" s="1"/>
      <c r="IVJ17" s="1"/>
      <c r="IVK17" s="1"/>
      <c r="IVL17" s="1"/>
      <c r="IVM17" s="1"/>
      <c r="IVN17" s="1"/>
      <c r="IVO17" s="1"/>
      <c r="IVP17" s="1"/>
      <c r="IVQ17" s="1"/>
      <c r="IVR17" s="1"/>
      <c r="IVS17" s="1"/>
      <c r="IVT17" s="1"/>
      <c r="IVU17" s="1"/>
      <c r="IVV17" s="1"/>
      <c r="IVW17" s="1"/>
      <c r="IVX17" s="1"/>
      <c r="IVY17" s="1"/>
      <c r="IVZ17" s="1"/>
      <c r="IWA17" s="1"/>
      <c r="IWB17" s="1"/>
      <c r="IWC17" s="1"/>
      <c r="IWD17" s="1"/>
      <c r="IWE17" s="1"/>
      <c r="IWF17" s="1"/>
      <c r="IWG17" s="1"/>
      <c r="IWH17" s="1"/>
      <c r="IWI17" s="1"/>
      <c r="IWJ17" s="1"/>
      <c r="IWK17" s="1"/>
      <c r="IWL17" s="1"/>
      <c r="IWM17" s="1"/>
      <c r="IWN17" s="1"/>
      <c r="IWO17" s="1"/>
      <c r="IWP17" s="1"/>
      <c r="IWQ17" s="1"/>
      <c r="IWR17" s="1"/>
      <c r="IWS17" s="1"/>
      <c r="IWT17" s="1"/>
      <c r="IWU17" s="1"/>
      <c r="IWV17" s="1"/>
      <c r="IWW17" s="1"/>
      <c r="IWX17" s="1"/>
      <c r="IWY17" s="1"/>
      <c r="IWZ17" s="1"/>
      <c r="IXA17" s="1"/>
      <c r="IXB17" s="1"/>
      <c r="IXC17" s="1"/>
      <c r="IXD17" s="1"/>
      <c r="IXE17" s="1"/>
      <c r="IXF17" s="1"/>
      <c r="IXG17" s="1"/>
      <c r="IXH17" s="1"/>
      <c r="IXI17" s="1"/>
      <c r="IXJ17" s="1"/>
      <c r="IXK17" s="1"/>
      <c r="IXL17" s="1"/>
      <c r="IXM17" s="1"/>
      <c r="IXN17" s="1"/>
      <c r="IXO17" s="1"/>
      <c r="IXP17" s="1"/>
      <c r="IXQ17" s="1"/>
      <c r="IXR17" s="1"/>
      <c r="IXS17" s="1"/>
      <c r="IXT17" s="1"/>
      <c r="IXU17" s="1"/>
      <c r="IXV17" s="1"/>
      <c r="IXW17" s="1"/>
      <c r="IXX17" s="1"/>
      <c r="IXY17" s="1"/>
      <c r="IXZ17" s="1"/>
      <c r="IYA17" s="1"/>
      <c r="IYB17" s="1"/>
      <c r="IYC17" s="1"/>
      <c r="IYD17" s="1"/>
      <c r="IYE17" s="1"/>
      <c r="IYF17" s="1"/>
      <c r="IYG17" s="1"/>
      <c r="IYH17" s="1"/>
      <c r="IYI17" s="1"/>
      <c r="IYJ17" s="1"/>
      <c r="IYK17" s="1"/>
      <c r="IYL17" s="1"/>
      <c r="IYM17" s="1"/>
      <c r="IYN17" s="1"/>
      <c r="IYO17" s="1"/>
      <c r="IYP17" s="1"/>
      <c r="IYQ17" s="1"/>
      <c r="IYR17" s="1"/>
      <c r="IYS17" s="1"/>
      <c r="IYT17" s="1"/>
      <c r="IYU17" s="1"/>
      <c r="IYV17" s="1"/>
      <c r="IYW17" s="1"/>
      <c r="IYX17" s="1"/>
      <c r="IYY17" s="1"/>
      <c r="IYZ17" s="1"/>
      <c r="IZA17" s="1"/>
      <c r="IZB17" s="1"/>
      <c r="IZC17" s="1"/>
      <c r="IZD17" s="1"/>
      <c r="IZE17" s="1"/>
      <c r="IZF17" s="1"/>
      <c r="IZG17" s="1"/>
      <c r="IZH17" s="1"/>
      <c r="IZI17" s="1"/>
      <c r="IZJ17" s="1"/>
      <c r="IZK17" s="1"/>
      <c r="IZL17" s="1"/>
      <c r="IZM17" s="1"/>
      <c r="IZN17" s="1"/>
      <c r="IZO17" s="1"/>
      <c r="IZP17" s="1"/>
      <c r="IZQ17" s="1"/>
      <c r="IZR17" s="1"/>
      <c r="IZS17" s="1"/>
      <c r="IZT17" s="1"/>
      <c r="IZU17" s="1"/>
      <c r="IZV17" s="1"/>
      <c r="IZW17" s="1"/>
      <c r="IZX17" s="1"/>
      <c r="IZY17" s="1"/>
      <c r="IZZ17" s="1"/>
      <c r="JAA17" s="1"/>
      <c r="JAB17" s="1"/>
      <c r="JAC17" s="1"/>
      <c r="JAD17" s="1"/>
      <c r="JAE17" s="1"/>
      <c r="JAF17" s="1"/>
      <c r="JAG17" s="1"/>
      <c r="JAH17" s="1"/>
      <c r="JAI17" s="1"/>
      <c r="JAJ17" s="1"/>
      <c r="JAK17" s="1"/>
      <c r="JAL17" s="1"/>
      <c r="JAM17" s="1"/>
      <c r="JAN17" s="1"/>
      <c r="JAO17" s="1"/>
      <c r="JAP17" s="1"/>
      <c r="JAQ17" s="1"/>
      <c r="JAR17" s="1"/>
      <c r="JAS17" s="1"/>
      <c r="JAT17" s="1"/>
      <c r="JAU17" s="1"/>
      <c r="JAV17" s="1"/>
      <c r="JAW17" s="1"/>
      <c r="JAX17" s="1"/>
      <c r="JAY17" s="1"/>
      <c r="JAZ17" s="1"/>
      <c r="JBA17" s="1"/>
      <c r="JBB17" s="1"/>
      <c r="JBC17" s="1"/>
      <c r="JBD17" s="1"/>
      <c r="JBE17" s="1"/>
      <c r="JBF17" s="1"/>
      <c r="JBG17" s="1"/>
      <c r="JBH17" s="1"/>
      <c r="JBI17" s="1"/>
      <c r="JBJ17" s="1"/>
      <c r="JBK17" s="1"/>
      <c r="JBL17" s="1"/>
      <c r="JBM17" s="1"/>
      <c r="JBN17" s="1"/>
      <c r="JBO17" s="1"/>
      <c r="JBP17" s="1"/>
      <c r="JBQ17" s="1"/>
      <c r="JBR17" s="1"/>
      <c r="JBS17" s="1"/>
      <c r="JBT17" s="1"/>
      <c r="JBU17" s="1"/>
      <c r="JBV17" s="1"/>
      <c r="JBW17" s="1"/>
      <c r="JBX17" s="1"/>
      <c r="JBY17" s="1"/>
      <c r="JBZ17" s="1"/>
      <c r="JCA17" s="1"/>
      <c r="JCB17" s="1"/>
      <c r="JCC17" s="1"/>
      <c r="JCD17" s="1"/>
      <c r="JCE17" s="1"/>
      <c r="JCF17" s="1"/>
      <c r="JCG17" s="1"/>
      <c r="JCH17" s="1"/>
      <c r="JCI17" s="1"/>
      <c r="JCJ17" s="1"/>
      <c r="JCK17" s="1"/>
      <c r="JCL17" s="1"/>
      <c r="JCM17" s="1"/>
      <c r="JCN17" s="1"/>
      <c r="JCO17" s="1"/>
      <c r="JCP17" s="1"/>
      <c r="JCQ17" s="1"/>
      <c r="JCR17" s="1"/>
      <c r="JCS17" s="1"/>
      <c r="JCT17" s="1"/>
      <c r="JCU17" s="1"/>
      <c r="JCV17" s="1"/>
      <c r="JCW17" s="1"/>
      <c r="JCX17" s="1"/>
      <c r="JCY17" s="1"/>
      <c r="JCZ17" s="1"/>
      <c r="JDA17" s="1"/>
      <c r="JDB17" s="1"/>
      <c r="JDC17" s="1"/>
      <c r="JDD17" s="1"/>
      <c r="JDE17" s="1"/>
      <c r="JDF17" s="1"/>
      <c r="JDG17" s="1"/>
      <c r="JDH17" s="1"/>
      <c r="JDI17" s="1"/>
      <c r="JDJ17" s="1"/>
      <c r="JDK17" s="1"/>
      <c r="JDL17" s="1"/>
      <c r="JDM17" s="1"/>
      <c r="JDN17" s="1"/>
      <c r="JDO17" s="1"/>
      <c r="JDP17" s="1"/>
      <c r="JDQ17" s="1"/>
      <c r="JDR17" s="1"/>
      <c r="JDS17" s="1"/>
      <c r="JDT17" s="1"/>
      <c r="JDU17" s="1"/>
      <c r="JDV17" s="1"/>
      <c r="JDW17" s="1"/>
      <c r="JDX17" s="1"/>
      <c r="JDY17" s="1"/>
      <c r="JDZ17" s="1"/>
      <c r="JEA17" s="1"/>
      <c r="JEB17" s="1"/>
      <c r="JEC17" s="1"/>
      <c r="JED17" s="1"/>
      <c r="JEE17" s="1"/>
      <c r="JEF17" s="1"/>
      <c r="JEG17" s="1"/>
      <c r="JEH17" s="1"/>
      <c r="JEI17" s="1"/>
      <c r="JEJ17" s="1"/>
      <c r="JEK17" s="1"/>
      <c r="JEL17" s="1"/>
      <c r="JEM17" s="1"/>
      <c r="JEN17" s="1"/>
      <c r="JEO17" s="1"/>
      <c r="JEP17" s="1"/>
      <c r="JEQ17" s="1"/>
      <c r="JER17" s="1"/>
      <c r="JES17" s="1"/>
      <c r="JET17" s="1"/>
      <c r="JEU17" s="1"/>
      <c r="JEV17" s="1"/>
      <c r="JEW17" s="1"/>
      <c r="JEX17" s="1"/>
      <c r="JEY17" s="1"/>
      <c r="JEZ17" s="1"/>
      <c r="JFA17" s="1"/>
      <c r="JFB17" s="1"/>
      <c r="JFC17" s="1"/>
      <c r="JFD17" s="1"/>
      <c r="JFE17" s="1"/>
      <c r="JFF17" s="1"/>
      <c r="JFG17" s="1"/>
      <c r="JFH17" s="1"/>
      <c r="JFI17" s="1"/>
      <c r="JFJ17" s="1"/>
      <c r="JFK17" s="1"/>
      <c r="JFL17" s="1"/>
      <c r="JFM17" s="1"/>
      <c r="JFN17" s="1"/>
      <c r="JFO17" s="1"/>
      <c r="JFP17" s="1"/>
      <c r="JFQ17" s="1"/>
      <c r="JFR17" s="1"/>
      <c r="JFS17" s="1"/>
      <c r="JFT17" s="1"/>
      <c r="JFU17" s="1"/>
      <c r="JFV17" s="1"/>
      <c r="JFW17" s="1"/>
      <c r="JFX17" s="1"/>
      <c r="JFY17" s="1"/>
      <c r="JFZ17" s="1"/>
      <c r="JGA17" s="1"/>
      <c r="JGB17" s="1"/>
      <c r="JGC17" s="1"/>
      <c r="JGD17" s="1"/>
      <c r="JGE17" s="1"/>
      <c r="JGF17" s="1"/>
      <c r="JGG17" s="1"/>
      <c r="JGH17" s="1"/>
      <c r="JGI17" s="1"/>
      <c r="JGJ17" s="1"/>
      <c r="JGK17" s="1"/>
      <c r="JGL17" s="1"/>
      <c r="JGM17" s="1"/>
      <c r="JGN17" s="1"/>
      <c r="JGO17" s="1"/>
      <c r="JGP17" s="1"/>
      <c r="JGQ17" s="1"/>
      <c r="JGR17" s="1"/>
      <c r="JGS17" s="1"/>
      <c r="JGT17" s="1"/>
      <c r="JGU17" s="1"/>
      <c r="JGV17" s="1"/>
      <c r="JGW17" s="1"/>
      <c r="JGX17" s="1"/>
      <c r="JGY17" s="1"/>
      <c r="JGZ17" s="1"/>
      <c r="JHA17" s="1"/>
      <c r="JHB17" s="1"/>
      <c r="JHC17" s="1"/>
      <c r="JHD17" s="1"/>
      <c r="JHE17" s="1"/>
      <c r="JHF17" s="1"/>
      <c r="JHG17" s="1"/>
      <c r="JHH17" s="1"/>
      <c r="JHI17" s="1"/>
      <c r="JHJ17" s="1"/>
      <c r="JHK17" s="1"/>
      <c r="JHL17" s="1"/>
      <c r="JHM17" s="1"/>
      <c r="JHN17" s="1"/>
      <c r="JHO17" s="1"/>
      <c r="JHP17" s="1"/>
      <c r="JHQ17" s="1"/>
      <c r="JHR17" s="1"/>
      <c r="JHS17" s="1"/>
      <c r="JHT17" s="1"/>
      <c r="JHU17" s="1"/>
      <c r="JHV17" s="1"/>
      <c r="JHW17" s="1"/>
      <c r="JHX17" s="1"/>
      <c r="JHY17" s="1"/>
      <c r="JHZ17" s="1"/>
      <c r="JIA17" s="1"/>
      <c r="JIB17" s="1"/>
      <c r="JIC17" s="1"/>
      <c r="JID17" s="1"/>
      <c r="JIE17" s="1"/>
      <c r="JIF17" s="1"/>
      <c r="JIG17" s="1"/>
      <c r="JIH17" s="1"/>
      <c r="JII17" s="1"/>
      <c r="JIJ17" s="1"/>
      <c r="JIK17" s="1"/>
      <c r="JIL17" s="1"/>
      <c r="JIM17" s="1"/>
      <c r="JIN17" s="1"/>
      <c r="JIO17" s="1"/>
      <c r="JIP17" s="1"/>
      <c r="JIQ17" s="1"/>
      <c r="JIR17" s="1"/>
      <c r="JIS17" s="1"/>
      <c r="JIT17" s="1"/>
      <c r="JIU17" s="1"/>
      <c r="JIV17" s="1"/>
      <c r="JIW17" s="1"/>
      <c r="JIX17" s="1"/>
      <c r="JIY17" s="1"/>
      <c r="JIZ17" s="1"/>
      <c r="JJA17" s="1"/>
      <c r="JJB17" s="1"/>
      <c r="JJC17" s="1"/>
      <c r="JJD17" s="1"/>
      <c r="JJE17" s="1"/>
      <c r="JJF17" s="1"/>
      <c r="JJG17" s="1"/>
      <c r="JJH17" s="1"/>
      <c r="JJI17" s="1"/>
      <c r="JJJ17" s="1"/>
      <c r="JJK17" s="1"/>
      <c r="JJL17" s="1"/>
      <c r="JJM17" s="1"/>
      <c r="JJN17" s="1"/>
      <c r="JJO17" s="1"/>
      <c r="JJP17" s="1"/>
      <c r="JJQ17" s="1"/>
      <c r="JJR17" s="1"/>
      <c r="JJS17" s="1"/>
      <c r="JJT17" s="1"/>
      <c r="JJU17" s="1"/>
      <c r="JJV17" s="1"/>
      <c r="JJW17" s="1"/>
      <c r="JJX17" s="1"/>
      <c r="JJY17" s="1"/>
      <c r="JJZ17" s="1"/>
      <c r="JKA17" s="1"/>
      <c r="JKB17" s="1"/>
      <c r="JKC17" s="1"/>
      <c r="JKD17" s="1"/>
      <c r="JKE17" s="1"/>
      <c r="JKF17" s="1"/>
      <c r="JKG17" s="1"/>
      <c r="JKH17" s="1"/>
      <c r="JKI17" s="1"/>
      <c r="JKJ17" s="1"/>
      <c r="JKK17" s="1"/>
      <c r="JKL17" s="1"/>
      <c r="JKM17" s="1"/>
      <c r="JKN17" s="1"/>
      <c r="JKO17" s="1"/>
      <c r="JKP17" s="1"/>
      <c r="JKQ17" s="1"/>
      <c r="JKR17" s="1"/>
      <c r="JKS17" s="1"/>
      <c r="JKT17" s="1"/>
      <c r="JKU17" s="1"/>
      <c r="JKV17" s="1"/>
      <c r="JKW17" s="1"/>
      <c r="JKX17" s="1"/>
      <c r="JKY17" s="1"/>
      <c r="JKZ17" s="1"/>
      <c r="JLA17" s="1"/>
      <c r="JLB17" s="1"/>
      <c r="JLC17" s="1"/>
      <c r="JLD17" s="1"/>
      <c r="JLE17" s="1"/>
      <c r="JLF17" s="1"/>
      <c r="JLG17" s="1"/>
      <c r="JLH17" s="1"/>
      <c r="JLI17" s="1"/>
      <c r="JLJ17" s="1"/>
      <c r="JLK17" s="1"/>
      <c r="JLL17" s="1"/>
      <c r="JLM17" s="1"/>
      <c r="JLN17" s="1"/>
      <c r="JLO17" s="1"/>
      <c r="JLP17" s="1"/>
      <c r="JLQ17" s="1"/>
      <c r="JLR17" s="1"/>
      <c r="JLS17" s="1"/>
      <c r="JLT17" s="1"/>
      <c r="JLU17" s="1"/>
      <c r="JLV17" s="1"/>
      <c r="JLW17" s="1"/>
      <c r="JLX17" s="1"/>
      <c r="JLY17" s="1"/>
      <c r="JLZ17" s="1"/>
      <c r="JMA17" s="1"/>
      <c r="JMB17" s="1"/>
      <c r="JMC17" s="1"/>
      <c r="JMD17" s="1"/>
      <c r="JME17" s="1"/>
      <c r="JMF17" s="1"/>
      <c r="JMG17" s="1"/>
      <c r="JMH17" s="1"/>
      <c r="JMI17" s="1"/>
      <c r="JMJ17" s="1"/>
      <c r="JMK17" s="1"/>
      <c r="JML17" s="1"/>
      <c r="JMM17" s="1"/>
      <c r="JMN17" s="1"/>
      <c r="JMO17" s="1"/>
      <c r="JMP17" s="1"/>
      <c r="JMQ17" s="1"/>
      <c r="JMR17" s="1"/>
      <c r="JMS17" s="1"/>
      <c r="JMT17" s="1"/>
      <c r="JMU17" s="1"/>
      <c r="JMV17" s="1"/>
      <c r="JMW17" s="1"/>
      <c r="JMX17" s="1"/>
      <c r="JMY17" s="1"/>
      <c r="JMZ17" s="1"/>
      <c r="JNA17" s="1"/>
      <c r="JNB17" s="1"/>
      <c r="JNC17" s="1"/>
      <c r="JND17" s="1"/>
      <c r="JNE17" s="1"/>
      <c r="JNF17" s="1"/>
      <c r="JNG17" s="1"/>
      <c r="JNH17" s="1"/>
      <c r="JNI17" s="1"/>
      <c r="JNJ17" s="1"/>
      <c r="JNK17" s="1"/>
      <c r="JNL17" s="1"/>
      <c r="JNM17" s="1"/>
      <c r="JNN17" s="1"/>
      <c r="JNO17" s="1"/>
      <c r="JNP17" s="1"/>
      <c r="JNQ17" s="1"/>
      <c r="JNR17" s="1"/>
      <c r="JNS17" s="1"/>
      <c r="JNT17" s="1"/>
      <c r="JNU17" s="1"/>
      <c r="JNV17" s="1"/>
      <c r="JNW17" s="1"/>
      <c r="JNX17" s="1"/>
      <c r="JNY17" s="1"/>
      <c r="JNZ17" s="1"/>
      <c r="JOA17" s="1"/>
      <c r="JOB17" s="1"/>
      <c r="JOC17" s="1"/>
      <c r="JOD17" s="1"/>
      <c r="JOE17" s="1"/>
      <c r="JOF17" s="1"/>
      <c r="JOG17" s="1"/>
      <c r="JOH17" s="1"/>
      <c r="JOI17" s="1"/>
      <c r="JOJ17" s="1"/>
      <c r="JOK17" s="1"/>
      <c r="JOL17" s="1"/>
      <c r="JOM17" s="1"/>
      <c r="JON17" s="1"/>
      <c r="JOO17" s="1"/>
      <c r="JOP17" s="1"/>
      <c r="JOQ17" s="1"/>
      <c r="JOR17" s="1"/>
      <c r="JOS17" s="1"/>
      <c r="JOT17" s="1"/>
      <c r="JOU17" s="1"/>
      <c r="JOV17" s="1"/>
      <c r="JOW17" s="1"/>
      <c r="JOX17" s="1"/>
      <c r="JOY17" s="1"/>
      <c r="JOZ17" s="1"/>
      <c r="JPA17" s="1"/>
      <c r="JPB17" s="1"/>
      <c r="JPC17" s="1"/>
      <c r="JPD17" s="1"/>
      <c r="JPE17" s="1"/>
      <c r="JPF17" s="1"/>
      <c r="JPG17" s="1"/>
      <c r="JPH17" s="1"/>
      <c r="JPI17" s="1"/>
      <c r="JPJ17" s="1"/>
      <c r="JPK17" s="1"/>
      <c r="JPL17" s="1"/>
      <c r="JPM17" s="1"/>
      <c r="JPN17" s="1"/>
      <c r="JPO17" s="1"/>
      <c r="JPP17" s="1"/>
      <c r="JPQ17" s="1"/>
      <c r="JPR17" s="1"/>
      <c r="JPS17" s="1"/>
      <c r="JPT17" s="1"/>
      <c r="JPU17" s="1"/>
      <c r="JPV17" s="1"/>
      <c r="JPW17" s="1"/>
      <c r="JPX17" s="1"/>
      <c r="JPY17" s="1"/>
      <c r="JPZ17" s="1"/>
      <c r="JQA17" s="1"/>
      <c r="JQB17" s="1"/>
      <c r="JQC17" s="1"/>
      <c r="JQD17" s="1"/>
      <c r="JQE17" s="1"/>
      <c r="JQF17" s="1"/>
      <c r="JQG17" s="1"/>
      <c r="JQH17" s="1"/>
      <c r="JQI17" s="1"/>
      <c r="JQJ17" s="1"/>
      <c r="JQK17" s="1"/>
      <c r="JQL17" s="1"/>
      <c r="JQM17" s="1"/>
      <c r="JQN17" s="1"/>
      <c r="JQO17" s="1"/>
      <c r="JQP17" s="1"/>
      <c r="JQQ17" s="1"/>
      <c r="JQR17" s="1"/>
      <c r="JQS17" s="1"/>
      <c r="JQT17" s="1"/>
      <c r="JQU17" s="1"/>
      <c r="JQV17" s="1"/>
      <c r="JQW17" s="1"/>
      <c r="JQX17" s="1"/>
      <c r="JQY17" s="1"/>
      <c r="JQZ17" s="1"/>
      <c r="JRA17" s="1"/>
      <c r="JRB17" s="1"/>
      <c r="JRC17" s="1"/>
      <c r="JRD17" s="1"/>
      <c r="JRE17" s="1"/>
      <c r="JRF17" s="1"/>
      <c r="JRG17" s="1"/>
      <c r="JRH17" s="1"/>
      <c r="JRI17" s="1"/>
      <c r="JRJ17" s="1"/>
      <c r="JRK17" s="1"/>
      <c r="JRL17" s="1"/>
      <c r="JRM17" s="1"/>
      <c r="JRN17" s="1"/>
      <c r="JRO17" s="1"/>
      <c r="JRP17" s="1"/>
      <c r="JRQ17" s="1"/>
      <c r="JRR17" s="1"/>
      <c r="JRS17" s="1"/>
      <c r="JRT17" s="1"/>
      <c r="JRU17" s="1"/>
      <c r="JRV17" s="1"/>
      <c r="JRW17" s="1"/>
      <c r="JRX17" s="1"/>
      <c r="JRY17" s="1"/>
      <c r="JRZ17" s="1"/>
      <c r="JSA17" s="1"/>
      <c r="JSB17" s="1"/>
      <c r="JSC17" s="1"/>
      <c r="JSD17" s="1"/>
      <c r="JSE17" s="1"/>
      <c r="JSF17" s="1"/>
      <c r="JSG17" s="1"/>
      <c r="JSH17" s="1"/>
      <c r="JSI17" s="1"/>
      <c r="JSJ17" s="1"/>
      <c r="JSK17" s="1"/>
      <c r="JSL17" s="1"/>
      <c r="JSM17" s="1"/>
      <c r="JSN17" s="1"/>
      <c r="JSO17" s="1"/>
      <c r="JSP17" s="1"/>
      <c r="JSQ17" s="1"/>
      <c r="JSR17" s="1"/>
      <c r="JSS17" s="1"/>
      <c r="JST17" s="1"/>
      <c r="JSU17" s="1"/>
      <c r="JSV17" s="1"/>
      <c r="JSW17" s="1"/>
      <c r="JSX17" s="1"/>
      <c r="JSY17" s="1"/>
      <c r="JSZ17" s="1"/>
      <c r="JTA17" s="1"/>
      <c r="JTB17" s="1"/>
      <c r="JTC17" s="1"/>
      <c r="JTD17" s="1"/>
      <c r="JTE17" s="1"/>
      <c r="JTF17" s="1"/>
      <c r="JTG17" s="1"/>
      <c r="JTH17" s="1"/>
      <c r="JTI17" s="1"/>
      <c r="JTJ17" s="1"/>
      <c r="JTK17" s="1"/>
      <c r="JTL17" s="1"/>
      <c r="JTM17" s="1"/>
      <c r="JTN17" s="1"/>
      <c r="JTO17" s="1"/>
      <c r="JTP17" s="1"/>
      <c r="JTQ17" s="1"/>
      <c r="JTR17" s="1"/>
      <c r="JTS17" s="1"/>
      <c r="JTT17" s="1"/>
      <c r="JTU17" s="1"/>
      <c r="JTV17" s="1"/>
      <c r="JTW17" s="1"/>
      <c r="JTX17" s="1"/>
      <c r="JTY17" s="1"/>
      <c r="JTZ17" s="1"/>
      <c r="JUA17" s="1"/>
      <c r="JUB17" s="1"/>
      <c r="JUC17" s="1"/>
      <c r="JUD17" s="1"/>
      <c r="JUE17" s="1"/>
      <c r="JUF17" s="1"/>
      <c r="JUG17" s="1"/>
      <c r="JUH17" s="1"/>
      <c r="JUI17" s="1"/>
      <c r="JUJ17" s="1"/>
      <c r="JUK17" s="1"/>
      <c r="JUL17" s="1"/>
      <c r="JUM17" s="1"/>
      <c r="JUN17" s="1"/>
      <c r="JUO17" s="1"/>
      <c r="JUP17" s="1"/>
      <c r="JUQ17" s="1"/>
      <c r="JUR17" s="1"/>
      <c r="JUS17" s="1"/>
      <c r="JUT17" s="1"/>
      <c r="JUU17" s="1"/>
      <c r="JUV17" s="1"/>
      <c r="JUW17" s="1"/>
      <c r="JUX17" s="1"/>
      <c r="JUY17" s="1"/>
      <c r="JUZ17" s="1"/>
      <c r="JVA17" s="1"/>
      <c r="JVB17" s="1"/>
      <c r="JVC17" s="1"/>
      <c r="JVD17" s="1"/>
      <c r="JVE17" s="1"/>
      <c r="JVF17" s="1"/>
      <c r="JVG17" s="1"/>
      <c r="JVH17" s="1"/>
      <c r="JVI17" s="1"/>
      <c r="JVJ17" s="1"/>
      <c r="JVK17" s="1"/>
      <c r="JVL17" s="1"/>
      <c r="JVM17" s="1"/>
      <c r="JVN17" s="1"/>
      <c r="JVO17" s="1"/>
      <c r="JVP17" s="1"/>
      <c r="JVQ17" s="1"/>
      <c r="JVR17" s="1"/>
      <c r="JVS17" s="1"/>
      <c r="JVT17" s="1"/>
      <c r="JVU17" s="1"/>
      <c r="JVV17" s="1"/>
      <c r="JVW17" s="1"/>
      <c r="JVX17" s="1"/>
      <c r="JVY17" s="1"/>
      <c r="JVZ17" s="1"/>
      <c r="JWA17" s="1"/>
      <c r="JWB17" s="1"/>
      <c r="JWC17" s="1"/>
      <c r="JWD17" s="1"/>
      <c r="JWE17" s="1"/>
      <c r="JWF17" s="1"/>
      <c r="JWG17" s="1"/>
      <c r="JWH17" s="1"/>
      <c r="JWI17" s="1"/>
      <c r="JWJ17" s="1"/>
      <c r="JWK17" s="1"/>
      <c r="JWL17" s="1"/>
      <c r="JWM17" s="1"/>
      <c r="JWN17" s="1"/>
      <c r="JWO17" s="1"/>
      <c r="JWP17" s="1"/>
      <c r="JWQ17" s="1"/>
      <c r="JWR17" s="1"/>
      <c r="JWS17" s="1"/>
      <c r="JWT17" s="1"/>
      <c r="JWU17" s="1"/>
      <c r="JWV17" s="1"/>
      <c r="JWW17" s="1"/>
      <c r="JWX17" s="1"/>
      <c r="JWY17" s="1"/>
      <c r="JWZ17" s="1"/>
      <c r="JXA17" s="1"/>
      <c r="JXB17" s="1"/>
      <c r="JXC17" s="1"/>
      <c r="JXD17" s="1"/>
      <c r="JXE17" s="1"/>
      <c r="JXF17" s="1"/>
      <c r="JXG17" s="1"/>
      <c r="JXH17" s="1"/>
      <c r="JXI17" s="1"/>
      <c r="JXJ17" s="1"/>
      <c r="JXK17" s="1"/>
      <c r="JXL17" s="1"/>
      <c r="JXM17" s="1"/>
      <c r="JXN17" s="1"/>
      <c r="JXO17" s="1"/>
      <c r="JXP17" s="1"/>
      <c r="JXQ17" s="1"/>
      <c r="JXR17" s="1"/>
      <c r="JXS17" s="1"/>
      <c r="JXT17" s="1"/>
      <c r="JXU17" s="1"/>
      <c r="JXV17" s="1"/>
      <c r="JXW17" s="1"/>
      <c r="JXX17" s="1"/>
      <c r="JXY17" s="1"/>
      <c r="JXZ17" s="1"/>
      <c r="JYA17" s="1"/>
      <c r="JYB17" s="1"/>
      <c r="JYC17" s="1"/>
      <c r="JYD17" s="1"/>
      <c r="JYE17" s="1"/>
      <c r="JYF17" s="1"/>
      <c r="JYG17" s="1"/>
      <c r="JYH17" s="1"/>
      <c r="JYI17" s="1"/>
      <c r="JYJ17" s="1"/>
      <c r="JYK17" s="1"/>
      <c r="JYL17" s="1"/>
      <c r="JYM17" s="1"/>
      <c r="JYN17" s="1"/>
      <c r="JYO17" s="1"/>
      <c r="JYP17" s="1"/>
      <c r="JYQ17" s="1"/>
      <c r="JYR17" s="1"/>
      <c r="JYS17" s="1"/>
      <c r="JYT17" s="1"/>
      <c r="JYU17" s="1"/>
      <c r="JYV17" s="1"/>
      <c r="JYW17" s="1"/>
      <c r="JYX17" s="1"/>
      <c r="JYY17" s="1"/>
      <c r="JYZ17" s="1"/>
      <c r="JZA17" s="1"/>
      <c r="JZB17" s="1"/>
      <c r="JZC17" s="1"/>
      <c r="JZD17" s="1"/>
      <c r="JZE17" s="1"/>
      <c r="JZF17" s="1"/>
      <c r="JZG17" s="1"/>
      <c r="JZH17" s="1"/>
      <c r="JZI17" s="1"/>
      <c r="JZJ17" s="1"/>
      <c r="JZK17" s="1"/>
      <c r="JZL17" s="1"/>
      <c r="JZM17" s="1"/>
      <c r="JZN17" s="1"/>
      <c r="JZO17" s="1"/>
      <c r="JZP17" s="1"/>
      <c r="JZQ17" s="1"/>
      <c r="JZR17" s="1"/>
      <c r="JZS17" s="1"/>
      <c r="JZT17" s="1"/>
      <c r="JZU17" s="1"/>
      <c r="JZV17" s="1"/>
      <c r="JZW17" s="1"/>
      <c r="JZX17" s="1"/>
      <c r="JZY17" s="1"/>
      <c r="JZZ17" s="1"/>
      <c r="KAA17" s="1"/>
      <c r="KAB17" s="1"/>
      <c r="KAC17" s="1"/>
      <c r="KAD17" s="1"/>
      <c r="KAE17" s="1"/>
      <c r="KAF17" s="1"/>
      <c r="KAG17" s="1"/>
      <c r="KAH17" s="1"/>
      <c r="KAI17" s="1"/>
      <c r="KAJ17" s="1"/>
      <c r="KAK17" s="1"/>
      <c r="KAL17" s="1"/>
      <c r="KAM17" s="1"/>
      <c r="KAN17" s="1"/>
      <c r="KAO17" s="1"/>
      <c r="KAP17" s="1"/>
      <c r="KAQ17" s="1"/>
      <c r="KAR17" s="1"/>
      <c r="KAS17" s="1"/>
      <c r="KAT17" s="1"/>
      <c r="KAU17" s="1"/>
      <c r="KAV17" s="1"/>
      <c r="KAW17" s="1"/>
      <c r="KAX17" s="1"/>
      <c r="KAY17" s="1"/>
      <c r="KAZ17" s="1"/>
      <c r="KBA17" s="1"/>
      <c r="KBB17" s="1"/>
      <c r="KBC17" s="1"/>
      <c r="KBD17" s="1"/>
      <c r="KBE17" s="1"/>
      <c r="KBF17" s="1"/>
      <c r="KBG17" s="1"/>
      <c r="KBH17" s="1"/>
      <c r="KBI17" s="1"/>
      <c r="KBJ17" s="1"/>
      <c r="KBK17" s="1"/>
      <c r="KBL17" s="1"/>
      <c r="KBM17" s="1"/>
      <c r="KBN17" s="1"/>
      <c r="KBO17" s="1"/>
      <c r="KBP17" s="1"/>
      <c r="KBQ17" s="1"/>
      <c r="KBR17" s="1"/>
      <c r="KBS17" s="1"/>
      <c r="KBT17" s="1"/>
      <c r="KBU17" s="1"/>
      <c r="KBV17" s="1"/>
      <c r="KBW17" s="1"/>
      <c r="KBX17" s="1"/>
      <c r="KBY17" s="1"/>
      <c r="KBZ17" s="1"/>
      <c r="KCA17" s="1"/>
      <c r="KCB17" s="1"/>
      <c r="KCC17" s="1"/>
      <c r="KCD17" s="1"/>
      <c r="KCE17" s="1"/>
      <c r="KCF17" s="1"/>
      <c r="KCG17" s="1"/>
      <c r="KCH17" s="1"/>
      <c r="KCI17" s="1"/>
      <c r="KCJ17" s="1"/>
      <c r="KCK17" s="1"/>
      <c r="KCL17" s="1"/>
      <c r="KCM17" s="1"/>
      <c r="KCN17" s="1"/>
      <c r="KCO17" s="1"/>
      <c r="KCP17" s="1"/>
      <c r="KCQ17" s="1"/>
      <c r="KCR17" s="1"/>
      <c r="KCS17" s="1"/>
      <c r="KCT17" s="1"/>
      <c r="KCU17" s="1"/>
      <c r="KCV17" s="1"/>
      <c r="KCW17" s="1"/>
      <c r="KCX17" s="1"/>
      <c r="KCY17" s="1"/>
      <c r="KCZ17" s="1"/>
      <c r="KDA17" s="1"/>
      <c r="KDB17" s="1"/>
      <c r="KDC17" s="1"/>
      <c r="KDD17" s="1"/>
      <c r="KDE17" s="1"/>
      <c r="KDF17" s="1"/>
      <c r="KDG17" s="1"/>
      <c r="KDH17" s="1"/>
      <c r="KDI17" s="1"/>
      <c r="KDJ17" s="1"/>
      <c r="KDK17" s="1"/>
      <c r="KDL17" s="1"/>
      <c r="KDM17" s="1"/>
      <c r="KDN17" s="1"/>
      <c r="KDO17" s="1"/>
      <c r="KDP17" s="1"/>
      <c r="KDQ17" s="1"/>
      <c r="KDR17" s="1"/>
      <c r="KDS17" s="1"/>
      <c r="KDT17" s="1"/>
      <c r="KDU17" s="1"/>
      <c r="KDV17" s="1"/>
      <c r="KDW17" s="1"/>
      <c r="KDX17" s="1"/>
      <c r="KDY17" s="1"/>
      <c r="KDZ17" s="1"/>
      <c r="KEA17" s="1"/>
      <c r="KEB17" s="1"/>
      <c r="KEC17" s="1"/>
      <c r="KED17" s="1"/>
      <c r="KEE17" s="1"/>
      <c r="KEF17" s="1"/>
      <c r="KEG17" s="1"/>
      <c r="KEH17" s="1"/>
      <c r="KEI17" s="1"/>
      <c r="KEJ17" s="1"/>
      <c r="KEK17" s="1"/>
      <c r="KEL17" s="1"/>
      <c r="KEM17" s="1"/>
      <c r="KEN17" s="1"/>
      <c r="KEO17" s="1"/>
      <c r="KEP17" s="1"/>
      <c r="KEQ17" s="1"/>
      <c r="KER17" s="1"/>
      <c r="KES17" s="1"/>
      <c r="KET17" s="1"/>
      <c r="KEU17" s="1"/>
      <c r="KEV17" s="1"/>
      <c r="KEW17" s="1"/>
      <c r="KEX17" s="1"/>
      <c r="KEY17" s="1"/>
      <c r="KEZ17" s="1"/>
      <c r="KFA17" s="1"/>
      <c r="KFB17" s="1"/>
      <c r="KFC17" s="1"/>
      <c r="KFD17" s="1"/>
      <c r="KFE17" s="1"/>
      <c r="KFF17" s="1"/>
      <c r="KFG17" s="1"/>
      <c r="KFH17" s="1"/>
      <c r="KFI17" s="1"/>
      <c r="KFJ17" s="1"/>
      <c r="KFK17" s="1"/>
      <c r="KFL17" s="1"/>
      <c r="KFM17" s="1"/>
      <c r="KFN17" s="1"/>
      <c r="KFO17" s="1"/>
      <c r="KFP17" s="1"/>
      <c r="KFQ17" s="1"/>
      <c r="KFR17" s="1"/>
      <c r="KFS17" s="1"/>
      <c r="KFT17" s="1"/>
      <c r="KFU17" s="1"/>
      <c r="KFV17" s="1"/>
      <c r="KFW17" s="1"/>
      <c r="KFX17" s="1"/>
      <c r="KFY17" s="1"/>
      <c r="KFZ17" s="1"/>
      <c r="KGA17" s="1"/>
      <c r="KGB17" s="1"/>
      <c r="KGC17" s="1"/>
      <c r="KGD17" s="1"/>
      <c r="KGE17" s="1"/>
      <c r="KGF17" s="1"/>
      <c r="KGG17" s="1"/>
      <c r="KGH17" s="1"/>
      <c r="KGI17" s="1"/>
      <c r="KGJ17" s="1"/>
      <c r="KGK17" s="1"/>
      <c r="KGL17" s="1"/>
      <c r="KGM17" s="1"/>
      <c r="KGN17" s="1"/>
      <c r="KGO17" s="1"/>
      <c r="KGP17" s="1"/>
      <c r="KGQ17" s="1"/>
      <c r="KGR17" s="1"/>
      <c r="KGS17" s="1"/>
      <c r="KGT17" s="1"/>
      <c r="KGU17" s="1"/>
      <c r="KGV17" s="1"/>
      <c r="KGW17" s="1"/>
      <c r="KGX17" s="1"/>
      <c r="KGY17" s="1"/>
      <c r="KGZ17" s="1"/>
      <c r="KHA17" s="1"/>
      <c r="KHB17" s="1"/>
      <c r="KHC17" s="1"/>
      <c r="KHD17" s="1"/>
      <c r="KHE17" s="1"/>
      <c r="KHF17" s="1"/>
      <c r="KHG17" s="1"/>
      <c r="KHH17" s="1"/>
      <c r="KHI17" s="1"/>
      <c r="KHJ17" s="1"/>
      <c r="KHK17" s="1"/>
      <c r="KHL17" s="1"/>
      <c r="KHM17" s="1"/>
      <c r="KHN17" s="1"/>
      <c r="KHO17" s="1"/>
      <c r="KHP17" s="1"/>
      <c r="KHQ17" s="1"/>
      <c r="KHR17" s="1"/>
      <c r="KHS17" s="1"/>
      <c r="KHT17" s="1"/>
      <c r="KHU17" s="1"/>
      <c r="KHV17" s="1"/>
      <c r="KHW17" s="1"/>
      <c r="KHX17" s="1"/>
      <c r="KHY17" s="1"/>
      <c r="KHZ17" s="1"/>
      <c r="KIA17" s="1"/>
      <c r="KIB17" s="1"/>
      <c r="KIC17" s="1"/>
      <c r="KID17" s="1"/>
      <c r="KIE17" s="1"/>
      <c r="KIF17" s="1"/>
      <c r="KIG17" s="1"/>
      <c r="KIH17" s="1"/>
      <c r="KII17" s="1"/>
      <c r="KIJ17" s="1"/>
      <c r="KIK17" s="1"/>
      <c r="KIL17" s="1"/>
      <c r="KIM17" s="1"/>
      <c r="KIN17" s="1"/>
      <c r="KIO17" s="1"/>
      <c r="KIP17" s="1"/>
      <c r="KIQ17" s="1"/>
      <c r="KIR17" s="1"/>
      <c r="KIS17" s="1"/>
      <c r="KIT17" s="1"/>
      <c r="KIU17" s="1"/>
      <c r="KIV17" s="1"/>
      <c r="KIW17" s="1"/>
      <c r="KIX17" s="1"/>
      <c r="KIY17" s="1"/>
      <c r="KIZ17" s="1"/>
      <c r="KJA17" s="1"/>
      <c r="KJB17" s="1"/>
      <c r="KJC17" s="1"/>
      <c r="KJD17" s="1"/>
      <c r="KJE17" s="1"/>
      <c r="KJF17" s="1"/>
      <c r="KJG17" s="1"/>
      <c r="KJH17" s="1"/>
      <c r="KJI17" s="1"/>
      <c r="KJJ17" s="1"/>
      <c r="KJK17" s="1"/>
      <c r="KJL17" s="1"/>
      <c r="KJM17" s="1"/>
      <c r="KJN17" s="1"/>
      <c r="KJO17" s="1"/>
      <c r="KJP17" s="1"/>
      <c r="KJQ17" s="1"/>
      <c r="KJR17" s="1"/>
      <c r="KJS17" s="1"/>
      <c r="KJT17" s="1"/>
      <c r="KJU17" s="1"/>
      <c r="KJV17" s="1"/>
      <c r="KJW17" s="1"/>
      <c r="KJX17" s="1"/>
      <c r="KJY17" s="1"/>
      <c r="KJZ17" s="1"/>
      <c r="KKA17" s="1"/>
      <c r="KKB17" s="1"/>
      <c r="KKC17" s="1"/>
      <c r="KKD17" s="1"/>
      <c r="KKE17" s="1"/>
      <c r="KKF17" s="1"/>
      <c r="KKG17" s="1"/>
      <c r="KKH17" s="1"/>
      <c r="KKI17" s="1"/>
      <c r="KKJ17" s="1"/>
      <c r="KKK17" s="1"/>
      <c r="KKL17" s="1"/>
      <c r="KKM17" s="1"/>
      <c r="KKN17" s="1"/>
      <c r="KKO17" s="1"/>
      <c r="KKP17" s="1"/>
      <c r="KKQ17" s="1"/>
      <c r="KKR17" s="1"/>
      <c r="KKS17" s="1"/>
      <c r="KKT17" s="1"/>
      <c r="KKU17" s="1"/>
      <c r="KKV17" s="1"/>
      <c r="KKW17" s="1"/>
      <c r="KKX17" s="1"/>
      <c r="KKY17" s="1"/>
      <c r="KKZ17" s="1"/>
      <c r="KLA17" s="1"/>
      <c r="KLB17" s="1"/>
      <c r="KLC17" s="1"/>
      <c r="KLD17" s="1"/>
      <c r="KLE17" s="1"/>
      <c r="KLF17" s="1"/>
      <c r="KLG17" s="1"/>
      <c r="KLH17" s="1"/>
      <c r="KLI17" s="1"/>
      <c r="KLJ17" s="1"/>
      <c r="KLK17" s="1"/>
      <c r="KLL17" s="1"/>
      <c r="KLM17" s="1"/>
      <c r="KLN17" s="1"/>
      <c r="KLO17" s="1"/>
      <c r="KLP17" s="1"/>
      <c r="KLQ17" s="1"/>
      <c r="KLR17" s="1"/>
      <c r="KLS17" s="1"/>
      <c r="KLT17" s="1"/>
      <c r="KLU17" s="1"/>
      <c r="KLV17" s="1"/>
      <c r="KLW17" s="1"/>
      <c r="KLX17" s="1"/>
      <c r="KLY17" s="1"/>
      <c r="KLZ17" s="1"/>
      <c r="KMA17" s="1"/>
      <c r="KMB17" s="1"/>
      <c r="KMC17" s="1"/>
      <c r="KMD17" s="1"/>
      <c r="KME17" s="1"/>
      <c r="KMF17" s="1"/>
      <c r="KMG17" s="1"/>
      <c r="KMH17" s="1"/>
      <c r="KMI17" s="1"/>
      <c r="KMJ17" s="1"/>
      <c r="KMK17" s="1"/>
      <c r="KML17" s="1"/>
      <c r="KMM17" s="1"/>
      <c r="KMN17" s="1"/>
      <c r="KMO17" s="1"/>
      <c r="KMP17" s="1"/>
      <c r="KMQ17" s="1"/>
      <c r="KMR17" s="1"/>
      <c r="KMS17" s="1"/>
      <c r="KMT17" s="1"/>
      <c r="KMU17" s="1"/>
      <c r="KMV17" s="1"/>
      <c r="KMW17" s="1"/>
      <c r="KMX17" s="1"/>
      <c r="KMY17" s="1"/>
      <c r="KMZ17" s="1"/>
      <c r="KNA17" s="1"/>
      <c r="KNB17" s="1"/>
      <c r="KNC17" s="1"/>
      <c r="KND17" s="1"/>
      <c r="KNE17" s="1"/>
      <c r="KNF17" s="1"/>
      <c r="KNG17" s="1"/>
      <c r="KNH17" s="1"/>
      <c r="KNI17" s="1"/>
      <c r="KNJ17" s="1"/>
      <c r="KNK17" s="1"/>
      <c r="KNL17" s="1"/>
      <c r="KNM17" s="1"/>
      <c r="KNN17" s="1"/>
      <c r="KNO17" s="1"/>
      <c r="KNP17" s="1"/>
      <c r="KNQ17" s="1"/>
      <c r="KNR17" s="1"/>
      <c r="KNS17" s="1"/>
      <c r="KNT17" s="1"/>
      <c r="KNU17" s="1"/>
      <c r="KNV17" s="1"/>
      <c r="KNW17" s="1"/>
      <c r="KNX17" s="1"/>
      <c r="KNY17" s="1"/>
      <c r="KNZ17" s="1"/>
      <c r="KOA17" s="1"/>
      <c r="KOB17" s="1"/>
      <c r="KOC17" s="1"/>
      <c r="KOD17" s="1"/>
      <c r="KOE17" s="1"/>
      <c r="KOF17" s="1"/>
      <c r="KOG17" s="1"/>
      <c r="KOH17" s="1"/>
      <c r="KOI17" s="1"/>
      <c r="KOJ17" s="1"/>
      <c r="KOK17" s="1"/>
      <c r="KOL17" s="1"/>
      <c r="KOM17" s="1"/>
      <c r="KON17" s="1"/>
      <c r="KOO17" s="1"/>
      <c r="KOP17" s="1"/>
      <c r="KOQ17" s="1"/>
      <c r="KOR17" s="1"/>
      <c r="KOS17" s="1"/>
      <c r="KOT17" s="1"/>
      <c r="KOU17" s="1"/>
      <c r="KOV17" s="1"/>
      <c r="KOW17" s="1"/>
      <c r="KOX17" s="1"/>
      <c r="KOY17" s="1"/>
      <c r="KOZ17" s="1"/>
      <c r="KPA17" s="1"/>
      <c r="KPB17" s="1"/>
      <c r="KPC17" s="1"/>
      <c r="KPD17" s="1"/>
      <c r="KPE17" s="1"/>
      <c r="KPF17" s="1"/>
      <c r="KPG17" s="1"/>
      <c r="KPH17" s="1"/>
      <c r="KPI17" s="1"/>
      <c r="KPJ17" s="1"/>
      <c r="KPK17" s="1"/>
      <c r="KPL17" s="1"/>
      <c r="KPM17" s="1"/>
      <c r="KPN17" s="1"/>
      <c r="KPO17" s="1"/>
      <c r="KPP17" s="1"/>
      <c r="KPQ17" s="1"/>
      <c r="KPR17" s="1"/>
      <c r="KPS17" s="1"/>
      <c r="KPT17" s="1"/>
      <c r="KPU17" s="1"/>
      <c r="KPV17" s="1"/>
      <c r="KPW17" s="1"/>
      <c r="KPX17" s="1"/>
      <c r="KPY17" s="1"/>
      <c r="KPZ17" s="1"/>
      <c r="KQA17" s="1"/>
      <c r="KQB17" s="1"/>
      <c r="KQC17" s="1"/>
      <c r="KQD17" s="1"/>
      <c r="KQE17" s="1"/>
      <c r="KQF17" s="1"/>
      <c r="KQG17" s="1"/>
      <c r="KQH17" s="1"/>
      <c r="KQI17" s="1"/>
      <c r="KQJ17" s="1"/>
      <c r="KQK17" s="1"/>
      <c r="KQL17" s="1"/>
      <c r="KQM17" s="1"/>
      <c r="KQN17" s="1"/>
      <c r="KQO17" s="1"/>
      <c r="KQP17" s="1"/>
      <c r="KQQ17" s="1"/>
      <c r="KQR17" s="1"/>
      <c r="KQS17" s="1"/>
      <c r="KQT17" s="1"/>
      <c r="KQU17" s="1"/>
      <c r="KQV17" s="1"/>
      <c r="KQW17" s="1"/>
      <c r="KQX17" s="1"/>
      <c r="KQY17" s="1"/>
      <c r="KQZ17" s="1"/>
      <c r="KRA17" s="1"/>
      <c r="KRB17" s="1"/>
      <c r="KRC17" s="1"/>
      <c r="KRD17" s="1"/>
      <c r="KRE17" s="1"/>
      <c r="KRF17" s="1"/>
      <c r="KRG17" s="1"/>
      <c r="KRH17" s="1"/>
      <c r="KRI17" s="1"/>
      <c r="KRJ17" s="1"/>
      <c r="KRK17" s="1"/>
      <c r="KRL17" s="1"/>
      <c r="KRM17" s="1"/>
      <c r="KRN17" s="1"/>
      <c r="KRO17" s="1"/>
      <c r="KRP17" s="1"/>
      <c r="KRQ17" s="1"/>
      <c r="KRR17" s="1"/>
      <c r="KRS17" s="1"/>
      <c r="KRT17" s="1"/>
      <c r="KRU17" s="1"/>
      <c r="KRV17" s="1"/>
      <c r="KRW17" s="1"/>
      <c r="KRX17" s="1"/>
      <c r="KRY17" s="1"/>
      <c r="KRZ17" s="1"/>
      <c r="KSA17" s="1"/>
      <c r="KSB17" s="1"/>
      <c r="KSC17" s="1"/>
      <c r="KSD17" s="1"/>
      <c r="KSE17" s="1"/>
      <c r="KSF17" s="1"/>
      <c r="KSG17" s="1"/>
      <c r="KSH17" s="1"/>
      <c r="KSI17" s="1"/>
      <c r="KSJ17" s="1"/>
      <c r="KSK17" s="1"/>
      <c r="KSL17" s="1"/>
      <c r="KSM17" s="1"/>
      <c r="KSN17" s="1"/>
      <c r="KSO17" s="1"/>
      <c r="KSP17" s="1"/>
      <c r="KSQ17" s="1"/>
      <c r="KSR17" s="1"/>
      <c r="KSS17" s="1"/>
      <c r="KST17" s="1"/>
      <c r="KSU17" s="1"/>
      <c r="KSV17" s="1"/>
      <c r="KSW17" s="1"/>
      <c r="KSX17" s="1"/>
      <c r="KSY17" s="1"/>
      <c r="KSZ17" s="1"/>
      <c r="KTA17" s="1"/>
      <c r="KTB17" s="1"/>
      <c r="KTC17" s="1"/>
      <c r="KTD17" s="1"/>
      <c r="KTE17" s="1"/>
      <c r="KTF17" s="1"/>
      <c r="KTG17" s="1"/>
      <c r="KTH17" s="1"/>
      <c r="KTI17" s="1"/>
      <c r="KTJ17" s="1"/>
      <c r="KTK17" s="1"/>
      <c r="KTL17" s="1"/>
      <c r="KTM17" s="1"/>
      <c r="KTN17" s="1"/>
      <c r="KTO17" s="1"/>
      <c r="KTP17" s="1"/>
      <c r="KTQ17" s="1"/>
      <c r="KTR17" s="1"/>
      <c r="KTS17" s="1"/>
      <c r="KTT17" s="1"/>
      <c r="KTU17" s="1"/>
      <c r="KTV17" s="1"/>
      <c r="KTW17" s="1"/>
      <c r="KTX17" s="1"/>
      <c r="KTY17" s="1"/>
      <c r="KTZ17" s="1"/>
      <c r="KUA17" s="1"/>
      <c r="KUB17" s="1"/>
      <c r="KUC17" s="1"/>
      <c r="KUD17" s="1"/>
      <c r="KUE17" s="1"/>
      <c r="KUF17" s="1"/>
      <c r="KUG17" s="1"/>
      <c r="KUH17" s="1"/>
      <c r="KUI17" s="1"/>
      <c r="KUJ17" s="1"/>
      <c r="KUK17" s="1"/>
      <c r="KUL17" s="1"/>
      <c r="KUM17" s="1"/>
      <c r="KUN17" s="1"/>
      <c r="KUO17" s="1"/>
      <c r="KUP17" s="1"/>
      <c r="KUQ17" s="1"/>
      <c r="KUR17" s="1"/>
      <c r="KUS17" s="1"/>
      <c r="KUT17" s="1"/>
      <c r="KUU17" s="1"/>
      <c r="KUV17" s="1"/>
      <c r="KUW17" s="1"/>
      <c r="KUX17" s="1"/>
      <c r="KUY17" s="1"/>
      <c r="KUZ17" s="1"/>
      <c r="KVA17" s="1"/>
      <c r="KVB17" s="1"/>
      <c r="KVC17" s="1"/>
      <c r="KVD17" s="1"/>
      <c r="KVE17" s="1"/>
      <c r="KVF17" s="1"/>
      <c r="KVG17" s="1"/>
      <c r="KVH17" s="1"/>
      <c r="KVI17" s="1"/>
      <c r="KVJ17" s="1"/>
      <c r="KVK17" s="1"/>
      <c r="KVL17" s="1"/>
      <c r="KVM17" s="1"/>
      <c r="KVN17" s="1"/>
      <c r="KVO17" s="1"/>
      <c r="KVP17" s="1"/>
      <c r="KVQ17" s="1"/>
      <c r="KVR17" s="1"/>
      <c r="KVS17" s="1"/>
      <c r="KVT17" s="1"/>
      <c r="KVU17" s="1"/>
      <c r="KVV17" s="1"/>
      <c r="KVW17" s="1"/>
      <c r="KVX17" s="1"/>
      <c r="KVY17" s="1"/>
      <c r="KVZ17" s="1"/>
      <c r="KWA17" s="1"/>
      <c r="KWB17" s="1"/>
      <c r="KWC17" s="1"/>
      <c r="KWD17" s="1"/>
      <c r="KWE17" s="1"/>
      <c r="KWF17" s="1"/>
      <c r="KWG17" s="1"/>
      <c r="KWH17" s="1"/>
      <c r="KWI17" s="1"/>
      <c r="KWJ17" s="1"/>
      <c r="KWK17" s="1"/>
      <c r="KWL17" s="1"/>
      <c r="KWM17" s="1"/>
      <c r="KWN17" s="1"/>
      <c r="KWO17" s="1"/>
      <c r="KWP17" s="1"/>
      <c r="KWQ17" s="1"/>
      <c r="KWR17" s="1"/>
      <c r="KWS17" s="1"/>
      <c r="KWT17" s="1"/>
      <c r="KWU17" s="1"/>
      <c r="KWV17" s="1"/>
      <c r="KWW17" s="1"/>
      <c r="KWX17" s="1"/>
      <c r="KWY17" s="1"/>
      <c r="KWZ17" s="1"/>
      <c r="KXA17" s="1"/>
      <c r="KXB17" s="1"/>
      <c r="KXC17" s="1"/>
      <c r="KXD17" s="1"/>
      <c r="KXE17" s="1"/>
      <c r="KXF17" s="1"/>
      <c r="KXG17" s="1"/>
      <c r="KXH17" s="1"/>
      <c r="KXI17" s="1"/>
      <c r="KXJ17" s="1"/>
      <c r="KXK17" s="1"/>
      <c r="KXL17" s="1"/>
      <c r="KXM17" s="1"/>
      <c r="KXN17" s="1"/>
      <c r="KXO17" s="1"/>
      <c r="KXP17" s="1"/>
      <c r="KXQ17" s="1"/>
      <c r="KXR17" s="1"/>
      <c r="KXS17" s="1"/>
      <c r="KXT17" s="1"/>
      <c r="KXU17" s="1"/>
      <c r="KXV17" s="1"/>
      <c r="KXW17" s="1"/>
      <c r="KXX17" s="1"/>
      <c r="KXY17" s="1"/>
      <c r="KXZ17" s="1"/>
      <c r="KYA17" s="1"/>
      <c r="KYB17" s="1"/>
      <c r="KYC17" s="1"/>
      <c r="KYD17" s="1"/>
      <c r="KYE17" s="1"/>
      <c r="KYF17" s="1"/>
      <c r="KYG17" s="1"/>
      <c r="KYH17" s="1"/>
      <c r="KYI17" s="1"/>
      <c r="KYJ17" s="1"/>
      <c r="KYK17" s="1"/>
      <c r="KYL17" s="1"/>
      <c r="KYM17" s="1"/>
      <c r="KYN17" s="1"/>
      <c r="KYO17" s="1"/>
      <c r="KYP17" s="1"/>
      <c r="KYQ17" s="1"/>
      <c r="KYR17" s="1"/>
      <c r="KYS17" s="1"/>
      <c r="KYT17" s="1"/>
      <c r="KYU17" s="1"/>
      <c r="KYV17" s="1"/>
      <c r="KYW17" s="1"/>
      <c r="KYX17" s="1"/>
      <c r="KYY17" s="1"/>
      <c r="KYZ17" s="1"/>
      <c r="KZA17" s="1"/>
      <c r="KZB17" s="1"/>
      <c r="KZC17" s="1"/>
      <c r="KZD17" s="1"/>
      <c r="KZE17" s="1"/>
      <c r="KZF17" s="1"/>
      <c r="KZG17" s="1"/>
      <c r="KZH17" s="1"/>
      <c r="KZI17" s="1"/>
      <c r="KZJ17" s="1"/>
      <c r="KZK17" s="1"/>
      <c r="KZL17" s="1"/>
      <c r="KZM17" s="1"/>
      <c r="KZN17" s="1"/>
      <c r="KZO17" s="1"/>
      <c r="KZP17" s="1"/>
      <c r="KZQ17" s="1"/>
      <c r="KZR17" s="1"/>
      <c r="KZS17" s="1"/>
      <c r="KZT17" s="1"/>
      <c r="KZU17" s="1"/>
      <c r="KZV17" s="1"/>
      <c r="KZW17" s="1"/>
      <c r="KZX17" s="1"/>
      <c r="KZY17" s="1"/>
      <c r="KZZ17" s="1"/>
      <c r="LAA17" s="1"/>
      <c r="LAB17" s="1"/>
      <c r="LAC17" s="1"/>
      <c r="LAD17" s="1"/>
      <c r="LAE17" s="1"/>
      <c r="LAF17" s="1"/>
      <c r="LAG17" s="1"/>
      <c r="LAH17" s="1"/>
      <c r="LAI17" s="1"/>
      <c r="LAJ17" s="1"/>
      <c r="LAK17" s="1"/>
      <c r="LAL17" s="1"/>
      <c r="LAM17" s="1"/>
      <c r="LAN17" s="1"/>
      <c r="LAO17" s="1"/>
      <c r="LAP17" s="1"/>
      <c r="LAQ17" s="1"/>
      <c r="LAR17" s="1"/>
      <c r="LAS17" s="1"/>
      <c r="LAT17" s="1"/>
      <c r="LAU17" s="1"/>
      <c r="LAV17" s="1"/>
      <c r="LAW17" s="1"/>
      <c r="LAX17" s="1"/>
      <c r="LAY17" s="1"/>
      <c r="LAZ17" s="1"/>
      <c r="LBA17" s="1"/>
      <c r="LBB17" s="1"/>
      <c r="LBC17" s="1"/>
      <c r="LBD17" s="1"/>
      <c r="LBE17" s="1"/>
      <c r="LBF17" s="1"/>
      <c r="LBG17" s="1"/>
      <c r="LBH17" s="1"/>
      <c r="LBI17" s="1"/>
      <c r="LBJ17" s="1"/>
      <c r="LBK17" s="1"/>
      <c r="LBL17" s="1"/>
      <c r="LBM17" s="1"/>
      <c r="LBN17" s="1"/>
      <c r="LBO17" s="1"/>
      <c r="LBP17" s="1"/>
      <c r="LBQ17" s="1"/>
      <c r="LBR17" s="1"/>
      <c r="LBS17" s="1"/>
      <c r="LBT17" s="1"/>
      <c r="LBU17" s="1"/>
      <c r="LBV17" s="1"/>
      <c r="LBW17" s="1"/>
      <c r="LBX17" s="1"/>
      <c r="LBY17" s="1"/>
      <c r="LBZ17" s="1"/>
      <c r="LCA17" s="1"/>
      <c r="LCB17" s="1"/>
      <c r="LCC17" s="1"/>
      <c r="LCD17" s="1"/>
      <c r="LCE17" s="1"/>
      <c r="LCF17" s="1"/>
      <c r="LCG17" s="1"/>
      <c r="LCH17" s="1"/>
      <c r="LCI17" s="1"/>
      <c r="LCJ17" s="1"/>
      <c r="LCK17" s="1"/>
      <c r="LCL17" s="1"/>
      <c r="LCM17" s="1"/>
      <c r="LCN17" s="1"/>
      <c r="LCO17" s="1"/>
      <c r="LCP17" s="1"/>
      <c r="LCQ17" s="1"/>
      <c r="LCR17" s="1"/>
      <c r="LCS17" s="1"/>
      <c r="LCT17" s="1"/>
      <c r="LCU17" s="1"/>
      <c r="LCV17" s="1"/>
      <c r="LCW17" s="1"/>
      <c r="LCX17" s="1"/>
      <c r="LCY17" s="1"/>
      <c r="LCZ17" s="1"/>
      <c r="LDA17" s="1"/>
      <c r="LDB17" s="1"/>
      <c r="LDC17" s="1"/>
      <c r="LDD17" s="1"/>
      <c r="LDE17" s="1"/>
      <c r="LDF17" s="1"/>
      <c r="LDG17" s="1"/>
      <c r="LDH17" s="1"/>
      <c r="LDI17" s="1"/>
      <c r="LDJ17" s="1"/>
      <c r="LDK17" s="1"/>
      <c r="LDL17" s="1"/>
      <c r="LDM17" s="1"/>
      <c r="LDN17" s="1"/>
      <c r="LDO17" s="1"/>
      <c r="LDP17" s="1"/>
      <c r="LDQ17" s="1"/>
      <c r="LDR17" s="1"/>
      <c r="LDS17" s="1"/>
      <c r="LDT17" s="1"/>
      <c r="LDU17" s="1"/>
      <c r="LDV17" s="1"/>
      <c r="LDW17" s="1"/>
      <c r="LDX17" s="1"/>
      <c r="LDY17" s="1"/>
      <c r="LDZ17" s="1"/>
      <c r="LEA17" s="1"/>
      <c r="LEB17" s="1"/>
      <c r="LEC17" s="1"/>
      <c r="LED17" s="1"/>
      <c r="LEE17" s="1"/>
      <c r="LEF17" s="1"/>
      <c r="LEG17" s="1"/>
      <c r="LEH17" s="1"/>
      <c r="LEI17" s="1"/>
      <c r="LEJ17" s="1"/>
      <c r="LEK17" s="1"/>
      <c r="LEL17" s="1"/>
      <c r="LEM17" s="1"/>
      <c r="LEN17" s="1"/>
      <c r="LEO17" s="1"/>
      <c r="LEP17" s="1"/>
      <c r="LEQ17" s="1"/>
      <c r="LER17" s="1"/>
      <c r="LES17" s="1"/>
      <c r="LET17" s="1"/>
      <c r="LEU17" s="1"/>
      <c r="LEV17" s="1"/>
      <c r="LEW17" s="1"/>
      <c r="LEX17" s="1"/>
      <c r="LEY17" s="1"/>
      <c r="LEZ17" s="1"/>
      <c r="LFA17" s="1"/>
      <c r="LFB17" s="1"/>
      <c r="LFC17" s="1"/>
      <c r="LFD17" s="1"/>
      <c r="LFE17" s="1"/>
      <c r="LFF17" s="1"/>
      <c r="LFG17" s="1"/>
      <c r="LFH17" s="1"/>
      <c r="LFI17" s="1"/>
      <c r="LFJ17" s="1"/>
      <c r="LFK17" s="1"/>
      <c r="LFL17" s="1"/>
      <c r="LFM17" s="1"/>
      <c r="LFN17" s="1"/>
      <c r="LFO17" s="1"/>
      <c r="LFP17" s="1"/>
      <c r="LFQ17" s="1"/>
      <c r="LFR17" s="1"/>
      <c r="LFS17" s="1"/>
      <c r="LFT17" s="1"/>
      <c r="LFU17" s="1"/>
      <c r="LFV17" s="1"/>
      <c r="LFW17" s="1"/>
      <c r="LFX17" s="1"/>
      <c r="LFY17" s="1"/>
      <c r="LFZ17" s="1"/>
      <c r="LGA17" s="1"/>
      <c r="LGB17" s="1"/>
      <c r="LGC17" s="1"/>
      <c r="LGD17" s="1"/>
      <c r="LGE17" s="1"/>
      <c r="LGF17" s="1"/>
      <c r="LGG17" s="1"/>
      <c r="LGH17" s="1"/>
      <c r="LGI17" s="1"/>
      <c r="LGJ17" s="1"/>
      <c r="LGK17" s="1"/>
      <c r="LGL17" s="1"/>
      <c r="LGM17" s="1"/>
      <c r="LGN17" s="1"/>
      <c r="LGO17" s="1"/>
      <c r="LGP17" s="1"/>
      <c r="LGQ17" s="1"/>
      <c r="LGR17" s="1"/>
      <c r="LGS17" s="1"/>
      <c r="LGT17" s="1"/>
      <c r="LGU17" s="1"/>
      <c r="LGV17" s="1"/>
      <c r="LGW17" s="1"/>
      <c r="LGX17" s="1"/>
      <c r="LGY17" s="1"/>
      <c r="LGZ17" s="1"/>
      <c r="LHA17" s="1"/>
      <c r="LHB17" s="1"/>
      <c r="LHC17" s="1"/>
      <c r="LHD17" s="1"/>
      <c r="LHE17" s="1"/>
      <c r="LHF17" s="1"/>
      <c r="LHG17" s="1"/>
      <c r="LHH17" s="1"/>
      <c r="LHI17" s="1"/>
      <c r="LHJ17" s="1"/>
      <c r="LHK17" s="1"/>
      <c r="LHL17" s="1"/>
      <c r="LHM17" s="1"/>
      <c r="LHN17" s="1"/>
      <c r="LHO17" s="1"/>
      <c r="LHP17" s="1"/>
      <c r="LHQ17" s="1"/>
      <c r="LHR17" s="1"/>
      <c r="LHS17" s="1"/>
      <c r="LHT17" s="1"/>
      <c r="LHU17" s="1"/>
      <c r="LHV17" s="1"/>
      <c r="LHW17" s="1"/>
      <c r="LHX17" s="1"/>
      <c r="LHY17" s="1"/>
      <c r="LHZ17" s="1"/>
      <c r="LIA17" s="1"/>
      <c r="LIB17" s="1"/>
      <c r="LIC17" s="1"/>
      <c r="LID17" s="1"/>
      <c r="LIE17" s="1"/>
      <c r="LIF17" s="1"/>
      <c r="LIG17" s="1"/>
      <c r="LIH17" s="1"/>
      <c r="LII17" s="1"/>
      <c r="LIJ17" s="1"/>
      <c r="LIK17" s="1"/>
      <c r="LIL17" s="1"/>
      <c r="LIM17" s="1"/>
      <c r="LIN17" s="1"/>
      <c r="LIO17" s="1"/>
      <c r="LIP17" s="1"/>
      <c r="LIQ17" s="1"/>
      <c r="LIR17" s="1"/>
      <c r="LIS17" s="1"/>
      <c r="LIT17" s="1"/>
      <c r="LIU17" s="1"/>
      <c r="LIV17" s="1"/>
      <c r="LIW17" s="1"/>
      <c r="LIX17" s="1"/>
      <c r="LIY17" s="1"/>
      <c r="LIZ17" s="1"/>
      <c r="LJA17" s="1"/>
      <c r="LJB17" s="1"/>
      <c r="LJC17" s="1"/>
      <c r="LJD17" s="1"/>
      <c r="LJE17" s="1"/>
      <c r="LJF17" s="1"/>
      <c r="LJG17" s="1"/>
      <c r="LJH17" s="1"/>
      <c r="LJI17" s="1"/>
      <c r="LJJ17" s="1"/>
      <c r="LJK17" s="1"/>
      <c r="LJL17" s="1"/>
      <c r="LJM17" s="1"/>
      <c r="LJN17" s="1"/>
      <c r="LJO17" s="1"/>
      <c r="LJP17" s="1"/>
      <c r="LJQ17" s="1"/>
      <c r="LJR17" s="1"/>
      <c r="LJS17" s="1"/>
      <c r="LJT17" s="1"/>
      <c r="LJU17" s="1"/>
      <c r="LJV17" s="1"/>
      <c r="LJW17" s="1"/>
      <c r="LJX17" s="1"/>
      <c r="LJY17" s="1"/>
      <c r="LJZ17" s="1"/>
      <c r="LKA17" s="1"/>
      <c r="LKB17" s="1"/>
      <c r="LKC17" s="1"/>
      <c r="LKD17" s="1"/>
      <c r="LKE17" s="1"/>
      <c r="LKF17" s="1"/>
      <c r="LKG17" s="1"/>
      <c r="LKH17" s="1"/>
      <c r="LKI17" s="1"/>
      <c r="LKJ17" s="1"/>
      <c r="LKK17" s="1"/>
      <c r="LKL17" s="1"/>
      <c r="LKM17" s="1"/>
      <c r="LKN17" s="1"/>
      <c r="LKO17" s="1"/>
      <c r="LKP17" s="1"/>
      <c r="LKQ17" s="1"/>
      <c r="LKR17" s="1"/>
      <c r="LKS17" s="1"/>
      <c r="LKT17" s="1"/>
      <c r="LKU17" s="1"/>
      <c r="LKV17" s="1"/>
      <c r="LKW17" s="1"/>
      <c r="LKX17" s="1"/>
      <c r="LKY17" s="1"/>
      <c r="LKZ17" s="1"/>
      <c r="LLA17" s="1"/>
      <c r="LLB17" s="1"/>
      <c r="LLC17" s="1"/>
      <c r="LLD17" s="1"/>
      <c r="LLE17" s="1"/>
      <c r="LLF17" s="1"/>
      <c r="LLG17" s="1"/>
      <c r="LLH17" s="1"/>
      <c r="LLI17" s="1"/>
      <c r="LLJ17" s="1"/>
      <c r="LLK17" s="1"/>
      <c r="LLL17" s="1"/>
      <c r="LLM17" s="1"/>
      <c r="LLN17" s="1"/>
      <c r="LLO17" s="1"/>
      <c r="LLP17" s="1"/>
      <c r="LLQ17" s="1"/>
      <c r="LLR17" s="1"/>
      <c r="LLS17" s="1"/>
      <c r="LLT17" s="1"/>
      <c r="LLU17" s="1"/>
      <c r="LLV17" s="1"/>
      <c r="LLW17" s="1"/>
      <c r="LLX17" s="1"/>
      <c r="LLY17" s="1"/>
      <c r="LLZ17" s="1"/>
      <c r="LMA17" s="1"/>
      <c r="LMB17" s="1"/>
      <c r="LMC17" s="1"/>
      <c r="LMD17" s="1"/>
      <c r="LME17" s="1"/>
      <c r="LMF17" s="1"/>
      <c r="LMG17" s="1"/>
      <c r="LMH17" s="1"/>
      <c r="LMI17" s="1"/>
      <c r="LMJ17" s="1"/>
      <c r="LMK17" s="1"/>
      <c r="LML17" s="1"/>
      <c r="LMM17" s="1"/>
      <c r="LMN17" s="1"/>
      <c r="LMO17" s="1"/>
      <c r="LMP17" s="1"/>
      <c r="LMQ17" s="1"/>
      <c r="LMR17" s="1"/>
      <c r="LMS17" s="1"/>
      <c r="LMT17" s="1"/>
      <c r="LMU17" s="1"/>
      <c r="LMV17" s="1"/>
      <c r="LMW17" s="1"/>
      <c r="LMX17" s="1"/>
      <c r="LMY17" s="1"/>
      <c r="LMZ17" s="1"/>
      <c r="LNA17" s="1"/>
      <c r="LNB17" s="1"/>
      <c r="LNC17" s="1"/>
      <c r="LND17" s="1"/>
      <c r="LNE17" s="1"/>
      <c r="LNF17" s="1"/>
      <c r="LNG17" s="1"/>
      <c r="LNH17" s="1"/>
      <c r="LNI17" s="1"/>
      <c r="LNJ17" s="1"/>
      <c r="LNK17" s="1"/>
      <c r="LNL17" s="1"/>
      <c r="LNM17" s="1"/>
      <c r="LNN17" s="1"/>
      <c r="LNO17" s="1"/>
      <c r="LNP17" s="1"/>
      <c r="LNQ17" s="1"/>
      <c r="LNR17" s="1"/>
      <c r="LNS17" s="1"/>
      <c r="LNT17" s="1"/>
      <c r="LNU17" s="1"/>
      <c r="LNV17" s="1"/>
      <c r="LNW17" s="1"/>
      <c r="LNX17" s="1"/>
      <c r="LNY17" s="1"/>
      <c r="LNZ17" s="1"/>
      <c r="LOA17" s="1"/>
      <c r="LOB17" s="1"/>
      <c r="LOC17" s="1"/>
      <c r="LOD17" s="1"/>
      <c r="LOE17" s="1"/>
      <c r="LOF17" s="1"/>
      <c r="LOG17" s="1"/>
      <c r="LOH17" s="1"/>
      <c r="LOI17" s="1"/>
      <c r="LOJ17" s="1"/>
      <c r="LOK17" s="1"/>
      <c r="LOL17" s="1"/>
      <c r="LOM17" s="1"/>
      <c r="LON17" s="1"/>
      <c r="LOO17" s="1"/>
      <c r="LOP17" s="1"/>
      <c r="LOQ17" s="1"/>
      <c r="LOR17" s="1"/>
      <c r="LOS17" s="1"/>
      <c r="LOT17" s="1"/>
      <c r="LOU17" s="1"/>
      <c r="LOV17" s="1"/>
      <c r="LOW17" s="1"/>
      <c r="LOX17" s="1"/>
      <c r="LOY17" s="1"/>
      <c r="LOZ17" s="1"/>
      <c r="LPA17" s="1"/>
      <c r="LPB17" s="1"/>
      <c r="LPC17" s="1"/>
      <c r="LPD17" s="1"/>
      <c r="LPE17" s="1"/>
      <c r="LPF17" s="1"/>
      <c r="LPG17" s="1"/>
      <c r="LPH17" s="1"/>
      <c r="LPI17" s="1"/>
      <c r="LPJ17" s="1"/>
      <c r="LPK17" s="1"/>
      <c r="LPL17" s="1"/>
      <c r="LPM17" s="1"/>
      <c r="LPN17" s="1"/>
      <c r="LPO17" s="1"/>
      <c r="LPP17" s="1"/>
      <c r="LPQ17" s="1"/>
      <c r="LPR17" s="1"/>
      <c r="LPS17" s="1"/>
      <c r="LPT17" s="1"/>
      <c r="LPU17" s="1"/>
      <c r="LPV17" s="1"/>
      <c r="LPW17" s="1"/>
      <c r="LPX17" s="1"/>
      <c r="LPY17" s="1"/>
      <c r="LPZ17" s="1"/>
      <c r="LQA17" s="1"/>
      <c r="LQB17" s="1"/>
      <c r="LQC17" s="1"/>
      <c r="LQD17" s="1"/>
      <c r="LQE17" s="1"/>
      <c r="LQF17" s="1"/>
      <c r="LQG17" s="1"/>
      <c r="LQH17" s="1"/>
      <c r="LQI17" s="1"/>
      <c r="LQJ17" s="1"/>
      <c r="LQK17" s="1"/>
      <c r="LQL17" s="1"/>
      <c r="LQM17" s="1"/>
      <c r="LQN17" s="1"/>
      <c r="LQO17" s="1"/>
      <c r="LQP17" s="1"/>
      <c r="LQQ17" s="1"/>
      <c r="LQR17" s="1"/>
      <c r="LQS17" s="1"/>
      <c r="LQT17" s="1"/>
      <c r="LQU17" s="1"/>
      <c r="LQV17" s="1"/>
      <c r="LQW17" s="1"/>
      <c r="LQX17" s="1"/>
      <c r="LQY17" s="1"/>
      <c r="LQZ17" s="1"/>
      <c r="LRA17" s="1"/>
      <c r="LRB17" s="1"/>
      <c r="LRC17" s="1"/>
      <c r="LRD17" s="1"/>
      <c r="LRE17" s="1"/>
      <c r="LRF17" s="1"/>
      <c r="LRG17" s="1"/>
      <c r="LRH17" s="1"/>
      <c r="LRI17" s="1"/>
      <c r="LRJ17" s="1"/>
      <c r="LRK17" s="1"/>
      <c r="LRL17" s="1"/>
      <c r="LRM17" s="1"/>
      <c r="LRN17" s="1"/>
      <c r="LRO17" s="1"/>
      <c r="LRP17" s="1"/>
      <c r="LRQ17" s="1"/>
      <c r="LRR17" s="1"/>
      <c r="LRS17" s="1"/>
      <c r="LRT17" s="1"/>
      <c r="LRU17" s="1"/>
      <c r="LRV17" s="1"/>
      <c r="LRW17" s="1"/>
      <c r="LRX17" s="1"/>
      <c r="LRY17" s="1"/>
      <c r="LRZ17" s="1"/>
      <c r="LSA17" s="1"/>
      <c r="LSB17" s="1"/>
      <c r="LSC17" s="1"/>
      <c r="LSD17" s="1"/>
      <c r="LSE17" s="1"/>
      <c r="LSF17" s="1"/>
      <c r="LSG17" s="1"/>
      <c r="LSH17" s="1"/>
      <c r="LSI17" s="1"/>
      <c r="LSJ17" s="1"/>
      <c r="LSK17" s="1"/>
      <c r="LSL17" s="1"/>
      <c r="LSM17" s="1"/>
      <c r="LSN17" s="1"/>
      <c r="LSO17" s="1"/>
      <c r="LSP17" s="1"/>
      <c r="LSQ17" s="1"/>
      <c r="LSR17" s="1"/>
      <c r="LSS17" s="1"/>
      <c r="LST17" s="1"/>
      <c r="LSU17" s="1"/>
      <c r="LSV17" s="1"/>
      <c r="LSW17" s="1"/>
      <c r="LSX17" s="1"/>
      <c r="LSY17" s="1"/>
      <c r="LSZ17" s="1"/>
      <c r="LTA17" s="1"/>
      <c r="LTB17" s="1"/>
      <c r="LTC17" s="1"/>
      <c r="LTD17" s="1"/>
      <c r="LTE17" s="1"/>
      <c r="LTF17" s="1"/>
      <c r="LTG17" s="1"/>
      <c r="LTH17" s="1"/>
      <c r="LTI17" s="1"/>
      <c r="LTJ17" s="1"/>
      <c r="LTK17" s="1"/>
      <c r="LTL17" s="1"/>
      <c r="LTM17" s="1"/>
      <c r="LTN17" s="1"/>
      <c r="LTO17" s="1"/>
      <c r="LTP17" s="1"/>
      <c r="LTQ17" s="1"/>
      <c r="LTR17" s="1"/>
      <c r="LTS17" s="1"/>
      <c r="LTT17" s="1"/>
      <c r="LTU17" s="1"/>
      <c r="LTV17" s="1"/>
      <c r="LTW17" s="1"/>
      <c r="LTX17" s="1"/>
      <c r="LTY17" s="1"/>
      <c r="LTZ17" s="1"/>
      <c r="LUA17" s="1"/>
      <c r="LUB17" s="1"/>
      <c r="LUC17" s="1"/>
      <c r="LUD17" s="1"/>
      <c r="LUE17" s="1"/>
      <c r="LUF17" s="1"/>
      <c r="LUG17" s="1"/>
      <c r="LUH17" s="1"/>
      <c r="LUI17" s="1"/>
      <c r="LUJ17" s="1"/>
      <c r="LUK17" s="1"/>
      <c r="LUL17" s="1"/>
      <c r="LUM17" s="1"/>
      <c r="LUN17" s="1"/>
      <c r="LUO17" s="1"/>
      <c r="LUP17" s="1"/>
      <c r="LUQ17" s="1"/>
      <c r="LUR17" s="1"/>
      <c r="LUS17" s="1"/>
      <c r="LUT17" s="1"/>
      <c r="LUU17" s="1"/>
      <c r="LUV17" s="1"/>
      <c r="LUW17" s="1"/>
      <c r="LUX17" s="1"/>
      <c r="LUY17" s="1"/>
      <c r="LUZ17" s="1"/>
      <c r="LVA17" s="1"/>
      <c r="LVB17" s="1"/>
      <c r="LVC17" s="1"/>
      <c r="LVD17" s="1"/>
      <c r="LVE17" s="1"/>
      <c r="LVF17" s="1"/>
      <c r="LVG17" s="1"/>
      <c r="LVH17" s="1"/>
      <c r="LVI17" s="1"/>
      <c r="LVJ17" s="1"/>
      <c r="LVK17" s="1"/>
      <c r="LVL17" s="1"/>
      <c r="LVM17" s="1"/>
      <c r="LVN17" s="1"/>
      <c r="LVO17" s="1"/>
      <c r="LVP17" s="1"/>
      <c r="LVQ17" s="1"/>
      <c r="LVR17" s="1"/>
      <c r="LVS17" s="1"/>
      <c r="LVT17" s="1"/>
      <c r="LVU17" s="1"/>
      <c r="LVV17" s="1"/>
      <c r="LVW17" s="1"/>
      <c r="LVX17" s="1"/>
      <c r="LVY17" s="1"/>
      <c r="LVZ17" s="1"/>
      <c r="LWA17" s="1"/>
      <c r="LWB17" s="1"/>
      <c r="LWC17" s="1"/>
      <c r="LWD17" s="1"/>
      <c r="LWE17" s="1"/>
      <c r="LWF17" s="1"/>
      <c r="LWG17" s="1"/>
      <c r="LWH17" s="1"/>
      <c r="LWI17" s="1"/>
      <c r="LWJ17" s="1"/>
      <c r="LWK17" s="1"/>
      <c r="LWL17" s="1"/>
      <c r="LWM17" s="1"/>
      <c r="LWN17" s="1"/>
      <c r="LWO17" s="1"/>
      <c r="LWP17" s="1"/>
      <c r="LWQ17" s="1"/>
      <c r="LWR17" s="1"/>
      <c r="LWS17" s="1"/>
      <c r="LWT17" s="1"/>
      <c r="LWU17" s="1"/>
      <c r="LWV17" s="1"/>
      <c r="LWW17" s="1"/>
      <c r="LWX17" s="1"/>
      <c r="LWY17" s="1"/>
      <c r="LWZ17" s="1"/>
      <c r="LXA17" s="1"/>
      <c r="LXB17" s="1"/>
      <c r="LXC17" s="1"/>
      <c r="LXD17" s="1"/>
      <c r="LXE17" s="1"/>
      <c r="LXF17" s="1"/>
      <c r="LXG17" s="1"/>
      <c r="LXH17" s="1"/>
      <c r="LXI17" s="1"/>
      <c r="LXJ17" s="1"/>
      <c r="LXK17" s="1"/>
      <c r="LXL17" s="1"/>
      <c r="LXM17" s="1"/>
      <c r="LXN17" s="1"/>
      <c r="LXO17" s="1"/>
      <c r="LXP17" s="1"/>
      <c r="LXQ17" s="1"/>
      <c r="LXR17" s="1"/>
      <c r="LXS17" s="1"/>
      <c r="LXT17" s="1"/>
      <c r="LXU17" s="1"/>
      <c r="LXV17" s="1"/>
      <c r="LXW17" s="1"/>
      <c r="LXX17" s="1"/>
      <c r="LXY17" s="1"/>
      <c r="LXZ17" s="1"/>
      <c r="LYA17" s="1"/>
      <c r="LYB17" s="1"/>
      <c r="LYC17" s="1"/>
      <c r="LYD17" s="1"/>
      <c r="LYE17" s="1"/>
      <c r="LYF17" s="1"/>
      <c r="LYG17" s="1"/>
      <c r="LYH17" s="1"/>
      <c r="LYI17" s="1"/>
      <c r="LYJ17" s="1"/>
      <c r="LYK17" s="1"/>
      <c r="LYL17" s="1"/>
      <c r="LYM17" s="1"/>
      <c r="LYN17" s="1"/>
      <c r="LYO17" s="1"/>
      <c r="LYP17" s="1"/>
      <c r="LYQ17" s="1"/>
      <c r="LYR17" s="1"/>
      <c r="LYS17" s="1"/>
      <c r="LYT17" s="1"/>
      <c r="LYU17" s="1"/>
      <c r="LYV17" s="1"/>
      <c r="LYW17" s="1"/>
      <c r="LYX17" s="1"/>
      <c r="LYY17" s="1"/>
      <c r="LYZ17" s="1"/>
      <c r="LZA17" s="1"/>
      <c r="LZB17" s="1"/>
      <c r="LZC17" s="1"/>
      <c r="LZD17" s="1"/>
      <c r="LZE17" s="1"/>
      <c r="LZF17" s="1"/>
      <c r="LZG17" s="1"/>
      <c r="LZH17" s="1"/>
      <c r="LZI17" s="1"/>
      <c r="LZJ17" s="1"/>
      <c r="LZK17" s="1"/>
      <c r="LZL17" s="1"/>
      <c r="LZM17" s="1"/>
      <c r="LZN17" s="1"/>
      <c r="LZO17" s="1"/>
      <c r="LZP17" s="1"/>
      <c r="LZQ17" s="1"/>
      <c r="LZR17" s="1"/>
      <c r="LZS17" s="1"/>
      <c r="LZT17" s="1"/>
      <c r="LZU17" s="1"/>
      <c r="LZV17" s="1"/>
      <c r="LZW17" s="1"/>
      <c r="LZX17" s="1"/>
      <c r="LZY17" s="1"/>
      <c r="LZZ17" s="1"/>
      <c r="MAA17" s="1"/>
      <c r="MAB17" s="1"/>
      <c r="MAC17" s="1"/>
      <c r="MAD17" s="1"/>
      <c r="MAE17" s="1"/>
      <c r="MAF17" s="1"/>
      <c r="MAG17" s="1"/>
      <c r="MAH17" s="1"/>
      <c r="MAI17" s="1"/>
      <c r="MAJ17" s="1"/>
      <c r="MAK17" s="1"/>
      <c r="MAL17" s="1"/>
      <c r="MAM17" s="1"/>
      <c r="MAN17" s="1"/>
      <c r="MAO17" s="1"/>
      <c r="MAP17" s="1"/>
      <c r="MAQ17" s="1"/>
      <c r="MAR17" s="1"/>
      <c r="MAS17" s="1"/>
      <c r="MAT17" s="1"/>
      <c r="MAU17" s="1"/>
      <c r="MAV17" s="1"/>
      <c r="MAW17" s="1"/>
      <c r="MAX17" s="1"/>
      <c r="MAY17" s="1"/>
      <c r="MAZ17" s="1"/>
      <c r="MBA17" s="1"/>
      <c r="MBB17" s="1"/>
      <c r="MBC17" s="1"/>
      <c r="MBD17" s="1"/>
      <c r="MBE17" s="1"/>
      <c r="MBF17" s="1"/>
      <c r="MBG17" s="1"/>
      <c r="MBH17" s="1"/>
      <c r="MBI17" s="1"/>
      <c r="MBJ17" s="1"/>
      <c r="MBK17" s="1"/>
      <c r="MBL17" s="1"/>
      <c r="MBM17" s="1"/>
      <c r="MBN17" s="1"/>
      <c r="MBO17" s="1"/>
      <c r="MBP17" s="1"/>
      <c r="MBQ17" s="1"/>
      <c r="MBR17" s="1"/>
      <c r="MBS17" s="1"/>
      <c r="MBT17" s="1"/>
      <c r="MBU17" s="1"/>
      <c r="MBV17" s="1"/>
      <c r="MBW17" s="1"/>
      <c r="MBX17" s="1"/>
      <c r="MBY17" s="1"/>
      <c r="MBZ17" s="1"/>
      <c r="MCA17" s="1"/>
      <c r="MCB17" s="1"/>
      <c r="MCC17" s="1"/>
      <c r="MCD17" s="1"/>
      <c r="MCE17" s="1"/>
      <c r="MCF17" s="1"/>
      <c r="MCG17" s="1"/>
      <c r="MCH17" s="1"/>
      <c r="MCI17" s="1"/>
      <c r="MCJ17" s="1"/>
      <c r="MCK17" s="1"/>
      <c r="MCL17" s="1"/>
      <c r="MCM17" s="1"/>
      <c r="MCN17" s="1"/>
      <c r="MCO17" s="1"/>
      <c r="MCP17" s="1"/>
      <c r="MCQ17" s="1"/>
      <c r="MCR17" s="1"/>
      <c r="MCS17" s="1"/>
      <c r="MCT17" s="1"/>
      <c r="MCU17" s="1"/>
      <c r="MCV17" s="1"/>
      <c r="MCW17" s="1"/>
      <c r="MCX17" s="1"/>
      <c r="MCY17" s="1"/>
      <c r="MCZ17" s="1"/>
      <c r="MDA17" s="1"/>
      <c r="MDB17" s="1"/>
      <c r="MDC17" s="1"/>
      <c r="MDD17" s="1"/>
      <c r="MDE17" s="1"/>
      <c r="MDF17" s="1"/>
      <c r="MDG17" s="1"/>
      <c r="MDH17" s="1"/>
      <c r="MDI17" s="1"/>
      <c r="MDJ17" s="1"/>
      <c r="MDK17" s="1"/>
      <c r="MDL17" s="1"/>
      <c r="MDM17" s="1"/>
      <c r="MDN17" s="1"/>
      <c r="MDO17" s="1"/>
      <c r="MDP17" s="1"/>
      <c r="MDQ17" s="1"/>
      <c r="MDR17" s="1"/>
      <c r="MDS17" s="1"/>
      <c r="MDT17" s="1"/>
      <c r="MDU17" s="1"/>
      <c r="MDV17" s="1"/>
      <c r="MDW17" s="1"/>
      <c r="MDX17" s="1"/>
      <c r="MDY17" s="1"/>
      <c r="MDZ17" s="1"/>
      <c r="MEA17" s="1"/>
      <c r="MEB17" s="1"/>
      <c r="MEC17" s="1"/>
      <c r="MED17" s="1"/>
      <c r="MEE17" s="1"/>
      <c r="MEF17" s="1"/>
      <c r="MEG17" s="1"/>
      <c r="MEH17" s="1"/>
      <c r="MEI17" s="1"/>
      <c r="MEJ17" s="1"/>
      <c r="MEK17" s="1"/>
      <c r="MEL17" s="1"/>
      <c r="MEM17" s="1"/>
      <c r="MEN17" s="1"/>
      <c r="MEO17" s="1"/>
      <c r="MEP17" s="1"/>
      <c r="MEQ17" s="1"/>
      <c r="MER17" s="1"/>
      <c r="MES17" s="1"/>
      <c r="MET17" s="1"/>
      <c r="MEU17" s="1"/>
      <c r="MEV17" s="1"/>
      <c r="MEW17" s="1"/>
      <c r="MEX17" s="1"/>
      <c r="MEY17" s="1"/>
      <c r="MEZ17" s="1"/>
      <c r="MFA17" s="1"/>
      <c r="MFB17" s="1"/>
      <c r="MFC17" s="1"/>
      <c r="MFD17" s="1"/>
      <c r="MFE17" s="1"/>
      <c r="MFF17" s="1"/>
      <c r="MFG17" s="1"/>
      <c r="MFH17" s="1"/>
      <c r="MFI17" s="1"/>
      <c r="MFJ17" s="1"/>
      <c r="MFK17" s="1"/>
      <c r="MFL17" s="1"/>
      <c r="MFM17" s="1"/>
      <c r="MFN17" s="1"/>
      <c r="MFO17" s="1"/>
      <c r="MFP17" s="1"/>
      <c r="MFQ17" s="1"/>
      <c r="MFR17" s="1"/>
      <c r="MFS17" s="1"/>
      <c r="MFT17" s="1"/>
      <c r="MFU17" s="1"/>
      <c r="MFV17" s="1"/>
      <c r="MFW17" s="1"/>
      <c r="MFX17" s="1"/>
      <c r="MFY17" s="1"/>
      <c r="MFZ17" s="1"/>
      <c r="MGA17" s="1"/>
      <c r="MGB17" s="1"/>
      <c r="MGC17" s="1"/>
      <c r="MGD17" s="1"/>
      <c r="MGE17" s="1"/>
      <c r="MGF17" s="1"/>
      <c r="MGG17" s="1"/>
      <c r="MGH17" s="1"/>
      <c r="MGI17" s="1"/>
      <c r="MGJ17" s="1"/>
      <c r="MGK17" s="1"/>
      <c r="MGL17" s="1"/>
      <c r="MGM17" s="1"/>
      <c r="MGN17" s="1"/>
      <c r="MGO17" s="1"/>
      <c r="MGP17" s="1"/>
      <c r="MGQ17" s="1"/>
      <c r="MGR17" s="1"/>
      <c r="MGS17" s="1"/>
      <c r="MGT17" s="1"/>
      <c r="MGU17" s="1"/>
      <c r="MGV17" s="1"/>
      <c r="MGW17" s="1"/>
      <c r="MGX17" s="1"/>
      <c r="MGY17" s="1"/>
      <c r="MGZ17" s="1"/>
      <c r="MHA17" s="1"/>
      <c r="MHB17" s="1"/>
      <c r="MHC17" s="1"/>
      <c r="MHD17" s="1"/>
      <c r="MHE17" s="1"/>
      <c r="MHF17" s="1"/>
      <c r="MHG17" s="1"/>
      <c r="MHH17" s="1"/>
      <c r="MHI17" s="1"/>
      <c r="MHJ17" s="1"/>
      <c r="MHK17" s="1"/>
      <c r="MHL17" s="1"/>
      <c r="MHM17" s="1"/>
      <c r="MHN17" s="1"/>
      <c r="MHO17" s="1"/>
      <c r="MHP17" s="1"/>
      <c r="MHQ17" s="1"/>
      <c r="MHR17" s="1"/>
      <c r="MHS17" s="1"/>
      <c r="MHT17" s="1"/>
      <c r="MHU17" s="1"/>
      <c r="MHV17" s="1"/>
      <c r="MHW17" s="1"/>
      <c r="MHX17" s="1"/>
      <c r="MHY17" s="1"/>
      <c r="MHZ17" s="1"/>
      <c r="MIA17" s="1"/>
      <c r="MIB17" s="1"/>
      <c r="MIC17" s="1"/>
      <c r="MID17" s="1"/>
      <c r="MIE17" s="1"/>
      <c r="MIF17" s="1"/>
      <c r="MIG17" s="1"/>
      <c r="MIH17" s="1"/>
      <c r="MII17" s="1"/>
      <c r="MIJ17" s="1"/>
      <c r="MIK17" s="1"/>
      <c r="MIL17" s="1"/>
      <c r="MIM17" s="1"/>
      <c r="MIN17" s="1"/>
      <c r="MIO17" s="1"/>
      <c r="MIP17" s="1"/>
      <c r="MIQ17" s="1"/>
      <c r="MIR17" s="1"/>
      <c r="MIS17" s="1"/>
      <c r="MIT17" s="1"/>
      <c r="MIU17" s="1"/>
      <c r="MIV17" s="1"/>
      <c r="MIW17" s="1"/>
      <c r="MIX17" s="1"/>
      <c r="MIY17" s="1"/>
      <c r="MIZ17" s="1"/>
      <c r="MJA17" s="1"/>
      <c r="MJB17" s="1"/>
      <c r="MJC17" s="1"/>
      <c r="MJD17" s="1"/>
      <c r="MJE17" s="1"/>
      <c r="MJF17" s="1"/>
      <c r="MJG17" s="1"/>
      <c r="MJH17" s="1"/>
      <c r="MJI17" s="1"/>
      <c r="MJJ17" s="1"/>
      <c r="MJK17" s="1"/>
      <c r="MJL17" s="1"/>
      <c r="MJM17" s="1"/>
      <c r="MJN17" s="1"/>
      <c r="MJO17" s="1"/>
      <c r="MJP17" s="1"/>
      <c r="MJQ17" s="1"/>
      <c r="MJR17" s="1"/>
      <c r="MJS17" s="1"/>
      <c r="MJT17" s="1"/>
      <c r="MJU17" s="1"/>
      <c r="MJV17" s="1"/>
      <c r="MJW17" s="1"/>
      <c r="MJX17" s="1"/>
      <c r="MJY17" s="1"/>
      <c r="MJZ17" s="1"/>
      <c r="MKA17" s="1"/>
      <c r="MKB17" s="1"/>
      <c r="MKC17" s="1"/>
      <c r="MKD17" s="1"/>
      <c r="MKE17" s="1"/>
      <c r="MKF17" s="1"/>
      <c r="MKG17" s="1"/>
      <c r="MKH17" s="1"/>
      <c r="MKI17" s="1"/>
      <c r="MKJ17" s="1"/>
      <c r="MKK17" s="1"/>
      <c r="MKL17" s="1"/>
      <c r="MKM17" s="1"/>
      <c r="MKN17" s="1"/>
      <c r="MKO17" s="1"/>
      <c r="MKP17" s="1"/>
      <c r="MKQ17" s="1"/>
      <c r="MKR17" s="1"/>
      <c r="MKS17" s="1"/>
      <c r="MKT17" s="1"/>
      <c r="MKU17" s="1"/>
      <c r="MKV17" s="1"/>
      <c r="MKW17" s="1"/>
      <c r="MKX17" s="1"/>
      <c r="MKY17" s="1"/>
      <c r="MKZ17" s="1"/>
      <c r="MLA17" s="1"/>
      <c r="MLB17" s="1"/>
      <c r="MLC17" s="1"/>
      <c r="MLD17" s="1"/>
      <c r="MLE17" s="1"/>
      <c r="MLF17" s="1"/>
      <c r="MLG17" s="1"/>
      <c r="MLH17" s="1"/>
      <c r="MLI17" s="1"/>
      <c r="MLJ17" s="1"/>
      <c r="MLK17" s="1"/>
      <c r="MLL17" s="1"/>
      <c r="MLM17" s="1"/>
      <c r="MLN17" s="1"/>
      <c r="MLO17" s="1"/>
      <c r="MLP17" s="1"/>
      <c r="MLQ17" s="1"/>
      <c r="MLR17" s="1"/>
      <c r="MLS17" s="1"/>
      <c r="MLT17" s="1"/>
      <c r="MLU17" s="1"/>
      <c r="MLV17" s="1"/>
      <c r="MLW17" s="1"/>
      <c r="MLX17" s="1"/>
      <c r="MLY17" s="1"/>
      <c r="MLZ17" s="1"/>
      <c r="MMA17" s="1"/>
      <c r="MMB17" s="1"/>
      <c r="MMC17" s="1"/>
      <c r="MMD17" s="1"/>
      <c r="MME17" s="1"/>
      <c r="MMF17" s="1"/>
      <c r="MMG17" s="1"/>
      <c r="MMH17" s="1"/>
      <c r="MMI17" s="1"/>
      <c r="MMJ17" s="1"/>
      <c r="MMK17" s="1"/>
      <c r="MML17" s="1"/>
      <c r="MMM17" s="1"/>
      <c r="MMN17" s="1"/>
      <c r="MMO17" s="1"/>
      <c r="MMP17" s="1"/>
      <c r="MMQ17" s="1"/>
      <c r="MMR17" s="1"/>
      <c r="MMS17" s="1"/>
      <c r="MMT17" s="1"/>
      <c r="MMU17" s="1"/>
      <c r="MMV17" s="1"/>
      <c r="MMW17" s="1"/>
      <c r="MMX17" s="1"/>
      <c r="MMY17" s="1"/>
      <c r="MMZ17" s="1"/>
      <c r="MNA17" s="1"/>
      <c r="MNB17" s="1"/>
      <c r="MNC17" s="1"/>
      <c r="MND17" s="1"/>
      <c r="MNE17" s="1"/>
      <c r="MNF17" s="1"/>
      <c r="MNG17" s="1"/>
      <c r="MNH17" s="1"/>
      <c r="MNI17" s="1"/>
      <c r="MNJ17" s="1"/>
      <c r="MNK17" s="1"/>
      <c r="MNL17" s="1"/>
      <c r="MNM17" s="1"/>
      <c r="MNN17" s="1"/>
      <c r="MNO17" s="1"/>
      <c r="MNP17" s="1"/>
      <c r="MNQ17" s="1"/>
      <c r="MNR17" s="1"/>
      <c r="MNS17" s="1"/>
      <c r="MNT17" s="1"/>
      <c r="MNU17" s="1"/>
      <c r="MNV17" s="1"/>
      <c r="MNW17" s="1"/>
      <c r="MNX17" s="1"/>
      <c r="MNY17" s="1"/>
      <c r="MNZ17" s="1"/>
      <c r="MOA17" s="1"/>
      <c r="MOB17" s="1"/>
      <c r="MOC17" s="1"/>
      <c r="MOD17" s="1"/>
      <c r="MOE17" s="1"/>
      <c r="MOF17" s="1"/>
      <c r="MOG17" s="1"/>
      <c r="MOH17" s="1"/>
      <c r="MOI17" s="1"/>
      <c r="MOJ17" s="1"/>
      <c r="MOK17" s="1"/>
      <c r="MOL17" s="1"/>
      <c r="MOM17" s="1"/>
      <c r="MON17" s="1"/>
      <c r="MOO17" s="1"/>
      <c r="MOP17" s="1"/>
      <c r="MOQ17" s="1"/>
      <c r="MOR17" s="1"/>
      <c r="MOS17" s="1"/>
      <c r="MOT17" s="1"/>
      <c r="MOU17" s="1"/>
      <c r="MOV17" s="1"/>
      <c r="MOW17" s="1"/>
      <c r="MOX17" s="1"/>
      <c r="MOY17" s="1"/>
      <c r="MOZ17" s="1"/>
      <c r="MPA17" s="1"/>
      <c r="MPB17" s="1"/>
      <c r="MPC17" s="1"/>
      <c r="MPD17" s="1"/>
      <c r="MPE17" s="1"/>
      <c r="MPF17" s="1"/>
      <c r="MPG17" s="1"/>
      <c r="MPH17" s="1"/>
      <c r="MPI17" s="1"/>
      <c r="MPJ17" s="1"/>
      <c r="MPK17" s="1"/>
      <c r="MPL17" s="1"/>
      <c r="MPM17" s="1"/>
      <c r="MPN17" s="1"/>
      <c r="MPO17" s="1"/>
      <c r="MPP17" s="1"/>
      <c r="MPQ17" s="1"/>
      <c r="MPR17" s="1"/>
      <c r="MPS17" s="1"/>
      <c r="MPT17" s="1"/>
      <c r="MPU17" s="1"/>
      <c r="MPV17" s="1"/>
      <c r="MPW17" s="1"/>
      <c r="MPX17" s="1"/>
      <c r="MPY17" s="1"/>
      <c r="MPZ17" s="1"/>
      <c r="MQA17" s="1"/>
      <c r="MQB17" s="1"/>
      <c r="MQC17" s="1"/>
      <c r="MQD17" s="1"/>
      <c r="MQE17" s="1"/>
      <c r="MQF17" s="1"/>
      <c r="MQG17" s="1"/>
      <c r="MQH17" s="1"/>
      <c r="MQI17" s="1"/>
      <c r="MQJ17" s="1"/>
      <c r="MQK17" s="1"/>
      <c r="MQL17" s="1"/>
      <c r="MQM17" s="1"/>
      <c r="MQN17" s="1"/>
      <c r="MQO17" s="1"/>
      <c r="MQP17" s="1"/>
      <c r="MQQ17" s="1"/>
      <c r="MQR17" s="1"/>
      <c r="MQS17" s="1"/>
      <c r="MQT17" s="1"/>
      <c r="MQU17" s="1"/>
      <c r="MQV17" s="1"/>
      <c r="MQW17" s="1"/>
      <c r="MQX17" s="1"/>
      <c r="MQY17" s="1"/>
      <c r="MQZ17" s="1"/>
      <c r="MRA17" s="1"/>
      <c r="MRB17" s="1"/>
      <c r="MRC17" s="1"/>
      <c r="MRD17" s="1"/>
      <c r="MRE17" s="1"/>
      <c r="MRF17" s="1"/>
      <c r="MRG17" s="1"/>
      <c r="MRH17" s="1"/>
      <c r="MRI17" s="1"/>
      <c r="MRJ17" s="1"/>
      <c r="MRK17" s="1"/>
      <c r="MRL17" s="1"/>
      <c r="MRM17" s="1"/>
      <c r="MRN17" s="1"/>
      <c r="MRO17" s="1"/>
      <c r="MRP17" s="1"/>
      <c r="MRQ17" s="1"/>
      <c r="MRR17" s="1"/>
      <c r="MRS17" s="1"/>
      <c r="MRT17" s="1"/>
      <c r="MRU17" s="1"/>
      <c r="MRV17" s="1"/>
      <c r="MRW17" s="1"/>
      <c r="MRX17" s="1"/>
      <c r="MRY17" s="1"/>
      <c r="MRZ17" s="1"/>
      <c r="MSA17" s="1"/>
      <c r="MSB17" s="1"/>
      <c r="MSC17" s="1"/>
      <c r="MSD17" s="1"/>
      <c r="MSE17" s="1"/>
      <c r="MSF17" s="1"/>
      <c r="MSG17" s="1"/>
      <c r="MSH17" s="1"/>
      <c r="MSI17" s="1"/>
      <c r="MSJ17" s="1"/>
      <c r="MSK17" s="1"/>
      <c r="MSL17" s="1"/>
      <c r="MSM17" s="1"/>
      <c r="MSN17" s="1"/>
      <c r="MSO17" s="1"/>
      <c r="MSP17" s="1"/>
      <c r="MSQ17" s="1"/>
      <c r="MSR17" s="1"/>
      <c r="MSS17" s="1"/>
      <c r="MST17" s="1"/>
      <c r="MSU17" s="1"/>
      <c r="MSV17" s="1"/>
      <c r="MSW17" s="1"/>
      <c r="MSX17" s="1"/>
      <c r="MSY17" s="1"/>
      <c r="MSZ17" s="1"/>
      <c r="MTA17" s="1"/>
      <c r="MTB17" s="1"/>
      <c r="MTC17" s="1"/>
      <c r="MTD17" s="1"/>
      <c r="MTE17" s="1"/>
      <c r="MTF17" s="1"/>
      <c r="MTG17" s="1"/>
      <c r="MTH17" s="1"/>
      <c r="MTI17" s="1"/>
      <c r="MTJ17" s="1"/>
      <c r="MTK17" s="1"/>
      <c r="MTL17" s="1"/>
      <c r="MTM17" s="1"/>
      <c r="MTN17" s="1"/>
      <c r="MTO17" s="1"/>
      <c r="MTP17" s="1"/>
      <c r="MTQ17" s="1"/>
      <c r="MTR17" s="1"/>
      <c r="MTS17" s="1"/>
      <c r="MTT17" s="1"/>
      <c r="MTU17" s="1"/>
      <c r="MTV17" s="1"/>
      <c r="MTW17" s="1"/>
      <c r="MTX17" s="1"/>
      <c r="MTY17" s="1"/>
      <c r="MTZ17" s="1"/>
      <c r="MUA17" s="1"/>
      <c r="MUB17" s="1"/>
      <c r="MUC17" s="1"/>
      <c r="MUD17" s="1"/>
      <c r="MUE17" s="1"/>
      <c r="MUF17" s="1"/>
      <c r="MUG17" s="1"/>
      <c r="MUH17" s="1"/>
      <c r="MUI17" s="1"/>
      <c r="MUJ17" s="1"/>
      <c r="MUK17" s="1"/>
      <c r="MUL17" s="1"/>
      <c r="MUM17" s="1"/>
      <c r="MUN17" s="1"/>
      <c r="MUO17" s="1"/>
      <c r="MUP17" s="1"/>
      <c r="MUQ17" s="1"/>
      <c r="MUR17" s="1"/>
      <c r="MUS17" s="1"/>
      <c r="MUT17" s="1"/>
      <c r="MUU17" s="1"/>
      <c r="MUV17" s="1"/>
      <c r="MUW17" s="1"/>
      <c r="MUX17" s="1"/>
      <c r="MUY17" s="1"/>
      <c r="MUZ17" s="1"/>
      <c r="MVA17" s="1"/>
      <c r="MVB17" s="1"/>
      <c r="MVC17" s="1"/>
      <c r="MVD17" s="1"/>
      <c r="MVE17" s="1"/>
      <c r="MVF17" s="1"/>
      <c r="MVG17" s="1"/>
      <c r="MVH17" s="1"/>
      <c r="MVI17" s="1"/>
      <c r="MVJ17" s="1"/>
      <c r="MVK17" s="1"/>
      <c r="MVL17" s="1"/>
      <c r="MVM17" s="1"/>
      <c r="MVN17" s="1"/>
      <c r="MVO17" s="1"/>
      <c r="MVP17" s="1"/>
      <c r="MVQ17" s="1"/>
      <c r="MVR17" s="1"/>
      <c r="MVS17" s="1"/>
      <c r="MVT17" s="1"/>
      <c r="MVU17" s="1"/>
      <c r="MVV17" s="1"/>
      <c r="MVW17" s="1"/>
      <c r="MVX17" s="1"/>
      <c r="MVY17" s="1"/>
      <c r="MVZ17" s="1"/>
      <c r="MWA17" s="1"/>
      <c r="MWB17" s="1"/>
      <c r="MWC17" s="1"/>
      <c r="MWD17" s="1"/>
      <c r="MWE17" s="1"/>
      <c r="MWF17" s="1"/>
      <c r="MWG17" s="1"/>
      <c r="MWH17" s="1"/>
      <c r="MWI17" s="1"/>
      <c r="MWJ17" s="1"/>
      <c r="MWK17" s="1"/>
      <c r="MWL17" s="1"/>
      <c r="MWM17" s="1"/>
      <c r="MWN17" s="1"/>
      <c r="MWO17" s="1"/>
      <c r="MWP17" s="1"/>
      <c r="MWQ17" s="1"/>
      <c r="MWR17" s="1"/>
      <c r="MWS17" s="1"/>
      <c r="MWT17" s="1"/>
      <c r="MWU17" s="1"/>
      <c r="MWV17" s="1"/>
      <c r="MWW17" s="1"/>
      <c r="MWX17" s="1"/>
      <c r="MWY17" s="1"/>
      <c r="MWZ17" s="1"/>
      <c r="MXA17" s="1"/>
      <c r="MXB17" s="1"/>
      <c r="MXC17" s="1"/>
      <c r="MXD17" s="1"/>
      <c r="MXE17" s="1"/>
      <c r="MXF17" s="1"/>
      <c r="MXG17" s="1"/>
      <c r="MXH17" s="1"/>
      <c r="MXI17" s="1"/>
      <c r="MXJ17" s="1"/>
      <c r="MXK17" s="1"/>
      <c r="MXL17" s="1"/>
      <c r="MXM17" s="1"/>
      <c r="MXN17" s="1"/>
      <c r="MXO17" s="1"/>
      <c r="MXP17" s="1"/>
      <c r="MXQ17" s="1"/>
      <c r="MXR17" s="1"/>
      <c r="MXS17" s="1"/>
      <c r="MXT17" s="1"/>
      <c r="MXU17" s="1"/>
      <c r="MXV17" s="1"/>
      <c r="MXW17" s="1"/>
      <c r="MXX17" s="1"/>
      <c r="MXY17" s="1"/>
      <c r="MXZ17" s="1"/>
      <c r="MYA17" s="1"/>
      <c r="MYB17" s="1"/>
      <c r="MYC17" s="1"/>
      <c r="MYD17" s="1"/>
      <c r="MYE17" s="1"/>
      <c r="MYF17" s="1"/>
      <c r="MYG17" s="1"/>
      <c r="MYH17" s="1"/>
      <c r="MYI17" s="1"/>
      <c r="MYJ17" s="1"/>
      <c r="MYK17" s="1"/>
      <c r="MYL17" s="1"/>
      <c r="MYM17" s="1"/>
      <c r="MYN17" s="1"/>
      <c r="MYO17" s="1"/>
      <c r="MYP17" s="1"/>
      <c r="MYQ17" s="1"/>
      <c r="MYR17" s="1"/>
      <c r="MYS17" s="1"/>
      <c r="MYT17" s="1"/>
      <c r="MYU17" s="1"/>
      <c r="MYV17" s="1"/>
      <c r="MYW17" s="1"/>
      <c r="MYX17" s="1"/>
      <c r="MYY17" s="1"/>
      <c r="MYZ17" s="1"/>
      <c r="MZA17" s="1"/>
      <c r="MZB17" s="1"/>
      <c r="MZC17" s="1"/>
      <c r="MZD17" s="1"/>
      <c r="MZE17" s="1"/>
      <c r="MZF17" s="1"/>
      <c r="MZG17" s="1"/>
      <c r="MZH17" s="1"/>
      <c r="MZI17" s="1"/>
      <c r="MZJ17" s="1"/>
      <c r="MZK17" s="1"/>
      <c r="MZL17" s="1"/>
      <c r="MZM17" s="1"/>
      <c r="MZN17" s="1"/>
      <c r="MZO17" s="1"/>
      <c r="MZP17" s="1"/>
      <c r="MZQ17" s="1"/>
      <c r="MZR17" s="1"/>
      <c r="MZS17" s="1"/>
      <c r="MZT17" s="1"/>
      <c r="MZU17" s="1"/>
      <c r="MZV17" s="1"/>
      <c r="MZW17" s="1"/>
      <c r="MZX17" s="1"/>
      <c r="MZY17" s="1"/>
      <c r="MZZ17" s="1"/>
      <c r="NAA17" s="1"/>
      <c r="NAB17" s="1"/>
      <c r="NAC17" s="1"/>
      <c r="NAD17" s="1"/>
      <c r="NAE17" s="1"/>
      <c r="NAF17" s="1"/>
      <c r="NAG17" s="1"/>
      <c r="NAH17" s="1"/>
      <c r="NAI17" s="1"/>
      <c r="NAJ17" s="1"/>
      <c r="NAK17" s="1"/>
      <c r="NAL17" s="1"/>
      <c r="NAM17" s="1"/>
      <c r="NAN17" s="1"/>
      <c r="NAO17" s="1"/>
      <c r="NAP17" s="1"/>
      <c r="NAQ17" s="1"/>
      <c r="NAR17" s="1"/>
      <c r="NAS17" s="1"/>
      <c r="NAT17" s="1"/>
      <c r="NAU17" s="1"/>
      <c r="NAV17" s="1"/>
      <c r="NAW17" s="1"/>
      <c r="NAX17" s="1"/>
      <c r="NAY17" s="1"/>
      <c r="NAZ17" s="1"/>
      <c r="NBA17" s="1"/>
      <c r="NBB17" s="1"/>
      <c r="NBC17" s="1"/>
      <c r="NBD17" s="1"/>
      <c r="NBE17" s="1"/>
      <c r="NBF17" s="1"/>
      <c r="NBG17" s="1"/>
      <c r="NBH17" s="1"/>
      <c r="NBI17" s="1"/>
      <c r="NBJ17" s="1"/>
      <c r="NBK17" s="1"/>
      <c r="NBL17" s="1"/>
      <c r="NBM17" s="1"/>
      <c r="NBN17" s="1"/>
      <c r="NBO17" s="1"/>
      <c r="NBP17" s="1"/>
      <c r="NBQ17" s="1"/>
      <c r="NBR17" s="1"/>
      <c r="NBS17" s="1"/>
      <c r="NBT17" s="1"/>
      <c r="NBU17" s="1"/>
      <c r="NBV17" s="1"/>
      <c r="NBW17" s="1"/>
      <c r="NBX17" s="1"/>
      <c r="NBY17" s="1"/>
      <c r="NBZ17" s="1"/>
      <c r="NCA17" s="1"/>
      <c r="NCB17" s="1"/>
      <c r="NCC17" s="1"/>
      <c r="NCD17" s="1"/>
      <c r="NCE17" s="1"/>
      <c r="NCF17" s="1"/>
      <c r="NCG17" s="1"/>
      <c r="NCH17" s="1"/>
      <c r="NCI17" s="1"/>
      <c r="NCJ17" s="1"/>
      <c r="NCK17" s="1"/>
      <c r="NCL17" s="1"/>
      <c r="NCM17" s="1"/>
      <c r="NCN17" s="1"/>
      <c r="NCO17" s="1"/>
      <c r="NCP17" s="1"/>
      <c r="NCQ17" s="1"/>
      <c r="NCR17" s="1"/>
      <c r="NCS17" s="1"/>
      <c r="NCT17" s="1"/>
      <c r="NCU17" s="1"/>
      <c r="NCV17" s="1"/>
      <c r="NCW17" s="1"/>
      <c r="NCX17" s="1"/>
      <c r="NCY17" s="1"/>
      <c r="NCZ17" s="1"/>
      <c r="NDA17" s="1"/>
      <c r="NDB17" s="1"/>
      <c r="NDC17" s="1"/>
      <c r="NDD17" s="1"/>
      <c r="NDE17" s="1"/>
      <c r="NDF17" s="1"/>
      <c r="NDG17" s="1"/>
      <c r="NDH17" s="1"/>
      <c r="NDI17" s="1"/>
      <c r="NDJ17" s="1"/>
      <c r="NDK17" s="1"/>
      <c r="NDL17" s="1"/>
      <c r="NDM17" s="1"/>
      <c r="NDN17" s="1"/>
      <c r="NDO17" s="1"/>
      <c r="NDP17" s="1"/>
      <c r="NDQ17" s="1"/>
      <c r="NDR17" s="1"/>
      <c r="NDS17" s="1"/>
      <c r="NDT17" s="1"/>
      <c r="NDU17" s="1"/>
      <c r="NDV17" s="1"/>
      <c r="NDW17" s="1"/>
      <c r="NDX17" s="1"/>
      <c r="NDY17" s="1"/>
      <c r="NDZ17" s="1"/>
      <c r="NEA17" s="1"/>
      <c r="NEB17" s="1"/>
      <c r="NEC17" s="1"/>
      <c r="NED17" s="1"/>
      <c r="NEE17" s="1"/>
      <c r="NEF17" s="1"/>
      <c r="NEG17" s="1"/>
      <c r="NEH17" s="1"/>
      <c r="NEI17" s="1"/>
      <c r="NEJ17" s="1"/>
      <c r="NEK17" s="1"/>
      <c r="NEL17" s="1"/>
      <c r="NEM17" s="1"/>
      <c r="NEN17" s="1"/>
      <c r="NEO17" s="1"/>
      <c r="NEP17" s="1"/>
      <c r="NEQ17" s="1"/>
      <c r="NER17" s="1"/>
      <c r="NES17" s="1"/>
      <c r="NET17" s="1"/>
      <c r="NEU17" s="1"/>
      <c r="NEV17" s="1"/>
      <c r="NEW17" s="1"/>
      <c r="NEX17" s="1"/>
      <c r="NEY17" s="1"/>
      <c r="NEZ17" s="1"/>
      <c r="NFA17" s="1"/>
      <c r="NFB17" s="1"/>
      <c r="NFC17" s="1"/>
      <c r="NFD17" s="1"/>
      <c r="NFE17" s="1"/>
      <c r="NFF17" s="1"/>
      <c r="NFG17" s="1"/>
      <c r="NFH17" s="1"/>
      <c r="NFI17" s="1"/>
      <c r="NFJ17" s="1"/>
      <c r="NFK17" s="1"/>
      <c r="NFL17" s="1"/>
      <c r="NFM17" s="1"/>
      <c r="NFN17" s="1"/>
      <c r="NFO17" s="1"/>
      <c r="NFP17" s="1"/>
      <c r="NFQ17" s="1"/>
      <c r="NFR17" s="1"/>
      <c r="NFS17" s="1"/>
      <c r="NFT17" s="1"/>
      <c r="NFU17" s="1"/>
      <c r="NFV17" s="1"/>
      <c r="NFW17" s="1"/>
      <c r="NFX17" s="1"/>
      <c r="NFY17" s="1"/>
      <c r="NFZ17" s="1"/>
      <c r="NGA17" s="1"/>
      <c r="NGB17" s="1"/>
      <c r="NGC17" s="1"/>
      <c r="NGD17" s="1"/>
      <c r="NGE17" s="1"/>
      <c r="NGF17" s="1"/>
      <c r="NGG17" s="1"/>
      <c r="NGH17" s="1"/>
      <c r="NGI17" s="1"/>
      <c r="NGJ17" s="1"/>
      <c r="NGK17" s="1"/>
      <c r="NGL17" s="1"/>
      <c r="NGM17" s="1"/>
      <c r="NGN17" s="1"/>
      <c r="NGO17" s="1"/>
      <c r="NGP17" s="1"/>
      <c r="NGQ17" s="1"/>
      <c r="NGR17" s="1"/>
      <c r="NGS17" s="1"/>
      <c r="NGT17" s="1"/>
      <c r="NGU17" s="1"/>
      <c r="NGV17" s="1"/>
      <c r="NGW17" s="1"/>
      <c r="NGX17" s="1"/>
      <c r="NGY17" s="1"/>
      <c r="NGZ17" s="1"/>
      <c r="NHA17" s="1"/>
      <c r="NHB17" s="1"/>
      <c r="NHC17" s="1"/>
      <c r="NHD17" s="1"/>
      <c r="NHE17" s="1"/>
      <c r="NHF17" s="1"/>
      <c r="NHG17" s="1"/>
      <c r="NHH17" s="1"/>
      <c r="NHI17" s="1"/>
      <c r="NHJ17" s="1"/>
      <c r="NHK17" s="1"/>
      <c r="NHL17" s="1"/>
      <c r="NHM17" s="1"/>
      <c r="NHN17" s="1"/>
      <c r="NHO17" s="1"/>
      <c r="NHP17" s="1"/>
      <c r="NHQ17" s="1"/>
      <c r="NHR17" s="1"/>
      <c r="NHS17" s="1"/>
      <c r="NHT17" s="1"/>
      <c r="NHU17" s="1"/>
      <c r="NHV17" s="1"/>
      <c r="NHW17" s="1"/>
      <c r="NHX17" s="1"/>
      <c r="NHY17" s="1"/>
      <c r="NHZ17" s="1"/>
      <c r="NIA17" s="1"/>
      <c r="NIB17" s="1"/>
      <c r="NIC17" s="1"/>
      <c r="NID17" s="1"/>
      <c r="NIE17" s="1"/>
      <c r="NIF17" s="1"/>
      <c r="NIG17" s="1"/>
      <c r="NIH17" s="1"/>
      <c r="NII17" s="1"/>
      <c r="NIJ17" s="1"/>
      <c r="NIK17" s="1"/>
      <c r="NIL17" s="1"/>
      <c r="NIM17" s="1"/>
      <c r="NIN17" s="1"/>
      <c r="NIO17" s="1"/>
      <c r="NIP17" s="1"/>
      <c r="NIQ17" s="1"/>
      <c r="NIR17" s="1"/>
      <c r="NIS17" s="1"/>
      <c r="NIT17" s="1"/>
      <c r="NIU17" s="1"/>
      <c r="NIV17" s="1"/>
      <c r="NIW17" s="1"/>
      <c r="NIX17" s="1"/>
      <c r="NIY17" s="1"/>
      <c r="NIZ17" s="1"/>
      <c r="NJA17" s="1"/>
      <c r="NJB17" s="1"/>
      <c r="NJC17" s="1"/>
      <c r="NJD17" s="1"/>
      <c r="NJE17" s="1"/>
      <c r="NJF17" s="1"/>
      <c r="NJG17" s="1"/>
      <c r="NJH17" s="1"/>
      <c r="NJI17" s="1"/>
      <c r="NJJ17" s="1"/>
      <c r="NJK17" s="1"/>
      <c r="NJL17" s="1"/>
      <c r="NJM17" s="1"/>
      <c r="NJN17" s="1"/>
      <c r="NJO17" s="1"/>
      <c r="NJP17" s="1"/>
      <c r="NJQ17" s="1"/>
      <c r="NJR17" s="1"/>
      <c r="NJS17" s="1"/>
      <c r="NJT17" s="1"/>
      <c r="NJU17" s="1"/>
      <c r="NJV17" s="1"/>
      <c r="NJW17" s="1"/>
      <c r="NJX17" s="1"/>
      <c r="NJY17" s="1"/>
      <c r="NJZ17" s="1"/>
      <c r="NKA17" s="1"/>
      <c r="NKB17" s="1"/>
      <c r="NKC17" s="1"/>
      <c r="NKD17" s="1"/>
      <c r="NKE17" s="1"/>
      <c r="NKF17" s="1"/>
      <c r="NKG17" s="1"/>
      <c r="NKH17" s="1"/>
      <c r="NKI17" s="1"/>
      <c r="NKJ17" s="1"/>
      <c r="NKK17" s="1"/>
      <c r="NKL17" s="1"/>
      <c r="NKM17" s="1"/>
      <c r="NKN17" s="1"/>
      <c r="NKO17" s="1"/>
      <c r="NKP17" s="1"/>
      <c r="NKQ17" s="1"/>
      <c r="NKR17" s="1"/>
      <c r="NKS17" s="1"/>
      <c r="NKT17" s="1"/>
      <c r="NKU17" s="1"/>
      <c r="NKV17" s="1"/>
      <c r="NKW17" s="1"/>
      <c r="NKX17" s="1"/>
      <c r="NKY17" s="1"/>
      <c r="NKZ17" s="1"/>
      <c r="NLA17" s="1"/>
      <c r="NLB17" s="1"/>
      <c r="NLC17" s="1"/>
      <c r="NLD17" s="1"/>
      <c r="NLE17" s="1"/>
      <c r="NLF17" s="1"/>
      <c r="NLG17" s="1"/>
      <c r="NLH17" s="1"/>
      <c r="NLI17" s="1"/>
      <c r="NLJ17" s="1"/>
      <c r="NLK17" s="1"/>
      <c r="NLL17" s="1"/>
      <c r="NLM17" s="1"/>
      <c r="NLN17" s="1"/>
      <c r="NLO17" s="1"/>
      <c r="NLP17" s="1"/>
      <c r="NLQ17" s="1"/>
      <c r="NLR17" s="1"/>
      <c r="NLS17" s="1"/>
      <c r="NLT17" s="1"/>
      <c r="NLU17" s="1"/>
      <c r="NLV17" s="1"/>
      <c r="NLW17" s="1"/>
      <c r="NLX17" s="1"/>
      <c r="NLY17" s="1"/>
      <c r="NLZ17" s="1"/>
      <c r="NMA17" s="1"/>
      <c r="NMB17" s="1"/>
      <c r="NMC17" s="1"/>
      <c r="NMD17" s="1"/>
      <c r="NME17" s="1"/>
      <c r="NMF17" s="1"/>
      <c r="NMG17" s="1"/>
      <c r="NMH17" s="1"/>
      <c r="NMI17" s="1"/>
      <c r="NMJ17" s="1"/>
      <c r="NMK17" s="1"/>
      <c r="NML17" s="1"/>
      <c r="NMM17" s="1"/>
      <c r="NMN17" s="1"/>
      <c r="NMO17" s="1"/>
      <c r="NMP17" s="1"/>
      <c r="NMQ17" s="1"/>
      <c r="NMR17" s="1"/>
      <c r="NMS17" s="1"/>
      <c r="NMT17" s="1"/>
      <c r="NMU17" s="1"/>
      <c r="NMV17" s="1"/>
      <c r="NMW17" s="1"/>
      <c r="NMX17" s="1"/>
      <c r="NMY17" s="1"/>
      <c r="NMZ17" s="1"/>
      <c r="NNA17" s="1"/>
      <c r="NNB17" s="1"/>
      <c r="NNC17" s="1"/>
      <c r="NND17" s="1"/>
      <c r="NNE17" s="1"/>
      <c r="NNF17" s="1"/>
      <c r="NNG17" s="1"/>
      <c r="NNH17" s="1"/>
      <c r="NNI17" s="1"/>
      <c r="NNJ17" s="1"/>
      <c r="NNK17" s="1"/>
      <c r="NNL17" s="1"/>
      <c r="NNM17" s="1"/>
      <c r="NNN17" s="1"/>
      <c r="NNO17" s="1"/>
      <c r="NNP17" s="1"/>
      <c r="NNQ17" s="1"/>
      <c r="NNR17" s="1"/>
      <c r="NNS17" s="1"/>
      <c r="NNT17" s="1"/>
      <c r="NNU17" s="1"/>
      <c r="NNV17" s="1"/>
      <c r="NNW17" s="1"/>
      <c r="NNX17" s="1"/>
      <c r="NNY17" s="1"/>
      <c r="NNZ17" s="1"/>
      <c r="NOA17" s="1"/>
      <c r="NOB17" s="1"/>
      <c r="NOC17" s="1"/>
      <c r="NOD17" s="1"/>
      <c r="NOE17" s="1"/>
      <c r="NOF17" s="1"/>
      <c r="NOG17" s="1"/>
      <c r="NOH17" s="1"/>
      <c r="NOI17" s="1"/>
      <c r="NOJ17" s="1"/>
      <c r="NOK17" s="1"/>
      <c r="NOL17" s="1"/>
      <c r="NOM17" s="1"/>
      <c r="NON17" s="1"/>
      <c r="NOO17" s="1"/>
      <c r="NOP17" s="1"/>
      <c r="NOQ17" s="1"/>
      <c r="NOR17" s="1"/>
      <c r="NOS17" s="1"/>
      <c r="NOT17" s="1"/>
      <c r="NOU17" s="1"/>
      <c r="NOV17" s="1"/>
      <c r="NOW17" s="1"/>
      <c r="NOX17" s="1"/>
      <c r="NOY17" s="1"/>
      <c r="NOZ17" s="1"/>
      <c r="NPA17" s="1"/>
      <c r="NPB17" s="1"/>
      <c r="NPC17" s="1"/>
      <c r="NPD17" s="1"/>
      <c r="NPE17" s="1"/>
      <c r="NPF17" s="1"/>
      <c r="NPG17" s="1"/>
      <c r="NPH17" s="1"/>
      <c r="NPI17" s="1"/>
      <c r="NPJ17" s="1"/>
      <c r="NPK17" s="1"/>
      <c r="NPL17" s="1"/>
      <c r="NPM17" s="1"/>
      <c r="NPN17" s="1"/>
      <c r="NPO17" s="1"/>
      <c r="NPP17" s="1"/>
      <c r="NPQ17" s="1"/>
      <c r="NPR17" s="1"/>
      <c r="NPS17" s="1"/>
      <c r="NPT17" s="1"/>
      <c r="NPU17" s="1"/>
      <c r="NPV17" s="1"/>
      <c r="NPW17" s="1"/>
      <c r="NPX17" s="1"/>
      <c r="NPY17" s="1"/>
      <c r="NPZ17" s="1"/>
      <c r="NQA17" s="1"/>
      <c r="NQB17" s="1"/>
      <c r="NQC17" s="1"/>
      <c r="NQD17" s="1"/>
      <c r="NQE17" s="1"/>
      <c r="NQF17" s="1"/>
      <c r="NQG17" s="1"/>
      <c r="NQH17" s="1"/>
      <c r="NQI17" s="1"/>
      <c r="NQJ17" s="1"/>
      <c r="NQK17" s="1"/>
      <c r="NQL17" s="1"/>
      <c r="NQM17" s="1"/>
      <c r="NQN17" s="1"/>
      <c r="NQO17" s="1"/>
      <c r="NQP17" s="1"/>
      <c r="NQQ17" s="1"/>
      <c r="NQR17" s="1"/>
      <c r="NQS17" s="1"/>
      <c r="NQT17" s="1"/>
      <c r="NQU17" s="1"/>
      <c r="NQV17" s="1"/>
      <c r="NQW17" s="1"/>
      <c r="NQX17" s="1"/>
      <c r="NQY17" s="1"/>
      <c r="NQZ17" s="1"/>
      <c r="NRA17" s="1"/>
      <c r="NRB17" s="1"/>
      <c r="NRC17" s="1"/>
      <c r="NRD17" s="1"/>
      <c r="NRE17" s="1"/>
      <c r="NRF17" s="1"/>
      <c r="NRG17" s="1"/>
      <c r="NRH17" s="1"/>
      <c r="NRI17" s="1"/>
      <c r="NRJ17" s="1"/>
      <c r="NRK17" s="1"/>
      <c r="NRL17" s="1"/>
      <c r="NRM17" s="1"/>
      <c r="NRN17" s="1"/>
      <c r="NRO17" s="1"/>
      <c r="NRP17" s="1"/>
      <c r="NRQ17" s="1"/>
      <c r="NRR17" s="1"/>
      <c r="NRS17" s="1"/>
      <c r="NRT17" s="1"/>
      <c r="NRU17" s="1"/>
      <c r="NRV17" s="1"/>
      <c r="NRW17" s="1"/>
      <c r="NRX17" s="1"/>
      <c r="NRY17" s="1"/>
      <c r="NRZ17" s="1"/>
      <c r="NSA17" s="1"/>
      <c r="NSB17" s="1"/>
      <c r="NSC17" s="1"/>
      <c r="NSD17" s="1"/>
      <c r="NSE17" s="1"/>
      <c r="NSF17" s="1"/>
      <c r="NSG17" s="1"/>
      <c r="NSH17" s="1"/>
      <c r="NSI17" s="1"/>
      <c r="NSJ17" s="1"/>
      <c r="NSK17" s="1"/>
      <c r="NSL17" s="1"/>
      <c r="NSM17" s="1"/>
      <c r="NSN17" s="1"/>
      <c r="NSO17" s="1"/>
      <c r="NSP17" s="1"/>
      <c r="NSQ17" s="1"/>
      <c r="NSR17" s="1"/>
      <c r="NSS17" s="1"/>
      <c r="NST17" s="1"/>
      <c r="NSU17" s="1"/>
      <c r="NSV17" s="1"/>
      <c r="NSW17" s="1"/>
      <c r="NSX17" s="1"/>
      <c r="NSY17" s="1"/>
      <c r="NSZ17" s="1"/>
      <c r="NTA17" s="1"/>
      <c r="NTB17" s="1"/>
      <c r="NTC17" s="1"/>
      <c r="NTD17" s="1"/>
      <c r="NTE17" s="1"/>
      <c r="NTF17" s="1"/>
      <c r="NTG17" s="1"/>
      <c r="NTH17" s="1"/>
      <c r="NTI17" s="1"/>
      <c r="NTJ17" s="1"/>
      <c r="NTK17" s="1"/>
      <c r="NTL17" s="1"/>
      <c r="NTM17" s="1"/>
      <c r="NTN17" s="1"/>
      <c r="NTO17" s="1"/>
      <c r="NTP17" s="1"/>
      <c r="NTQ17" s="1"/>
      <c r="NTR17" s="1"/>
      <c r="NTS17" s="1"/>
      <c r="NTT17" s="1"/>
      <c r="NTU17" s="1"/>
      <c r="NTV17" s="1"/>
      <c r="NTW17" s="1"/>
      <c r="NTX17" s="1"/>
      <c r="NTY17" s="1"/>
      <c r="NTZ17" s="1"/>
      <c r="NUA17" s="1"/>
      <c r="NUB17" s="1"/>
      <c r="NUC17" s="1"/>
      <c r="NUD17" s="1"/>
      <c r="NUE17" s="1"/>
      <c r="NUF17" s="1"/>
      <c r="NUG17" s="1"/>
      <c r="NUH17" s="1"/>
      <c r="NUI17" s="1"/>
      <c r="NUJ17" s="1"/>
      <c r="NUK17" s="1"/>
      <c r="NUL17" s="1"/>
      <c r="NUM17" s="1"/>
      <c r="NUN17" s="1"/>
      <c r="NUO17" s="1"/>
      <c r="NUP17" s="1"/>
      <c r="NUQ17" s="1"/>
      <c r="NUR17" s="1"/>
      <c r="NUS17" s="1"/>
      <c r="NUT17" s="1"/>
      <c r="NUU17" s="1"/>
      <c r="NUV17" s="1"/>
      <c r="NUW17" s="1"/>
      <c r="NUX17" s="1"/>
      <c r="NUY17" s="1"/>
      <c r="NUZ17" s="1"/>
      <c r="NVA17" s="1"/>
      <c r="NVB17" s="1"/>
      <c r="NVC17" s="1"/>
      <c r="NVD17" s="1"/>
      <c r="NVE17" s="1"/>
      <c r="NVF17" s="1"/>
      <c r="NVG17" s="1"/>
      <c r="NVH17" s="1"/>
      <c r="NVI17" s="1"/>
      <c r="NVJ17" s="1"/>
      <c r="NVK17" s="1"/>
      <c r="NVL17" s="1"/>
      <c r="NVM17" s="1"/>
      <c r="NVN17" s="1"/>
      <c r="NVO17" s="1"/>
      <c r="NVP17" s="1"/>
      <c r="NVQ17" s="1"/>
      <c r="NVR17" s="1"/>
      <c r="NVS17" s="1"/>
      <c r="NVT17" s="1"/>
      <c r="NVU17" s="1"/>
      <c r="NVV17" s="1"/>
      <c r="NVW17" s="1"/>
      <c r="NVX17" s="1"/>
      <c r="NVY17" s="1"/>
      <c r="NVZ17" s="1"/>
      <c r="NWA17" s="1"/>
      <c r="NWB17" s="1"/>
      <c r="NWC17" s="1"/>
      <c r="NWD17" s="1"/>
      <c r="NWE17" s="1"/>
      <c r="NWF17" s="1"/>
      <c r="NWG17" s="1"/>
      <c r="NWH17" s="1"/>
      <c r="NWI17" s="1"/>
      <c r="NWJ17" s="1"/>
      <c r="NWK17" s="1"/>
      <c r="NWL17" s="1"/>
      <c r="NWM17" s="1"/>
      <c r="NWN17" s="1"/>
      <c r="NWO17" s="1"/>
      <c r="NWP17" s="1"/>
      <c r="NWQ17" s="1"/>
      <c r="NWR17" s="1"/>
      <c r="NWS17" s="1"/>
      <c r="NWT17" s="1"/>
      <c r="NWU17" s="1"/>
      <c r="NWV17" s="1"/>
      <c r="NWW17" s="1"/>
      <c r="NWX17" s="1"/>
      <c r="NWY17" s="1"/>
      <c r="NWZ17" s="1"/>
      <c r="NXA17" s="1"/>
      <c r="NXB17" s="1"/>
      <c r="NXC17" s="1"/>
      <c r="NXD17" s="1"/>
      <c r="NXE17" s="1"/>
      <c r="NXF17" s="1"/>
      <c r="NXG17" s="1"/>
      <c r="NXH17" s="1"/>
      <c r="NXI17" s="1"/>
      <c r="NXJ17" s="1"/>
      <c r="NXK17" s="1"/>
      <c r="NXL17" s="1"/>
      <c r="NXM17" s="1"/>
      <c r="NXN17" s="1"/>
      <c r="NXO17" s="1"/>
      <c r="NXP17" s="1"/>
      <c r="NXQ17" s="1"/>
      <c r="NXR17" s="1"/>
      <c r="NXS17" s="1"/>
      <c r="NXT17" s="1"/>
      <c r="NXU17" s="1"/>
      <c r="NXV17" s="1"/>
      <c r="NXW17" s="1"/>
      <c r="NXX17" s="1"/>
      <c r="NXY17" s="1"/>
      <c r="NXZ17" s="1"/>
      <c r="NYA17" s="1"/>
      <c r="NYB17" s="1"/>
      <c r="NYC17" s="1"/>
      <c r="NYD17" s="1"/>
      <c r="NYE17" s="1"/>
      <c r="NYF17" s="1"/>
      <c r="NYG17" s="1"/>
      <c r="NYH17" s="1"/>
      <c r="NYI17" s="1"/>
      <c r="NYJ17" s="1"/>
      <c r="NYK17" s="1"/>
      <c r="NYL17" s="1"/>
      <c r="NYM17" s="1"/>
      <c r="NYN17" s="1"/>
      <c r="NYO17" s="1"/>
      <c r="NYP17" s="1"/>
      <c r="NYQ17" s="1"/>
      <c r="NYR17" s="1"/>
      <c r="NYS17" s="1"/>
      <c r="NYT17" s="1"/>
      <c r="NYU17" s="1"/>
      <c r="NYV17" s="1"/>
      <c r="NYW17" s="1"/>
      <c r="NYX17" s="1"/>
      <c r="NYY17" s="1"/>
      <c r="NYZ17" s="1"/>
      <c r="NZA17" s="1"/>
      <c r="NZB17" s="1"/>
      <c r="NZC17" s="1"/>
      <c r="NZD17" s="1"/>
      <c r="NZE17" s="1"/>
      <c r="NZF17" s="1"/>
      <c r="NZG17" s="1"/>
      <c r="NZH17" s="1"/>
      <c r="NZI17" s="1"/>
      <c r="NZJ17" s="1"/>
      <c r="NZK17" s="1"/>
      <c r="NZL17" s="1"/>
      <c r="NZM17" s="1"/>
      <c r="NZN17" s="1"/>
      <c r="NZO17" s="1"/>
      <c r="NZP17" s="1"/>
      <c r="NZQ17" s="1"/>
      <c r="NZR17" s="1"/>
      <c r="NZS17" s="1"/>
      <c r="NZT17" s="1"/>
      <c r="NZU17" s="1"/>
      <c r="NZV17" s="1"/>
      <c r="NZW17" s="1"/>
      <c r="NZX17" s="1"/>
      <c r="NZY17" s="1"/>
      <c r="NZZ17" s="1"/>
      <c r="OAA17" s="1"/>
      <c r="OAB17" s="1"/>
      <c r="OAC17" s="1"/>
      <c r="OAD17" s="1"/>
      <c r="OAE17" s="1"/>
      <c r="OAF17" s="1"/>
      <c r="OAG17" s="1"/>
      <c r="OAH17" s="1"/>
      <c r="OAI17" s="1"/>
      <c r="OAJ17" s="1"/>
      <c r="OAK17" s="1"/>
      <c r="OAL17" s="1"/>
      <c r="OAM17" s="1"/>
      <c r="OAN17" s="1"/>
      <c r="OAO17" s="1"/>
      <c r="OAP17" s="1"/>
      <c r="OAQ17" s="1"/>
      <c r="OAR17" s="1"/>
      <c r="OAS17" s="1"/>
      <c r="OAT17" s="1"/>
      <c r="OAU17" s="1"/>
      <c r="OAV17" s="1"/>
      <c r="OAW17" s="1"/>
      <c r="OAX17" s="1"/>
      <c r="OAY17" s="1"/>
      <c r="OAZ17" s="1"/>
      <c r="OBA17" s="1"/>
      <c r="OBB17" s="1"/>
      <c r="OBC17" s="1"/>
      <c r="OBD17" s="1"/>
      <c r="OBE17" s="1"/>
      <c r="OBF17" s="1"/>
      <c r="OBG17" s="1"/>
      <c r="OBH17" s="1"/>
      <c r="OBI17" s="1"/>
      <c r="OBJ17" s="1"/>
      <c r="OBK17" s="1"/>
      <c r="OBL17" s="1"/>
      <c r="OBM17" s="1"/>
      <c r="OBN17" s="1"/>
      <c r="OBO17" s="1"/>
      <c r="OBP17" s="1"/>
      <c r="OBQ17" s="1"/>
      <c r="OBR17" s="1"/>
      <c r="OBS17" s="1"/>
      <c r="OBT17" s="1"/>
      <c r="OBU17" s="1"/>
      <c r="OBV17" s="1"/>
      <c r="OBW17" s="1"/>
      <c r="OBX17" s="1"/>
      <c r="OBY17" s="1"/>
      <c r="OBZ17" s="1"/>
      <c r="OCA17" s="1"/>
      <c r="OCB17" s="1"/>
      <c r="OCC17" s="1"/>
      <c r="OCD17" s="1"/>
      <c r="OCE17" s="1"/>
      <c r="OCF17" s="1"/>
      <c r="OCG17" s="1"/>
      <c r="OCH17" s="1"/>
      <c r="OCI17" s="1"/>
      <c r="OCJ17" s="1"/>
      <c r="OCK17" s="1"/>
      <c r="OCL17" s="1"/>
      <c r="OCM17" s="1"/>
      <c r="OCN17" s="1"/>
      <c r="OCO17" s="1"/>
      <c r="OCP17" s="1"/>
      <c r="OCQ17" s="1"/>
      <c r="OCR17" s="1"/>
      <c r="OCS17" s="1"/>
      <c r="OCT17" s="1"/>
      <c r="OCU17" s="1"/>
      <c r="OCV17" s="1"/>
      <c r="OCW17" s="1"/>
      <c r="OCX17" s="1"/>
      <c r="OCY17" s="1"/>
      <c r="OCZ17" s="1"/>
      <c r="ODA17" s="1"/>
      <c r="ODB17" s="1"/>
      <c r="ODC17" s="1"/>
      <c r="ODD17" s="1"/>
      <c r="ODE17" s="1"/>
      <c r="ODF17" s="1"/>
      <c r="ODG17" s="1"/>
      <c r="ODH17" s="1"/>
      <c r="ODI17" s="1"/>
      <c r="ODJ17" s="1"/>
      <c r="ODK17" s="1"/>
      <c r="ODL17" s="1"/>
      <c r="ODM17" s="1"/>
      <c r="ODN17" s="1"/>
      <c r="ODO17" s="1"/>
      <c r="ODP17" s="1"/>
      <c r="ODQ17" s="1"/>
      <c r="ODR17" s="1"/>
      <c r="ODS17" s="1"/>
      <c r="ODT17" s="1"/>
      <c r="ODU17" s="1"/>
      <c r="ODV17" s="1"/>
      <c r="ODW17" s="1"/>
      <c r="ODX17" s="1"/>
      <c r="ODY17" s="1"/>
      <c r="ODZ17" s="1"/>
      <c r="OEA17" s="1"/>
      <c r="OEB17" s="1"/>
      <c r="OEC17" s="1"/>
      <c r="OED17" s="1"/>
      <c r="OEE17" s="1"/>
      <c r="OEF17" s="1"/>
      <c r="OEG17" s="1"/>
      <c r="OEH17" s="1"/>
      <c r="OEI17" s="1"/>
      <c r="OEJ17" s="1"/>
      <c r="OEK17" s="1"/>
      <c r="OEL17" s="1"/>
      <c r="OEM17" s="1"/>
      <c r="OEN17" s="1"/>
      <c r="OEO17" s="1"/>
      <c r="OEP17" s="1"/>
      <c r="OEQ17" s="1"/>
      <c r="OER17" s="1"/>
      <c r="OES17" s="1"/>
      <c r="OET17" s="1"/>
      <c r="OEU17" s="1"/>
      <c r="OEV17" s="1"/>
      <c r="OEW17" s="1"/>
      <c r="OEX17" s="1"/>
      <c r="OEY17" s="1"/>
      <c r="OEZ17" s="1"/>
      <c r="OFA17" s="1"/>
      <c r="OFB17" s="1"/>
      <c r="OFC17" s="1"/>
      <c r="OFD17" s="1"/>
      <c r="OFE17" s="1"/>
      <c r="OFF17" s="1"/>
      <c r="OFG17" s="1"/>
      <c r="OFH17" s="1"/>
      <c r="OFI17" s="1"/>
      <c r="OFJ17" s="1"/>
      <c r="OFK17" s="1"/>
      <c r="OFL17" s="1"/>
      <c r="OFM17" s="1"/>
      <c r="OFN17" s="1"/>
      <c r="OFO17" s="1"/>
      <c r="OFP17" s="1"/>
      <c r="OFQ17" s="1"/>
      <c r="OFR17" s="1"/>
      <c r="OFS17" s="1"/>
      <c r="OFT17" s="1"/>
      <c r="OFU17" s="1"/>
      <c r="OFV17" s="1"/>
      <c r="OFW17" s="1"/>
      <c r="OFX17" s="1"/>
      <c r="OFY17" s="1"/>
      <c r="OFZ17" s="1"/>
      <c r="OGA17" s="1"/>
      <c r="OGB17" s="1"/>
      <c r="OGC17" s="1"/>
      <c r="OGD17" s="1"/>
      <c r="OGE17" s="1"/>
      <c r="OGF17" s="1"/>
      <c r="OGG17" s="1"/>
      <c r="OGH17" s="1"/>
      <c r="OGI17" s="1"/>
      <c r="OGJ17" s="1"/>
      <c r="OGK17" s="1"/>
      <c r="OGL17" s="1"/>
      <c r="OGM17" s="1"/>
      <c r="OGN17" s="1"/>
      <c r="OGO17" s="1"/>
      <c r="OGP17" s="1"/>
      <c r="OGQ17" s="1"/>
      <c r="OGR17" s="1"/>
      <c r="OGS17" s="1"/>
      <c r="OGT17" s="1"/>
      <c r="OGU17" s="1"/>
      <c r="OGV17" s="1"/>
      <c r="OGW17" s="1"/>
      <c r="OGX17" s="1"/>
      <c r="OGY17" s="1"/>
      <c r="OGZ17" s="1"/>
      <c r="OHA17" s="1"/>
      <c r="OHB17" s="1"/>
      <c r="OHC17" s="1"/>
      <c r="OHD17" s="1"/>
      <c r="OHE17" s="1"/>
      <c r="OHF17" s="1"/>
      <c r="OHG17" s="1"/>
      <c r="OHH17" s="1"/>
      <c r="OHI17" s="1"/>
      <c r="OHJ17" s="1"/>
      <c r="OHK17" s="1"/>
      <c r="OHL17" s="1"/>
      <c r="OHM17" s="1"/>
      <c r="OHN17" s="1"/>
      <c r="OHO17" s="1"/>
      <c r="OHP17" s="1"/>
      <c r="OHQ17" s="1"/>
      <c r="OHR17" s="1"/>
      <c r="OHS17" s="1"/>
      <c r="OHT17" s="1"/>
      <c r="OHU17" s="1"/>
      <c r="OHV17" s="1"/>
      <c r="OHW17" s="1"/>
      <c r="OHX17" s="1"/>
      <c r="OHY17" s="1"/>
      <c r="OHZ17" s="1"/>
      <c r="OIA17" s="1"/>
      <c r="OIB17" s="1"/>
      <c r="OIC17" s="1"/>
      <c r="OID17" s="1"/>
      <c r="OIE17" s="1"/>
      <c r="OIF17" s="1"/>
      <c r="OIG17" s="1"/>
      <c r="OIH17" s="1"/>
      <c r="OII17" s="1"/>
      <c r="OIJ17" s="1"/>
      <c r="OIK17" s="1"/>
      <c r="OIL17" s="1"/>
      <c r="OIM17" s="1"/>
      <c r="OIN17" s="1"/>
      <c r="OIO17" s="1"/>
      <c r="OIP17" s="1"/>
      <c r="OIQ17" s="1"/>
      <c r="OIR17" s="1"/>
      <c r="OIS17" s="1"/>
      <c r="OIT17" s="1"/>
      <c r="OIU17" s="1"/>
      <c r="OIV17" s="1"/>
      <c r="OIW17" s="1"/>
      <c r="OIX17" s="1"/>
      <c r="OIY17" s="1"/>
      <c r="OIZ17" s="1"/>
      <c r="OJA17" s="1"/>
      <c r="OJB17" s="1"/>
      <c r="OJC17" s="1"/>
      <c r="OJD17" s="1"/>
      <c r="OJE17" s="1"/>
      <c r="OJF17" s="1"/>
      <c r="OJG17" s="1"/>
      <c r="OJH17" s="1"/>
      <c r="OJI17" s="1"/>
      <c r="OJJ17" s="1"/>
      <c r="OJK17" s="1"/>
      <c r="OJL17" s="1"/>
      <c r="OJM17" s="1"/>
      <c r="OJN17" s="1"/>
      <c r="OJO17" s="1"/>
      <c r="OJP17" s="1"/>
      <c r="OJQ17" s="1"/>
      <c r="OJR17" s="1"/>
      <c r="OJS17" s="1"/>
      <c r="OJT17" s="1"/>
      <c r="OJU17" s="1"/>
      <c r="OJV17" s="1"/>
      <c r="OJW17" s="1"/>
      <c r="OJX17" s="1"/>
      <c r="OJY17" s="1"/>
      <c r="OJZ17" s="1"/>
      <c r="OKA17" s="1"/>
      <c r="OKB17" s="1"/>
      <c r="OKC17" s="1"/>
      <c r="OKD17" s="1"/>
      <c r="OKE17" s="1"/>
      <c r="OKF17" s="1"/>
      <c r="OKG17" s="1"/>
      <c r="OKH17" s="1"/>
      <c r="OKI17" s="1"/>
      <c r="OKJ17" s="1"/>
      <c r="OKK17" s="1"/>
      <c r="OKL17" s="1"/>
      <c r="OKM17" s="1"/>
      <c r="OKN17" s="1"/>
      <c r="OKO17" s="1"/>
      <c r="OKP17" s="1"/>
      <c r="OKQ17" s="1"/>
      <c r="OKR17" s="1"/>
      <c r="OKS17" s="1"/>
      <c r="OKT17" s="1"/>
      <c r="OKU17" s="1"/>
      <c r="OKV17" s="1"/>
      <c r="OKW17" s="1"/>
      <c r="OKX17" s="1"/>
      <c r="OKY17" s="1"/>
      <c r="OKZ17" s="1"/>
      <c r="OLA17" s="1"/>
      <c r="OLB17" s="1"/>
      <c r="OLC17" s="1"/>
      <c r="OLD17" s="1"/>
      <c r="OLE17" s="1"/>
      <c r="OLF17" s="1"/>
      <c r="OLG17" s="1"/>
      <c r="OLH17" s="1"/>
      <c r="OLI17" s="1"/>
      <c r="OLJ17" s="1"/>
      <c r="OLK17" s="1"/>
      <c r="OLL17" s="1"/>
      <c r="OLM17" s="1"/>
      <c r="OLN17" s="1"/>
      <c r="OLO17" s="1"/>
      <c r="OLP17" s="1"/>
      <c r="OLQ17" s="1"/>
      <c r="OLR17" s="1"/>
      <c r="OLS17" s="1"/>
      <c r="OLT17" s="1"/>
      <c r="OLU17" s="1"/>
      <c r="OLV17" s="1"/>
      <c r="OLW17" s="1"/>
      <c r="OLX17" s="1"/>
      <c r="OLY17" s="1"/>
      <c r="OLZ17" s="1"/>
      <c r="OMA17" s="1"/>
      <c r="OMB17" s="1"/>
      <c r="OMC17" s="1"/>
      <c r="OMD17" s="1"/>
      <c r="OME17" s="1"/>
      <c r="OMF17" s="1"/>
      <c r="OMG17" s="1"/>
      <c r="OMH17" s="1"/>
      <c r="OMI17" s="1"/>
      <c r="OMJ17" s="1"/>
      <c r="OMK17" s="1"/>
      <c r="OML17" s="1"/>
      <c r="OMM17" s="1"/>
      <c r="OMN17" s="1"/>
      <c r="OMO17" s="1"/>
      <c r="OMP17" s="1"/>
      <c r="OMQ17" s="1"/>
      <c r="OMR17" s="1"/>
      <c r="OMS17" s="1"/>
      <c r="OMT17" s="1"/>
      <c r="OMU17" s="1"/>
      <c r="OMV17" s="1"/>
      <c r="OMW17" s="1"/>
      <c r="OMX17" s="1"/>
      <c r="OMY17" s="1"/>
      <c r="OMZ17" s="1"/>
      <c r="ONA17" s="1"/>
      <c r="ONB17" s="1"/>
      <c r="ONC17" s="1"/>
      <c r="OND17" s="1"/>
      <c r="ONE17" s="1"/>
      <c r="ONF17" s="1"/>
      <c r="ONG17" s="1"/>
      <c r="ONH17" s="1"/>
      <c r="ONI17" s="1"/>
      <c r="ONJ17" s="1"/>
      <c r="ONK17" s="1"/>
      <c r="ONL17" s="1"/>
      <c r="ONM17" s="1"/>
      <c r="ONN17" s="1"/>
      <c r="ONO17" s="1"/>
      <c r="ONP17" s="1"/>
      <c r="ONQ17" s="1"/>
      <c r="ONR17" s="1"/>
      <c r="ONS17" s="1"/>
      <c r="ONT17" s="1"/>
      <c r="ONU17" s="1"/>
      <c r="ONV17" s="1"/>
      <c r="ONW17" s="1"/>
      <c r="ONX17" s="1"/>
      <c r="ONY17" s="1"/>
      <c r="ONZ17" s="1"/>
      <c r="OOA17" s="1"/>
      <c r="OOB17" s="1"/>
      <c r="OOC17" s="1"/>
      <c r="OOD17" s="1"/>
      <c r="OOE17" s="1"/>
      <c r="OOF17" s="1"/>
      <c r="OOG17" s="1"/>
      <c r="OOH17" s="1"/>
      <c r="OOI17" s="1"/>
      <c r="OOJ17" s="1"/>
      <c r="OOK17" s="1"/>
      <c r="OOL17" s="1"/>
      <c r="OOM17" s="1"/>
      <c r="OON17" s="1"/>
      <c r="OOO17" s="1"/>
      <c r="OOP17" s="1"/>
      <c r="OOQ17" s="1"/>
      <c r="OOR17" s="1"/>
      <c r="OOS17" s="1"/>
      <c r="OOT17" s="1"/>
      <c r="OOU17" s="1"/>
      <c r="OOV17" s="1"/>
      <c r="OOW17" s="1"/>
      <c r="OOX17" s="1"/>
      <c r="OOY17" s="1"/>
      <c r="OOZ17" s="1"/>
      <c r="OPA17" s="1"/>
      <c r="OPB17" s="1"/>
      <c r="OPC17" s="1"/>
      <c r="OPD17" s="1"/>
      <c r="OPE17" s="1"/>
      <c r="OPF17" s="1"/>
      <c r="OPG17" s="1"/>
      <c r="OPH17" s="1"/>
      <c r="OPI17" s="1"/>
      <c r="OPJ17" s="1"/>
      <c r="OPK17" s="1"/>
      <c r="OPL17" s="1"/>
      <c r="OPM17" s="1"/>
      <c r="OPN17" s="1"/>
      <c r="OPO17" s="1"/>
      <c r="OPP17" s="1"/>
      <c r="OPQ17" s="1"/>
      <c r="OPR17" s="1"/>
      <c r="OPS17" s="1"/>
      <c r="OPT17" s="1"/>
      <c r="OPU17" s="1"/>
      <c r="OPV17" s="1"/>
      <c r="OPW17" s="1"/>
      <c r="OPX17" s="1"/>
      <c r="OPY17" s="1"/>
      <c r="OPZ17" s="1"/>
      <c r="OQA17" s="1"/>
      <c r="OQB17" s="1"/>
      <c r="OQC17" s="1"/>
      <c r="OQD17" s="1"/>
      <c r="OQE17" s="1"/>
      <c r="OQF17" s="1"/>
      <c r="OQG17" s="1"/>
      <c r="OQH17" s="1"/>
      <c r="OQI17" s="1"/>
      <c r="OQJ17" s="1"/>
      <c r="OQK17" s="1"/>
      <c r="OQL17" s="1"/>
      <c r="OQM17" s="1"/>
      <c r="OQN17" s="1"/>
      <c r="OQO17" s="1"/>
      <c r="OQP17" s="1"/>
      <c r="OQQ17" s="1"/>
      <c r="OQR17" s="1"/>
      <c r="OQS17" s="1"/>
      <c r="OQT17" s="1"/>
      <c r="OQU17" s="1"/>
      <c r="OQV17" s="1"/>
      <c r="OQW17" s="1"/>
      <c r="OQX17" s="1"/>
      <c r="OQY17" s="1"/>
      <c r="OQZ17" s="1"/>
      <c r="ORA17" s="1"/>
      <c r="ORB17" s="1"/>
      <c r="ORC17" s="1"/>
      <c r="ORD17" s="1"/>
      <c r="ORE17" s="1"/>
      <c r="ORF17" s="1"/>
      <c r="ORG17" s="1"/>
      <c r="ORH17" s="1"/>
      <c r="ORI17" s="1"/>
      <c r="ORJ17" s="1"/>
      <c r="ORK17" s="1"/>
      <c r="ORL17" s="1"/>
      <c r="ORM17" s="1"/>
      <c r="ORN17" s="1"/>
      <c r="ORO17" s="1"/>
      <c r="ORP17" s="1"/>
      <c r="ORQ17" s="1"/>
      <c r="ORR17" s="1"/>
      <c r="ORS17" s="1"/>
      <c r="ORT17" s="1"/>
      <c r="ORU17" s="1"/>
      <c r="ORV17" s="1"/>
      <c r="ORW17" s="1"/>
      <c r="ORX17" s="1"/>
      <c r="ORY17" s="1"/>
      <c r="ORZ17" s="1"/>
      <c r="OSA17" s="1"/>
      <c r="OSB17" s="1"/>
      <c r="OSC17" s="1"/>
      <c r="OSD17" s="1"/>
      <c r="OSE17" s="1"/>
      <c r="OSF17" s="1"/>
      <c r="OSG17" s="1"/>
      <c r="OSH17" s="1"/>
      <c r="OSI17" s="1"/>
      <c r="OSJ17" s="1"/>
      <c r="OSK17" s="1"/>
      <c r="OSL17" s="1"/>
      <c r="OSM17" s="1"/>
      <c r="OSN17" s="1"/>
      <c r="OSO17" s="1"/>
      <c r="OSP17" s="1"/>
      <c r="OSQ17" s="1"/>
      <c r="OSR17" s="1"/>
      <c r="OSS17" s="1"/>
      <c r="OST17" s="1"/>
      <c r="OSU17" s="1"/>
      <c r="OSV17" s="1"/>
      <c r="OSW17" s="1"/>
      <c r="OSX17" s="1"/>
      <c r="OSY17" s="1"/>
      <c r="OSZ17" s="1"/>
      <c r="OTA17" s="1"/>
      <c r="OTB17" s="1"/>
      <c r="OTC17" s="1"/>
      <c r="OTD17" s="1"/>
      <c r="OTE17" s="1"/>
      <c r="OTF17" s="1"/>
      <c r="OTG17" s="1"/>
      <c r="OTH17" s="1"/>
      <c r="OTI17" s="1"/>
      <c r="OTJ17" s="1"/>
      <c r="OTK17" s="1"/>
      <c r="OTL17" s="1"/>
      <c r="OTM17" s="1"/>
      <c r="OTN17" s="1"/>
      <c r="OTO17" s="1"/>
      <c r="OTP17" s="1"/>
      <c r="OTQ17" s="1"/>
      <c r="OTR17" s="1"/>
      <c r="OTS17" s="1"/>
      <c r="OTT17" s="1"/>
      <c r="OTU17" s="1"/>
      <c r="OTV17" s="1"/>
      <c r="OTW17" s="1"/>
      <c r="OTX17" s="1"/>
      <c r="OTY17" s="1"/>
      <c r="OTZ17" s="1"/>
      <c r="OUA17" s="1"/>
      <c r="OUB17" s="1"/>
      <c r="OUC17" s="1"/>
      <c r="OUD17" s="1"/>
      <c r="OUE17" s="1"/>
      <c r="OUF17" s="1"/>
      <c r="OUG17" s="1"/>
      <c r="OUH17" s="1"/>
      <c r="OUI17" s="1"/>
      <c r="OUJ17" s="1"/>
      <c r="OUK17" s="1"/>
      <c r="OUL17" s="1"/>
      <c r="OUM17" s="1"/>
      <c r="OUN17" s="1"/>
      <c r="OUO17" s="1"/>
      <c r="OUP17" s="1"/>
      <c r="OUQ17" s="1"/>
      <c r="OUR17" s="1"/>
      <c r="OUS17" s="1"/>
      <c r="OUT17" s="1"/>
      <c r="OUU17" s="1"/>
      <c r="OUV17" s="1"/>
      <c r="OUW17" s="1"/>
      <c r="OUX17" s="1"/>
      <c r="OUY17" s="1"/>
      <c r="OUZ17" s="1"/>
      <c r="OVA17" s="1"/>
      <c r="OVB17" s="1"/>
      <c r="OVC17" s="1"/>
      <c r="OVD17" s="1"/>
      <c r="OVE17" s="1"/>
      <c r="OVF17" s="1"/>
      <c r="OVG17" s="1"/>
      <c r="OVH17" s="1"/>
      <c r="OVI17" s="1"/>
      <c r="OVJ17" s="1"/>
      <c r="OVK17" s="1"/>
      <c r="OVL17" s="1"/>
      <c r="OVM17" s="1"/>
      <c r="OVN17" s="1"/>
      <c r="OVO17" s="1"/>
      <c r="OVP17" s="1"/>
      <c r="OVQ17" s="1"/>
      <c r="OVR17" s="1"/>
      <c r="OVS17" s="1"/>
      <c r="OVT17" s="1"/>
      <c r="OVU17" s="1"/>
      <c r="OVV17" s="1"/>
      <c r="OVW17" s="1"/>
      <c r="OVX17" s="1"/>
      <c r="OVY17" s="1"/>
      <c r="OVZ17" s="1"/>
      <c r="OWA17" s="1"/>
      <c r="OWB17" s="1"/>
      <c r="OWC17" s="1"/>
      <c r="OWD17" s="1"/>
      <c r="OWE17" s="1"/>
      <c r="OWF17" s="1"/>
      <c r="OWG17" s="1"/>
      <c r="OWH17" s="1"/>
      <c r="OWI17" s="1"/>
      <c r="OWJ17" s="1"/>
      <c r="OWK17" s="1"/>
      <c r="OWL17" s="1"/>
      <c r="OWM17" s="1"/>
      <c r="OWN17" s="1"/>
      <c r="OWO17" s="1"/>
      <c r="OWP17" s="1"/>
      <c r="OWQ17" s="1"/>
      <c r="OWR17" s="1"/>
      <c r="OWS17" s="1"/>
      <c r="OWT17" s="1"/>
      <c r="OWU17" s="1"/>
      <c r="OWV17" s="1"/>
      <c r="OWW17" s="1"/>
      <c r="OWX17" s="1"/>
      <c r="OWY17" s="1"/>
      <c r="OWZ17" s="1"/>
      <c r="OXA17" s="1"/>
      <c r="OXB17" s="1"/>
      <c r="OXC17" s="1"/>
      <c r="OXD17" s="1"/>
      <c r="OXE17" s="1"/>
      <c r="OXF17" s="1"/>
      <c r="OXG17" s="1"/>
      <c r="OXH17" s="1"/>
      <c r="OXI17" s="1"/>
      <c r="OXJ17" s="1"/>
      <c r="OXK17" s="1"/>
      <c r="OXL17" s="1"/>
      <c r="OXM17" s="1"/>
      <c r="OXN17" s="1"/>
      <c r="OXO17" s="1"/>
      <c r="OXP17" s="1"/>
      <c r="OXQ17" s="1"/>
      <c r="OXR17" s="1"/>
      <c r="OXS17" s="1"/>
      <c r="OXT17" s="1"/>
      <c r="OXU17" s="1"/>
      <c r="OXV17" s="1"/>
      <c r="OXW17" s="1"/>
      <c r="OXX17" s="1"/>
      <c r="OXY17" s="1"/>
      <c r="OXZ17" s="1"/>
      <c r="OYA17" s="1"/>
      <c r="OYB17" s="1"/>
      <c r="OYC17" s="1"/>
      <c r="OYD17" s="1"/>
      <c r="OYE17" s="1"/>
      <c r="OYF17" s="1"/>
      <c r="OYG17" s="1"/>
      <c r="OYH17" s="1"/>
      <c r="OYI17" s="1"/>
      <c r="OYJ17" s="1"/>
      <c r="OYK17" s="1"/>
      <c r="OYL17" s="1"/>
      <c r="OYM17" s="1"/>
      <c r="OYN17" s="1"/>
      <c r="OYO17" s="1"/>
      <c r="OYP17" s="1"/>
      <c r="OYQ17" s="1"/>
      <c r="OYR17" s="1"/>
      <c r="OYS17" s="1"/>
      <c r="OYT17" s="1"/>
      <c r="OYU17" s="1"/>
      <c r="OYV17" s="1"/>
      <c r="OYW17" s="1"/>
      <c r="OYX17" s="1"/>
      <c r="OYY17" s="1"/>
      <c r="OYZ17" s="1"/>
      <c r="OZA17" s="1"/>
      <c r="OZB17" s="1"/>
      <c r="OZC17" s="1"/>
      <c r="OZD17" s="1"/>
      <c r="OZE17" s="1"/>
      <c r="OZF17" s="1"/>
      <c r="OZG17" s="1"/>
      <c r="OZH17" s="1"/>
      <c r="OZI17" s="1"/>
      <c r="OZJ17" s="1"/>
      <c r="OZK17" s="1"/>
      <c r="OZL17" s="1"/>
      <c r="OZM17" s="1"/>
      <c r="OZN17" s="1"/>
      <c r="OZO17" s="1"/>
      <c r="OZP17" s="1"/>
      <c r="OZQ17" s="1"/>
      <c r="OZR17" s="1"/>
      <c r="OZS17" s="1"/>
      <c r="OZT17" s="1"/>
      <c r="OZU17" s="1"/>
      <c r="OZV17" s="1"/>
      <c r="OZW17" s="1"/>
      <c r="OZX17" s="1"/>
      <c r="OZY17" s="1"/>
      <c r="OZZ17" s="1"/>
      <c r="PAA17" s="1"/>
      <c r="PAB17" s="1"/>
      <c r="PAC17" s="1"/>
      <c r="PAD17" s="1"/>
      <c r="PAE17" s="1"/>
      <c r="PAF17" s="1"/>
      <c r="PAG17" s="1"/>
      <c r="PAH17" s="1"/>
      <c r="PAI17" s="1"/>
      <c r="PAJ17" s="1"/>
      <c r="PAK17" s="1"/>
      <c r="PAL17" s="1"/>
      <c r="PAM17" s="1"/>
      <c r="PAN17" s="1"/>
      <c r="PAO17" s="1"/>
      <c r="PAP17" s="1"/>
      <c r="PAQ17" s="1"/>
      <c r="PAR17" s="1"/>
      <c r="PAS17" s="1"/>
      <c r="PAT17" s="1"/>
      <c r="PAU17" s="1"/>
      <c r="PAV17" s="1"/>
      <c r="PAW17" s="1"/>
      <c r="PAX17" s="1"/>
      <c r="PAY17" s="1"/>
      <c r="PAZ17" s="1"/>
      <c r="PBA17" s="1"/>
      <c r="PBB17" s="1"/>
      <c r="PBC17" s="1"/>
      <c r="PBD17" s="1"/>
      <c r="PBE17" s="1"/>
      <c r="PBF17" s="1"/>
      <c r="PBG17" s="1"/>
      <c r="PBH17" s="1"/>
      <c r="PBI17" s="1"/>
      <c r="PBJ17" s="1"/>
      <c r="PBK17" s="1"/>
      <c r="PBL17" s="1"/>
      <c r="PBM17" s="1"/>
      <c r="PBN17" s="1"/>
      <c r="PBO17" s="1"/>
      <c r="PBP17" s="1"/>
      <c r="PBQ17" s="1"/>
      <c r="PBR17" s="1"/>
      <c r="PBS17" s="1"/>
      <c r="PBT17" s="1"/>
      <c r="PBU17" s="1"/>
      <c r="PBV17" s="1"/>
      <c r="PBW17" s="1"/>
      <c r="PBX17" s="1"/>
      <c r="PBY17" s="1"/>
      <c r="PBZ17" s="1"/>
      <c r="PCA17" s="1"/>
      <c r="PCB17" s="1"/>
      <c r="PCC17" s="1"/>
      <c r="PCD17" s="1"/>
      <c r="PCE17" s="1"/>
      <c r="PCF17" s="1"/>
      <c r="PCG17" s="1"/>
      <c r="PCH17" s="1"/>
      <c r="PCI17" s="1"/>
      <c r="PCJ17" s="1"/>
      <c r="PCK17" s="1"/>
      <c r="PCL17" s="1"/>
      <c r="PCM17" s="1"/>
      <c r="PCN17" s="1"/>
      <c r="PCO17" s="1"/>
      <c r="PCP17" s="1"/>
      <c r="PCQ17" s="1"/>
      <c r="PCR17" s="1"/>
      <c r="PCS17" s="1"/>
      <c r="PCT17" s="1"/>
      <c r="PCU17" s="1"/>
      <c r="PCV17" s="1"/>
      <c r="PCW17" s="1"/>
      <c r="PCX17" s="1"/>
      <c r="PCY17" s="1"/>
      <c r="PCZ17" s="1"/>
      <c r="PDA17" s="1"/>
      <c r="PDB17" s="1"/>
      <c r="PDC17" s="1"/>
      <c r="PDD17" s="1"/>
      <c r="PDE17" s="1"/>
      <c r="PDF17" s="1"/>
      <c r="PDG17" s="1"/>
      <c r="PDH17" s="1"/>
      <c r="PDI17" s="1"/>
      <c r="PDJ17" s="1"/>
      <c r="PDK17" s="1"/>
      <c r="PDL17" s="1"/>
      <c r="PDM17" s="1"/>
      <c r="PDN17" s="1"/>
      <c r="PDO17" s="1"/>
      <c r="PDP17" s="1"/>
      <c r="PDQ17" s="1"/>
      <c r="PDR17" s="1"/>
      <c r="PDS17" s="1"/>
      <c r="PDT17" s="1"/>
      <c r="PDU17" s="1"/>
      <c r="PDV17" s="1"/>
      <c r="PDW17" s="1"/>
      <c r="PDX17" s="1"/>
      <c r="PDY17" s="1"/>
      <c r="PDZ17" s="1"/>
      <c r="PEA17" s="1"/>
      <c r="PEB17" s="1"/>
      <c r="PEC17" s="1"/>
      <c r="PED17" s="1"/>
      <c r="PEE17" s="1"/>
      <c r="PEF17" s="1"/>
      <c r="PEG17" s="1"/>
      <c r="PEH17" s="1"/>
      <c r="PEI17" s="1"/>
      <c r="PEJ17" s="1"/>
      <c r="PEK17" s="1"/>
      <c r="PEL17" s="1"/>
      <c r="PEM17" s="1"/>
      <c r="PEN17" s="1"/>
      <c r="PEO17" s="1"/>
      <c r="PEP17" s="1"/>
      <c r="PEQ17" s="1"/>
      <c r="PER17" s="1"/>
      <c r="PES17" s="1"/>
      <c r="PET17" s="1"/>
      <c r="PEU17" s="1"/>
      <c r="PEV17" s="1"/>
      <c r="PEW17" s="1"/>
      <c r="PEX17" s="1"/>
      <c r="PEY17" s="1"/>
      <c r="PEZ17" s="1"/>
      <c r="PFA17" s="1"/>
      <c r="PFB17" s="1"/>
      <c r="PFC17" s="1"/>
      <c r="PFD17" s="1"/>
      <c r="PFE17" s="1"/>
      <c r="PFF17" s="1"/>
      <c r="PFG17" s="1"/>
      <c r="PFH17" s="1"/>
      <c r="PFI17" s="1"/>
      <c r="PFJ17" s="1"/>
      <c r="PFK17" s="1"/>
      <c r="PFL17" s="1"/>
      <c r="PFM17" s="1"/>
      <c r="PFN17" s="1"/>
      <c r="PFO17" s="1"/>
      <c r="PFP17" s="1"/>
      <c r="PFQ17" s="1"/>
      <c r="PFR17" s="1"/>
      <c r="PFS17" s="1"/>
      <c r="PFT17" s="1"/>
      <c r="PFU17" s="1"/>
      <c r="PFV17" s="1"/>
      <c r="PFW17" s="1"/>
      <c r="PFX17" s="1"/>
      <c r="PFY17" s="1"/>
      <c r="PFZ17" s="1"/>
      <c r="PGA17" s="1"/>
      <c r="PGB17" s="1"/>
      <c r="PGC17" s="1"/>
      <c r="PGD17" s="1"/>
      <c r="PGE17" s="1"/>
      <c r="PGF17" s="1"/>
      <c r="PGG17" s="1"/>
      <c r="PGH17" s="1"/>
      <c r="PGI17" s="1"/>
      <c r="PGJ17" s="1"/>
      <c r="PGK17" s="1"/>
      <c r="PGL17" s="1"/>
      <c r="PGM17" s="1"/>
      <c r="PGN17" s="1"/>
      <c r="PGO17" s="1"/>
      <c r="PGP17" s="1"/>
      <c r="PGQ17" s="1"/>
      <c r="PGR17" s="1"/>
      <c r="PGS17" s="1"/>
      <c r="PGT17" s="1"/>
      <c r="PGU17" s="1"/>
      <c r="PGV17" s="1"/>
      <c r="PGW17" s="1"/>
      <c r="PGX17" s="1"/>
      <c r="PGY17" s="1"/>
      <c r="PGZ17" s="1"/>
      <c r="PHA17" s="1"/>
      <c r="PHB17" s="1"/>
      <c r="PHC17" s="1"/>
      <c r="PHD17" s="1"/>
      <c r="PHE17" s="1"/>
      <c r="PHF17" s="1"/>
      <c r="PHG17" s="1"/>
      <c r="PHH17" s="1"/>
      <c r="PHI17" s="1"/>
      <c r="PHJ17" s="1"/>
      <c r="PHK17" s="1"/>
      <c r="PHL17" s="1"/>
      <c r="PHM17" s="1"/>
      <c r="PHN17" s="1"/>
      <c r="PHO17" s="1"/>
      <c r="PHP17" s="1"/>
      <c r="PHQ17" s="1"/>
      <c r="PHR17" s="1"/>
      <c r="PHS17" s="1"/>
      <c r="PHT17" s="1"/>
      <c r="PHU17" s="1"/>
      <c r="PHV17" s="1"/>
      <c r="PHW17" s="1"/>
      <c r="PHX17" s="1"/>
      <c r="PHY17" s="1"/>
      <c r="PHZ17" s="1"/>
      <c r="PIA17" s="1"/>
      <c r="PIB17" s="1"/>
      <c r="PIC17" s="1"/>
      <c r="PID17" s="1"/>
      <c r="PIE17" s="1"/>
      <c r="PIF17" s="1"/>
      <c r="PIG17" s="1"/>
      <c r="PIH17" s="1"/>
      <c r="PII17" s="1"/>
      <c r="PIJ17" s="1"/>
      <c r="PIK17" s="1"/>
      <c r="PIL17" s="1"/>
      <c r="PIM17" s="1"/>
      <c r="PIN17" s="1"/>
      <c r="PIO17" s="1"/>
      <c r="PIP17" s="1"/>
      <c r="PIQ17" s="1"/>
      <c r="PIR17" s="1"/>
      <c r="PIS17" s="1"/>
      <c r="PIT17" s="1"/>
      <c r="PIU17" s="1"/>
      <c r="PIV17" s="1"/>
      <c r="PIW17" s="1"/>
      <c r="PIX17" s="1"/>
      <c r="PIY17" s="1"/>
      <c r="PIZ17" s="1"/>
      <c r="PJA17" s="1"/>
      <c r="PJB17" s="1"/>
      <c r="PJC17" s="1"/>
      <c r="PJD17" s="1"/>
      <c r="PJE17" s="1"/>
      <c r="PJF17" s="1"/>
      <c r="PJG17" s="1"/>
      <c r="PJH17" s="1"/>
      <c r="PJI17" s="1"/>
      <c r="PJJ17" s="1"/>
      <c r="PJK17" s="1"/>
      <c r="PJL17" s="1"/>
      <c r="PJM17" s="1"/>
      <c r="PJN17" s="1"/>
      <c r="PJO17" s="1"/>
      <c r="PJP17" s="1"/>
      <c r="PJQ17" s="1"/>
      <c r="PJR17" s="1"/>
      <c r="PJS17" s="1"/>
      <c r="PJT17" s="1"/>
      <c r="PJU17" s="1"/>
      <c r="PJV17" s="1"/>
      <c r="PJW17" s="1"/>
      <c r="PJX17" s="1"/>
      <c r="PJY17" s="1"/>
      <c r="PJZ17" s="1"/>
      <c r="PKA17" s="1"/>
      <c r="PKB17" s="1"/>
      <c r="PKC17" s="1"/>
      <c r="PKD17" s="1"/>
      <c r="PKE17" s="1"/>
      <c r="PKF17" s="1"/>
      <c r="PKG17" s="1"/>
      <c r="PKH17" s="1"/>
      <c r="PKI17" s="1"/>
      <c r="PKJ17" s="1"/>
      <c r="PKK17" s="1"/>
      <c r="PKL17" s="1"/>
      <c r="PKM17" s="1"/>
      <c r="PKN17" s="1"/>
      <c r="PKO17" s="1"/>
      <c r="PKP17" s="1"/>
      <c r="PKQ17" s="1"/>
      <c r="PKR17" s="1"/>
      <c r="PKS17" s="1"/>
      <c r="PKT17" s="1"/>
      <c r="PKU17" s="1"/>
      <c r="PKV17" s="1"/>
      <c r="PKW17" s="1"/>
      <c r="PKX17" s="1"/>
      <c r="PKY17" s="1"/>
      <c r="PKZ17" s="1"/>
      <c r="PLA17" s="1"/>
      <c r="PLB17" s="1"/>
      <c r="PLC17" s="1"/>
      <c r="PLD17" s="1"/>
      <c r="PLE17" s="1"/>
      <c r="PLF17" s="1"/>
      <c r="PLG17" s="1"/>
      <c r="PLH17" s="1"/>
      <c r="PLI17" s="1"/>
      <c r="PLJ17" s="1"/>
      <c r="PLK17" s="1"/>
      <c r="PLL17" s="1"/>
      <c r="PLM17" s="1"/>
      <c r="PLN17" s="1"/>
      <c r="PLO17" s="1"/>
      <c r="PLP17" s="1"/>
      <c r="PLQ17" s="1"/>
      <c r="PLR17" s="1"/>
      <c r="PLS17" s="1"/>
      <c r="PLT17" s="1"/>
      <c r="PLU17" s="1"/>
      <c r="PLV17" s="1"/>
      <c r="PLW17" s="1"/>
      <c r="PLX17" s="1"/>
      <c r="PLY17" s="1"/>
      <c r="PLZ17" s="1"/>
      <c r="PMA17" s="1"/>
      <c r="PMB17" s="1"/>
      <c r="PMC17" s="1"/>
      <c r="PMD17" s="1"/>
      <c r="PME17" s="1"/>
      <c r="PMF17" s="1"/>
      <c r="PMG17" s="1"/>
      <c r="PMH17" s="1"/>
      <c r="PMI17" s="1"/>
      <c r="PMJ17" s="1"/>
      <c r="PMK17" s="1"/>
      <c r="PML17" s="1"/>
      <c r="PMM17" s="1"/>
      <c r="PMN17" s="1"/>
      <c r="PMO17" s="1"/>
      <c r="PMP17" s="1"/>
      <c r="PMQ17" s="1"/>
      <c r="PMR17" s="1"/>
      <c r="PMS17" s="1"/>
      <c r="PMT17" s="1"/>
      <c r="PMU17" s="1"/>
      <c r="PMV17" s="1"/>
      <c r="PMW17" s="1"/>
      <c r="PMX17" s="1"/>
      <c r="PMY17" s="1"/>
      <c r="PMZ17" s="1"/>
      <c r="PNA17" s="1"/>
      <c r="PNB17" s="1"/>
      <c r="PNC17" s="1"/>
      <c r="PND17" s="1"/>
      <c r="PNE17" s="1"/>
      <c r="PNF17" s="1"/>
      <c r="PNG17" s="1"/>
      <c r="PNH17" s="1"/>
      <c r="PNI17" s="1"/>
      <c r="PNJ17" s="1"/>
      <c r="PNK17" s="1"/>
      <c r="PNL17" s="1"/>
      <c r="PNM17" s="1"/>
      <c r="PNN17" s="1"/>
      <c r="PNO17" s="1"/>
      <c r="PNP17" s="1"/>
      <c r="PNQ17" s="1"/>
      <c r="PNR17" s="1"/>
      <c r="PNS17" s="1"/>
      <c r="PNT17" s="1"/>
      <c r="PNU17" s="1"/>
      <c r="PNV17" s="1"/>
      <c r="PNW17" s="1"/>
      <c r="PNX17" s="1"/>
      <c r="PNY17" s="1"/>
      <c r="PNZ17" s="1"/>
      <c r="POA17" s="1"/>
      <c r="POB17" s="1"/>
      <c r="POC17" s="1"/>
      <c r="POD17" s="1"/>
      <c r="POE17" s="1"/>
      <c r="POF17" s="1"/>
      <c r="POG17" s="1"/>
      <c r="POH17" s="1"/>
      <c r="POI17" s="1"/>
      <c r="POJ17" s="1"/>
      <c r="POK17" s="1"/>
      <c r="POL17" s="1"/>
      <c r="POM17" s="1"/>
      <c r="PON17" s="1"/>
      <c r="POO17" s="1"/>
      <c r="POP17" s="1"/>
      <c r="POQ17" s="1"/>
      <c r="POR17" s="1"/>
      <c r="POS17" s="1"/>
      <c r="POT17" s="1"/>
      <c r="POU17" s="1"/>
      <c r="POV17" s="1"/>
      <c r="POW17" s="1"/>
      <c r="POX17" s="1"/>
      <c r="POY17" s="1"/>
      <c r="POZ17" s="1"/>
      <c r="PPA17" s="1"/>
      <c r="PPB17" s="1"/>
      <c r="PPC17" s="1"/>
      <c r="PPD17" s="1"/>
      <c r="PPE17" s="1"/>
      <c r="PPF17" s="1"/>
      <c r="PPG17" s="1"/>
      <c r="PPH17" s="1"/>
      <c r="PPI17" s="1"/>
      <c r="PPJ17" s="1"/>
      <c r="PPK17" s="1"/>
      <c r="PPL17" s="1"/>
      <c r="PPM17" s="1"/>
      <c r="PPN17" s="1"/>
      <c r="PPO17" s="1"/>
      <c r="PPP17" s="1"/>
      <c r="PPQ17" s="1"/>
      <c r="PPR17" s="1"/>
      <c r="PPS17" s="1"/>
      <c r="PPT17" s="1"/>
      <c r="PPU17" s="1"/>
      <c r="PPV17" s="1"/>
      <c r="PPW17" s="1"/>
      <c r="PPX17" s="1"/>
      <c r="PPY17" s="1"/>
      <c r="PPZ17" s="1"/>
      <c r="PQA17" s="1"/>
      <c r="PQB17" s="1"/>
      <c r="PQC17" s="1"/>
      <c r="PQD17" s="1"/>
      <c r="PQE17" s="1"/>
      <c r="PQF17" s="1"/>
      <c r="PQG17" s="1"/>
      <c r="PQH17" s="1"/>
      <c r="PQI17" s="1"/>
      <c r="PQJ17" s="1"/>
      <c r="PQK17" s="1"/>
      <c r="PQL17" s="1"/>
      <c r="PQM17" s="1"/>
      <c r="PQN17" s="1"/>
      <c r="PQO17" s="1"/>
      <c r="PQP17" s="1"/>
      <c r="PQQ17" s="1"/>
      <c r="PQR17" s="1"/>
      <c r="PQS17" s="1"/>
      <c r="PQT17" s="1"/>
      <c r="PQU17" s="1"/>
      <c r="PQV17" s="1"/>
      <c r="PQW17" s="1"/>
      <c r="PQX17" s="1"/>
      <c r="PQY17" s="1"/>
      <c r="PQZ17" s="1"/>
      <c r="PRA17" s="1"/>
      <c r="PRB17" s="1"/>
      <c r="PRC17" s="1"/>
      <c r="PRD17" s="1"/>
      <c r="PRE17" s="1"/>
      <c r="PRF17" s="1"/>
      <c r="PRG17" s="1"/>
      <c r="PRH17" s="1"/>
      <c r="PRI17" s="1"/>
      <c r="PRJ17" s="1"/>
      <c r="PRK17" s="1"/>
      <c r="PRL17" s="1"/>
      <c r="PRM17" s="1"/>
      <c r="PRN17" s="1"/>
      <c r="PRO17" s="1"/>
      <c r="PRP17" s="1"/>
      <c r="PRQ17" s="1"/>
      <c r="PRR17" s="1"/>
      <c r="PRS17" s="1"/>
      <c r="PRT17" s="1"/>
      <c r="PRU17" s="1"/>
      <c r="PRV17" s="1"/>
      <c r="PRW17" s="1"/>
      <c r="PRX17" s="1"/>
      <c r="PRY17" s="1"/>
      <c r="PRZ17" s="1"/>
      <c r="PSA17" s="1"/>
      <c r="PSB17" s="1"/>
      <c r="PSC17" s="1"/>
      <c r="PSD17" s="1"/>
      <c r="PSE17" s="1"/>
      <c r="PSF17" s="1"/>
      <c r="PSG17" s="1"/>
      <c r="PSH17" s="1"/>
      <c r="PSI17" s="1"/>
      <c r="PSJ17" s="1"/>
      <c r="PSK17" s="1"/>
      <c r="PSL17" s="1"/>
      <c r="PSM17" s="1"/>
      <c r="PSN17" s="1"/>
      <c r="PSO17" s="1"/>
      <c r="PSP17" s="1"/>
      <c r="PSQ17" s="1"/>
      <c r="PSR17" s="1"/>
      <c r="PSS17" s="1"/>
      <c r="PST17" s="1"/>
      <c r="PSU17" s="1"/>
      <c r="PSV17" s="1"/>
      <c r="PSW17" s="1"/>
      <c r="PSX17" s="1"/>
      <c r="PSY17" s="1"/>
      <c r="PSZ17" s="1"/>
      <c r="PTA17" s="1"/>
      <c r="PTB17" s="1"/>
      <c r="PTC17" s="1"/>
      <c r="PTD17" s="1"/>
      <c r="PTE17" s="1"/>
      <c r="PTF17" s="1"/>
      <c r="PTG17" s="1"/>
      <c r="PTH17" s="1"/>
      <c r="PTI17" s="1"/>
      <c r="PTJ17" s="1"/>
      <c r="PTK17" s="1"/>
      <c r="PTL17" s="1"/>
      <c r="PTM17" s="1"/>
      <c r="PTN17" s="1"/>
      <c r="PTO17" s="1"/>
      <c r="PTP17" s="1"/>
      <c r="PTQ17" s="1"/>
      <c r="PTR17" s="1"/>
      <c r="PTS17" s="1"/>
      <c r="PTT17" s="1"/>
      <c r="PTU17" s="1"/>
      <c r="PTV17" s="1"/>
      <c r="PTW17" s="1"/>
      <c r="PTX17" s="1"/>
      <c r="PTY17" s="1"/>
      <c r="PTZ17" s="1"/>
      <c r="PUA17" s="1"/>
      <c r="PUB17" s="1"/>
      <c r="PUC17" s="1"/>
      <c r="PUD17" s="1"/>
      <c r="PUE17" s="1"/>
      <c r="PUF17" s="1"/>
      <c r="PUG17" s="1"/>
      <c r="PUH17" s="1"/>
      <c r="PUI17" s="1"/>
      <c r="PUJ17" s="1"/>
      <c r="PUK17" s="1"/>
      <c r="PUL17" s="1"/>
      <c r="PUM17" s="1"/>
      <c r="PUN17" s="1"/>
      <c r="PUO17" s="1"/>
      <c r="PUP17" s="1"/>
      <c r="PUQ17" s="1"/>
      <c r="PUR17" s="1"/>
      <c r="PUS17" s="1"/>
      <c r="PUT17" s="1"/>
      <c r="PUU17" s="1"/>
      <c r="PUV17" s="1"/>
      <c r="PUW17" s="1"/>
      <c r="PUX17" s="1"/>
      <c r="PUY17" s="1"/>
      <c r="PUZ17" s="1"/>
      <c r="PVA17" s="1"/>
      <c r="PVB17" s="1"/>
      <c r="PVC17" s="1"/>
      <c r="PVD17" s="1"/>
      <c r="PVE17" s="1"/>
      <c r="PVF17" s="1"/>
      <c r="PVG17" s="1"/>
      <c r="PVH17" s="1"/>
      <c r="PVI17" s="1"/>
      <c r="PVJ17" s="1"/>
      <c r="PVK17" s="1"/>
      <c r="PVL17" s="1"/>
      <c r="PVM17" s="1"/>
      <c r="PVN17" s="1"/>
      <c r="PVO17" s="1"/>
      <c r="PVP17" s="1"/>
      <c r="PVQ17" s="1"/>
      <c r="PVR17" s="1"/>
      <c r="PVS17" s="1"/>
      <c r="PVT17" s="1"/>
      <c r="PVU17" s="1"/>
      <c r="PVV17" s="1"/>
      <c r="PVW17" s="1"/>
      <c r="PVX17" s="1"/>
      <c r="PVY17" s="1"/>
      <c r="PVZ17" s="1"/>
      <c r="PWA17" s="1"/>
      <c r="PWB17" s="1"/>
      <c r="PWC17" s="1"/>
      <c r="PWD17" s="1"/>
      <c r="PWE17" s="1"/>
      <c r="PWF17" s="1"/>
      <c r="PWG17" s="1"/>
      <c r="PWH17" s="1"/>
      <c r="PWI17" s="1"/>
      <c r="PWJ17" s="1"/>
      <c r="PWK17" s="1"/>
      <c r="PWL17" s="1"/>
      <c r="PWM17" s="1"/>
      <c r="PWN17" s="1"/>
      <c r="PWO17" s="1"/>
      <c r="PWP17" s="1"/>
      <c r="PWQ17" s="1"/>
      <c r="PWR17" s="1"/>
      <c r="PWS17" s="1"/>
      <c r="PWT17" s="1"/>
      <c r="PWU17" s="1"/>
      <c r="PWV17" s="1"/>
      <c r="PWW17" s="1"/>
      <c r="PWX17" s="1"/>
      <c r="PWY17" s="1"/>
      <c r="PWZ17" s="1"/>
      <c r="PXA17" s="1"/>
      <c r="PXB17" s="1"/>
      <c r="PXC17" s="1"/>
      <c r="PXD17" s="1"/>
      <c r="PXE17" s="1"/>
      <c r="PXF17" s="1"/>
      <c r="PXG17" s="1"/>
      <c r="PXH17" s="1"/>
      <c r="PXI17" s="1"/>
      <c r="PXJ17" s="1"/>
      <c r="PXK17" s="1"/>
      <c r="PXL17" s="1"/>
      <c r="PXM17" s="1"/>
      <c r="PXN17" s="1"/>
      <c r="PXO17" s="1"/>
      <c r="PXP17" s="1"/>
      <c r="PXQ17" s="1"/>
      <c r="PXR17" s="1"/>
      <c r="PXS17" s="1"/>
      <c r="PXT17" s="1"/>
      <c r="PXU17" s="1"/>
      <c r="PXV17" s="1"/>
      <c r="PXW17" s="1"/>
      <c r="PXX17" s="1"/>
      <c r="PXY17" s="1"/>
      <c r="PXZ17" s="1"/>
      <c r="PYA17" s="1"/>
      <c r="PYB17" s="1"/>
      <c r="PYC17" s="1"/>
      <c r="PYD17" s="1"/>
      <c r="PYE17" s="1"/>
      <c r="PYF17" s="1"/>
      <c r="PYG17" s="1"/>
      <c r="PYH17" s="1"/>
      <c r="PYI17" s="1"/>
      <c r="PYJ17" s="1"/>
      <c r="PYK17" s="1"/>
      <c r="PYL17" s="1"/>
      <c r="PYM17" s="1"/>
      <c r="PYN17" s="1"/>
      <c r="PYO17" s="1"/>
      <c r="PYP17" s="1"/>
      <c r="PYQ17" s="1"/>
      <c r="PYR17" s="1"/>
      <c r="PYS17" s="1"/>
      <c r="PYT17" s="1"/>
      <c r="PYU17" s="1"/>
      <c r="PYV17" s="1"/>
      <c r="PYW17" s="1"/>
      <c r="PYX17" s="1"/>
      <c r="PYY17" s="1"/>
      <c r="PYZ17" s="1"/>
      <c r="PZA17" s="1"/>
      <c r="PZB17" s="1"/>
      <c r="PZC17" s="1"/>
      <c r="PZD17" s="1"/>
      <c r="PZE17" s="1"/>
      <c r="PZF17" s="1"/>
      <c r="PZG17" s="1"/>
      <c r="PZH17" s="1"/>
      <c r="PZI17" s="1"/>
      <c r="PZJ17" s="1"/>
      <c r="PZK17" s="1"/>
      <c r="PZL17" s="1"/>
      <c r="PZM17" s="1"/>
      <c r="PZN17" s="1"/>
      <c r="PZO17" s="1"/>
      <c r="PZP17" s="1"/>
      <c r="PZQ17" s="1"/>
      <c r="PZR17" s="1"/>
      <c r="PZS17" s="1"/>
      <c r="PZT17" s="1"/>
      <c r="PZU17" s="1"/>
      <c r="PZV17" s="1"/>
      <c r="PZW17" s="1"/>
      <c r="PZX17" s="1"/>
      <c r="PZY17" s="1"/>
      <c r="PZZ17" s="1"/>
      <c r="QAA17" s="1"/>
      <c r="QAB17" s="1"/>
      <c r="QAC17" s="1"/>
      <c r="QAD17" s="1"/>
      <c r="QAE17" s="1"/>
      <c r="QAF17" s="1"/>
      <c r="QAG17" s="1"/>
      <c r="QAH17" s="1"/>
      <c r="QAI17" s="1"/>
      <c r="QAJ17" s="1"/>
      <c r="QAK17" s="1"/>
      <c r="QAL17" s="1"/>
      <c r="QAM17" s="1"/>
      <c r="QAN17" s="1"/>
      <c r="QAO17" s="1"/>
      <c r="QAP17" s="1"/>
      <c r="QAQ17" s="1"/>
      <c r="QAR17" s="1"/>
      <c r="QAS17" s="1"/>
      <c r="QAT17" s="1"/>
      <c r="QAU17" s="1"/>
      <c r="QAV17" s="1"/>
      <c r="QAW17" s="1"/>
      <c r="QAX17" s="1"/>
      <c r="QAY17" s="1"/>
      <c r="QAZ17" s="1"/>
      <c r="QBA17" s="1"/>
      <c r="QBB17" s="1"/>
      <c r="QBC17" s="1"/>
      <c r="QBD17" s="1"/>
      <c r="QBE17" s="1"/>
      <c r="QBF17" s="1"/>
      <c r="QBG17" s="1"/>
      <c r="QBH17" s="1"/>
      <c r="QBI17" s="1"/>
      <c r="QBJ17" s="1"/>
      <c r="QBK17" s="1"/>
      <c r="QBL17" s="1"/>
      <c r="QBM17" s="1"/>
      <c r="QBN17" s="1"/>
      <c r="QBO17" s="1"/>
      <c r="QBP17" s="1"/>
      <c r="QBQ17" s="1"/>
      <c r="QBR17" s="1"/>
      <c r="QBS17" s="1"/>
      <c r="QBT17" s="1"/>
      <c r="QBU17" s="1"/>
      <c r="QBV17" s="1"/>
      <c r="QBW17" s="1"/>
      <c r="QBX17" s="1"/>
      <c r="QBY17" s="1"/>
      <c r="QBZ17" s="1"/>
      <c r="QCA17" s="1"/>
      <c r="QCB17" s="1"/>
      <c r="QCC17" s="1"/>
      <c r="QCD17" s="1"/>
      <c r="QCE17" s="1"/>
      <c r="QCF17" s="1"/>
      <c r="QCG17" s="1"/>
      <c r="QCH17" s="1"/>
      <c r="QCI17" s="1"/>
      <c r="QCJ17" s="1"/>
      <c r="QCK17" s="1"/>
      <c r="QCL17" s="1"/>
      <c r="QCM17" s="1"/>
      <c r="QCN17" s="1"/>
      <c r="QCO17" s="1"/>
      <c r="QCP17" s="1"/>
      <c r="QCQ17" s="1"/>
      <c r="QCR17" s="1"/>
      <c r="QCS17" s="1"/>
      <c r="QCT17" s="1"/>
      <c r="QCU17" s="1"/>
      <c r="QCV17" s="1"/>
      <c r="QCW17" s="1"/>
      <c r="QCX17" s="1"/>
      <c r="QCY17" s="1"/>
      <c r="QCZ17" s="1"/>
      <c r="QDA17" s="1"/>
      <c r="QDB17" s="1"/>
      <c r="QDC17" s="1"/>
      <c r="QDD17" s="1"/>
      <c r="QDE17" s="1"/>
      <c r="QDF17" s="1"/>
      <c r="QDG17" s="1"/>
      <c r="QDH17" s="1"/>
      <c r="QDI17" s="1"/>
      <c r="QDJ17" s="1"/>
      <c r="QDK17" s="1"/>
      <c r="QDL17" s="1"/>
      <c r="QDM17" s="1"/>
      <c r="QDN17" s="1"/>
      <c r="QDO17" s="1"/>
      <c r="QDP17" s="1"/>
      <c r="QDQ17" s="1"/>
      <c r="QDR17" s="1"/>
      <c r="QDS17" s="1"/>
      <c r="QDT17" s="1"/>
      <c r="QDU17" s="1"/>
      <c r="QDV17" s="1"/>
      <c r="QDW17" s="1"/>
      <c r="QDX17" s="1"/>
      <c r="QDY17" s="1"/>
      <c r="QDZ17" s="1"/>
      <c r="QEA17" s="1"/>
      <c r="QEB17" s="1"/>
      <c r="QEC17" s="1"/>
      <c r="QED17" s="1"/>
      <c r="QEE17" s="1"/>
      <c r="QEF17" s="1"/>
      <c r="QEG17" s="1"/>
      <c r="QEH17" s="1"/>
      <c r="QEI17" s="1"/>
      <c r="QEJ17" s="1"/>
      <c r="QEK17" s="1"/>
      <c r="QEL17" s="1"/>
      <c r="QEM17" s="1"/>
      <c r="QEN17" s="1"/>
      <c r="QEO17" s="1"/>
      <c r="QEP17" s="1"/>
      <c r="QEQ17" s="1"/>
      <c r="QER17" s="1"/>
      <c r="QES17" s="1"/>
      <c r="QET17" s="1"/>
      <c r="QEU17" s="1"/>
      <c r="QEV17" s="1"/>
      <c r="QEW17" s="1"/>
      <c r="QEX17" s="1"/>
      <c r="QEY17" s="1"/>
      <c r="QEZ17" s="1"/>
      <c r="QFA17" s="1"/>
      <c r="QFB17" s="1"/>
      <c r="QFC17" s="1"/>
      <c r="QFD17" s="1"/>
      <c r="QFE17" s="1"/>
      <c r="QFF17" s="1"/>
      <c r="QFG17" s="1"/>
      <c r="QFH17" s="1"/>
      <c r="QFI17" s="1"/>
      <c r="QFJ17" s="1"/>
      <c r="QFK17" s="1"/>
      <c r="QFL17" s="1"/>
      <c r="QFM17" s="1"/>
      <c r="QFN17" s="1"/>
      <c r="QFO17" s="1"/>
      <c r="QFP17" s="1"/>
      <c r="QFQ17" s="1"/>
      <c r="QFR17" s="1"/>
      <c r="QFS17" s="1"/>
      <c r="QFT17" s="1"/>
      <c r="QFU17" s="1"/>
      <c r="QFV17" s="1"/>
      <c r="QFW17" s="1"/>
      <c r="QFX17" s="1"/>
      <c r="QFY17" s="1"/>
      <c r="QFZ17" s="1"/>
      <c r="QGA17" s="1"/>
      <c r="QGB17" s="1"/>
      <c r="QGC17" s="1"/>
      <c r="QGD17" s="1"/>
      <c r="QGE17" s="1"/>
      <c r="QGF17" s="1"/>
      <c r="QGG17" s="1"/>
      <c r="QGH17" s="1"/>
      <c r="QGI17" s="1"/>
      <c r="QGJ17" s="1"/>
      <c r="QGK17" s="1"/>
      <c r="QGL17" s="1"/>
      <c r="QGM17" s="1"/>
      <c r="QGN17" s="1"/>
      <c r="QGO17" s="1"/>
      <c r="QGP17" s="1"/>
      <c r="QGQ17" s="1"/>
      <c r="QGR17" s="1"/>
      <c r="QGS17" s="1"/>
      <c r="QGT17" s="1"/>
      <c r="QGU17" s="1"/>
      <c r="QGV17" s="1"/>
      <c r="QGW17" s="1"/>
      <c r="QGX17" s="1"/>
      <c r="QGY17" s="1"/>
      <c r="QGZ17" s="1"/>
      <c r="QHA17" s="1"/>
      <c r="QHB17" s="1"/>
      <c r="QHC17" s="1"/>
      <c r="QHD17" s="1"/>
      <c r="QHE17" s="1"/>
      <c r="QHF17" s="1"/>
      <c r="QHG17" s="1"/>
      <c r="QHH17" s="1"/>
      <c r="QHI17" s="1"/>
      <c r="QHJ17" s="1"/>
      <c r="QHK17" s="1"/>
      <c r="QHL17" s="1"/>
      <c r="QHM17" s="1"/>
      <c r="QHN17" s="1"/>
      <c r="QHO17" s="1"/>
      <c r="QHP17" s="1"/>
      <c r="QHQ17" s="1"/>
      <c r="QHR17" s="1"/>
      <c r="QHS17" s="1"/>
      <c r="QHT17" s="1"/>
      <c r="QHU17" s="1"/>
      <c r="QHV17" s="1"/>
      <c r="QHW17" s="1"/>
      <c r="QHX17" s="1"/>
      <c r="QHY17" s="1"/>
      <c r="QHZ17" s="1"/>
      <c r="QIA17" s="1"/>
      <c r="QIB17" s="1"/>
      <c r="QIC17" s="1"/>
      <c r="QID17" s="1"/>
      <c r="QIE17" s="1"/>
      <c r="QIF17" s="1"/>
      <c r="QIG17" s="1"/>
      <c r="QIH17" s="1"/>
      <c r="QII17" s="1"/>
      <c r="QIJ17" s="1"/>
      <c r="QIK17" s="1"/>
      <c r="QIL17" s="1"/>
      <c r="QIM17" s="1"/>
      <c r="QIN17" s="1"/>
      <c r="QIO17" s="1"/>
      <c r="QIP17" s="1"/>
      <c r="QIQ17" s="1"/>
      <c r="QIR17" s="1"/>
      <c r="QIS17" s="1"/>
      <c r="QIT17" s="1"/>
      <c r="QIU17" s="1"/>
      <c r="QIV17" s="1"/>
      <c r="QIW17" s="1"/>
      <c r="QIX17" s="1"/>
      <c r="QIY17" s="1"/>
      <c r="QIZ17" s="1"/>
      <c r="QJA17" s="1"/>
      <c r="QJB17" s="1"/>
      <c r="QJC17" s="1"/>
      <c r="QJD17" s="1"/>
      <c r="QJE17" s="1"/>
      <c r="QJF17" s="1"/>
      <c r="QJG17" s="1"/>
      <c r="QJH17" s="1"/>
      <c r="QJI17" s="1"/>
      <c r="QJJ17" s="1"/>
      <c r="QJK17" s="1"/>
      <c r="QJL17" s="1"/>
      <c r="QJM17" s="1"/>
      <c r="QJN17" s="1"/>
      <c r="QJO17" s="1"/>
      <c r="QJP17" s="1"/>
      <c r="QJQ17" s="1"/>
      <c r="QJR17" s="1"/>
      <c r="QJS17" s="1"/>
      <c r="QJT17" s="1"/>
      <c r="QJU17" s="1"/>
      <c r="QJV17" s="1"/>
      <c r="QJW17" s="1"/>
      <c r="QJX17" s="1"/>
      <c r="QJY17" s="1"/>
      <c r="QJZ17" s="1"/>
      <c r="QKA17" s="1"/>
      <c r="QKB17" s="1"/>
      <c r="QKC17" s="1"/>
      <c r="QKD17" s="1"/>
      <c r="QKE17" s="1"/>
      <c r="QKF17" s="1"/>
      <c r="QKG17" s="1"/>
      <c r="QKH17" s="1"/>
      <c r="QKI17" s="1"/>
      <c r="QKJ17" s="1"/>
      <c r="QKK17" s="1"/>
      <c r="QKL17" s="1"/>
      <c r="QKM17" s="1"/>
      <c r="QKN17" s="1"/>
      <c r="QKO17" s="1"/>
      <c r="QKP17" s="1"/>
      <c r="QKQ17" s="1"/>
      <c r="QKR17" s="1"/>
      <c r="QKS17" s="1"/>
      <c r="QKT17" s="1"/>
      <c r="QKU17" s="1"/>
      <c r="QKV17" s="1"/>
      <c r="QKW17" s="1"/>
      <c r="QKX17" s="1"/>
      <c r="QKY17" s="1"/>
      <c r="QKZ17" s="1"/>
      <c r="QLA17" s="1"/>
      <c r="QLB17" s="1"/>
      <c r="QLC17" s="1"/>
      <c r="QLD17" s="1"/>
      <c r="QLE17" s="1"/>
      <c r="QLF17" s="1"/>
      <c r="QLG17" s="1"/>
      <c r="QLH17" s="1"/>
      <c r="QLI17" s="1"/>
      <c r="QLJ17" s="1"/>
      <c r="QLK17" s="1"/>
      <c r="QLL17" s="1"/>
      <c r="QLM17" s="1"/>
      <c r="QLN17" s="1"/>
      <c r="QLO17" s="1"/>
      <c r="QLP17" s="1"/>
      <c r="QLQ17" s="1"/>
      <c r="QLR17" s="1"/>
      <c r="QLS17" s="1"/>
      <c r="QLT17" s="1"/>
      <c r="QLU17" s="1"/>
      <c r="QLV17" s="1"/>
      <c r="QLW17" s="1"/>
      <c r="QLX17" s="1"/>
      <c r="QLY17" s="1"/>
      <c r="QLZ17" s="1"/>
      <c r="QMA17" s="1"/>
      <c r="QMB17" s="1"/>
      <c r="QMC17" s="1"/>
      <c r="QMD17" s="1"/>
      <c r="QME17" s="1"/>
      <c r="QMF17" s="1"/>
      <c r="QMG17" s="1"/>
      <c r="QMH17" s="1"/>
      <c r="QMI17" s="1"/>
      <c r="QMJ17" s="1"/>
      <c r="QMK17" s="1"/>
      <c r="QML17" s="1"/>
      <c r="QMM17" s="1"/>
      <c r="QMN17" s="1"/>
      <c r="QMO17" s="1"/>
      <c r="QMP17" s="1"/>
      <c r="QMQ17" s="1"/>
      <c r="QMR17" s="1"/>
      <c r="QMS17" s="1"/>
      <c r="QMT17" s="1"/>
      <c r="QMU17" s="1"/>
      <c r="QMV17" s="1"/>
      <c r="QMW17" s="1"/>
      <c r="QMX17" s="1"/>
      <c r="QMY17" s="1"/>
      <c r="QMZ17" s="1"/>
      <c r="QNA17" s="1"/>
      <c r="QNB17" s="1"/>
      <c r="QNC17" s="1"/>
      <c r="QND17" s="1"/>
      <c r="QNE17" s="1"/>
      <c r="QNF17" s="1"/>
      <c r="QNG17" s="1"/>
      <c r="QNH17" s="1"/>
      <c r="QNI17" s="1"/>
      <c r="QNJ17" s="1"/>
      <c r="QNK17" s="1"/>
      <c r="QNL17" s="1"/>
      <c r="QNM17" s="1"/>
      <c r="QNN17" s="1"/>
      <c r="QNO17" s="1"/>
      <c r="QNP17" s="1"/>
      <c r="QNQ17" s="1"/>
      <c r="QNR17" s="1"/>
      <c r="QNS17" s="1"/>
      <c r="QNT17" s="1"/>
      <c r="QNU17" s="1"/>
      <c r="QNV17" s="1"/>
      <c r="QNW17" s="1"/>
      <c r="QNX17" s="1"/>
      <c r="QNY17" s="1"/>
      <c r="QNZ17" s="1"/>
      <c r="QOA17" s="1"/>
      <c r="QOB17" s="1"/>
      <c r="QOC17" s="1"/>
      <c r="QOD17" s="1"/>
      <c r="QOE17" s="1"/>
      <c r="QOF17" s="1"/>
      <c r="QOG17" s="1"/>
      <c r="QOH17" s="1"/>
      <c r="QOI17" s="1"/>
      <c r="QOJ17" s="1"/>
      <c r="QOK17" s="1"/>
      <c r="QOL17" s="1"/>
      <c r="QOM17" s="1"/>
      <c r="QON17" s="1"/>
      <c r="QOO17" s="1"/>
      <c r="QOP17" s="1"/>
      <c r="QOQ17" s="1"/>
      <c r="QOR17" s="1"/>
      <c r="QOS17" s="1"/>
      <c r="QOT17" s="1"/>
      <c r="QOU17" s="1"/>
      <c r="QOV17" s="1"/>
      <c r="QOW17" s="1"/>
      <c r="QOX17" s="1"/>
      <c r="QOY17" s="1"/>
      <c r="QOZ17" s="1"/>
      <c r="QPA17" s="1"/>
      <c r="QPB17" s="1"/>
      <c r="QPC17" s="1"/>
      <c r="QPD17" s="1"/>
      <c r="QPE17" s="1"/>
      <c r="QPF17" s="1"/>
      <c r="QPG17" s="1"/>
      <c r="QPH17" s="1"/>
      <c r="QPI17" s="1"/>
      <c r="QPJ17" s="1"/>
      <c r="QPK17" s="1"/>
      <c r="QPL17" s="1"/>
      <c r="QPM17" s="1"/>
      <c r="QPN17" s="1"/>
      <c r="QPO17" s="1"/>
      <c r="QPP17" s="1"/>
      <c r="QPQ17" s="1"/>
      <c r="QPR17" s="1"/>
      <c r="QPS17" s="1"/>
      <c r="QPT17" s="1"/>
      <c r="QPU17" s="1"/>
      <c r="QPV17" s="1"/>
      <c r="QPW17" s="1"/>
      <c r="QPX17" s="1"/>
      <c r="QPY17" s="1"/>
      <c r="QPZ17" s="1"/>
      <c r="QQA17" s="1"/>
      <c r="QQB17" s="1"/>
      <c r="QQC17" s="1"/>
      <c r="QQD17" s="1"/>
      <c r="QQE17" s="1"/>
      <c r="QQF17" s="1"/>
      <c r="QQG17" s="1"/>
      <c r="QQH17" s="1"/>
      <c r="QQI17" s="1"/>
      <c r="QQJ17" s="1"/>
      <c r="QQK17" s="1"/>
      <c r="QQL17" s="1"/>
      <c r="QQM17" s="1"/>
      <c r="QQN17" s="1"/>
      <c r="QQO17" s="1"/>
      <c r="QQP17" s="1"/>
      <c r="QQQ17" s="1"/>
      <c r="QQR17" s="1"/>
      <c r="QQS17" s="1"/>
      <c r="QQT17" s="1"/>
      <c r="QQU17" s="1"/>
      <c r="QQV17" s="1"/>
      <c r="QQW17" s="1"/>
      <c r="QQX17" s="1"/>
      <c r="QQY17" s="1"/>
      <c r="QQZ17" s="1"/>
      <c r="QRA17" s="1"/>
      <c r="QRB17" s="1"/>
      <c r="QRC17" s="1"/>
      <c r="QRD17" s="1"/>
      <c r="QRE17" s="1"/>
      <c r="QRF17" s="1"/>
      <c r="QRG17" s="1"/>
      <c r="QRH17" s="1"/>
      <c r="QRI17" s="1"/>
      <c r="QRJ17" s="1"/>
      <c r="QRK17" s="1"/>
      <c r="QRL17" s="1"/>
      <c r="QRM17" s="1"/>
      <c r="QRN17" s="1"/>
      <c r="QRO17" s="1"/>
      <c r="QRP17" s="1"/>
      <c r="QRQ17" s="1"/>
      <c r="QRR17" s="1"/>
      <c r="QRS17" s="1"/>
      <c r="QRT17" s="1"/>
      <c r="QRU17" s="1"/>
      <c r="QRV17" s="1"/>
      <c r="QRW17" s="1"/>
      <c r="QRX17" s="1"/>
      <c r="QRY17" s="1"/>
      <c r="QRZ17" s="1"/>
      <c r="QSA17" s="1"/>
      <c r="QSB17" s="1"/>
      <c r="QSC17" s="1"/>
      <c r="QSD17" s="1"/>
      <c r="QSE17" s="1"/>
      <c r="QSF17" s="1"/>
      <c r="QSG17" s="1"/>
      <c r="QSH17" s="1"/>
      <c r="QSI17" s="1"/>
      <c r="QSJ17" s="1"/>
      <c r="QSK17" s="1"/>
      <c r="QSL17" s="1"/>
      <c r="QSM17" s="1"/>
      <c r="QSN17" s="1"/>
      <c r="QSO17" s="1"/>
      <c r="QSP17" s="1"/>
      <c r="QSQ17" s="1"/>
      <c r="QSR17" s="1"/>
      <c r="QSS17" s="1"/>
      <c r="QST17" s="1"/>
      <c r="QSU17" s="1"/>
      <c r="QSV17" s="1"/>
      <c r="QSW17" s="1"/>
      <c r="QSX17" s="1"/>
      <c r="QSY17" s="1"/>
      <c r="QSZ17" s="1"/>
      <c r="QTA17" s="1"/>
      <c r="QTB17" s="1"/>
      <c r="QTC17" s="1"/>
      <c r="QTD17" s="1"/>
      <c r="QTE17" s="1"/>
      <c r="QTF17" s="1"/>
      <c r="QTG17" s="1"/>
      <c r="QTH17" s="1"/>
      <c r="QTI17" s="1"/>
      <c r="QTJ17" s="1"/>
      <c r="QTK17" s="1"/>
      <c r="QTL17" s="1"/>
      <c r="QTM17" s="1"/>
      <c r="QTN17" s="1"/>
      <c r="QTO17" s="1"/>
      <c r="QTP17" s="1"/>
      <c r="QTQ17" s="1"/>
      <c r="QTR17" s="1"/>
      <c r="QTS17" s="1"/>
      <c r="QTT17" s="1"/>
      <c r="QTU17" s="1"/>
      <c r="QTV17" s="1"/>
      <c r="QTW17" s="1"/>
      <c r="QTX17" s="1"/>
      <c r="QTY17" s="1"/>
      <c r="QTZ17" s="1"/>
      <c r="QUA17" s="1"/>
      <c r="QUB17" s="1"/>
      <c r="QUC17" s="1"/>
      <c r="QUD17" s="1"/>
      <c r="QUE17" s="1"/>
      <c r="QUF17" s="1"/>
      <c r="QUG17" s="1"/>
      <c r="QUH17" s="1"/>
      <c r="QUI17" s="1"/>
      <c r="QUJ17" s="1"/>
      <c r="QUK17" s="1"/>
      <c r="QUL17" s="1"/>
      <c r="QUM17" s="1"/>
      <c r="QUN17" s="1"/>
      <c r="QUO17" s="1"/>
      <c r="QUP17" s="1"/>
      <c r="QUQ17" s="1"/>
      <c r="QUR17" s="1"/>
      <c r="QUS17" s="1"/>
      <c r="QUT17" s="1"/>
      <c r="QUU17" s="1"/>
      <c r="QUV17" s="1"/>
      <c r="QUW17" s="1"/>
      <c r="QUX17" s="1"/>
      <c r="QUY17" s="1"/>
      <c r="QUZ17" s="1"/>
      <c r="QVA17" s="1"/>
      <c r="QVB17" s="1"/>
      <c r="QVC17" s="1"/>
      <c r="QVD17" s="1"/>
      <c r="QVE17" s="1"/>
      <c r="QVF17" s="1"/>
      <c r="QVG17" s="1"/>
      <c r="QVH17" s="1"/>
      <c r="QVI17" s="1"/>
      <c r="QVJ17" s="1"/>
      <c r="QVK17" s="1"/>
      <c r="QVL17" s="1"/>
      <c r="QVM17" s="1"/>
      <c r="QVN17" s="1"/>
      <c r="QVO17" s="1"/>
      <c r="QVP17" s="1"/>
      <c r="QVQ17" s="1"/>
      <c r="QVR17" s="1"/>
      <c r="QVS17" s="1"/>
      <c r="QVT17" s="1"/>
      <c r="QVU17" s="1"/>
      <c r="QVV17" s="1"/>
      <c r="QVW17" s="1"/>
      <c r="QVX17" s="1"/>
      <c r="QVY17" s="1"/>
      <c r="QVZ17" s="1"/>
      <c r="QWA17" s="1"/>
      <c r="QWB17" s="1"/>
      <c r="QWC17" s="1"/>
      <c r="QWD17" s="1"/>
      <c r="QWE17" s="1"/>
      <c r="QWF17" s="1"/>
      <c r="QWG17" s="1"/>
      <c r="QWH17" s="1"/>
      <c r="QWI17" s="1"/>
      <c r="QWJ17" s="1"/>
      <c r="QWK17" s="1"/>
      <c r="QWL17" s="1"/>
      <c r="QWM17" s="1"/>
      <c r="QWN17" s="1"/>
      <c r="QWO17" s="1"/>
      <c r="QWP17" s="1"/>
      <c r="QWQ17" s="1"/>
      <c r="QWR17" s="1"/>
      <c r="QWS17" s="1"/>
      <c r="QWT17" s="1"/>
      <c r="QWU17" s="1"/>
      <c r="QWV17" s="1"/>
      <c r="QWW17" s="1"/>
      <c r="QWX17" s="1"/>
      <c r="QWY17" s="1"/>
      <c r="QWZ17" s="1"/>
      <c r="QXA17" s="1"/>
      <c r="QXB17" s="1"/>
      <c r="QXC17" s="1"/>
      <c r="QXD17" s="1"/>
      <c r="QXE17" s="1"/>
      <c r="QXF17" s="1"/>
      <c r="QXG17" s="1"/>
      <c r="QXH17" s="1"/>
      <c r="QXI17" s="1"/>
      <c r="QXJ17" s="1"/>
      <c r="QXK17" s="1"/>
      <c r="QXL17" s="1"/>
      <c r="QXM17" s="1"/>
      <c r="QXN17" s="1"/>
      <c r="QXO17" s="1"/>
      <c r="QXP17" s="1"/>
      <c r="QXQ17" s="1"/>
      <c r="QXR17" s="1"/>
      <c r="QXS17" s="1"/>
      <c r="QXT17" s="1"/>
      <c r="QXU17" s="1"/>
      <c r="QXV17" s="1"/>
      <c r="QXW17" s="1"/>
      <c r="QXX17" s="1"/>
      <c r="QXY17" s="1"/>
      <c r="QXZ17" s="1"/>
      <c r="QYA17" s="1"/>
      <c r="QYB17" s="1"/>
      <c r="QYC17" s="1"/>
      <c r="QYD17" s="1"/>
      <c r="QYE17" s="1"/>
      <c r="QYF17" s="1"/>
      <c r="QYG17" s="1"/>
      <c r="QYH17" s="1"/>
      <c r="QYI17" s="1"/>
      <c r="QYJ17" s="1"/>
      <c r="QYK17" s="1"/>
      <c r="QYL17" s="1"/>
      <c r="QYM17" s="1"/>
      <c r="QYN17" s="1"/>
      <c r="QYO17" s="1"/>
      <c r="QYP17" s="1"/>
      <c r="QYQ17" s="1"/>
      <c r="QYR17" s="1"/>
      <c r="QYS17" s="1"/>
      <c r="QYT17" s="1"/>
      <c r="QYU17" s="1"/>
      <c r="QYV17" s="1"/>
      <c r="QYW17" s="1"/>
      <c r="QYX17" s="1"/>
      <c r="QYY17" s="1"/>
      <c r="QYZ17" s="1"/>
      <c r="QZA17" s="1"/>
      <c r="QZB17" s="1"/>
      <c r="QZC17" s="1"/>
      <c r="QZD17" s="1"/>
      <c r="QZE17" s="1"/>
      <c r="QZF17" s="1"/>
      <c r="QZG17" s="1"/>
      <c r="QZH17" s="1"/>
      <c r="QZI17" s="1"/>
      <c r="QZJ17" s="1"/>
      <c r="QZK17" s="1"/>
      <c r="QZL17" s="1"/>
      <c r="QZM17" s="1"/>
      <c r="QZN17" s="1"/>
      <c r="QZO17" s="1"/>
      <c r="QZP17" s="1"/>
      <c r="QZQ17" s="1"/>
      <c r="QZR17" s="1"/>
      <c r="QZS17" s="1"/>
      <c r="QZT17" s="1"/>
      <c r="QZU17" s="1"/>
      <c r="QZV17" s="1"/>
      <c r="QZW17" s="1"/>
      <c r="QZX17" s="1"/>
      <c r="QZY17" s="1"/>
      <c r="QZZ17" s="1"/>
      <c r="RAA17" s="1"/>
      <c r="RAB17" s="1"/>
      <c r="RAC17" s="1"/>
      <c r="RAD17" s="1"/>
      <c r="RAE17" s="1"/>
      <c r="RAF17" s="1"/>
      <c r="RAG17" s="1"/>
      <c r="RAH17" s="1"/>
      <c r="RAI17" s="1"/>
      <c r="RAJ17" s="1"/>
      <c r="RAK17" s="1"/>
      <c r="RAL17" s="1"/>
      <c r="RAM17" s="1"/>
      <c r="RAN17" s="1"/>
      <c r="RAO17" s="1"/>
      <c r="RAP17" s="1"/>
      <c r="RAQ17" s="1"/>
      <c r="RAR17" s="1"/>
      <c r="RAS17" s="1"/>
      <c r="RAT17" s="1"/>
      <c r="RAU17" s="1"/>
      <c r="RAV17" s="1"/>
      <c r="RAW17" s="1"/>
      <c r="RAX17" s="1"/>
      <c r="RAY17" s="1"/>
      <c r="RAZ17" s="1"/>
      <c r="RBA17" s="1"/>
      <c r="RBB17" s="1"/>
      <c r="RBC17" s="1"/>
      <c r="RBD17" s="1"/>
      <c r="RBE17" s="1"/>
      <c r="RBF17" s="1"/>
      <c r="RBG17" s="1"/>
      <c r="RBH17" s="1"/>
      <c r="RBI17" s="1"/>
      <c r="RBJ17" s="1"/>
      <c r="RBK17" s="1"/>
      <c r="RBL17" s="1"/>
      <c r="RBM17" s="1"/>
      <c r="RBN17" s="1"/>
      <c r="RBO17" s="1"/>
      <c r="RBP17" s="1"/>
      <c r="RBQ17" s="1"/>
      <c r="RBR17" s="1"/>
      <c r="RBS17" s="1"/>
      <c r="RBT17" s="1"/>
      <c r="RBU17" s="1"/>
      <c r="RBV17" s="1"/>
      <c r="RBW17" s="1"/>
      <c r="RBX17" s="1"/>
      <c r="RBY17" s="1"/>
      <c r="RBZ17" s="1"/>
      <c r="RCA17" s="1"/>
      <c r="RCB17" s="1"/>
      <c r="RCC17" s="1"/>
      <c r="RCD17" s="1"/>
      <c r="RCE17" s="1"/>
      <c r="RCF17" s="1"/>
      <c r="RCG17" s="1"/>
      <c r="RCH17" s="1"/>
      <c r="RCI17" s="1"/>
      <c r="RCJ17" s="1"/>
      <c r="RCK17" s="1"/>
      <c r="RCL17" s="1"/>
      <c r="RCM17" s="1"/>
      <c r="RCN17" s="1"/>
      <c r="RCO17" s="1"/>
      <c r="RCP17" s="1"/>
      <c r="RCQ17" s="1"/>
      <c r="RCR17" s="1"/>
      <c r="RCS17" s="1"/>
      <c r="RCT17" s="1"/>
      <c r="RCU17" s="1"/>
      <c r="RCV17" s="1"/>
      <c r="RCW17" s="1"/>
      <c r="RCX17" s="1"/>
      <c r="RCY17" s="1"/>
      <c r="RCZ17" s="1"/>
      <c r="RDA17" s="1"/>
      <c r="RDB17" s="1"/>
      <c r="RDC17" s="1"/>
      <c r="RDD17" s="1"/>
      <c r="RDE17" s="1"/>
      <c r="RDF17" s="1"/>
      <c r="RDG17" s="1"/>
      <c r="RDH17" s="1"/>
      <c r="RDI17" s="1"/>
      <c r="RDJ17" s="1"/>
      <c r="RDK17" s="1"/>
      <c r="RDL17" s="1"/>
      <c r="RDM17" s="1"/>
      <c r="RDN17" s="1"/>
      <c r="RDO17" s="1"/>
      <c r="RDP17" s="1"/>
      <c r="RDQ17" s="1"/>
      <c r="RDR17" s="1"/>
      <c r="RDS17" s="1"/>
      <c r="RDT17" s="1"/>
      <c r="RDU17" s="1"/>
      <c r="RDV17" s="1"/>
      <c r="RDW17" s="1"/>
      <c r="RDX17" s="1"/>
      <c r="RDY17" s="1"/>
      <c r="RDZ17" s="1"/>
      <c r="REA17" s="1"/>
      <c r="REB17" s="1"/>
      <c r="REC17" s="1"/>
      <c r="RED17" s="1"/>
      <c r="REE17" s="1"/>
      <c r="REF17" s="1"/>
      <c r="REG17" s="1"/>
      <c r="REH17" s="1"/>
      <c r="REI17" s="1"/>
      <c r="REJ17" s="1"/>
      <c r="REK17" s="1"/>
      <c r="REL17" s="1"/>
      <c r="REM17" s="1"/>
      <c r="REN17" s="1"/>
      <c r="REO17" s="1"/>
      <c r="REP17" s="1"/>
      <c r="REQ17" s="1"/>
      <c r="RER17" s="1"/>
      <c r="RES17" s="1"/>
      <c r="RET17" s="1"/>
      <c r="REU17" s="1"/>
      <c r="REV17" s="1"/>
      <c r="REW17" s="1"/>
      <c r="REX17" s="1"/>
      <c r="REY17" s="1"/>
      <c r="REZ17" s="1"/>
      <c r="RFA17" s="1"/>
      <c r="RFB17" s="1"/>
      <c r="RFC17" s="1"/>
      <c r="RFD17" s="1"/>
      <c r="RFE17" s="1"/>
      <c r="RFF17" s="1"/>
      <c r="RFG17" s="1"/>
      <c r="RFH17" s="1"/>
      <c r="RFI17" s="1"/>
      <c r="RFJ17" s="1"/>
      <c r="RFK17" s="1"/>
      <c r="RFL17" s="1"/>
      <c r="RFM17" s="1"/>
      <c r="RFN17" s="1"/>
      <c r="RFO17" s="1"/>
      <c r="RFP17" s="1"/>
      <c r="RFQ17" s="1"/>
      <c r="RFR17" s="1"/>
      <c r="RFS17" s="1"/>
      <c r="RFT17" s="1"/>
      <c r="RFU17" s="1"/>
      <c r="RFV17" s="1"/>
      <c r="RFW17" s="1"/>
      <c r="RFX17" s="1"/>
      <c r="RFY17" s="1"/>
      <c r="RFZ17" s="1"/>
      <c r="RGA17" s="1"/>
      <c r="RGB17" s="1"/>
      <c r="RGC17" s="1"/>
      <c r="RGD17" s="1"/>
      <c r="RGE17" s="1"/>
      <c r="RGF17" s="1"/>
      <c r="RGG17" s="1"/>
      <c r="RGH17" s="1"/>
      <c r="RGI17" s="1"/>
      <c r="RGJ17" s="1"/>
      <c r="RGK17" s="1"/>
      <c r="RGL17" s="1"/>
      <c r="RGM17" s="1"/>
      <c r="RGN17" s="1"/>
      <c r="RGO17" s="1"/>
      <c r="RGP17" s="1"/>
      <c r="RGQ17" s="1"/>
      <c r="RGR17" s="1"/>
      <c r="RGS17" s="1"/>
      <c r="RGT17" s="1"/>
      <c r="RGU17" s="1"/>
      <c r="RGV17" s="1"/>
      <c r="RGW17" s="1"/>
      <c r="RGX17" s="1"/>
      <c r="RGY17" s="1"/>
      <c r="RGZ17" s="1"/>
      <c r="RHA17" s="1"/>
      <c r="RHB17" s="1"/>
      <c r="RHC17" s="1"/>
      <c r="RHD17" s="1"/>
      <c r="RHE17" s="1"/>
      <c r="RHF17" s="1"/>
      <c r="RHG17" s="1"/>
      <c r="RHH17" s="1"/>
      <c r="RHI17" s="1"/>
      <c r="RHJ17" s="1"/>
      <c r="RHK17" s="1"/>
      <c r="RHL17" s="1"/>
      <c r="RHM17" s="1"/>
      <c r="RHN17" s="1"/>
      <c r="RHO17" s="1"/>
      <c r="RHP17" s="1"/>
      <c r="RHQ17" s="1"/>
      <c r="RHR17" s="1"/>
      <c r="RHS17" s="1"/>
      <c r="RHT17" s="1"/>
      <c r="RHU17" s="1"/>
      <c r="RHV17" s="1"/>
      <c r="RHW17" s="1"/>
      <c r="RHX17" s="1"/>
      <c r="RHY17" s="1"/>
      <c r="RHZ17" s="1"/>
      <c r="RIA17" s="1"/>
      <c r="RIB17" s="1"/>
      <c r="RIC17" s="1"/>
      <c r="RID17" s="1"/>
      <c r="RIE17" s="1"/>
      <c r="RIF17" s="1"/>
      <c r="RIG17" s="1"/>
      <c r="RIH17" s="1"/>
      <c r="RII17" s="1"/>
      <c r="RIJ17" s="1"/>
      <c r="RIK17" s="1"/>
      <c r="RIL17" s="1"/>
      <c r="RIM17" s="1"/>
      <c r="RIN17" s="1"/>
      <c r="RIO17" s="1"/>
      <c r="RIP17" s="1"/>
      <c r="RIQ17" s="1"/>
      <c r="RIR17" s="1"/>
      <c r="RIS17" s="1"/>
      <c r="RIT17" s="1"/>
      <c r="RIU17" s="1"/>
      <c r="RIV17" s="1"/>
      <c r="RIW17" s="1"/>
      <c r="RIX17" s="1"/>
      <c r="RIY17" s="1"/>
      <c r="RIZ17" s="1"/>
      <c r="RJA17" s="1"/>
      <c r="RJB17" s="1"/>
      <c r="RJC17" s="1"/>
      <c r="RJD17" s="1"/>
      <c r="RJE17" s="1"/>
      <c r="RJF17" s="1"/>
      <c r="RJG17" s="1"/>
      <c r="RJH17" s="1"/>
      <c r="RJI17" s="1"/>
      <c r="RJJ17" s="1"/>
      <c r="RJK17" s="1"/>
      <c r="RJL17" s="1"/>
      <c r="RJM17" s="1"/>
      <c r="RJN17" s="1"/>
      <c r="RJO17" s="1"/>
      <c r="RJP17" s="1"/>
      <c r="RJQ17" s="1"/>
      <c r="RJR17" s="1"/>
      <c r="RJS17" s="1"/>
      <c r="RJT17" s="1"/>
      <c r="RJU17" s="1"/>
      <c r="RJV17" s="1"/>
      <c r="RJW17" s="1"/>
      <c r="RJX17" s="1"/>
      <c r="RJY17" s="1"/>
      <c r="RJZ17" s="1"/>
      <c r="RKA17" s="1"/>
      <c r="RKB17" s="1"/>
      <c r="RKC17" s="1"/>
      <c r="RKD17" s="1"/>
      <c r="RKE17" s="1"/>
      <c r="RKF17" s="1"/>
      <c r="RKG17" s="1"/>
      <c r="RKH17" s="1"/>
      <c r="RKI17" s="1"/>
      <c r="RKJ17" s="1"/>
      <c r="RKK17" s="1"/>
      <c r="RKL17" s="1"/>
      <c r="RKM17" s="1"/>
      <c r="RKN17" s="1"/>
      <c r="RKO17" s="1"/>
      <c r="RKP17" s="1"/>
      <c r="RKQ17" s="1"/>
      <c r="RKR17" s="1"/>
      <c r="RKS17" s="1"/>
      <c r="RKT17" s="1"/>
      <c r="RKU17" s="1"/>
      <c r="RKV17" s="1"/>
      <c r="RKW17" s="1"/>
      <c r="RKX17" s="1"/>
      <c r="RKY17" s="1"/>
      <c r="RKZ17" s="1"/>
      <c r="RLA17" s="1"/>
      <c r="RLB17" s="1"/>
      <c r="RLC17" s="1"/>
      <c r="RLD17" s="1"/>
      <c r="RLE17" s="1"/>
      <c r="RLF17" s="1"/>
      <c r="RLG17" s="1"/>
      <c r="RLH17" s="1"/>
      <c r="RLI17" s="1"/>
      <c r="RLJ17" s="1"/>
      <c r="RLK17" s="1"/>
      <c r="RLL17" s="1"/>
      <c r="RLM17" s="1"/>
      <c r="RLN17" s="1"/>
      <c r="RLO17" s="1"/>
      <c r="RLP17" s="1"/>
      <c r="RLQ17" s="1"/>
      <c r="RLR17" s="1"/>
      <c r="RLS17" s="1"/>
      <c r="RLT17" s="1"/>
      <c r="RLU17" s="1"/>
      <c r="RLV17" s="1"/>
      <c r="RLW17" s="1"/>
      <c r="RLX17" s="1"/>
      <c r="RLY17" s="1"/>
      <c r="RLZ17" s="1"/>
      <c r="RMA17" s="1"/>
      <c r="RMB17" s="1"/>
      <c r="RMC17" s="1"/>
      <c r="RMD17" s="1"/>
      <c r="RME17" s="1"/>
      <c r="RMF17" s="1"/>
      <c r="RMG17" s="1"/>
      <c r="RMH17" s="1"/>
      <c r="RMI17" s="1"/>
      <c r="RMJ17" s="1"/>
      <c r="RMK17" s="1"/>
      <c r="RML17" s="1"/>
      <c r="RMM17" s="1"/>
      <c r="RMN17" s="1"/>
      <c r="RMO17" s="1"/>
      <c r="RMP17" s="1"/>
      <c r="RMQ17" s="1"/>
      <c r="RMR17" s="1"/>
      <c r="RMS17" s="1"/>
      <c r="RMT17" s="1"/>
      <c r="RMU17" s="1"/>
      <c r="RMV17" s="1"/>
      <c r="RMW17" s="1"/>
      <c r="RMX17" s="1"/>
      <c r="RMY17" s="1"/>
      <c r="RMZ17" s="1"/>
      <c r="RNA17" s="1"/>
      <c r="RNB17" s="1"/>
      <c r="RNC17" s="1"/>
      <c r="RND17" s="1"/>
      <c r="RNE17" s="1"/>
      <c r="RNF17" s="1"/>
      <c r="RNG17" s="1"/>
      <c r="RNH17" s="1"/>
      <c r="RNI17" s="1"/>
      <c r="RNJ17" s="1"/>
      <c r="RNK17" s="1"/>
      <c r="RNL17" s="1"/>
      <c r="RNM17" s="1"/>
      <c r="RNN17" s="1"/>
      <c r="RNO17" s="1"/>
      <c r="RNP17" s="1"/>
      <c r="RNQ17" s="1"/>
      <c r="RNR17" s="1"/>
      <c r="RNS17" s="1"/>
      <c r="RNT17" s="1"/>
      <c r="RNU17" s="1"/>
      <c r="RNV17" s="1"/>
      <c r="RNW17" s="1"/>
      <c r="RNX17" s="1"/>
      <c r="RNY17" s="1"/>
      <c r="RNZ17" s="1"/>
      <c r="ROA17" s="1"/>
      <c r="ROB17" s="1"/>
      <c r="ROC17" s="1"/>
      <c r="ROD17" s="1"/>
      <c r="ROE17" s="1"/>
      <c r="ROF17" s="1"/>
      <c r="ROG17" s="1"/>
      <c r="ROH17" s="1"/>
      <c r="ROI17" s="1"/>
      <c r="ROJ17" s="1"/>
      <c r="ROK17" s="1"/>
      <c r="ROL17" s="1"/>
      <c r="ROM17" s="1"/>
      <c r="RON17" s="1"/>
      <c r="ROO17" s="1"/>
      <c r="ROP17" s="1"/>
      <c r="ROQ17" s="1"/>
      <c r="ROR17" s="1"/>
      <c r="ROS17" s="1"/>
      <c r="ROT17" s="1"/>
      <c r="ROU17" s="1"/>
      <c r="ROV17" s="1"/>
      <c r="ROW17" s="1"/>
      <c r="ROX17" s="1"/>
      <c r="ROY17" s="1"/>
      <c r="ROZ17" s="1"/>
      <c r="RPA17" s="1"/>
      <c r="RPB17" s="1"/>
      <c r="RPC17" s="1"/>
      <c r="RPD17" s="1"/>
      <c r="RPE17" s="1"/>
      <c r="RPF17" s="1"/>
      <c r="RPG17" s="1"/>
      <c r="RPH17" s="1"/>
      <c r="RPI17" s="1"/>
      <c r="RPJ17" s="1"/>
      <c r="RPK17" s="1"/>
      <c r="RPL17" s="1"/>
      <c r="RPM17" s="1"/>
      <c r="RPN17" s="1"/>
      <c r="RPO17" s="1"/>
      <c r="RPP17" s="1"/>
      <c r="RPQ17" s="1"/>
      <c r="RPR17" s="1"/>
      <c r="RPS17" s="1"/>
      <c r="RPT17" s="1"/>
      <c r="RPU17" s="1"/>
      <c r="RPV17" s="1"/>
      <c r="RPW17" s="1"/>
      <c r="RPX17" s="1"/>
      <c r="RPY17" s="1"/>
      <c r="RPZ17" s="1"/>
      <c r="RQA17" s="1"/>
      <c r="RQB17" s="1"/>
      <c r="RQC17" s="1"/>
      <c r="RQD17" s="1"/>
      <c r="RQE17" s="1"/>
      <c r="RQF17" s="1"/>
      <c r="RQG17" s="1"/>
      <c r="RQH17" s="1"/>
      <c r="RQI17" s="1"/>
      <c r="RQJ17" s="1"/>
      <c r="RQK17" s="1"/>
      <c r="RQL17" s="1"/>
      <c r="RQM17" s="1"/>
      <c r="RQN17" s="1"/>
      <c r="RQO17" s="1"/>
      <c r="RQP17" s="1"/>
      <c r="RQQ17" s="1"/>
      <c r="RQR17" s="1"/>
      <c r="RQS17" s="1"/>
      <c r="RQT17" s="1"/>
      <c r="RQU17" s="1"/>
      <c r="RQV17" s="1"/>
      <c r="RQW17" s="1"/>
      <c r="RQX17" s="1"/>
      <c r="RQY17" s="1"/>
      <c r="RQZ17" s="1"/>
      <c r="RRA17" s="1"/>
      <c r="RRB17" s="1"/>
      <c r="RRC17" s="1"/>
      <c r="RRD17" s="1"/>
      <c r="RRE17" s="1"/>
      <c r="RRF17" s="1"/>
      <c r="RRG17" s="1"/>
      <c r="RRH17" s="1"/>
      <c r="RRI17" s="1"/>
      <c r="RRJ17" s="1"/>
      <c r="RRK17" s="1"/>
      <c r="RRL17" s="1"/>
      <c r="RRM17" s="1"/>
      <c r="RRN17" s="1"/>
      <c r="RRO17" s="1"/>
      <c r="RRP17" s="1"/>
      <c r="RRQ17" s="1"/>
      <c r="RRR17" s="1"/>
      <c r="RRS17" s="1"/>
      <c r="RRT17" s="1"/>
      <c r="RRU17" s="1"/>
      <c r="RRV17" s="1"/>
      <c r="RRW17" s="1"/>
      <c r="RRX17" s="1"/>
      <c r="RRY17" s="1"/>
      <c r="RRZ17" s="1"/>
      <c r="RSA17" s="1"/>
      <c r="RSB17" s="1"/>
      <c r="RSC17" s="1"/>
      <c r="RSD17" s="1"/>
      <c r="RSE17" s="1"/>
      <c r="RSF17" s="1"/>
      <c r="RSG17" s="1"/>
      <c r="RSH17" s="1"/>
      <c r="RSI17" s="1"/>
      <c r="RSJ17" s="1"/>
      <c r="RSK17" s="1"/>
      <c r="RSL17" s="1"/>
      <c r="RSM17" s="1"/>
      <c r="RSN17" s="1"/>
      <c r="RSO17" s="1"/>
      <c r="RSP17" s="1"/>
      <c r="RSQ17" s="1"/>
      <c r="RSR17" s="1"/>
      <c r="RSS17" s="1"/>
      <c r="RST17" s="1"/>
      <c r="RSU17" s="1"/>
      <c r="RSV17" s="1"/>
      <c r="RSW17" s="1"/>
      <c r="RSX17" s="1"/>
      <c r="RSY17" s="1"/>
      <c r="RSZ17" s="1"/>
      <c r="RTA17" s="1"/>
      <c r="RTB17" s="1"/>
      <c r="RTC17" s="1"/>
      <c r="RTD17" s="1"/>
      <c r="RTE17" s="1"/>
      <c r="RTF17" s="1"/>
      <c r="RTG17" s="1"/>
      <c r="RTH17" s="1"/>
      <c r="RTI17" s="1"/>
      <c r="RTJ17" s="1"/>
      <c r="RTK17" s="1"/>
      <c r="RTL17" s="1"/>
      <c r="RTM17" s="1"/>
      <c r="RTN17" s="1"/>
      <c r="RTO17" s="1"/>
      <c r="RTP17" s="1"/>
      <c r="RTQ17" s="1"/>
      <c r="RTR17" s="1"/>
      <c r="RTS17" s="1"/>
      <c r="RTT17" s="1"/>
      <c r="RTU17" s="1"/>
      <c r="RTV17" s="1"/>
      <c r="RTW17" s="1"/>
      <c r="RTX17" s="1"/>
      <c r="RTY17" s="1"/>
      <c r="RTZ17" s="1"/>
      <c r="RUA17" s="1"/>
      <c r="RUB17" s="1"/>
      <c r="RUC17" s="1"/>
      <c r="RUD17" s="1"/>
      <c r="RUE17" s="1"/>
      <c r="RUF17" s="1"/>
      <c r="RUG17" s="1"/>
      <c r="RUH17" s="1"/>
      <c r="RUI17" s="1"/>
      <c r="RUJ17" s="1"/>
      <c r="RUK17" s="1"/>
      <c r="RUL17" s="1"/>
      <c r="RUM17" s="1"/>
      <c r="RUN17" s="1"/>
      <c r="RUO17" s="1"/>
      <c r="RUP17" s="1"/>
      <c r="RUQ17" s="1"/>
      <c r="RUR17" s="1"/>
      <c r="RUS17" s="1"/>
      <c r="RUT17" s="1"/>
      <c r="RUU17" s="1"/>
      <c r="RUV17" s="1"/>
      <c r="RUW17" s="1"/>
      <c r="RUX17" s="1"/>
      <c r="RUY17" s="1"/>
      <c r="RUZ17" s="1"/>
      <c r="RVA17" s="1"/>
      <c r="RVB17" s="1"/>
      <c r="RVC17" s="1"/>
      <c r="RVD17" s="1"/>
      <c r="RVE17" s="1"/>
      <c r="RVF17" s="1"/>
      <c r="RVG17" s="1"/>
      <c r="RVH17" s="1"/>
      <c r="RVI17" s="1"/>
      <c r="RVJ17" s="1"/>
      <c r="RVK17" s="1"/>
      <c r="RVL17" s="1"/>
      <c r="RVM17" s="1"/>
      <c r="RVN17" s="1"/>
      <c r="RVO17" s="1"/>
      <c r="RVP17" s="1"/>
      <c r="RVQ17" s="1"/>
      <c r="RVR17" s="1"/>
      <c r="RVS17" s="1"/>
      <c r="RVT17" s="1"/>
      <c r="RVU17" s="1"/>
      <c r="RVV17" s="1"/>
      <c r="RVW17" s="1"/>
      <c r="RVX17" s="1"/>
      <c r="RVY17" s="1"/>
      <c r="RVZ17" s="1"/>
      <c r="RWA17" s="1"/>
      <c r="RWB17" s="1"/>
      <c r="RWC17" s="1"/>
      <c r="RWD17" s="1"/>
      <c r="RWE17" s="1"/>
      <c r="RWF17" s="1"/>
      <c r="RWG17" s="1"/>
      <c r="RWH17" s="1"/>
      <c r="RWI17" s="1"/>
      <c r="RWJ17" s="1"/>
      <c r="RWK17" s="1"/>
      <c r="RWL17" s="1"/>
      <c r="RWM17" s="1"/>
      <c r="RWN17" s="1"/>
      <c r="RWO17" s="1"/>
      <c r="RWP17" s="1"/>
      <c r="RWQ17" s="1"/>
      <c r="RWR17" s="1"/>
      <c r="RWS17" s="1"/>
      <c r="RWT17" s="1"/>
      <c r="RWU17" s="1"/>
      <c r="RWV17" s="1"/>
      <c r="RWW17" s="1"/>
      <c r="RWX17" s="1"/>
      <c r="RWY17" s="1"/>
      <c r="RWZ17" s="1"/>
      <c r="RXA17" s="1"/>
      <c r="RXB17" s="1"/>
      <c r="RXC17" s="1"/>
      <c r="RXD17" s="1"/>
      <c r="RXE17" s="1"/>
      <c r="RXF17" s="1"/>
      <c r="RXG17" s="1"/>
      <c r="RXH17" s="1"/>
      <c r="RXI17" s="1"/>
      <c r="RXJ17" s="1"/>
      <c r="RXK17" s="1"/>
      <c r="RXL17" s="1"/>
      <c r="RXM17" s="1"/>
      <c r="RXN17" s="1"/>
      <c r="RXO17" s="1"/>
      <c r="RXP17" s="1"/>
      <c r="RXQ17" s="1"/>
      <c r="RXR17" s="1"/>
      <c r="RXS17" s="1"/>
      <c r="RXT17" s="1"/>
      <c r="RXU17" s="1"/>
      <c r="RXV17" s="1"/>
      <c r="RXW17" s="1"/>
      <c r="RXX17" s="1"/>
      <c r="RXY17" s="1"/>
      <c r="RXZ17" s="1"/>
      <c r="RYA17" s="1"/>
      <c r="RYB17" s="1"/>
      <c r="RYC17" s="1"/>
      <c r="RYD17" s="1"/>
      <c r="RYE17" s="1"/>
      <c r="RYF17" s="1"/>
      <c r="RYG17" s="1"/>
      <c r="RYH17" s="1"/>
      <c r="RYI17" s="1"/>
      <c r="RYJ17" s="1"/>
      <c r="RYK17" s="1"/>
      <c r="RYL17" s="1"/>
      <c r="RYM17" s="1"/>
      <c r="RYN17" s="1"/>
      <c r="RYO17" s="1"/>
      <c r="RYP17" s="1"/>
      <c r="RYQ17" s="1"/>
      <c r="RYR17" s="1"/>
      <c r="RYS17" s="1"/>
      <c r="RYT17" s="1"/>
      <c r="RYU17" s="1"/>
      <c r="RYV17" s="1"/>
      <c r="RYW17" s="1"/>
      <c r="RYX17" s="1"/>
      <c r="RYY17" s="1"/>
      <c r="RYZ17" s="1"/>
      <c r="RZA17" s="1"/>
      <c r="RZB17" s="1"/>
      <c r="RZC17" s="1"/>
      <c r="RZD17" s="1"/>
      <c r="RZE17" s="1"/>
      <c r="RZF17" s="1"/>
      <c r="RZG17" s="1"/>
      <c r="RZH17" s="1"/>
      <c r="RZI17" s="1"/>
      <c r="RZJ17" s="1"/>
      <c r="RZK17" s="1"/>
      <c r="RZL17" s="1"/>
      <c r="RZM17" s="1"/>
      <c r="RZN17" s="1"/>
      <c r="RZO17" s="1"/>
      <c r="RZP17" s="1"/>
      <c r="RZQ17" s="1"/>
      <c r="RZR17" s="1"/>
      <c r="RZS17" s="1"/>
      <c r="RZT17" s="1"/>
      <c r="RZU17" s="1"/>
      <c r="RZV17" s="1"/>
      <c r="RZW17" s="1"/>
      <c r="RZX17" s="1"/>
      <c r="RZY17" s="1"/>
      <c r="RZZ17" s="1"/>
      <c r="SAA17" s="1"/>
      <c r="SAB17" s="1"/>
      <c r="SAC17" s="1"/>
      <c r="SAD17" s="1"/>
      <c r="SAE17" s="1"/>
      <c r="SAF17" s="1"/>
      <c r="SAG17" s="1"/>
      <c r="SAH17" s="1"/>
      <c r="SAI17" s="1"/>
      <c r="SAJ17" s="1"/>
      <c r="SAK17" s="1"/>
      <c r="SAL17" s="1"/>
      <c r="SAM17" s="1"/>
      <c r="SAN17" s="1"/>
      <c r="SAO17" s="1"/>
      <c r="SAP17" s="1"/>
      <c r="SAQ17" s="1"/>
      <c r="SAR17" s="1"/>
      <c r="SAS17" s="1"/>
      <c r="SAT17" s="1"/>
      <c r="SAU17" s="1"/>
      <c r="SAV17" s="1"/>
      <c r="SAW17" s="1"/>
      <c r="SAX17" s="1"/>
      <c r="SAY17" s="1"/>
      <c r="SAZ17" s="1"/>
      <c r="SBA17" s="1"/>
      <c r="SBB17" s="1"/>
      <c r="SBC17" s="1"/>
      <c r="SBD17" s="1"/>
      <c r="SBE17" s="1"/>
      <c r="SBF17" s="1"/>
      <c r="SBG17" s="1"/>
      <c r="SBH17" s="1"/>
      <c r="SBI17" s="1"/>
      <c r="SBJ17" s="1"/>
      <c r="SBK17" s="1"/>
      <c r="SBL17" s="1"/>
      <c r="SBM17" s="1"/>
      <c r="SBN17" s="1"/>
      <c r="SBO17" s="1"/>
      <c r="SBP17" s="1"/>
      <c r="SBQ17" s="1"/>
      <c r="SBR17" s="1"/>
      <c r="SBS17" s="1"/>
      <c r="SBT17" s="1"/>
      <c r="SBU17" s="1"/>
      <c r="SBV17" s="1"/>
      <c r="SBW17" s="1"/>
      <c r="SBX17" s="1"/>
      <c r="SBY17" s="1"/>
      <c r="SBZ17" s="1"/>
      <c r="SCA17" s="1"/>
      <c r="SCB17" s="1"/>
      <c r="SCC17" s="1"/>
      <c r="SCD17" s="1"/>
      <c r="SCE17" s="1"/>
      <c r="SCF17" s="1"/>
      <c r="SCG17" s="1"/>
      <c r="SCH17" s="1"/>
      <c r="SCI17" s="1"/>
      <c r="SCJ17" s="1"/>
      <c r="SCK17" s="1"/>
      <c r="SCL17" s="1"/>
      <c r="SCM17" s="1"/>
      <c r="SCN17" s="1"/>
      <c r="SCO17" s="1"/>
      <c r="SCP17" s="1"/>
      <c r="SCQ17" s="1"/>
      <c r="SCR17" s="1"/>
      <c r="SCS17" s="1"/>
      <c r="SCT17" s="1"/>
      <c r="SCU17" s="1"/>
      <c r="SCV17" s="1"/>
      <c r="SCW17" s="1"/>
      <c r="SCX17" s="1"/>
      <c r="SCY17" s="1"/>
      <c r="SCZ17" s="1"/>
      <c r="SDA17" s="1"/>
      <c r="SDB17" s="1"/>
      <c r="SDC17" s="1"/>
      <c r="SDD17" s="1"/>
      <c r="SDE17" s="1"/>
      <c r="SDF17" s="1"/>
      <c r="SDG17" s="1"/>
      <c r="SDH17" s="1"/>
      <c r="SDI17" s="1"/>
      <c r="SDJ17" s="1"/>
      <c r="SDK17" s="1"/>
      <c r="SDL17" s="1"/>
      <c r="SDM17" s="1"/>
      <c r="SDN17" s="1"/>
      <c r="SDO17" s="1"/>
      <c r="SDP17" s="1"/>
      <c r="SDQ17" s="1"/>
      <c r="SDR17" s="1"/>
      <c r="SDS17" s="1"/>
      <c r="SDT17" s="1"/>
      <c r="SDU17" s="1"/>
      <c r="SDV17" s="1"/>
      <c r="SDW17" s="1"/>
      <c r="SDX17" s="1"/>
      <c r="SDY17" s="1"/>
      <c r="SDZ17" s="1"/>
      <c r="SEA17" s="1"/>
      <c r="SEB17" s="1"/>
      <c r="SEC17" s="1"/>
      <c r="SED17" s="1"/>
      <c r="SEE17" s="1"/>
      <c r="SEF17" s="1"/>
      <c r="SEG17" s="1"/>
      <c r="SEH17" s="1"/>
      <c r="SEI17" s="1"/>
      <c r="SEJ17" s="1"/>
      <c r="SEK17" s="1"/>
      <c r="SEL17" s="1"/>
      <c r="SEM17" s="1"/>
      <c r="SEN17" s="1"/>
      <c r="SEO17" s="1"/>
      <c r="SEP17" s="1"/>
      <c r="SEQ17" s="1"/>
      <c r="SER17" s="1"/>
      <c r="SES17" s="1"/>
      <c r="SET17" s="1"/>
      <c r="SEU17" s="1"/>
      <c r="SEV17" s="1"/>
      <c r="SEW17" s="1"/>
      <c r="SEX17" s="1"/>
      <c r="SEY17" s="1"/>
      <c r="SEZ17" s="1"/>
      <c r="SFA17" s="1"/>
      <c r="SFB17" s="1"/>
      <c r="SFC17" s="1"/>
      <c r="SFD17" s="1"/>
      <c r="SFE17" s="1"/>
      <c r="SFF17" s="1"/>
      <c r="SFG17" s="1"/>
      <c r="SFH17" s="1"/>
      <c r="SFI17" s="1"/>
      <c r="SFJ17" s="1"/>
      <c r="SFK17" s="1"/>
      <c r="SFL17" s="1"/>
      <c r="SFM17" s="1"/>
      <c r="SFN17" s="1"/>
      <c r="SFO17" s="1"/>
      <c r="SFP17" s="1"/>
      <c r="SFQ17" s="1"/>
      <c r="SFR17" s="1"/>
      <c r="SFS17" s="1"/>
      <c r="SFT17" s="1"/>
      <c r="SFU17" s="1"/>
      <c r="SFV17" s="1"/>
      <c r="SFW17" s="1"/>
      <c r="SFX17" s="1"/>
      <c r="SFY17" s="1"/>
      <c r="SFZ17" s="1"/>
      <c r="SGA17" s="1"/>
      <c r="SGB17" s="1"/>
      <c r="SGC17" s="1"/>
      <c r="SGD17" s="1"/>
      <c r="SGE17" s="1"/>
      <c r="SGF17" s="1"/>
      <c r="SGG17" s="1"/>
      <c r="SGH17" s="1"/>
      <c r="SGI17" s="1"/>
      <c r="SGJ17" s="1"/>
      <c r="SGK17" s="1"/>
      <c r="SGL17" s="1"/>
      <c r="SGM17" s="1"/>
      <c r="SGN17" s="1"/>
      <c r="SGO17" s="1"/>
      <c r="SGP17" s="1"/>
      <c r="SGQ17" s="1"/>
      <c r="SGR17" s="1"/>
      <c r="SGS17" s="1"/>
      <c r="SGT17" s="1"/>
      <c r="SGU17" s="1"/>
      <c r="SGV17" s="1"/>
      <c r="SGW17" s="1"/>
      <c r="SGX17" s="1"/>
      <c r="SGY17" s="1"/>
      <c r="SGZ17" s="1"/>
      <c r="SHA17" s="1"/>
      <c r="SHB17" s="1"/>
      <c r="SHC17" s="1"/>
      <c r="SHD17" s="1"/>
      <c r="SHE17" s="1"/>
      <c r="SHF17" s="1"/>
      <c r="SHG17" s="1"/>
      <c r="SHH17" s="1"/>
      <c r="SHI17" s="1"/>
      <c r="SHJ17" s="1"/>
      <c r="SHK17" s="1"/>
      <c r="SHL17" s="1"/>
      <c r="SHM17" s="1"/>
      <c r="SHN17" s="1"/>
      <c r="SHO17" s="1"/>
      <c r="SHP17" s="1"/>
      <c r="SHQ17" s="1"/>
      <c r="SHR17" s="1"/>
      <c r="SHS17" s="1"/>
      <c r="SHT17" s="1"/>
      <c r="SHU17" s="1"/>
      <c r="SHV17" s="1"/>
      <c r="SHW17" s="1"/>
      <c r="SHX17" s="1"/>
      <c r="SHY17" s="1"/>
      <c r="SHZ17" s="1"/>
      <c r="SIA17" s="1"/>
      <c r="SIB17" s="1"/>
      <c r="SIC17" s="1"/>
      <c r="SID17" s="1"/>
      <c r="SIE17" s="1"/>
      <c r="SIF17" s="1"/>
      <c r="SIG17" s="1"/>
      <c r="SIH17" s="1"/>
      <c r="SII17" s="1"/>
      <c r="SIJ17" s="1"/>
      <c r="SIK17" s="1"/>
      <c r="SIL17" s="1"/>
      <c r="SIM17" s="1"/>
      <c r="SIN17" s="1"/>
      <c r="SIO17" s="1"/>
      <c r="SIP17" s="1"/>
      <c r="SIQ17" s="1"/>
      <c r="SIR17" s="1"/>
      <c r="SIS17" s="1"/>
      <c r="SIT17" s="1"/>
      <c r="SIU17" s="1"/>
      <c r="SIV17" s="1"/>
      <c r="SIW17" s="1"/>
      <c r="SIX17" s="1"/>
      <c r="SIY17" s="1"/>
      <c r="SIZ17" s="1"/>
      <c r="SJA17" s="1"/>
      <c r="SJB17" s="1"/>
      <c r="SJC17" s="1"/>
      <c r="SJD17" s="1"/>
      <c r="SJE17" s="1"/>
      <c r="SJF17" s="1"/>
      <c r="SJG17" s="1"/>
      <c r="SJH17" s="1"/>
      <c r="SJI17" s="1"/>
      <c r="SJJ17" s="1"/>
      <c r="SJK17" s="1"/>
      <c r="SJL17" s="1"/>
      <c r="SJM17" s="1"/>
      <c r="SJN17" s="1"/>
      <c r="SJO17" s="1"/>
      <c r="SJP17" s="1"/>
      <c r="SJQ17" s="1"/>
      <c r="SJR17" s="1"/>
      <c r="SJS17" s="1"/>
      <c r="SJT17" s="1"/>
      <c r="SJU17" s="1"/>
      <c r="SJV17" s="1"/>
      <c r="SJW17" s="1"/>
      <c r="SJX17" s="1"/>
      <c r="SJY17" s="1"/>
      <c r="SJZ17" s="1"/>
      <c r="SKA17" s="1"/>
      <c r="SKB17" s="1"/>
      <c r="SKC17" s="1"/>
      <c r="SKD17" s="1"/>
      <c r="SKE17" s="1"/>
      <c r="SKF17" s="1"/>
      <c r="SKG17" s="1"/>
      <c r="SKH17" s="1"/>
      <c r="SKI17" s="1"/>
      <c r="SKJ17" s="1"/>
      <c r="SKK17" s="1"/>
      <c r="SKL17" s="1"/>
      <c r="SKM17" s="1"/>
      <c r="SKN17" s="1"/>
      <c r="SKO17" s="1"/>
      <c r="SKP17" s="1"/>
      <c r="SKQ17" s="1"/>
      <c r="SKR17" s="1"/>
      <c r="SKS17" s="1"/>
      <c r="SKT17" s="1"/>
      <c r="SKU17" s="1"/>
      <c r="SKV17" s="1"/>
      <c r="SKW17" s="1"/>
      <c r="SKX17" s="1"/>
      <c r="SKY17" s="1"/>
      <c r="SKZ17" s="1"/>
      <c r="SLA17" s="1"/>
      <c r="SLB17" s="1"/>
      <c r="SLC17" s="1"/>
      <c r="SLD17" s="1"/>
      <c r="SLE17" s="1"/>
      <c r="SLF17" s="1"/>
      <c r="SLG17" s="1"/>
      <c r="SLH17" s="1"/>
      <c r="SLI17" s="1"/>
      <c r="SLJ17" s="1"/>
      <c r="SLK17" s="1"/>
      <c r="SLL17" s="1"/>
      <c r="SLM17" s="1"/>
      <c r="SLN17" s="1"/>
      <c r="SLO17" s="1"/>
      <c r="SLP17" s="1"/>
      <c r="SLQ17" s="1"/>
      <c r="SLR17" s="1"/>
      <c r="SLS17" s="1"/>
      <c r="SLT17" s="1"/>
      <c r="SLU17" s="1"/>
      <c r="SLV17" s="1"/>
      <c r="SLW17" s="1"/>
      <c r="SLX17" s="1"/>
      <c r="SLY17" s="1"/>
      <c r="SLZ17" s="1"/>
      <c r="SMA17" s="1"/>
      <c r="SMB17" s="1"/>
      <c r="SMC17" s="1"/>
      <c r="SMD17" s="1"/>
      <c r="SME17" s="1"/>
      <c r="SMF17" s="1"/>
      <c r="SMG17" s="1"/>
      <c r="SMH17" s="1"/>
      <c r="SMI17" s="1"/>
      <c r="SMJ17" s="1"/>
      <c r="SMK17" s="1"/>
      <c r="SML17" s="1"/>
      <c r="SMM17" s="1"/>
      <c r="SMN17" s="1"/>
      <c r="SMO17" s="1"/>
      <c r="SMP17" s="1"/>
      <c r="SMQ17" s="1"/>
      <c r="SMR17" s="1"/>
      <c r="SMS17" s="1"/>
      <c r="SMT17" s="1"/>
      <c r="SMU17" s="1"/>
      <c r="SMV17" s="1"/>
      <c r="SMW17" s="1"/>
      <c r="SMX17" s="1"/>
      <c r="SMY17" s="1"/>
      <c r="SMZ17" s="1"/>
      <c r="SNA17" s="1"/>
      <c r="SNB17" s="1"/>
      <c r="SNC17" s="1"/>
      <c r="SND17" s="1"/>
      <c r="SNE17" s="1"/>
      <c r="SNF17" s="1"/>
      <c r="SNG17" s="1"/>
      <c r="SNH17" s="1"/>
      <c r="SNI17" s="1"/>
      <c r="SNJ17" s="1"/>
      <c r="SNK17" s="1"/>
      <c r="SNL17" s="1"/>
      <c r="SNM17" s="1"/>
      <c r="SNN17" s="1"/>
      <c r="SNO17" s="1"/>
      <c r="SNP17" s="1"/>
      <c r="SNQ17" s="1"/>
      <c r="SNR17" s="1"/>
      <c r="SNS17" s="1"/>
      <c r="SNT17" s="1"/>
      <c r="SNU17" s="1"/>
      <c r="SNV17" s="1"/>
      <c r="SNW17" s="1"/>
      <c r="SNX17" s="1"/>
      <c r="SNY17" s="1"/>
      <c r="SNZ17" s="1"/>
      <c r="SOA17" s="1"/>
      <c r="SOB17" s="1"/>
      <c r="SOC17" s="1"/>
      <c r="SOD17" s="1"/>
      <c r="SOE17" s="1"/>
      <c r="SOF17" s="1"/>
      <c r="SOG17" s="1"/>
      <c r="SOH17" s="1"/>
      <c r="SOI17" s="1"/>
      <c r="SOJ17" s="1"/>
      <c r="SOK17" s="1"/>
      <c r="SOL17" s="1"/>
      <c r="SOM17" s="1"/>
      <c r="SON17" s="1"/>
      <c r="SOO17" s="1"/>
      <c r="SOP17" s="1"/>
      <c r="SOQ17" s="1"/>
      <c r="SOR17" s="1"/>
      <c r="SOS17" s="1"/>
      <c r="SOT17" s="1"/>
      <c r="SOU17" s="1"/>
      <c r="SOV17" s="1"/>
      <c r="SOW17" s="1"/>
      <c r="SOX17" s="1"/>
      <c r="SOY17" s="1"/>
      <c r="SOZ17" s="1"/>
      <c r="SPA17" s="1"/>
      <c r="SPB17" s="1"/>
      <c r="SPC17" s="1"/>
      <c r="SPD17" s="1"/>
      <c r="SPE17" s="1"/>
      <c r="SPF17" s="1"/>
      <c r="SPG17" s="1"/>
      <c r="SPH17" s="1"/>
      <c r="SPI17" s="1"/>
      <c r="SPJ17" s="1"/>
      <c r="SPK17" s="1"/>
      <c r="SPL17" s="1"/>
      <c r="SPM17" s="1"/>
      <c r="SPN17" s="1"/>
      <c r="SPO17" s="1"/>
      <c r="SPP17" s="1"/>
      <c r="SPQ17" s="1"/>
      <c r="SPR17" s="1"/>
      <c r="SPS17" s="1"/>
      <c r="SPT17" s="1"/>
      <c r="SPU17" s="1"/>
      <c r="SPV17" s="1"/>
      <c r="SPW17" s="1"/>
      <c r="SPX17" s="1"/>
      <c r="SPY17" s="1"/>
      <c r="SPZ17" s="1"/>
      <c r="SQA17" s="1"/>
      <c r="SQB17" s="1"/>
      <c r="SQC17" s="1"/>
      <c r="SQD17" s="1"/>
      <c r="SQE17" s="1"/>
      <c r="SQF17" s="1"/>
      <c r="SQG17" s="1"/>
      <c r="SQH17" s="1"/>
      <c r="SQI17" s="1"/>
      <c r="SQJ17" s="1"/>
      <c r="SQK17" s="1"/>
      <c r="SQL17" s="1"/>
      <c r="SQM17" s="1"/>
      <c r="SQN17" s="1"/>
      <c r="SQO17" s="1"/>
      <c r="SQP17" s="1"/>
      <c r="SQQ17" s="1"/>
      <c r="SQR17" s="1"/>
      <c r="SQS17" s="1"/>
      <c r="SQT17" s="1"/>
      <c r="SQU17" s="1"/>
      <c r="SQV17" s="1"/>
      <c r="SQW17" s="1"/>
      <c r="SQX17" s="1"/>
      <c r="SQY17" s="1"/>
      <c r="SQZ17" s="1"/>
      <c r="SRA17" s="1"/>
      <c r="SRB17" s="1"/>
      <c r="SRC17" s="1"/>
      <c r="SRD17" s="1"/>
      <c r="SRE17" s="1"/>
      <c r="SRF17" s="1"/>
      <c r="SRG17" s="1"/>
      <c r="SRH17" s="1"/>
      <c r="SRI17" s="1"/>
      <c r="SRJ17" s="1"/>
      <c r="SRK17" s="1"/>
      <c r="SRL17" s="1"/>
      <c r="SRM17" s="1"/>
      <c r="SRN17" s="1"/>
      <c r="SRO17" s="1"/>
      <c r="SRP17" s="1"/>
      <c r="SRQ17" s="1"/>
      <c r="SRR17" s="1"/>
      <c r="SRS17" s="1"/>
      <c r="SRT17" s="1"/>
      <c r="SRU17" s="1"/>
      <c r="SRV17" s="1"/>
      <c r="SRW17" s="1"/>
      <c r="SRX17" s="1"/>
      <c r="SRY17" s="1"/>
      <c r="SRZ17" s="1"/>
      <c r="SSA17" s="1"/>
      <c r="SSB17" s="1"/>
      <c r="SSC17" s="1"/>
      <c r="SSD17" s="1"/>
      <c r="SSE17" s="1"/>
      <c r="SSF17" s="1"/>
      <c r="SSG17" s="1"/>
      <c r="SSH17" s="1"/>
      <c r="SSI17" s="1"/>
      <c r="SSJ17" s="1"/>
      <c r="SSK17" s="1"/>
      <c r="SSL17" s="1"/>
      <c r="SSM17" s="1"/>
      <c r="SSN17" s="1"/>
      <c r="SSO17" s="1"/>
      <c r="SSP17" s="1"/>
      <c r="SSQ17" s="1"/>
      <c r="SSR17" s="1"/>
      <c r="SSS17" s="1"/>
      <c r="SST17" s="1"/>
      <c r="SSU17" s="1"/>
      <c r="SSV17" s="1"/>
      <c r="SSW17" s="1"/>
      <c r="SSX17" s="1"/>
      <c r="SSY17" s="1"/>
      <c r="SSZ17" s="1"/>
      <c r="STA17" s="1"/>
      <c r="STB17" s="1"/>
      <c r="STC17" s="1"/>
      <c r="STD17" s="1"/>
      <c r="STE17" s="1"/>
      <c r="STF17" s="1"/>
      <c r="STG17" s="1"/>
      <c r="STH17" s="1"/>
      <c r="STI17" s="1"/>
      <c r="STJ17" s="1"/>
      <c r="STK17" s="1"/>
      <c r="STL17" s="1"/>
      <c r="STM17" s="1"/>
      <c r="STN17" s="1"/>
      <c r="STO17" s="1"/>
      <c r="STP17" s="1"/>
      <c r="STQ17" s="1"/>
      <c r="STR17" s="1"/>
      <c r="STS17" s="1"/>
      <c r="STT17" s="1"/>
      <c r="STU17" s="1"/>
      <c r="STV17" s="1"/>
      <c r="STW17" s="1"/>
      <c r="STX17" s="1"/>
      <c r="STY17" s="1"/>
      <c r="STZ17" s="1"/>
      <c r="SUA17" s="1"/>
      <c r="SUB17" s="1"/>
      <c r="SUC17" s="1"/>
      <c r="SUD17" s="1"/>
      <c r="SUE17" s="1"/>
      <c r="SUF17" s="1"/>
      <c r="SUG17" s="1"/>
      <c r="SUH17" s="1"/>
      <c r="SUI17" s="1"/>
      <c r="SUJ17" s="1"/>
      <c r="SUK17" s="1"/>
      <c r="SUL17" s="1"/>
      <c r="SUM17" s="1"/>
      <c r="SUN17" s="1"/>
      <c r="SUO17" s="1"/>
      <c r="SUP17" s="1"/>
      <c r="SUQ17" s="1"/>
      <c r="SUR17" s="1"/>
      <c r="SUS17" s="1"/>
      <c r="SUT17" s="1"/>
      <c r="SUU17" s="1"/>
      <c r="SUV17" s="1"/>
      <c r="SUW17" s="1"/>
      <c r="SUX17" s="1"/>
      <c r="SUY17" s="1"/>
      <c r="SUZ17" s="1"/>
      <c r="SVA17" s="1"/>
      <c r="SVB17" s="1"/>
      <c r="SVC17" s="1"/>
      <c r="SVD17" s="1"/>
      <c r="SVE17" s="1"/>
      <c r="SVF17" s="1"/>
      <c r="SVG17" s="1"/>
      <c r="SVH17" s="1"/>
      <c r="SVI17" s="1"/>
      <c r="SVJ17" s="1"/>
      <c r="SVK17" s="1"/>
      <c r="SVL17" s="1"/>
      <c r="SVM17" s="1"/>
      <c r="SVN17" s="1"/>
      <c r="SVO17" s="1"/>
      <c r="SVP17" s="1"/>
      <c r="SVQ17" s="1"/>
      <c r="SVR17" s="1"/>
      <c r="SVS17" s="1"/>
      <c r="SVT17" s="1"/>
      <c r="SVU17" s="1"/>
      <c r="SVV17" s="1"/>
      <c r="SVW17" s="1"/>
      <c r="SVX17" s="1"/>
      <c r="SVY17" s="1"/>
      <c r="SVZ17" s="1"/>
      <c r="SWA17" s="1"/>
      <c r="SWB17" s="1"/>
      <c r="SWC17" s="1"/>
      <c r="SWD17" s="1"/>
      <c r="SWE17" s="1"/>
      <c r="SWF17" s="1"/>
      <c r="SWG17" s="1"/>
      <c r="SWH17" s="1"/>
      <c r="SWI17" s="1"/>
      <c r="SWJ17" s="1"/>
      <c r="SWK17" s="1"/>
      <c r="SWL17" s="1"/>
      <c r="SWM17" s="1"/>
      <c r="SWN17" s="1"/>
      <c r="SWO17" s="1"/>
      <c r="SWP17" s="1"/>
      <c r="SWQ17" s="1"/>
      <c r="SWR17" s="1"/>
      <c r="SWS17" s="1"/>
      <c r="SWT17" s="1"/>
      <c r="SWU17" s="1"/>
      <c r="SWV17" s="1"/>
      <c r="SWW17" s="1"/>
      <c r="SWX17" s="1"/>
      <c r="SWY17" s="1"/>
      <c r="SWZ17" s="1"/>
      <c r="SXA17" s="1"/>
      <c r="SXB17" s="1"/>
      <c r="SXC17" s="1"/>
      <c r="SXD17" s="1"/>
      <c r="SXE17" s="1"/>
      <c r="SXF17" s="1"/>
      <c r="SXG17" s="1"/>
      <c r="SXH17" s="1"/>
      <c r="SXI17" s="1"/>
      <c r="SXJ17" s="1"/>
      <c r="SXK17" s="1"/>
      <c r="SXL17" s="1"/>
      <c r="SXM17" s="1"/>
      <c r="SXN17" s="1"/>
      <c r="SXO17" s="1"/>
      <c r="SXP17" s="1"/>
      <c r="SXQ17" s="1"/>
      <c r="SXR17" s="1"/>
      <c r="SXS17" s="1"/>
      <c r="SXT17" s="1"/>
      <c r="SXU17" s="1"/>
      <c r="SXV17" s="1"/>
      <c r="SXW17" s="1"/>
      <c r="SXX17" s="1"/>
      <c r="SXY17" s="1"/>
      <c r="SXZ17" s="1"/>
      <c r="SYA17" s="1"/>
      <c r="SYB17" s="1"/>
      <c r="SYC17" s="1"/>
      <c r="SYD17" s="1"/>
      <c r="SYE17" s="1"/>
      <c r="SYF17" s="1"/>
      <c r="SYG17" s="1"/>
      <c r="SYH17" s="1"/>
      <c r="SYI17" s="1"/>
      <c r="SYJ17" s="1"/>
      <c r="SYK17" s="1"/>
      <c r="SYL17" s="1"/>
      <c r="SYM17" s="1"/>
      <c r="SYN17" s="1"/>
      <c r="SYO17" s="1"/>
      <c r="SYP17" s="1"/>
      <c r="SYQ17" s="1"/>
      <c r="SYR17" s="1"/>
      <c r="SYS17" s="1"/>
      <c r="SYT17" s="1"/>
      <c r="SYU17" s="1"/>
      <c r="SYV17" s="1"/>
      <c r="SYW17" s="1"/>
      <c r="SYX17" s="1"/>
      <c r="SYY17" s="1"/>
      <c r="SYZ17" s="1"/>
      <c r="SZA17" s="1"/>
      <c r="SZB17" s="1"/>
      <c r="SZC17" s="1"/>
      <c r="SZD17" s="1"/>
      <c r="SZE17" s="1"/>
      <c r="SZF17" s="1"/>
      <c r="SZG17" s="1"/>
      <c r="SZH17" s="1"/>
      <c r="SZI17" s="1"/>
      <c r="SZJ17" s="1"/>
      <c r="SZK17" s="1"/>
      <c r="SZL17" s="1"/>
      <c r="SZM17" s="1"/>
      <c r="SZN17" s="1"/>
      <c r="SZO17" s="1"/>
      <c r="SZP17" s="1"/>
      <c r="SZQ17" s="1"/>
      <c r="SZR17" s="1"/>
      <c r="SZS17" s="1"/>
      <c r="SZT17" s="1"/>
      <c r="SZU17" s="1"/>
      <c r="SZV17" s="1"/>
      <c r="SZW17" s="1"/>
      <c r="SZX17" s="1"/>
      <c r="SZY17" s="1"/>
      <c r="SZZ17" s="1"/>
      <c r="TAA17" s="1"/>
      <c r="TAB17" s="1"/>
      <c r="TAC17" s="1"/>
      <c r="TAD17" s="1"/>
      <c r="TAE17" s="1"/>
      <c r="TAF17" s="1"/>
      <c r="TAG17" s="1"/>
      <c r="TAH17" s="1"/>
      <c r="TAI17" s="1"/>
      <c r="TAJ17" s="1"/>
      <c r="TAK17" s="1"/>
      <c r="TAL17" s="1"/>
      <c r="TAM17" s="1"/>
      <c r="TAN17" s="1"/>
      <c r="TAO17" s="1"/>
      <c r="TAP17" s="1"/>
      <c r="TAQ17" s="1"/>
      <c r="TAR17" s="1"/>
      <c r="TAS17" s="1"/>
      <c r="TAT17" s="1"/>
      <c r="TAU17" s="1"/>
      <c r="TAV17" s="1"/>
      <c r="TAW17" s="1"/>
      <c r="TAX17" s="1"/>
      <c r="TAY17" s="1"/>
      <c r="TAZ17" s="1"/>
      <c r="TBA17" s="1"/>
      <c r="TBB17" s="1"/>
      <c r="TBC17" s="1"/>
      <c r="TBD17" s="1"/>
      <c r="TBE17" s="1"/>
      <c r="TBF17" s="1"/>
      <c r="TBG17" s="1"/>
      <c r="TBH17" s="1"/>
      <c r="TBI17" s="1"/>
      <c r="TBJ17" s="1"/>
      <c r="TBK17" s="1"/>
      <c r="TBL17" s="1"/>
      <c r="TBM17" s="1"/>
      <c r="TBN17" s="1"/>
      <c r="TBO17" s="1"/>
      <c r="TBP17" s="1"/>
      <c r="TBQ17" s="1"/>
      <c r="TBR17" s="1"/>
      <c r="TBS17" s="1"/>
      <c r="TBT17" s="1"/>
      <c r="TBU17" s="1"/>
      <c r="TBV17" s="1"/>
      <c r="TBW17" s="1"/>
      <c r="TBX17" s="1"/>
      <c r="TBY17" s="1"/>
      <c r="TBZ17" s="1"/>
      <c r="TCA17" s="1"/>
      <c r="TCB17" s="1"/>
      <c r="TCC17" s="1"/>
      <c r="TCD17" s="1"/>
      <c r="TCE17" s="1"/>
      <c r="TCF17" s="1"/>
      <c r="TCG17" s="1"/>
      <c r="TCH17" s="1"/>
      <c r="TCI17" s="1"/>
      <c r="TCJ17" s="1"/>
      <c r="TCK17" s="1"/>
      <c r="TCL17" s="1"/>
      <c r="TCM17" s="1"/>
      <c r="TCN17" s="1"/>
      <c r="TCO17" s="1"/>
      <c r="TCP17" s="1"/>
      <c r="TCQ17" s="1"/>
      <c r="TCR17" s="1"/>
      <c r="TCS17" s="1"/>
      <c r="TCT17" s="1"/>
      <c r="TCU17" s="1"/>
      <c r="TCV17" s="1"/>
      <c r="TCW17" s="1"/>
      <c r="TCX17" s="1"/>
      <c r="TCY17" s="1"/>
      <c r="TCZ17" s="1"/>
      <c r="TDA17" s="1"/>
      <c r="TDB17" s="1"/>
      <c r="TDC17" s="1"/>
      <c r="TDD17" s="1"/>
      <c r="TDE17" s="1"/>
      <c r="TDF17" s="1"/>
      <c r="TDG17" s="1"/>
      <c r="TDH17" s="1"/>
      <c r="TDI17" s="1"/>
      <c r="TDJ17" s="1"/>
      <c r="TDK17" s="1"/>
      <c r="TDL17" s="1"/>
      <c r="TDM17" s="1"/>
      <c r="TDN17" s="1"/>
      <c r="TDO17" s="1"/>
      <c r="TDP17" s="1"/>
      <c r="TDQ17" s="1"/>
      <c r="TDR17" s="1"/>
      <c r="TDS17" s="1"/>
      <c r="TDT17" s="1"/>
      <c r="TDU17" s="1"/>
      <c r="TDV17" s="1"/>
      <c r="TDW17" s="1"/>
      <c r="TDX17" s="1"/>
      <c r="TDY17" s="1"/>
      <c r="TDZ17" s="1"/>
      <c r="TEA17" s="1"/>
      <c r="TEB17" s="1"/>
      <c r="TEC17" s="1"/>
      <c r="TED17" s="1"/>
      <c r="TEE17" s="1"/>
      <c r="TEF17" s="1"/>
      <c r="TEG17" s="1"/>
      <c r="TEH17" s="1"/>
      <c r="TEI17" s="1"/>
      <c r="TEJ17" s="1"/>
      <c r="TEK17" s="1"/>
      <c r="TEL17" s="1"/>
      <c r="TEM17" s="1"/>
      <c r="TEN17" s="1"/>
      <c r="TEO17" s="1"/>
      <c r="TEP17" s="1"/>
      <c r="TEQ17" s="1"/>
      <c r="TER17" s="1"/>
      <c r="TES17" s="1"/>
      <c r="TET17" s="1"/>
      <c r="TEU17" s="1"/>
      <c r="TEV17" s="1"/>
      <c r="TEW17" s="1"/>
      <c r="TEX17" s="1"/>
      <c r="TEY17" s="1"/>
      <c r="TEZ17" s="1"/>
      <c r="TFA17" s="1"/>
      <c r="TFB17" s="1"/>
      <c r="TFC17" s="1"/>
      <c r="TFD17" s="1"/>
      <c r="TFE17" s="1"/>
      <c r="TFF17" s="1"/>
      <c r="TFG17" s="1"/>
      <c r="TFH17" s="1"/>
      <c r="TFI17" s="1"/>
      <c r="TFJ17" s="1"/>
      <c r="TFK17" s="1"/>
      <c r="TFL17" s="1"/>
      <c r="TFM17" s="1"/>
      <c r="TFN17" s="1"/>
      <c r="TFO17" s="1"/>
      <c r="TFP17" s="1"/>
      <c r="TFQ17" s="1"/>
      <c r="TFR17" s="1"/>
      <c r="TFS17" s="1"/>
      <c r="TFT17" s="1"/>
      <c r="TFU17" s="1"/>
      <c r="TFV17" s="1"/>
      <c r="TFW17" s="1"/>
      <c r="TFX17" s="1"/>
      <c r="TFY17" s="1"/>
      <c r="TFZ17" s="1"/>
      <c r="TGA17" s="1"/>
      <c r="TGB17" s="1"/>
      <c r="TGC17" s="1"/>
      <c r="TGD17" s="1"/>
      <c r="TGE17" s="1"/>
      <c r="TGF17" s="1"/>
      <c r="TGG17" s="1"/>
      <c r="TGH17" s="1"/>
      <c r="TGI17" s="1"/>
      <c r="TGJ17" s="1"/>
      <c r="TGK17" s="1"/>
      <c r="TGL17" s="1"/>
      <c r="TGM17" s="1"/>
      <c r="TGN17" s="1"/>
      <c r="TGO17" s="1"/>
      <c r="TGP17" s="1"/>
      <c r="TGQ17" s="1"/>
      <c r="TGR17" s="1"/>
      <c r="TGS17" s="1"/>
      <c r="TGT17" s="1"/>
      <c r="TGU17" s="1"/>
      <c r="TGV17" s="1"/>
      <c r="TGW17" s="1"/>
      <c r="TGX17" s="1"/>
      <c r="TGY17" s="1"/>
      <c r="TGZ17" s="1"/>
      <c r="THA17" s="1"/>
      <c r="THB17" s="1"/>
      <c r="THC17" s="1"/>
      <c r="THD17" s="1"/>
      <c r="THE17" s="1"/>
      <c r="THF17" s="1"/>
      <c r="THG17" s="1"/>
      <c r="THH17" s="1"/>
      <c r="THI17" s="1"/>
      <c r="THJ17" s="1"/>
      <c r="THK17" s="1"/>
      <c r="THL17" s="1"/>
      <c r="THM17" s="1"/>
      <c r="THN17" s="1"/>
      <c r="THO17" s="1"/>
      <c r="THP17" s="1"/>
      <c r="THQ17" s="1"/>
      <c r="THR17" s="1"/>
      <c r="THS17" s="1"/>
      <c r="THT17" s="1"/>
      <c r="THU17" s="1"/>
      <c r="THV17" s="1"/>
      <c r="THW17" s="1"/>
      <c r="THX17" s="1"/>
      <c r="THY17" s="1"/>
      <c r="THZ17" s="1"/>
      <c r="TIA17" s="1"/>
      <c r="TIB17" s="1"/>
      <c r="TIC17" s="1"/>
      <c r="TID17" s="1"/>
      <c r="TIE17" s="1"/>
      <c r="TIF17" s="1"/>
      <c r="TIG17" s="1"/>
      <c r="TIH17" s="1"/>
      <c r="TII17" s="1"/>
      <c r="TIJ17" s="1"/>
      <c r="TIK17" s="1"/>
      <c r="TIL17" s="1"/>
      <c r="TIM17" s="1"/>
      <c r="TIN17" s="1"/>
      <c r="TIO17" s="1"/>
      <c r="TIP17" s="1"/>
      <c r="TIQ17" s="1"/>
      <c r="TIR17" s="1"/>
      <c r="TIS17" s="1"/>
      <c r="TIT17" s="1"/>
      <c r="TIU17" s="1"/>
      <c r="TIV17" s="1"/>
      <c r="TIW17" s="1"/>
      <c r="TIX17" s="1"/>
      <c r="TIY17" s="1"/>
      <c r="TIZ17" s="1"/>
      <c r="TJA17" s="1"/>
      <c r="TJB17" s="1"/>
      <c r="TJC17" s="1"/>
      <c r="TJD17" s="1"/>
      <c r="TJE17" s="1"/>
      <c r="TJF17" s="1"/>
      <c r="TJG17" s="1"/>
      <c r="TJH17" s="1"/>
      <c r="TJI17" s="1"/>
      <c r="TJJ17" s="1"/>
      <c r="TJK17" s="1"/>
      <c r="TJL17" s="1"/>
      <c r="TJM17" s="1"/>
      <c r="TJN17" s="1"/>
      <c r="TJO17" s="1"/>
      <c r="TJP17" s="1"/>
      <c r="TJQ17" s="1"/>
      <c r="TJR17" s="1"/>
      <c r="TJS17" s="1"/>
      <c r="TJT17" s="1"/>
      <c r="TJU17" s="1"/>
      <c r="TJV17" s="1"/>
      <c r="TJW17" s="1"/>
      <c r="TJX17" s="1"/>
      <c r="TJY17" s="1"/>
      <c r="TJZ17" s="1"/>
      <c r="TKA17" s="1"/>
      <c r="TKB17" s="1"/>
      <c r="TKC17" s="1"/>
      <c r="TKD17" s="1"/>
      <c r="TKE17" s="1"/>
      <c r="TKF17" s="1"/>
      <c r="TKG17" s="1"/>
      <c r="TKH17" s="1"/>
      <c r="TKI17" s="1"/>
      <c r="TKJ17" s="1"/>
      <c r="TKK17" s="1"/>
      <c r="TKL17" s="1"/>
      <c r="TKM17" s="1"/>
      <c r="TKN17" s="1"/>
      <c r="TKO17" s="1"/>
      <c r="TKP17" s="1"/>
      <c r="TKQ17" s="1"/>
      <c r="TKR17" s="1"/>
      <c r="TKS17" s="1"/>
      <c r="TKT17" s="1"/>
      <c r="TKU17" s="1"/>
      <c r="TKV17" s="1"/>
      <c r="TKW17" s="1"/>
      <c r="TKX17" s="1"/>
      <c r="TKY17" s="1"/>
      <c r="TKZ17" s="1"/>
      <c r="TLA17" s="1"/>
      <c r="TLB17" s="1"/>
      <c r="TLC17" s="1"/>
      <c r="TLD17" s="1"/>
      <c r="TLE17" s="1"/>
      <c r="TLF17" s="1"/>
      <c r="TLG17" s="1"/>
      <c r="TLH17" s="1"/>
      <c r="TLI17" s="1"/>
      <c r="TLJ17" s="1"/>
      <c r="TLK17" s="1"/>
      <c r="TLL17" s="1"/>
      <c r="TLM17" s="1"/>
      <c r="TLN17" s="1"/>
      <c r="TLO17" s="1"/>
      <c r="TLP17" s="1"/>
      <c r="TLQ17" s="1"/>
      <c r="TLR17" s="1"/>
      <c r="TLS17" s="1"/>
      <c r="TLT17" s="1"/>
      <c r="TLU17" s="1"/>
      <c r="TLV17" s="1"/>
      <c r="TLW17" s="1"/>
      <c r="TLX17" s="1"/>
      <c r="TLY17" s="1"/>
      <c r="TLZ17" s="1"/>
      <c r="TMA17" s="1"/>
      <c r="TMB17" s="1"/>
      <c r="TMC17" s="1"/>
      <c r="TMD17" s="1"/>
      <c r="TME17" s="1"/>
      <c r="TMF17" s="1"/>
      <c r="TMG17" s="1"/>
      <c r="TMH17" s="1"/>
      <c r="TMI17" s="1"/>
      <c r="TMJ17" s="1"/>
      <c r="TMK17" s="1"/>
      <c r="TML17" s="1"/>
      <c r="TMM17" s="1"/>
      <c r="TMN17" s="1"/>
      <c r="TMO17" s="1"/>
      <c r="TMP17" s="1"/>
      <c r="TMQ17" s="1"/>
      <c r="TMR17" s="1"/>
      <c r="TMS17" s="1"/>
      <c r="TMT17" s="1"/>
      <c r="TMU17" s="1"/>
      <c r="TMV17" s="1"/>
      <c r="TMW17" s="1"/>
      <c r="TMX17" s="1"/>
      <c r="TMY17" s="1"/>
      <c r="TMZ17" s="1"/>
      <c r="TNA17" s="1"/>
      <c r="TNB17" s="1"/>
      <c r="TNC17" s="1"/>
      <c r="TND17" s="1"/>
      <c r="TNE17" s="1"/>
      <c r="TNF17" s="1"/>
      <c r="TNG17" s="1"/>
      <c r="TNH17" s="1"/>
      <c r="TNI17" s="1"/>
      <c r="TNJ17" s="1"/>
      <c r="TNK17" s="1"/>
      <c r="TNL17" s="1"/>
      <c r="TNM17" s="1"/>
      <c r="TNN17" s="1"/>
      <c r="TNO17" s="1"/>
      <c r="TNP17" s="1"/>
      <c r="TNQ17" s="1"/>
      <c r="TNR17" s="1"/>
      <c r="TNS17" s="1"/>
      <c r="TNT17" s="1"/>
      <c r="TNU17" s="1"/>
      <c r="TNV17" s="1"/>
      <c r="TNW17" s="1"/>
      <c r="TNX17" s="1"/>
      <c r="TNY17" s="1"/>
      <c r="TNZ17" s="1"/>
      <c r="TOA17" s="1"/>
      <c r="TOB17" s="1"/>
      <c r="TOC17" s="1"/>
      <c r="TOD17" s="1"/>
      <c r="TOE17" s="1"/>
      <c r="TOF17" s="1"/>
      <c r="TOG17" s="1"/>
      <c r="TOH17" s="1"/>
      <c r="TOI17" s="1"/>
      <c r="TOJ17" s="1"/>
      <c r="TOK17" s="1"/>
      <c r="TOL17" s="1"/>
      <c r="TOM17" s="1"/>
      <c r="TON17" s="1"/>
      <c r="TOO17" s="1"/>
      <c r="TOP17" s="1"/>
      <c r="TOQ17" s="1"/>
      <c r="TOR17" s="1"/>
      <c r="TOS17" s="1"/>
      <c r="TOT17" s="1"/>
      <c r="TOU17" s="1"/>
      <c r="TOV17" s="1"/>
      <c r="TOW17" s="1"/>
      <c r="TOX17" s="1"/>
      <c r="TOY17" s="1"/>
      <c r="TOZ17" s="1"/>
      <c r="TPA17" s="1"/>
      <c r="TPB17" s="1"/>
      <c r="TPC17" s="1"/>
      <c r="TPD17" s="1"/>
      <c r="TPE17" s="1"/>
      <c r="TPF17" s="1"/>
      <c r="TPG17" s="1"/>
      <c r="TPH17" s="1"/>
      <c r="TPI17" s="1"/>
      <c r="TPJ17" s="1"/>
      <c r="TPK17" s="1"/>
      <c r="TPL17" s="1"/>
      <c r="TPM17" s="1"/>
      <c r="TPN17" s="1"/>
      <c r="TPO17" s="1"/>
      <c r="TPP17" s="1"/>
      <c r="TPQ17" s="1"/>
      <c r="TPR17" s="1"/>
      <c r="TPS17" s="1"/>
      <c r="TPT17" s="1"/>
      <c r="TPU17" s="1"/>
      <c r="TPV17" s="1"/>
      <c r="TPW17" s="1"/>
      <c r="TPX17" s="1"/>
      <c r="TPY17" s="1"/>
      <c r="TPZ17" s="1"/>
      <c r="TQA17" s="1"/>
      <c r="TQB17" s="1"/>
      <c r="TQC17" s="1"/>
      <c r="TQD17" s="1"/>
      <c r="TQE17" s="1"/>
      <c r="TQF17" s="1"/>
      <c r="TQG17" s="1"/>
      <c r="TQH17" s="1"/>
      <c r="TQI17" s="1"/>
      <c r="TQJ17" s="1"/>
      <c r="TQK17" s="1"/>
      <c r="TQL17" s="1"/>
      <c r="TQM17" s="1"/>
      <c r="TQN17" s="1"/>
      <c r="TQO17" s="1"/>
      <c r="TQP17" s="1"/>
      <c r="TQQ17" s="1"/>
      <c r="TQR17" s="1"/>
      <c r="TQS17" s="1"/>
      <c r="TQT17" s="1"/>
      <c r="TQU17" s="1"/>
      <c r="TQV17" s="1"/>
      <c r="TQW17" s="1"/>
      <c r="TQX17" s="1"/>
      <c r="TQY17" s="1"/>
      <c r="TQZ17" s="1"/>
      <c r="TRA17" s="1"/>
      <c r="TRB17" s="1"/>
      <c r="TRC17" s="1"/>
      <c r="TRD17" s="1"/>
      <c r="TRE17" s="1"/>
      <c r="TRF17" s="1"/>
      <c r="TRG17" s="1"/>
      <c r="TRH17" s="1"/>
      <c r="TRI17" s="1"/>
      <c r="TRJ17" s="1"/>
      <c r="TRK17" s="1"/>
      <c r="TRL17" s="1"/>
      <c r="TRM17" s="1"/>
      <c r="TRN17" s="1"/>
      <c r="TRO17" s="1"/>
      <c r="TRP17" s="1"/>
      <c r="TRQ17" s="1"/>
      <c r="TRR17" s="1"/>
      <c r="TRS17" s="1"/>
      <c r="TRT17" s="1"/>
      <c r="TRU17" s="1"/>
      <c r="TRV17" s="1"/>
      <c r="TRW17" s="1"/>
      <c r="TRX17" s="1"/>
      <c r="TRY17" s="1"/>
      <c r="TRZ17" s="1"/>
      <c r="TSA17" s="1"/>
      <c r="TSB17" s="1"/>
      <c r="TSC17" s="1"/>
      <c r="TSD17" s="1"/>
      <c r="TSE17" s="1"/>
      <c r="TSF17" s="1"/>
      <c r="TSG17" s="1"/>
      <c r="TSH17" s="1"/>
      <c r="TSI17" s="1"/>
      <c r="TSJ17" s="1"/>
      <c r="TSK17" s="1"/>
      <c r="TSL17" s="1"/>
      <c r="TSM17" s="1"/>
      <c r="TSN17" s="1"/>
      <c r="TSO17" s="1"/>
      <c r="TSP17" s="1"/>
      <c r="TSQ17" s="1"/>
      <c r="TSR17" s="1"/>
      <c r="TSS17" s="1"/>
      <c r="TST17" s="1"/>
      <c r="TSU17" s="1"/>
      <c r="TSV17" s="1"/>
      <c r="TSW17" s="1"/>
      <c r="TSX17" s="1"/>
      <c r="TSY17" s="1"/>
      <c r="TSZ17" s="1"/>
      <c r="TTA17" s="1"/>
      <c r="TTB17" s="1"/>
      <c r="TTC17" s="1"/>
      <c r="TTD17" s="1"/>
      <c r="TTE17" s="1"/>
      <c r="TTF17" s="1"/>
      <c r="TTG17" s="1"/>
      <c r="TTH17" s="1"/>
      <c r="TTI17" s="1"/>
      <c r="TTJ17" s="1"/>
      <c r="TTK17" s="1"/>
      <c r="TTL17" s="1"/>
      <c r="TTM17" s="1"/>
      <c r="TTN17" s="1"/>
      <c r="TTO17" s="1"/>
      <c r="TTP17" s="1"/>
      <c r="TTQ17" s="1"/>
      <c r="TTR17" s="1"/>
      <c r="TTS17" s="1"/>
      <c r="TTT17" s="1"/>
      <c r="TTU17" s="1"/>
      <c r="TTV17" s="1"/>
      <c r="TTW17" s="1"/>
      <c r="TTX17" s="1"/>
      <c r="TTY17" s="1"/>
      <c r="TTZ17" s="1"/>
      <c r="TUA17" s="1"/>
      <c r="TUB17" s="1"/>
      <c r="TUC17" s="1"/>
      <c r="TUD17" s="1"/>
      <c r="TUE17" s="1"/>
      <c r="TUF17" s="1"/>
      <c r="TUG17" s="1"/>
      <c r="TUH17" s="1"/>
      <c r="TUI17" s="1"/>
      <c r="TUJ17" s="1"/>
      <c r="TUK17" s="1"/>
      <c r="TUL17" s="1"/>
      <c r="TUM17" s="1"/>
      <c r="TUN17" s="1"/>
      <c r="TUO17" s="1"/>
      <c r="TUP17" s="1"/>
      <c r="TUQ17" s="1"/>
      <c r="TUR17" s="1"/>
      <c r="TUS17" s="1"/>
      <c r="TUT17" s="1"/>
      <c r="TUU17" s="1"/>
      <c r="TUV17" s="1"/>
      <c r="TUW17" s="1"/>
      <c r="TUX17" s="1"/>
      <c r="TUY17" s="1"/>
      <c r="TUZ17" s="1"/>
      <c r="TVA17" s="1"/>
      <c r="TVB17" s="1"/>
      <c r="TVC17" s="1"/>
      <c r="TVD17" s="1"/>
      <c r="TVE17" s="1"/>
      <c r="TVF17" s="1"/>
      <c r="TVG17" s="1"/>
      <c r="TVH17" s="1"/>
      <c r="TVI17" s="1"/>
      <c r="TVJ17" s="1"/>
      <c r="TVK17" s="1"/>
      <c r="TVL17" s="1"/>
      <c r="TVM17" s="1"/>
      <c r="TVN17" s="1"/>
      <c r="TVO17" s="1"/>
      <c r="TVP17" s="1"/>
      <c r="TVQ17" s="1"/>
      <c r="TVR17" s="1"/>
      <c r="TVS17" s="1"/>
      <c r="TVT17" s="1"/>
      <c r="TVU17" s="1"/>
      <c r="TVV17" s="1"/>
      <c r="TVW17" s="1"/>
      <c r="TVX17" s="1"/>
      <c r="TVY17" s="1"/>
      <c r="TVZ17" s="1"/>
      <c r="TWA17" s="1"/>
      <c r="TWB17" s="1"/>
      <c r="TWC17" s="1"/>
      <c r="TWD17" s="1"/>
      <c r="TWE17" s="1"/>
      <c r="TWF17" s="1"/>
      <c r="TWG17" s="1"/>
      <c r="TWH17" s="1"/>
      <c r="TWI17" s="1"/>
      <c r="TWJ17" s="1"/>
      <c r="TWK17" s="1"/>
      <c r="TWL17" s="1"/>
      <c r="TWM17" s="1"/>
      <c r="TWN17" s="1"/>
      <c r="TWO17" s="1"/>
      <c r="TWP17" s="1"/>
      <c r="TWQ17" s="1"/>
      <c r="TWR17" s="1"/>
      <c r="TWS17" s="1"/>
      <c r="TWT17" s="1"/>
      <c r="TWU17" s="1"/>
      <c r="TWV17" s="1"/>
      <c r="TWW17" s="1"/>
      <c r="TWX17" s="1"/>
      <c r="TWY17" s="1"/>
      <c r="TWZ17" s="1"/>
      <c r="TXA17" s="1"/>
      <c r="TXB17" s="1"/>
      <c r="TXC17" s="1"/>
      <c r="TXD17" s="1"/>
      <c r="TXE17" s="1"/>
      <c r="TXF17" s="1"/>
      <c r="TXG17" s="1"/>
      <c r="TXH17" s="1"/>
      <c r="TXI17" s="1"/>
      <c r="TXJ17" s="1"/>
      <c r="TXK17" s="1"/>
      <c r="TXL17" s="1"/>
      <c r="TXM17" s="1"/>
      <c r="TXN17" s="1"/>
      <c r="TXO17" s="1"/>
      <c r="TXP17" s="1"/>
      <c r="TXQ17" s="1"/>
      <c r="TXR17" s="1"/>
      <c r="TXS17" s="1"/>
      <c r="TXT17" s="1"/>
      <c r="TXU17" s="1"/>
      <c r="TXV17" s="1"/>
      <c r="TXW17" s="1"/>
      <c r="TXX17" s="1"/>
      <c r="TXY17" s="1"/>
      <c r="TXZ17" s="1"/>
      <c r="TYA17" s="1"/>
      <c r="TYB17" s="1"/>
      <c r="TYC17" s="1"/>
      <c r="TYD17" s="1"/>
      <c r="TYE17" s="1"/>
      <c r="TYF17" s="1"/>
      <c r="TYG17" s="1"/>
      <c r="TYH17" s="1"/>
      <c r="TYI17" s="1"/>
      <c r="TYJ17" s="1"/>
      <c r="TYK17" s="1"/>
      <c r="TYL17" s="1"/>
      <c r="TYM17" s="1"/>
      <c r="TYN17" s="1"/>
      <c r="TYO17" s="1"/>
      <c r="TYP17" s="1"/>
      <c r="TYQ17" s="1"/>
      <c r="TYR17" s="1"/>
      <c r="TYS17" s="1"/>
      <c r="TYT17" s="1"/>
      <c r="TYU17" s="1"/>
      <c r="TYV17" s="1"/>
      <c r="TYW17" s="1"/>
      <c r="TYX17" s="1"/>
      <c r="TYY17" s="1"/>
      <c r="TYZ17" s="1"/>
      <c r="TZA17" s="1"/>
      <c r="TZB17" s="1"/>
      <c r="TZC17" s="1"/>
      <c r="TZD17" s="1"/>
      <c r="TZE17" s="1"/>
      <c r="TZF17" s="1"/>
      <c r="TZG17" s="1"/>
      <c r="TZH17" s="1"/>
      <c r="TZI17" s="1"/>
      <c r="TZJ17" s="1"/>
      <c r="TZK17" s="1"/>
      <c r="TZL17" s="1"/>
      <c r="TZM17" s="1"/>
      <c r="TZN17" s="1"/>
      <c r="TZO17" s="1"/>
      <c r="TZP17" s="1"/>
      <c r="TZQ17" s="1"/>
      <c r="TZR17" s="1"/>
      <c r="TZS17" s="1"/>
      <c r="TZT17" s="1"/>
      <c r="TZU17" s="1"/>
      <c r="TZV17" s="1"/>
      <c r="TZW17" s="1"/>
      <c r="TZX17" s="1"/>
      <c r="TZY17" s="1"/>
      <c r="TZZ17" s="1"/>
      <c r="UAA17" s="1"/>
      <c r="UAB17" s="1"/>
      <c r="UAC17" s="1"/>
      <c r="UAD17" s="1"/>
      <c r="UAE17" s="1"/>
      <c r="UAF17" s="1"/>
      <c r="UAG17" s="1"/>
      <c r="UAH17" s="1"/>
      <c r="UAI17" s="1"/>
      <c r="UAJ17" s="1"/>
      <c r="UAK17" s="1"/>
      <c r="UAL17" s="1"/>
      <c r="UAM17" s="1"/>
      <c r="UAN17" s="1"/>
      <c r="UAO17" s="1"/>
      <c r="UAP17" s="1"/>
      <c r="UAQ17" s="1"/>
      <c r="UAR17" s="1"/>
      <c r="UAS17" s="1"/>
      <c r="UAT17" s="1"/>
      <c r="UAU17" s="1"/>
      <c r="UAV17" s="1"/>
      <c r="UAW17" s="1"/>
      <c r="UAX17" s="1"/>
      <c r="UAY17" s="1"/>
      <c r="UAZ17" s="1"/>
      <c r="UBA17" s="1"/>
      <c r="UBB17" s="1"/>
      <c r="UBC17" s="1"/>
      <c r="UBD17" s="1"/>
      <c r="UBE17" s="1"/>
      <c r="UBF17" s="1"/>
      <c r="UBG17" s="1"/>
      <c r="UBH17" s="1"/>
      <c r="UBI17" s="1"/>
      <c r="UBJ17" s="1"/>
      <c r="UBK17" s="1"/>
      <c r="UBL17" s="1"/>
      <c r="UBM17" s="1"/>
      <c r="UBN17" s="1"/>
      <c r="UBO17" s="1"/>
      <c r="UBP17" s="1"/>
      <c r="UBQ17" s="1"/>
      <c r="UBR17" s="1"/>
      <c r="UBS17" s="1"/>
      <c r="UBT17" s="1"/>
      <c r="UBU17" s="1"/>
      <c r="UBV17" s="1"/>
      <c r="UBW17" s="1"/>
      <c r="UBX17" s="1"/>
      <c r="UBY17" s="1"/>
      <c r="UBZ17" s="1"/>
      <c r="UCA17" s="1"/>
      <c r="UCB17" s="1"/>
      <c r="UCC17" s="1"/>
      <c r="UCD17" s="1"/>
      <c r="UCE17" s="1"/>
      <c r="UCF17" s="1"/>
      <c r="UCG17" s="1"/>
      <c r="UCH17" s="1"/>
      <c r="UCI17" s="1"/>
      <c r="UCJ17" s="1"/>
      <c r="UCK17" s="1"/>
      <c r="UCL17" s="1"/>
      <c r="UCM17" s="1"/>
      <c r="UCN17" s="1"/>
      <c r="UCO17" s="1"/>
      <c r="UCP17" s="1"/>
      <c r="UCQ17" s="1"/>
      <c r="UCR17" s="1"/>
      <c r="UCS17" s="1"/>
      <c r="UCT17" s="1"/>
      <c r="UCU17" s="1"/>
      <c r="UCV17" s="1"/>
      <c r="UCW17" s="1"/>
      <c r="UCX17" s="1"/>
      <c r="UCY17" s="1"/>
      <c r="UCZ17" s="1"/>
      <c r="UDA17" s="1"/>
      <c r="UDB17" s="1"/>
      <c r="UDC17" s="1"/>
      <c r="UDD17" s="1"/>
      <c r="UDE17" s="1"/>
      <c r="UDF17" s="1"/>
      <c r="UDG17" s="1"/>
      <c r="UDH17" s="1"/>
      <c r="UDI17" s="1"/>
      <c r="UDJ17" s="1"/>
      <c r="UDK17" s="1"/>
      <c r="UDL17" s="1"/>
      <c r="UDM17" s="1"/>
      <c r="UDN17" s="1"/>
      <c r="UDO17" s="1"/>
      <c r="UDP17" s="1"/>
      <c r="UDQ17" s="1"/>
      <c r="UDR17" s="1"/>
      <c r="UDS17" s="1"/>
      <c r="UDT17" s="1"/>
      <c r="UDU17" s="1"/>
      <c r="UDV17" s="1"/>
      <c r="UDW17" s="1"/>
      <c r="UDX17" s="1"/>
      <c r="UDY17" s="1"/>
      <c r="UDZ17" s="1"/>
      <c r="UEA17" s="1"/>
      <c r="UEB17" s="1"/>
      <c r="UEC17" s="1"/>
      <c r="UED17" s="1"/>
      <c r="UEE17" s="1"/>
      <c r="UEF17" s="1"/>
      <c r="UEG17" s="1"/>
      <c r="UEH17" s="1"/>
      <c r="UEI17" s="1"/>
      <c r="UEJ17" s="1"/>
      <c r="UEK17" s="1"/>
      <c r="UEL17" s="1"/>
      <c r="UEM17" s="1"/>
      <c r="UEN17" s="1"/>
      <c r="UEO17" s="1"/>
      <c r="UEP17" s="1"/>
      <c r="UEQ17" s="1"/>
      <c r="UER17" s="1"/>
      <c r="UES17" s="1"/>
      <c r="UET17" s="1"/>
      <c r="UEU17" s="1"/>
      <c r="UEV17" s="1"/>
      <c r="UEW17" s="1"/>
      <c r="UEX17" s="1"/>
      <c r="UEY17" s="1"/>
      <c r="UEZ17" s="1"/>
      <c r="UFA17" s="1"/>
      <c r="UFB17" s="1"/>
      <c r="UFC17" s="1"/>
      <c r="UFD17" s="1"/>
      <c r="UFE17" s="1"/>
      <c r="UFF17" s="1"/>
      <c r="UFG17" s="1"/>
      <c r="UFH17" s="1"/>
      <c r="UFI17" s="1"/>
      <c r="UFJ17" s="1"/>
      <c r="UFK17" s="1"/>
      <c r="UFL17" s="1"/>
      <c r="UFM17" s="1"/>
      <c r="UFN17" s="1"/>
      <c r="UFO17" s="1"/>
      <c r="UFP17" s="1"/>
      <c r="UFQ17" s="1"/>
      <c r="UFR17" s="1"/>
      <c r="UFS17" s="1"/>
      <c r="UFT17" s="1"/>
      <c r="UFU17" s="1"/>
      <c r="UFV17" s="1"/>
      <c r="UFW17" s="1"/>
      <c r="UFX17" s="1"/>
      <c r="UFY17" s="1"/>
      <c r="UFZ17" s="1"/>
      <c r="UGA17" s="1"/>
      <c r="UGB17" s="1"/>
      <c r="UGC17" s="1"/>
      <c r="UGD17" s="1"/>
      <c r="UGE17" s="1"/>
      <c r="UGF17" s="1"/>
      <c r="UGG17" s="1"/>
      <c r="UGH17" s="1"/>
      <c r="UGI17" s="1"/>
      <c r="UGJ17" s="1"/>
      <c r="UGK17" s="1"/>
      <c r="UGL17" s="1"/>
      <c r="UGM17" s="1"/>
      <c r="UGN17" s="1"/>
      <c r="UGO17" s="1"/>
      <c r="UGP17" s="1"/>
      <c r="UGQ17" s="1"/>
      <c r="UGR17" s="1"/>
      <c r="UGS17" s="1"/>
      <c r="UGT17" s="1"/>
      <c r="UGU17" s="1"/>
      <c r="UGV17" s="1"/>
      <c r="UGW17" s="1"/>
      <c r="UGX17" s="1"/>
      <c r="UGY17" s="1"/>
      <c r="UGZ17" s="1"/>
      <c r="UHA17" s="1"/>
      <c r="UHB17" s="1"/>
      <c r="UHC17" s="1"/>
      <c r="UHD17" s="1"/>
      <c r="UHE17" s="1"/>
      <c r="UHF17" s="1"/>
      <c r="UHG17" s="1"/>
      <c r="UHH17" s="1"/>
      <c r="UHI17" s="1"/>
      <c r="UHJ17" s="1"/>
      <c r="UHK17" s="1"/>
      <c r="UHL17" s="1"/>
      <c r="UHM17" s="1"/>
      <c r="UHN17" s="1"/>
      <c r="UHO17" s="1"/>
      <c r="UHP17" s="1"/>
      <c r="UHQ17" s="1"/>
      <c r="UHR17" s="1"/>
      <c r="UHS17" s="1"/>
      <c r="UHT17" s="1"/>
      <c r="UHU17" s="1"/>
      <c r="UHV17" s="1"/>
      <c r="UHW17" s="1"/>
      <c r="UHX17" s="1"/>
      <c r="UHY17" s="1"/>
      <c r="UHZ17" s="1"/>
      <c r="UIA17" s="1"/>
      <c r="UIB17" s="1"/>
      <c r="UIC17" s="1"/>
      <c r="UID17" s="1"/>
      <c r="UIE17" s="1"/>
      <c r="UIF17" s="1"/>
      <c r="UIG17" s="1"/>
      <c r="UIH17" s="1"/>
      <c r="UII17" s="1"/>
      <c r="UIJ17" s="1"/>
      <c r="UIK17" s="1"/>
      <c r="UIL17" s="1"/>
      <c r="UIM17" s="1"/>
      <c r="UIN17" s="1"/>
      <c r="UIO17" s="1"/>
      <c r="UIP17" s="1"/>
      <c r="UIQ17" s="1"/>
      <c r="UIR17" s="1"/>
      <c r="UIS17" s="1"/>
      <c r="UIT17" s="1"/>
      <c r="UIU17" s="1"/>
      <c r="UIV17" s="1"/>
      <c r="UIW17" s="1"/>
      <c r="UIX17" s="1"/>
      <c r="UIY17" s="1"/>
      <c r="UIZ17" s="1"/>
      <c r="UJA17" s="1"/>
      <c r="UJB17" s="1"/>
      <c r="UJC17" s="1"/>
      <c r="UJD17" s="1"/>
      <c r="UJE17" s="1"/>
      <c r="UJF17" s="1"/>
      <c r="UJG17" s="1"/>
      <c r="UJH17" s="1"/>
      <c r="UJI17" s="1"/>
      <c r="UJJ17" s="1"/>
      <c r="UJK17" s="1"/>
      <c r="UJL17" s="1"/>
      <c r="UJM17" s="1"/>
      <c r="UJN17" s="1"/>
      <c r="UJO17" s="1"/>
      <c r="UJP17" s="1"/>
      <c r="UJQ17" s="1"/>
      <c r="UJR17" s="1"/>
      <c r="UJS17" s="1"/>
      <c r="UJT17" s="1"/>
      <c r="UJU17" s="1"/>
      <c r="UJV17" s="1"/>
      <c r="UJW17" s="1"/>
      <c r="UJX17" s="1"/>
      <c r="UJY17" s="1"/>
      <c r="UJZ17" s="1"/>
      <c r="UKA17" s="1"/>
      <c r="UKB17" s="1"/>
      <c r="UKC17" s="1"/>
      <c r="UKD17" s="1"/>
      <c r="UKE17" s="1"/>
      <c r="UKF17" s="1"/>
      <c r="UKG17" s="1"/>
      <c r="UKH17" s="1"/>
      <c r="UKI17" s="1"/>
      <c r="UKJ17" s="1"/>
      <c r="UKK17" s="1"/>
      <c r="UKL17" s="1"/>
      <c r="UKM17" s="1"/>
      <c r="UKN17" s="1"/>
      <c r="UKO17" s="1"/>
      <c r="UKP17" s="1"/>
      <c r="UKQ17" s="1"/>
      <c r="UKR17" s="1"/>
      <c r="UKS17" s="1"/>
      <c r="UKT17" s="1"/>
      <c r="UKU17" s="1"/>
      <c r="UKV17" s="1"/>
      <c r="UKW17" s="1"/>
      <c r="UKX17" s="1"/>
      <c r="UKY17" s="1"/>
      <c r="UKZ17" s="1"/>
      <c r="ULA17" s="1"/>
      <c r="ULB17" s="1"/>
      <c r="ULC17" s="1"/>
      <c r="ULD17" s="1"/>
      <c r="ULE17" s="1"/>
      <c r="ULF17" s="1"/>
      <c r="ULG17" s="1"/>
      <c r="ULH17" s="1"/>
      <c r="ULI17" s="1"/>
      <c r="ULJ17" s="1"/>
      <c r="ULK17" s="1"/>
      <c r="ULL17" s="1"/>
      <c r="ULM17" s="1"/>
      <c r="ULN17" s="1"/>
      <c r="ULO17" s="1"/>
      <c r="ULP17" s="1"/>
      <c r="ULQ17" s="1"/>
      <c r="ULR17" s="1"/>
      <c r="ULS17" s="1"/>
      <c r="ULT17" s="1"/>
      <c r="ULU17" s="1"/>
      <c r="ULV17" s="1"/>
      <c r="ULW17" s="1"/>
      <c r="ULX17" s="1"/>
      <c r="ULY17" s="1"/>
      <c r="ULZ17" s="1"/>
      <c r="UMA17" s="1"/>
      <c r="UMB17" s="1"/>
      <c r="UMC17" s="1"/>
      <c r="UMD17" s="1"/>
      <c r="UME17" s="1"/>
      <c r="UMF17" s="1"/>
      <c r="UMG17" s="1"/>
      <c r="UMH17" s="1"/>
      <c r="UMI17" s="1"/>
      <c r="UMJ17" s="1"/>
      <c r="UMK17" s="1"/>
      <c r="UML17" s="1"/>
      <c r="UMM17" s="1"/>
      <c r="UMN17" s="1"/>
      <c r="UMO17" s="1"/>
      <c r="UMP17" s="1"/>
      <c r="UMQ17" s="1"/>
      <c r="UMR17" s="1"/>
      <c r="UMS17" s="1"/>
      <c r="UMT17" s="1"/>
      <c r="UMU17" s="1"/>
      <c r="UMV17" s="1"/>
      <c r="UMW17" s="1"/>
      <c r="UMX17" s="1"/>
      <c r="UMY17" s="1"/>
      <c r="UMZ17" s="1"/>
      <c r="UNA17" s="1"/>
      <c r="UNB17" s="1"/>
      <c r="UNC17" s="1"/>
      <c r="UND17" s="1"/>
      <c r="UNE17" s="1"/>
      <c r="UNF17" s="1"/>
      <c r="UNG17" s="1"/>
      <c r="UNH17" s="1"/>
      <c r="UNI17" s="1"/>
      <c r="UNJ17" s="1"/>
      <c r="UNK17" s="1"/>
      <c r="UNL17" s="1"/>
      <c r="UNM17" s="1"/>
      <c r="UNN17" s="1"/>
      <c r="UNO17" s="1"/>
      <c r="UNP17" s="1"/>
      <c r="UNQ17" s="1"/>
      <c r="UNR17" s="1"/>
      <c r="UNS17" s="1"/>
      <c r="UNT17" s="1"/>
      <c r="UNU17" s="1"/>
      <c r="UNV17" s="1"/>
      <c r="UNW17" s="1"/>
      <c r="UNX17" s="1"/>
      <c r="UNY17" s="1"/>
      <c r="UNZ17" s="1"/>
      <c r="UOA17" s="1"/>
      <c r="UOB17" s="1"/>
      <c r="UOC17" s="1"/>
      <c r="UOD17" s="1"/>
      <c r="UOE17" s="1"/>
      <c r="UOF17" s="1"/>
      <c r="UOG17" s="1"/>
      <c r="UOH17" s="1"/>
      <c r="UOI17" s="1"/>
      <c r="UOJ17" s="1"/>
      <c r="UOK17" s="1"/>
      <c r="UOL17" s="1"/>
      <c r="UOM17" s="1"/>
      <c r="UON17" s="1"/>
      <c r="UOO17" s="1"/>
      <c r="UOP17" s="1"/>
      <c r="UOQ17" s="1"/>
      <c r="UOR17" s="1"/>
      <c r="UOS17" s="1"/>
      <c r="UOT17" s="1"/>
      <c r="UOU17" s="1"/>
      <c r="UOV17" s="1"/>
      <c r="UOW17" s="1"/>
      <c r="UOX17" s="1"/>
      <c r="UOY17" s="1"/>
      <c r="UOZ17" s="1"/>
      <c r="UPA17" s="1"/>
      <c r="UPB17" s="1"/>
      <c r="UPC17" s="1"/>
      <c r="UPD17" s="1"/>
      <c r="UPE17" s="1"/>
      <c r="UPF17" s="1"/>
      <c r="UPG17" s="1"/>
      <c r="UPH17" s="1"/>
      <c r="UPI17" s="1"/>
      <c r="UPJ17" s="1"/>
      <c r="UPK17" s="1"/>
      <c r="UPL17" s="1"/>
      <c r="UPM17" s="1"/>
      <c r="UPN17" s="1"/>
      <c r="UPO17" s="1"/>
      <c r="UPP17" s="1"/>
      <c r="UPQ17" s="1"/>
      <c r="UPR17" s="1"/>
      <c r="UPS17" s="1"/>
      <c r="UPT17" s="1"/>
      <c r="UPU17" s="1"/>
      <c r="UPV17" s="1"/>
      <c r="UPW17" s="1"/>
      <c r="UPX17" s="1"/>
      <c r="UPY17" s="1"/>
      <c r="UPZ17" s="1"/>
      <c r="UQA17" s="1"/>
      <c r="UQB17" s="1"/>
      <c r="UQC17" s="1"/>
      <c r="UQD17" s="1"/>
      <c r="UQE17" s="1"/>
      <c r="UQF17" s="1"/>
      <c r="UQG17" s="1"/>
      <c r="UQH17" s="1"/>
      <c r="UQI17" s="1"/>
      <c r="UQJ17" s="1"/>
      <c r="UQK17" s="1"/>
      <c r="UQL17" s="1"/>
      <c r="UQM17" s="1"/>
      <c r="UQN17" s="1"/>
      <c r="UQO17" s="1"/>
      <c r="UQP17" s="1"/>
      <c r="UQQ17" s="1"/>
      <c r="UQR17" s="1"/>
      <c r="UQS17" s="1"/>
      <c r="UQT17" s="1"/>
      <c r="UQU17" s="1"/>
      <c r="UQV17" s="1"/>
      <c r="UQW17" s="1"/>
      <c r="UQX17" s="1"/>
      <c r="UQY17" s="1"/>
      <c r="UQZ17" s="1"/>
      <c r="URA17" s="1"/>
      <c r="URB17" s="1"/>
      <c r="URC17" s="1"/>
      <c r="URD17" s="1"/>
      <c r="URE17" s="1"/>
      <c r="URF17" s="1"/>
      <c r="URG17" s="1"/>
      <c r="URH17" s="1"/>
      <c r="URI17" s="1"/>
      <c r="URJ17" s="1"/>
      <c r="URK17" s="1"/>
      <c r="URL17" s="1"/>
      <c r="URM17" s="1"/>
      <c r="URN17" s="1"/>
      <c r="URO17" s="1"/>
      <c r="URP17" s="1"/>
      <c r="URQ17" s="1"/>
      <c r="URR17" s="1"/>
      <c r="URS17" s="1"/>
      <c r="URT17" s="1"/>
      <c r="URU17" s="1"/>
      <c r="URV17" s="1"/>
      <c r="URW17" s="1"/>
      <c r="URX17" s="1"/>
      <c r="URY17" s="1"/>
      <c r="URZ17" s="1"/>
      <c r="USA17" s="1"/>
      <c r="USB17" s="1"/>
      <c r="USC17" s="1"/>
      <c r="USD17" s="1"/>
      <c r="USE17" s="1"/>
      <c r="USF17" s="1"/>
      <c r="USG17" s="1"/>
      <c r="USH17" s="1"/>
      <c r="USI17" s="1"/>
      <c r="USJ17" s="1"/>
      <c r="USK17" s="1"/>
      <c r="USL17" s="1"/>
      <c r="USM17" s="1"/>
      <c r="USN17" s="1"/>
      <c r="USO17" s="1"/>
      <c r="USP17" s="1"/>
      <c r="USQ17" s="1"/>
      <c r="USR17" s="1"/>
      <c r="USS17" s="1"/>
      <c r="UST17" s="1"/>
      <c r="USU17" s="1"/>
      <c r="USV17" s="1"/>
      <c r="USW17" s="1"/>
      <c r="USX17" s="1"/>
      <c r="USY17" s="1"/>
      <c r="USZ17" s="1"/>
      <c r="UTA17" s="1"/>
      <c r="UTB17" s="1"/>
      <c r="UTC17" s="1"/>
      <c r="UTD17" s="1"/>
      <c r="UTE17" s="1"/>
      <c r="UTF17" s="1"/>
      <c r="UTG17" s="1"/>
      <c r="UTH17" s="1"/>
      <c r="UTI17" s="1"/>
      <c r="UTJ17" s="1"/>
      <c r="UTK17" s="1"/>
      <c r="UTL17" s="1"/>
      <c r="UTM17" s="1"/>
      <c r="UTN17" s="1"/>
      <c r="UTO17" s="1"/>
      <c r="UTP17" s="1"/>
      <c r="UTQ17" s="1"/>
      <c r="UTR17" s="1"/>
      <c r="UTS17" s="1"/>
      <c r="UTT17" s="1"/>
      <c r="UTU17" s="1"/>
      <c r="UTV17" s="1"/>
      <c r="UTW17" s="1"/>
      <c r="UTX17" s="1"/>
      <c r="UTY17" s="1"/>
      <c r="UTZ17" s="1"/>
      <c r="UUA17" s="1"/>
      <c r="UUB17" s="1"/>
      <c r="UUC17" s="1"/>
      <c r="UUD17" s="1"/>
      <c r="UUE17" s="1"/>
      <c r="UUF17" s="1"/>
      <c r="UUG17" s="1"/>
      <c r="UUH17" s="1"/>
      <c r="UUI17" s="1"/>
      <c r="UUJ17" s="1"/>
      <c r="UUK17" s="1"/>
      <c r="UUL17" s="1"/>
      <c r="UUM17" s="1"/>
      <c r="UUN17" s="1"/>
      <c r="UUO17" s="1"/>
      <c r="UUP17" s="1"/>
      <c r="UUQ17" s="1"/>
      <c r="UUR17" s="1"/>
      <c r="UUS17" s="1"/>
      <c r="UUT17" s="1"/>
      <c r="UUU17" s="1"/>
      <c r="UUV17" s="1"/>
      <c r="UUW17" s="1"/>
      <c r="UUX17" s="1"/>
      <c r="UUY17" s="1"/>
      <c r="UUZ17" s="1"/>
      <c r="UVA17" s="1"/>
      <c r="UVB17" s="1"/>
      <c r="UVC17" s="1"/>
      <c r="UVD17" s="1"/>
      <c r="UVE17" s="1"/>
      <c r="UVF17" s="1"/>
      <c r="UVG17" s="1"/>
      <c r="UVH17" s="1"/>
      <c r="UVI17" s="1"/>
      <c r="UVJ17" s="1"/>
      <c r="UVK17" s="1"/>
      <c r="UVL17" s="1"/>
      <c r="UVM17" s="1"/>
      <c r="UVN17" s="1"/>
      <c r="UVO17" s="1"/>
      <c r="UVP17" s="1"/>
      <c r="UVQ17" s="1"/>
      <c r="UVR17" s="1"/>
      <c r="UVS17" s="1"/>
      <c r="UVT17" s="1"/>
      <c r="UVU17" s="1"/>
      <c r="UVV17" s="1"/>
      <c r="UVW17" s="1"/>
      <c r="UVX17" s="1"/>
      <c r="UVY17" s="1"/>
      <c r="UVZ17" s="1"/>
      <c r="UWA17" s="1"/>
      <c r="UWB17" s="1"/>
      <c r="UWC17" s="1"/>
      <c r="UWD17" s="1"/>
      <c r="UWE17" s="1"/>
      <c r="UWF17" s="1"/>
      <c r="UWG17" s="1"/>
      <c r="UWH17" s="1"/>
      <c r="UWI17" s="1"/>
      <c r="UWJ17" s="1"/>
      <c r="UWK17" s="1"/>
      <c r="UWL17" s="1"/>
      <c r="UWM17" s="1"/>
      <c r="UWN17" s="1"/>
      <c r="UWO17" s="1"/>
      <c r="UWP17" s="1"/>
      <c r="UWQ17" s="1"/>
      <c r="UWR17" s="1"/>
      <c r="UWS17" s="1"/>
      <c r="UWT17" s="1"/>
      <c r="UWU17" s="1"/>
      <c r="UWV17" s="1"/>
      <c r="UWW17" s="1"/>
      <c r="UWX17" s="1"/>
      <c r="UWY17" s="1"/>
      <c r="UWZ17" s="1"/>
      <c r="UXA17" s="1"/>
      <c r="UXB17" s="1"/>
      <c r="UXC17" s="1"/>
      <c r="UXD17" s="1"/>
      <c r="UXE17" s="1"/>
      <c r="UXF17" s="1"/>
      <c r="UXG17" s="1"/>
      <c r="UXH17" s="1"/>
      <c r="UXI17" s="1"/>
      <c r="UXJ17" s="1"/>
      <c r="UXK17" s="1"/>
      <c r="UXL17" s="1"/>
      <c r="UXM17" s="1"/>
      <c r="UXN17" s="1"/>
      <c r="UXO17" s="1"/>
      <c r="UXP17" s="1"/>
      <c r="UXQ17" s="1"/>
      <c r="UXR17" s="1"/>
      <c r="UXS17" s="1"/>
      <c r="UXT17" s="1"/>
      <c r="UXU17" s="1"/>
      <c r="UXV17" s="1"/>
      <c r="UXW17" s="1"/>
      <c r="UXX17" s="1"/>
      <c r="UXY17" s="1"/>
      <c r="UXZ17" s="1"/>
      <c r="UYA17" s="1"/>
      <c r="UYB17" s="1"/>
      <c r="UYC17" s="1"/>
      <c r="UYD17" s="1"/>
      <c r="UYE17" s="1"/>
      <c r="UYF17" s="1"/>
      <c r="UYG17" s="1"/>
      <c r="UYH17" s="1"/>
      <c r="UYI17" s="1"/>
      <c r="UYJ17" s="1"/>
      <c r="UYK17" s="1"/>
      <c r="UYL17" s="1"/>
      <c r="UYM17" s="1"/>
      <c r="UYN17" s="1"/>
      <c r="UYO17" s="1"/>
      <c r="UYP17" s="1"/>
      <c r="UYQ17" s="1"/>
      <c r="UYR17" s="1"/>
      <c r="UYS17" s="1"/>
      <c r="UYT17" s="1"/>
      <c r="UYU17" s="1"/>
      <c r="UYV17" s="1"/>
      <c r="UYW17" s="1"/>
      <c r="UYX17" s="1"/>
      <c r="UYY17" s="1"/>
      <c r="UYZ17" s="1"/>
      <c r="UZA17" s="1"/>
      <c r="UZB17" s="1"/>
      <c r="UZC17" s="1"/>
      <c r="UZD17" s="1"/>
      <c r="UZE17" s="1"/>
      <c r="UZF17" s="1"/>
      <c r="UZG17" s="1"/>
      <c r="UZH17" s="1"/>
      <c r="UZI17" s="1"/>
      <c r="UZJ17" s="1"/>
      <c r="UZK17" s="1"/>
      <c r="UZL17" s="1"/>
      <c r="UZM17" s="1"/>
      <c r="UZN17" s="1"/>
      <c r="UZO17" s="1"/>
      <c r="UZP17" s="1"/>
      <c r="UZQ17" s="1"/>
      <c r="UZR17" s="1"/>
      <c r="UZS17" s="1"/>
      <c r="UZT17" s="1"/>
      <c r="UZU17" s="1"/>
      <c r="UZV17" s="1"/>
      <c r="UZW17" s="1"/>
      <c r="UZX17" s="1"/>
      <c r="UZY17" s="1"/>
      <c r="UZZ17" s="1"/>
      <c r="VAA17" s="1"/>
      <c r="VAB17" s="1"/>
      <c r="VAC17" s="1"/>
      <c r="VAD17" s="1"/>
      <c r="VAE17" s="1"/>
      <c r="VAF17" s="1"/>
      <c r="VAG17" s="1"/>
      <c r="VAH17" s="1"/>
      <c r="VAI17" s="1"/>
      <c r="VAJ17" s="1"/>
      <c r="VAK17" s="1"/>
      <c r="VAL17" s="1"/>
      <c r="VAM17" s="1"/>
      <c r="VAN17" s="1"/>
      <c r="VAO17" s="1"/>
      <c r="VAP17" s="1"/>
      <c r="VAQ17" s="1"/>
      <c r="VAR17" s="1"/>
      <c r="VAS17" s="1"/>
      <c r="VAT17" s="1"/>
      <c r="VAU17" s="1"/>
      <c r="VAV17" s="1"/>
      <c r="VAW17" s="1"/>
      <c r="VAX17" s="1"/>
      <c r="VAY17" s="1"/>
      <c r="VAZ17" s="1"/>
      <c r="VBA17" s="1"/>
      <c r="VBB17" s="1"/>
      <c r="VBC17" s="1"/>
      <c r="VBD17" s="1"/>
      <c r="VBE17" s="1"/>
      <c r="VBF17" s="1"/>
      <c r="VBG17" s="1"/>
      <c r="VBH17" s="1"/>
      <c r="VBI17" s="1"/>
      <c r="VBJ17" s="1"/>
      <c r="VBK17" s="1"/>
      <c r="VBL17" s="1"/>
      <c r="VBM17" s="1"/>
      <c r="VBN17" s="1"/>
      <c r="VBO17" s="1"/>
      <c r="VBP17" s="1"/>
      <c r="VBQ17" s="1"/>
      <c r="VBR17" s="1"/>
      <c r="VBS17" s="1"/>
      <c r="VBT17" s="1"/>
      <c r="VBU17" s="1"/>
      <c r="VBV17" s="1"/>
      <c r="VBW17" s="1"/>
      <c r="VBX17" s="1"/>
      <c r="VBY17" s="1"/>
      <c r="VBZ17" s="1"/>
      <c r="VCA17" s="1"/>
      <c r="VCB17" s="1"/>
      <c r="VCC17" s="1"/>
      <c r="VCD17" s="1"/>
      <c r="VCE17" s="1"/>
      <c r="VCF17" s="1"/>
      <c r="VCG17" s="1"/>
      <c r="VCH17" s="1"/>
      <c r="VCI17" s="1"/>
      <c r="VCJ17" s="1"/>
      <c r="VCK17" s="1"/>
      <c r="VCL17" s="1"/>
      <c r="VCM17" s="1"/>
      <c r="VCN17" s="1"/>
      <c r="VCO17" s="1"/>
      <c r="VCP17" s="1"/>
      <c r="VCQ17" s="1"/>
      <c r="VCR17" s="1"/>
      <c r="VCS17" s="1"/>
      <c r="VCT17" s="1"/>
      <c r="VCU17" s="1"/>
      <c r="VCV17" s="1"/>
      <c r="VCW17" s="1"/>
      <c r="VCX17" s="1"/>
      <c r="VCY17" s="1"/>
      <c r="VCZ17" s="1"/>
      <c r="VDA17" s="1"/>
      <c r="VDB17" s="1"/>
      <c r="VDC17" s="1"/>
      <c r="VDD17" s="1"/>
      <c r="VDE17" s="1"/>
      <c r="VDF17" s="1"/>
      <c r="VDG17" s="1"/>
      <c r="VDH17" s="1"/>
      <c r="VDI17" s="1"/>
      <c r="VDJ17" s="1"/>
      <c r="VDK17" s="1"/>
      <c r="VDL17" s="1"/>
      <c r="VDM17" s="1"/>
      <c r="VDN17" s="1"/>
      <c r="VDO17" s="1"/>
      <c r="VDP17" s="1"/>
      <c r="VDQ17" s="1"/>
      <c r="VDR17" s="1"/>
      <c r="VDS17" s="1"/>
      <c r="VDT17" s="1"/>
      <c r="VDU17" s="1"/>
      <c r="VDV17" s="1"/>
      <c r="VDW17" s="1"/>
      <c r="VDX17" s="1"/>
      <c r="VDY17" s="1"/>
      <c r="VDZ17" s="1"/>
      <c r="VEA17" s="1"/>
      <c r="VEB17" s="1"/>
      <c r="VEC17" s="1"/>
      <c r="VED17" s="1"/>
      <c r="VEE17" s="1"/>
      <c r="VEF17" s="1"/>
      <c r="VEG17" s="1"/>
      <c r="VEH17" s="1"/>
      <c r="VEI17" s="1"/>
      <c r="VEJ17" s="1"/>
      <c r="VEK17" s="1"/>
      <c r="VEL17" s="1"/>
      <c r="VEM17" s="1"/>
      <c r="VEN17" s="1"/>
      <c r="VEO17" s="1"/>
      <c r="VEP17" s="1"/>
      <c r="VEQ17" s="1"/>
      <c r="VER17" s="1"/>
      <c r="VES17" s="1"/>
      <c r="VET17" s="1"/>
      <c r="VEU17" s="1"/>
      <c r="VEV17" s="1"/>
      <c r="VEW17" s="1"/>
      <c r="VEX17" s="1"/>
      <c r="VEY17" s="1"/>
      <c r="VEZ17" s="1"/>
      <c r="VFA17" s="1"/>
      <c r="VFB17" s="1"/>
      <c r="VFC17" s="1"/>
      <c r="VFD17" s="1"/>
      <c r="VFE17" s="1"/>
      <c r="VFF17" s="1"/>
      <c r="VFG17" s="1"/>
      <c r="VFH17" s="1"/>
      <c r="VFI17" s="1"/>
      <c r="VFJ17" s="1"/>
      <c r="VFK17" s="1"/>
      <c r="VFL17" s="1"/>
      <c r="VFM17" s="1"/>
      <c r="VFN17" s="1"/>
      <c r="VFO17" s="1"/>
      <c r="VFP17" s="1"/>
      <c r="VFQ17" s="1"/>
      <c r="VFR17" s="1"/>
      <c r="VFS17" s="1"/>
      <c r="VFT17" s="1"/>
      <c r="VFU17" s="1"/>
      <c r="VFV17" s="1"/>
      <c r="VFW17" s="1"/>
      <c r="VFX17" s="1"/>
      <c r="VFY17" s="1"/>
      <c r="VFZ17" s="1"/>
      <c r="VGA17" s="1"/>
      <c r="VGB17" s="1"/>
      <c r="VGC17" s="1"/>
      <c r="VGD17" s="1"/>
      <c r="VGE17" s="1"/>
      <c r="VGF17" s="1"/>
      <c r="VGG17" s="1"/>
      <c r="VGH17" s="1"/>
      <c r="VGI17" s="1"/>
      <c r="VGJ17" s="1"/>
      <c r="VGK17" s="1"/>
      <c r="VGL17" s="1"/>
      <c r="VGM17" s="1"/>
      <c r="VGN17" s="1"/>
      <c r="VGO17" s="1"/>
      <c r="VGP17" s="1"/>
      <c r="VGQ17" s="1"/>
      <c r="VGR17" s="1"/>
      <c r="VGS17" s="1"/>
      <c r="VGT17" s="1"/>
      <c r="VGU17" s="1"/>
      <c r="VGV17" s="1"/>
      <c r="VGW17" s="1"/>
      <c r="VGX17" s="1"/>
      <c r="VGY17" s="1"/>
      <c r="VGZ17" s="1"/>
      <c r="VHA17" s="1"/>
      <c r="VHB17" s="1"/>
      <c r="VHC17" s="1"/>
      <c r="VHD17" s="1"/>
      <c r="VHE17" s="1"/>
      <c r="VHF17" s="1"/>
      <c r="VHG17" s="1"/>
      <c r="VHH17" s="1"/>
      <c r="VHI17" s="1"/>
      <c r="VHJ17" s="1"/>
      <c r="VHK17" s="1"/>
      <c r="VHL17" s="1"/>
      <c r="VHM17" s="1"/>
      <c r="VHN17" s="1"/>
      <c r="VHO17" s="1"/>
      <c r="VHP17" s="1"/>
      <c r="VHQ17" s="1"/>
      <c r="VHR17" s="1"/>
      <c r="VHS17" s="1"/>
      <c r="VHT17" s="1"/>
      <c r="VHU17" s="1"/>
      <c r="VHV17" s="1"/>
      <c r="VHW17" s="1"/>
      <c r="VHX17" s="1"/>
      <c r="VHY17" s="1"/>
      <c r="VHZ17" s="1"/>
      <c r="VIA17" s="1"/>
      <c r="VIB17" s="1"/>
      <c r="VIC17" s="1"/>
      <c r="VID17" s="1"/>
      <c r="VIE17" s="1"/>
      <c r="VIF17" s="1"/>
      <c r="VIG17" s="1"/>
      <c r="VIH17" s="1"/>
      <c r="VII17" s="1"/>
      <c r="VIJ17" s="1"/>
      <c r="VIK17" s="1"/>
      <c r="VIL17" s="1"/>
      <c r="VIM17" s="1"/>
      <c r="VIN17" s="1"/>
      <c r="VIO17" s="1"/>
      <c r="VIP17" s="1"/>
      <c r="VIQ17" s="1"/>
      <c r="VIR17" s="1"/>
      <c r="VIS17" s="1"/>
      <c r="VIT17" s="1"/>
      <c r="VIU17" s="1"/>
      <c r="VIV17" s="1"/>
      <c r="VIW17" s="1"/>
      <c r="VIX17" s="1"/>
      <c r="VIY17" s="1"/>
      <c r="VIZ17" s="1"/>
      <c r="VJA17" s="1"/>
      <c r="VJB17" s="1"/>
      <c r="VJC17" s="1"/>
      <c r="VJD17" s="1"/>
      <c r="VJE17" s="1"/>
      <c r="VJF17" s="1"/>
      <c r="VJG17" s="1"/>
      <c r="VJH17" s="1"/>
      <c r="VJI17" s="1"/>
      <c r="VJJ17" s="1"/>
      <c r="VJK17" s="1"/>
      <c r="VJL17" s="1"/>
      <c r="VJM17" s="1"/>
      <c r="VJN17" s="1"/>
      <c r="VJO17" s="1"/>
      <c r="VJP17" s="1"/>
      <c r="VJQ17" s="1"/>
      <c r="VJR17" s="1"/>
      <c r="VJS17" s="1"/>
      <c r="VJT17" s="1"/>
      <c r="VJU17" s="1"/>
      <c r="VJV17" s="1"/>
      <c r="VJW17" s="1"/>
      <c r="VJX17" s="1"/>
      <c r="VJY17" s="1"/>
      <c r="VJZ17" s="1"/>
      <c r="VKA17" s="1"/>
      <c r="VKB17" s="1"/>
      <c r="VKC17" s="1"/>
      <c r="VKD17" s="1"/>
      <c r="VKE17" s="1"/>
      <c r="VKF17" s="1"/>
      <c r="VKG17" s="1"/>
      <c r="VKH17" s="1"/>
      <c r="VKI17" s="1"/>
      <c r="VKJ17" s="1"/>
      <c r="VKK17" s="1"/>
      <c r="VKL17" s="1"/>
      <c r="VKM17" s="1"/>
      <c r="VKN17" s="1"/>
      <c r="VKO17" s="1"/>
      <c r="VKP17" s="1"/>
      <c r="VKQ17" s="1"/>
      <c r="VKR17" s="1"/>
      <c r="VKS17" s="1"/>
      <c r="VKT17" s="1"/>
      <c r="VKU17" s="1"/>
      <c r="VKV17" s="1"/>
      <c r="VKW17" s="1"/>
      <c r="VKX17" s="1"/>
      <c r="VKY17" s="1"/>
      <c r="VKZ17" s="1"/>
      <c r="VLA17" s="1"/>
      <c r="VLB17" s="1"/>
      <c r="VLC17" s="1"/>
      <c r="VLD17" s="1"/>
      <c r="VLE17" s="1"/>
      <c r="VLF17" s="1"/>
      <c r="VLG17" s="1"/>
      <c r="VLH17" s="1"/>
      <c r="VLI17" s="1"/>
      <c r="VLJ17" s="1"/>
      <c r="VLK17" s="1"/>
      <c r="VLL17" s="1"/>
      <c r="VLM17" s="1"/>
      <c r="VLN17" s="1"/>
      <c r="VLO17" s="1"/>
      <c r="VLP17" s="1"/>
      <c r="VLQ17" s="1"/>
      <c r="VLR17" s="1"/>
      <c r="VLS17" s="1"/>
      <c r="VLT17" s="1"/>
      <c r="VLU17" s="1"/>
      <c r="VLV17" s="1"/>
      <c r="VLW17" s="1"/>
      <c r="VLX17" s="1"/>
      <c r="VLY17" s="1"/>
      <c r="VLZ17" s="1"/>
      <c r="VMA17" s="1"/>
      <c r="VMB17" s="1"/>
      <c r="VMC17" s="1"/>
      <c r="VMD17" s="1"/>
      <c r="VME17" s="1"/>
      <c r="VMF17" s="1"/>
      <c r="VMG17" s="1"/>
      <c r="VMH17" s="1"/>
      <c r="VMI17" s="1"/>
      <c r="VMJ17" s="1"/>
      <c r="VMK17" s="1"/>
      <c r="VML17" s="1"/>
      <c r="VMM17" s="1"/>
      <c r="VMN17" s="1"/>
      <c r="VMO17" s="1"/>
      <c r="VMP17" s="1"/>
      <c r="VMQ17" s="1"/>
      <c r="VMR17" s="1"/>
      <c r="VMS17" s="1"/>
      <c r="VMT17" s="1"/>
      <c r="VMU17" s="1"/>
      <c r="VMV17" s="1"/>
      <c r="VMW17" s="1"/>
      <c r="VMX17" s="1"/>
      <c r="VMY17" s="1"/>
      <c r="VMZ17" s="1"/>
      <c r="VNA17" s="1"/>
      <c r="VNB17" s="1"/>
      <c r="VNC17" s="1"/>
      <c r="VND17" s="1"/>
      <c r="VNE17" s="1"/>
      <c r="VNF17" s="1"/>
      <c r="VNG17" s="1"/>
      <c r="VNH17" s="1"/>
      <c r="VNI17" s="1"/>
      <c r="VNJ17" s="1"/>
      <c r="VNK17" s="1"/>
      <c r="VNL17" s="1"/>
      <c r="VNM17" s="1"/>
      <c r="VNN17" s="1"/>
      <c r="VNO17" s="1"/>
      <c r="VNP17" s="1"/>
      <c r="VNQ17" s="1"/>
      <c r="VNR17" s="1"/>
      <c r="VNS17" s="1"/>
      <c r="VNT17" s="1"/>
      <c r="VNU17" s="1"/>
      <c r="VNV17" s="1"/>
      <c r="VNW17" s="1"/>
      <c r="VNX17" s="1"/>
      <c r="VNY17" s="1"/>
      <c r="VNZ17" s="1"/>
      <c r="VOA17" s="1"/>
      <c r="VOB17" s="1"/>
      <c r="VOC17" s="1"/>
      <c r="VOD17" s="1"/>
      <c r="VOE17" s="1"/>
      <c r="VOF17" s="1"/>
      <c r="VOG17" s="1"/>
      <c r="VOH17" s="1"/>
      <c r="VOI17" s="1"/>
      <c r="VOJ17" s="1"/>
      <c r="VOK17" s="1"/>
      <c r="VOL17" s="1"/>
      <c r="VOM17" s="1"/>
      <c r="VON17" s="1"/>
      <c r="VOO17" s="1"/>
      <c r="VOP17" s="1"/>
      <c r="VOQ17" s="1"/>
      <c r="VOR17" s="1"/>
      <c r="VOS17" s="1"/>
      <c r="VOT17" s="1"/>
      <c r="VOU17" s="1"/>
      <c r="VOV17" s="1"/>
      <c r="VOW17" s="1"/>
      <c r="VOX17" s="1"/>
      <c r="VOY17" s="1"/>
      <c r="VOZ17" s="1"/>
      <c r="VPA17" s="1"/>
      <c r="VPB17" s="1"/>
      <c r="VPC17" s="1"/>
      <c r="VPD17" s="1"/>
      <c r="VPE17" s="1"/>
      <c r="VPF17" s="1"/>
      <c r="VPG17" s="1"/>
      <c r="VPH17" s="1"/>
      <c r="VPI17" s="1"/>
      <c r="VPJ17" s="1"/>
      <c r="VPK17" s="1"/>
      <c r="VPL17" s="1"/>
      <c r="VPM17" s="1"/>
      <c r="VPN17" s="1"/>
      <c r="VPO17" s="1"/>
      <c r="VPP17" s="1"/>
      <c r="VPQ17" s="1"/>
      <c r="VPR17" s="1"/>
      <c r="VPS17" s="1"/>
      <c r="VPT17" s="1"/>
      <c r="VPU17" s="1"/>
      <c r="VPV17" s="1"/>
      <c r="VPW17" s="1"/>
      <c r="VPX17" s="1"/>
      <c r="VPY17" s="1"/>
      <c r="VPZ17" s="1"/>
      <c r="VQA17" s="1"/>
      <c r="VQB17" s="1"/>
      <c r="VQC17" s="1"/>
      <c r="VQD17" s="1"/>
      <c r="VQE17" s="1"/>
      <c r="VQF17" s="1"/>
      <c r="VQG17" s="1"/>
      <c r="VQH17" s="1"/>
      <c r="VQI17" s="1"/>
      <c r="VQJ17" s="1"/>
      <c r="VQK17" s="1"/>
      <c r="VQL17" s="1"/>
      <c r="VQM17" s="1"/>
      <c r="VQN17" s="1"/>
      <c r="VQO17" s="1"/>
      <c r="VQP17" s="1"/>
      <c r="VQQ17" s="1"/>
      <c r="VQR17" s="1"/>
      <c r="VQS17" s="1"/>
      <c r="VQT17" s="1"/>
      <c r="VQU17" s="1"/>
      <c r="VQV17" s="1"/>
      <c r="VQW17" s="1"/>
      <c r="VQX17" s="1"/>
      <c r="VQY17" s="1"/>
      <c r="VQZ17" s="1"/>
      <c r="VRA17" s="1"/>
      <c r="VRB17" s="1"/>
      <c r="VRC17" s="1"/>
      <c r="VRD17" s="1"/>
      <c r="VRE17" s="1"/>
      <c r="VRF17" s="1"/>
      <c r="VRG17" s="1"/>
      <c r="VRH17" s="1"/>
      <c r="VRI17" s="1"/>
      <c r="VRJ17" s="1"/>
      <c r="VRK17" s="1"/>
      <c r="VRL17" s="1"/>
      <c r="VRM17" s="1"/>
      <c r="VRN17" s="1"/>
      <c r="VRO17" s="1"/>
      <c r="VRP17" s="1"/>
      <c r="VRQ17" s="1"/>
      <c r="VRR17" s="1"/>
      <c r="VRS17" s="1"/>
      <c r="VRT17" s="1"/>
      <c r="VRU17" s="1"/>
      <c r="VRV17" s="1"/>
      <c r="VRW17" s="1"/>
      <c r="VRX17" s="1"/>
      <c r="VRY17" s="1"/>
      <c r="VRZ17" s="1"/>
      <c r="VSA17" s="1"/>
      <c r="VSB17" s="1"/>
      <c r="VSC17" s="1"/>
      <c r="VSD17" s="1"/>
      <c r="VSE17" s="1"/>
      <c r="VSF17" s="1"/>
      <c r="VSG17" s="1"/>
      <c r="VSH17" s="1"/>
      <c r="VSI17" s="1"/>
      <c r="VSJ17" s="1"/>
      <c r="VSK17" s="1"/>
      <c r="VSL17" s="1"/>
      <c r="VSM17" s="1"/>
      <c r="VSN17" s="1"/>
      <c r="VSO17" s="1"/>
      <c r="VSP17" s="1"/>
      <c r="VSQ17" s="1"/>
    </row>
    <row r="18" spans="4:15383" s="3" customFormat="1" ht="20.100000000000001" customHeight="1">
      <c r="D18" s="18"/>
      <c r="E18" s="25"/>
      <c r="F18" s="23"/>
      <c r="G18" s="23"/>
      <c r="H18" s="23"/>
      <c r="I18" s="23"/>
      <c r="J18" s="23"/>
      <c r="K18" s="23"/>
      <c r="L18" s="23"/>
      <c r="M18" s="23"/>
      <c r="N18" s="23"/>
      <c r="O18" s="23"/>
      <c r="P18" s="23"/>
      <c r="Q18" s="23"/>
      <c r="R18" s="23"/>
      <c r="S18" s="23"/>
      <c r="T18" s="23"/>
      <c r="U18" s="23"/>
      <c r="V18" s="686" t="str">
        <f>HYPERLINK("#'担当者区分データ'!A1","担当者区分データ")</f>
        <v>担当者区分データ</v>
      </c>
      <c r="W18" s="686"/>
      <c r="X18" s="686"/>
      <c r="Y18" s="686"/>
      <c r="Z18" s="686"/>
      <c r="AA18" s="686"/>
      <c r="AB18" s="686"/>
      <c r="AC18" s="686"/>
      <c r="AD18" s="686"/>
      <c r="AE18" s="686"/>
      <c r="AF18" s="686"/>
      <c r="AG18" s="686"/>
      <c r="AH18" s="686"/>
      <c r="AI18" s="686"/>
      <c r="AJ18" s="686"/>
      <c r="AK18" s="686"/>
      <c r="AL18" s="686"/>
      <c r="AM18" s="686"/>
      <c r="AN18" s="23"/>
      <c r="AO18" s="23"/>
      <c r="AP18" s="23"/>
      <c r="AQ18" s="23"/>
      <c r="AR18" s="23"/>
      <c r="AS18" s="24"/>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c r="BRZ18" s="1"/>
      <c r="BSA18" s="1"/>
      <c r="BSB18" s="1"/>
      <c r="BSC18" s="1"/>
      <c r="BSD18" s="1"/>
      <c r="BSE18" s="1"/>
      <c r="BSF18" s="1"/>
      <c r="BSG18" s="1"/>
      <c r="BSH18" s="1"/>
      <c r="BSI18" s="1"/>
      <c r="BSJ18" s="1"/>
      <c r="BSK18" s="1"/>
      <c r="BSL18" s="1"/>
      <c r="BSM18" s="1"/>
      <c r="BSN18" s="1"/>
      <c r="BSO18" s="1"/>
      <c r="BSP18" s="1"/>
      <c r="BSQ18" s="1"/>
      <c r="BSR18" s="1"/>
      <c r="BSS18" s="1"/>
      <c r="BST18" s="1"/>
      <c r="BSU18" s="1"/>
      <c r="BSV18" s="1"/>
      <c r="BSW18" s="1"/>
      <c r="BSX18" s="1"/>
      <c r="BSY18" s="1"/>
      <c r="BSZ18" s="1"/>
      <c r="BTA18" s="1"/>
      <c r="BTB18" s="1"/>
      <c r="BTC18" s="1"/>
      <c r="BTD18" s="1"/>
      <c r="BTE18" s="1"/>
      <c r="BTF18" s="1"/>
      <c r="BTG18" s="1"/>
      <c r="BTH18" s="1"/>
      <c r="BTI18" s="1"/>
      <c r="BTJ18" s="1"/>
      <c r="BTK18" s="1"/>
      <c r="BTL18" s="1"/>
      <c r="BTM18" s="1"/>
      <c r="BTN18" s="1"/>
      <c r="BTO18" s="1"/>
      <c r="BTP18" s="1"/>
      <c r="BTQ18" s="1"/>
      <c r="BTR18" s="1"/>
      <c r="BTS18" s="1"/>
      <c r="BTT18" s="1"/>
      <c r="BTU18" s="1"/>
      <c r="BTV18" s="1"/>
      <c r="BTW18" s="1"/>
      <c r="BTX18" s="1"/>
      <c r="BTY18" s="1"/>
      <c r="BTZ18" s="1"/>
      <c r="BUA18" s="1"/>
      <c r="BUB18" s="1"/>
      <c r="BUC18" s="1"/>
      <c r="BUD18" s="1"/>
      <c r="BUE18" s="1"/>
      <c r="BUF18" s="1"/>
      <c r="BUG18" s="1"/>
      <c r="BUH18" s="1"/>
      <c r="BUI18" s="1"/>
      <c r="BUJ18" s="1"/>
      <c r="BUK18" s="1"/>
      <c r="BUL18" s="1"/>
      <c r="BUM18" s="1"/>
      <c r="BUN18" s="1"/>
      <c r="BUO18" s="1"/>
      <c r="BUP18" s="1"/>
      <c r="BUQ18" s="1"/>
      <c r="BUR18" s="1"/>
      <c r="BUS18" s="1"/>
      <c r="BUT18" s="1"/>
      <c r="BUU18" s="1"/>
      <c r="BUV18" s="1"/>
      <c r="BUW18" s="1"/>
      <c r="BUX18" s="1"/>
      <c r="BUY18" s="1"/>
      <c r="BUZ18" s="1"/>
      <c r="BVA18" s="1"/>
      <c r="BVB18" s="1"/>
      <c r="BVC18" s="1"/>
      <c r="BVD18" s="1"/>
      <c r="BVE18" s="1"/>
      <c r="BVF18" s="1"/>
      <c r="BVG18" s="1"/>
      <c r="BVH18" s="1"/>
      <c r="BVI18" s="1"/>
      <c r="BVJ18" s="1"/>
      <c r="BVK18" s="1"/>
      <c r="BVL18" s="1"/>
      <c r="BVM18" s="1"/>
      <c r="BVN18" s="1"/>
      <c r="BVO18" s="1"/>
      <c r="BVP18" s="1"/>
      <c r="BVQ18" s="1"/>
      <c r="BVR18" s="1"/>
      <c r="BVS18" s="1"/>
      <c r="BVT18" s="1"/>
      <c r="BVU18" s="1"/>
      <c r="BVV18" s="1"/>
      <c r="BVW18" s="1"/>
      <c r="BVX18" s="1"/>
      <c r="BVY18" s="1"/>
      <c r="BVZ18" s="1"/>
      <c r="BWA18" s="1"/>
      <c r="BWB18" s="1"/>
      <c r="BWC18" s="1"/>
      <c r="BWD18" s="1"/>
      <c r="BWE18" s="1"/>
      <c r="BWF18" s="1"/>
      <c r="BWG18" s="1"/>
      <c r="BWH18" s="1"/>
      <c r="BWI18" s="1"/>
      <c r="BWJ18" s="1"/>
      <c r="BWK18" s="1"/>
      <c r="BWL18" s="1"/>
      <c r="BWM18" s="1"/>
      <c r="BWN18" s="1"/>
      <c r="BWO18" s="1"/>
      <c r="BWP18" s="1"/>
      <c r="BWQ18" s="1"/>
      <c r="BWR18" s="1"/>
      <c r="BWS18" s="1"/>
      <c r="BWT18" s="1"/>
      <c r="BWU18" s="1"/>
      <c r="BWV18" s="1"/>
      <c r="BWW18" s="1"/>
      <c r="BWX18" s="1"/>
      <c r="BWY18" s="1"/>
      <c r="BWZ18" s="1"/>
      <c r="BXA18" s="1"/>
      <c r="BXB18" s="1"/>
      <c r="BXC18" s="1"/>
      <c r="BXD18" s="1"/>
      <c r="BXE18" s="1"/>
      <c r="BXF18" s="1"/>
      <c r="BXG18" s="1"/>
      <c r="BXH18" s="1"/>
      <c r="BXI18" s="1"/>
      <c r="BXJ18" s="1"/>
      <c r="BXK18" s="1"/>
      <c r="BXL18" s="1"/>
      <c r="BXM18" s="1"/>
      <c r="BXN18" s="1"/>
      <c r="BXO18" s="1"/>
      <c r="BXP18" s="1"/>
      <c r="BXQ18" s="1"/>
      <c r="BXR18" s="1"/>
      <c r="BXS18" s="1"/>
      <c r="BXT18" s="1"/>
      <c r="BXU18" s="1"/>
      <c r="BXV18" s="1"/>
      <c r="BXW18" s="1"/>
      <c r="BXX18" s="1"/>
      <c r="BXY18" s="1"/>
      <c r="BXZ18" s="1"/>
      <c r="BYA18" s="1"/>
      <c r="BYB18" s="1"/>
      <c r="BYC18" s="1"/>
      <c r="BYD18" s="1"/>
      <c r="BYE18" s="1"/>
      <c r="BYF18" s="1"/>
      <c r="BYG18" s="1"/>
      <c r="BYH18" s="1"/>
      <c r="BYI18" s="1"/>
      <c r="BYJ18" s="1"/>
      <c r="BYK18" s="1"/>
      <c r="BYL18" s="1"/>
      <c r="BYM18" s="1"/>
      <c r="BYN18" s="1"/>
      <c r="BYO18" s="1"/>
      <c r="BYP18" s="1"/>
      <c r="BYQ18" s="1"/>
      <c r="BYR18" s="1"/>
      <c r="BYS18" s="1"/>
      <c r="BYT18" s="1"/>
      <c r="BYU18" s="1"/>
      <c r="BYV18" s="1"/>
      <c r="BYW18" s="1"/>
      <c r="BYX18" s="1"/>
      <c r="BYY18" s="1"/>
      <c r="BYZ18" s="1"/>
      <c r="BZA18" s="1"/>
      <c r="BZB18" s="1"/>
      <c r="BZC18" s="1"/>
      <c r="BZD18" s="1"/>
      <c r="BZE18" s="1"/>
      <c r="BZF18" s="1"/>
      <c r="BZG18" s="1"/>
      <c r="BZH18" s="1"/>
      <c r="BZI18" s="1"/>
      <c r="BZJ18" s="1"/>
      <c r="BZK18" s="1"/>
      <c r="BZL18" s="1"/>
      <c r="BZM18" s="1"/>
      <c r="BZN18" s="1"/>
      <c r="BZO18" s="1"/>
      <c r="BZP18" s="1"/>
      <c r="BZQ18" s="1"/>
      <c r="BZR18" s="1"/>
      <c r="BZS18" s="1"/>
      <c r="BZT18" s="1"/>
      <c r="BZU18" s="1"/>
      <c r="BZV18" s="1"/>
      <c r="BZW18" s="1"/>
      <c r="BZX18" s="1"/>
      <c r="BZY18" s="1"/>
      <c r="BZZ18" s="1"/>
      <c r="CAA18" s="1"/>
      <c r="CAB18" s="1"/>
      <c r="CAC18" s="1"/>
      <c r="CAD18" s="1"/>
      <c r="CAE18" s="1"/>
      <c r="CAF18" s="1"/>
      <c r="CAG18" s="1"/>
      <c r="CAH18" s="1"/>
      <c r="CAI18" s="1"/>
      <c r="CAJ18" s="1"/>
      <c r="CAK18" s="1"/>
      <c r="CAL18" s="1"/>
      <c r="CAM18" s="1"/>
      <c r="CAN18" s="1"/>
      <c r="CAO18" s="1"/>
      <c r="CAP18" s="1"/>
      <c r="CAQ18" s="1"/>
      <c r="CAR18" s="1"/>
      <c r="CAS18" s="1"/>
      <c r="CAT18" s="1"/>
      <c r="CAU18" s="1"/>
      <c r="CAV18" s="1"/>
      <c r="CAW18" s="1"/>
      <c r="CAX18" s="1"/>
      <c r="CAY18" s="1"/>
      <c r="CAZ18" s="1"/>
      <c r="CBA18" s="1"/>
      <c r="CBB18" s="1"/>
      <c r="CBC18" s="1"/>
      <c r="CBD18" s="1"/>
      <c r="CBE18" s="1"/>
      <c r="CBF18" s="1"/>
      <c r="CBG18" s="1"/>
      <c r="CBH18" s="1"/>
      <c r="CBI18" s="1"/>
      <c r="CBJ18" s="1"/>
      <c r="CBK18" s="1"/>
      <c r="CBL18" s="1"/>
      <c r="CBM18" s="1"/>
      <c r="CBN18" s="1"/>
      <c r="CBO18" s="1"/>
      <c r="CBP18" s="1"/>
      <c r="CBQ18" s="1"/>
      <c r="CBR18" s="1"/>
      <c r="CBS18" s="1"/>
      <c r="CBT18" s="1"/>
      <c r="CBU18" s="1"/>
      <c r="CBV18" s="1"/>
      <c r="CBW18" s="1"/>
      <c r="CBX18" s="1"/>
      <c r="CBY18" s="1"/>
      <c r="CBZ18" s="1"/>
      <c r="CCA18" s="1"/>
      <c r="CCB18" s="1"/>
      <c r="CCC18" s="1"/>
      <c r="CCD18" s="1"/>
      <c r="CCE18" s="1"/>
      <c r="CCF18" s="1"/>
      <c r="CCG18" s="1"/>
      <c r="CCH18" s="1"/>
      <c r="CCI18" s="1"/>
      <c r="CCJ18" s="1"/>
      <c r="CCK18" s="1"/>
      <c r="CCL18" s="1"/>
      <c r="CCM18" s="1"/>
      <c r="CCN18" s="1"/>
      <c r="CCO18" s="1"/>
      <c r="CCP18" s="1"/>
      <c r="CCQ18" s="1"/>
      <c r="CCR18" s="1"/>
      <c r="CCS18" s="1"/>
      <c r="CCT18" s="1"/>
      <c r="CCU18" s="1"/>
      <c r="CCV18" s="1"/>
      <c r="CCW18" s="1"/>
      <c r="CCX18" s="1"/>
      <c r="CCY18" s="1"/>
      <c r="CCZ18" s="1"/>
      <c r="CDA18" s="1"/>
      <c r="CDB18" s="1"/>
      <c r="CDC18" s="1"/>
      <c r="CDD18" s="1"/>
      <c r="CDE18" s="1"/>
      <c r="CDF18" s="1"/>
      <c r="CDG18" s="1"/>
      <c r="CDH18" s="1"/>
      <c r="CDI18" s="1"/>
      <c r="CDJ18" s="1"/>
      <c r="CDK18" s="1"/>
      <c r="CDL18" s="1"/>
      <c r="CDM18" s="1"/>
      <c r="CDN18" s="1"/>
      <c r="CDO18" s="1"/>
      <c r="CDP18" s="1"/>
      <c r="CDQ18" s="1"/>
      <c r="CDR18" s="1"/>
      <c r="CDS18" s="1"/>
      <c r="CDT18" s="1"/>
      <c r="CDU18" s="1"/>
      <c r="CDV18" s="1"/>
      <c r="CDW18" s="1"/>
      <c r="CDX18" s="1"/>
      <c r="CDY18" s="1"/>
      <c r="CDZ18" s="1"/>
      <c r="CEA18" s="1"/>
      <c r="CEB18" s="1"/>
      <c r="CEC18" s="1"/>
      <c r="CED18" s="1"/>
      <c r="CEE18" s="1"/>
      <c r="CEF18" s="1"/>
      <c r="CEG18" s="1"/>
      <c r="CEH18" s="1"/>
      <c r="CEI18" s="1"/>
      <c r="CEJ18" s="1"/>
      <c r="CEK18" s="1"/>
      <c r="CEL18" s="1"/>
      <c r="CEM18" s="1"/>
      <c r="CEN18" s="1"/>
      <c r="CEO18" s="1"/>
      <c r="CEP18" s="1"/>
      <c r="CEQ18" s="1"/>
      <c r="CER18" s="1"/>
      <c r="CES18" s="1"/>
      <c r="CET18" s="1"/>
      <c r="CEU18" s="1"/>
      <c r="CEV18" s="1"/>
      <c r="CEW18" s="1"/>
      <c r="CEX18" s="1"/>
      <c r="CEY18" s="1"/>
      <c r="CEZ18" s="1"/>
      <c r="CFA18" s="1"/>
      <c r="CFB18" s="1"/>
      <c r="CFC18" s="1"/>
      <c r="CFD18" s="1"/>
      <c r="CFE18" s="1"/>
      <c r="CFF18" s="1"/>
      <c r="CFG18" s="1"/>
      <c r="CFH18" s="1"/>
      <c r="CFI18" s="1"/>
      <c r="CFJ18" s="1"/>
      <c r="CFK18" s="1"/>
      <c r="CFL18" s="1"/>
      <c r="CFM18" s="1"/>
      <c r="CFN18" s="1"/>
      <c r="CFO18" s="1"/>
      <c r="CFP18" s="1"/>
      <c r="CFQ18" s="1"/>
      <c r="CFR18" s="1"/>
      <c r="CFS18" s="1"/>
      <c r="CFT18" s="1"/>
      <c r="CFU18" s="1"/>
      <c r="CFV18" s="1"/>
      <c r="CFW18" s="1"/>
      <c r="CFX18" s="1"/>
      <c r="CFY18" s="1"/>
      <c r="CFZ18" s="1"/>
      <c r="CGA18" s="1"/>
      <c r="CGB18" s="1"/>
      <c r="CGC18" s="1"/>
      <c r="CGD18" s="1"/>
      <c r="CGE18" s="1"/>
      <c r="CGF18" s="1"/>
      <c r="CGG18" s="1"/>
      <c r="CGH18" s="1"/>
      <c r="CGI18" s="1"/>
      <c r="CGJ18" s="1"/>
      <c r="CGK18" s="1"/>
      <c r="CGL18" s="1"/>
      <c r="CGM18" s="1"/>
      <c r="CGN18" s="1"/>
      <c r="CGO18" s="1"/>
      <c r="CGP18" s="1"/>
      <c r="CGQ18" s="1"/>
      <c r="CGR18" s="1"/>
      <c r="CGS18" s="1"/>
      <c r="CGT18" s="1"/>
      <c r="CGU18" s="1"/>
      <c r="CGV18" s="1"/>
      <c r="CGW18" s="1"/>
      <c r="CGX18" s="1"/>
      <c r="CGY18" s="1"/>
      <c r="CGZ18" s="1"/>
      <c r="CHA18" s="1"/>
      <c r="CHB18" s="1"/>
      <c r="CHC18" s="1"/>
      <c r="CHD18" s="1"/>
      <c r="CHE18" s="1"/>
      <c r="CHF18" s="1"/>
      <c r="CHG18" s="1"/>
      <c r="CHH18" s="1"/>
      <c r="CHI18" s="1"/>
      <c r="CHJ18" s="1"/>
      <c r="CHK18" s="1"/>
      <c r="CHL18" s="1"/>
      <c r="CHM18" s="1"/>
      <c r="CHN18" s="1"/>
      <c r="CHO18" s="1"/>
      <c r="CHP18" s="1"/>
      <c r="CHQ18" s="1"/>
      <c r="CHR18" s="1"/>
      <c r="CHS18" s="1"/>
      <c r="CHT18" s="1"/>
      <c r="CHU18" s="1"/>
      <c r="CHV18" s="1"/>
      <c r="CHW18" s="1"/>
      <c r="CHX18" s="1"/>
      <c r="CHY18" s="1"/>
      <c r="CHZ18" s="1"/>
      <c r="CIA18" s="1"/>
      <c r="CIB18" s="1"/>
      <c r="CIC18" s="1"/>
      <c r="CID18" s="1"/>
      <c r="CIE18" s="1"/>
      <c r="CIF18" s="1"/>
      <c r="CIG18" s="1"/>
      <c r="CIH18" s="1"/>
      <c r="CII18" s="1"/>
      <c r="CIJ18" s="1"/>
      <c r="CIK18" s="1"/>
      <c r="CIL18" s="1"/>
      <c r="CIM18" s="1"/>
      <c r="CIN18" s="1"/>
      <c r="CIO18" s="1"/>
      <c r="CIP18" s="1"/>
      <c r="CIQ18" s="1"/>
      <c r="CIR18" s="1"/>
      <c r="CIS18" s="1"/>
      <c r="CIT18" s="1"/>
      <c r="CIU18" s="1"/>
      <c r="CIV18" s="1"/>
      <c r="CIW18" s="1"/>
      <c r="CIX18" s="1"/>
      <c r="CIY18" s="1"/>
      <c r="CIZ18" s="1"/>
      <c r="CJA18" s="1"/>
      <c r="CJB18" s="1"/>
      <c r="CJC18" s="1"/>
      <c r="CJD18" s="1"/>
      <c r="CJE18" s="1"/>
      <c r="CJF18" s="1"/>
      <c r="CJG18" s="1"/>
      <c r="CJH18" s="1"/>
      <c r="CJI18" s="1"/>
      <c r="CJJ18" s="1"/>
      <c r="CJK18" s="1"/>
      <c r="CJL18" s="1"/>
      <c r="CJM18" s="1"/>
      <c r="CJN18" s="1"/>
      <c r="CJO18" s="1"/>
      <c r="CJP18" s="1"/>
      <c r="CJQ18" s="1"/>
      <c r="CJR18" s="1"/>
      <c r="CJS18" s="1"/>
      <c r="CJT18" s="1"/>
      <c r="CJU18" s="1"/>
      <c r="CJV18" s="1"/>
      <c r="CJW18" s="1"/>
      <c r="CJX18" s="1"/>
      <c r="CJY18" s="1"/>
      <c r="CJZ18" s="1"/>
      <c r="CKA18" s="1"/>
      <c r="CKB18" s="1"/>
      <c r="CKC18" s="1"/>
      <c r="CKD18" s="1"/>
      <c r="CKE18" s="1"/>
      <c r="CKF18" s="1"/>
      <c r="CKG18" s="1"/>
      <c r="CKH18" s="1"/>
      <c r="CKI18" s="1"/>
      <c r="CKJ18" s="1"/>
      <c r="CKK18" s="1"/>
      <c r="CKL18" s="1"/>
      <c r="CKM18" s="1"/>
      <c r="CKN18" s="1"/>
      <c r="CKO18" s="1"/>
      <c r="CKP18" s="1"/>
      <c r="CKQ18" s="1"/>
      <c r="CKR18" s="1"/>
      <c r="CKS18" s="1"/>
      <c r="CKT18" s="1"/>
      <c r="CKU18" s="1"/>
      <c r="CKV18" s="1"/>
      <c r="CKW18" s="1"/>
      <c r="CKX18" s="1"/>
      <c r="CKY18" s="1"/>
      <c r="CKZ18" s="1"/>
      <c r="CLA18" s="1"/>
      <c r="CLB18" s="1"/>
      <c r="CLC18" s="1"/>
      <c r="CLD18" s="1"/>
      <c r="CLE18" s="1"/>
      <c r="CLF18" s="1"/>
      <c r="CLG18" s="1"/>
      <c r="CLH18" s="1"/>
      <c r="CLI18" s="1"/>
      <c r="CLJ18" s="1"/>
      <c r="CLK18" s="1"/>
      <c r="CLL18" s="1"/>
      <c r="CLM18" s="1"/>
      <c r="CLN18" s="1"/>
      <c r="CLO18" s="1"/>
      <c r="CLP18" s="1"/>
      <c r="CLQ18" s="1"/>
      <c r="CLR18" s="1"/>
      <c r="CLS18" s="1"/>
      <c r="CLT18" s="1"/>
      <c r="CLU18" s="1"/>
      <c r="CLV18" s="1"/>
      <c r="CLW18" s="1"/>
      <c r="CLX18" s="1"/>
      <c r="CLY18" s="1"/>
      <c r="CLZ18" s="1"/>
      <c r="CMA18" s="1"/>
      <c r="CMB18" s="1"/>
      <c r="CMC18" s="1"/>
      <c r="CMD18" s="1"/>
      <c r="CME18" s="1"/>
      <c r="CMF18" s="1"/>
      <c r="CMG18" s="1"/>
      <c r="CMH18" s="1"/>
      <c r="CMI18" s="1"/>
      <c r="CMJ18" s="1"/>
      <c r="CMK18" s="1"/>
      <c r="CML18" s="1"/>
      <c r="CMM18" s="1"/>
      <c r="CMN18" s="1"/>
      <c r="CMO18" s="1"/>
      <c r="CMP18" s="1"/>
      <c r="CMQ18" s="1"/>
      <c r="CMR18" s="1"/>
      <c r="CMS18" s="1"/>
      <c r="CMT18" s="1"/>
      <c r="CMU18" s="1"/>
      <c r="CMV18" s="1"/>
      <c r="CMW18" s="1"/>
      <c r="CMX18" s="1"/>
      <c r="CMY18" s="1"/>
      <c r="CMZ18" s="1"/>
      <c r="CNA18" s="1"/>
      <c r="CNB18" s="1"/>
      <c r="CNC18" s="1"/>
      <c r="CND18" s="1"/>
      <c r="CNE18" s="1"/>
      <c r="CNF18" s="1"/>
      <c r="CNG18" s="1"/>
      <c r="CNH18" s="1"/>
      <c r="CNI18" s="1"/>
      <c r="CNJ18" s="1"/>
      <c r="CNK18" s="1"/>
      <c r="CNL18" s="1"/>
      <c r="CNM18" s="1"/>
      <c r="CNN18" s="1"/>
      <c r="CNO18" s="1"/>
      <c r="CNP18" s="1"/>
      <c r="CNQ18" s="1"/>
      <c r="CNR18" s="1"/>
      <c r="CNS18" s="1"/>
      <c r="CNT18" s="1"/>
      <c r="CNU18" s="1"/>
      <c r="CNV18" s="1"/>
      <c r="CNW18" s="1"/>
      <c r="CNX18" s="1"/>
      <c r="CNY18" s="1"/>
      <c r="CNZ18" s="1"/>
      <c r="COA18" s="1"/>
      <c r="COB18" s="1"/>
      <c r="COC18" s="1"/>
      <c r="COD18" s="1"/>
      <c r="COE18" s="1"/>
      <c r="COF18" s="1"/>
      <c r="COG18" s="1"/>
      <c r="COH18" s="1"/>
      <c r="COI18" s="1"/>
      <c r="COJ18" s="1"/>
      <c r="COK18" s="1"/>
      <c r="COL18" s="1"/>
      <c r="COM18" s="1"/>
      <c r="CON18" s="1"/>
      <c r="COO18" s="1"/>
      <c r="COP18" s="1"/>
      <c r="COQ18" s="1"/>
      <c r="COR18" s="1"/>
      <c r="COS18" s="1"/>
      <c r="COT18" s="1"/>
      <c r="COU18" s="1"/>
      <c r="COV18" s="1"/>
      <c r="COW18" s="1"/>
      <c r="COX18" s="1"/>
      <c r="COY18" s="1"/>
      <c r="COZ18" s="1"/>
      <c r="CPA18" s="1"/>
      <c r="CPB18" s="1"/>
      <c r="CPC18" s="1"/>
      <c r="CPD18" s="1"/>
      <c r="CPE18" s="1"/>
      <c r="CPF18" s="1"/>
      <c r="CPG18" s="1"/>
      <c r="CPH18" s="1"/>
      <c r="CPI18" s="1"/>
      <c r="CPJ18" s="1"/>
      <c r="CPK18" s="1"/>
      <c r="CPL18" s="1"/>
      <c r="CPM18" s="1"/>
      <c r="CPN18" s="1"/>
      <c r="CPO18" s="1"/>
      <c r="CPP18" s="1"/>
      <c r="CPQ18" s="1"/>
      <c r="CPR18" s="1"/>
      <c r="CPS18" s="1"/>
      <c r="CPT18" s="1"/>
      <c r="CPU18" s="1"/>
      <c r="CPV18" s="1"/>
      <c r="CPW18" s="1"/>
      <c r="CPX18" s="1"/>
      <c r="CPY18" s="1"/>
      <c r="CPZ18" s="1"/>
      <c r="CQA18" s="1"/>
      <c r="CQB18" s="1"/>
      <c r="CQC18" s="1"/>
      <c r="CQD18" s="1"/>
      <c r="CQE18" s="1"/>
      <c r="CQF18" s="1"/>
      <c r="CQG18" s="1"/>
      <c r="CQH18" s="1"/>
      <c r="CQI18" s="1"/>
      <c r="CQJ18" s="1"/>
      <c r="CQK18" s="1"/>
      <c r="CQL18" s="1"/>
      <c r="CQM18" s="1"/>
      <c r="CQN18" s="1"/>
      <c r="CQO18" s="1"/>
      <c r="CQP18" s="1"/>
      <c r="CQQ18" s="1"/>
      <c r="CQR18" s="1"/>
      <c r="CQS18" s="1"/>
      <c r="CQT18" s="1"/>
      <c r="CQU18" s="1"/>
      <c r="CQV18" s="1"/>
      <c r="CQW18" s="1"/>
      <c r="CQX18" s="1"/>
      <c r="CQY18" s="1"/>
      <c r="CQZ18" s="1"/>
      <c r="CRA18" s="1"/>
      <c r="CRB18" s="1"/>
      <c r="CRC18" s="1"/>
      <c r="CRD18" s="1"/>
      <c r="CRE18" s="1"/>
      <c r="CRF18" s="1"/>
      <c r="CRG18" s="1"/>
      <c r="CRH18" s="1"/>
      <c r="CRI18" s="1"/>
      <c r="CRJ18" s="1"/>
      <c r="CRK18" s="1"/>
      <c r="CRL18" s="1"/>
      <c r="CRM18" s="1"/>
      <c r="CRN18" s="1"/>
      <c r="CRO18" s="1"/>
      <c r="CRP18" s="1"/>
      <c r="CRQ18" s="1"/>
      <c r="CRR18" s="1"/>
      <c r="CRS18" s="1"/>
      <c r="CRT18" s="1"/>
      <c r="CRU18" s="1"/>
      <c r="CRV18" s="1"/>
      <c r="CRW18" s="1"/>
      <c r="CRX18" s="1"/>
      <c r="CRY18" s="1"/>
      <c r="CRZ18" s="1"/>
      <c r="CSA18" s="1"/>
      <c r="CSB18" s="1"/>
      <c r="CSC18" s="1"/>
      <c r="CSD18" s="1"/>
      <c r="CSE18" s="1"/>
      <c r="CSF18" s="1"/>
      <c r="CSG18" s="1"/>
      <c r="CSH18" s="1"/>
      <c r="CSI18" s="1"/>
      <c r="CSJ18" s="1"/>
      <c r="CSK18" s="1"/>
      <c r="CSL18" s="1"/>
      <c r="CSM18" s="1"/>
      <c r="CSN18" s="1"/>
      <c r="CSO18" s="1"/>
      <c r="CSP18" s="1"/>
      <c r="CSQ18" s="1"/>
      <c r="CSR18" s="1"/>
      <c r="CSS18" s="1"/>
      <c r="CST18" s="1"/>
      <c r="CSU18" s="1"/>
      <c r="CSV18" s="1"/>
      <c r="CSW18" s="1"/>
      <c r="CSX18" s="1"/>
      <c r="CSY18" s="1"/>
      <c r="CSZ18" s="1"/>
      <c r="CTA18" s="1"/>
      <c r="CTB18" s="1"/>
      <c r="CTC18" s="1"/>
      <c r="CTD18" s="1"/>
      <c r="CTE18" s="1"/>
      <c r="CTF18" s="1"/>
      <c r="CTG18" s="1"/>
      <c r="CTH18" s="1"/>
      <c r="CTI18" s="1"/>
      <c r="CTJ18" s="1"/>
      <c r="CTK18" s="1"/>
      <c r="CTL18" s="1"/>
      <c r="CTM18" s="1"/>
      <c r="CTN18" s="1"/>
      <c r="CTO18" s="1"/>
      <c r="CTP18" s="1"/>
      <c r="CTQ18" s="1"/>
      <c r="CTR18" s="1"/>
      <c r="CTS18" s="1"/>
      <c r="CTT18" s="1"/>
      <c r="CTU18" s="1"/>
      <c r="CTV18" s="1"/>
      <c r="CTW18" s="1"/>
      <c r="CTX18" s="1"/>
      <c r="CTY18" s="1"/>
      <c r="CTZ18" s="1"/>
      <c r="CUA18" s="1"/>
      <c r="CUB18" s="1"/>
      <c r="CUC18" s="1"/>
      <c r="CUD18" s="1"/>
      <c r="CUE18" s="1"/>
      <c r="CUF18" s="1"/>
      <c r="CUG18" s="1"/>
      <c r="CUH18" s="1"/>
      <c r="CUI18" s="1"/>
      <c r="CUJ18" s="1"/>
      <c r="CUK18" s="1"/>
      <c r="CUL18" s="1"/>
      <c r="CUM18" s="1"/>
      <c r="CUN18" s="1"/>
      <c r="CUO18" s="1"/>
      <c r="CUP18" s="1"/>
      <c r="CUQ18" s="1"/>
      <c r="CUR18" s="1"/>
      <c r="CUS18" s="1"/>
      <c r="CUT18" s="1"/>
      <c r="CUU18" s="1"/>
      <c r="CUV18" s="1"/>
      <c r="CUW18" s="1"/>
      <c r="CUX18" s="1"/>
      <c r="CUY18" s="1"/>
      <c r="CUZ18" s="1"/>
      <c r="CVA18" s="1"/>
      <c r="CVB18" s="1"/>
      <c r="CVC18" s="1"/>
      <c r="CVD18" s="1"/>
      <c r="CVE18" s="1"/>
      <c r="CVF18" s="1"/>
      <c r="CVG18" s="1"/>
      <c r="CVH18" s="1"/>
      <c r="CVI18" s="1"/>
      <c r="CVJ18" s="1"/>
      <c r="CVK18" s="1"/>
      <c r="CVL18" s="1"/>
      <c r="CVM18" s="1"/>
      <c r="CVN18" s="1"/>
      <c r="CVO18" s="1"/>
      <c r="CVP18" s="1"/>
      <c r="CVQ18" s="1"/>
      <c r="CVR18" s="1"/>
      <c r="CVS18" s="1"/>
      <c r="CVT18" s="1"/>
      <c r="CVU18" s="1"/>
      <c r="CVV18" s="1"/>
      <c r="CVW18" s="1"/>
      <c r="CVX18" s="1"/>
      <c r="CVY18" s="1"/>
      <c r="CVZ18" s="1"/>
      <c r="CWA18" s="1"/>
      <c r="CWB18" s="1"/>
      <c r="CWC18" s="1"/>
      <c r="CWD18" s="1"/>
      <c r="CWE18" s="1"/>
      <c r="CWF18" s="1"/>
      <c r="CWG18" s="1"/>
      <c r="CWH18" s="1"/>
      <c r="CWI18" s="1"/>
      <c r="CWJ18" s="1"/>
      <c r="CWK18" s="1"/>
      <c r="CWL18" s="1"/>
      <c r="CWM18" s="1"/>
      <c r="CWN18" s="1"/>
      <c r="CWO18" s="1"/>
      <c r="CWP18" s="1"/>
      <c r="CWQ18" s="1"/>
      <c r="CWR18" s="1"/>
      <c r="CWS18" s="1"/>
      <c r="CWT18" s="1"/>
      <c r="CWU18" s="1"/>
      <c r="CWV18" s="1"/>
      <c r="CWW18" s="1"/>
      <c r="CWX18" s="1"/>
      <c r="CWY18" s="1"/>
      <c r="CWZ18" s="1"/>
      <c r="CXA18" s="1"/>
      <c r="CXB18" s="1"/>
      <c r="CXC18" s="1"/>
      <c r="CXD18" s="1"/>
      <c r="CXE18" s="1"/>
      <c r="CXF18" s="1"/>
      <c r="CXG18" s="1"/>
      <c r="CXH18" s="1"/>
      <c r="CXI18" s="1"/>
      <c r="CXJ18" s="1"/>
      <c r="CXK18" s="1"/>
      <c r="CXL18" s="1"/>
      <c r="CXM18" s="1"/>
      <c r="CXN18" s="1"/>
      <c r="CXO18" s="1"/>
      <c r="CXP18" s="1"/>
      <c r="CXQ18" s="1"/>
      <c r="CXR18" s="1"/>
      <c r="CXS18" s="1"/>
      <c r="CXT18" s="1"/>
      <c r="CXU18" s="1"/>
      <c r="CXV18" s="1"/>
      <c r="CXW18" s="1"/>
      <c r="CXX18" s="1"/>
      <c r="CXY18" s="1"/>
      <c r="CXZ18" s="1"/>
      <c r="CYA18" s="1"/>
      <c r="CYB18" s="1"/>
      <c r="CYC18" s="1"/>
      <c r="CYD18" s="1"/>
      <c r="CYE18" s="1"/>
      <c r="CYF18" s="1"/>
      <c r="CYG18" s="1"/>
      <c r="CYH18" s="1"/>
      <c r="CYI18" s="1"/>
      <c r="CYJ18" s="1"/>
      <c r="CYK18" s="1"/>
      <c r="CYL18" s="1"/>
      <c r="CYM18" s="1"/>
      <c r="CYN18" s="1"/>
      <c r="CYO18" s="1"/>
      <c r="CYP18" s="1"/>
      <c r="CYQ18" s="1"/>
      <c r="CYR18" s="1"/>
      <c r="CYS18" s="1"/>
      <c r="CYT18" s="1"/>
      <c r="CYU18" s="1"/>
      <c r="CYV18" s="1"/>
      <c r="CYW18" s="1"/>
      <c r="CYX18" s="1"/>
      <c r="CYY18" s="1"/>
      <c r="CYZ18" s="1"/>
      <c r="CZA18" s="1"/>
      <c r="CZB18" s="1"/>
      <c r="CZC18" s="1"/>
      <c r="CZD18" s="1"/>
      <c r="CZE18" s="1"/>
      <c r="CZF18" s="1"/>
      <c r="CZG18" s="1"/>
      <c r="CZH18" s="1"/>
      <c r="CZI18" s="1"/>
      <c r="CZJ18" s="1"/>
      <c r="CZK18" s="1"/>
      <c r="CZL18" s="1"/>
      <c r="CZM18" s="1"/>
      <c r="CZN18" s="1"/>
      <c r="CZO18" s="1"/>
      <c r="CZP18" s="1"/>
      <c r="CZQ18" s="1"/>
      <c r="CZR18" s="1"/>
      <c r="CZS18" s="1"/>
      <c r="CZT18" s="1"/>
      <c r="CZU18" s="1"/>
      <c r="CZV18" s="1"/>
      <c r="CZW18" s="1"/>
      <c r="CZX18" s="1"/>
      <c r="CZY18" s="1"/>
      <c r="CZZ18" s="1"/>
      <c r="DAA18" s="1"/>
      <c r="DAB18" s="1"/>
      <c r="DAC18" s="1"/>
      <c r="DAD18" s="1"/>
      <c r="DAE18" s="1"/>
      <c r="DAF18" s="1"/>
      <c r="DAG18" s="1"/>
      <c r="DAH18" s="1"/>
      <c r="DAI18" s="1"/>
      <c r="DAJ18" s="1"/>
      <c r="DAK18" s="1"/>
      <c r="DAL18" s="1"/>
      <c r="DAM18" s="1"/>
      <c r="DAN18" s="1"/>
      <c r="DAO18" s="1"/>
      <c r="DAP18" s="1"/>
      <c r="DAQ18" s="1"/>
      <c r="DAR18" s="1"/>
      <c r="DAS18" s="1"/>
      <c r="DAT18" s="1"/>
      <c r="DAU18" s="1"/>
      <c r="DAV18" s="1"/>
      <c r="DAW18" s="1"/>
      <c r="DAX18" s="1"/>
      <c r="DAY18" s="1"/>
      <c r="DAZ18" s="1"/>
      <c r="DBA18" s="1"/>
      <c r="DBB18" s="1"/>
      <c r="DBC18" s="1"/>
      <c r="DBD18" s="1"/>
      <c r="DBE18" s="1"/>
      <c r="DBF18" s="1"/>
      <c r="DBG18" s="1"/>
      <c r="DBH18" s="1"/>
      <c r="DBI18" s="1"/>
      <c r="DBJ18" s="1"/>
      <c r="DBK18" s="1"/>
      <c r="DBL18" s="1"/>
      <c r="DBM18" s="1"/>
      <c r="DBN18" s="1"/>
      <c r="DBO18" s="1"/>
      <c r="DBP18" s="1"/>
      <c r="DBQ18" s="1"/>
      <c r="DBR18" s="1"/>
      <c r="DBS18" s="1"/>
      <c r="DBT18" s="1"/>
      <c r="DBU18" s="1"/>
      <c r="DBV18" s="1"/>
      <c r="DBW18" s="1"/>
      <c r="DBX18" s="1"/>
      <c r="DBY18" s="1"/>
      <c r="DBZ18" s="1"/>
      <c r="DCA18" s="1"/>
      <c r="DCB18" s="1"/>
      <c r="DCC18" s="1"/>
      <c r="DCD18" s="1"/>
      <c r="DCE18" s="1"/>
      <c r="DCF18" s="1"/>
      <c r="DCG18" s="1"/>
      <c r="DCH18" s="1"/>
      <c r="DCI18" s="1"/>
      <c r="DCJ18" s="1"/>
      <c r="DCK18" s="1"/>
      <c r="DCL18" s="1"/>
      <c r="DCM18" s="1"/>
      <c r="DCN18" s="1"/>
      <c r="DCO18" s="1"/>
      <c r="DCP18" s="1"/>
      <c r="DCQ18" s="1"/>
      <c r="DCR18" s="1"/>
      <c r="DCS18" s="1"/>
      <c r="DCT18" s="1"/>
      <c r="DCU18" s="1"/>
      <c r="DCV18" s="1"/>
      <c r="DCW18" s="1"/>
      <c r="DCX18" s="1"/>
      <c r="DCY18" s="1"/>
      <c r="DCZ18" s="1"/>
      <c r="DDA18" s="1"/>
      <c r="DDB18" s="1"/>
      <c r="DDC18" s="1"/>
      <c r="DDD18" s="1"/>
      <c r="DDE18" s="1"/>
      <c r="DDF18" s="1"/>
      <c r="DDG18" s="1"/>
      <c r="DDH18" s="1"/>
      <c r="DDI18" s="1"/>
      <c r="DDJ18" s="1"/>
      <c r="DDK18" s="1"/>
      <c r="DDL18" s="1"/>
      <c r="DDM18" s="1"/>
      <c r="DDN18" s="1"/>
      <c r="DDO18" s="1"/>
      <c r="DDP18" s="1"/>
      <c r="DDQ18" s="1"/>
      <c r="DDR18" s="1"/>
      <c r="DDS18" s="1"/>
      <c r="DDT18" s="1"/>
      <c r="DDU18" s="1"/>
      <c r="DDV18" s="1"/>
      <c r="DDW18" s="1"/>
      <c r="DDX18" s="1"/>
      <c r="DDY18" s="1"/>
      <c r="DDZ18" s="1"/>
      <c r="DEA18" s="1"/>
      <c r="DEB18" s="1"/>
      <c r="DEC18" s="1"/>
      <c r="DED18" s="1"/>
      <c r="DEE18" s="1"/>
      <c r="DEF18" s="1"/>
      <c r="DEG18" s="1"/>
      <c r="DEH18" s="1"/>
      <c r="DEI18" s="1"/>
      <c r="DEJ18" s="1"/>
      <c r="DEK18" s="1"/>
      <c r="DEL18" s="1"/>
      <c r="DEM18" s="1"/>
      <c r="DEN18" s="1"/>
      <c r="DEO18" s="1"/>
      <c r="DEP18" s="1"/>
      <c r="DEQ18" s="1"/>
      <c r="DER18" s="1"/>
      <c r="DES18" s="1"/>
      <c r="DET18" s="1"/>
      <c r="DEU18" s="1"/>
      <c r="DEV18" s="1"/>
      <c r="DEW18" s="1"/>
      <c r="DEX18" s="1"/>
      <c r="DEY18" s="1"/>
      <c r="DEZ18" s="1"/>
      <c r="DFA18" s="1"/>
      <c r="DFB18" s="1"/>
      <c r="DFC18" s="1"/>
      <c r="DFD18" s="1"/>
      <c r="DFE18" s="1"/>
      <c r="DFF18" s="1"/>
      <c r="DFG18" s="1"/>
      <c r="DFH18" s="1"/>
      <c r="DFI18" s="1"/>
      <c r="DFJ18" s="1"/>
      <c r="DFK18" s="1"/>
      <c r="DFL18" s="1"/>
      <c r="DFM18" s="1"/>
      <c r="DFN18" s="1"/>
      <c r="DFO18" s="1"/>
      <c r="DFP18" s="1"/>
      <c r="DFQ18" s="1"/>
      <c r="DFR18" s="1"/>
      <c r="DFS18" s="1"/>
      <c r="DFT18" s="1"/>
      <c r="DFU18" s="1"/>
      <c r="DFV18" s="1"/>
      <c r="DFW18" s="1"/>
      <c r="DFX18" s="1"/>
      <c r="DFY18" s="1"/>
      <c r="DFZ18" s="1"/>
      <c r="DGA18" s="1"/>
      <c r="DGB18" s="1"/>
      <c r="DGC18" s="1"/>
      <c r="DGD18" s="1"/>
      <c r="DGE18" s="1"/>
      <c r="DGF18" s="1"/>
      <c r="DGG18" s="1"/>
      <c r="DGH18" s="1"/>
      <c r="DGI18" s="1"/>
      <c r="DGJ18" s="1"/>
      <c r="DGK18" s="1"/>
      <c r="DGL18" s="1"/>
      <c r="DGM18" s="1"/>
      <c r="DGN18" s="1"/>
      <c r="DGO18" s="1"/>
      <c r="DGP18" s="1"/>
      <c r="DGQ18" s="1"/>
      <c r="DGR18" s="1"/>
      <c r="DGS18" s="1"/>
      <c r="DGT18" s="1"/>
      <c r="DGU18" s="1"/>
      <c r="DGV18" s="1"/>
      <c r="DGW18" s="1"/>
      <c r="DGX18" s="1"/>
      <c r="DGY18" s="1"/>
      <c r="DGZ18" s="1"/>
      <c r="DHA18" s="1"/>
      <c r="DHB18" s="1"/>
      <c r="DHC18" s="1"/>
      <c r="DHD18" s="1"/>
      <c r="DHE18" s="1"/>
      <c r="DHF18" s="1"/>
      <c r="DHG18" s="1"/>
      <c r="DHH18" s="1"/>
      <c r="DHI18" s="1"/>
      <c r="DHJ18" s="1"/>
      <c r="DHK18" s="1"/>
      <c r="DHL18" s="1"/>
      <c r="DHM18" s="1"/>
      <c r="DHN18" s="1"/>
      <c r="DHO18" s="1"/>
      <c r="DHP18" s="1"/>
      <c r="DHQ18" s="1"/>
      <c r="DHR18" s="1"/>
      <c r="DHS18" s="1"/>
      <c r="DHT18" s="1"/>
      <c r="DHU18" s="1"/>
      <c r="DHV18" s="1"/>
      <c r="DHW18" s="1"/>
      <c r="DHX18" s="1"/>
      <c r="DHY18" s="1"/>
      <c r="DHZ18" s="1"/>
      <c r="DIA18" s="1"/>
      <c r="DIB18" s="1"/>
      <c r="DIC18" s="1"/>
      <c r="DID18" s="1"/>
      <c r="DIE18" s="1"/>
      <c r="DIF18" s="1"/>
      <c r="DIG18" s="1"/>
      <c r="DIH18" s="1"/>
      <c r="DII18" s="1"/>
      <c r="DIJ18" s="1"/>
      <c r="DIK18" s="1"/>
      <c r="DIL18" s="1"/>
      <c r="DIM18" s="1"/>
      <c r="DIN18" s="1"/>
      <c r="DIO18" s="1"/>
      <c r="DIP18" s="1"/>
      <c r="DIQ18" s="1"/>
      <c r="DIR18" s="1"/>
      <c r="DIS18" s="1"/>
      <c r="DIT18" s="1"/>
      <c r="DIU18" s="1"/>
      <c r="DIV18" s="1"/>
      <c r="DIW18" s="1"/>
      <c r="DIX18" s="1"/>
      <c r="DIY18" s="1"/>
      <c r="DIZ18" s="1"/>
      <c r="DJA18" s="1"/>
      <c r="DJB18" s="1"/>
      <c r="DJC18" s="1"/>
      <c r="DJD18" s="1"/>
      <c r="DJE18" s="1"/>
      <c r="DJF18" s="1"/>
      <c r="DJG18" s="1"/>
      <c r="DJH18" s="1"/>
      <c r="DJI18" s="1"/>
      <c r="DJJ18" s="1"/>
      <c r="DJK18" s="1"/>
      <c r="DJL18" s="1"/>
      <c r="DJM18" s="1"/>
      <c r="DJN18" s="1"/>
      <c r="DJO18" s="1"/>
      <c r="DJP18" s="1"/>
      <c r="DJQ18" s="1"/>
      <c r="DJR18" s="1"/>
      <c r="DJS18" s="1"/>
      <c r="DJT18" s="1"/>
      <c r="DJU18" s="1"/>
      <c r="DJV18" s="1"/>
      <c r="DJW18" s="1"/>
      <c r="DJX18" s="1"/>
      <c r="DJY18" s="1"/>
      <c r="DJZ18" s="1"/>
      <c r="DKA18" s="1"/>
      <c r="DKB18" s="1"/>
      <c r="DKC18" s="1"/>
      <c r="DKD18" s="1"/>
      <c r="DKE18" s="1"/>
      <c r="DKF18" s="1"/>
      <c r="DKG18" s="1"/>
      <c r="DKH18" s="1"/>
      <c r="DKI18" s="1"/>
      <c r="DKJ18" s="1"/>
      <c r="DKK18" s="1"/>
      <c r="DKL18" s="1"/>
      <c r="DKM18" s="1"/>
      <c r="DKN18" s="1"/>
      <c r="DKO18" s="1"/>
      <c r="DKP18" s="1"/>
      <c r="DKQ18" s="1"/>
      <c r="DKR18" s="1"/>
      <c r="DKS18" s="1"/>
      <c r="DKT18" s="1"/>
      <c r="DKU18" s="1"/>
      <c r="DKV18" s="1"/>
      <c r="DKW18" s="1"/>
      <c r="DKX18" s="1"/>
      <c r="DKY18" s="1"/>
      <c r="DKZ18" s="1"/>
      <c r="DLA18" s="1"/>
      <c r="DLB18" s="1"/>
      <c r="DLC18" s="1"/>
      <c r="DLD18" s="1"/>
      <c r="DLE18" s="1"/>
      <c r="DLF18" s="1"/>
      <c r="DLG18" s="1"/>
      <c r="DLH18" s="1"/>
      <c r="DLI18" s="1"/>
      <c r="DLJ18" s="1"/>
      <c r="DLK18" s="1"/>
      <c r="DLL18" s="1"/>
      <c r="DLM18" s="1"/>
      <c r="DLN18" s="1"/>
      <c r="DLO18" s="1"/>
      <c r="DLP18" s="1"/>
      <c r="DLQ18" s="1"/>
      <c r="DLR18" s="1"/>
      <c r="DLS18" s="1"/>
      <c r="DLT18" s="1"/>
      <c r="DLU18" s="1"/>
      <c r="DLV18" s="1"/>
      <c r="DLW18" s="1"/>
      <c r="DLX18" s="1"/>
      <c r="DLY18" s="1"/>
      <c r="DLZ18" s="1"/>
      <c r="DMA18" s="1"/>
      <c r="DMB18" s="1"/>
      <c r="DMC18" s="1"/>
      <c r="DMD18" s="1"/>
      <c r="DME18" s="1"/>
      <c r="DMF18" s="1"/>
      <c r="DMG18" s="1"/>
      <c r="DMH18" s="1"/>
      <c r="DMI18" s="1"/>
      <c r="DMJ18" s="1"/>
      <c r="DMK18" s="1"/>
      <c r="DML18" s="1"/>
      <c r="DMM18" s="1"/>
      <c r="DMN18" s="1"/>
      <c r="DMO18" s="1"/>
      <c r="DMP18" s="1"/>
      <c r="DMQ18" s="1"/>
      <c r="DMR18" s="1"/>
      <c r="DMS18" s="1"/>
      <c r="DMT18" s="1"/>
      <c r="DMU18" s="1"/>
      <c r="DMV18" s="1"/>
      <c r="DMW18" s="1"/>
      <c r="DMX18" s="1"/>
      <c r="DMY18" s="1"/>
      <c r="DMZ18" s="1"/>
      <c r="DNA18" s="1"/>
      <c r="DNB18" s="1"/>
      <c r="DNC18" s="1"/>
      <c r="DND18" s="1"/>
      <c r="DNE18" s="1"/>
      <c r="DNF18" s="1"/>
      <c r="DNG18" s="1"/>
      <c r="DNH18" s="1"/>
      <c r="DNI18" s="1"/>
      <c r="DNJ18" s="1"/>
      <c r="DNK18" s="1"/>
      <c r="DNL18" s="1"/>
      <c r="DNM18" s="1"/>
      <c r="DNN18" s="1"/>
      <c r="DNO18" s="1"/>
      <c r="DNP18" s="1"/>
      <c r="DNQ18" s="1"/>
      <c r="DNR18" s="1"/>
      <c r="DNS18" s="1"/>
      <c r="DNT18" s="1"/>
      <c r="DNU18" s="1"/>
      <c r="DNV18" s="1"/>
      <c r="DNW18" s="1"/>
      <c r="DNX18" s="1"/>
      <c r="DNY18" s="1"/>
      <c r="DNZ18" s="1"/>
      <c r="DOA18" s="1"/>
      <c r="DOB18" s="1"/>
      <c r="DOC18" s="1"/>
      <c r="DOD18" s="1"/>
      <c r="DOE18" s="1"/>
      <c r="DOF18" s="1"/>
      <c r="DOG18" s="1"/>
      <c r="DOH18" s="1"/>
      <c r="DOI18" s="1"/>
      <c r="DOJ18" s="1"/>
      <c r="DOK18" s="1"/>
      <c r="DOL18" s="1"/>
      <c r="DOM18" s="1"/>
      <c r="DON18" s="1"/>
      <c r="DOO18" s="1"/>
      <c r="DOP18" s="1"/>
      <c r="DOQ18" s="1"/>
      <c r="DOR18" s="1"/>
      <c r="DOS18" s="1"/>
      <c r="DOT18" s="1"/>
      <c r="DOU18" s="1"/>
      <c r="DOV18" s="1"/>
      <c r="DOW18" s="1"/>
      <c r="DOX18" s="1"/>
      <c r="DOY18" s="1"/>
      <c r="DOZ18" s="1"/>
      <c r="DPA18" s="1"/>
      <c r="DPB18" s="1"/>
      <c r="DPC18" s="1"/>
      <c r="DPD18" s="1"/>
      <c r="DPE18" s="1"/>
      <c r="DPF18" s="1"/>
      <c r="DPG18" s="1"/>
      <c r="DPH18" s="1"/>
      <c r="DPI18" s="1"/>
      <c r="DPJ18" s="1"/>
      <c r="DPK18" s="1"/>
      <c r="DPL18" s="1"/>
      <c r="DPM18" s="1"/>
      <c r="DPN18" s="1"/>
      <c r="DPO18" s="1"/>
      <c r="DPP18" s="1"/>
      <c r="DPQ18" s="1"/>
      <c r="DPR18" s="1"/>
      <c r="DPS18" s="1"/>
      <c r="DPT18" s="1"/>
      <c r="DPU18" s="1"/>
      <c r="DPV18" s="1"/>
      <c r="DPW18" s="1"/>
      <c r="DPX18" s="1"/>
      <c r="DPY18" s="1"/>
      <c r="DPZ18" s="1"/>
      <c r="DQA18" s="1"/>
      <c r="DQB18" s="1"/>
      <c r="DQC18" s="1"/>
      <c r="DQD18" s="1"/>
      <c r="DQE18" s="1"/>
      <c r="DQF18" s="1"/>
      <c r="DQG18" s="1"/>
      <c r="DQH18" s="1"/>
      <c r="DQI18" s="1"/>
      <c r="DQJ18" s="1"/>
      <c r="DQK18" s="1"/>
      <c r="DQL18" s="1"/>
      <c r="DQM18" s="1"/>
      <c r="DQN18" s="1"/>
      <c r="DQO18" s="1"/>
      <c r="DQP18" s="1"/>
      <c r="DQQ18" s="1"/>
      <c r="DQR18" s="1"/>
      <c r="DQS18" s="1"/>
      <c r="DQT18" s="1"/>
      <c r="DQU18" s="1"/>
      <c r="DQV18" s="1"/>
      <c r="DQW18" s="1"/>
      <c r="DQX18" s="1"/>
      <c r="DQY18" s="1"/>
      <c r="DQZ18" s="1"/>
      <c r="DRA18" s="1"/>
      <c r="DRB18" s="1"/>
      <c r="DRC18" s="1"/>
      <c r="DRD18" s="1"/>
      <c r="DRE18" s="1"/>
      <c r="DRF18" s="1"/>
      <c r="DRG18" s="1"/>
      <c r="DRH18" s="1"/>
      <c r="DRI18" s="1"/>
      <c r="DRJ18" s="1"/>
      <c r="DRK18" s="1"/>
      <c r="DRL18" s="1"/>
      <c r="DRM18" s="1"/>
      <c r="DRN18" s="1"/>
      <c r="DRO18" s="1"/>
      <c r="DRP18" s="1"/>
      <c r="DRQ18" s="1"/>
      <c r="DRR18" s="1"/>
      <c r="DRS18" s="1"/>
      <c r="DRT18" s="1"/>
      <c r="DRU18" s="1"/>
      <c r="DRV18" s="1"/>
      <c r="DRW18" s="1"/>
      <c r="DRX18" s="1"/>
      <c r="DRY18" s="1"/>
      <c r="DRZ18" s="1"/>
      <c r="DSA18" s="1"/>
      <c r="DSB18" s="1"/>
      <c r="DSC18" s="1"/>
      <c r="DSD18" s="1"/>
      <c r="DSE18" s="1"/>
      <c r="DSF18" s="1"/>
      <c r="DSG18" s="1"/>
      <c r="DSH18" s="1"/>
      <c r="DSI18" s="1"/>
      <c r="DSJ18" s="1"/>
      <c r="DSK18" s="1"/>
      <c r="DSL18" s="1"/>
      <c r="DSM18" s="1"/>
      <c r="DSN18" s="1"/>
      <c r="DSO18" s="1"/>
      <c r="DSP18" s="1"/>
      <c r="DSQ18" s="1"/>
      <c r="DSR18" s="1"/>
      <c r="DSS18" s="1"/>
      <c r="DST18" s="1"/>
      <c r="DSU18" s="1"/>
      <c r="DSV18" s="1"/>
      <c r="DSW18" s="1"/>
      <c r="DSX18" s="1"/>
      <c r="DSY18" s="1"/>
      <c r="DSZ18" s="1"/>
      <c r="DTA18" s="1"/>
      <c r="DTB18" s="1"/>
      <c r="DTC18" s="1"/>
      <c r="DTD18" s="1"/>
      <c r="DTE18" s="1"/>
      <c r="DTF18" s="1"/>
      <c r="DTG18" s="1"/>
      <c r="DTH18" s="1"/>
      <c r="DTI18" s="1"/>
      <c r="DTJ18" s="1"/>
      <c r="DTK18" s="1"/>
      <c r="DTL18" s="1"/>
      <c r="DTM18" s="1"/>
      <c r="DTN18" s="1"/>
      <c r="DTO18" s="1"/>
      <c r="DTP18" s="1"/>
      <c r="DTQ18" s="1"/>
      <c r="DTR18" s="1"/>
      <c r="DTS18" s="1"/>
      <c r="DTT18" s="1"/>
      <c r="DTU18" s="1"/>
      <c r="DTV18" s="1"/>
      <c r="DTW18" s="1"/>
      <c r="DTX18" s="1"/>
      <c r="DTY18" s="1"/>
      <c r="DTZ18" s="1"/>
      <c r="DUA18" s="1"/>
      <c r="DUB18" s="1"/>
      <c r="DUC18" s="1"/>
      <c r="DUD18" s="1"/>
      <c r="DUE18" s="1"/>
      <c r="DUF18" s="1"/>
      <c r="DUG18" s="1"/>
      <c r="DUH18" s="1"/>
      <c r="DUI18" s="1"/>
      <c r="DUJ18" s="1"/>
      <c r="DUK18" s="1"/>
      <c r="DUL18" s="1"/>
      <c r="DUM18" s="1"/>
      <c r="DUN18" s="1"/>
      <c r="DUO18" s="1"/>
      <c r="DUP18" s="1"/>
      <c r="DUQ18" s="1"/>
      <c r="DUR18" s="1"/>
      <c r="DUS18" s="1"/>
      <c r="DUT18" s="1"/>
      <c r="DUU18" s="1"/>
      <c r="DUV18" s="1"/>
      <c r="DUW18" s="1"/>
      <c r="DUX18" s="1"/>
      <c r="DUY18" s="1"/>
      <c r="DUZ18" s="1"/>
      <c r="DVA18" s="1"/>
      <c r="DVB18" s="1"/>
      <c r="DVC18" s="1"/>
      <c r="DVD18" s="1"/>
      <c r="DVE18" s="1"/>
      <c r="DVF18" s="1"/>
      <c r="DVG18" s="1"/>
      <c r="DVH18" s="1"/>
      <c r="DVI18" s="1"/>
      <c r="DVJ18" s="1"/>
      <c r="DVK18" s="1"/>
      <c r="DVL18" s="1"/>
      <c r="DVM18" s="1"/>
      <c r="DVN18" s="1"/>
      <c r="DVO18" s="1"/>
      <c r="DVP18" s="1"/>
      <c r="DVQ18" s="1"/>
      <c r="DVR18" s="1"/>
      <c r="DVS18" s="1"/>
      <c r="DVT18" s="1"/>
      <c r="DVU18" s="1"/>
      <c r="DVV18" s="1"/>
      <c r="DVW18" s="1"/>
      <c r="DVX18" s="1"/>
      <c r="DVY18" s="1"/>
      <c r="DVZ18" s="1"/>
      <c r="DWA18" s="1"/>
      <c r="DWB18" s="1"/>
      <c r="DWC18" s="1"/>
      <c r="DWD18" s="1"/>
      <c r="DWE18" s="1"/>
      <c r="DWF18" s="1"/>
      <c r="DWG18" s="1"/>
      <c r="DWH18" s="1"/>
      <c r="DWI18" s="1"/>
      <c r="DWJ18" s="1"/>
      <c r="DWK18" s="1"/>
      <c r="DWL18" s="1"/>
      <c r="DWM18" s="1"/>
      <c r="DWN18" s="1"/>
      <c r="DWO18" s="1"/>
      <c r="DWP18" s="1"/>
      <c r="DWQ18" s="1"/>
      <c r="DWR18" s="1"/>
      <c r="DWS18" s="1"/>
      <c r="DWT18" s="1"/>
      <c r="DWU18" s="1"/>
      <c r="DWV18" s="1"/>
      <c r="DWW18" s="1"/>
      <c r="DWX18" s="1"/>
      <c r="DWY18" s="1"/>
      <c r="DWZ18" s="1"/>
      <c r="DXA18" s="1"/>
      <c r="DXB18" s="1"/>
      <c r="DXC18" s="1"/>
      <c r="DXD18" s="1"/>
      <c r="DXE18" s="1"/>
      <c r="DXF18" s="1"/>
      <c r="DXG18" s="1"/>
      <c r="DXH18" s="1"/>
      <c r="DXI18" s="1"/>
      <c r="DXJ18" s="1"/>
      <c r="DXK18" s="1"/>
      <c r="DXL18" s="1"/>
      <c r="DXM18" s="1"/>
      <c r="DXN18" s="1"/>
      <c r="DXO18" s="1"/>
      <c r="DXP18" s="1"/>
      <c r="DXQ18" s="1"/>
      <c r="DXR18" s="1"/>
      <c r="DXS18" s="1"/>
      <c r="DXT18" s="1"/>
      <c r="DXU18" s="1"/>
      <c r="DXV18" s="1"/>
      <c r="DXW18" s="1"/>
      <c r="DXX18" s="1"/>
      <c r="DXY18" s="1"/>
      <c r="DXZ18" s="1"/>
      <c r="DYA18" s="1"/>
      <c r="DYB18" s="1"/>
      <c r="DYC18" s="1"/>
      <c r="DYD18" s="1"/>
      <c r="DYE18" s="1"/>
      <c r="DYF18" s="1"/>
      <c r="DYG18" s="1"/>
      <c r="DYH18" s="1"/>
      <c r="DYI18" s="1"/>
      <c r="DYJ18" s="1"/>
      <c r="DYK18" s="1"/>
      <c r="DYL18" s="1"/>
      <c r="DYM18" s="1"/>
      <c r="DYN18" s="1"/>
      <c r="DYO18" s="1"/>
      <c r="DYP18" s="1"/>
      <c r="DYQ18" s="1"/>
      <c r="DYR18" s="1"/>
      <c r="DYS18" s="1"/>
      <c r="DYT18" s="1"/>
      <c r="DYU18" s="1"/>
      <c r="DYV18" s="1"/>
      <c r="DYW18" s="1"/>
      <c r="DYX18" s="1"/>
      <c r="DYY18" s="1"/>
      <c r="DYZ18" s="1"/>
      <c r="DZA18" s="1"/>
      <c r="DZB18" s="1"/>
      <c r="DZC18" s="1"/>
      <c r="DZD18" s="1"/>
      <c r="DZE18" s="1"/>
      <c r="DZF18" s="1"/>
      <c r="DZG18" s="1"/>
      <c r="DZH18" s="1"/>
      <c r="DZI18" s="1"/>
      <c r="DZJ18" s="1"/>
      <c r="DZK18" s="1"/>
      <c r="DZL18" s="1"/>
      <c r="DZM18" s="1"/>
      <c r="DZN18" s="1"/>
      <c r="DZO18" s="1"/>
      <c r="DZP18" s="1"/>
      <c r="DZQ18" s="1"/>
      <c r="DZR18" s="1"/>
      <c r="DZS18" s="1"/>
      <c r="DZT18" s="1"/>
      <c r="DZU18" s="1"/>
      <c r="DZV18" s="1"/>
      <c r="DZW18" s="1"/>
      <c r="DZX18" s="1"/>
      <c r="DZY18" s="1"/>
      <c r="DZZ18" s="1"/>
      <c r="EAA18" s="1"/>
      <c r="EAB18" s="1"/>
      <c r="EAC18" s="1"/>
      <c r="EAD18" s="1"/>
      <c r="EAE18" s="1"/>
      <c r="EAF18" s="1"/>
      <c r="EAG18" s="1"/>
      <c r="EAH18" s="1"/>
      <c r="EAI18" s="1"/>
      <c r="EAJ18" s="1"/>
      <c r="EAK18" s="1"/>
      <c r="EAL18" s="1"/>
      <c r="EAM18" s="1"/>
      <c r="EAN18" s="1"/>
      <c r="EAO18" s="1"/>
      <c r="EAP18" s="1"/>
      <c r="EAQ18" s="1"/>
      <c r="EAR18" s="1"/>
      <c r="EAS18" s="1"/>
      <c r="EAT18" s="1"/>
      <c r="EAU18" s="1"/>
      <c r="EAV18" s="1"/>
      <c r="EAW18" s="1"/>
      <c r="EAX18" s="1"/>
      <c r="EAY18" s="1"/>
      <c r="EAZ18" s="1"/>
      <c r="EBA18" s="1"/>
      <c r="EBB18" s="1"/>
      <c r="EBC18" s="1"/>
      <c r="EBD18" s="1"/>
      <c r="EBE18" s="1"/>
      <c r="EBF18" s="1"/>
      <c r="EBG18" s="1"/>
      <c r="EBH18" s="1"/>
      <c r="EBI18" s="1"/>
      <c r="EBJ18" s="1"/>
      <c r="EBK18" s="1"/>
      <c r="EBL18" s="1"/>
      <c r="EBM18" s="1"/>
      <c r="EBN18" s="1"/>
      <c r="EBO18" s="1"/>
      <c r="EBP18" s="1"/>
      <c r="EBQ18" s="1"/>
      <c r="EBR18" s="1"/>
      <c r="EBS18" s="1"/>
      <c r="EBT18" s="1"/>
      <c r="EBU18" s="1"/>
      <c r="EBV18" s="1"/>
      <c r="EBW18" s="1"/>
      <c r="EBX18" s="1"/>
      <c r="EBY18" s="1"/>
      <c r="EBZ18" s="1"/>
      <c r="ECA18" s="1"/>
      <c r="ECB18" s="1"/>
      <c r="ECC18" s="1"/>
      <c r="ECD18" s="1"/>
      <c r="ECE18" s="1"/>
      <c r="ECF18" s="1"/>
      <c r="ECG18" s="1"/>
      <c r="ECH18" s="1"/>
      <c r="ECI18" s="1"/>
      <c r="ECJ18" s="1"/>
      <c r="ECK18" s="1"/>
      <c r="ECL18" s="1"/>
      <c r="ECM18" s="1"/>
      <c r="ECN18" s="1"/>
      <c r="ECO18" s="1"/>
      <c r="ECP18" s="1"/>
      <c r="ECQ18" s="1"/>
      <c r="ECR18" s="1"/>
      <c r="ECS18" s="1"/>
      <c r="ECT18" s="1"/>
      <c r="ECU18" s="1"/>
      <c r="ECV18" s="1"/>
      <c r="ECW18" s="1"/>
      <c r="ECX18" s="1"/>
      <c r="ECY18" s="1"/>
      <c r="ECZ18" s="1"/>
      <c r="EDA18" s="1"/>
      <c r="EDB18" s="1"/>
      <c r="EDC18" s="1"/>
      <c r="EDD18" s="1"/>
      <c r="EDE18" s="1"/>
      <c r="EDF18" s="1"/>
      <c r="EDG18" s="1"/>
      <c r="EDH18" s="1"/>
      <c r="EDI18" s="1"/>
      <c r="EDJ18" s="1"/>
      <c r="EDK18" s="1"/>
      <c r="EDL18" s="1"/>
      <c r="EDM18" s="1"/>
      <c r="EDN18" s="1"/>
      <c r="EDO18" s="1"/>
      <c r="EDP18" s="1"/>
      <c r="EDQ18" s="1"/>
      <c r="EDR18" s="1"/>
      <c r="EDS18" s="1"/>
      <c r="EDT18" s="1"/>
      <c r="EDU18" s="1"/>
      <c r="EDV18" s="1"/>
      <c r="EDW18" s="1"/>
      <c r="EDX18" s="1"/>
      <c r="EDY18" s="1"/>
      <c r="EDZ18" s="1"/>
      <c r="EEA18" s="1"/>
      <c r="EEB18" s="1"/>
      <c r="EEC18" s="1"/>
      <c r="EED18" s="1"/>
      <c r="EEE18" s="1"/>
      <c r="EEF18" s="1"/>
      <c r="EEG18" s="1"/>
      <c r="EEH18" s="1"/>
      <c r="EEI18" s="1"/>
      <c r="EEJ18" s="1"/>
      <c r="EEK18" s="1"/>
      <c r="EEL18" s="1"/>
      <c r="EEM18" s="1"/>
      <c r="EEN18" s="1"/>
      <c r="EEO18" s="1"/>
      <c r="EEP18" s="1"/>
      <c r="EEQ18" s="1"/>
      <c r="EER18" s="1"/>
      <c r="EES18" s="1"/>
      <c r="EET18" s="1"/>
      <c r="EEU18" s="1"/>
      <c r="EEV18" s="1"/>
      <c r="EEW18" s="1"/>
      <c r="EEX18" s="1"/>
      <c r="EEY18" s="1"/>
      <c r="EEZ18" s="1"/>
      <c r="EFA18" s="1"/>
      <c r="EFB18" s="1"/>
      <c r="EFC18" s="1"/>
      <c r="EFD18" s="1"/>
      <c r="EFE18" s="1"/>
      <c r="EFF18" s="1"/>
      <c r="EFG18" s="1"/>
      <c r="EFH18" s="1"/>
      <c r="EFI18" s="1"/>
      <c r="EFJ18" s="1"/>
      <c r="EFK18" s="1"/>
      <c r="EFL18" s="1"/>
      <c r="EFM18" s="1"/>
      <c r="EFN18" s="1"/>
      <c r="EFO18" s="1"/>
      <c r="EFP18" s="1"/>
      <c r="EFQ18" s="1"/>
      <c r="EFR18" s="1"/>
      <c r="EFS18" s="1"/>
      <c r="EFT18" s="1"/>
      <c r="EFU18" s="1"/>
      <c r="EFV18" s="1"/>
      <c r="EFW18" s="1"/>
      <c r="EFX18" s="1"/>
      <c r="EFY18" s="1"/>
      <c r="EFZ18" s="1"/>
      <c r="EGA18" s="1"/>
      <c r="EGB18" s="1"/>
      <c r="EGC18" s="1"/>
      <c r="EGD18" s="1"/>
      <c r="EGE18" s="1"/>
      <c r="EGF18" s="1"/>
      <c r="EGG18" s="1"/>
      <c r="EGH18" s="1"/>
      <c r="EGI18" s="1"/>
      <c r="EGJ18" s="1"/>
      <c r="EGK18" s="1"/>
      <c r="EGL18" s="1"/>
      <c r="EGM18" s="1"/>
      <c r="EGN18" s="1"/>
      <c r="EGO18" s="1"/>
      <c r="EGP18" s="1"/>
      <c r="EGQ18" s="1"/>
      <c r="EGR18" s="1"/>
      <c r="EGS18" s="1"/>
      <c r="EGT18" s="1"/>
      <c r="EGU18" s="1"/>
      <c r="EGV18" s="1"/>
      <c r="EGW18" s="1"/>
      <c r="EGX18" s="1"/>
      <c r="EGY18" s="1"/>
      <c r="EGZ18" s="1"/>
      <c r="EHA18" s="1"/>
      <c r="EHB18" s="1"/>
      <c r="EHC18" s="1"/>
      <c r="EHD18" s="1"/>
      <c r="EHE18" s="1"/>
      <c r="EHF18" s="1"/>
      <c r="EHG18" s="1"/>
      <c r="EHH18" s="1"/>
      <c r="EHI18" s="1"/>
      <c r="EHJ18" s="1"/>
      <c r="EHK18" s="1"/>
      <c r="EHL18" s="1"/>
      <c r="EHM18" s="1"/>
      <c r="EHN18" s="1"/>
      <c r="EHO18" s="1"/>
      <c r="EHP18" s="1"/>
      <c r="EHQ18" s="1"/>
      <c r="EHR18" s="1"/>
      <c r="EHS18" s="1"/>
      <c r="EHT18" s="1"/>
      <c r="EHU18" s="1"/>
      <c r="EHV18" s="1"/>
      <c r="EHW18" s="1"/>
      <c r="EHX18" s="1"/>
      <c r="EHY18" s="1"/>
      <c r="EHZ18" s="1"/>
      <c r="EIA18" s="1"/>
      <c r="EIB18" s="1"/>
      <c r="EIC18" s="1"/>
      <c r="EID18" s="1"/>
      <c r="EIE18" s="1"/>
      <c r="EIF18" s="1"/>
      <c r="EIG18" s="1"/>
      <c r="EIH18" s="1"/>
      <c r="EII18" s="1"/>
      <c r="EIJ18" s="1"/>
      <c r="EIK18" s="1"/>
      <c r="EIL18" s="1"/>
      <c r="EIM18" s="1"/>
      <c r="EIN18" s="1"/>
      <c r="EIO18" s="1"/>
      <c r="EIP18" s="1"/>
      <c r="EIQ18" s="1"/>
      <c r="EIR18" s="1"/>
      <c r="EIS18" s="1"/>
      <c r="EIT18" s="1"/>
      <c r="EIU18" s="1"/>
      <c r="EIV18" s="1"/>
      <c r="EIW18" s="1"/>
      <c r="EIX18" s="1"/>
      <c r="EIY18" s="1"/>
      <c r="EIZ18" s="1"/>
      <c r="EJA18" s="1"/>
      <c r="EJB18" s="1"/>
      <c r="EJC18" s="1"/>
      <c r="EJD18" s="1"/>
      <c r="EJE18" s="1"/>
      <c r="EJF18" s="1"/>
      <c r="EJG18" s="1"/>
      <c r="EJH18" s="1"/>
      <c r="EJI18" s="1"/>
      <c r="EJJ18" s="1"/>
      <c r="EJK18" s="1"/>
      <c r="EJL18" s="1"/>
      <c r="EJM18" s="1"/>
      <c r="EJN18" s="1"/>
      <c r="EJO18" s="1"/>
      <c r="EJP18" s="1"/>
      <c r="EJQ18" s="1"/>
      <c r="EJR18" s="1"/>
      <c r="EJS18" s="1"/>
      <c r="EJT18" s="1"/>
      <c r="EJU18" s="1"/>
      <c r="EJV18" s="1"/>
      <c r="EJW18" s="1"/>
      <c r="EJX18" s="1"/>
      <c r="EJY18" s="1"/>
      <c r="EJZ18" s="1"/>
      <c r="EKA18" s="1"/>
      <c r="EKB18" s="1"/>
      <c r="EKC18" s="1"/>
      <c r="EKD18" s="1"/>
      <c r="EKE18" s="1"/>
      <c r="EKF18" s="1"/>
      <c r="EKG18" s="1"/>
      <c r="EKH18" s="1"/>
      <c r="EKI18" s="1"/>
      <c r="EKJ18" s="1"/>
      <c r="EKK18" s="1"/>
      <c r="EKL18" s="1"/>
      <c r="EKM18" s="1"/>
      <c r="EKN18" s="1"/>
      <c r="EKO18" s="1"/>
      <c r="EKP18" s="1"/>
      <c r="EKQ18" s="1"/>
      <c r="EKR18" s="1"/>
      <c r="EKS18" s="1"/>
      <c r="EKT18" s="1"/>
      <c r="EKU18" s="1"/>
      <c r="EKV18" s="1"/>
      <c r="EKW18" s="1"/>
      <c r="EKX18" s="1"/>
      <c r="EKY18" s="1"/>
      <c r="EKZ18" s="1"/>
      <c r="ELA18" s="1"/>
      <c r="ELB18" s="1"/>
      <c r="ELC18" s="1"/>
      <c r="ELD18" s="1"/>
      <c r="ELE18" s="1"/>
      <c r="ELF18" s="1"/>
      <c r="ELG18" s="1"/>
      <c r="ELH18" s="1"/>
      <c r="ELI18" s="1"/>
      <c r="ELJ18" s="1"/>
      <c r="ELK18" s="1"/>
      <c r="ELL18" s="1"/>
      <c r="ELM18" s="1"/>
      <c r="ELN18" s="1"/>
      <c r="ELO18" s="1"/>
      <c r="ELP18" s="1"/>
      <c r="ELQ18" s="1"/>
      <c r="ELR18" s="1"/>
      <c r="ELS18" s="1"/>
      <c r="ELT18" s="1"/>
      <c r="ELU18" s="1"/>
      <c r="ELV18" s="1"/>
      <c r="ELW18" s="1"/>
      <c r="ELX18" s="1"/>
      <c r="ELY18" s="1"/>
      <c r="ELZ18" s="1"/>
      <c r="EMA18" s="1"/>
      <c r="EMB18" s="1"/>
      <c r="EMC18" s="1"/>
      <c r="EMD18" s="1"/>
      <c r="EME18" s="1"/>
      <c r="EMF18" s="1"/>
      <c r="EMG18" s="1"/>
      <c r="EMH18" s="1"/>
      <c r="EMI18" s="1"/>
      <c r="EMJ18" s="1"/>
      <c r="EMK18" s="1"/>
      <c r="EML18" s="1"/>
      <c r="EMM18" s="1"/>
      <c r="EMN18" s="1"/>
      <c r="EMO18" s="1"/>
      <c r="EMP18" s="1"/>
      <c r="EMQ18" s="1"/>
      <c r="EMR18" s="1"/>
      <c r="EMS18" s="1"/>
      <c r="EMT18" s="1"/>
      <c r="EMU18" s="1"/>
      <c r="EMV18" s="1"/>
      <c r="EMW18" s="1"/>
      <c r="EMX18" s="1"/>
      <c r="EMY18" s="1"/>
      <c r="EMZ18" s="1"/>
      <c r="ENA18" s="1"/>
      <c r="ENB18" s="1"/>
      <c r="ENC18" s="1"/>
      <c r="END18" s="1"/>
      <c r="ENE18" s="1"/>
      <c r="ENF18" s="1"/>
      <c r="ENG18" s="1"/>
      <c r="ENH18" s="1"/>
      <c r="ENI18" s="1"/>
      <c r="ENJ18" s="1"/>
      <c r="ENK18" s="1"/>
      <c r="ENL18" s="1"/>
      <c r="ENM18" s="1"/>
      <c r="ENN18" s="1"/>
      <c r="ENO18" s="1"/>
      <c r="ENP18" s="1"/>
      <c r="ENQ18" s="1"/>
      <c r="ENR18" s="1"/>
      <c r="ENS18" s="1"/>
      <c r="ENT18" s="1"/>
      <c r="ENU18" s="1"/>
      <c r="ENV18" s="1"/>
      <c r="ENW18" s="1"/>
      <c r="ENX18" s="1"/>
      <c r="ENY18" s="1"/>
      <c r="ENZ18" s="1"/>
      <c r="EOA18" s="1"/>
      <c r="EOB18" s="1"/>
      <c r="EOC18" s="1"/>
      <c r="EOD18" s="1"/>
      <c r="EOE18" s="1"/>
      <c r="EOF18" s="1"/>
      <c r="EOG18" s="1"/>
      <c r="EOH18" s="1"/>
      <c r="EOI18" s="1"/>
      <c r="EOJ18" s="1"/>
      <c r="EOK18" s="1"/>
      <c r="EOL18" s="1"/>
      <c r="EOM18" s="1"/>
      <c r="EON18" s="1"/>
      <c r="EOO18" s="1"/>
      <c r="EOP18" s="1"/>
      <c r="EOQ18" s="1"/>
      <c r="EOR18" s="1"/>
      <c r="EOS18" s="1"/>
      <c r="EOT18" s="1"/>
      <c r="EOU18" s="1"/>
      <c r="EOV18" s="1"/>
      <c r="EOW18" s="1"/>
      <c r="EOX18" s="1"/>
      <c r="EOY18" s="1"/>
      <c r="EOZ18" s="1"/>
      <c r="EPA18" s="1"/>
      <c r="EPB18" s="1"/>
      <c r="EPC18" s="1"/>
      <c r="EPD18" s="1"/>
      <c r="EPE18" s="1"/>
      <c r="EPF18" s="1"/>
      <c r="EPG18" s="1"/>
      <c r="EPH18" s="1"/>
      <c r="EPI18" s="1"/>
      <c r="EPJ18" s="1"/>
      <c r="EPK18" s="1"/>
      <c r="EPL18" s="1"/>
      <c r="EPM18" s="1"/>
      <c r="EPN18" s="1"/>
      <c r="EPO18" s="1"/>
      <c r="EPP18" s="1"/>
      <c r="EPQ18" s="1"/>
      <c r="EPR18" s="1"/>
      <c r="EPS18" s="1"/>
      <c r="EPT18" s="1"/>
      <c r="EPU18" s="1"/>
      <c r="EPV18" s="1"/>
      <c r="EPW18" s="1"/>
      <c r="EPX18" s="1"/>
      <c r="EPY18" s="1"/>
      <c r="EPZ18" s="1"/>
      <c r="EQA18" s="1"/>
      <c r="EQB18" s="1"/>
      <c r="EQC18" s="1"/>
      <c r="EQD18" s="1"/>
      <c r="EQE18" s="1"/>
      <c r="EQF18" s="1"/>
      <c r="EQG18" s="1"/>
      <c r="EQH18" s="1"/>
      <c r="EQI18" s="1"/>
      <c r="EQJ18" s="1"/>
      <c r="EQK18" s="1"/>
      <c r="EQL18" s="1"/>
      <c r="EQM18" s="1"/>
      <c r="EQN18" s="1"/>
      <c r="EQO18" s="1"/>
      <c r="EQP18" s="1"/>
      <c r="EQQ18" s="1"/>
      <c r="EQR18" s="1"/>
      <c r="EQS18" s="1"/>
      <c r="EQT18" s="1"/>
      <c r="EQU18" s="1"/>
      <c r="EQV18" s="1"/>
      <c r="EQW18" s="1"/>
      <c r="EQX18" s="1"/>
      <c r="EQY18" s="1"/>
      <c r="EQZ18" s="1"/>
      <c r="ERA18" s="1"/>
      <c r="ERB18" s="1"/>
      <c r="ERC18" s="1"/>
      <c r="ERD18" s="1"/>
      <c r="ERE18" s="1"/>
      <c r="ERF18" s="1"/>
      <c r="ERG18" s="1"/>
      <c r="ERH18" s="1"/>
      <c r="ERI18" s="1"/>
      <c r="ERJ18" s="1"/>
      <c r="ERK18" s="1"/>
      <c r="ERL18" s="1"/>
      <c r="ERM18" s="1"/>
      <c r="ERN18" s="1"/>
      <c r="ERO18" s="1"/>
      <c r="ERP18" s="1"/>
      <c r="ERQ18" s="1"/>
      <c r="ERR18" s="1"/>
      <c r="ERS18" s="1"/>
      <c r="ERT18" s="1"/>
      <c r="ERU18" s="1"/>
      <c r="ERV18" s="1"/>
      <c r="ERW18" s="1"/>
      <c r="ERX18" s="1"/>
      <c r="ERY18" s="1"/>
      <c r="ERZ18" s="1"/>
      <c r="ESA18" s="1"/>
      <c r="ESB18" s="1"/>
      <c r="ESC18" s="1"/>
      <c r="ESD18" s="1"/>
      <c r="ESE18" s="1"/>
      <c r="ESF18" s="1"/>
      <c r="ESG18" s="1"/>
      <c r="ESH18" s="1"/>
      <c r="ESI18" s="1"/>
      <c r="ESJ18" s="1"/>
      <c r="ESK18" s="1"/>
      <c r="ESL18" s="1"/>
      <c r="ESM18" s="1"/>
      <c r="ESN18" s="1"/>
      <c r="ESO18" s="1"/>
      <c r="ESP18" s="1"/>
      <c r="ESQ18" s="1"/>
      <c r="ESR18" s="1"/>
      <c r="ESS18" s="1"/>
      <c r="EST18" s="1"/>
      <c r="ESU18" s="1"/>
      <c r="ESV18" s="1"/>
      <c r="ESW18" s="1"/>
      <c r="ESX18" s="1"/>
      <c r="ESY18" s="1"/>
      <c r="ESZ18" s="1"/>
      <c r="ETA18" s="1"/>
      <c r="ETB18" s="1"/>
      <c r="ETC18" s="1"/>
      <c r="ETD18" s="1"/>
      <c r="ETE18" s="1"/>
      <c r="ETF18" s="1"/>
      <c r="ETG18" s="1"/>
      <c r="ETH18" s="1"/>
      <c r="ETI18" s="1"/>
      <c r="ETJ18" s="1"/>
      <c r="ETK18" s="1"/>
      <c r="ETL18" s="1"/>
      <c r="ETM18" s="1"/>
      <c r="ETN18" s="1"/>
      <c r="ETO18" s="1"/>
      <c r="ETP18" s="1"/>
      <c r="ETQ18" s="1"/>
      <c r="ETR18" s="1"/>
      <c r="ETS18" s="1"/>
      <c r="ETT18" s="1"/>
      <c r="ETU18" s="1"/>
      <c r="ETV18" s="1"/>
      <c r="ETW18" s="1"/>
      <c r="ETX18" s="1"/>
      <c r="ETY18" s="1"/>
      <c r="ETZ18" s="1"/>
      <c r="EUA18" s="1"/>
      <c r="EUB18" s="1"/>
      <c r="EUC18" s="1"/>
      <c r="EUD18" s="1"/>
      <c r="EUE18" s="1"/>
      <c r="EUF18" s="1"/>
      <c r="EUG18" s="1"/>
      <c r="EUH18" s="1"/>
      <c r="EUI18" s="1"/>
      <c r="EUJ18" s="1"/>
      <c r="EUK18" s="1"/>
      <c r="EUL18" s="1"/>
      <c r="EUM18" s="1"/>
      <c r="EUN18" s="1"/>
      <c r="EUO18" s="1"/>
      <c r="EUP18" s="1"/>
      <c r="EUQ18" s="1"/>
      <c r="EUR18" s="1"/>
      <c r="EUS18" s="1"/>
      <c r="EUT18" s="1"/>
      <c r="EUU18" s="1"/>
      <c r="EUV18" s="1"/>
      <c r="EUW18" s="1"/>
      <c r="EUX18" s="1"/>
      <c r="EUY18" s="1"/>
      <c r="EUZ18" s="1"/>
      <c r="EVA18" s="1"/>
      <c r="EVB18" s="1"/>
      <c r="EVC18" s="1"/>
      <c r="EVD18" s="1"/>
      <c r="EVE18" s="1"/>
      <c r="EVF18" s="1"/>
      <c r="EVG18" s="1"/>
      <c r="EVH18" s="1"/>
      <c r="EVI18" s="1"/>
      <c r="EVJ18" s="1"/>
      <c r="EVK18" s="1"/>
      <c r="EVL18" s="1"/>
      <c r="EVM18" s="1"/>
      <c r="EVN18" s="1"/>
      <c r="EVO18" s="1"/>
      <c r="EVP18" s="1"/>
      <c r="EVQ18" s="1"/>
      <c r="EVR18" s="1"/>
      <c r="EVS18" s="1"/>
      <c r="EVT18" s="1"/>
      <c r="EVU18" s="1"/>
      <c r="EVV18" s="1"/>
      <c r="EVW18" s="1"/>
      <c r="EVX18" s="1"/>
      <c r="EVY18" s="1"/>
      <c r="EVZ18" s="1"/>
      <c r="EWA18" s="1"/>
      <c r="EWB18" s="1"/>
      <c r="EWC18" s="1"/>
      <c r="EWD18" s="1"/>
      <c r="EWE18" s="1"/>
      <c r="EWF18" s="1"/>
      <c r="EWG18" s="1"/>
      <c r="EWH18" s="1"/>
      <c r="EWI18" s="1"/>
      <c r="EWJ18" s="1"/>
      <c r="EWK18" s="1"/>
      <c r="EWL18" s="1"/>
      <c r="EWM18" s="1"/>
      <c r="EWN18" s="1"/>
      <c r="EWO18" s="1"/>
      <c r="EWP18" s="1"/>
      <c r="EWQ18" s="1"/>
      <c r="EWR18" s="1"/>
      <c r="EWS18" s="1"/>
      <c r="EWT18" s="1"/>
      <c r="EWU18" s="1"/>
      <c r="EWV18" s="1"/>
      <c r="EWW18" s="1"/>
      <c r="EWX18" s="1"/>
      <c r="EWY18" s="1"/>
      <c r="EWZ18" s="1"/>
      <c r="EXA18" s="1"/>
      <c r="EXB18" s="1"/>
      <c r="EXC18" s="1"/>
      <c r="EXD18" s="1"/>
      <c r="EXE18" s="1"/>
      <c r="EXF18" s="1"/>
      <c r="EXG18" s="1"/>
      <c r="EXH18" s="1"/>
      <c r="EXI18" s="1"/>
      <c r="EXJ18" s="1"/>
      <c r="EXK18" s="1"/>
      <c r="EXL18" s="1"/>
      <c r="EXM18" s="1"/>
      <c r="EXN18" s="1"/>
      <c r="EXO18" s="1"/>
      <c r="EXP18" s="1"/>
      <c r="EXQ18" s="1"/>
      <c r="EXR18" s="1"/>
      <c r="EXS18" s="1"/>
      <c r="EXT18" s="1"/>
      <c r="EXU18" s="1"/>
      <c r="EXV18" s="1"/>
      <c r="EXW18" s="1"/>
      <c r="EXX18" s="1"/>
      <c r="EXY18" s="1"/>
      <c r="EXZ18" s="1"/>
      <c r="EYA18" s="1"/>
      <c r="EYB18" s="1"/>
      <c r="EYC18" s="1"/>
      <c r="EYD18" s="1"/>
      <c r="EYE18" s="1"/>
      <c r="EYF18" s="1"/>
      <c r="EYG18" s="1"/>
      <c r="EYH18" s="1"/>
      <c r="EYI18" s="1"/>
      <c r="EYJ18" s="1"/>
      <c r="EYK18" s="1"/>
      <c r="EYL18" s="1"/>
      <c r="EYM18" s="1"/>
      <c r="EYN18" s="1"/>
      <c r="EYO18" s="1"/>
      <c r="EYP18" s="1"/>
      <c r="EYQ18" s="1"/>
      <c r="EYR18" s="1"/>
      <c r="EYS18" s="1"/>
      <c r="EYT18" s="1"/>
      <c r="EYU18" s="1"/>
      <c r="EYV18" s="1"/>
      <c r="EYW18" s="1"/>
      <c r="EYX18" s="1"/>
      <c r="EYY18" s="1"/>
      <c r="EYZ18" s="1"/>
      <c r="EZA18" s="1"/>
      <c r="EZB18" s="1"/>
      <c r="EZC18" s="1"/>
      <c r="EZD18" s="1"/>
      <c r="EZE18" s="1"/>
      <c r="EZF18" s="1"/>
      <c r="EZG18" s="1"/>
      <c r="EZH18" s="1"/>
      <c r="EZI18" s="1"/>
      <c r="EZJ18" s="1"/>
      <c r="EZK18" s="1"/>
      <c r="EZL18" s="1"/>
      <c r="EZM18" s="1"/>
      <c r="EZN18" s="1"/>
      <c r="EZO18" s="1"/>
      <c r="EZP18" s="1"/>
      <c r="EZQ18" s="1"/>
      <c r="EZR18" s="1"/>
      <c r="EZS18" s="1"/>
      <c r="EZT18" s="1"/>
      <c r="EZU18" s="1"/>
      <c r="EZV18" s="1"/>
      <c r="EZW18" s="1"/>
      <c r="EZX18" s="1"/>
      <c r="EZY18" s="1"/>
      <c r="EZZ18" s="1"/>
      <c r="FAA18" s="1"/>
      <c r="FAB18" s="1"/>
      <c r="FAC18" s="1"/>
      <c r="FAD18" s="1"/>
      <c r="FAE18" s="1"/>
      <c r="FAF18" s="1"/>
      <c r="FAG18" s="1"/>
      <c r="FAH18" s="1"/>
      <c r="FAI18" s="1"/>
      <c r="FAJ18" s="1"/>
      <c r="FAK18" s="1"/>
      <c r="FAL18" s="1"/>
      <c r="FAM18" s="1"/>
      <c r="FAN18" s="1"/>
      <c r="FAO18" s="1"/>
      <c r="FAP18" s="1"/>
      <c r="FAQ18" s="1"/>
      <c r="FAR18" s="1"/>
      <c r="FAS18" s="1"/>
      <c r="FAT18" s="1"/>
      <c r="FAU18" s="1"/>
      <c r="FAV18" s="1"/>
      <c r="FAW18" s="1"/>
      <c r="FAX18" s="1"/>
      <c r="FAY18" s="1"/>
      <c r="FAZ18" s="1"/>
      <c r="FBA18" s="1"/>
      <c r="FBB18" s="1"/>
      <c r="FBC18" s="1"/>
      <c r="FBD18" s="1"/>
      <c r="FBE18" s="1"/>
      <c r="FBF18" s="1"/>
      <c r="FBG18" s="1"/>
      <c r="FBH18" s="1"/>
      <c r="FBI18" s="1"/>
      <c r="FBJ18" s="1"/>
      <c r="FBK18" s="1"/>
      <c r="FBL18" s="1"/>
      <c r="FBM18" s="1"/>
      <c r="FBN18" s="1"/>
      <c r="FBO18" s="1"/>
      <c r="FBP18" s="1"/>
      <c r="FBQ18" s="1"/>
      <c r="FBR18" s="1"/>
      <c r="FBS18" s="1"/>
      <c r="FBT18" s="1"/>
      <c r="FBU18" s="1"/>
      <c r="FBV18" s="1"/>
      <c r="FBW18" s="1"/>
      <c r="FBX18" s="1"/>
      <c r="FBY18" s="1"/>
      <c r="FBZ18" s="1"/>
      <c r="FCA18" s="1"/>
      <c r="FCB18" s="1"/>
      <c r="FCC18" s="1"/>
      <c r="FCD18" s="1"/>
      <c r="FCE18" s="1"/>
      <c r="FCF18" s="1"/>
      <c r="FCG18" s="1"/>
      <c r="FCH18" s="1"/>
      <c r="FCI18" s="1"/>
      <c r="FCJ18" s="1"/>
      <c r="FCK18" s="1"/>
      <c r="FCL18" s="1"/>
      <c r="FCM18" s="1"/>
      <c r="FCN18" s="1"/>
      <c r="FCO18" s="1"/>
      <c r="FCP18" s="1"/>
      <c r="FCQ18" s="1"/>
      <c r="FCR18" s="1"/>
      <c r="FCS18" s="1"/>
      <c r="FCT18" s="1"/>
      <c r="FCU18" s="1"/>
      <c r="FCV18" s="1"/>
      <c r="FCW18" s="1"/>
      <c r="FCX18" s="1"/>
      <c r="FCY18" s="1"/>
      <c r="FCZ18" s="1"/>
      <c r="FDA18" s="1"/>
      <c r="FDB18" s="1"/>
      <c r="FDC18" s="1"/>
      <c r="FDD18" s="1"/>
      <c r="FDE18" s="1"/>
      <c r="FDF18" s="1"/>
      <c r="FDG18" s="1"/>
      <c r="FDH18" s="1"/>
      <c r="FDI18" s="1"/>
      <c r="FDJ18" s="1"/>
      <c r="FDK18" s="1"/>
      <c r="FDL18" s="1"/>
      <c r="FDM18" s="1"/>
      <c r="FDN18" s="1"/>
      <c r="FDO18" s="1"/>
      <c r="FDP18" s="1"/>
      <c r="FDQ18" s="1"/>
      <c r="FDR18" s="1"/>
      <c r="FDS18" s="1"/>
      <c r="FDT18" s="1"/>
      <c r="FDU18" s="1"/>
      <c r="FDV18" s="1"/>
      <c r="FDW18" s="1"/>
      <c r="FDX18" s="1"/>
      <c r="FDY18" s="1"/>
      <c r="FDZ18" s="1"/>
      <c r="FEA18" s="1"/>
      <c r="FEB18" s="1"/>
      <c r="FEC18" s="1"/>
      <c r="FED18" s="1"/>
      <c r="FEE18" s="1"/>
      <c r="FEF18" s="1"/>
      <c r="FEG18" s="1"/>
      <c r="FEH18" s="1"/>
      <c r="FEI18" s="1"/>
      <c r="FEJ18" s="1"/>
      <c r="FEK18" s="1"/>
      <c r="FEL18" s="1"/>
      <c r="FEM18" s="1"/>
      <c r="FEN18" s="1"/>
      <c r="FEO18" s="1"/>
      <c r="FEP18" s="1"/>
      <c r="FEQ18" s="1"/>
      <c r="FER18" s="1"/>
      <c r="FES18" s="1"/>
      <c r="FET18" s="1"/>
      <c r="FEU18" s="1"/>
      <c r="FEV18" s="1"/>
      <c r="FEW18" s="1"/>
      <c r="FEX18" s="1"/>
      <c r="FEY18" s="1"/>
      <c r="FEZ18" s="1"/>
      <c r="FFA18" s="1"/>
      <c r="FFB18" s="1"/>
      <c r="FFC18" s="1"/>
      <c r="FFD18" s="1"/>
      <c r="FFE18" s="1"/>
      <c r="FFF18" s="1"/>
      <c r="FFG18" s="1"/>
      <c r="FFH18" s="1"/>
      <c r="FFI18" s="1"/>
      <c r="FFJ18" s="1"/>
      <c r="FFK18" s="1"/>
      <c r="FFL18" s="1"/>
      <c r="FFM18" s="1"/>
      <c r="FFN18" s="1"/>
      <c r="FFO18" s="1"/>
      <c r="FFP18" s="1"/>
      <c r="FFQ18" s="1"/>
      <c r="FFR18" s="1"/>
      <c r="FFS18" s="1"/>
      <c r="FFT18" s="1"/>
      <c r="FFU18" s="1"/>
      <c r="FFV18" s="1"/>
      <c r="FFW18" s="1"/>
      <c r="FFX18" s="1"/>
      <c r="FFY18" s="1"/>
      <c r="FFZ18" s="1"/>
      <c r="FGA18" s="1"/>
      <c r="FGB18" s="1"/>
      <c r="FGC18" s="1"/>
      <c r="FGD18" s="1"/>
      <c r="FGE18" s="1"/>
      <c r="FGF18" s="1"/>
      <c r="FGG18" s="1"/>
      <c r="FGH18" s="1"/>
      <c r="FGI18" s="1"/>
      <c r="FGJ18" s="1"/>
      <c r="FGK18" s="1"/>
      <c r="FGL18" s="1"/>
      <c r="FGM18" s="1"/>
      <c r="FGN18" s="1"/>
      <c r="FGO18" s="1"/>
      <c r="FGP18" s="1"/>
      <c r="FGQ18" s="1"/>
      <c r="FGR18" s="1"/>
      <c r="FGS18" s="1"/>
      <c r="FGT18" s="1"/>
      <c r="FGU18" s="1"/>
      <c r="FGV18" s="1"/>
      <c r="FGW18" s="1"/>
      <c r="FGX18" s="1"/>
      <c r="FGY18" s="1"/>
      <c r="FGZ18" s="1"/>
      <c r="FHA18" s="1"/>
      <c r="FHB18" s="1"/>
      <c r="FHC18" s="1"/>
      <c r="FHD18" s="1"/>
      <c r="FHE18" s="1"/>
      <c r="FHF18" s="1"/>
      <c r="FHG18" s="1"/>
      <c r="FHH18" s="1"/>
      <c r="FHI18" s="1"/>
      <c r="FHJ18" s="1"/>
      <c r="FHK18" s="1"/>
      <c r="FHL18" s="1"/>
      <c r="FHM18" s="1"/>
      <c r="FHN18" s="1"/>
      <c r="FHO18" s="1"/>
      <c r="FHP18" s="1"/>
      <c r="FHQ18" s="1"/>
      <c r="FHR18" s="1"/>
      <c r="FHS18" s="1"/>
      <c r="FHT18" s="1"/>
      <c r="FHU18" s="1"/>
      <c r="FHV18" s="1"/>
      <c r="FHW18" s="1"/>
      <c r="FHX18" s="1"/>
      <c r="FHY18" s="1"/>
      <c r="FHZ18" s="1"/>
      <c r="FIA18" s="1"/>
      <c r="FIB18" s="1"/>
      <c r="FIC18" s="1"/>
      <c r="FID18" s="1"/>
      <c r="FIE18" s="1"/>
      <c r="FIF18" s="1"/>
      <c r="FIG18" s="1"/>
      <c r="FIH18" s="1"/>
      <c r="FII18" s="1"/>
      <c r="FIJ18" s="1"/>
      <c r="FIK18" s="1"/>
      <c r="FIL18" s="1"/>
      <c r="FIM18" s="1"/>
      <c r="FIN18" s="1"/>
      <c r="FIO18" s="1"/>
      <c r="FIP18" s="1"/>
      <c r="FIQ18" s="1"/>
      <c r="FIR18" s="1"/>
      <c r="FIS18" s="1"/>
      <c r="FIT18" s="1"/>
      <c r="FIU18" s="1"/>
      <c r="FIV18" s="1"/>
      <c r="FIW18" s="1"/>
      <c r="FIX18" s="1"/>
      <c r="FIY18" s="1"/>
      <c r="FIZ18" s="1"/>
      <c r="FJA18" s="1"/>
      <c r="FJB18" s="1"/>
      <c r="FJC18" s="1"/>
      <c r="FJD18" s="1"/>
      <c r="FJE18" s="1"/>
      <c r="FJF18" s="1"/>
      <c r="FJG18" s="1"/>
      <c r="FJH18" s="1"/>
      <c r="FJI18" s="1"/>
      <c r="FJJ18" s="1"/>
      <c r="FJK18" s="1"/>
      <c r="FJL18" s="1"/>
      <c r="FJM18" s="1"/>
      <c r="FJN18" s="1"/>
      <c r="FJO18" s="1"/>
      <c r="FJP18" s="1"/>
      <c r="FJQ18" s="1"/>
      <c r="FJR18" s="1"/>
      <c r="FJS18" s="1"/>
      <c r="FJT18" s="1"/>
      <c r="FJU18" s="1"/>
      <c r="FJV18" s="1"/>
      <c r="FJW18" s="1"/>
      <c r="FJX18" s="1"/>
      <c r="FJY18" s="1"/>
      <c r="FJZ18" s="1"/>
      <c r="FKA18" s="1"/>
      <c r="FKB18" s="1"/>
      <c r="FKC18" s="1"/>
      <c r="FKD18" s="1"/>
      <c r="FKE18" s="1"/>
      <c r="FKF18" s="1"/>
      <c r="FKG18" s="1"/>
      <c r="FKH18" s="1"/>
      <c r="FKI18" s="1"/>
      <c r="FKJ18" s="1"/>
      <c r="FKK18" s="1"/>
      <c r="FKL18" s="1"/>
      <c r="FKM18" s="1"/>
      <c r="FKN18" s="1"/>
      <c r="FKO18" s="1"/>
      <c r="FKP18" s="1"/>
      <c r="FKQ18" s="1"/>
      <c r="FKR18" s="1"/>
      <c r="FKS18" s="1"/>
      <c r="FKT18" s="1"/>
      <c r="FKU18" s="1"/>
      <c r="FKV18" s="1"/>
      <c r="FKW18" s="1"/>
      <c r="FKX18" s="1"/>
      <c r="FKY18" s="1"/>
      <c r="FKZ18" s="1"/>
      <c r="FLA18" s="1"/>
      <c r="FLB18" s="1"/>
      <c r="FLC18" s="1"/>
      <c r="FLD18" s="1"/>
      <c r="FLE18" s="1"/>
      <c r="FLF18" s="1"/>
      <c r="FLG18" s="1"/>
      <c r="FLH18" s="1"/>
      <c r="FLI18" s="1"/>
      <c r="FLJ18" s="1"/>
      <c r="FLK18" s="1"/>
      <c r="FLL18" s="1"/>
      <c r="FLM18" s="1"/>
      <c r="FLN18" s="1"/>
      <c r="FLO18" s="1"/>
      <c r="FLP18" s="1"/>
      <c r="FLQ18" s="1"/>
      <c r="FLR18" s="1"/>
      <c r="FLS18" s="1"/>
      <c r="FLT18" s="1"/>
      <c r="FLU18" s="1"/>
      <c r="FLV18" s="1"/>
      <c r="FLW18" s="1"/>
      <c r="FLX18" s="1"/>
      <c r="FLY18" s="1"/>
      <c r="FLZ18" s="1"/>
      <c r="FMA18" s="1"/>
      <c r="FMB18" s="1"/>
      <c r="FMC18" s="1"/>
      <c r="FMD18" s="1"/>
      <c r="FME18" s="1"/>
      <c r="FMF18" s="1"/>
      <c r="FMG18" s="1"/>
      <c r="FMH18" s="1"/>
      <c r="FMI18" s="1"/>
      <c r="FMJ18" s="1"/>
      <c r="FMK18" s="1"/>
      <c r="FML18" s="1"/>
      <c r="FMM18" s="1"/>
      <c r="FMN18" s="1"/>
      <c r="FMO18" s="1"/>
      <c r="FMP18" s="1"/>
      <c r="FMQ18" s="1"/>
      <c r="FMR18" s="1"/>
      <c r="FMS18" s="1"/>
      <c r="FMT18" s="1"/>
      <c r="FMU18" s="1"/>
      <c r="FMV18" s="1"/>
      <c r="FMW18" s="1"/>
      <c r="FMX18" s="1"/>
      <c r="FMY18" s="1"/>
      <c r="FMZ18" s="1"/>
      <c r="FNA18" s="1"/>
      <c r="FNB18" s="1"/>
      <c r="FNC18" s="1"/>
      <c r="FND18" s="1"/>
      <c r="FNE18" s="1"/>
      <c r="FNF18" s="1"/>
      <c r="FNG18" s="1"/>
      <c r="FNH18" s="1"/>
      <c r="FNI18" s="1"/>
      <c r="FNJ18" s="1"/>
      <c r="FNK18" s="1"/>
      <c r="FNL18" s="1"/>
      <c r="FNM18" s="1"/>
      <c r="FNN18" s="1"/>
      <c r="FNO18" s="1"/>
      <c r="FNP18" s="1"/>
      <c r="FNQ18" s="1"/>
      <c r="FNR18" s="1"/>
      <c r="FNS18" s="1"/>
      <c r="FNT18" s="1"/>
      <c r="FNU18" s="1"/>
      <c r="FNV18" s="1"/>
      <c r="FNW18" s="1"/>
      <c r="FNX18" s="1"/>
      <c r="FNY18" s="1"/>
      <c r="FNZ18" s="1"/>
      <c r="FOA18" s="1"/>
      <c r="FOB18" s="1"/>
      <c r="FOC18" s="1"/>
      <c r="FOD18" s="1"/>
      <c r="FOE18" s="1"/>
      <c r="FOF18" s="1"/>
      <c r="FOG18" s="1"/>
      <c r="FOH18" s="1"/>
      <c r="FOI18" s="1"/>
      <c r="FOJ18" s="1"/>
      <c r="FOK18" s="1"/>
      <c r="FOL18" s="1"/>
      <c r="FOM18" s="1"/>
      <c r="FON18" s="1"/>
      <c r="FOO18" s="1"/>
      <c r="FOP18" s="1"/>
      <c r="FOQ18" s="1"/>
      <c r="FOR18" s="1"/>
      <c r="FOS18" s="1"/>
      <c r="FOT18" s="1"/>
      <c r="FOU18" s="1"/>
      <c r="FOV18" s="1"/>
      <c r="FOW18" s="1"/>
      <c r="FOX18" s="1"/>
      <c r="FOY18" s="1"/>
      <c r="FOZ18" s="1"/>
      <c r="FPA18" s="1"/>
      <c r="FPB18" s="1"/>
      <c r="FPC18" s="1"/>
      <c r="FPD18" s="1"/>
      <c r="FPE18" s="1"/>
      <c r="FPF18" s="1"/>
      <c r="FPG18" s="1"/>
      <c r="FPH18" s="1"/>
      <c r="FPI18" s="1"/>
      <c r="FPJ18" s="1"/>
      <c r="FPK18" s="1"/>
      <c r="FPL18" s="1"/>
      <c r="FPM18" s="1"/>
      <c r="FPN18" s="1"/>
      <c r="FPO18" s="1"/>
      <c r="FPP18" s="1"/>
      <c r="FPQ18" s="1"/>
      <c r="FPR18" s="1"/>
      <c r="FPS18" s="1"/>
      <c r="FPT18" s="1"/>
      <c r="FPU18" s="1"/>
      <c r="FPV18" s="1"/>
      <c r="FPW18" s="1"/>
      <c r="FPX18" s="1"/>
      <c r="FPY18" s="1"/>
      <c r="FPZ18" s="1"/>
      <c r="FQA18" s="1"/>
      <c r="FQB18" s="1"/>
      <c r="FQC18" s="1"/>
      <c r="FQD18" s="1"/>
      <c r="FQE18" s="1"/>
      <c r="FQF18" s="1"/>
      <c r="FQG18" s="1"/>
      <c r="FQH18" s="1"/>
      <c r="FQI18" s="1"/>
      <c r="FQJ18" s="1"/>
      <c r="FQK18" s="1"/>
      <c r="FQL18" s="1"/>
      <c r="FQM18" s="1"/>
      <c r="FQN18" s="1"/>
      <c r="FQO18" s="1"/>
      <c r="FQP18" s="1"/>
      <c r="FQQ18" s="1"/>
      <c r="FQR18" s="1"/>
      <c r="FQS18" s="1"/>
      <c r="FQT18" s="1"/>
      <c r="FQU18" s="1"/>
      <c r="FQV18" s="1"/>
      <c r="FQW18" s="1"/>
      <c r="FQX18" s="1"/>
      <c r="FQY18" s="1"/>
      <c r="FQZ18" s="1"/>
      <c r="FRA18" s="1"/>
      <c r="FRB18" s="1"/>
      <c r="FRC18" s="1"/>
      <c r="FRD18" s="1"/>
      <c r="FRE18" s="1"/>
      <c r="FRF18" s="1"/>
      <c r="FRG18" s="1"/>
      <c r="FRH18" s="1"/>
      <c r="FRI18" s="1"/>
      <c r="FRJ18" s="1"/>
      <c r="FRK18" s="1"/>
      <c r="FRL18" s="1"/>
      <c r="FRM18" s="1"/>
      <c r="FRN18" s="1"/>
      <c r="FRO18" s="1"/>
      <c r="FRP18" s="1"/>
      <c r="FRQ18" s="1"/>
      <c r="FRR18" s="1"/>
      <c r="FRS18" s="1"/>
      <c r="FRT18" s="1"/>
      <c r="FRU18" s="1"/>
      <c r="FRV18" s="1"/>
      <c r="FRW18" s="1"/>
      <c r="FRX18" s="1"/>
      <c r="FRY18" s="1"/>
      <c r="FRZ18" s="1"/>
      <c r="FSA18" s="1"/>
      <c r="FSB18" s="1"/>
      <c r="FSC18" s="1"/>
      <c r="FSD18" s="1"/>
      <c r="FSE18" s="1"/>
      <c r="FSF18" s="1"/>
      <c r="FSG18" s="1"/>
      <c r="FSH18" s="1"/>
      <c r="FSI18" s="1"/>
      <c r="FSJ18" s="1"/>
      <c r="FSK18" s="1"/>
      <c r="FSL18" s="1"/>
      <c r="FSM18" s="1"/>
      <c r="FSN18" s="1"/>
      <c r="FSO18" s="1"/>
      <c r="FSP18" s="1"/>
      <c r="FSQ18" s="1"/>
      <c r="FSR18" s="1"/>
      <c r="FSS18" s="1"/>
      <c r="FST18" s="1"/>
      <c r="FSU18" s="1"/>
      <c r="FSV18" s="1"/>
      <c r="FSW18" s="1"/>
      <c r="FSX18" s="1"/>
      <c r="FSY18" s="1"/>
      <c r="FSZ18" s="1"/>
      <c r="FTA18" s="1"/>
      <c r="FTB18" s="1"/>
      <c r="FTC18" s="1"/>
      <c r="FTD18" s="1"/>
      <c r="FTE18" s="1"/>
      <c r="FTF18" s="1"/>
      <c r="FTG18" s="1"/>
      <c r="FTH18" s="1"/>
      <c r="FTI18" s="1"/>
      <c r="FTJ18" s="1"/>
      <c r="FTK18" s="1"/>
      <c r="FTL18" s="1"/>
      <c r="FTM18" s="1"/>
      <c r="FTN18" s="1"/>
      <c r="FTO18" s="1"/>
      <c r="FTP18" s="1"/>
      <c r="FTQ18" s="1"/>
      <c r="FTR18" s="1"/>
      <c r="FTS18" s="1"/>
      <c r="FTT18" s="1"/>
      <c r="FTU18" s="1"/>
      <c r="FTV18" s="1"/>
      <c r="FTW18" s="1"/>
      <c r="FTX18" s="1"/>
      <c r="FTY18" s="1"/>
      <c r="FTZ18" s="1"/>
      <c r="FUA18" s="1"/>
      <c r="FUB18" s="1"/>
      <c r="FUC18" s="1"/>
      <c r="FUD18" s="1"/>
      <c r="FUE18" s="1"/>
      <c r="FUF18" s="1"/>
      <c r="FUG18" s="1"/>
      <c r="FUH18" s="1"/>
      <c r="FUI18" s="1"/>
      <c r="FUJ18" s="1"/>
      <c r="FUK18" s="1"/>
      <c r="FUL18" s="1"/>
      <c r="FUM18" s="1"/>
      <c r="FUN18" s="1"/>
      <c r="FUO18" s="1"/>
      <c r="FUP18" s="1"/>
      <c r="FUQ18" s="1"/>
      <c r="FUR18" s="1"/>
      <c r="FUS18" s="1"/>
      <c r="FUT18" s="1"/>
      <c r="FUU18" s="1"/>
      <c r="FUV18" s="1"/>
      <c r="FUW18" s="1"/>
      <c r="FUX18" s="1"/>
      <c r="FUY18" s="1"/>
      <c r="FUZ18" s="1"/>
      <c r="FVA18" s="1"/>
      <c r="FVB18" s="1"/>
      <c r="FVC18" s="1"/>
      <c r="FVD18" s="1"/>
      <c r="FVE18" s="1"/>
      <c r="FVF18" s="1"/>
      <c r="FVG18" s="1"/>
      <c r="FVH18" s="1"/>
      <c r="FVI18" s="1"/>
      <c r="FVJ18" s="1"/>
      <c r="FVK18" s="1"/>
      <c r="FVL18" s="1"/>
      <c r="FVM18" s="1"/>
      <c r="FVN18" s="1"/>
      <c r="FVO18" s="1"/>
      <c r="FVP18" s="1"/>
      <c r="FVQ18" s="1"/>
      <c r="FVR18" s="1"/>
      <c r="FVS18" s="1"/>
      <c r="FVT18" s="1"/>
      <c r="FVU18" s="1"/>
      <c r="FVV18" s="1"/>
      <c r="FVW18" s="1"/>
      <c r="FVX18" s="1"/>
      <c r="FVY18" s="1"/>
      <c r="FVZ18" s="1"/>
      <c r="FWA18" s="1"/>
      <c r="FWB18" s="1"/>
      <c r="FWC18" s="1"/>
      <c r="FWD18" s="1"/>
      <c r="FWE18" s="1"/>
      <c r="FWF18" s="1"/>
      <c r="FWG18" s="1"/>
      <c r="FWH18" s="1"/>
      <c r="FWI18" s="1"/>
      <c r="FWJ18" s="1"/>
      <c r="FWK18" s="1"/>
      <c r="FWL18" s="1"/>
      <c r="FWM18" s="1"/>
      <c r="FWN18" s="1"/>
      <c r="FWO18" s="1"/>
      <c r="FWP18" s="1"/>
      <c r="FWQ18" s="1"/>
      <c r="FWR18" s="1"/>
      <c r="FWS18" s="1"/>
      <c r="FWT18" s="1"/>
      <c r="FWU18" s="1"/>
      <c r="FWV18" s="1"/>
      <c r="FWW18" s="1"/>
      <c r="FWX18" s="1"/>
      <c r="FWY18" s="1"/>
      <c r="FWZ18" s="1"/>
      <c r="FXA18" s="1"/>
      <c r="FXB18" s="1"/>
      <c r="FXC18" s="1"/>
      <c r="FXD18" s="1"/>
      <c r="FXE18" s="1"/>
      <c r="FXF18" s="1"/>
      <c r="FXG18" s="1"/>
      <c r="FXH18" s="1"/>
      <c r="FXI18" s="1"/>
      <c r="FXJ18" s="1"/>
      <c r="FXK18" s="1"/>
      <c r="FXL18" s="1"/>
      <c r="FXM18" s="1"/>
      <c r="FXN18" s="1"/>
      <c r="FXO18" s="1"/>
      <c r="FXP18" s="1"/>
      <c r="FXQ18" s="1"/>
      <c r="FXR18" s="1"/>
      <c r="FXS18" s="1"/>
      <c r="FXT18" s="1"/>
      <c r="FXU18" s="1"/>
      <c r="FXV18" s="1"/>
      <c r="FXW18" s="1"/>
      <c r="FXX18" s="1"/>
      <c r="FXY18" s="1"/>
      <c r="FXZ18" s="1"/>
      <c r="FYA18" s="1"/>
      <c r="FYB18" s="1"/>
      <c r="FYC18" s="1"/>
      <c r="FYD18" s="1"/>
      <c r="FYE18" s="1"/>
      <c r="FYF18" s="1"/>
      <c r="FYG18" s="1"/>
      <c r="FYH18" s="1"/>
      <c r="FYI18" s="1"/>
      <c r="FYJ18" s="1"/>
      <c r="FYK18" s="1"/>
      <c r="FYL18" s="1"/>
      <c r="FYM18" s="1"/>
      <c r="FYN18" s="1"/>
      <c r="FYO18" s="1"/>
      <c r="FYP18" s="1"/>
      <c r="FYQ18" s="1"/>
      <c r="FYR18" s="1"/>
      <c r="FYS18" s="1"/>
      <c r="FYT18" s="1"/>
      <c r="FYU18" s="1"/>
      <c r="FYV18" s="1"/>
      <c r="FYW18" s="1"/>
      <c r="FYX18" s="1"/>
      <c r="FYY18" s="1"/>
      <c r="FYZ18" s="1"/>
      <c r="FZA18" s="1"/>
      <c r="FZB18" s="1"/>
      <c r="FZC18" s="1"/>
      <c r="FZD18" s="1"/>
      <c r="FZE18" s="1"/>
      <c r="FZF18" s="1"/>
      <c r="FZG18" s="1"/>
      <c r="FZH18" s="1"/>
      <c r="FZI18" s="1"/>
      <c r="FZJ18" s="1"/>
      <c r="FZK18" s="1"/>
      <c r="FZL18" s="1"/>
      <c r="FZM18" s="1"/>
      <c r="FZN18" s="1"/>
      <c r="FZO18" s="1"/>
      <c r="FZP18" s="1"/>
      <c r="FZQ18" s="1"/>
      <c r="FZR18" s="1"/>
      <c r="FZS18" s="1"/>
      <c r="FZT18" s="1"/>
      <c r="FZU18" s="1"/>
      <c r="FZV18" s="1"/>
      <c r="FZW18" s="1"/>
      <c r="FZX18" s="1"/>
      <c r="FZY18" s="1"/>
      <c r="FZZ18" s="1"/>
      <c r="GAA18" s="1"/>
      <c r="GAB18" s="1"/>
      <c r="GAC18" s="1"/>
      <c r="GAD18" s="1"/>
      <c r="GAE18" s="1"/>
      <c r="GAF18" s="1"/>
      <c r="GAG18" s="1"/>
      <c r="GAH18" s="1"/>
      <c r="GAI18" s="1"/>
      <c r="GAJ18" s="1"/>
      <c r="GAK18" s="1"/>
      <c r="GAL18" s="1"/>
      <c r="GAM18" s="1"/>
      <c r="GAN18" s="1"/>
      <c r="GAO18" s="1"/>
      <c r="GAP18" s="1"/>
      <c r="GAQ18" s="1"/>
      <c r="GAR18" s="1"/>
      <c r="GAS18" s="1"/>
      <c r="GAT18" s="1"/>
      <c r="GAU18" s="1"/>
      <c r="GAV18" s="1"/>
      <c r="GAW18" s="1"/>
      <c r="GAX18" s="1"/>
      <c r="GAY18" s="1"/>
      <c r="GAZ18" s="1"/>
      <c r="GBA18" s="1"/>
      <c r="GBB18" s="1"/>
      <c r="GBC18" s="1"/>
      <c r="GBD18" s="1"/>
      <c r="GBE18" s="1"/>
      <c r="GBF18" s="1"/>
      <c r="GBG18" s="1"/>
      <c r="GBH18" s="1"/>
      <c r="GBI18" s="1"/>
      <c r="GBJ18" s="1"/>
      <c r="GBK18" s="1"/>
      <c r="GBL18" s="1"/>
      <c r="GBM18" s="1"/>
      <c r="GBN18" s="1"/>
      <c r="GBO18" s="1"/>
      <c r="GBP18" s="1"/>
      <c r="GBQ18" s="1"/>
      <c r="GBR18" s="1"/>
      <c r="GBS18" s="1"/>
      <c r="GBT18" s="1"/>
      <c r="GBU18" s="1"/>
      <c r="GBV18" s="1"/>
      <c r="GBW18" s="1"/>
      <c r="GBX18" s="1"/>
      <c r="GBY18" s="1"/>
      <c r="GBZ18" s="1"/>
      <c r="GCA18" s="1"/>
      <c r="GCB18" s="1"/>
      <c r="GCC18" s="1"/>
      <c r="GCD18" s="1"/>
      <c r="GCE18" s="1"/>
      <c r="GCF18" s="1"/>
      <c r="GCG18" s="1"/>
      <c r="GCH18" s="1"/>
      <c r="GCI18" s="1"/>
      <c r="GCJ18" s="1"/>
      <c r="GCK18" s="1"/>
      <c r="GCL18" s="1"/>
      <c r="GCM18" s="1"/>
      <c r="GCN18" s="1"/>
      <c r="GCO18" s="1"/>
      <c r="GCP18" s="1"/>
      <c r="GCQ18" s="1"/>
      <c r="GCR18" s="1"/>
      <c r="GCS18" s="1"/>
      <c r="GCT18" s="1"/>
      <c r="GCU18" s="1"/>
      <c r="GCV18" s="1"/>
      <c r="GCW18" s="1"/>
      <c r="GCX18" s="1"/>
      <c r="GCY18" s="1"/>
      <c r="GCZ18" s="1"/>
      <c r="GDA18" s="1"/>
      <c r="GDB18" s="1"/>
      <c r="GDC18" s="1"/>
      <c r="GDD18" s="1"/>
      <c r="GDE18" s="1"/>
      <c r="GDF18" s="1"/>
      <c r="GDG18" s="1"/>
      <c r="GDH18" s="1"/>
      <c r="GDI18" s="1"/>
      <c r="GDJ18" s="1"/>
      <c r="GDK18" s="1"/>
      <c r="GDL18" s="1"/>
      <c r="GDM18" s="1"/>
      <c r="GDN18" s="1"/>
      <c r="GDO18" s="1"/>
      <c r="GDP18" s="1"/>
      <c r="GDQ18" s="1"/>
      <c r="GDR18" s="1"/>
      <c r="GDS18" s="1"/>
      <c r="GDT18" s="1"/>
      <c r="GDU18" s="1"/>
      <c r="GDV18" s="1"/>
      <c r="GDW18" s="1"/>
      <c r="GDX18" s="1"/>
      <c r="GDY18" s="1"/>
      <c r="GDZ18" s="1"/>
      <c r="GEA18" s="1"/>
      <c r="GEB18" s="1"/>
      <c r="GEC18" s="1"/>
      <c r="GED18" s="1"/>
      <c r="GEE18" s="1"/>
      <c r="GEF18" s="1"/>
      <c r="GEG18" s="1"/>
      <c r="GEH18" s="1"/>
      <c r="GEI18" s="1"/>
      <c r="GEJ18" s="1"/>
      <c r="GEK18" s="1"/>
      <c r="GEL18" s="1"/>
      <c r="GEM18" s="1"/>
      <c r="GEN18" s="1"/>
      <c r="GEO18" s="1"/>
      <c r="GEP18" s="1"/>
      <c r="GEQ18" s="1"/>
      <c r="GER18" s="1"/>
      <c r="GES18" s="1"/>
      <c r="GET18" s="1"/>
      <c r="GEU18" s="1"/>
      <c r="GEV18" s="1"/>
      <c r="GEW18" s="1"/>
      <c r="GEX18" s="1"/>
      <c r="GEY18" s="1"/>
      <c r="GEZ18" s="1"/>
      <c r="GFA18" s="1"/>
      <c r="GFB18" s="1"/>
      <c r="GFC18" s="1"/>
      <c r="GFD18" s="1"/>
      <c r="GFE18" s="1"/>
      <c r="GFF18" s="1"/>
      <c r="GFG18" s="1"/>
      <c r="GFH18" s="1"/>
      <c r="GFI18" s="1"/>
      <c r="GFJ18" s="1"/>
      <c r="GFK18" s="1"/>
      <c r="GFL18" s="1"/>
      <c r="GFM18" s="1"/>
      <c r="GFN18" s="1"/>
      <c r="GFO18" s="1"/>
      <c r="GFP18" s="1"/>
      <c r="GFQ18" s="1"/>
      <c r="GFR18" s="1"/>
      <c r="GFS18" s="1"/>
      <c r="GFT18" s="1"/>
      <c r="GFU18" s="1"/>
      <c r="GFV18" s="1"/>
      <c r="GFW18" s="1"/>
      <c r="GFX18" s="1"/>
      <c r="GFY18" s="1"/>
      <c r="GFZ18" s="1"/>
      <c r="GGA18" s="1"/>
      <c r="GGB18" s="1"/>
      <c r="GGC18" s="1"/>
      <c r="GGD18" s="1"/>
      <c r="GGE18" s="1"/>
      <c r="GGF18" s="1"/>
      <c r="GGG18" s="1"/>
      <c r="GGH18" s="1"/>
      <c r="GGI18" s="1"/>
      <c r="GGJ18" s="1"/>
      <c r="GGK18" s="1"/>
      <c r="GGL18" s="1"/>
      <c r="GGM18" s="1"/>
      <c r="GGN18" s="1"/>
      <c r="GGO18" s="1"/>
      <c r="GGP18" s="1"/>
      <c r="GGQ18" s="1"/>
      <c r="GGR18" s="1"/>
      <c r="GGS18" s="1"/>
      <c r="GGT18" s="1"/>
      <c r="GGU18" s="1"/>
      <c r="GGV18" s="1"/>
      <c r="GGW18" s="1"/>
      <c r="GGX18" s="1"/>
      <c r="GGY18" s="1"/>
      <c r="GGZ18" s="1"/>
      <c r="GHA18" s="1"/>
      <c r="GHB18" s="1"/>
      <c r="GHC18" s="1"/>
      <c r="GHD18" s="1"/>
      <c r="GHE18" s="1"/>
      <c r="GHF18" s="1"/>
      <c r="GHG18" s="1"/>
      <c r="GHH18" s="1"/>
      <c r="GHI18" s="1"/>
      <c r="GHJ18" s="1"/>
      <c r="GHK18" s="1"/>
      <c r="GHL18" s="1"/>
      <c r="GHM18" s="1"/>
      <c r="GHN18" s="1"/>
      <c r="GHO18" s="1"/>
      <c r="GHP18" s="1"/>
      <c r="GHQ18" s="1"/>
      <c r="GHR18" s="1"/>
      <c r="GHS18" s="1"/>
      <c r="GHT18" s="1"/>
      <c r="GHU18" s="1"/>
      <c r="GHV18" s="1"/>
      <c r="GHW18" s="1"/>
      <c r="GHX18" s="1"/>
      <c r="GHY18" s="1"/>
      <c r="GHZ18" s="1"/>
      <c r="GIA18" s="1"/>
      <c r="GIB18" s="1"/>
      <c r="GIC18" s="1"/>
      <c r="GID18" s="1"/>
      <c r="GIE18" s="1"/>
      <c r="GIF18" s="1"/>
      <c r="GIG18" s="1"/>
      <c r="GIH18" s="1"/>
      <c r="GII18" s="1"/>
      <c r="GIJ18" s="1"/>
      <c r="GIK18" s="1"/>
      <c r="GIL18" s="1"/>
      <c r="GIM18" s="1"/>
      <c r="GIN18" s="1"/>
      <c r="GIO18" s="1"/>
      <c r="GIP18" s="1"/>
      <c r="GIQ18" s="1"/>
      <c r="GIR18" s="1"/>
      <c r="GIS18" s="1"/>
      <c r="GIT18" s="1"/>
      <c r="GIU18" s="1"/>
      <c r="GIV18" s="1"/>
      <c r="GIW18" s="1"/>
      <c r="GIX18" s="1"/>
      <c r="GIY18" s="1"/>
      <c r="GIZ18" s="1"/>
      <c r="GJA18" s="1"/>
      <c r="GJB18" s="1"/>
      <c r="GJC18" s="1"/>
      <c r="GJD18" s="1"/>
      <c r="GJE18" s="1"/>
      <c r="GJF18" s="1"/>
      <c r="GJG18" s="1"/>
      <c r="GJH18" s="1"/>
      <c r="GJI18" s="1"/>
      <c r="GJJ18" s="1"/>
      <c r="GJK18" s="1"/>
      <c r="GJL18" s="1"/>
      <c r="GJM18" s="1"/>
      <c r="GJN18" s="1"/>
      <c r="GJO18" s="1"/>
      <c r="GJP18" s="1"/>
      <c r="GJQ18" s="1"/>
      <c r="GJR18" s="1"/>
      <c r="GJS18" s="1"/>
      <c r="GJT18" s="1"/>
      <c r="GJU18" s="1"/>
      <c r="GJV18" s="1"/>
      <c r="GJW18" s="1"/>
      <c r="GJX18" s="1"/>
      <c r="GJY18" s="1"/>
      <c r="GJZ18" s="1"/>
      <c r="GKA18" s="1"/>
      <c r="GKB18" s="1"/>
      <c r="GKC18" s="1"/>
      <c r="GKD18" s="1"/>
      <c r="GKE18" s="1"/>
      <c r="GKF18" s="1"/>
      <c r="GKG18" s="1"/>
      <c r="GKH18" s="1"/>
      <c r="GKI18" s="1"/>
      <c r="GKJ18" s="1"/>
      <c r="GKK18" s="1"/>
      <c r="GKL18" s="1"/>
      <c r="GKM18" s="1"/>
      <c r="GKN18" s="1"/>
      <c r="GKO18" s="1"/>
      <c r="GKP18" s="1"/>
      <c r="GKQ18" s="1"/>
      <c r="GKR18" s="1"/>
      <c r="GKS18" s="1"/>
      <c r="GKT18" s="1"/>
      <c r="GKU18" s="1"/>
      <c r="GKV18" s="1"/>
      <c r="GKW18" s="1"/>
      <c r="GKX18" s="1"/>
      <c r="GKY18" s="1"/>
      <c r="GKZ18" s="1"/>
      <c r="GLA18" s="1"/>
      <c r="GLB18" s="1"/>
      <c r="GLC18" s="1"/>
      <c r="GLD18" s="1"/>
      <c r="GLE18" s="1"/>
      <c r="GLF18" s="1"/>
      <c r="GLG18" s="1"/>
      <c r="GLH18" s="1"/>
      <c r="GLI18" s="1"/>
      <c r="GLJ18" s="1"/>
      <c r="GLK18" s="1"/>
      <c r="GLL18" s="1"/>
      <c r="GLM18" s="1"/>
      <c r="GLN18" s="1"/>
      <c r="GLO18" s="1"/>
      <c r="GLP18" s="1"/>
      <c r="GLQ18" s="1"/>
      <c r="GLR18" s="1"/>
      <c r="GLS18" s="1"/>
      <c r="GLT18" s="1"/>
      <c r="GLU18" s="1"/>
      <c r="GLV18" s="1"/>
      <c r="GLW18" s="1"/>
      <c r="GLX18" s="1"/>
      <c r="GLY18" s="1"/>
      <c r="GLZ18" s="1"/>
      <c r="GMA18" s="1"/>
      <c r="GMB18" s="1"/>
      <c r="GMC18" s="1"/>
      <c r="GMD18" s="1"/>
      <c r="GME18" s="1"/>
      <c r="GMF18" s="1"/>
      <c r="GMG18" s="1"/>
      <c r="GMH18" s="1"/>
      <c r="GMI18" s="1"/>
      <c r="GMJ18" s="1"/>
      <c r="GMK18" s="1"/>
      <c r="GML18" s="1"/>
      <c r="GMM18" s="1"/>
      <c r="GMN18" s="1"/>
      <c r="GMO18" s="1"/>
      <c r="GMP18" s="1"/>
      <c r="GMQ18" s="1"/>
      <c r="GMR18" s="1"/>
      <c r="GMS18" s="1"/>
      <c r="GMT18" s="1"/>
      <c r="GMU18" s="1"/>
      <c r="GMV18" s="1"/>
      <c r="GMW18" s="1"/>
      <c r="GMX18" s="1"/>
      <c r="GMY18" s="1"/>
      <c r="GMZ18" s="1"/>
      <c r="GNA18" s="1"/>
      <c r="GNB18" s="1"/>
      <c r="GNC18" s="1"/>
      <c r="GND18" s="1"/>
      <c r="GNE18" s="1"/>
      <c r="GNF18" s="1"/>
      <c r="GNG18" s="1"/>
      <c r="GNH18" s="1"/>
      <c r="GNI18" s="1"/>
      <c r="GNJ18" s="1"/>
      <c r="GNK18" s="1"/>
      <c r="GNL18" s="1"/>
      <c r="GNM18" s="1"/>
      <c r="GNN18" s="1"/>
      <c r="GNO18" s="1"/>
      <c r="GNP18" s="1"/>
      <c r="GNQ18" s="1"/>
      <c r="GNR18" s="1"/>
      <c r="GNS18" s="1"/>
      <c r="GNT18" s="1"/>
      <c r="GNU18" s="1"/>
      <c r="GNV18" s="1"/>
      <c r="GNW18" s="1"/>
      <c r="GNX18" s="1"/>
      <c r="GNY18" s="1"/>
      <c r="GNZ18" s="1"/>
      <c r="GOA18" s="1"/>
      <c r="GOB18" s="1"/>
      <c r="GOC18" s="1"/>
      <c r="GOD18" s="1"/>
      <c r="GOE18" s="1"/>
      <c r="GOF18" s="1"/>
      <c r="GOG18" s="1"/>
      <c r="GOH18" s="1"/>
      <c r="GOI18" s="1"/>
      <c r="GOJ18" s="1"/>
      <c r="GOK18" s="1"/>
      <c r="GOL18" s="1"/>
      <c r="GOM18" s="1"/>
      <c r="GON18" s="1"/>
      <c r="GOO18" s="1"/>
      <c r="GOP18" s="1"/>
      <c r="GOQ18" s="1"/>
      <c r="GOR18" s="1"/>
      <c r="GOS18" s="1"/>
      <c r="GOT18" s="1"/>
      <c r="GOU18" s="1"/>
      <c r="GOV18" s="1"/>
      <c r="GOW18" s="1"/>
      <c r="GOX18" s="1"/>
      <c r="GOY18" s="1"/>
      <c r="GOZ18" s="1"/>
      <c r="GPA18" s="1"/>
      <c r="GPB18" s="1"/>
      <c r="GPC18" s="1"/>
      <c r="GPD18" s="1"/>
      <c r="GPE18" s="1"/>
      <c r="GPF18" s="1"/>
      <c r="GPG18" s="1"/>
      <c r="GPH18" s="1"/>
      <c r="GPI18" s="1"/>
      <c r="GPJ18" s="1"/>
      <c r="GPK18" s="1"/>
      <c r="GPL18" s="1"/>
      <c r="GPM18" s="1"/>
      <c r="GPN18" s="1"/>
      <c r="GPO18" s="1"/>
      <c r="GPP18" s="1"/>
      <c r="GPQ18" s="1"/>
      <c r="GPR18" s="1"/>
      <c r="GPS18" s="1"/>
      <c r="GPT18" s="1"/>
      <c r="GPU18" s="1"/>
      <c r="GPV18" s="1"/>
      <c r="GPW18" s="1"/>
      <c r="GPX18" s="1"/>
      <c r="GPY18" s="1"/>
      <c r="GPZ18" s="1"/>
      <c r="GQA18" s="1"/>
      <c r="GQB18" s="1"/>
      <c r="GQC18" s="1"/>
      <c r="GQD18" s="1"/>
      <c r="GQE18" s="1"/>
      <c r="GQF18" s="1"/>
      <c r="GQG18" s="1"/>
      <c r="GQH18" s="1"/>
      <c r="GQI18" s="1"/>
      <c r="GQJ18" s="1"/>
      <c r="GQK18" s="1"/>
      <c r="GQL18" s="1"/>
      <c r="GQM18" s="1"/>
      <c r="GQN18" s="1"/>
      <c r="GQO18" s="1"/>
      <c r="GQP18" s="1"/>
      <c r="GQQ18" s="1"/>
      <c r="GQR18" s="1"/>
      <c r="GQS18" s="1"/>
      <c r="GQT18" s="1"/>
      <c r="GQU18" s="1"/>
      <c r="GQV18" s="1"/>
      <c r="GQW18" s="1"/>
      <c r="GQX18" s="1"/>
      <c r="GQY18" s="1"/>
      <c r="GQZ18" s="1"/>
      <c r="GRA18" s="1"/>
      <c r="GRB18" s="1"/>
      <c r="GRC18" s="1"/>
      <c r="GRD18" s="1"/>
      <c r="GRE18" s="1"/>
      <c r="GRF18" s="1"/>
      <c r="GRG18" s="1"/>
      <c r="GRH18" s="1"/>
      <c r="GRI18" s="1"/>
      <c r="GRJ18" s="1"/>
      <c r="GRK18" s="1"/>
      <c r="GRL18" s="1"/>
      <c r="GRM18" s="1"/>
      <c r="GRN18" s="1"/>
      <c r="GRO18" s="1"/>
      <c r="GRP18" s="1"/>
      <c r="GRQ18" s="1"/>
      <c r="GRR18" s="1"/>
      <c r="GRS18" s="1"/>
      <c r="GRT18" s="1"/>
      <c r="GRU18" s="1"/>
      <c r="GRV18" s="1"/>
      <c r="GRW18" s="1"/>
      <c r="GRX18" s="1"/>
      <c r="GRY18" s="1"/>
      <c r="GRZ18" s="1"/>
      <c r="GSA18" s="1"/>
      <c r="GSB18" s="1"/>
      <c r="GSC18" s="1"/>
      <c r="GSD18" s="1"/>
      <c r="GSE18" s="1"/>
      <c r="GSF18" s="1"/>
      <c r="GSG18" s="1"/>
      <c r="GSH18" s="1"/>
      <c r="GSI18" s="1"/>
      <c r="GSJ18" s="1"/>
      <c r="GSK18" s="1"/>
      <c r="GSL18" s="1"/>
      <c r="GSM18" s="1"/>
      <c r="GSN18" s="1"/>
      <c r="GSO18" s="1"/>
      <c r="GSP18" s="1"/>
      <c r="GSQ18" s="1"/>
      <c r="GSR18" s="1"/>
      <c r="GSS18" s="1"/>
      <c r="GST18" s="1"/>
      <c r="GSU18" s="1"/>
      <c r="GSV18" s="1"/>
      <c r="GSW18" s="1"/>
      <c r="GSX18" s="1"/>
      <c r="GSY18" s="1"/>
      <c r="GSZ18" s="1"/>
      <c r="GTA18" s="1"/>
      <c r="GTB18" s="1"/>
      <c r="GTC18" s="1"/>
      <c r="GTD18" s="1"/>
      <c r="GTE18" s="1"/>
      <c r="GTF18" s="1"/>
      <c r="GTG18" s="1"/>
      <c r="GTH18" s="1"/>
      <c r="GTI18" s="1"/>
      <c r="GTJ18" s="1"/>
      <c r="GTK18" s="1"/>
      <c r="GTL18" s="1"/>
      <c r="GTM18" s="1"/>
      <c r="GTN18" s="1"/>
      <c r="GTO18" s="1"/>
      <c r="GTP18" s="1"/>
      <c r="GTQ18" s="1"/>
      <c r="GTR18" s="1"/>
      <c r="GTS18" s="1"/>
      <c r="GTT18" s="1"/>
      <c r="GTU18" s="1"/>
      <c r="GTV18" s="1"/>
      <c r="GTW18" s="1"/>
      <c r="GTX18" s="1"/>
      <c r="GTY18" s="1"/>
      <c r="GTZ18" s="1"/>
      <c r="GUA18" s="1"/>
      <c r="GUB18" s="1"/>
      <c r="GUC18" s="1"/>
      <c r="GUD18" s="1"/>
      <c r="GUE18" s="1"/>
      <c r="GUF18" s="1"/>
      <c r="GUG18" s="1"/>
      <c r="GUH18" s="1"/>
      <c r="GUI18" s="1"/>
      <c r="GUJ18" s="1"/>
      <c r="GUK18" s="1"/>
      <c r="GUL18" s="1"/>
      <c r="GUM18" s="1"/>
      <c r="GUN18" s="1"/>
      <c r="GUO18" s="1"/>
      <c r="GUP18" s="1"/>
      <c r="GUQ18" s="1"/>
      <c r="GUR18" s="1"/>
      <c r="GUS18" s="1"/>
      <c r="GUT18" s="1"/>
      <c r="GUU18" s="1"/>
      <c r="GUV18" s="1"/>
      <c r="GUW18" s="1"/>
      <c r="GUX18" s="1"/>
      <c r="GUY18" s="1"/>
      <c r="GUZ18" s="1"/>
      <c r="GVA18" s="1"/>
      <c r="GVB18" s="1"/>
      <c r="GVC18" s="1"/>
      <c r="GVD18" s="1"/>
      <c r="GVE18" s="1"/>
      <c r="GVF18" s="1"/>
      <c r="GVG18" s="1"/>
      <c r="GVH18" s="1"/>
      <c r="GVI18" s="1"/>
      <c r="GVJ18" s="1"/>
      <c r="GVK18" s="1"/>
      <c r="GVL18" s="1"/>
      <c r="GVM18" s="1"/>
      <c r="GVN18" s="1"/>
      <c r="GVO18" s="1"/>
      <c r="GVP18" s="1"/>
      <c r="GVQ18" s="1"/>
      <c r="GVR18" s="1"/>
      <c r="GVS18" s="1"/>
      <c r="GVT18" s="1"/>
      <c r="GVU18" s="1"/>
      <c r="GVV18" s="1"/>
      <c r="GVW18" s="1"/>
      <c r="GVX18" s="1"/>
      <c r="GVY18" s="1"/>
      <c r="GVZ18" s="1"/>
      <c r="GWA18" s="1"/>
      <c r="GWB18" s="1"/>
      <c r="GWC18" s="1"/>
      <c r="GWD18" s="1"/>
      <c r="GWE18" s="1"/>
      <c r="GWF18" s="1"/>
      <c r="GWG18" s="1"/>
      <c r="GWH18" s="1"/>
      <c r="GWI18" s="1"/>
      <c r="GWJ18" s="1"/>
      <c r="GWK18" s="1"/>
      <c r="GWL18" s="1"/>
      <c r="GWM18" s="1"/>
      <c r="GWN18" s="1"/>
      <c r="GWO18" s="1"/>
      <c r="GWP18" s="1"/>
      <c r="GWQ18" s="1"/>
      <c r="GWR18" s="1"/>
      <c r="GWS18" s="1"/>
      <c r="GWT18" s="1"/>
      <c r="GWU18" s="1"/>
      <c r="GWV18" s="1"/>
      <c r="GWW18" s="1"/>
      <c r="GWX18" s="1"/>
      <c r="GWY18" s="1"/>
      <c r="GWZ18" s="1"/>
      <c r="GXA18" s="1"/>
      <c r="GXB18" s="1"/>
      <c r="GXC18" s="1"/>
      <c r="GXD18" s="1"/>
      <c r="GXE18" s="1"/>
      <c r="GXF18" s="1"/>
      <c r="GXG18" s="1"/>
      <c r="GXH18" s="1"/>
      <c r="GXI18" s="1"/>
      <c r="GXJ18" s="1"/>
      <c r="GXK18" s="1"/>
      <c r="GXL18" s="1"/>
      <c r="GXM18" s="1"/>
      <c r="GXN18" s="1"/>
      <c r="GXO18" s="1"/>
      <c r="GXP18" s="1"/>
      <c r="GXQ18" s="1"/>
      <c r="GXR18" s="1"/>
      <c r="GXS18" s="1"/>
      <c r="GXT18" s="1"/>
      <c r="GXU18" s="1"/>
      <c r="GXV18" s="1"/>
      <c r="GXW18" s="1"/>
      <c r="GXX18" s="1"/>
      <c r="GXY18" s="1"/>
      <c r="GXZ18" s="1"/>
      <c r="GYA18" s="1"/>
      <c r="GYB18" s="1"/>
      <c r="GYC18" s="1"/>
      <c r="GYD18" s="1"/>
      <c r="GYE18" s="1"/>
      <c r="GYF18" s="1"/>
      <c r="GYG18" s="1"/>
      <c r="GYH18" s="1"/>
      <c r="GYI18" s="1"/>
      <c r="GYJ18" s="1"/>
      <c r="GYK18" s="1"/>
      <c r="GYL18" s="1"/>
      <c r="GYM18" s="1"/>
      <c r="GYN18" s="1"/>
      <c r="GYO18" s="1"/>
      <c r="GYP18" s="1"/>
      <c r="GYQ18" s="1"/>
      <c r="GYR18" s="1"/>
      <c r="GYS18" s="1"/>
      <c r="GYT18" s="1"/>
      <c r="GYU18" s="1"/>
      <c r="GYV18" s="1"/>
      <c r="GYW18" s="1"/>
      <c r="GYX18" s="1"/>
      <c r="GYY18" s="1"/>
      <c r="GYZ18" s="1"/>
      <c r="GZA18" s="1"/>
      <c r="GZB18" s="1"/>
      <c r="GZC18" s="1"/>
      <c r="GZD18" s="1"/>
      <c r="GZE18" s="1"/>
      <c r="GZF18" s="1"/>
      <c r="GZG18" s="1"/>
      <c r="GZH18" s="1"/>
      <c r="GZI18" s="1"/>
      <c r="GZJ18" s="1"/>
      <c r="GZK18" s="1"/>
      <c r="GZL18" s="1"/>
      <c r="GZM18" s="1"/>
      <c r="GZN18" s="1"/>
      <c r="GZO18" s="1"/>
      <c r="GZP18" s="1"/>
      <c r="GZQ18" s="1"/>
      <c r="GZR18" s="1"/>
      <c r="GZS18" s="1"/>
      <c r="GZT18" s="1"/>
      <c r="GZU18" s="1"/>
      <c r="GZV18" s="1"/>
      <c r="GZW18" s="1"/>
      <c r="GZX18" s="1"/>
      <c r="GZY18" s="1"/>
      <c r="GZZ18" s="1"/>
      <c r="HAA18" s="1"/>
      <c r="HAB18" s="1"/>
      <c r="HAC18" s="1"/>
      <c r="HAD18" s="1"/>
      <c r="HAE18" s="1"/>
      <c r="HAF18" s="1"/>
      <c r="HAG18" s="1"/>
      <c r="HAH18" s="1"/>
      <c r="HAI18" s="1"/>
      <c r="HAJ18" s="1"/>
      <c r="HAK18" s="1"/>
      <c r="HAL18" s="1"/>
      <c r="HAM18" s="1"/>
      <c r="HAN18" s="1"/>
      <c r="HAO18" s="1"/>
      <c r="HAP18" s="1"/>
      <c r="HAQ18" s="1"/>
      <c r="HAR18" s="1"/>
      <c r="HAS18" s="1"/>
      <c r="HAT18" s="1"/>
      <c r="HAU18" s="1"/>
      <c r="HAV18" s="1"/>
      <c r="HAW18" s="1"/>
      <c r="HAX18" s="1"/>
      <c r="HAY18" s="1"/>
      <c r="HAZ18" s="1"/>
      <c r="HBA18" s="1"/>
      <c r="HBB18" s="1"/>
      <c r="HBC18" s="1"/>
      <c r="HBD18" s="1"/>
      <c r="HBE18" s="1"/>
      <c r="HBF18" s="1"/>
      <c r="HBG18" s="1"/>
      <c r="HBH18" s="1"/>
      <c r="HBI18" s="1"/>
      <c r="HBJ18" s="1"/>
      <c r="HBK18" s="1"/>
      <c r="HBL18" s="1"/>
      <c r="HBM18" s="1"/>
      <c r="HBN18" s="1"/>
      <c r="HBO18" s="1"/>
      <c r="HBP18" s="1"/>
      <c r="HBQ18" s="1"/>
      <c r="HBR18" s="1"/>
      <c r="HBS18" s="1"/>
      <c r="HBT18" s="1"/>
      <c r="HBU18" s="1"/>
      <c r="HBV18" s="1"/>
      <c r="HBW18" s="1"/>
      <c r="HBX18" s="1"/>
      <c r="HBY18" s="1"/>
      <c r="HBZ18" s="1"/>
      <c r="HCA18" s="1"/>
      <c r="HCB18" s="1"/>
      <c r="HCC18" s="1"/>
      <c r="HCD18" s="1"/>
      <c r="HCE18" s="1"/>
      <c r="HCF18" s="1"/>
      <c r="HCG18" s="1"/>
      <c r="HCH18" s="1"/>
      <c r="HCI18" s="1"/>
      <c r="HCJ18" s="1"/>
      <c r="HCK18" s="1"/>
      <c r="HCL18" s="1"/>
      <c r="HCM18" s="1"/>
      <c r="HCN18" s="1"/>
      <c r="HCO18" s="1"/>
      <c r="HCP18" s="1"/>
      <c r="HCQ18" s="1"/>
      <c r="HCR18" s="1"/>
      <c r="HCS18" s="1"/>
      <c r="HCT18" s="1"/>
      <c r="HCU18" s="1"/>
      <c r="HCV18" s="1"/>
      <c r="HCW18" s="1"/>
      <c r="HCX18" s="1"/>
      <c r="HCY18" s="1"/>
      <c r="HCZ18" s="1"/>
      <c r="HDA18" s="1"/>
      <c r="HDB18" s="1"/>
      <c r="HDC18" s="1"/>
      <c r="HDD18" s="1"/>
      <c r="HDE18" s="1"/>
      <c r="HDF18" s="1"/>
      <c r="HDG18" s="1"/>
      <c r="HDH18" s="1"/>
      <c r="HDI18" s="1"/>
      <c r="HDJ18" s="1"/>
      <c r="HDK18" s="1"/>
      <c r="HDL18" s="1"/>
      <c r="HDM18" s="1"/>
      <c r="HDN18" s="1"/>
      <c r="HDO18" s="1"/>
      <c r="HDP18" s="1"/>
      <c r="HDQ18" s="1"/>
      <c r="HDR18" s="1"/>
      <c r="HDS18" s="1"/>
      <c r="HDT18" s="1"/>
      <c r="HDU18" s="1"/>
      <c r="HDV18" s="1"/>
      <c r="HDW18" s="1"/>
      <c r="HDX18" s="1"/>
      <c r="HDY18" s="1"/>
      <c r="HDZ18" s="1"/>
      <c r="HEA18" s="1"/>
      <c r="HEB18" s="1"/>
      <c r="HEC18" s="1"/>
      <c r="HED18" s="1"/>
      <c r="HEE18" s="1"/>
      <c r="HEF18" s="1"/>
      <c r="HEG18" s="1"/>
      <c r="HEH18" s="1"/>
      <c r="HEI18" s="1"/>
      <c r="HEJ18" s="1"/>
      <c r="HEK18" s="1"/>
      <c r="HEL18" s="1"/>
      <c r="HEM18" s="1"/>
      <c r="HEN18" s="1"/>
      <c r="HEO18" s="1"/>
      <c r="HEP18" s="1"/>
      <c r="HEQ18" s="1"/>
      <c r="HER18" s="1"/>
      <c r="HES18" s="1"/>
      <c r="HET18" s="1"/>
      <c r="HEU18" s="1"/>
      <c r="HEV18" s="1"/>
      <c r="HEW18" s="1"/>
      <c r="HEX18" s="1"/>
      <c r="HEY18" s="1"/>
      <c r="HEZ18" s="1"/>
      <c r="HFA18" s="1"/>
      <c r="HFB18" s="1"/>
      <c r="HFC18" s="1"/>
      <c r="HFD18" s="1"/>
      <c r="HFE18" s="1"/>
      <c r="HFF18" s="1"/>
      <c r="HFG18" s="1"/>
      <c r="HFH18" s="1"/>
      <c r="HFI18" s="1"/>
      <c r="HFJ18" s="1"/>
      <c r="HFK18" s="1"/>
      <c r="HFL18" s="1"/>
      <c r="HFM18" s="1"/>
      <c r="HFN18" s="1"/>
      <c r="HFO18" s="1"/>
      <c r="HFP18" s="1"/>
      <c r="HFQ18" s="1"/>
      <c r="HFR18" s="1"/>
      <c r="HFS18" s="1"/>
      <c r="HFT18" s="1"/>
      <c r="HFU18" s="1"/>
      <c r="HFV18" s="1"/>
      <c r="HFW18" s="1"/>
      <c r="HFX18" s="1"/>
      <c r="HFY18" s="1"/>
      <c r="HFZ18" s="1"/>
      <c r="HGA18" s="1"/>
      <c r="HGB18" s="1"/>
      <c r="HGC18" s="1"/>
      <c r="HGD18" s="1"/>
      <c r="HGE18" s="1"/>
      <c r="HGF18" s="1"/>
      <c r="HGG18" s="1"/>
      <c r="HGH18" s="1"/>
      <c r="HGI18" s="1"/>
      <c r="HGJ18" s="1"/>
      <c r="HGK18" s="1"/>
      <c r="HGL18" s="1"/>
      <c r="HGM18" s="1"/>
      <c r="HGN18" s="1"/>
      <c r="HGO18" s="1"/>
      <c r="HGP18" s="1"/>
      <c r="HGQ18" s="1"/>
      <c r="HGR18" s="1"/>
      <c r="HGS18" s="1"/>
      <c r="HGT18" s="1"/>
      <c r="HGU18" s="1"/>
      <c r="HGV18" s="1"/>
      <c r="HGW18" s="1"/>
      <c r="HGX18" s="1"/>
      <c r="HGY18" s="1"/>
      <c r="HGZ18" s="1"/>
      <c r="HHA18" s="1"/>
      <c r="HHB18" s="1"/>
      <c r="HHC18" s="1"/>
      <c r="HHD18" s="1"/>
      <c r="HHE18" s="1"/>
      <c r="HHF18" s="1"/>
      <c r="HHG18" s="1"/>
      <c r="HHH18" s="1"/>
      <c r="HHI18" s="1"/>
      <c r="HHJ18" s="1"/>
      <c r="HHK18" s="1"/>
      <c r="HHL18" s="1"/>
      <c r="HHM18" s="1"/>
      <c r="HHN18" s="1"/>
      <c r="HHO18" s="1"/>
      <c r="HHP18" s="1"/>
      <c r="HHQ18" s="1"/>
      <c r="HHR18" s="1"/>
      <c r="HHS18" s="1"/>
      <c r="HHT18" s="1"/>
      <c r="HHU18" s="1"/>
      <c r="HHV18" s="1"/>
      <c r="HHW18" s="1"/>
      <c r="HHX18" s="1"/>
      <c r="HHY18" s="1"/>
      <c r="HHZ18" s="1"/>
      <c r="HIA18" s="1"/>
      <c r="HIB18" s="1"/>
      <c r="HIC18" s="1"/>
      <c r="HID18" s="1"/>
      <c r="HIE18" s="1"/>
      <c r="HIF18" s="1"/>
      <c r="HIG18" s="1"/>
      <c r="HIH18" s="1"/>
      <c r="HII18" s="1"/>
      <c r="HIJ18" s="1"/>
      <c r="HIK18" s="1"/>
      <c r="HIL18" s="1"/>
      <c r="HIM18" s="1"/>
      <c r="HIN18" s="1"/>
      <c r="HIO18" s="1"/>
      <c r="HIP18" s="1"/>
      <c r="HIQ18" s="1"/>
      <c r="HIR18" s="1"/>
      <c r="HIS18" s="1"/>
      <c r="HIT18" s="1"/>
      <c r="HIU18" s="1"/>
      <c r="HIV18" s="1"/>
      <c r="HIW18" s="1"/>
      <c r="HIX18" s="1"/>
      <c r="HIY18" s="1"/>
      <c r="HIZ18" s="1"/>
      <c r="HJA18" s="1"/>
      <c r="HJB18" s="1"/>
      <c r="HJC18" s="1"/>
      <c r="HJD18" s="1"/>
      <c r="HJE18" s="1"/>
      <c r="HJF18" s="1"/>
      <c r="HJG18" s="1"/>
      <c r="HJH18" s="1"/>
      <c r="HJI18" s="1"/>
      <c r="HJJ18" s="1"/>
      <c r="HJK18" s="1"/>
      <c r="HJL18" s="1"/>
      <c r="HJM18" s="1"/>
      <c r="HJN18" s="1"/>
      <c r="HJO18" s="1"/>
      <c r="HJP18" s="1"/>
      <c r="HJQ18" s="1"/>
      <c r="HJR18" s="1"/>
      <c r="HJS18" s="1"/>
      <c r="HJT18" s="1"/>
      <c r="HJU18" s="1"/>
      <c r="HJV18" s="1"/>
      <c r="HJW18" s="1"/>
      <c r="HJX18" s="1"/>
      <c r="HJY18" s="1"/>
      <c r="HJZ18" s="1"/>
      <c r="HKA18" s="1"/>
      <c r="HKB18" s="1"/>
      <c r="HKC18" s="1"/>
      <c r="HKD18" s="1"/>
      <c r="HKE18" s="1"/>
      <c r="HKF18" s="1"/>
      <c r="HKG18" s="1"/>
      <c r="HKH18" s="1"/>
      <c r="HKI18" s="1"/>
      <c r="HKJ18" s="1"/>
      <c r="HKK18" s="1"/>
      <c r="HKL18" s="1"/>
      <c r="HKM18" s="1"/>
      <c r="HKN18" s="1"/>
      <c r="HKO18" s="1"/>
      <c r="HKP18" s="1"/>
      <c r="HKQ18" s="1"/>
      <c r="HKR18" s="1"/>
      <c r="HKS18" s="1"/>
      <c r="HKT18" s="1"/>
      <c r="HKU18" s="1"/>
      <c r="HKV18" s="1"/>
      <c r="HKW18" s="1"/>
      <c r="HKX18" s="1"/>
      <c r="HKY18" s="1"/>
      <c r="HKZ18" s="1"/>
      <c r="HLA18" s="1"/>
      <c r="HLB18" s="1"/>
      <c r="HLC18" s="1"/>
      <c r="HLD18" s="1"/>
      <c r="HLE18" s="1"/>
      <c r="HLF18" s="1"/>
      <c r="HLG18" s="1"/>
      <c r="HLH18" s="1"/>
      <c r="HLI18" s="1"/>
      <c r="HLJ18" s="1"/>
      <c r="HLK18" s="1"/>
      <c r="HLL18" s="1"/>
      <c r="HLM18" s="1"/>
      <c r="HLN18" s="1"/>
      <c r="HLO18" s="1"/>
      <c r="HLP18" s="1"/>
      <c r="HLQ18" s="1"/>
      <c r="HLR18" s="1"/>
      <c r="HLS18" s="1"/>
      <c r="HLT18" s="1"/>
      <c r="HLU18" s="1"/>
      <c r="HLV18" s="1"/>
      <c r="HLW18" s="1"/>
      <c r="HLX18" s="1"/>
      <c r="HLY18" s="1"/>
      <c r="HLZ18" s="1"/>
      <c r="HMA18" s="1"/>
      <c r="HMB18" s="1"/>
      <c r="HMC18" s="1"/>
      <c r="HMD18" s="1"/>
      <c r="HME18" s="1"/>
      <c r="HMF18" s="1"/>
      <c r="HMG18" s="1"/>
      <c r="HMH18" s="1"/>
      <c r="HMI18" s="1"/>
      <c r="HMJ18" s="1"/>
      <c r="HMK18" s="1"/>
      <c r="HML18" s="1"/>
      <c r="HMM18" s="1"/>
      <c r="HMN18" s="1"/>
      <c r="HMO18" s="1"/>
      <c r="HMP18" s="1"/>
      <c r="HMQ18" s="1"/>
      <c r="HMR18" s="1"/>
      <c r="HMS18" s="1"/>
      <c r="HMT18" s="1"/>
      <c r="HMU18" s="1"/>
      <c r="HMV18" s="1"/>
      <c r="HMW18" s="1"/>
      <c r="HMX18" s="1"/>
      <c r="HMY18" s="1"/>
      <c r="HMZ18" s="1"/>
      <c r="HNA18" s="1"/>
      <c r="HNB18" s="1"/>
      <c r="HNC18" s="1"/>
      <c r="HND18" s="1"/>
      <c r="HNE18" s="1"/>
      <c r="HNF18" s="1"/>
      <c r="HNG18" s="1"/>
      <c r="HNH18" s="1"/>
      <c r="HNI18" s="1"/>
      <c r="HNJ18" s="1"/>
      <c r="HNK18" s="1"/>
      <c r="HNL18" s="1"/>
      <c r="HNM18" s="1"/>
      <c r="HNN18" s="1"/>
      <c r="HNO18" s="1"/>
      <c r="HNP18" s="1"/>
      <c r="HNQ18" s="1"/>
      <c r="HNR18" s="1"/>
      <c r="HNS18" s="1"/>
      <c r="HNT18" s="1"/>
      <c r="HNU18" s="1"/>
      <c r="HNV18" s="1"/>
      <c r="HNW18" s="1"/>
      <c r="HNX18" s="1"/>
      <c r="HNY18" s="1"/>
      <c r="HNZ18" s="1"/>
      <c r="HOA18" s="1"/>
      <c r="HOB18" s="1"/>
      <c r="HOC18" s="1"/>
      <c r="HOD18" s="1"/>
      <c r="HOE18" s="1"/>
      <c r="HOF18" s="1"/>
      <c r="HOG18" s="1"/>
      <c r="HOH18" s="1"/>
      <c r="HOI18" s="1"/>
      <c r="HOJ18" s="1"/>
      <c r="HOK18" s="1"/>
      <c r="HOL18" s="1"/>
      <c r="HOM18" s="1"/>
      <c r="HON18" s="1"/>
      <c r="HOO18" s="1"/>
      <c r="HOP18" s="1"/>
      <c r="HOQ18" s="1"/>
      <c r="HOR18" s="1"/>
      <c r="HOS18" s="1"/>
      <c r="HOT18" s="1"/>
      <c r="HOU18" s="1"/>
      <c r="HOV18" s="1"/>
      <c r="HOW18" s="1"/>
      <c r="HOX18" s="1"/>
      <c r="HOY18" s="1"/>
      <c r="HOZ18" s="1"/>
      <c r="HPA18" s="1"/>
      <c r="HPB18" s="1"/>
      <c r="HPC18" s="1"/>
      <c r="HPD18" s="1"/>
      <c r="HPE18" s="1"/>
      <c r="HPF18" s="1"/>
      <c r="HPG18" s="1"/>
      <c r="HPH18" s="1"/>
      <c r="HPI18" s="1"/>
      <c r="HPJ18" s="1"/>
      <c r="HPK18" s="1"/>
      <c r="HPL18" s="1"/>
      <c r="HPM18" s="1"/>
      <c r="HPN18" s="1"/>
      <c r="HPO18" s="1"/>
      <c r="HPP18" s="1"/>
      <c r="HPQ18" s="1"/>
      <c r="HPR18" s="1"/>
      <c r="HPS18" s="1"/>
      <c r="HPT18" s="1"/>
      <c r="HPU18" s="1"/>
      <c r="HPV18" s="1"/>
      <c r="HPW18" s="1"/>
      <c r="HPX18" s="1"/>
      <c r="HPY18" s="1"/>
      <c r="HPZ18" s="1"/>
      <c r="HQA18" s="1"/>
      <c r="HQB18" s="1"/>
      <c r="HQC18" s="1"/>
      <c r="HQD18" s="1"/>
      <c r="HQE18" s="1"/>
      <c r="HQF18" s="1"/>
      <c r="HQG18" s="1"/>
      <c r="HQH18" s="1"/>
      <c r="HQI18" s="1"/>
      <c r="HQJ18" s="1"/>
      <c r="HQK18" s="1"/>
      <c r="HQL18" s="1"/>
      <c r="HQM18" s="1"/>
      <c r="HQN18" s="1"/>
      <c r="HQO18" s="1"/>
      <c r="HQP18" s="1"/>
      <c r="HQQ18" s="1"/>
      <c r="HQR18" s="1"/>
      <c r="HQS18" s="1"/>
      <c r="HQT18" s="1"/>
      <c r="HQU18" s="1"/>
      <c r="HQV18" s="1"/>
      <c r="HQW18" s="1"/>
      <c r="HQX18" s="1"/>
      <c r="HQY18" s="1"/>
      <c r="HQZ18" s="1"/>
      <c r="HRA18" s="1"/>
      <c r="HRB18" s="1"/>
      <c r="HRC18" s="1"/>
      <c r="HRD18" s="1"/>
      <c r="HRE18" s="1"/>
      <c r="HRF18" s="1"/>
      <c r="HRG18" s="1"/>
      <c r="HRH18" s="1"/>
      <c r="HRI18" s="1"/>
      <c r="HRJ18" s="1"/>
      <c r="HRK18" s="1"/>
      <c r="HRL18" s="1"/>
      <c r="HRM18" s="1"/>
      <c r="HRN18" s="1"/>
      <c r="HRO18" s="1"/>
      <c r="HRP18" s="1"/>
      <c r="HRQ18" s="1"/>
      <c r="HRR18" s="1"/>
      <c r="HRS18" s="1"/>
      <c r="HRT18" s="1"/>
      <c r="HRU18" s="1"/>
      <c r="HRV18" s="1"/>
      <c r="HRW18" s="1"/>
      <c r="HRX18" s="1"/>
      <c r="HRY18" s="1"/>
      <c r="HRZ18" s="1"/>
      <c r="HSA18" s="1"/>
      <c r="HSB18" s="1"/>
      <c r="HSC18" s="1"/>
      <c r="HSD18" s="1"/>
      <c r="HSE18" s="1"/>
      <c r="HSF18" s="1"/>
      <c r="HSG18" s="1"/>
      <c r="HSH18" s="1"/>
      <c r="HSI18" s="1"/>
      <c r="HSJ18" s="1"/>
      <c r="HSK18" s="1"/>
      <c r="HSL18" s="1"/>
      <c r="HSM18" s="1"/>
      <c r="HSN18" s="1"/>
      <c r="HSO18" s="1"/>
      <c r="HSP18" s="1"/>
      <c r="HSQ18" s="1"/>
      <c r="HSR18" s="1"/>
      <c r="HSS18" s="1"/>
      <c r="HST18" s="1"/>
      <c r="HSU18" s="1"/>
      <c r="HSV18" s="1"/>
      <c r="HSW18" s="1"/>
      <c r="HSX18" s="1"/>
      <c r="HSY18" s="1"/>
      <c r="HSZ18" s="1"/>
      <c r="HTA18" s="1"/>
      <c r="HTB18" s="1"/>
      <c r="HTC18" s="1"/>
      <c r="HTD18" s="1"/>
      <c r="HTE18" s="1"/>
      <c r="HTF18" s="1"/>
      <c r="HTG18" s="1"/>
      <c r="HTH18" s="1"/>
      <c r="HTI18" s="1"/>
      <c r="HTJ18" s="1"/>
      <c r="HTK18" s="1"/>
      <c r="HTL18" s="1"/>
      <c r="HTM18" s="1"/>
      <c r="HTN18" s="1"/>
      <c r="HTO18" s="1"/>
      <c r="HTP18" s="1"/>
      <c r="HTQ18" s="1"/>
      <c r="HTR18" s="1"/>
      <c r="HTS18" s="1"/>
      <c r="HTT18" s="1"/>
      <c r="HTU18" s="1"/>
      <c r="HTV18" s="1"/>
      <c r="HTW18" s="1"/>
      <c r="HTX18" s="1"/>
      <c r="HTY18" s="1"/>
      <c r="HTZ18" s="1"/>
      <c r="HUA18" s="1"/>
      <c r="HUB18" s="1"/>
      <c r="HUC18" s="1"/>
      <c r="HUD18" s="1"/>
      <c r="HUE18" s="1"/>
      <c r="HUF18" s="1"/>
      <c r="HUG18" s="1"/>
      <c r="HUH18" s="1"/>
      <c r="HUI18" s="1"/>
      <c r="HUJ18" s="1"/>
      <c r="HUK18" s="1"/>
      <c r="HUL18" s="1"/>
      <c r="HUM18" s="1"/>
      <c r="HUN18" s="1"/>
      <c r="HUO18" s="1"/>
      <c r="HUP18" s="1"/>
      <c r="HUQ18" s="1"/>
      <c r="HUR18" s="1"/>
      <c r="HUS18" s="1"/>
      <c r="HUT18" s="1"/>
      <c r="HUU18" s="1"/>
      <c r="HUV18" s="1"/>
      <c r="HUW18" s="1"/>
      <c r="HUX18" s="1"/>
      <c r="HUY18" s="1"/>
      <c r="HUZ18" s="1"/>
      <c r="HVA18" s="1"/>
      <c r="HVB18" s="1"/>
      <c r="HVC18" s="1"/>
      <c r="HVD18" s="1"/>
      <c r="HVE18" s="1"/>
      <c r="HVF18" s="1"/>
      <c r="HVG18" s="1"/>
      <c r="HVH18" s="1"/>
      <c r="HVI18" s="1"/>
      <c r="HVJ18" s="1"/>
      <c r="HVK18" s="1"/>
      <c r="HVL18" s="1"/>
      <c r="HVM18" s="1"/>
      <c r="HVN18" s="1"/>
      <c r="HVO18" s="1"/>
      <c r="HVP18" s="1"/>
      <c r="HVQ18" s="1"/>
      <c r="HVR18" s="1"/>
      <c r="HVS18" s="1"/>
      <c r="HVT18" s="1"/>
      <c r="HVU18" s="1"/>
      <c r="HVV18" s="1"/>
      <c r="HVW18" s="1"/>
      <c r="HVX18" s="1"/>
      <c r="HVY18" s="1"/>
      <c r="HVZ18" s="1"/>
      <c r="HWA18" s="1"/>
      <c r="HWB18" s="1"/>
      <c r="HWC18" s="1"/>
      <c r="HWD18" s="1"/>
      <c r="HWE18" s="1"/>
      <c r="HWF18" s="1"/>
      <c r="HWG18" s="1"/>
      <c r="HWH18" s="1"/>
      <c r="HWI18" s="1"/>
      <c r="HWJ18" s="1"/>
      <c r="HWK18" s="1"/>
      <c r="HWL18" s="1"/>
      <c r="HWM18" s="1"/>
      <c r="HWN18" s="1"/>
      <c r="HWO18" s="1"/>
      <c r="HWP18" s="1"/>
      <c r="HWQ18" s="1"/>
      <c r="HWR18" s="1"/>
      <c r="HWS18" s="1"/>
      <c r="HWT18" s="1"/>
      <c r="HWU18" s="1"/>
      <c r="HWV18" s="1"/>
      <c r="HWW18" s="1"/>
      <c r="HWX18" s="1"/>
      <c r="HWY18" s="1"/>
      <c r="HWZ18" s="1"/>
      <c r="HXA18" s="1"/>
      <c r="HXB18" s="1"/>
      <c r="HXC18" s="1"/>
      <c r="HXD18" s="1"/>
      <c r="HXE18" s="1"/>
      <c r="HXF18" s="1"/>
      <c r="HXG18" s="1"/>
      <c r="HXH18" s="1"/>
      <c r="HXI18" s="1"/>
      <c r="HXJ18" s="1"/>
      <c r="HXK18" s="1"/>
      <c r="HXL18" s="1"/>
      <c r="HXM18" s="1"/>
      <c r="HXN18" s="1"/>
      <c r="HXO18" s="1"/>
      <c r="HXP18" s="1"/>
      <c r="HXQ18" s="1"/>
      <c r="HXR18" s="1"/>
      <c r="HXS18" s="1"/>
      <c r="HXT18" s="1"/>
      <c r="HXU18" s="1"/>
      <c r="HXV18" s="1"/>
      <c r="HXW18" s="1"/>
      <c r="HXX18" s="1"/>
      <c r="HXY18" s="1"/>
      <c r="HXZ18" s="1"/>
      <c r="HYA18" s="1"/>
      <c r="HYB18" s="1"/>
      <c r="HYC18" s="1"/>
      <c r="HYD18" s="1"/>
      <c r="HYE18" s="1"/>
      <c r="HYF18" s="1"/>
      <c r="HYG18" s="1"/>
      <c r="HYH18" s="1"/>
      <c r="HYI18" s="1"/>
      <c r="HYJ18" s="1"/>
      <c r="HYK18" s="1"/>
      <c r="HYL18" s="1"/>
      <c r="HYM18" s="1"/>
      <c r="HYN18" s="1"/>
      <c r="HYO18" s="1"/>
      <c r="HYP18" s="1"/>
      <c r="HYQ18" s="1"/>
      <c r="HYR18" s="1"/>
      <c r="HYS18" s="1"/>
      <c r="HYT18" s="1"/>
      <c r="HYU18" s="1"/>
      <c r="HYV18" s="1"/>
      <c r="HYW18" s="1"/>
      <c r="HYX18" s="1"/>
      <c r="HYY18" s="1"/>
      <c r="HYZ18" s="1"/>
      <c r="HZA18" s="1"/>
      <c r="HZB18" s="1"/>
      <c r="HZC18" s="1"/>
      <c r="HZD18" s="1"/>
      <c r="HZE18" s="1"/>
      <c r="HZF18" s="1"/>
      <c r="HZG18" s="1"/>
      <c r="HZH18" s="1"/>
      <c r="HZI18" s="1"/>
      <c r="HZJ18" s="1"/>
      <c r="HZK18" s="1"/>
      <c r="HZL18" s="1"/>
      <c r="HZM18" s="1"/>
      <c r="HZN18" s="1"/>
      <c r="HZO18" s="1"/>
      <c r="HZP18" s="1"/>
      <c r="HZQ18" s="1"/>
      <c r="HZR18" s="1"/>
      <c r="HZS18" s="1"/>
      <c r="HZT18" s="1"/>
      <c r="HZU18" s="1"/>
      <c r="HZV18" s="1"/>
      <c r="HZW18" s="1"/>
      <c r="HZX18" s="1"/>
      <c r="HZY18" s="1"/>
      <c r="HZZ18" s="1"/>
      <c r="IAA18" s="1"/>
      <c r="IAB18" s="1"/>
      <c r="IAC18" s="1"/>
      <c r="IAD18" s="1"/>
      <c r="IAE18" s="1"/>
      <c r="IAF18" s="1"/>
      <c r="IAG18" s="1"/>
      <c r="IAH18" s="1"/>
      <c r="IAI18" s="1"/>
      <c r="IAJ18" s="1"/>
      <c r="IAK18" s="1"/>
      <c r="IAL18" s="1"/>
      <c r="IAM18" s="1"/>
      <c r="IAN18" s="1"/>
      <c r="IAO18" s="1"/>
      <c r="IAP18" s="1"/>
      <c r="IAQ18" s="1"/>
      <c r="IAR18" s="1"/>
      <c r="IAS18" s="1"/>
      <c r="IAT18" s="1"/>
      <c r="IAU18" s="1"/>
      <c r="IAV18" s="1"/>
      <c r="IAW18" s="1"/>
      <c r="IAX18" s="1"/>
      <c r="IAY18" s="1"/>
      <c r="IAZ18" s="1"/>
      <c r="IBA18" s="1"/>
      <c r="IBB18" s="1"/>
      <c r="IBC18" s="1"/>
      <c r="IBD18" s="1"/>
      <c r="IBE18" s="1"/>
      <c r="IBF18" s="1"/>
      <c r="IBG18" s="1"/>
      <c r="IBH18" s="1"/>
      <c r="IBI18" s="1"/>
      <c r="IBJ18" s="1"/>
      <c r="IBK18" s="1"/>
      <c r="IBL18" s="1"/>
      <c r="IBM18" s="1"/>
      <c r="IBN18" s="1"/>
      <c r="IBO18" s="1"/>
      <c r="IBP18" s="1"/>
      <c r="IBQ18" s="1"/>
      <c r="IBR18" s="1"/>
      <c r="IBS18" s="1"/>
      <c r="IBT18" s="1"/>
      <c r="IBU18" s="1"/>
      <c r="IBV18" s="1"/>
      <c r="IBW18" s="1"/>
      <c r="IBX18" s="1"/>
      <c r="IBY18" s="1"/>
      <c r="IBZ18" s="1"/>
      <c r="ICA18" s="1"/>
      <c r="ICB18" s="1"/>
      <c r="ICC18" s="1"/>
      <c r="ICD18" s="1"/>
      <c r="ICE18" s="1"/>
      <c r="ICF18" s="1"/>
      <c r="ICG18" s="1"/>
      <c r="ICH18" s="1"/>
      <c r="ICI18" s="1"/>
      <c r="ICJ18" s="1"/>
      <c r="ICK18" s="1"/>
      <c r="ICL18" s="1"/>
      <c r="ICM18" s="1"/>
      <c r="ICN18" s="1"/>
      <c r="ICO18" s="1"/>
      <c r="ICP18" s="1"/>
      <c r="ICQ18" s="1"/>
      <c r="ICR18" s="1"/>
      <c r="ICS18" s="1"/>
      <c r="ICT18" s="1"/>
      <c r="ICU18" s="1"/>
      <c r="ICV18" s="1"/>
      <c r="ICW18" s="1"/>
      <c r="ICX18" s="1"/>
      <c r="ICY18" s="1"/>
      <c r="ICZ18" s="1"/>
      <c r="IDA18" s="1"/>
      <c r="IDB18" s="1"/>
      <c r="IDC18" s="1"/>
      <c r="IDD18" s="1"/>
      <c r="IDE18" s="1"/>
      <c r="IDF18" s="1"/>
      <c r="IDG18" s="1"/>
      <c r="IDH18" s="1"/>
      <c r="IDI18" s="1"/>
      <c r="IDJ18" s="1"/>
      <c r="IDK18" s="1"/>
      <c r="IDL18" s="1"/>
      <c r="IDM18" s="1"/>
      <c r="IDN18" s="1"/>
      <c r="IDO18" s="1"/>
      <c r="IDP18" s="1"/>
      <c r="IDQ18" s="1"/>
      <c r="IDR18" s="1"/>
      <c r="IDS18" s="1"/>
      <c r="IDT18" s="1"/>
      <c r="IDU18" s="1"/>
      <c r="IDV18" s="1"/>
      <c r="IDW18" s="1"/>
      <c r="IDX18" s="1"/>
      <c r="IDY18" s="1"/>
      <c r="IDZ18" s="1"/>
      <c r="IEA18" s="1"/>
      <c r="IEB18" s="1"/>
      <c r="IEC18" s="1"/>
      <c r="IED18" s="1"/>
      <c r="IEE18" s="1"/>
      <c r="IEF18" s="1"/>
      <c r="IEG18" s="1"/>
      <c r="IEH18" s="1"/>
      <c r="IEI18" s="1"/>
      <c r="IEJ18" s="1"/>
      <c r="IEK18" s="1"/>
      <c r="IEL18" s="1"/>
      <c r="IEM18" s="1"/>
      <c r="IEN18" s="1"/>
      <c r="IEO18" s="1"/>
      <c r="IEP18" s="1"/>
      <c r="IEQ18" s="1"/>
      <c r="IER18" s="1"/>
      <c r="IES18" s="1"/>
      <c r="IET18" s="1"/>
      <c r="IEU18" s="1"/>
      <c r="IEV18" s="1"/>
      <c r="IEW18" s="1"/>
      <c r="IEX18" s="1"/>
      <c r="IEY18" s="1"/>
      <c r="IEZ18" s="1"/>
      <c r="IFA18" s="1"/>
      <c r="IFB18" s="1"/>
      <c r="IFC18" s="1"/>
      <c r="IFD18" s="1"/>
      <c r="IFE18" s="1"/>
      <c r="IFF18" s="1"/>
      <c r="IFG18" s="1"/>
      <c r="IFH18" s="1"/>
      <c r="IFI18" s="1"/>
      <c r="IFJ18" s="1"/>
      <c r="IFK18" s="1"/>
      <c r="IFL18" s="1"/>
      <c r="IFM18" s="1"/>
      <c r="IFN18" s="1"/>
      <c r="IFO18" s="1"/>
      <c r="IFP18" s="1"/>
      <c r="IFQ18" s="1"/>
      <c r="IFR18" s="1"/>
      <c r="IFS18" s="1"/>
      <c r="IFT18" s="1"/>
      <c r="IFU18" s="1"/>
      <c r="IFV18" s="1"/>
      <c r="IFW18" s="1"/>
      <c r="IFX18" s="1"/>
      <c r="IFY18" s="1"/>
      <c r="IFZ18" s="1"/>
      <c r="IGA18" s="1"/>
      <c r="IGB18" s="1"/>
      <c r="IGC18" s="1"/>
      <c r="IGD18" s="1"/>
      <c r="IGE18" s="1"/>
      <c r="IGF18" s="1"/>
      <c r="IGG18" s="1"/>
      <c r="IGH18" s="1"/>
      <c r="IGI18" s="1"/>
      <c r="IGJ18" s="1"/>
      <c r="IGK18" s="1"/>
      <c r="IGL18" s="1"/>
      <c r="IGM18" s="1"/>
      <c r="IGN18" s="1"/>
      <c r="IGO18" s="1"/>
      <c r="IGP18" s="1"/>
      <c r="IGQ18" s="1"/>
      <c r="IGR18" s="1"/>
      <c r="IGS18" s="1"/>
      <c r="IGT18" s="1"/>
      <c r="IGU18" s="1"/>
      <c r="IGV18" s="1"/>
      <c r="IGW18" s="1"/>
      <c r="IGX18" s="1"/>
      <c r="IGY18" s="1"/>
      <c r="IGZ18" s="1"/>
      <c r="IHA18" s="1"/>
      <c r="IHB18" s="1"/>
      <c r="IHC18" s="1"/>
      <c r="IHD18" s="1"/>
      <c r="IHE18" s="1"/>
      <c r="IHF18" s="1"/>
      <c r="IHG18" s="1"/>
      <c r="IHH18" s="1"/>
      <c r="IHI18" s="1"/>
      <c r="IHJ18" s="1"/>
      <c r="IHK18" s="1"/>
      <c r="IHL18" s="1"/>
      <c r="IHM18" s="1"/>
      <c r="IHN18" s="1"/>
      <c r="IHO18" s="1"/>
      <c r="IHP18" s="1"/>
      <c r="IHQ18" s="1"/>
      <c r="IHR18" s="1"/>
      <c r="IHS18" s="1"/>
      <c r="IHT18" s="1"/>
      <c r="IHU18" s="1"/>
      <c r="IHV18" s="1"/>
      <c r="IHW18" s="1"/>
      <c r="IHX18" s="1"/>
      <c r="IHY18" s="1"/>
      <c r="IHZ18" s="1"/>
      <c r="IIA18" s="1"/>
      <c r="IIB18" s="1"/>
      <c r="IIC18" s="1"/>
      <c r="IID18" s="1"/>
      <c r="IIE18" s="1"/>
      <c r="IIF18" s="1"/>
      <c r="IIG18" s="1"/>
      <c r="IIH18" s="1"/>
      <c r="III18" s="1"/>
      <c r="IIJ18" s="1"/>
      <c r="IIK18" s="1"/>
      <c r="IIL18" s="1"/>
      <c r="IIM18" s="1"/>
      <c r="IIN18" s="1"/>
      <c r="IIO18" s="1"/>
      <c r="IIP18" s="1"/>
      <c r="IIQ18" s="1"/>
      <c r="IIR18" s="1"/>
      <c r="IIS18" s="1"/>
      <c r="IIT18" s="1"/>
      <c r="IIU18" s="1"/>
      <c r="IIV18" s="1"/>
      <c r="IIW18" s="1"/>
      <c r="IIX18" s="1"/>
      <c r="IIY18" s="1"/>
      <c r="IIZ18" s="1"/>
      <c r="IJA18" s="1"/>
      <c r="IJB18" s="1"/>
      <c r="IJC18" s="1"/>
      <c r="IJD18" s="1"/>
      <c r="IJE18" s="1"/>
      <c r="IJF18" s="1"/>
      <c r="IJG18" s="1"/>
      <c r="IJH18" s="1"/>
      <c r="IJI18" s="1"/>
      <c r="IJJ18" s="1"/>
      <c r="IJK18" s="1"/>
      <c r="IJL18" s="1"/>
      <c r="IJM18" s="1"/>
      <c r="IJN18" s="1"/>
      <c r="IJO18" s="1"/>
      <c r="IJP18" s="1"/>
      <c r="IJQ18" s="1"/>
      <c r="IJR18" s="1"/>
      <c r="IJS18" s="1"/>
      <c r="IJT18" s="1"/>
      <c r="IJU18" s="1"/>
      <c r="IJV18" s="1"/>
      <c r="IJW18" s="1"/>
      <c r="IJX18" s="1"/>
      <c r="IJY18" s="1"/>
      <c r="IJZ18" s="1"/>
      <c r="IKA18" s="1"/>
      <c r="IKB18" s="1"/>
      <c r="IKC18" s="1"/>
      <c r="IKD18" s="1"/>
      <c r="IKE18" s="1"/>
      <c r="IKF18" s="1"/>
      <c r="IKG18" s="1"/>
      <c r="IKH18" s="1"/>
      <c r="IKI18" s="1"/>
      <c r="IKJ18" s="1"/>
      <c r="IKK18" s="1"/>
      <c r="IKL18" s="1"/>
      <c r="IKM18" s="1"/>
      <c r="IKN18" s="1"/>
      <c r="IKO18" s="1"/>
      <c r="IKP18" s="1"/>
      <c r="IKQ18" s="1"/>
      <c r="IKR18" s="1"/>
      <c r="IKS18" s="1"/>
      <c r="IKT18" s="1"/>
      <c r="IKU18" s="1"/>
      <c r="IKV18" s="1"/>
      <c r="IKW18" s="1"/>
      <c r="IKX18" s="1"/>
      <c r="IKY18" s="1"/>
      <c r="IKZ18" s="1"/>
      <c r="ILA18" s="1"/>
      <c r="ILB18" s="1"/>
      <c r="ILC18" s="1"/>
      <c r="ILD18" s="1"/>
      <c r="ILE18" s="1"/>
      <c r="ILF18" s="1"/>
      <c r="ILG18" s="1"/>
      <c r="ILH18" s="1"/>
      <c r="ILI18" s="1"/>
      <c r="ILJ18" s="1"/>
      <c r="ILK18" s="1"/>
      <c r="ILL18" s="1"/>
      <c r="ILM18" s="1"/>
      <c r="ILN18" s="1"/>
      <c r="ILO18" s="1"/>
      <c r="ILP18" s="1"/>
      <c r="ILQ18" s="1"/>
      <c r="ILR18" s="1"/>
      <c r="ILS18" s="1"/>
      <c r="ILT18" s="1"/>
      <c r="ILU18" s="1"/>
      <c r="ILV18" s="1"/>
      <c r="ILW18" s="1"/>
      <c r="ILX18" s="1"/>
      <c r="ILY18" s="1"/>
      <c r="ILZ18" s="1"/>
      <c r="IMA18" s="1"/>
      <c r="IMB18" s="1"/>
      <c r="IMC18" s="1"/>
      <c r="IMD18" s="1"/>
      <c r="IME18" s="1"/>
      <c r="IMF18" s="1"/>
      <c r="IMG18" s="1"/>
      <c r="IMH18" s="1"/>
      <c r="IMI18" s="1"/>
      <c r="IMJ18" s="1"/>
      <c r="IMK18" s="1"/>
      <c r="IML18" s="1"/>
      <c r="IMM18" s="1"/>
      <c r="IMN18" s="1"/>
      <c r="IMO18" s="1"/>
      <c r="IMP18" s="1"/>
      <c r="IMQ18" s="1"/>
      <c r="IMR18" s="1"/>
      <c r="IMS18" s="1"/>
      <c r="IMT18" s="1"/>
      <c r="IMU18" s="1"/>
      <c r="IMV18" s="1"/>
      <c r="IMW18" s="1"/>
      <c r="IMX18" s="1"/>
      <c r="IMY18" s="1"/>
      <c r="IMZ18" s="1"/>
      <c r="INA18" s="1"/>
      <c r="INB18" s="1"/>
      <c r="INC18" s="1"/>
      <c r="IND18" s="1"/>
      <c r="INE18" s="1"/>
      <c r="INF18" s="1"/>
      <c r="ING18" s="1"/>
      <c r="INH18" s="1"/>
      <c r="INI18" s="1"/>
      <c r="INJ18" s="1"/>
      <c r="INK18" s="1"/>
      <c r="INL18" s="1"/>
      <c r="INM18" s="1"/>
      <c r="INN18" s="1"/>
      <c r="INO18" s="1"/>
      <c r="INP18" s="1"/>
      <c r="INQ18" s="1"/>
      <c r="INR18" s="1"/>
      <c r="INS18" s="1"/>
      <c r="INT18" s="1"/>
      <c r="INU18" s="1"/>
      <c r="INV18" s="1"/>
      <c r="INW18" s="1"/>
      <c r="INX18" s="1"/>
      <c r="INY18" s="1"/>
      <c r="INZ18" s="1"/>
      <c r="IOA18" s="1"/>
      <c r="IOB18" s="1"/>
      <c r="IOC18" s="1"/>
      <c r="IOD18" s="1"/>
      <c r="IOE18" s="1"/>
      <c r="IOF18" s="1"/>
      <c r="IOG18" s="1"/>
      <c r="IOH18" s="1"/>
      <c r="IOI18" s="1"/>
      <c r="IOJ18" s="1"/>
      <c r="IOK18" s="1"/>
      <c r="IOL18" s="1"/>
      <c r="IOM18" s="1"/>
      <c r="ION18" s="1"/>
      <c r="IOO18" s="1"/>
      <c r="IOP18" s="1"/>
      <c r="IOQ18" s="1"/>
      <c r="IOR18" s="1"/>
      <c r="IOS18" s="1"/>
      <c r="IOT18" s="1"/>
      <c r="IOU18" s="1"/>
      <c r="IOV18" s="1"/>
      <c r="IOW18" s="1"/>
      <c r="IOX18" s="1"/>
      <c r="IOY18" s="1"/>
      <c r="IOZ18" s="1"/>
      <c r="IPA18" s="1"/>
      <c r="IPB18" s="1"/>
      <c r="IPC18" s="1"/>
      <c r="IPD18" s="1"/>
      <c r="IPE18" s="1"/>
      <c r="IPF18" s="1"/>
      <c r="IPG18" s="1"/>
      <c r="IPH18" s="1"/>
      <c r="IPI18" s="1"/>
      <c r="IPJ18" s="1"/>
      <c r="IPK18" s="1"/>
      <c r="IPL18" s="1"/>
      <c r="IPM18" s="1"/>
      <c r="IPN18" s="1"/>
      <c r="IPO18" s="1"/>
      <c r="IPP18" s="1"/>
      <c r="IPQ18" s="1"/>
      <c r="IPR18" s="1"/>
      <c r="IPS18" s="1"/>
      <c r="IPT18" s="1"/>
      <c r="IPU18" s="1"/>
      <c r="IPV18" s="1"/>
      <c r="IPW18" s="1"/>
      <c r="IPX18" s="1"/>
      <c r="IPY18" s="1"/>
      <c r="IPZ18" s="1"/>
      <c r="IQA18" s="1"/>
      <c r="IQB18" s="1"/>
      <c r="IQC18" s="1"/>
      <c r="IQD18" s="1"/>
      <c r="IQE18" s="1"/>
      <c r="IQF18" s="1"/>
      <c r="IQG18" s="1"/>
      <c r="IQH18" s="1"/>
      <c r="IQI18" s="1"/>
      <c r="IQJ18" s="1"/>
      <c r="IQK18" s="1"/>
      <c r="IQL18" s="1"/>
      <c r="IQM18" s="1"/>
      <c r="IQN18" s="1"/>
      <c r="IQO18" s="1"/>
      <c r="IQP18" s="1"/>
      <c r="IQQ18" s="1"/>
      <c r="IQR18" s="1"/>
      <c r="IQS18" s="1"/>
      <c r="IQT18" s="1"/>
      <c r="IQU18" s="1"/>
      <c r="IQV18" s="1"/>
      <c r="IQW18" s="1"/>
      <c r="IQX18" s="1"/>
      <c r="IQY18" s="1"/>
      <c r="IQZ18" s="1"/>
      <c r="IRA18" s="1"/>
      <c r="IRB18" s="1"/>
      <c r="IRC18" s="1"/>
      <c r="IRD18" s="1"/>
      <c r="IRE18" s="1"/>
      <c r="IRF18" s="1"/>
      <c r="IRG18" s="1"/>
      <c r="IRH18" s="1"/>
      <c r="IRI18" s="1"/>
      <c r="IRJ18" s="1"/>
      <c r="IRK18" s="1"/>
      <c r="IRL18" s="1"/>
      <c r="IRM18" s="1"/>
      <c r="IRN18" s="1"/>
      <c r="IRO18" s="1"/>
      <c r="IRP18" s="1"/>
      <c r="IRQ18" s="1"/>
      <c r="IRR18" s="1"/>
      <c r="IRS18" s="1"/>
      <c r="IRT18" s="1"/>
      <c r="IRU18" s="1"/>
      <c r="IRV18" s="1"/>
      <c r="IRW18" s="1"/>
      <c r="IRX18" s="1"/>
      <c r="IRY18" s="1"/>
      <c r="IRZ18" s="1"/>
      <c r="ISA18" s="1"/>
      <c r="ISB18" s="1"/>
      <c r="ISC18" s="1"/>
      <c r="ISD18" s="1"/>
      <c r="ISE18" s="1"/>
      <c r="ISF18" s="1"/>
      <c r="ISG18" s="1"/>
      <c r="ISH18" s="1"/>
      <c r="ISI18" s="1"/>
      <c r="ISJ18" s="1"/>
      <c r="ISK18" s="1"/>
      <c r="ISL18" s="1"/>
      <c r="ISM18" s="1"/>
      <c r="ISN18" s="1"/>
      <c r="ISO18" s="1"/>
      <c r="ISP18" s="1"/>
      <c r="ISQ18" s="1"/>
      <c r="ISR18" s="1"/>
      <c r="ISS18" s="1"/>
      <c r="IST18" s="1"/>
      <c r="ISU18" s="1"/>
      <c r="ISV18" s="1"/>
      <c r="ISW18" s="1"/>
      <c r="ISX18" s="1"/>
      <c r="ISY18" s="1"/>
      <c r="ISZ18" s="1"/>
      <c r="ITA18" s="1"/>
      <c r="ITB18" s="1"/>
      <c r="ITC18" s="1"/>
      <c r="ITD18" s="1"/>
      <c r="ITE18" s="1"/>
      <c r="ITF18" s="1"/>
      <c r="ITG18" s="1"/>
      <c r="ITH18" s="1"/>
      <c r="ITI18" s="1"/>
      <c r="ITJ18" s="1"/>
      <c r="ITK18" s="1"/>
      <c r="ITL18" s="1"/>
      <c r="ITM18" s="1"/>
      <c r="ITN18" s="1"/>
      <c r="ITO18" s="1"/>
      <c r="ITP18" s="1"/>
      <c r="ITQ18" s="1"/>
      <c r="ITR18" s="1"/>
      <c r="ITS18" s="1"/>
      <c r="ITT18" s="1"/>
      <c r="ITU18" s="1"/>
      <c r="ITV18" s="1"/>
      <c r="ITW18" s="1"/>
      <c r="ITX18" s="1"/>
      <c r="ITY18" s="1"/>
      <c r="ITZ18" s="1"/>
      <c r="IUA18" s="1"/>
      <c r="IUB18" s="1"/>
      <c r="IUC18" s="1"/>
      <c r="IUD18" s="1"/>
      <c r="IUE18" s="1"/>
      <c r="IUF18" s="1"/>
      <c r="IUG18" s="1"/>
      <c r="IUH18" s="1"/>
      <c r="IUI18" s="1"/>
      <c r="IUJ18" s="1"/>
      <c r="IUK18" s="1"/>
      <c r="IUL18" s="1"/>
      <c r="IUM18" s="1"/>
      <c r="IUN18" s="1"/>
      <c r="IUO18" s="1"/>
      <c r="IUP18" s="1"/>
      <c r="IUQ18" s="1"/>
      <c r="IUR18" s="1"/>
      <c r="IUS18" s="1"/>
      <c r="IUT18" s="1"/>
      <c r="IUU18" s="1"/>
      <c r="IUV18" s="1"/>
      <c r="IUW18" s="1"/>
      <c r="IUX18" s="1"/>
      <c r="IUY18" s="1"/>
      <c r="IUZ18" s="1"/>
      <c r="IVA18" s="1"/>
      <c r="IVB18" s="1"/>
      <c r="IVC18" s="1"/>
      <c r="IVD18" s="1"/>
      <c r="IVE18" s="1"/>
      <c r="IVF18" s="1"/>
      <c r="IVG18" s="1"/>
      <c r="IVH18" s="1"/>
      <c r="IVI18" s="1"/>
      <c r="IVJ18" s="1"/>
      <c r="IVK18" s="1"/>
      <c r="IVL18" s="1"/>
      <c r="IVM18" s="1"/>
      <c r="IVN18" s="1"/>
      <c r="IVO18" s="1"/>
      <c r="IVP18" s="1"/>
      <c r="IVQ18" s="1"/>
      <c r="IVR18" s="1"/>
      <c r="IVS18" s="1"/>
      <c r="IVT18" s="1"/>
      <c r="IVU18" s="1"/>
      <c r="IVV18" s="1"/>
      <c r="IVW18" s="1"/>
      <c r="IVX18" s="1"/>
      <c r="IVY18" s="1"/>
      <c r="IVZ18" s="1"/>
      <c r="IWA18" s="1"/>
      <c r="IWB18" s="1"/>
      <c r="IWC18" s="1"/>
      <c r="IWD18" s="1"/>
      <c r="IWE18" s="1"/>
      <c r="IWF18" s="1"/>
      <c r="IWG18" s="1"/>
      <c r="IWH18" s="1"/>
      <c r="IWI18" s="1"/>
      <c r="IWJ18" s="1"/>
      <c r="IWK18" s="1"/>
      <c r="IWL18" s="1"/>
      <c r="IWM18" s="1"/>
      <c r="IWN18" s="1"/>
      <c r="IWO18" s="1"/>
      <c r="IWP18" s="1"/>
      <c r="IWQ18" s="1"/>
      <c r="IWR18" s="1"/>
      <c r="IWS18" s="1"/>
      <c r="IWT18" s="1"/>
      <c r="IWU18" s="1"/>
      <c r="IWV18" s="1"/>
      <c r="IWW18" s="1"/>
      <c r="IWX18" s="1"/>
      <c r="IWY18" s="1"/>
      <c r="IWZ18" s="1"/>
      <c r="IXA18" s="1"/>
      <c r="IXB18" s="1"/>
      <c r="IXC18" s="1"/>
      <c r="IXD18" s="1"/>
      <c r="IXE18" s="1"/>
      <c r="IXF18" s="1"/>
      <c r="IXG18" s="1"/>
      <c r="IXH18" s="1"/>
      <c r="IXI18" s="1"/>
      <c r="IXJ18" s="1"/>
      <c r="IXK18" s="1"/>
      <c r="IXL18" s="1"/>
      <c r="IXM18" s="1"/>
      <c r="IXN18" s="1"/>
      <c r="IXO18" s="1"/>
      <c r="IXP18" s="1"/>
      <c r="IXQ18" s="1"/>
      <c r="IXR18" s="1"/>
      <c r="IXS18" s="1"/>
      <c r="IXT18" s="1"/>
      <c r="IXU18" s="1"/>
      <c r="IXV18" s="1"/>
      <c r="IXW18" s="1"/>
      <c r="IXX18" s="1"/>
      <c r="IXY18" s="1"/>
      <c r="IXZ18" s="1"/>
      <c r="IYA18" s="1"/>
      <c r="IYB18" s="1"/>
      <c r="IYC18" s="1"/>
      <c r="IYD18" s="1"/>
      <c r="IYE18" s="1"/>
      <c r="IYF18" s="1"/>
      <c r="IYG18" s="1"/>
      <c r="IYH18" s="1"/>
      <c r="IYI18" s="1"/>
      <c r="IYJ18" s="1"/>
      <c r="IYK18" s="1"/>
      <c r="IYL18" s="1"/>
      <c r="IYM18" s="1"/>
      <c r="IYN18" s="1"/>
      <c r="IYO18" s="1"/>
      <c r="IYP18" s="1"/>
      <c r="IYQ18" s="1"/>
      <c r="IYR18" s="1"/>
      <c r="IYS18" s="1"/>
      <c r="IYT18" s="1"/>
      <c r="IYU18" s="1"/>
      <c r="IYV18" s="1"/>
      <c r="IYW18" s="1"/>
      <c r="IYX18" s="1"/>
      <c r="IYY18" s="1"/>
      <c r="IYZ18" s="1"/>
      <c r="IZA18" s="1"/>
      <c r="IZB18" s="1"/>
      <c r="IZC18" s="1"/>
      <c r="IZD18" s="1"/>
      <c r="IZE18" s="1"/>
      <c r="IZF18" s="1"/>
      <c r="IZG18" s="1"/>
      <c r="IZH18" s="1"/>
      <c r="IZI18" s="1"/>
      <c r="IZJ18" s="1"/>
      <c r="IZK18" s="1"/>
      <c r="IZL18" s="1"/>
      <c r="IZM18" s="1"/>
      <c r="IZN18" s="1"/>
      <c r="IZO18" s="1"/>
      <c r="IZP18" s="1"/>
      <c r="IZQ18" s="1"/>
      <c r="IZR18" s="1"/>
      <c r="IZS18" s="1"/>
      <c r="IZT18" s="1"/>
      <c r="IZU18" s="1"/>
      <c r="IZV18" s="1"/>
      <c r="IZW18" s="1"/>
      <c r="IZX18" s="1"/>
      <c r="IZY18" s="1"/>
      <c r="IZZ18" s="1"/>
      <c r="JAA18" s="1"/>
      <c r="JAB18" s="1"/>
      <c r="JAC18" s="1"/>
      <c r="JAD18" s="1"/>
      <c r="JAE18" s="1"/>
      <c r="JAF18" s="1"/>
      <c r="JAG18" s="1"/>
      <c r="JAH18" s="1"/>
      <c r="JAI18" s="1"/>
      <c r="JAJ18" s="1"/>
      <c r="JAK18" s="1"/>
      <c r="JAL18" s="1"/>
      <c r="JAM18" s="1"/>
      <c r="JAN18" s="1"/>
      <c r="JAO18" s="1"/>
      <c r="JAP18" s="1"/>
      <c r="JAQ18" s="1"/>
      <c r="JAR18" s="1"/>
      <c r="JAS18" s="1"/>
      <c r="JAT18" s="1"/>
      <c r="JAU18" s="1"/>
      <c r="JAV18" s="1"/>
      <c r="JAW18" s="1"/>
      <c r="JAX18" s="1"/>
      <c r="JAY18" s="1"/>
      <c r="JAZ18" s="1"/>
      <c r="JBA18" s="1"/>
      <c r="JBB18" s="1"/>
      <c r="JBC18" s="1"/>
      <c r="JBD18" s="1"/>
      <c r="JBE18" s="1"/>
      <c r="JBF18" s="1"/>
      <c r="JBG18" s="1"/>
      <c r="JBH18" s="1"/>
      <c r="JBI18" s="1"/>
      <c r="JBJ18" s="1"/>
      <c r="JBK18" s="1"/>
      <c r="JBL18" s="1"/>
      <c r="JBM18" s="1"/>
      <c r="JBN18" s="1"/>
      <c r="JBO18" s="1"/>
      <c r="JBP18" s="1"/>
      <c r="JBQ18" s="1"/>
      <c r="JBR18" s="1"/>
      <c r="JBS18" s="1"/>
      <c r="JBT18" s="1"/>
      <c r="JBU18" s="1"/>
      <c r="JBV18" s="1"/>
      <c r="JBW18" s="1"/>
      <c r="JBX18" s="1"/>
      <c r="JBY18" s="1"/>
      <c r="JBZ18" s="1"/>
      <c r="JCA18" s="1"/>
      <c r="JCB18" s="1"/>
      <c r="JCC18" s="1"/>
      <c r="JCD18" s="1"/>
      <c r="JCE18" s="1"/>
      <c r="JCF18" s="1"/>
      <c r="JCG18" s="1"/>
      <c r="JCH18" s="1"/>
      <c r="JCI18" s="1"/>
      <c r="JCJ18" s="1"/>
      <c r="JCK18" s="1"/>
      <c r="JCL18" s="1"/>
      <c r="JCM18" s="1"/>
      <c r="JCN18" s="1"/>
      <c r="JCO18" s="1"/>
      <c r="JCP18" s="1"/>
      <c r="JCQ18" s="1"/>
      <c r="JCR18" s="1"/>
      <c r="JCS18" s="1"/>
      <c r="JCT18" s="1"/>
      <c r="JCU18" s="1"/>
      <c r="JCV18" s="1"/>
      <c r="JCW18" s="1"/>
      <c r="JCX18" s="1"/>
      <c r="JCY18" s="1"/>
      <c r="JCZ18" s="1"/>
      <c r="JDA18" s="1"/>
      <c r="JDB18" s="1"/>
      <c r="JDC18" s="1"/>
      <c r="JDD18" s="1"/>
      <c r="JDE18" s="1"/>
      <c r="JDF18" s="1"/>
      <c r="JDG18" s="1"/>
      <c r="JDH18" s="1"/>
      <c r="JDI18" s="1"/>
      <c r="JDJ18" s="1"/>
      <c r="JDK18" s="1"/>
      <c r="JDL18" s="1"/>
      <c r="JDM18" s="1"/>
      <c r="JDN18" s="1"/>
      <c r="JDO18" s="1"/>
      <c r="JDP18" s="1"/>
      <c r="JDQ18" s="1"/>
      <c r="JDR18" s="1"/>
      <c r="JDS18" s="1"/>
      <c r="JDT18" s="1"/>
      <c r="JDU18" s="1"/>
      <c r="JDV18" s="1"/>
      <c r="JDW18" s="1"/>
      <c r="JDX18" s="1"/>
      <c r="JDY18" s="1"/>
      <c r="JDZ18" s="1"/>
      <c r="JEA18" s="1"/>
      <c r="JEB18" s="1"/>
      <c r="JEC18" s="1"/>
      <c r="JED18" s="1"/>
      <c r="JEE18" s="1"/>
      <c r="JEF18" s="1"/>
      <c r="JEG18" s="1"/>
      <c r="JEH18" s="1"/>
      <c r="JEI18" s="1"/>
      <c r="JEJ18" s="1"/>
      <c r="JEK18" s="1"/>
      <c r="JEL18" s="1"/>
      <c r="JEM18" s="1"/>
      <c r="JEN18" s="1"/>
      <c r="JEO18" s="1"/>
      <c r="JEP18" s="1"/>
      <c r="JEQ18" s="1"/>
      <c r="JER18" s="1"/>
      <c r="JES18" s="1"/>
      <c r="JET18" s="1"/>
      <c r="JEU18" s="1"/>
      <c r="JEV18" s="1"/>
      <c r="JEW18" s="1"/>
      <c r="JEX18" s="1"/>
      <c r="JEY18" s="1"/>
      <c r="JEZ18" s="1"/>
      <c r="JFA18" s="1"/>
      <c r="JFB18" s="1"/>
      <c r="JFC18" s="1"/>
      <c r="JFD18" s="1"/>
      <c r="JFE18" s="1"/>
      <c r="JFF18" s="1"/>
      <c r="JFG18" s="1"/>
      <c r="JFH18" s="1"/>
      <c r="JFI18" s="1"/>
      <c r="JFJ18" s="1"/>
      <c r="JFK18" s="1"/>
      <c r="JFL18" s="1"/>
      <c r="JFM18" s="1"/>
      <c r="JFN18" s="1"/>
      <c r="JFO18" s="1"/>
      <c r="JFP18" s="1"/>
      <c r="JFQ18" s="1"/>
      <c r="JFR18" s="1"/>
      <c r="JFS18" s="1"/>
      <c r="JFT18" s="1"/>
      <c r="JFU18" s="1"/>
      <c r="JFV18" s="1"/>
      <c r="JFW18" s="1"/>
      <c r="JFX18" s="1"/>
      <c r="JFY18" s="1"/>
      <c r="JFZ18" s="1"/>
      <c r="JGA18" s="1"/>
      <c r="JGB18" s="1"/>
      <c r="JGC18" s="1"/>
      <c r="JGD18" s="1"/>
      <c r="JGE18" s="1"/>
      <c r="JGF18" s="1"/>
      <c r="JGG18" s="1"/>
      <c r="JGH18" s="1"/>
      <c r="JGI18" s="1"/>
      <c r="JGJ18" s="1"/>
      <c r="JGK18" s="1"/>
      <c r="JGL18" s="1"/>
      <c r="JGM18" s="1"/>
      <c r="JGN18" s="1"/>
      <c r="JGO18" s="1"/>
      <c r="JGP18" s="1"/>
      <c r="JGQ18" s="1"/>
      <c r="JGR18" s="1"/>
      <c r="JGS18" s="1"/>
      <c r="JGT18" s="1"/>
      <c r="JGU18" s="1"/>
      <c r="JGV18" s="1"/>
      <c r="JGW18" s="1"/>
      <c r="JGX18" s="1"/>
      <c r="JGY18" s="1"/>
      <c r="JGZ18" s="1"/>
      <c r="JHA18" s="1"/>
      <c r="JHB18" s="1"/>
      <c r="JHC18" s="1"/>
      <c r="JHD18" s="1"/>
      <c r="JHE18" s="1"/>
      <c r="JHF18" s="1"/>
      <c r="JHG18" s="1"/>
      <c r="JHH18" s="1"/>
      <c r="JHI18" s="1"/>
      <c r="JHJ18" s="1"/>
      <c r="JHK18" s="1"/>
      <c r="JHL18" s="1"/>
      <c r="JHM18" s="1"/>
      <c r="JHN18" s="1"/>
      <c r="JHO18" s="1"/>
      <c r="JHP18" s="1"/>
      <c r="JHQ18" s="1"/>
      <c r="JHR18" s="1"/>
      <c r="JHS18" s="1"/>
      <c r="JHT18" s="1"/>
      <c r="JHU18" s="1"/>
      <c r="JHV18" s="1"/>
      <c r="JHW18" s="1"/>
      <c r="JHX18" s="1"/>
      <c r="JHY18" s="1"/>
      <c r="JHZ18" s="1"/>
      <c r="JIA18" s="1"/>
      <c r="JIB18" s="1"/>
      <c r="JIC18" s="1"/>
      <c r="JID18" s="1"/>
      <c r="JIE18" s="1"/>
      <c r="JIF18" s="1"/>
      <c r="JIG18" s="1"/>
      <c r="JIH18" s="1"/>
      <c r="JII18" s="1"/>
      <c r="JIJ18" s="1"/>
      <c r="JIK18" s="1"/>
      <c r="JIL18" s="1"/>
      <c r="JIM18" s="1"/>
      <c r="JIN18" s="1"/>
      <c r="JIO18" s="1"/>
      <c r="JIP18" s="1"/>
      <c r="JIQ18" s="1"/>
      <c r="JIR18" s="1"/>
      <c r="JIS18" s="1"/>
      <c r="JIT18" s="1"/>
      <c r="JIU18" s="1"/>
      <c r="JIV18" s="1"/>
      <c r="JIW18" s="1"/>
      <c r="JIX18" s="1"/>
      <c r="JIY18" s="1"/>
      <c r="JIZ18" s="1"/>
      <c r="JJA18" s="1"/>
      <c r="JJB18" s="1"/>
      <c r="JJC18" s="1"/>
      <c r="JJD18" s="1"/>
      <c r="JJE18" s="1"/>
      <c r="JJF18" s="1"/>
      <c r="JJG18" s="1"/>
      <c r="JJH18" s="1"/>
      <c r="JJI18" s="1"/>
      <c r="JJJ18" s="1"/>
      <c r="JJK18" s="1"/>
      <c r="JJL18" s="1"/>
      <c r="JJM18" s="1"/>
      <c r="JJN18" s="1"/>
      <c r="JJO18" s="1"/>
      <c r="JJP18" s="1"/>
      <c r="JJQ18" s="1"/>
      <c r="JJR18" s="1"/>
      <c r="JJS18" s="1"/>
      <c r="JJT18" s="1"/>
      <c r="JJU18" s="1"/>
      <c r="JJV18" s="1"/>
      <c r="JJW18" s="1"/>
      <c r="JJX18" s="1"/>
      <c r="JJY18" s="1"/>
      <c r="JJZ18" s="1"/>
      <c r="JKA18" s="1"/>
      <c r="JKB18" s="1"/>
      <c r="JKC18" s="1"/>
      <c r="JKD18" s="1"/>
      <c r="JKE18" s="1"/>
      <c r="JKF18" s="1"/>
      <c r="JKG18" s="1"/>
      <c r="JKH18" s="1"/>
      <c r="JKI18" s="1"/>
      <c r="JKJ18" s="1"/>
      <c r="JKK18" s="1"/>
      <c r="JKL18" s="1"/>
      <c r="JKM18" s="1"/>
      <c r="JKN18" s="1"/>
      <c r="JKO18" s="1"/>
      <c r="JKP18" s="1"/>
      <c r="JKQ18" s="1"/>
      <c r="JKR18" s="1"/>
      <c r="JKS18" s="1"/>
      <c r="JKT18" s="1"/>
      <c r="JKU18" s="1"/>
      <c r="JKV18" s="1"/>
      <c r="JKW18" s="1"/>
      <c r="JKX18" s="1"/>
      <c r="JKY18" s="1"/>
      <c r="JKZ18" s="1"/>
      <c r="JLA18" s="1"/>
      <c r="JLB18" s="1"/>
      <c r="JLC18" s="1"/>
      <c r="JLD18" s="1"/>
      <c r="JLE18" s="1"/>
      <c r="JLF18" s="1"/>
      <c r="JLG18" s="1"/>
      <c r="JLH18" s="1"/>
      <c r="JLI18" s="1"/>
      <c r="JLJ18" s="1"/>
      <c r="JLK18" s="1"/>
      <c r="JLL18" s="1"/>
      <c r="JLM18" s="1"/>
      <c r="JLN18" s="1"/>
      <c r="JLO18" s="1"/>
      <c r="JLP18" s="1"/>
      <c r="JLQ18" s="1"/>
      <c r="JLR18" s="1"/>
      <c r="JLS18" s="1"/>
      <c r="JLT18" s="1"/>
      <c r="JLU18" s="1"/>
      <c r="JLV18" s="1"/>
      <c r="JLW18" s="1"/>
      <c r="JLX18" s="1"/>
      <c r="JLY18" s="1"/>
      <c r="JLZ18" s="1"/>
      <c r="JMA18" s="1"/>
      <c r="JMB18" s="1"/>
      <c r="JMC18" s="1"/>
      <c r="JMD18" s="1"/>
      <c r="JME18" s="1"/>
      <c r="JMF18" s="1"/>
      <c r="JMG18" s="1"/>
      <c r="JMH18" s="1"/>
      <c r="JMI18" s="1"/>
      <c r="JMJ18" s="1"/>
      <c r="JMK18" s="1"/>
      <c r="JML18" s="1"/>
      <c r="JMM18" s="1"/>
      <c r="JMN18" s="1"/>
      <c r="JMO18" s="1"/>
      <c r="JMP18" s="1"/>
      <c r="JMQ18" s="1"/>
      <c r="JMR18" s="1"/>
      <c r="JMS18" s="1"/>
      <c r="JMT18" s="1"/>
      <c r="JMU18" s="1"/>
      <c r="JMV18" s="1"/>
      <c r="JMW18" s="1"/>
      <c r="JMX18" s="1"/>
      <c r="JMY18" s="1"/>
      <c r="JMZ18" s="1"/>
      <c r="JNA18" s="1"/>
      <c r="JNB18" s="1"/>
      <c r="JNC18" s="1"/>
      <c r="JND18" s="1"/>
      <c r="JNE18" s="1"/>
      <c r="JNF18" s="1"/>
      <c r="JNG18" s="1"/>
      <c r="JNH18" s="1"/>
      <c r="JNI18" s="1"/>
      <c r="JNJ18" s="1"/>
      <c r="JNK18" s="1"/>
      <c r="JNL18" s="1"/>
      <c r="JNM18" s="1"/>
      <c r="JNN18" s="1"/>
      <c r="JNO18" s="1"/>
      <c r="JNP18" s="1"/>
      <c r="JNQ18" s="1"/>
      <c r="JNR18" s="1"/>
      <c r="JNS18" s="1"/>
      <c r="JNT18" s="1"/>
      <c r="JNU18" s="1"/>
      <c r="JNV18" s="1"/>
      <c r="JNW18" s="1"/>
      <c r="JNX18" s="1"/>
      <c r="JNY18" s="1"/>
      <c r="JNZ18" s="1"/>
      <c r="JOA18" s="1"/>
      <c r="JOB18" s="1"/>
      <c r="JOC18" s="1"/>
      <c r="JOD18" s="1"/>
      <c r="JOE18" s="1"/>
      <c r="JOF18" s="1"/>
      <c r="JOG18" s="1"/>
      <c r="JOH18" s="1"/>
      <c r="JOI18" s="1"/>
      <c r="JOJ18" s="1"/>
      <c r="JOK18" s="1"/>
      <c r="JOL18" s="1"/>
      <c r="JOM18" s="1"/>
      <c r="JON18" s="1"/>
      <c r="JOO18" s="1"/>
      <c r="JOP18" s="1"/>
      <c r="JOQ18" s="1"/>
      <c r="JOR18" s="1"/>
      <c r="JOS18" s="1"/>
      <c r="JOT18" s="1"/>
      <c r="JOU18" s="1"/>
      <c r="JOV18" s="1"/>
      <c r="JOW18" s="1"/>
      <c r="JOX18" s="1"/>
      <c r="JOY18" s="1"/>
      <c r="JOZ18" s="1"/>
      <c r="JPA18" s="1"/>
      <c r="JPB18" s="1"/>
      <c r="JPC18" s="1"/>
      <c r="JPD18" s="1"/>
      <c r="JPE18" s="1"/>
      <c r="JPF18" s="1"/>
      <c r="JPG18" s="1"/>
      <c r="JPH18" s="1"/>
      <c r="JPI18" s="1"/>
      <c r="JPJ18" s="1"/>
      <c r="JPK18" s="1"/>
      <c r="JPL18" s="1"/>
      <c r="JPM18" s="1"/>
      <c r="JPN18" s="1"/>
      <c r="JPO18" s="1"/>
      <c r="JPP18" s="1"/>
      <c r="JPQ18" s="1"/>
      <c r="JPR18" s="1"/>
      <c r="JPS18" s="1"/>
      <c r="JPT18" s="1"/>
      <c r="JPU18" s="1"/>
      <c r="JPV18" s="1"/>
      <c r="JPW18" s="1"/>
      <c r="JPX18" s="1"/>
      <c r="JPY18" s="1"/>
      <c r="JPZ18" s="1"/>
      <c r="JQA18" s="1"/>
      <c r="JQB18" s="1"/>
      <c r="JQC18" s="1"/>
      <c r="JQD18" s="1"/>
      <c r="JQE18" s="1"/>
      <c r="JQF18" s="1"/>
      <c r="JQG18" s="1"/>
      <c r="JQH18" s="1"/>
      <c r="JQI18" s="1"/>
      <c r="JQJ18" s="1"/>
      <c r="JQK18" s="1"/>
      <c r="JQL18" s="1"/>
      <c r="JQM18" s="1"/>
      <c r="JQN18" s="1"/>
      <c r="JQO18" s="1"/>
      <c r="JQP18" s="1"/>
      <c r="JQQ18" s="1"/>
      <c r="JQR18" s="1"/>
      <c r="JQS18" s="1"/>
      <c r="JQT18" s="1"/>
      <c r="JQU18" s="1"/>
      <c r="JQV18" s="1"/>
      <c r="JQW18" s="1"/>
      <c r="JQX18" s="1"/>
      <c r="JQY18" s="1"/>
      <c r="JQZ18" s="1"/>
      <c r="JRA18" s="1"/>
      <c r="JRB18" s="1"/>
      <c r="JRC18" s="1"/>
      <c r="JRD18" s="1"/>
      <c r="JRE18" s="1"/>
      <c r="JRF18" s="1"/>
      <c r="JRG18" s="1"/>
      <c r="JRH18" s="1"/>
      <c r="JRI18" s="1"/>
      <c r="JRJ18" s="1"/>
      <c r="JRK18" s="1"/>
      <c r="JRL18" s="1"/>
      <c r="JRM18" s="1"/>
      <c r="JRN18" s="1"/>
      <c r="JRO18" s="1"/>
      <c r="JRP18" s="1"/>
      <c r="JRQ18" s="1"/>
      <c r="JRR18" s="1"/>
      <c r="JRS18" s="1"/>
      <c r="JRT18" s="1"/>
      <c r="JRU18" s="1"/>
      <c r="JRV18" s="1"/>
      <c r="JRW18" s="1"/>
      <c r="JRX18" s="1"/>
      <c r="JRY18" s="1"/>
      <c r="JRZ18" s="1"/>
      <c r="JSA18" s="1"/>
      <c r="JSB18" s="1"/>
      <c r="JSC18" s="1"/>
      <c r="JSD18" s="1"/>
      <c r="JSE18" s="1"/>
      <c r="JSF18" s="1"/>
      <c r="JSG18" s="1"/>
      <c r="JSH18" s="1"/>
      <c r="JSI18" s="1"/>
      <c r="JSJ18" s="1"/>
      <c r="JSK18" s="1"/>
      <c r="JSL18" s="1"/>
      <c r="JSM18" s="1"/>
      <c r="JSN18" s="1"/>
      <c r="JSO18" s="1"/>
      <c r="JSP18" s="1"/>
      <c r="JSQ18" s="1"/>
      <c r="JSR18" s="1"/>
      <c r="JSS18" s="1"/>
      <c r="JST18" s="1"/>
      <c r="JSU18" s="1"/>
      <c r="JSV18" s="1"/>
      <c r="JSW18" s="1"/>
      <c r="JSX18" s="1"/>
      <c r="JSY18" s="1"/>
      <c r="JSZ18" s="1"/>
      <c r="JTA18" s="1"/>
      <c r="JTB18" s="1"/>
      <c r="JTC18" s="1"/>
      <c r="JTD18" s="1"/>
      <c r="JTE18" s="1"/>
      <c r="JTF18" s="1"/>
      <c r="JTG18" s="1"/>
      <c r="JTH18" s="1"/>
      <c r="JTI18" s="1"/>
      <c r="JTJ18" s="1"/>
      <c r="JTK18" s="1"/>
      <c r="JTL18" s="1"/>
      <c r="JTM18" s="1"/>
      <c r="JTN18" s="1"/>
      <c r="JTO18" s="1"/>
      <c r="JTP18" s="1"/>
      <c r="JTQ18" s="1"/>
      <c r="JTR18" s="1"/>
      <c r="JTS18" s="1"/>
      <c r="JTT18" s="1"/>
      <c r="JTU18" s="1"/>
      <c r="JTV18" s="1"/>
      <c r="JTW18" s="1"/>
      <c r="JTX18" s="1"/>
      <c r="JTY18" s="1"/>
      <c r="JTZ18" s="1"/>
      <c r="JUA18" s="1"/>
      <c r="JUB18" s="1"/>
      <c r="JUC18" s="1"/>
      <c r="JUD18" s="1"/>
      <c r="JUE18" s="1"/>
      <c r="JUF18" s="1"/>
      <c r="JUG18" s="1"/>
      <c r="JUH18" s="1"/>
      <c r="JUI18" s="1"/>
      <c r="JUJ18" s="1"/>
      <c r="JUK18" s="1"/>
      <c r="JUL18" s="1"/>
      <c r="JUM18" s="1"/>
      <c r="JUN18" s="1"/>
      <c r="JUO18" s="1"/>
      <c r="JUP18" s="1"/>
      <c r="JUQ18" s="1"/>
      <c r="JUR18" s="1"/>
      <c r="JUS18" s="1"/>
      <c r="JUT18" s="1"/>
      <c r="JUU18" s="1"/>
      <c r="JUV18" s="1"/>
      <c r="JUW18" s="1"/>
      <c r="JUX18" s="1"/>
      <c r="JUY18" s="1"/>
      <c r="JUZ18" s="1"/>
      <c r="JVA18" s="1"/>
      <c r="JVB18" s="1"/>
      <c r="JVC18" s="1"/>
      <c r="JVD18" s="1"/>
      <c r="JVE18" s="1"/>
      <c r="JVF18" s="1"/>
      <c r="JVG18" s="1"/>
      <c r="JVH18" s="1"/>
      <c r="JVI18" s="1"/>
      <c r="JVJ18" s="1"/>
      <c r="JVK18" s="1"/>
      <c r="JVL18" s="1"/>
      <c r="JVM18" s="1"/>
      <c r="JVN18" s="1"/>
      <c r="JVO18" s="1"/>
      <c r="JVP18" s="1"/>
      <c r="JVQ18" s="1"/>
      <c r="JVR18" s="1"/>
      <c r="JVS18" s="1"/>
      <c r="JVT18" s="1"/>
      <c r="JVU18" s="1"/>
      <c r="JVV18" s="1"/>
      <c r="JVW18" s="1"/>
      <c r="JVX18" s="1"/>
      <c r="JVY18" s="1"/>
      <c r="JVZ18" s="1"/>
      <c r="JWA18" s="1"/>
      <c r="JWB18" s="1"/>
      <c r="JWC18" s="1"/>
      <c r="JWD18" s="1"/>
      <c r="JWE18" s="1"/>
      <c r="JWF18" s="1"/>
      <c r="JWG18" s="1"/>
      <c r="JWH18" s="1"/>
      <c r="JWI18" s="1"/>
      <c r="JWJ18" s="1"/>
      <c r="JWK18" s="1"/>
      <c r="JWL18" s="1"/>
      <c r="JWM18" s="1"/>
      <c r="JWN18" s="1"/>
      <c r="JWO18" s="1"/>
      <c r="JWP18" s="1"/>
      <c r="JWQ18" s="1"/>
      <c r="JWR18" s="1"/>
      <c r="JWS18" s="1"/>
      <c r="JWT18" s="1"/>
      <c r="JWU18" s="1"/>
      <c r="JWV18" s="1"/>
      <c r="JWW18" s="1"/>
      <c r="JWX18" s="1"/>
      <c r="JWY18" s="1"/>
      <c r="JWZ18" s="1"/>
      <c r="JXA18" s="1"/>
      <c r="JXB18" s="1"/>
      <c r="JXC18" s="1"/>
      <c r="JXD18" s="1"/>
      <c r="JXE18" s="1"/>
      <c r="JXF18" s="1"/>
      <c r="JXG18" s="1"/>
      <c r="JXH18" s="1"/>
      <c r="JXI18" s="1"/>
      <c r="JXJ18" s="1"/>
      <c r="JXK18" s="1"/>
      <c r="JXL18" s="1"/>
      <c r="JXM18" s="1"/>
      <c r="JXN18" s="1"/>
      <c r="JXO18" s="1"/>
      <c r="JXP18" s="1"/>
      <c r="JXQ18" s="1"/>
      <c r="JXR18" s="1"/>
      <c r="JXS18" s="1"/>
      <c r="JXT18" s="1"/>
      <c r="JXU18" s="1"/>
      <c r="JXV18" s="1"/>
      <c r="JXW18" s="1"/>
      <c r="JXX18" s="1"/>
      <c r="JXY18" s="1"/>
      <c r="JXZ18" s="1"/>
      <c r="JYA18" s="1"/>
      <c r="JYB18" s="1"/>
      <c r="JYC18" s="1"/>
      <c r="JYD18" s="1"/>
      <c r="JYE18" s="1"/>
      <c r="JYF18" s="1"/>
      <c r="JYG18" s="1"/>
      <c r="JYH18" s="1"/>
      <c r="JYI18" s="1"/>
      <c r="JYJ18" s="1"/>
      <c r="JYK18" s="1"/>
      <c r="JYL18" s="1"/>
      <c r="JYM18" s="1"/>
      <c r="JYN18" s="1"/>
      <c r="JYO18" s="1"/>
      <c r="JYP18" s="1"/>
      <c r="JYQ18" s="1"/>
      <c r="JYR18" s="1"/>
      <c r="JYS18" s="1"/>
      <c r="JYT18" s="1"/>
      <c r="JYU18" s="1"/>
      <c r="JYV18" s="1"/>
      <c r="JYW18" s="1"/>
      <c r="JYX18" s="1"/>
      <c r="JYY18" s="1"/>
      <c r="JYZ18" s="1"/>
      <c r="JZA18" s="1"/>
      <c r="JZB18" s="1"/>
      <c r="JZC18" s="1"/>
      <c r="JZD18" s="1"/>
      <c r="JZE18" s="1"/>
      <c r="JZF18" s="1"/>
      <c r="JZG18" s="1"/>
      <c r="JZH18" s="1"/>
      <c r="JZI18" s="1"/>
      <c r="JZJ18" s="1"/>
      <c r="JZK18" s="1"/>
      <c r="JZL18" s="1"/>
      <c r="JZM18" s="1"/>
      <c r="JZN18" s="1"/>
      <c r="JZO18" s="1"/>
      <c r="JZP18" s="1"/>
      <c r="JZQ18" s="1"/>
      <c r="JZR18" s="1"/>
      <c r="JZS18" s="1"/>
      <c r="JZT18" s="1"/>
      <c r="JZU18" s="1"/>
      <c r="JZV18" s="1"/>
      <c r="JZW18" s="1"/>
      <c r="JZX18" s="1"/>
      <c r="JZY18" s="1"/>
      <c r="JZZ18" s="1"/>
      <c r="KAA18" s="1"/>
      <c r="KAB18" s="1"/>
      <c r="KAC18" s="1"/>
      <c r="KAD18" s="1"/>
      <c r="KAE18" s="1"/>
      <c r="KAF18" s="1"/>
      <c r="KAG18" s="1"/>
      <c r="KAH18" s="1"/>
      <c r="KAI18" s="1"/>
      <c r="KAJ18" s="1"/>
      <c r="KAK18" s="1"/>
      <c r="KAL18" s="1"/>
      <c r="KAM18" s="1"/>
      <c r="KAN18" s="1"/>
      <c r="KAO18" s="1"/>
      <c r="KAP18" s="1"/>
      <c r="KAQ18" s="1"/>
      <c r="KAR18" s="1"/>
      <c r="KAS18" s="1"/>
      <c r="KAT18" s="1"/>
      <c r="KAU18" s="1"/>
      <c r="KAV18" s="1"/>
      <c r="KAW18" s="1"/>
      <c r="KAX18" s="1"/>
      <c r="KAY18" s="1"/>
      <c r="KAZ18" s="1"/>
      <c r="KBA18" s="1"/>
      <c r="KBB18" s="1"/>
      <c r="KBC18" s="1"/>
      <c r="KBD18" s="1"/>
      <c r="KBE18" s="1"/>
      <c r="KBF18" s="1"/>
      <c r="KBG18" s="1"/>
      <c r="KBH18" s="1"/>
      <c r="KBI18" s="1"/>
      <c r="KBJ18" s="1"/>
      <c r="KBK18" s="1"/>
      <c r="KBL18" s="1"/>
      <c r="KBM18" s="1"/>
      <c r="KBN18" s="1"/>
      <c r="KBO18" s="1"/>
      <c r="KBP18" s="1"/>
      <c r="KBQ18" s="1"/>
      <c r="KBR18" s="1"/>
      <c r="KBS18" s="1"/>
      <c r="KBT18" s="1"/>
      <c r="KBU18" s="1"/>
      <c r="KBV18" s="1"/>
      <c r="KBW18" s="1"/>
      <c r="KBX18" s="1"/>
      <c r="KBY18" s="1"/>
      <c r="KBZ18" s="1"/>
      <c r="KCA18" s="1"/>
      <c r="KCB18" s="1"/>
      <c r="KCC18" s="1"/>
      <c r="KCD18" s="1"/>
      <c r="KCE18" s="1"/>
      <c r="KCF18" s="1"/>
      <c r="KCG18" s="1"/>
      <c r="KCH18" s="1"/>
      <c r="KCI18" s="1"/>
      <c r="KCJ18" s="1"/>
      <c r="KCK18" s="1"/>
      <c r="KCL18" s="1"/>
      <c r="KCM18" s="1"/>
      <c r="KCN18" s="1"/>
      <c r="KCO18" s="1"/>
      <c r="KCP18" s="1"/>
      <c r="KCQ18" s="1"/>
      <c r="KCR18" s="1"/>
      <c r="KCS18" s="1"/>
      <c r="KCT18" s="1"/>
      <c r="KCU18" s="1"/>
      <c r="KCV18" s="1"/>
      <c r="KCW18" s="1"/>
      <c r="KCX18" s="1"/>
      <c r="KCY18" s="1"/>
      <c r="KCZ18" s="1"/>
      <c r="KDA18" s="1"/>
      <c r="KDB18" s="1"/>
      <c r="KDC18" s="1"/>
      <c r="KDD18" s="1"/>
      <c r="KDE18" s="1"/>
      <c r="KDF18" s="1"/>
      <c r="KDG18" s="1"/>
      <c r="KDH18" s="1"/>
      <c r="KDI18" s="1"/>
      <c r="KDJ18" s="1"/>
      <c r="KDK18" s="1"/>
      <c r="KDL18" s="1"/>
      <c r="KDM18" s="1"/>
      <c r="KDN18" s="1"/>
      <c r="KDO18" s="1"/>
      <c r="KDP18" s="1"/>
      <c r="KDQ18" s="1"/>
      <c r="KDR18" s="1"/>
      <c r="KDS18" s="1"/>
      <c r="KDT18" s="1"/>
      <c r="KDU18" s="1"/>
      <c r="KDV18" s="1"/>
      <c r="KDW18" s="1"/>
      <c r="KDX18" s="1"/>
      <c r="KDY18" s="1"/>
      <c r="KDZ18" s="1"/>
      <c r="KEA18" s="1"/>
      <c r="KEB18" s="1"/>
      <c r="KEC18" s="1"/>
      <c r="KED18" s="1"/>
      <c r="KEE18" s="1"/>
      <c r="KEF18" s="1"/>
      <c r="KEG18" s="1"/>
      <c r="KEH18" s="1"/>
      <c r="KEI18" s="1"/>
      <c r="KEJ18" s="1"/>
      <c r="KEK18" s="1"/>
      <c r="KEL18" s="1"/>
      <c r="KEM18" s="1"/>
      <c r="KEN18" s="1"/>
      <c r="KEO18" s="1"/>
      <c r="KEP18" s="1"/>
      <c r="KEQ18" s="1"/>
      <c r="KER18" s="1"/>
      <c r="KES18" s="1"/>
      <c r="KET18" s="1"/>
      <c r="KEU18" s="1"/>
      <c r="KEV18" s="1"/>
      <c r="KEW18" s="1"/>
      <c r="KEX18" s="1"/>
      <c r="KEY18" s="1"/>
      <c r="KEZ18" s="1"/>
      <c r="KFA18" s="1"/>
      <c r="KFB18" s="1"/>
      <c r="KFC18" s="1"/>
      <c r="KFD18" s="1"/>
      <c r="KFE18" s="1"/>
      <c r="KFF18" s="1"/>
      <c r="KFG18" s="1"/>
      <c r="KFH18" s="1"/>
      <c r="KFI18" s="1"/>
      <c r="KFJ18" s="1"/>
      <c r="KFK18" s="1"/>
      <c r="KFL18" s="1"/>
      <c r="KFM18" s="1"/>
      <c r="KFN18" s="1"/>
      <c r="KFO18" s="1"/>
      <c r="KFP18" s="1"/>
      <c r="KFQ18" s="1"/>
      <c r="KFR18" s="1"/>
      <c r="KFS18" s="1"/>
      <c r="KFT18" s="1"/>
      <c r="KFU18" s="1"/>
      <c r="KFV18" s="1"/>
      <c r="KFW18" s="1"/>
      <c r="KFX18" s="1"/>
      <c r="KFY18" s="1"/>
      <c r="KFZ18" s="1"/>
      <c r="KGA18" s="1"/>
      <c r="KGB18" s="1"/>
      <c r="KGC18" s="1"/>
      <c r="KGD18" s="1"/>
      <c r="KGE18" s="1"/>
      <c r="KGF18" s="1"/>
      <c r="KGG18" s="1"/>
      <c r="KGH18" s="1"/>
      <c r="KGI18" s="1"/>
      <c r="KGJ18" s="1"/>
      <c r="KGK18" s="1"/>
      <c r="KGL18" s="1"/>
      <c r="KGM18" s="1"/>
      <c r="KGN18" s="1"/>
      <c r="KGO18" s="1"/>
      <c r="KGP18" s="1"/>
      <c r="KGQ18" s="1"/>
      <c r="KGR18" s="1"/>
      <c r="KGS18" s="1"/>
      <c r="KGT18" s="1"/>
      <c r="KGU18" s="1"/>
      <c r="KGV18" s="1"/>
      <c r="KGW18" s="1"/>
      <c r="KGX18" s="1"/>
      <c r="KGY18" s="1"/>
      <c r="KGZ18" s="1"/>
      <c r="KHA18" s="1"/>
      <c r="KHB18" s="1"/>
      <c r="KHC18" s="1"/>
      <c r="KHD18" s="1"/>
      <c r="KHE18" s="1"/>
      <c r="KHF18" s="1"/>
      <c r="KHG18" s="1"/>
      <c r="KHH18" s="1"/>
      <c r="KHI18" s="1"/>
      <c r="KHJ18" s="1"/>
      <c r="KHK18" s="1"/>
      <c r="KHL18" s="1"/>
      <c r="KHM18" s="1"/>
      <c r="KHN18" s="1"/>
      <c r="KHO18" s="1"/>
      <c r="KHP18" s="1"/>
      <c r="KHQ18" s="1"/>
      <c r="KHR18" s="1"/>
      <c r="KHS18" s="1"/>
      <c r="KHT18" s="1"/>
      <c r="KHU18" s="1"/>
      <c r="KHV18" s="1"/>
      <c r="KHW18" s="1"/>
      <c r="KHX18" s="1"/>
      <c r="KHY18" s="1"/>
      <c r="KHZ18" s="1"/>
      <c r="KIA18" s="1"/>
      <c r="KIB18" s="1"/>
      <c r="KIC18" s="1"/>
      <c r="KID18" s="1"/>
      <c r="KIE18" s="1"/>
      <c r="KIF18" s="1"/>
      <c r="KIG18" s="1"/>
      <c r="KIH18" s="1"/>
      <c r="KII18" s="1"/>
      <c r="KIJ18" s="1"/>
      <c r="KIK18" s="1"/>
      <c r="KIL18" s="1"/>
      <c r="KIM18" s="1"/>
      <c r="KIN18" s="1"/>
      <c r="KIO18" s="1"/>
      <c r="KIP18" s="1"/>
      <c r="KIQ18" s="1"/>
      <c r="KIR18" s="1"/>
      <c r="KIS18" s="1"/>
      <c r="KIT18" s="1"/>
      <c r="KIU18" s="1"/>
      <c r="KIV18" s="1"/>
      <c r="KIW18" s="1"/>
      <c r="KIX18" s="1"/>
      <c r="KIY18" s="1"/>
      <c r="KIZ18" s="1"/>
      <c r="KJA18" s="1"/>
      <c r="KJB18" s="1"/>
      <c r="KJC18" s="1"/>
      <c r="KJD18" s="1"/>
      <c r="KJE18" s="1"/>
      <c r="KJF18" s="1"/>
      <c r="KJG18" s="1"/>
      <c r="KJH18" s="1"/>
      <c r="KJI18" s="1"/>
      <c r="KJJ18" s="1"/>
      <c r="KJK18" s="1"/>
      <c r="KJL18" s="1"/>
      <c r="KJM18" s="1"/>
      <c r="KJN18" s="1"/>
      <c r="KJO18" s="1"/>
      <c r="KJP18" s="1"/>
      <c r="KJQ18" s="1"/>
      <c r="KJR18" s="1"/>
      <c r="KJS18" s="1"/>
      <c r="KJT18" s="1"/>
      <c r="KJU18" s="1"/>
      <c r="KJV18" s="1"/>
      <c r="KJW18" s="1"/>
      <c r="KJX18" s="1"/>
      <c r="KJY18" s="1"/>
      <c r="KJZ18" s="1"/>
      <c r="KKA18" s="1"/>
      <c r="KKB18" s="1"/>
      <c r="KKC18" s="1"/>
      <c r="KKD18" s="1"/>
      <c r="KKE18" s="1"/>
      <c r="KKF18" s="1"/>
      <c r="KKG18" s="1"/>
      <c r="KKH18" s="1"/>
      <c r="KKI18" s="1"/>
      <c r="KKJ18" s="1"/>
      <c r="KKK18" s="1"/>
      <c r="KKL18" s="1"/>
      <c r="KKM18" s="1"/>
      <c r="KKN18" s="1"/>
      <c r="KKO18" s="1"/>
      <c r="KKP18" s="1"/>
      <c r="KKQ18" s="1"/>
      <c r="KKR18" s="1"/>
      <c r="KKS18" s="1"/>
      <c r="KKT18" s="1"/>
      <c r="KKU18" s="1"/>
      <c r="KKV18" s="1"/>
      <c r="KKW18" s="1"/>
      <c r="KKX18" s="1"/>
      <c r="KKY18" s="1"/>
      <c r="KKZ18" s="1"/>
      <c r="KLA18" s="1"/>
      <c r="KLB18" s="1"/>
      <c r="KLC18" s="1"/>
      <c r="KLD18" s="1"/>
      <c r="KLE18" s="1"/>
      <c r="KLF18" s="1"/>
      <c r="KLG18" s="1"/>
      <c r="KLH18" s="1"/>
      <c r="KLI18" s="1"/>
      <c r="KLJ18" s="1"/>
      <c r="KLK18" s="1"/>
      <c r="KLL18" s="1"/>
      <c r="KLM18" s="1"/>
      <c r="KLN18" s="1"/>
      <c r="KLO18" s="1"/>
      <c r="KLP18" s="1"/>
      <c r="KLQ18" s="1"/>
      <c r="KLR18" s="1"/>
      <c r="KLS18" s="1"/>
      <c r="KLT18" s="1"/>
      <c r="KLU18" s="1"/>
      <c r="KLV18" s="1"/>
      <c r="KLW18" s="1"/>
      <c r="KLX18" s="1"/>
      <c r="KLY18" s="1"/>
      <c r="KLZ18" s="1"/>
      <c r="KMA18" s="1"/>
      <c r="KMB18" s="1"/>
      <c r="KMC18" s="1"/>
      <c r="KMD18" s="1"/>
      <c r="KME18" s="1"/>
      <c r="KMF18" s="1"/>
      <c r="KMG18" s="1"/>
      <c r="KMH18" s="1"/>
      <c r="KMI18" s="1"/>
      <c r="KMJ18" s="1"/>
      <c r="KMK18" s="1"/>
      <c r="KML18" s="1"/>
      <c r="KMM18" s="1"/>
      <c r="KMN18" s="1"/>
      <c r="KMO18" s="1"/>
      <c r="KMP18" s="1"/>
      <c r="KMQ18" s="1"/>
      <c r="KMR18" s="1"/>
      <c r="KMS18" s="1"/>
      <c r="KMT18" s="1"/>
      <c r="KMU18" s="1"/>
      <c r="KMV18" s="1"/>
      <c r="KMW18" s="1"/>
      <c r="KMX18" s="1"/>
      <c r="KMY18" s="1"/>
      <c r="KMZ18" s="1"/>
      <c r="KNA18" s="1"/>
      <c r="KNB18" s="1"/>
      <c r="KNC18" s="1"/>
      <c r="KND18" s="1"/>
      <c r="KNE18" s="1"/>
      <c r="KNF18" s="1"/>
      <c r="KNG18" s="1"/>
      <c r="KNH18" s="1"/>
      <c r="KNI18" s="1"/>
      <c r="KNJ18" s="1"/>
      <c r="KNK18" s="1"/>
      <c r="KNL18" s="1"/>
      <c r="KNM18" s="1"/>
      <c r="KNN18" s="1"/>
      <c r="KNO18" s="1"/>
      <c r="KNP18" s="1"/>
      <c r="KNQ18" s="1"/>
      <c r="KNR18" s="1"/>
      <c r="KNS18" s="1"/>
      <c r="KNT18" s="1"/>
      <c r="KNU18" s="1"/>
      <c r="KNV18" s="1"/>
      <c r="KNW18" s="1"/>
      <c r="KNX18" s="1"/>
      <c r="KNY18" s="1"/>
      <c r="KNZ18" s="1"/>
      <c r="KOA18" s="1"/>
      <c r="KOB18" s="1"/>
      <c r="KOC18" s="1"/>
      <c r="KOD18" s="1"/>
      <c r="KOE18" s="1"/>
      <c r="KOF18" s="1"/>
      <c r="KOG18" s="1"/>
      <c r="KOH18" s="1"/>
      <c r="KOI18" s="1"/>
      <c r="KOJ18" s="1"/>
      <c r="KOK18" s="1"/>
      <c r="KOL18" s="1"/>
      <c r="KOM18" s="1"/>
      <c r="KON18" s="1"/>
      <c r="KOO18" s="1"/>
      <c r="KOP18" s="1"/>
      <c r="KOQ18" s="1"/>
      <c r="KOR18" s="1"/>
      <c r="KOS18" s="1"/>
      <c r="KOT18" s="1"/>
      <c r="KOU18" s="1"/>
      <c r="KOV18" s="1"/>
      <c r="KOW18" s="1"/>
      <c r="KOX18" s="1"/>
      <c r="KOY18" s="1"/>
      <c r="KOZ18" s="1"/>
      <c r="KPA18" s="1"/>
      <c r="KPB18" s="1"/>
      <c r="KPC18" s="1"/>
      <c r="KPD18" s="1"/>
      <c r="KPE18" s="1"/>
      <c r="KPF18" s="1"/>
      <c r="KPG18" s="1"/>
      <c r="KPH18" s="1"/>
      <c r="KPI18" s="1"/>
      <c r="KPJ18" s="1"/>
      <c r="KPK18" s="1"/>
      <c r="KPL18" s="1"/>
      <c r="KPM18" s="1"/>
      <c r="KPN18" s="1"/>
      <c r="KPO18" s="1"/>
      <c r="KPP18" s="1"/>
      <c r="KPQ18" s="1"/>
      <c r="KPR18" s="1"/>
      <c r="KPS18" s="1"/>
      <c r="KPT18" s="1"/>
      <c r="KPU18" s="1"/>
      <c r="KPV18" s="1"/>
      <c r="KPW18" s="1"/>
      <c r="KPX18" s="1"/>
      <c r="KPY18" s="1"/>
      <c r="KPZ18" s="1"/>
      <c r="KQA18" s="1"/>
      <c r="KQB18" s="1"/>
      <c r="KQC18" s="1"/>
      <c r="KQD18" s="1"/>
      <c r="KQE18" s="1"/>
      <c r="KQF18" s="1"/>
      <c r="KQG18" s="1"/>
      <c r="KQH18" s="1"/>
      <c r="KQI18" s="1"/>
      <c r="KQJ18" s="1"/>
      <c r="KQK18" s="1"/>
      <c r="KQL18" s="1"/>
      <c r="KQM18" s="1"/>
      <c r="KQN18" s="1"/>
      <c r="KQO18" s="1"/>
      <c r="KQP18" s="1"/>
      <c r="KQQ18" s="1"/>
      <c r="KQR18" s="1"/>
      <c r="KQS18" s="1"/>
      <c r="KQT18" s="1"/>
      <c r="KQU18" s="1"/>
      <c r="KQV18" s="1"/>
      <c r="KQW18" s="1"/>
      <c r="KQX18" s="1"/>
      <c r="KQY18" s="1"/>
      <c r="KQZ18" s="1"/>
      <c r="KRA18" s="1"/>
      <c r="KRB18" s="1"/>
      <c r="KRC18" s="1"/>
      <c r="KRD18" s="1"/>
      <c r="KRE18" s="1"/>
      <c r="KRF18" s="1"/>
      <c r="KRG18" s="1"/>
      <c r="KRH18" s="1"/>
      <c r="KRI18" s="1"/>
      <c r="KRJ18" s="1"/>
      <c r="KRK18" s="1"/>
      <c r="KRL18" s="1"/>
      <c r="KRM18" s="1"/>
      <c r="KRN18" s="1"/>
      <c r="KRO18" s="1"/>
      <c r="KRP18" s="1"/>
      <c r="KRQ18" s="1"/>
      <c r="KRR18" s="1"/>
      <c r="KRS18" s="1"/>
      <c r="KRT18" s="1"/>
      <c r="KRU18" s="1"/>
      <c r="KRV18" s="1"/>
      <c r="KRW18" s="1"/>
      <c r="KRX18" s="1"/>
      <c r="KRY18" s="1"/>
      <c r="KRZ18" s="1"/>
      <c r="KSA18" s="1"/>
      <c r="KSB18" s="1"/>
      <c r="KSC18" s="1"/>
      <c r="KSD18" s="1"/>
      <c r="KSE18" s="1"/>
      <c r="KSF18" s="1"/>
      <c r="KSG18" s="1"/>
      <c r="KSH18" s="1"/>
      <c r="KSI18" s="1"/>
      <c r="KSJ18" s="1"/>
      <c r="KSK18" s="1"/>
      <c r="KSL18" s="1"/>
      <c r="KSM18" s="1"/>
      <c r="KSN18" s="1"/>
      <c r="KSO18" s="1"/>
      <c r="KSP18" s="1"/>
      <c r="KSQ18" s="1"/>
      <c r="KSR18" s="1"/>
      <c r="KSS18" s="1"/>
      <c r="KST18" s="1"/>
      <c r="KSU18" s="1"/>
      <c r="KSV18" s="1"/>
      <c r="KSW18" s="1"/>
      <c r="KSX18" s="1"/>
      <c r="KSY18" s="1"/>
      <c r="KSZ18" s="1"/>
      <c r="KTA18" s="1"/>
      <c r="KTB18" s="1"/>
      <c r="KTC18" s="1"/>
      <c r="KTD18" s="1"/>
      <c r="KTE18" s="1"/>
      <c r="KTF18" s="1"/>
      <c r="KTG18" s="1"/>
      <c r="KTH18" s="1"/>
      <c r="KTI18" s="1"/>
      <c r="KTJ18" s="1"/>
      <c r="KTK18" s="1"/>
      <c r="KTL18" s="1"/>
      <c r="KTM18" s="1"/>
      <c r="KTN18" s="1"/>
      <c r="KTO18" s="1"/>
      <c r="KTP18" s="1"/>
      <c r="KTQ18" s="1"/>
      <c r="KTR18" s="1"/>
      <c r="KTS18" s="1"/>
      <c r="KTT18" s="1"/>
      <c r="KTU18" s="1"/>
      <c r="KTV18" s="1"/>
      <c r="KTW18" s="1"/>
      <c r="KTX18" s="1"/>
      <c r="KTY18" s="1"/>
      <c r="KTZ18" s="1"/>
      <c r="KUA18" s="1"/>
      <c r="KUB18" s="1"/>
      <c r="KUC18" s="1"/>
      <c r="KUD18" s="1"/>
      <c r="KUE18" s="1"/>
      <c r="KUF18" s="1"/>
      <c r="KUG18" s="1"/>
      <c r="KUH18" s="1"/>
      <c r="KUI18" s="1"/>
      <c r="KUJ18" s="1"/>
      <c r="KUK18" s="1"/>
      <c r="KUL18" s="1"/>
      <c r="KUM18" s="1"/>
      <c r="KUN18" s="1"/>
      <c r="KUO18" s="1"/>
      <c r="KUP18" s="1"/>
      <c r="KUQ18" s="1"/>
      <c r="KUR18" s="1"/>
      <c r="KUS18" s="1"/>
      <c r="KUT18" s="1"/>
      <c r="KUU18" s="1"/>
      <c r="KUV18" s="1"/>
      <c r="KUW18" s="1"/>
      <c r="KUX18" s="1"/>
      <c r="KUY18" s="1"/>
      <c r="KUZ18" s="1"/>
      <c r="KVA18" s="1"/>
      <c r="KVB18" s="1"/>
      <c r="KVC18" s="1"/>
      <c r="KVD18" s="1"/>
      <c r="KVE18" s="1"/>
      <c r="KVF18" s="1"/>
      <c r="KVG18" s="1"/>
      <c r="KVH18" s="1"/>
      <c r="KVI18" s="1"/>
      <c r="KVJ18" s="1"/>
      <c r="KVK18" s="1"/>
      <c r="KVL18" s="1"/>
      <c r="KVM18" s="1"/>
      <c r="KVN18" s="1"/>
      <c r="KVO18" s="1"/>
      <c r="KVP18" s="1"/>
      <c r="KVQ18" s="1"/>
      <c r="KVR18" s="1"/>
      <c r="KVS18" s="1"/>
      <c r="KVT18" s="1"/>
      <c r="KVU18" s="1"/>
      <c r="KVV18" s="1"/>
      <c r="KVW18" s="1"/>
      <c r="KVX18" s="1"/>
      <c r="KVY18" s="1"/>
      <c r="KVZ18" s="1"/>
      <c r="KWA18" s="1"/>
      <c r="KWB18" s="1"/>
      <c r="KWC18" s="1"/>
      <c r="KWD18" s="1"/>
      <c r="KWE18" s="1"/>
      <c r="KWF18" s="1"/>
      <c r="KWG18" s="1"/>
      <c r="KWH18" s="1"/>
      <c r="KWI18" s="1"/>
      <c r="KWJ18" s="1"/>
      <c r="KWK18" s="1"/>
      <c r="KWL18" s="1"/>
      <c r="KWM18" s="1"/>
      <c r="KWN18" s="1"/>
      <c r="KWO18" s="1"/>
      <c r="KWP18" s="1"/>
      <c r="KWQ18" s="1"/>
      <c r="KWR18" s="1"/>
      <c r="KWS18" s="1"/>
      <c r="KWT18" s="1"/>
      <c r="KWU18" s="1"/>
      <c r="KWV18" s="1"/>
      <c r="KWW18" s="1"/>
      <c r="KWX18" s="1"/>
      <c r="KWY18" s="1"/>
      <c r="KWZ18" s="1"/>
      <c r="KXA18" s="1"/>
      <c r="KXB18" s="1"/>
      <c r="KXC18" s="1"/>
      <c r="KXD18" s="1"/>
      <c r="KXE18" s="1"/>
      <c r="KXF18" s="1"/>
      <c r="KXG18" s="1"/>
      <c r="KXH18" s="1"/>
      <c r="KXI18" s="1"/>
      <c r="KXJ18" s="1"/>
      <c r="KXK18" s="1"/>
      <c r="KXL18" s="1"/>
      <c r="KXM18" s="1"/>
      <c r="KXN18" s="1"/>
      <c r="KXO18" s="1"/>
      <c r="KXP18" s="1"/>
      <c r="KXQ18" s="1"/>
      <c r="KXR18" s="1"/>
      <c r="KXS18" s="1"/>
      <c r="KXT18" s="1"/>
      <c r="KXU18" s="1"/>
      <c r="KXV18" s="1"/>
      <c r="KXW18" s="1"/>
      <c r="KXX18" s="1"/>
      <c r="KXY18" s="1"/>
      <c r="KXZ18" s="1"/>
      <c r="KYA18" s="1"/>
      <c r="KYB18" s="1"/>
      <c r="KYC18" s="1"/>
      <c r="KYD18" s="1"/>
      <c r="KYE18" s="1"/>
      <c r="KYF18" s="1"/>
      <c r="KYG18" s="1"/>
      <c r="KYH18" s="1"/>
      <c r="KYI18" s="1"/>
      <c r="KYJ18" s="1"/>
      <c r="KYK18" s="1"/>
      <c r="KYL18" s="1"/>
      <c r="KYM18" s="1"/>
      <c r="KYN18" s="1"/>
      <c r="KYO18" s="1"/>
      <c r="KYP18" s="1"/>
      <c r="KYQ18" s="1"/>
      <c r="KYR18" s="1"/>
      <c r="KYS18" s="1"/>
      <c r="KYT18" s="1"/>
      <c r="KYU18" s="1"/>
      <c r="KYV18" s="1"/>
      <c r="KYW18" s="1"/>
      <c r="KYX18" s="1"/>
      <c r="KYY18" s="1"/>
      <c r="KYZ18" s="1"/>
      <c r="KZA18" s="1"/>
      <c r="KZB18" s="1"/>
      <c r="KZC18" s="1"/>
      <c r="KZD18" s="1"/>
      <c r="KZE18" s="1"/>
      <c r="KZF18" s="1"/>
      <c r="KZG18" s="1"/>
      <c r="KZH18" s="1"/>
      <c r="KZI18" s="1"/>
      <c r="KZJ18" s="1"/>
      <c r="KZK18" s="1"/>
      <c r="KZL18" s="1"/>
      <c r="KZM18" s="1"/>
      <c r="KZN18" s="1"/>
      <c r="KZO18" s="1"/>
      <c r="KZP18" s="1"/>
      <c r="KZQ18" s="1"/>
      <c r="KZR18" s="1"/>
      <c r="KZS18" s="1"/>
      <c r="KZT18" s="1"/>
      <c r="KZU18" s="1"/>
      <c r="KZV18" s="1"/>
      <c r="KZW18" s="1"/>
      <c r="KZX18" s="1"/>
      <c r="KZY18" s="1"/>
      <c r="KZZ18" s="1"/>
      <c r="LAA18" s="1"/>
      <c r="LAB18" s="1"/>
      <c r="LAC18" s="1"/>
      <c r="LAD18" s="1"/>
      <c r="LAE18" s="1"/>
      <c r="LAF18" s="1"/>
      <c r="LAG18" s="1"/>
      <c r="LAH18" s="1"/>
      <c r="LAI18" s="1"/>
      <c r="LAJ18" s="1"/>
      <c r="LAK18" s="1"/>
      <c r="LAL18" s="1"/>
      <c r="LAM18" s="1"/>
      <c r="LAN18" s="1"/>
      <c r="LAO18" s="1"/>
      <c r="LAP18" s="1"/>
      <c r="LAQ18" s="1"/>
      <c r="LAR18" s="1"/>
      <c r="LAS18" s="1"/>
      <c r="LAT18" s="1"/>
      <c r="LAU18" s="1"/>
      <c r="LAV18" s="1"/>
      <c r="LAW18" s="1"/>
      <c r="LAX18" s="1"/>
      <c r="LAY18" s="1"/>
      <c r="LAZ18" s="1"/>
      <c r="LBA18" s="1"/>
      <c r="LBB18" s="1"/>
      <c r="LBC18" s="1"/>
      <c r="LBD18" s="1"/>
      <c r="LBE18" s="1"/>
      <c r="LBF18" s="1"/>
      <c r="LBG18" s="1"/>
      <c r="LBH18" s="1"/>
      <c r="LBI18" s="1"/>
      <c r="LBJ18" s="1"/>
      <c r="LBK18" s="1"/>
      <c r="LBL18" s="1"/>
      <c r="LBM18" s="1"/>
      <c r="LBN18" s="1"/>
      <c r="LBO18" s="1"/>
      <c r="LBP18" s="1"/>
      <c r="LBQ18" s="1"/>
      <c r="LBR18" s="1"/>
      <c r="LBS18" s="1"/>
      <c r="LBT18" s="1"/>
      <c r="LBU18" s="1"/>
      <c r="LBV18" s="1"/>
      <c r="LBW18" s="1"/>
      <c r="LBX18" s="1"/>
      <c r="LBY18" s="1"/>
      <c r="LBZ18" s="1"/>
      <c r="LCA18" s="1"/>
      <c r="LCB18" s="1"/>
      <c r="LCC18" s="1"/>
      <c r="LCD18" s="1"/>
      <c r="LCE18" s="1"/>
      <c r="LCF18" s="1"/>
      <c r="LCG18" s="1"/>
      <c r="LCH18" s="1"/>
      <c r="LCI18" s="1"/>
      <c r="LCJ18" s="1"/>
      <c r="LCK18" s="1"/>
      <c r="LCL18" s="1"/>
      <c r="LCM18" s="1"/>
      <c r="LCN18" s="1"/>
      <c r="LCO18" s="1"/>
      <c r="LCP18" s="1"/>
      <c r="LCQ18" s="1"/>
      <c r="LCR18" s="1"/>
      <c r="LCS18" s="1"/>
      <c r="LCT18" s="1"/>
      <c r="LCU18" s="1"/>
      <c r="LCV18" s="1"/>
      <c r="LCW18" s="1"/>
      <c r="LCX18" s="1"/>
      <c r="LCY18" s="1"/>
      <c r="LCZ18" s="1"/>
      <c r="LDA18" s="1"/>
      <c r="LDB18" s="1"/>
      <c r="LDC18" s="1"/>
      <c r="LDD18" s="1"/>
      <c r="LDE18" s="1"/>
      <c r="LDF18" s="1"/>
      <c r="LDG18" s="1"/>
      <c r="LDH18" s="1"/>
      <c r="LDI18" s="1"/>
      <c r="LDJ18" s="1"/>
      <c r="LDK18" s="1"/>
      <c r="LDL18" s="1"/>
      <c r="LDM18" s="1"/>
      <c r="LDN18" s="1"/>
      <c r="LDO18" s="1"/>
      <c r="LDP18" s="1"/>
      <c r="LDQ18" s="1"/>
      <c r="LDR18" s="1"/>
      <c r="LDS18" s="1"/>
      <c r="LDT18" s="1"/>
      <c r="LDU18" s="1"/>
      <c r="LDV18" s="1"/>
      <c r="LDW18" s="1"/>
      <c r="LDX18" s="1"/>
      <c r="LDY18" s="1"/>
      <c r="LDZ18" s="1"/>
      <c r="LEA18" s="1"/>
      <c r="LEB18" s="1"/>
      <c r="LEC18" s="1"/>
      <c r="LED18" s="1"/>
      <c r="LEE18" s="1"/>
      <c r="LEF18" s="1"/>
      <c r="LEG18" s="1"/>
      <c r="LEH18" s="1"/>
      <c r="LEI18" s="1"/>
      <c r="LEJ18" s="1"/>
      <c r="LEK18" s="1"/>
      <c r="LEL18" s="1"/>
      <c r="LEM18" s="1"/>
      <c r="LEN18" s="1"/>
      <c r="LEO18" s="1"/>
      <c r="LEP18" s="1"/>
      <c r="LEQ18" s="1"/>
      <c r="LER18" s="1"/>
      <c r="LES18" s="1"/>
      <c r="LET18" s="1"/>
      <c r="LEU18" s="1"/>
      <c r="LEV18" s="1"/>
      <c r="LEW18" s="1"/>
      <c r="LEX18" s="1"/>
      <c r="LEY18" s="1"/>
      <c r="LEZ18" s="1"/>
      <c r="LFA18" s="1"/>
      <c r="LFB18" s="1"/>
      <c r="LFC18" s="1"/>
      <c r="LFD18" s="1"/>
      <c r="LFE18" s="1"/>
      <c r="LFF18" s="1"/>
      <c r="LFG18" s="1"/>
      <c r="LFH18" s="1"/>
      <c r="LFI18" s="1"/>
      <c r="LFJ18" s="1"/>
      <c r="LFK18" s="1"/>
      <c r="LFL18" s="1"/>
      <c r="LFM18" s="1"/>
      <c r="LFN18" s="1"/>
      <c r="LFO18" s="1"/>
      <c r="LFP18" s="1"/>
      <c r="LFQ18" s="1"/>
      <c r="LFR18" s="1"/>
      <c r="LFS18" s="1"/>
      <c r="LFT18" s="1"/>
      <c r="LFU18" s="1"/>
      <c r="LFV18" s="1"/>
      <c r="LFW18" s="1"/>
      <c r="LFX18" s="1"/>
      <c r="LFY18" s="1"/>
      <c r="LFZ18" s="1"/>
      <c r="LGA18" s="1"/>
      <c r="LGB18" s="1"/>
      <c r="LGC18" s="1"/>
      <c r="LGD18" s="1"/>
      <c r="LGE18" s="1"/>
      <c r="LGF18" s="1"/>
      <c r="LGG18" s="1"/>
      <c r="LGH18" s="1"/>
      <c r="LGI18" s="1"/>
      <c r="LGJ18" s="1"/>
      <c r="LGK18" s="1"/>
      <c r="LGL18" s="1"/>
      <c r="LGM18" s="1"/>
      <c r="LGN18" s="1"/>
      <c r="LGO18" s="1"/>
      <c r="LGP18" s="1"/>
      <c r="LGQ18" s="1"/>
      <c r="LGR18" s="1"/>
      <c r="LGS18" s="1"/>
      <c r="LGT18" s="1"/>
      <c r="LGU18" s="1"/>
      <c r="LGV18" s="1"/>
      <c r="LGW18" s="1"/>
      <c r="LGX18" s="1"/>
      <c r="LGY18" s="1"/>
      <c r="LGZ18" s="1"/>
      <c r="LHA18" s="1"/>
      <c r="LHB18" s="1"/>
      <c r="LHC18" s="1"/>
      <c r="LHD18" s="1"/>
      <c r="LHE18" s="1"/>
      <c r="LHF18" s="1"/>
      <c r="LHG18" s="1"/>
      <c r="LHH18" s="1"/>
      <c r="LHI18" s="1"/>
      <c r="LHJ18" s="1"/>
      <c r="LHK18" s="1"/>
      <c r="LHL18" s="1"/>
      <c r="LHM18" s="1"/>
      <c r="LHN18" s="1"/>
      <c r="LHO18" s="1"/>
      <c r="LHP18" s="1"/>
      <c r="LHQ18" s="1"/>
      <c r="LHR18" s="1"/>
      <c r="LHS18" s="1"/>
      <c r="LHT18" s="1"/>
      <c r="LHU18" s="1"/>
      <c r="LHV18" s="1"/>
      <c r="LHW18" s="1"/>
      <c r="LHX18" s="1"/>
      <c r="LHY18" s="1"/>
      <c r="LHZ18" s="1"/>
      <c r="LIA18" s="1"/>
      <c r="LIB18" s="1"/>
      <c r="LIC18" s="1"/>
      <c r="LID18" s="1"/>
      <c r="LIE18" s="1"/>
      <c r="LIF18" s="1"/>
      <c r="LIG18" s="1"/>
      <c r="LIH18" s="1"/>
      <c r="LII18" s="1"/>
      <c r="LIJ18" s="1"/>
      <c r="LIK18" s="1"/>
      <c r="LIL18" s="1"/>
      <c r="LIM18" s="1"/>
      <c r="LIN18" s="1"/>
      <c r="LIO18" s="1"/>
      <c r="LIP18" s="1"/>
      <c r="LIQ18" s="1"/>
      <c r="LIR18" s="1"/>
      <c r="LIS18" s="1"/>
      <c r="LIT18" s="1"/>
      <c r="LIU18" s="1"/>
      <c r="LIV18" s="1"/>
      <c r="LIW18" s="1"/>
      <c r="LIX18" s="1"/>
      <c r="LIY18" s="1"/>
      <c r="LIZ18" s="1"/>
      <c r="LJA18" s="1"/>
      <c r="LJB18" s="1"/>
      <c r="LJC18" s="1"/>
      <c r="LJD18" s="1"/>
      <c r="LJE18" s="1"/>
      <c r="LJF18" s="1"/>
      <c r="LJG18" s="1"/>
      <c r="LJH18" s="1"/>
      <c r="LJI18" s="1"/>
      <c r="LJJ18" s="1"/>
      <c r="LJK18" s="1"/>
      <c r="LJL18" s="1"/>
      <c r="LJM18" s="1"/>
      <c r="LJN18" s="1"/>
      <c r="LJO18" s="1"/>
      <c r="LJP18" s="1"/>
      <c r="LJQ18" s="1"/>
      <c r="LJR18" s="1"/>
      <c r="LJS18" s="1"/>
      <c r="LJT18" s="1"/>
      <c r="LJU18" s="1"/>
      <c r="LJV18" s="1"/>
      <c r="LJW18" s="1"/>
      <c r="LJX18" s="1"/>
      <c r="LJY18" s="1"/>
      <c r="LJZ18" s="1"/>
      <c r="LKA18" s="1"/>
      <c r="LKB18" s="1"/>
      <c r="LKC18" s="1"/>
      <c r="LKD18" s="1"/>
      <c r="LKE18" s="1"/>
      <c r="LKF18" s="1"/>
      <c r="LKG18" s="1"/>
      <c r="LKH18" s="1"/>
      <c r="LKI18" s="1"/>
      <c r="LKJ18" s="1"/>
      <c r="LKK18" s="1"/>
      <c r="LKL18" s="1"/>
      <c r="LKM18" s="1"/>
      <c r="LKN18" s="1"/>
      <c r="LKO18" s="1"/>
      <c r="LKP18" s="1"/>
      <c r="LKQ18" s="1"/>
      <c r="LKR18" s="1"/>
      <c r="LKS18" s="1"/>
      <c r="LKT18" s="1"/>
      <c r="LKU18" s="1"/>
      <c r="LKV18" s="1"/>
      <c r="LKW18" s="1"/>
      <c r="LKX18" s="1"/>
      <c r="LKY18" s="1"/>
      <c r="LKZ18" s="1"/>
      <c r="LLA18" s="1"/>
      <c r="LLB18" s="1"/>
      <c r="LLC18" s="1"/>
      <c r="LLD18" s="1"/>
      <c r="LLE18" s="1"/>
      <c r="LLF18" s="1"/>
      <c r="LLG18" s="1"/>
      <c r="LLH18" s="1"/>
      <c r="LLI18" s="1"/>
      <c r="LLJ18" s="1"/>
      <c r="LLK18" s="1"/>
      <c r="LLL18" s="1"/>
      <c r="LLM18" s="1"/>
      <c r="LLN18" s="1"/>
      <c r="LLO18" s="1"/>
      <c r="LLP18" s="1"/>
      <c r="LLQ18" s="1"/>
      <c r="LLR18" s="1"/>
      <c r="LLS18" s="1"/>
      <c r="LLT18" s="1"/>
      <c r="LLU18" s="1"/>
      <c r="LLV18" s="1"/>
      <c r="LLW18" s="1"/>
      <c r="LLX18" s="1"/>
      <c r="LLY18" s="1"/>
      <c r="LLZ18" s="1"/>
      <c r="LMA18" s="1"/>
      <c r="LMB18" s="1"/>
      <c r="LMC18" s="1"/>
      <c r="LMD18" s="1"/>
      <c r="LME18" s="1"/>
      <c r="LMF18" s="1"/>
      <c r="LMG18" s="1"/>
      <c r="LMH18" s="1"/>
      <c r="LMI18" s="1"/>
      <c r="LMJ18" s="1"/>
      <c r="LMK18" s="1"/>
      <c r="LML18" s="1"/>
      <c r="LMM18" s="1"/>
      <c r="LMN18" s="1"/>
      <c r="LMO18" s="1"/>
      <c r="LMP18" s="1"/>
      <c r="LMQ18" s="1"/>
      <c r="LMR18" s="1"/>
      <c r="LMS18" s="1"/>
      <c r="LMT18" s="1"/>
      <c r="LMU18" s="1"/>
      <c r="LMV18" s="1"/>
      <c r="LMW18" s="1"/>
      <c r="LMX18" s="1"/>
      <c r="LMY18" s="1"/>
      <c r="LMZ18" s="1"/>
      <c r="LNA18" s="1"/>
      <c r="LNB18" s="1"/>
      <c r="LNC18" s="1"/>
      <c r="LND18" s="1"/>
      <c r="LNE18" s="1"/>
      <c r="LNF18" s="1"/>
      <c r="LNG18" s="1"/>
      <c r="LNH18" s="1"/>
      <c r="LNI18" s="1"/>
      <c r="LNJ18" s="1"/>
      <c r="LNK18" s="1"/>
      <c r="LNL18" s="1"/>
      <c r="LNM18" s="1"/>
      <c r="LNN18" s="1"/>
      <c r="LNO18" s="1"/>
      <c r="LNP18" s="1"/>
      <c r="LNQ18" s="1"/>
      <c r="LNR18" s="1"/>
      <c r="LNS18" s="1"/>
      <c r="LNT18" s="1"/>
      <c r="LNU18" s="1"/>
      <c r="LNV18" s="1"/>
      <c r="LNW18" s="1"/>
      <c r="LNX18" s="1"/>
      <c r="LNY18" s="1"/>
      <c r="LNZ18" s="1"/>
      <c r="LOA18" s="1"/>
      <c r="LOB18" s="1"/>
      <c r="LOC18" s="1"/>
      <c r="LOD18" s="1"/>
      <c r="LOE18" s="1"/>
      <c r="LOF18" s="1"/>
      <c r="LOG18" s="1"/>
      <c r="LOH18" s="1"/>
      <c r="LOI18" s="1"/>
      <c r="LOJ18" s="1"/>
      <c r="LOK18" s="1"/>
      <c r="LOL18" s="1"/>
      <c r="LOM18" s="1"/>
      <c r="LON18" s="1"/>
      <c r="LOO18" s="1"/>
      <c r="LOP18" s="1"/>
      <c r="LOQ18" s="1"/>
      <c r="LOR18" s="1"/>
      <c r="LOS18" s="1"/>
      <c r="LOT18" s="1"/>
      <c r="LOU18" s="1"/>
      <c r="LOV18" s="1"/>
      <c r="LOW18" s="1"/>
      <c r="LOX18" s="1"/>
      <c r="LOY18" s="1"/>
      <c r="LOZ18" s="1"/>
      <c r="LPA18" s="1"/>
      <c r="LPB18" s="1"/>
      <c r="LPC18" s="1"/>
      <c r="LPD18" s="1"/>
      <c r="LPE18" s="1"/>
      <c r="LPF18" s="1"/>
      <c r="LPG18" s="1"/>
      <c r="LPH18" s="1"/>
      <c r="LPI18" s="1"/>
      <c r="LPJ18" s="1"/>
      <c r="LPK18" s="1"/>
      <c r="LPL18" s="1"/>
      <c r="LPM18" s="1"/>
      <c r="LPN18" s="1"/>
      <c r="LPO18" s="1"/>
      <c r="LPP18" s="1"/>
      <c r="LPQ18" s="1"/>
      <c r="LPR18" s="1"/>
      <c r="LPS18" s="1"/>
      <c r="LPT18" s="1"/>
      <c r="LPU18" s="1"/>
      <c r="LPV18" s="1"/>
      <c r="LPW18" s="1"/>
      <c r="LPX18" s="1"/>
      <c r="LPY18" s="1"/>
      <c r="LPZ18" s="1"/>
      <c r="LQA18" s="1"/>
      <c r="LQB18" s="1"/>
      <c r="LQC18" s="1"/>
      <c r="LQD18" s="1"/>
      <c r="LQE18" s="1"/>
      <c r="LQF18" s="1"/>
      <c r="LQG18" s="1"/>
      <c r="LQH18" s="1"/>
      <c r="LQI18" s="1"/>
      <c r="LQJ18" s="1"/>
      <c r="LQK18" s="1"/>
      <c r="LQL18" s="1"/>
      <c r="LQM18" s="1"/>
      <c r="LQN18" s="1"/>
      <c r="LQO18" s="1"/>
      <c r="LQP18" s="1"/>
      <c r="LQQ18" s="1"/>
      <c r="LQR18" s="1"/>
      <c r="LQS18" s="1"/>
      <c r="LQT18" s="1"/>
      <c r="LQU18" s="1"/>
      <c r="LQV18" s="1"/>
      <c r="LQW18" s="1"/>
      <c r="LQX18" s="1"/>
      <c r="LQY18" s="1"/>
      <c r="LQZ18" s="1"/>
      <c r="LRA18" s="1"/>
      <c r="LRB18" s="1"/>
      <c r="LRC18" s="1"/>
      <c r="LRD18" s="1"/>
      <c r="LRE18" s="1"/>
      <c r="LRF18" s="1"/>
      <c r="LRG18" s="1"/>
      <c r="LRH18" s="1"/>
      <c r="LRI18" s="1"/>
      <c r="LRJ18" s="1"/>
      <c r="LRK18" s="1"/>
      <c r="LRL18" s="1"/>
      <c r="LRM18" s="1"/>
      <c r="LRN18" s="1"/>
      <c r="LRO18" s="1"/>
      <c r="LRP18" s="1"/>
      <c r="LRQ18" s="1"/>
      <c r="LRR18" s="1"/>
      <c r="LRS18" s="1"/>
      <c r="LRT18" s="1"/>
      <c r="LRU18" s="1"/>
      <c r="LRV18" s="1"/>
      <c r="LRW18" s="1"/>
      <c r="LRX18" s="1"/>
      <c r="LRY18" s="1"/>
      <c r="LRZ18" s="1"/>
      <c r="LSA18" s="1"/>
      <c r="LSB18" s="1"/>
      <c r="LSC18" s="1"/>
      <c r="LSD18" s="1"/>
      <c r="LSE18" s="1"/>
      <c r="LSF18" s="1"/>
      <c r="LSG18" s="1"/>
      <c r="LSH18" s="1"/>
      <c r="LSI18" s="1"/>
      <c r="LSJ18" s="1"/>
      <c r="LSK18" s="1"/>
      <c r="LSL18" s="1"/>
      <c r="LSM18" s="1"/>
      <c r="LSN18" s="1"/>
      <c r="LSO18" s="1"/>
      <c r="LSP18" s="1"/>
      <c r="LSQ18" s="1"/>
      <c r="LSR18" s="1"/>
      <c r="LSS18" s="1"/>
      <c r="LST18" s="1"/>
      <c r="LSU18" s="1"/>
      <c r="LSV18" s="1"/>
      <c r="LSW18" s="1"/>
      <c r="LSX18" s="1"/>
      <c r="LSY18" s="1"/>
      <c r="LSZ18" s="1"/>
      <c r="LTA18" s="1"/>
      <c r="LTB18" s="1"/>
      <c r="LTC18" s="1"/>
      <c r="LTD18" s="1"/>
      <c r="LTE18" s="1"/>
      <c r="LTF18" s="1"/>
      <c r="LTG18" s="1"/>
      <c r="LTH18" s="1"/>
      <c r="LTI18" s="1"/>
      <c r="LTJ18" s="1"/>
      <c r="LTK18" s="1"/>
      <c r="LTL18" s="1"/>
      <c r="LTM18" s="1"/>
      <c r="LTN18" s="1"/>
      <c r="LTO18" s="1"/>
      <c r="LTP18" s="1"/>
      <c r="LTQ18" s="1"/>
      <c r="LTR18" s="1"/>
      <c r="LTS18" s="1"/>
      <c r="LTT18" s="1"/>
      <c r="LTU18" s="1"/>
      <c r="LTV18" s="1"/>
      <c r="LTW18" s="1"/>
      <c r="LTX18" s="1"/>
      <c r="LTY18" s="1"/>
      <c r="LTZ18" s="1"/>
      <c r="LUA18" s="1"/>
      <c r="LUB18" s="1"/>
      <c r="LUC18" s="1"/>
      <c r="LUD18" s="1"/>
      <c r="LUE18" s="1"/>
      <c r="LUF18" s="1"/>
      <c r="LUG18" s="1"/>
      <c r="LUH18" s="1"/>
      <c r="LUI18" s="1"/>
      <c r="LUJ18" s="1"/>
      <c r="LUK18" s="1"/>
      <c r="LUL18" s="1"/>
      <c r="LUM18" s="1"/>
      <c r="LUN18" s="1"/>
      <c r="LUO18" s="1"/>
      <c r="LUP18" s="1"/>
      <c r="LUQ18" s="1"/>
      <c r="LUR18" s="1"/>
      <c r="LUS18" s="1"/>
      <c r="LUT18" s="1"/>
      <c r="LUU18" s="1"/>
      <c r="LUV18" s="1"/>
      <c r="LUW18" s="1"/>
      <c r="LUX18" s="1"/>
      <c r="LUY18" s="1"/>
      <c r="LUZ18" s="1"/>
      <c r="LVA18" s="1"/>
      <c r="LVB18" s="1"/>
      <c r="LVC18" s="1"/>
      <c r="LVD18" s="1"/>
      <c r="LVE18" s="1"/>
      <c r="LVF18" s="1"/>
      <c r="LVG18" s="1"/>
      <c r="LVH18" s="1"/>
      <c r="LVI18" s="1"/>
      <c r="LVJ18" s="1"/>
      <c r="LVK18" s="1"/>
      <c r="LVL18" s="1"/>
      <c r="LVM18" s="1"/>
      <c r="LVN18" s="1"/>
      <c r="LVO18" s="1"/>
      <c r="LVP18" s="1"/>
      <c r="LVQ18" s="1"/>
      <c r="LVR18" s="1"/>
      <c r="LVS18" s="1"/>
      <c r="LVT18" s="1"/>
      <c r="LVU18" s="1"/>
      <c r="LVV18" s="1"/>
      <c r="LVW18" s="1"/>
      <c r="LVX18" s="1"/>
      <c r="LVY18" s="1"/>
      <c r="LVZ18" s="1"/>
      <c r="LWA18" s="1"/>
      <c r="LWB18" s="1"/>
      <c r="LWC18" s="1"/>
      <c r="LWD18" s="1"/>
      <c r="LWE18" s="1"/>
      <c r="LWF18" s="1"/>
      <c r="LWG18" s="1"/>
      <c r="LWH18" s="1"/>
      <c r="LWI18" s="1"/>
      <c r="LWJ18" s="1"/>
      <c r="LWK18" s="1"/>
      <c r="LWL18" s="1"/>
      <c r="LWM18" s="1"/>
      <c r="LWN18" s="1"/>
      <c r="LWO18" s="1"/>
      <c r="LWP18" s="1"/>
      <c r="LWQ18" s="1"/>
      <c r="LWR18" s="1"/>
      <c r="LWS18" s="1"/>
      <c r="LWT18" s="1"/>
      <c r="LWU18" s="1"/>
      <c r="LWV18" s="1"/>
      <c r="LWW18" s="1"/>
      <c r="LWX18" s="1"/>
      <c r="LWY18" s="1"/>
      <c r="LWZ18" s="1"/>
      <c r="LXA18" s="1"/>
      <c r="LXB18" s="1"/>
      <c r="LXC18" s="1"/>
      <c r="LXD18" s="1"/>
      <c r="LXE18" s="1"/>
      <c r="LXF18" s="1"/>
      <c r="LXG18" s="1"/>
      <c r="LXH18" s="1"/>
      <c r="LXI18" s="1"/>
      <c r="LXJ18" s="1"/>
      <c r="LXK18" s="1"/>
      <c r="LXL18" s="1"/>
      <c r="LXM18" s="1"/>
      <c r="LXN18" s="1"/>
      <c r="LXO18" s="1"/>
      <c r="LXP18" s="1"/>
      <c r="LXQ18" s="1"/>
      <c r="LXR18" s="1"/>
      <c r="LXS18" s="1"/>
      <c r="LXT18" s="1"/>
      <c r="LXU18" s="1"/>
      <c r="LXV18" s="1"/>
      <c r="LXW18" s="1"/>
      <c r="LXX18" s="1"/>
      <c r="LXY18" s="1"/>
      <c r="LXZ18" s="1"/>
      <c r="LYA18" s="1"/>
      <c r="LYB18" s="1"/>
      <c r="LYC18" s="1"/>
      <c r="LYD18" s="1"/>
      <c r="LYE18" s="1"/>
      <c r="LYF18" s="1"/>
      <c r="LYG18" s="1"/>
      <c r="LYH18" s="1"/>
      <c r="LYI18" s="1"/>
      <c r="LYJ18" s="1"/>
      <c r="LYK18" s="1"/>
      <c r="LYL18" s="1"/>
      <c r="LYM18" s="1"/>
      <c r="LYN18" s="1"/>
      <c r="LYO18" s="1"/>
      <c r="LYP18" s="1"/>
      <c r="LYQ18" s="1"/>
      <c r="LYR18" s="1"/>
      <c r="LYS18" s="1"/>
      <c r="LYT18" s="1"/>
      <c r="LYU18" s="1"/>
      <c r="LYV18" s="1"/>
      <c r="LYW18" s="1"/>
      <c r="LYX18" s="1"/>
      <c r="LYY18" s="1"/>
      <c r="LYZ18" s="1"/>
      <c r="LZA18" s="1"/>
      <c r="LZB18" s="1"/>
      <c r="LZC18" s="1"/>
      <c r="LZD18" s="1"/>
      <c r="LZE18" s="1"/>
      <c r="LZF18" s="1"/>
      <c r="LZG18" s="1"/>
      <c r="LZH18" s="1"/>
      <c r="LZI18" s="1"/>
      <c r="LZJ18" s="1"/>
      <c r="LZK18" s="1"/>
      <c r="LZL18" s="1"/>
      <c r="LZM18" s="1"/>
      <c r="LZN18" s="1"/>
      <c r="LZO18" s="1"/>
      <c r="LZP18" s="1"/>
      <c r="LZQ18" s="1"/>
      <c r="LZR18" s="1"/>
      <c r="LZS18" s="1"/>
      <c r="LZT18" s="1"/>
      <c r="LZU18" s="1"/>
      <c r="LZV18" s="1"/>
      <c r="LZW18" s="1"/>
      <c r="LZX18" s="1"/>
      <c r="LZY18" s="1"/>
      <c r="LZZ18" s="1"/>
      <c r="MAA18" s="1"/>
      <c r="MAB18" s="1"/>
      <c r="MAC18" s="1"/>
      <c r="MAD18" s="1"/>
      <c r="MAE18" s="1"/>
      <c r="MAF18" s="1"/>
      <c r="MAG18" s="1"/>
      <c r="MAH18" s="1"/>
      <c r="MAI18" s="1"/>
      <c r="MAJ18" s="1"/>
      <c r="MAK18" s="1"/>
      <c r="MAL18" s="1"/>
      <c r="MAM18" s="1"/>
      <c r="MAN18" s="1"/>
      <c r="MAO18" s="1"/>
      <c r="MAP18" s="1"/>
      <c r="MAQ18" s="1"/>
      <c r="MAR18" s="1"/>
      <c r="MAS18" s="1"/>
      <c r="MAT18" s="1"/>
      <c r="MAU18" s="1"/>
      <c r="MAV18" s="1"/>
      <c r="MAW18" s="1"/>
      <c r="MAX18" s="1"/>
      <c r="MAY18" s="1"/>
      <c r="MAZ18" s="1"/>
      <c r="MBA18" s="1"/>
      <c r="MBB18" s="1"/>
      <c r="MBC18" s="1"/>
      <c r="MBD18" s="1"/>
      <c r="MBE18" s="1"/>
      <c r="MBF18" s="1"/>
      <c r="MBG18" s="1"/>
      <c r="MBH18" s="1"/>
      <c r="MBI18" s="1"/>
      <c r="MBJ18" s="1"/>
      <c r="MBK18" s="1"/>
      <c r="MBL18" s="1"/>
      <c r="MBM18" s="1"/>
      <c r="MBN18" s="1"/>
      <c r="MBO18" s="1"/>
      <c r="MBP18" s="1"/>
      <c r="MBQ18" s="1"/>
      <c r="MBR18" s="1"/>
      <c r="MBS18" s="1"/>
      <c r="MBT18" s="1"/>
      <c r="MBU18" s="1"/>
      <c r="MBV18" s="1"/>
      <c r="MBW18" s="1"/>
      <c r="MBX18" s="1"/>
      <c r="MBY18" s="1"/>
      <c r="MBZ18" s="1"/>
      <c r="MCA18" s="1"/>
      <c r="MCB18" s="1"/>
      <c r="MCC18" s="1"/>
      <c r="MCD18" s="1"/>
      <c r="MCE18" s="1"/>
      <c r="MCF18" s="1"/>
      <c r="MCG18" s="1"/>
      <c r="MCH18" s="1"/>
      <c r="MCI18" s="1"/>
      <c r="MCJ18" s="1"/>
      <c r="MCK18" s="1"/>
      <c r="MCL18" s="1"/>
      <c r="MCM18" s="1"/>
      <c r="MCN18" s="1"/>
      <c r="MCO18" s="1"/>
      <c r="MCP18" s="1"/>
      <c r="MCQ18" s="1"/>
      <c r="MCR18" s="1"/>
      <c r="MCS18" s="1"/>
      <c r="MCT18" s="1"/>
      <c r="MCU18" s="1"/>
      <c r="MCV18" s="1"/>
      <c r="MCW18" s="1"/>
      <c r="MCX18" s="1"/>
      <c r="MCY18" s="1"/>
      <c r="MCZ18" s="1"/>
      <c r="MDA18" s="1"/>
      <c r="MDB18" s="1"/>
      <c r="MDC18" s="1"/>
      <c r="MDD18" s="1"/>
      <c r="MDE18" s="1"/>
      <c r="MDF18" s="1"/>
      <c r="MDG18" s="1"/>
      <c r="MDH18" s="1"/>
      <c r="MDI18" s="1"/>
      <c r="MDJ18" s="1"/>
      <c r="MDK18" s="1"/>
      <c r="MDL18" s="1"/>
      <c r="MDM18" s="1"/>
      <c r="MDN18" s="1"/>
      <c r="MDO18" s="1"/>
      <c r="MDP18" s="1"/>
      <c r="MDQ18" s="1"/>
      <c r="MDR18" s="1"/>
      <c r="MDS18" s="1"/>
      <c r="MDT18" s="1"/>
      <c r="MDU18" s="1"/>
      <c r="MDV18" s="1"/>
      <c r="MDW18" s="1"/>
      <c r="MDX18" s="1"/>
      <c r="MDY18" s="1"/>
      <c r="MDZ18" s="1"/>
      <c r="MEA18" s="1"/>
      <c r="MEB18" s="1"/>
      <c r="MEC18" s="1"/>
      <c r="MED18" s="1"/>
      <c r="MEE18" s="1"/>
      <c r="MEF18" s="1"/>
      <c r="MEG18" s="1"/>
      <c r="MEH18" s="1"/>
      <c r="MEI18" s="1"/>
      <c r="MEJ18" s="1"/>
      <c r="MEK18" s="1"/>
      <c r="MEL18" s="1"/>
      <c r="MEM18" s="1"/>
      <c r="MEN18" s="1"/>
      <c r="MEO18" s="1"/>
      <c r="MEP18" s="1"/>
      <c r="MEQ18" s="1"/>
      <c r="MER18" s="1"/>
      <c r="MES18" s="1"/>
      <c r="MET18" s="1"/>
      <c r="MEU18" s="1"/>
      <c r="MEV18" s="1"/>
      <c r="MEW18" s="1"/>
      <c r="MEX18" s="1"/>
      <c r="MEY18" s="1"/>
      <c r="MEZ18" s="1"/>
      <c r="MFA18" s="1"/>
      <c r="MFB18" s="1"/>
      <c r="MFC18" s="1"/>
      <c r="MFD18" s="1"/>
      <c r="MFE18" s="1"/>
      <c r="MFF18" s="1"/>
      <c r="MFG18" s="1"/>
      <c r="MFH18" s="1"/>
      <c r="MFI18" s="1"/>
      <c r="MFJ18" s="1"/>
      <c r="MFK18" s="1"/>
      <c r="MFL18" s="1"/>
      <c r="MFM18" s="1"/>
      <c r="MFN18" s="1"/>
      <c r="MFO18" s="1"/>
      <c r="MFP18" s="1"/>
      <c r="MFQ18" s="1"/>
      <c r="MFR18" s="1"/>
      <c r="MFS18" s="1"/>
      <c r="MFT18" s="1"/>
      <c r="MFU18" s="1"/>
      <c r="MFV18" s="1"/>
      <c r="MFW18" s="1"/>
      <c r="MFX18" s="1"/>
      <c r="MFY18" s="1"/>
      <c r="MFZ18" s="1"/>
      <c r="MGA18" s="1"/>
      <c r="MGB18" s="1"/>
      <c r="MGC18" s="1"/>
      <c r="MGD18" s="1"/>
      <c r="MGE18" s="1"/>
      <c r="MGF18" s="1"/>
      <c r="MGG18" s="1"/>
      <c r="MGH18" s="1"/>
      <c r="MGI18" s="1"/>
      <c r="MGJ18" s="1"/>
      <c r="MGK18" s="1"/>
      <c r="MGL18" s="1"/>
      <c r="MGM18" s="1"/>
      <c r="MGN18" s="1"/>
      <c r="MGO18" s="1"/>
      <c r="MGP18" s="1"/>
      <c r="MGQ18" s="1"/>
      <c r="MGR18" s="1"/>
      <c r="MGS18" s="1"/>
      <c r="MGT18" s="1"/>
      <c r="MGU18" s="1"/>
      <c r="MGV18" s="1"/>
      <c r="MGW18" s="1"/>
      <c r="MGX18" s="1"/>
      <c r="MGY18" s="1"/>
      <c r="MGZ18" s="1"/>
      <c r="MHA18" s="1"/>
      <c r="MHB18" s="1"/>
      <c r="MHC18" s="1"/>
      <c r="MHD18" s="1"/>
      <c r="MHE18" s="1"/>
      <c r="MHF18" s="1"/>
      <c r="MHG18" s="1"/>
      <c r="MHH18" s="1"/>
      <c r="MHI18" s="1"/>
      <c r="MHJ18" s="1"/>
      <c r="MHK18" s="1"/>
      <c r="MHL18" s="1"/>
      <c r="MHM18" s="1"/>
      <c r="MHN18" s="1"/>
      <c r="MHO18" s="1"/>
      <c r="MHP18" s="1"/>
      <c r="MHQ18" s="1"/>
      <c r="MHR18" s="1"/>
      <c r="MHS18" s="1"/>
      <c r="MHT18" s="1"/>
      <c r="MHU18" s="1"/>
      <c r="MHV18" s="1"/>
      <c r="MHW18" s="1"/>
      <c r="MHX18" s="1"/>
      <c r="MHY18" s="1"/>
      <c r="MHZ18" s="1"/>
      <c r="MIA18" s="1"/>
      <c r="MIB18" s="1"/>
      <c r="MIC18" s="1"/>
      <c r="MID18" s="1"/>
      <c r="MIE18" s="1"/>
      <c r="MIF18" s="1"/>
      <c r="MIG18" s="1"/>
      <c r="MIH18" s="1"/>
      <c r="MII18" s="1"/>
      <c r="MIJ18" s="1"/>
      <c r="MIK18" s="1"/>
      <c r="MIL18" s="1"/>
      <c r="MIM18" s="1"/>
      <c r="MIN18" s="1"/>
      <c r="MIO18" s="1"/>
      <c r="MIP18" s="1"/>
      <c r="MIQ18" s="1"/>
      <c r="MIR18" s="1"/>
      <c r="MIS18" s="1"/>
      <c r="MIT18" s="1"/>
      <c r="MIU18" s="1"/>
      <c r="MIV18" s="1"/>
      <c r="MIW18" s="1"/>
      <c r="MIX18" s="1"/>
      <c r="MIY18" s="1"/>
      <c r="MIZ18" s="1"/>
      <c r="MJA18" s="1"/>
      <c r="MJB18" s="1"/>
      <c r="MJC18" s="1"/>
      <c r="MJD18" s="1"/>
      <c r="MJE18" s="1"/>
      <c r="MJF18" s="1"/>
      <c r="MJG18" s="1"/>
      <c r="MJH18" s="1"/>
      <c r="MJI18" s="1"/>
      <c r="MJJ18" s="1"/>
      <c r="MJK18" s="1"/>
      <c r="MJL18" s="1"/>
      <c r="MJM18" s="1"/>
      <c r="MJN18" s="1"/>
      <c r="MJO18" s="1"/>
      <c r="MJP18" s="1"/>
      <c r="MJQ18" s="1"/>
      <c r="MJR18" s="1"/>
      <c r="MJS18" s="1"/>
      <c r="MJT18" s="1"/>
      <c r="MJU18" s="1"/>
      <c r="MJV18" s="1"/>
      <c r="MJW18" s="1"/>
      <c r="MJX18" s="1"/>
      <c r="MJY18" s="1"/>
      <c r="MJZ18" s="1"/>
      <c r="MKA18" s="1"/>
      <c r="MKB18" s="1"/>
      <c r="MKC18" s="1"/>
      <c r="MKD18" s="1"/>
      <c r="MKE18" s="1"/>
      <c r="MKF18" s="1"/>
      <c r="MKG18" s="1"/>
      <c r="MKH18" s="1"/>
      <c r="MKI18" s="1"/>
      <c r="MKJ18" s="1"/>
      <c r="MKK18" s="1"/>
      <c r="MKL18" s="1"/>
      <c r="MKM18" s="1"/>
      <c r="MKN18" s="1"/>
      <c r="MKO18" s="1"/>
      <c r="MKP18" s="1"/>
      <c r="MKQ18" s="1"/>
      <c r="MKR18" s="1"/>
      <c r="MKS18" s="1"/>
      <c r="MKT18" s="1"/>
      <c r="MKU18" s="1"/>
      <c r="MKV18" s="1"/>
      <c r="MKW18" s="1"/>
      <c r="MKX18" s="1"/>
      <c r="MKY18" s="1"/>
      <c r="MKZ18" s="1"/>
      <c r="MLA18" s="1"/>
      <c r="MLB18" s="1"/>
      <c r="MLC18" s="1"/>
      <c r="MLD18" s="1"/>
      <c r="MLE18" s="1"/>
      <c r="MLF18" s="1"/>
      <c r="MLG18" s="1"/>
      <c r="MLH18" s="1"/>
      <c r="MLI18" s="1"/>
      <c r="MLJ18" s="1"/>
      <c r="MLK18" s="1"/>
      <c r="MLL18" s="1"/>
      <c r="MLM18" s="1"/>
      <c r="MLN18" s="1"/>
      <c r="MLO18" s="1"/>
      <c r="MLP18" s="1"/>
      <c r="MLQ18" s="1"/>
      <c r="MLR18" s="1"/>
      <c r="MLS18" s="1"/>
      <c r="MLT18" s="1"/>
      <c r="MLU18" s="1"/>
      <c r="MLV18" s="1"/>
      <c r="MLW18" s="1"/>
      <c r="MLX18" s="1"/>
      <c r="MLY18" s="1"/>
      <c r="MLZ18" s="1"/>
      <c r="MMA18" s="1"/>
      <c r="MMB18" s="1"/>
      <c r="MMC18" s="1"/>
      <c r="MMD18" s="1"/>
      <c r="MME18" s="1"/>
      <c r="MMF18" s="1"/>
      <c r="MMG18" s="1"/>
      <c r="MMH18" s="1"/>
      <c r="MMI18" s="1"/>
      <c r="MMJ18" s="1"/>
      <c r="MMK18" s="1"/>
      <c r="MML18" s="1"/>
      <c r="MMM18" s="1"/>
      <c r="MMN18" s="1"/>
      <c r="MMO18" s="1"/>
      <c r="MMP18" s="1"/>
      <c r="MMQ18" s="1"/>
      <c r="MMR18" s="1"/>
      <c r="MMS18" s="1"/>
      <c r="MMT18" s="1"/>
      <c r="MMU18" s="1"/>
      <c r="MMV18" s="1"/>
      <c r="MMW18" s="1"/>
      <c r="MMX18" s="1"/>
      <c r="MMY18" s="1"/>
      <c r="MMZ18" s="1"/>
      <c r="MNA18" s="1"/>
      <c r="MNB18" s="1"/>
      <c r="MNC18" s="1"/>
      <c r="MND18" s="1"/>
      <c r="MNE18" s="1"/>
      <c r="MNF18" s="1"/>
      <c r="MNG18" s="1"/>
      <c r="MNH18" s="1"/>
      <c r="MNI18" s="1"/>
      <c r="MNJ18" s="1"/>
      <c r="MNK18" s="1"/>
      <c r="MNL18" s="1"/>
      <c r="MNM18" s="1"/>
      <c r="MNN18" s="1"/>
      <c r="MNO18" s="1"/>
      <c r="MNP18" s="1"/>
      <c r="MNQ18" s="1"/>
      <c r="MNR18" s="1"/>
      <c r="MNS18" s="1"/>
      <c r="MNT18" s="1"/>
      <c r="MNU18" s="1"/>
      <c r="MNV18" s="1"/>
      <c r="MNW18" s="1"/>
      <c r="MNX18" s="1"/>
      <c r="MNY18" s="1"/>
      <c r="MNZ18" s="1"/>
      <c r="MOA18" s="1"/>
      <c r="MOB18" s="1"/>
      <c r="MOC18" s="1"/>
      <c r="MOD18" s="1"/>
      <c r="MOE18" s="1"/>
      <c r="MOF18" s="1"/>
      <c r="MOG18" s="1"/>
      <c r="MOH18" s="1"/>
      <c r="MOI18" s="1"/>
      <c r="MOJ18" s="1"/>
      <c r="MOK18" s="1"/>
      <c r="MOL18" s="1"/>
      <c r="MOM18" s="1"/>
      <c r="MON18" s="1"/>
      <c r="MOO18" s="1"/>
      <c r="MOP18" s="1"/>
      <c r="MOQ18" s="1"/>
      <c r="MOR18" s="1"/>
      <c r="MOS18" s="1"/>
      <c r="MOT18" s="1"/>
      <c r="MOU18" s="1"/>
      <c r="MOV18" s="1"/>
      <c r="MOW18" s="1"/>
      <c r="MOX18" s="1"/>
      <c r="MOY18" s="1"/>
      <c r="MOZ18" s="1"/>
      <c r="MPA18" s="1"/>
      <c r="MPB18" s="1"/>
      <c r="MPC18" s="1"/>
      <c r="MPD18" s="1"/>
      <c r="MPE18" s="1"/>
      <c r="MPF18" s="1"/>
      <c r="MPG18" s="1"/>
      <c r="MPH18" s="1"/>
      <c r="MPI18" s="1"/>
      <c r="MPJ18" s="1"/>
      <c r="MPK18" s="1"/>
      <c r="MPL18" s="1"/>
      <c r="MPM18" s="1"/>
      <c r="MPN18" s="1"/>
      <c r="MPO18" s="1"/>
      <c r="MPP18" s="1"/>
      <c r="MPQ18" s="1"/>
      <c r="MPR18" s="1"/>
      <c r="MPS18" s="1"/>
      <c r="MPT18" s="1"/>
      <c r="MPU18" s="1"/>
      <c r="MPV18" s="1"/>
      <c r="MPW18" s="1"/>
      <c r="MPX18" s="1"/>
      <c r="MPY18" s="1"/>
      <c r="MPZ18" s="1"/>
      <c r="MQA18" s="1"/>
      <c r="MQB18" s="1"/>
      <c r="MQC18" s="1"/>
      <c r="MQD18" s="1"/>
      <c r="MQE18" s="1"/>
      <c r="MQF18" s="1"/>
      <c r="MQG18" s="1"/>
      <c r="MQH18" s="1"/>
      <c r="MQI18" s="1"/>
      <c r="MQJ18" s="1"/>
      <c r="MQK18" s="1"/>
      <c r="MQL18" s="1"/>
      <c r="MQM18" s="1"/>
      <c r="MQN18" s="1"/>
      <c r="MQO18" s="1"/>
      <c r="MQP18" s="1"/>
      <c r="MQQ18" s="1"/>
      <c r="MQR18" s="1"/>
      <c r="MQS18" s="1"/>
      <c r="MQT18" s="1"/>
      <c r="MQU18" s="1"/>
      <c r="MQV18" s="1"/>
      <c r="MQW18" s="1"/>
      <c r="MQX18" s="1"/>
      <c r="MQY18" s="1"/>
      <c r="MQZ18" s="1"/>
      <c r="MRA18" s="1"/>
      <c r="MRB18" s="1"/>
      <c r="MRC18" s="1"/>
      <c r="MRD18" s="1"/>
      <c r="MRE18" s="1"/>
      <c r="MRF18" s="1"/>
      <c r="MRG18" s="1"/>
      <c r="MRH18" s="1"/>
      <c r="MRI18" s="1"/>
      <c r="MRJ18" s="1"/>
      <c r="MRK18" s="1"/>
      <c r="MRL18" s="1"/>
      <c r="MRM18" s="1"/>
      <c r="MRN18" s="1"/>
      <c r="MRO18" s="1"/>
      <c r="MRP18" s="1"/>
      <c r="MRQ18" s="1"/>
      <c r="MRR18" s="1"/>
      <c r="MRS18" s="1"/>
      <c r="MRT18" s="1"/>
      <c r="MRU18" s="1"/>
      <c r="MRV18" s="1"/>
      <c r="MRW18" s="1"/>
      <c r="MRX18" s="1"/>
      <c r="MRY18" s="1"/>
      <c r="MRZ18" s="1"/>
      <c r="MSA18" s="1"/>
      <c r="MSB18" s="1"/>
      <c r="MSC18" s="1"/>
      <c r="MSD18" s="1"/>
      <c r="MSE18" s="1"/>
      <c r="MSF18" s="1"/>
      <c r="MSG18" s="1"/>
      <c r="MSH18" s="1"/>
      <c r="MSI18" s="1"/>
      <c r="MSJ18" s="1"/>
      <c r="MSK18" s="1"/>
      <c r="MSL18" s="1"/>
      <c r="MSM18" s="1"/>
      <c r="MSN18" s="1"/>
      <c r="MSO18" s="1"/>
      <c r="MSP18" s="1"/>
      <c r="MSQ18" s="1"/>
      <c r="MSR18" s="1"/>
      <c r="MSS18" s="1"/>
      <c r="MST18" s="1"/>
      <c r="MSU18" s="1"/>
      <c r="MSV18" s="1"/>
      <c r="MSW18" s="1"/>
      <c r="MSX18" s="1"/>
      <c r="MSY18" s="1"/>
      <c r="MSZ18" s="1"/>
      <c r="MTA18" s="1"/>
      <c r="MTB18" s="1"/>
      <c r="MTC18" s="1"/>
      <c r="MTD18" s="1"/>
      <c r="MTE18" s="1"/>
      <c r="MTF18" s="1"/>
      <c r="MTG18" s="1"/>
      <c r="MTH18" s="1"/>
      <c r="MTI18" s="1"/>
      <c r="MTJ18" s="1"/>
      <c r="MTK18" s="1"/>
      <c r="MTL18" s="1"/>
      <c r="MTM18" s="1"/>
      <c r="MTN18" s="1"/>
      <c r="MTO18" s="1"/>
      <c r="MTP18" s="1"/>
      <c r="MTQ18" s="1"/>
      <c r="MTR18" s="1"/>
      <c r="MTS18" s="1"/>
      <c r="MTT18" s="1"/>
      <c r="MTU18" s="1"/>
      <c r="MTV18" s="1"/>
      <c r="MTW18" s="1"/>
      <c r="MTX18" s="1"/>
      <c r="MTY18" s="1"/>
      <c r="MTZ18" s="1"/>
      <c r="MUA18" s="1"/>
      <c r="MUB18" s="1"/>
      <c r="MUC18" s="1"/>
      <c r="MUD18" s="1"/>
      <c r="MUE18" s="1"/>
      <c r="MUF18" s="1"/>
      <c r="MUG18" s="1"/>
      <c r="MUH18" s="1"/>
      <c r="MUI18" s="1"/>
      <c r="MUJ18" s="1"/>
      <c r="MUK18" s="1"/>
      <c r="MUL18" s="1"/>
      <c r="MUM18" s="1"/>
      <c r="MUN18" s="1"/>
      <c r="MUO18" s="1"/>
      <c r="MUP18" s="1"/>
      <c r="MUQ18" s="1"/>
      <c r="MUR18" s="1"/>
      <c r="MUS18" s="1"/>
      <c r="MUT18" s="1"/>
      <c r="MUU18" s="1"/>
      <c r="MUV18" s="1"/>
      <c r="MUW18" s="1"/>
      <c r="MUX18" s="1"/>
      <c r="MUY18" s="1"/>
      <c r="MUZ18" s="1"/>
      <c r="MVA18" s="1"/>
      <c r="MVB18" s="1"/>
      <c r="MVC18" s="1"/>
      <c r="MVD18" s="1"/>
      <c r="MVE18" s="1"/>
      <c r="MVF18" s="1"/>
      <c r="MVG18" s="1"/>
      <c r="MVH18" s="1"/>
      <c r="MVI18" s="1"/>
      <c r="MVJ18" s="1"/>
      <c r="MVK18" s="1"/>
      <c r="MVL18" s="1"/>
      <c r="MVM18" s="1"/>
      <c r="MVN18" s="1"/>
      <c r="MVO18" s="1"/>
      <c r="MVP18" s="1"/>
      <c r="MVQ18" s="1"/>
      <c r="MVR18" s="1"/>
      <c r="MVS18" s="1"/>
      <c r="MVT18" s="1"/>
      <c r="MVU18" s="1"/>
      <c r="MVV18" s="1"/>
      <c r="MVW18" s="1"/>
      <c r="MVX18" s="1"/>
      <c r="MVY18" s="1"/>
      <c r="MVZ18" s="1"/>
      <c r="MWA18" s="1"/>
      <c r="MWB18" s="1"/>
      <c r="MWC18" s="1"/>
      <c r="MWD18" s="1"/>
      <c r="MWE18" s="1"/>
      <c r="MWF18" s="1"/>
      <c r="MWG18" s="1"/>
      <c r="MWH18" s="1"/>
      <c r="MWI18" s="1"/>
      <c r="MWJ18" s="1"/>
      <c r="MWK18" s="1"/>
      <c r="MWL18" s="1"/>
      <c r="MWM18" s="1"/>
      <c r="MWN18" s="1"/>
      <c r="MWO18" s="1"/>
      <c r="MWP18" s="1"/>
      <c r="MWQ18" s="1"/>
      <c r="MWR18" s="1"/>
      <c r="MWS18" s="1"/>
      <c r="MWT18" s="1"/>
      <c r="MWU18" s="1"/>
      <c r="MWV18" s="1"/>
      <c r="MWW18" s="1"/>
      <c r="MWX18" s="1"/>
      <c r="MWY18" s="1"/>
      <c r="MWZ18" s="1"/>
      <c r="MXA18" s="1"/>
      <c r="MXB18" s="1"/>
      <c r="MXC18" s="1"/>
      <c r="MXD18" s="1"/>
      <c r="MXE18" s="1"/>
      <c r="MXF18" s="1"/>
      <c r="MXG18" s="1"/>
      <c r="MXH18" s="1"/>
      <c r="MXI18" s="1"/>
      <c r="MXJ18" s="1"/>
      <c r="MXK18" s="1"/>
      <c r="MXL18" s="1"/>
      <c r="MXM18" s="1"/>
      <c r="MXN18" s="1"/>
      <c r="MXO18" s="1"/>
      <c r="MXP18" s="1"/>
      <c r="MXQ18" s="1"/>
      <c r="MXR18" s="1"/>
      <c r="MXS18" s="1"/>
      <c r="MXT18" s="1"/>
      <c r="MXU18" s="1"/>
      <c r="MXV18" s="1"/>
      <c r="MXW18" s="1"/>
      <c r="MXX18" s="1"/>
      <c r="MXY18" s="1"/>
      <c r="MXZ18" s="1"/>
      <c r="MYA18" s="1"/>
      <c r="MYB18" s="1"/>
      <c r="MYC18" s="1"/>
      <c r="MYD18" s="1"/>
      <c r="MYE18" s="1"/>
      <c r="MYF18" s="1"/>
      <c r="MYG18" s="1"/>
      <c r="MYH18" s="1"/>
      <c r="MYI18" s="1"/>
      <c r="MYJ18" s="1"/>
      <c r="MYK18" s="1"/>
      <c r="MYL18" s="1"/>
      <c r="MYM18" s="1"/>
      <c r="MYN18" s="1"/>
      <c r="MYO18" s="1"/>
      <c r="MYP18" s="1"/>
      <c r="MYQ18" s="1"/>
      <c r="MYR18" s="1"/>
      <c r="MYS18" s="1"/>
      <c r="MYT18" s="1"/>
      <c r="MYU18" s="1"/>
      <c r="MYV18" s="1"/>
      <c r="MYW18" s="1"/>
      <c r="MYX18" s="1"/>
      <c r="MYY18" s="1"/>
      <c r="MYZ18" s="1"/>
      <c r="MZA18" s="1"/>
      <c r="MZB18" s="1"/>
      <c r="MZC18" s="1"/>
      <c r="MZD18" s="1"/>
      <c r="MZE18" s="1"/>
      <c r="MZF18" s="1"/>
      <c r="MZG18" s="1"/>
      <c r="MZH18" s="1"/>
      <c r="MZI18" s="1"/>
      <c r="MZJ18" s="1"/>
      <c r="MZK18" s="1"/>
      <c r="MZL18" s="1"/>
      <c r="MZM18" s="1"/>
      <c r="MZN18" s="1"/>
      <c r="MZO18" s="1"/>
      <c r="MZP18" s="1"/>
      <c r="MZQ18" s="1"/>
      <c r="MZR18" s="1"/>
      <c r="MZS18" s="1"/>
      <c r="MZT18" s="1"/>
      <c r="MZU18" s="1"/>
      <c r="MZV18" s="1"/>
      <c r="MZW18" s="1"/>
      <c r="MZX18" s="1"/>
      <c r="MZY18" s="1"/>
      <c r="MZZ18" s="1"/>
      <c r="NAA18" s="1"/>
      <c r="NAB18" s="1"/>
      <c r="NAC18" s="1"/>
      <c r="NAD18" s="1"/>
      <c r="NAE18" s="1"/>
      <c r="NAF18" s="1"/>
      <c r="NAG18" s="1"/>
      <c r="NAH18" s="1"/>
      <c r="NAI18" s="1"/>
      <c r="NAJ18" s="1"/>
      <c r="NAK18" s="1"/>
      <c r="NAL18" s="1"/>
      <c r="NAM18" s="1"/>
      <c r="NAN18" s="1"/>
      <c r="NAO18" s="1"/>
      <c r="NAP18" s="1"/>
      <c r="NAQ18" s="1"/>
      <c r="NAR18" s="1"/>
      <c r="NAS18" s="1"/>
      <c r="NAT18" s="1"/>
      <c r="NAU18" s="1"/>
      <c r="NAV18" s="1"/>
      <c r="NAW18" s="1"/>
      <c r="NAX18" s="1"/>
      <c r="NAY18" s="1"/>
      <c r="NAZ18" s="1"/>
      <c r="NBA18" s="1"/>
      <c r="NBB18" s="1"/>
      <c r="NBC18" s="1"/>
      <c r="NBD18" s="1"/>
      <c r="NBE18" s="1"/>
      <c r="NBF18" s="1"/>
      <c r="NBG18" s="1"/>
      <c r="NBH18" s="1"/>
      <c r="NBI18" s="1"/>
      <c r="NBJ18" s="1"/>
      <c r="NBK18" s="1"/>
      <c r="NBL18" s="1"/>
      <c r="NBM18" s="1"/>
      <c r="NBN18" s="1"/>
      <c r="NBO18" s="1"/>
      <c r="NBP18" s="1"/>
      <c r="NBQ18" s="1"/>
      <c r="NBR18" s="1"/>
      <c r="NBS18" s="1"/>
      <c r="NBT18" s="1"/>
      <c r="NBU18" s="1"/>
      <c r="NBV18" s="1"/>
      <c r="NBW18" s="1"/>
      <c r="NBX18" s="1"/>
      <c r="NBY18" s="1"/>
      <c r="NBZ18" s="1"/>
      <c r="NCA18" s="1"/>
      <c r="NCB18" s="1"/>
      <c r="NCC18" s="1"/>
      <c r="NCD18" s="1"/>
      <c r="NCE18" s="1"/>
      <c r="NCF18" s="1"/>
      <c r="NCG18" s="1"/>
      <c r="NCH18" s="1"/>
      <c r="NCI18" s="1"/>
      <c r="NCJ18" s="1"/>
      <c r="NCK18" s="1"/>
      <c r="NCL18" s="1"/>
      <c r="NCM18" s="1"/>
      <c r="NCN18" s="1"/>
      <c r="NCO18" s="1"/>
      <c r="NCP18" s="1"/>
      <c r="NCQ18" s="1"/>
      <c r="NCR18" s="1"/>
      <c r="NCS18" s="1"/>
      <c r="NCT18" s="1"/>
      <c r="NCU18" s="1"/>
      <c r="NCV18" s="1"/>
      <c r="NCW18" s="1"/>
      <c r="NCX18" s="1"/>
      <c r="NCY18" s="1"/>
      <c r="NCZ18" s="1"/>
      <c r="NDA18" s="1"/>
      <c r="NDB18" s="1"/>
      <c r="NDC18" s="1"/>
      <c r="NDD18" s="1"/>
      <c r="NDE18" s="1"/>
      <c r="NDF18" s="1"/>
      <c r="NDG18" s="1"/>
      <c r="NDH18" s="1"/>
      <c r="NDI18" s="1"/>
      <c r="NDJ18" s="1"/>
      <c r="NDK18" s="1"/>
      <c r="NDL18" s="1"/>
      <c r="NDM18" s="1"/>
      <c r="NDN18" s="1"/>
      <c r="NDO18" s="1"/>
      <c r="NDP18" s="1"/>
      <c r="NDQ18" s="1"/>
      <c r="NDR18" s="1"/>
      <c r="NDS18" s="1"/>
      <c r="NDT18" s="1"/>
      <c r="NDU18" s="1"/>
      <c r="NDV18" s="1"/>
      <c r="NDW18" s="1"/>
      <c r="NDX18" s="1"/>
      <c r="NDY18" s="1"/>
      <c r="NDZ18" s="1"/>
      <c r="NEA18" s="1"/>
      <c r="NEB18" s="1"/>
      <c r="NEC18" s="1"/>
      <c r="NED18" s="1"/>
      <c r="NEE18" s="1"/>
      <c r="NEF18" s="1"/>
      <c r="NEG18" s="1"/>
      <c r="NEH18" s="1"/>
      <c r="NEI18" s="1"/>
      <c r="NEJ18" s="1"/>
      <c r="NEK18" s="1"/>
      <c r="NEL18" s="1"/>
      <c r="NEM18" s="1"/>
      <c r="NEN18" s="1"/>
      <c r="NEO18" s="1"/>
      <c r="NEP18" s="1"/>
      <c r="NEQ18" s="1"/>
      <c r="NER18" s="1"/>
      <c r="NES18" s="1"/>
      <c r="NET18" s="1"/>
      <c r="NEU18" s="1"/>
      <c r="NEV18" s="1"/>
      <c r="NEW18" s="1"/>
      <c r="NEX18" s="1"/>
      <c r="NEY18" s="1"/>
      <c r="NEZ18" s="1"/>
      <c r="NFA18" s="1"/>
      <c r="NFB18" s="1"/>
      <c r="NFC18" s="1"/>
      <c r="NFD18" s="1"/>
      <c r="NFE18" s="1"/>
      <c r="NFF18" s="1"/>
      <c r="NFG18" s="1"/>
      <c r="NFH18" s="1"/>
      <c r="NFI18" s="1"/>
      <c r="NFJ18" s="1"/>
      <c r="NFK18" s="1"/>
      <c r="NFL18" s="1"/>
      <c r="NFM18" s="1"/>
      <c r="NFN18" s="1"/>
      <c r="NFO18" s="1"/>
      <c r="NFP18" s="1"/>
      <c r="NFQ18" s="1"/>
      <c r="NFR18" s="1"/>
      <c r="NFS18" s="1"/>
      <c r="NFT18" s="1"/>
      <c r="NFU18" s="1"/>
      <c r="NFV18" s="1"/>
      <c r="NFW18" s="1"/>
      <c r="NFX18" s="1"/>
      <c r="NFY18" s="1"/>
      <c r="NFZ18" s="1"/>
      <c r="NGA18" s="1"/>
      <c r="NGB18" s="1"/>
      <c r="NGC18" s="1"/>
      <c r="NGD18" s="1"/>
      <c r="NGE18" s="1"/>
      <c r="NGF18" s="1"/>
      <c r="NGG18" s="1"/>
      <c r="NGH18" s="1"/>
      <c r="NGI18" s="1"/>
      <c r="NGJ18" s="1"/>
      <c r="NGK18" s="1"/>
      <c r="NGL18" s="1"/>
      <c r="NGM18" s="1"/>
      <c r="NGN18" s="1"/>
      <c r="NGO18" s="1"/>
      <c r="NGP18" s="1"/>
      <c r="NGQ18" s="1"/>
      <c r="NGR18" s="1"/>
      <c r="NGS18" s="1"/>
      <c r="NGT18" s="1"/>
      <c r="NGU18" s="1"/>
      <c r="NGV18" s="1"/>
      <c r="NGW18" s="1"/>
      <c r="NGX18" s="1"/>
      <c r="NGY18" s="1"/>
      <c r="NGZ18" s="1"/>
      <c r="NHA18" s="1"/>
      <c r="NHB18" s="1"/>
      <c r="NHC18" s="1"/>
      <c r="NHD18" s="1"/>
      <c r="NHE18" s="1"/>
      <c r="NHF18" s="1"/>
      <c r="NHG18" s="1"/>
      <c r="NHH18" s="1"/>
      <c r="NHI18" s="1"/>
      <c r="NHJ18" s="1"/>
      <c r="NHK18" s="1"/>
      <c r="NHL18" s="1"/>
      <c r="NHM18" s="1"/>
      <c r="NHN18" s="1"/>
      <c r="NHO18" s="1"/>
      <c r="NHP18" s="1"/>
      <c r="NHQ18" s="1"/>
      <c r="NHR18" s="1"/>
      <c r="NHS18" s="1"/>
      <c r="NHT18" s="1"/>
      <c r="NHU18" s="1"/>
      <c r="NHV18" s="1"/>
      <c r="NHW18" s="1"/>
      <c r="NHX18" s="1"/>
      <c r="NHY18" s="1"/>
      <c r="NHZ18" s="1"/>
      <c r="NIA18" s="1"/>
      <c r="NIB18" s="1"/>
      <c r="NIC18" s="1"/>
      <c r="NID18" s="1"/>
      <c r="NIE18" s="1"/>
      <c r="NIF18" s="1"/>
      <c r="NIG18" s="1"/>
      <c r="NIH18" s="1"/>
      <c r="NII18" s="1"/>
      <c r="NIJ18" s="1"/>
      <c r="NIK18" s="1"/>
      <c r="NIL18" s="1"/>
      <c r="NIM18" s="1"/>
      <c r="NIN18" s="1"/>
      <c r="NIO18" s="1"/>
      <c r="NIP18" s="1"/>
      <c r="NIQ18" s="1"/>
      <c r="NIR18" s="1"/>
      <c r="NIS18" s="1"/>
      <c r="NIT18" s="1"/>
      <c r="NIU18" s="1"/>
      <c r="NIV18" s="1"/>
      <c r="NIW18" s="1"/>
      <c r="NIX18" s="1"/>
      <c r="NIY18" s="1"/>
      <c r="NIZ18" s="1"/>
      <c r="NJA18" s="1"/>
      <c r="NJB18" s="1"/>
      <c r="NJC18" s="1"/>
      <c r="NJD18" s="1"/>
      <c r="NJE18" s="1"/>
      <c r="NJF18" s="1"/>
      <c r="NJG18" s="1"/>
      <c r="NJH18" s="1"/>
      <c r="NJI18" s="1"/>
      <c r="NJJ18" s="1"/>
      <c r="NJK18" s="1"/>
      <c r="NJL18" s="1"/>
      <c r="NJM18" s="1"/>
      <c r="NJN18" s="1"/>
      <c r="NJO18" s="1"/>
      <c r="NJP18" s="1"/>
      <c r="NJQ18" s="1"/>
      <c r="NJR18" s="1"/>
      <c r="NJS18" s="1"/>
      <c r="NJT18" s="1"/>
      <c r="NJU18" s="1"/>
      <c r="NJV18" s="1"/>
      <c r="NJW18" s="1"/>
      <c r="NJX18" s="1"/>
      <c r="NJY18" s="1"/>
      <c r="NJZ18" s="1"/>
      <c r="NKA18" s="1"/>
      <c r="NKB18" s="1"/>
      <c r="NKC18" s="1"/>
      <c r="NKD18" s="1"/>
      <c r="NKE18" s="1"/>
      <c r="NKF18" s="1"/>
      <c r="NKG18" s="1"/>
      <c r="NKH18" s="1"/>
      <c r="NKI18" s="1"/>
      <c r="NKJ18" s="1"/>
      <c r="NKK18" s="1"/>
      <c r="NKL18" s="1"/>
      <c r="NKM18" s="1"/>
      <c r="NKN18" s="1"/>
      <c r="NKO18" s="1"/>
      <c r="NKP18" s="1"/>
      <c r="NKQ18" s="1"/>
      <c r="NKR18" s="1"/>
      <c r="NKS18" s="1"/>
      <c r="NKT18" s="1"/>
      <c r="NKU18" s="1"/>
      <c r="NKV18" s="1"/>
      <c r="NKW18" s="1"/>
      <c r="NKX18" s="1"/>
      <c r="NKY18" s="1"/>
      <c r="NKZ18" s="1"/>
      <c r="NLA18" s="1"/>
      <c r="NLB18" s="1"/>
      <c r="NLC18" s="1"/>
      <c r="NLD18" s="1"/>
      <c r="NLE18" s="1"/>
      <c r="NLF18" s="1"/>
      <c r="NLG18" s="1"/>
      <c r="NLH18" s="1"/>
      <c r="NLI18" s="1"/>
      <c r="NLJ18" s="1"/>
      <c r="NLK18" s="1"/>
      <c r="NLL18" s="1"/>
      <c r="NLM18" s="1"/>
      <c r="NLN18" s="1"/>
      <c r="NLO18" s="1"/>
      <c r="NLP18" s="1"/>
      <c r="NLQ18" s="1"/>
      <c r="NLR18" s="1"/>
      <c r="NLS18" s="1"/>
      <c r="NLT18" s="1"/>
      <c r="NLU18" s="1"/>
      <c r="NLV18" s="1"/>
      <c r="NLW18" s="1"/>
      <c r="NLX18" s="1"/>
      <c r="NLY18" s="1"/>
      <c r="NLZ18" s="1"/>
      <c r="NMA18" s="1"/>
      <c r="NMB18" s="1"/>
      <c r="NMC18" s="1"/>
      <c r="NMD18" s="1"/>
      <c r="NME18" s="1"/>
      <c r="NMF18" s="1"/>
      <c r="NMG18" s="1"/>
      <c r="NMH18" s="1"/>
      <c r="NMI18" s="1"/>
      <c r="NMJ18" s="1"/>
      <c r="NMK18" s="1"/>
      <c r="NML18" s="1"/>
      <c r="NMM18" s="1"/>
      <c r="NMN18" s="1"/>
      <c r="NMO18" s="1"/>
      <c r="NMP18" s="1"/>
      <c r="NMQ18" s="1"/>
      <c r="NMR18" s="1"/>
      <c r="NMS18" s="1"/>
      <c r="NMT18" s="1"/>
      <c r="NMU18" s="1"/>
      <c r="NMV18" s="1"/>
      <c r="NMW18" s="1"/>
      <c r="NMX18" s="1"/>
      <c r="NMY18" s="1"/>
      <c r="NMZ18" s="1"/>
      <c r="NNA18" s="1"/>
      <c r="NNB18" s="1"/>
      <c r="NNC18" s="1"/>
      <c r="NND18" s="1"/>
      <c r="NNE18" s="1"/>
      <c r="NNF18" s="1"/>
      <c r="NNG18" s="1"/>
      <c r="NNH18" s="1"/>
      <c r="NNI18" s="1"/>
      <c r="NNJ18" s="1"/>
      <c r="NNK18" s="1"/>
      <c r="NNL18" s="1"/>
      <c r="NNM18" s="1"/>
      <c r="NNN18" s="1"/>
      <c r="NNO18" s="1"/>
      <c r="NNP18" s="1"/>
      <c r="NNQ18" s="1"/>
      <c r="NNR18" s="1"/>
      <c r="NNS18" s="1"/>
      <c r="NNT18" s="1"/>
      <c r="NNU18" s="1"/>
      <c r="NNV18" s="1"/>
      <c r="NNW18" s="1"/>
      <c r="NNX18" s="1"/>
      <c r="NNY18" s="1"/>
      <c r="NNZ18" s="1"/>
      <c r="NOA18" s="1"/>
      <c r="NOB18" s="1"/>
      <c r="NOC18" s="1"/>
      <c r="NOD18" s="1"/>
      <c r="NOE18" s="1"/>
      <c r="NOF18" s="1"/>
      <c r="NOG18" s="1"/>
      <c r="NOH18" s="1"/>
      <c r="NOI18" s="1"/>
      <c r="NOJ18" s="1"/>
      <c r="NOK18" s="1"/>
      <c r="NOL18" s="1"/>
      <c r="NOM18" s="1"/>
      <c r="NON18" s="1"/>
      <c r="NOO18" s="1"/>
      <c r="NOP18" s="1"/>
      <c r="NOQ18" s="1"/>
      <c r="NOR18" s="1"/>
      <c r="NOS18" s="1"/>
      <c r="NOT18" s="1"/>
      <c r="NOU18" s="1"/>
      <c r="NOV18" s="1"/>
      <c r="NOW18" s="1"/>
      <c r="NOX18" s="1"/>
      <c r="NOY18" s="1"/>
      <c r="NOZ18" s="1"/>
      <c r="NPA18" s="1"/>
      <c r="NPB18" s="1"/>
      <c r="NPC18" s="1"/>
      <c r="NPD18" s="1"/>
      <c r="NPE18" s="1"/>
      <c r="NPF18" s="1"/>
      <c r="NPG18" s="1"/>
      <c r="NPH18" s="1"/>
      <c r="NPI18" s="1"/>
      <c r="NPJ18" s="1"/>
      <c r="NPK18" s="1"/>
      <c r="NPL18" s="1"/>
      <c r="NPM18" s="1"/>
      <c r="NPN18" s="1"/>
      <c r="NPO18" s="1"/>
      <c r="NPP18" s="1"/>
      <c r="NPQ18" s="1"/>
      <c r="NPR18" s="1"/>
      <c r="NPS18" s="1"/>
      <c r="NPT18" s="1"/>
      <c r="NPU18" s="1"/>
      <c r="NPV18" s="1"/>
      <c r="NPW18" s="1"/>
      <c r="NPX18" s="1"/>
      <c r="NPY18" s="1"/>
      <c r="NPZ18" s="1"/>
      <c r="NQA18" s="1"/>
      <c r="NQB18" s="1"/>
      <c r="NQC18" s="1"/>
      <c r="NQD18" s="1"/>
      <c r="NQE18" s="1"/>
      <c r="NQF18" s="1"/>
      <c r="NQG18" s="1"/>
      <c r="NQH18" s="1"/>
      <c r="NQI18" s="1"/>
      <c r="NQJ18" s="1"/>
      <c r="NQK18" s="1"/>
      <c r="NQL18" s="1"/>
      <c r="NQM18" s="1"/>
      <c r="NQN18" s="1"/>
      <c r="NQO18" s="1"/>
      <c r="NQP18" s="1"/>
      <c r="NQQ18" s="1"/>
      <c r="NQR18" s="1"/>
      <c r="NQS18" s="1"/>
      <c r="NQT18" s="1"/>
      <c r="NQU18" s="1"/>
      <c r="NQV18" s="1"/>
      <c r="NQW18" s="1"/>
      <c r="NQX18" s="1"/>
      <c r="NQY18" s="1"/>
      <c r="NQZ18" s="1"/>
      <c r="NRA18" s="1"/>
      <c r="NRB18" s="1"/>
      <c r="NRC18" s="1"/>
      <c r="NRD18" s="1"/>
      <c r="NRE18" s="1"/>
      <c r="NRF18" s="1"/>
      <c r="NRG18" s="1"/>
      <c r="NRH18" s="1"/>
      <c r="NRI18" s="1"/>
      <c r="NRJ18" s="1"/>
      <c r="NRK18" s="1"/>
      <c r="NRL18" s="1"/>
      <c r="NRM18" s="1"/>
      <c r="NRN18" s="1"/>
      <c r="NRO18" s="1"/>
      <c r="NRP18" s="1"/>
      <c r="NRQ18" s="1"/>
      <c r="NRR18" s="1"/>
      <c r="NRS18" s="1"/>
      <c r="NRT18" s="1"/>
      <c r="NRU18" s="1"/>
      <c r="NRV18" s="1"/>
      <c r="NRW18" s="1"/>
      <c r="NRX18" s="1"/>
      <c r="NRY18" s="1"/>
      <c r="NRZ18" s="1"/>
      <c r="NSA18" s="1"/>
      <c r="NSB18" s="1"/>
      <c r="NSC18" s="1"/>
      <c r="NSD18" s="1"/>
      <c r="NSE18" s="1"/>
      <c r="NSF18" s="1"/>
      <c r="NSG18" s="1"/>
      <c r="NSH18" s="1"/>
      <c r="NSI18" s="1"/>
      <c r="NSJ18" s="1"/>
      <c r="NSK18" s="1"/>
      <c r="NSL18" s="1"/>
      <c r="NSM18" s="1"/>
      <c r="NSN18" s="1"/>
      <c r="NSO18" s="1"/>
      <c r="NSP18" s="1"/>
      <c r="NSQ18" s="1"/>
      <c r="NSR18" s="1"/>
      <c r="NSS18" s="1"/>
      <c r="NST18" s="1"/>
      <c r="NSU18" s="1"/>
      <c r="NSV18" s="1"/>
      <c r="NSW18" s="1"/>
      <c r="NSX18" s="1"/>
      <c r="NSY18" s="1"/>
      <c r="NSZ18" s="1"/>
      <c r="NTA18" s="1"/>
      <c r="NTB18" s="1"/>
      <c r="NTC18" s="1"/>
      <c r="NTD18" s="1"/>
      <c r="NTE18" s="1"/>
      <c r="NTF18" s="1"/>
      <c r="NTG18" s="1"/>
      <c r="NTH18" s="1"/>
      <c r="NTI18" s="1"/>
      <c r="NTJ18" s="1"/>
      <c r="NTK18" s="1"/>
      <c r="NTL18" s="1"/>
      <c r="NTM18" s="1"/>
      <c r="NTN18" s="1"/>
      <c r="NTO18" s="1"/>
      <c r="NTP18" s="1"/>
      <c r="NTQ18" s="1"/>
      <c r="NTR18" s="1"/>
      <c r="NTS18" s="1"/>
      <c r="NTT18" s="1"/>
      <c r="NTU18" s="1"/>
      <c r="NTV18" s="1"/>
      <c r="NTW18" s="1"/>
      <c r="NTX18" s="1"/>
      <c r="NTY18" s="1"/>
      <c r="NTZ18" s="1"/>
      <c r="NUA18" s="1"/>
      <c r="NUB18" s="1"/>
      <c r="NUC18" s="1"/>
      <c r="NUD18" s="1"/>
      <c r="NUE18" s="1"/>
      <c r="NUF18" s="1"/>
      <c r="NUG18" s="1"/>
      <c r="NUH18" s="1"/>
      <c r="NUI18" s="1"/>
      <c r="NUJ18" s="1"/>
      <c r="NUK18" s="1"/>
      <c r="NUL18" s="1"/>
      <c r="NUM18" s="1"/>
      <c r="NUN18" s="1"/>
      <c r="NUO18" s="1"/>
      <c r="NUP18" s="1"/>
      <c r="NUQ18" s="1"/>
      <c r="NUR18" s="1"/>
      <c r="NUS18" s="1"/>
      <c r="NUT18" s="1"/>
      <c r="NUU18" s="1"/>
      <c r="NUV18" s="1"/>
      <c r="NUW18" s="1"/>
      <c r="NUX18" s="1"/>
      <c r="NUY18" s="1"/>
      <c r="NUZ18" s="1"/>
      <c r="NVA18" s="1"/>
      <c r="NVB18" s="1"/>
      <c r="NVC18" s="1"/>
      <c r="NVD18" s="1"/>
      <c r="NVE18" s="1"/>
      <c r="NVF18" s="1"/>
      <c r="NVG18" s="1"/>
      <c r="NVH18" s="1"/>
      <c r="NVI18" s="1"/>
      <c r="NVJ18" s="1"/>
      <c r="NVK18" s="1"/>
      <c r="NVL18" s="1"/>
      <c r="NVM18" s="1"/>
      <c r="NVN18" s="1"/>
      <c r="NVO18" s="1"/>
      <c r="NVP18" s="1"/>
      <c r="NVQ18" s="1"/>
      <c r="NVR18" s="1"/>
      <c r="NVS18" s="1"/>
      <c r="NVT18" s="1"/>
      <c r="NVU18" s="1"/>
      <c r="NVV18" s="1"/>
      <c r="NVW18" s="1"/>
      <c r="NVX18" s="1"/>
      <c r="NVY18" s="1"/>
      <c r="NVZ18" s="1"/>
      <c r="NWA18" s="1"/>
      <c r="NWB18" s="1"/>
      <c r="NWC18" s="1"/>
      <c r="NWD18" s="1"/>
      <c r="NWE18" s="1"/>
      <c r="NWF18" s="1"/>
      <c r="NWG18" s="1"/>
      <c r="NWH18" s="1"/>
      <c r="NWI18" s="1"/>
      <c r="NWJ18" s="1"/>
      <c r="NWK18" s="1"/>
      <c r="NWL18" s="1"/>
      <c r="NWM18" s="1"/>
      <c r="NWN18" s="1"/>
      <c r="NWO18" s="1"/>
      <c r="NWP18" s="1"/>
      <c r="NWQ18" s="1"/>
      <c r="NWR18" s="1"/>
      <c r="NWS18" s="1"/>
      <c r="NWT18" s="1"/>
      <c r="NWU18" s="1"/>
      <c r="NWV18" s="1"/>
      <c r="NWW18" s="1"/>
      <c r="NWX18" s="1"/>
      <c r="NWY18" s="1"/>
      <c r="NWZ18" s="1"/>
      <c r="NXA18" s="1"/>
      <c r="NXB18" s="1"/>
      <c r="NXC18" s="1"/>
      <c r="NXD18" s="1"/>
      <c r="NXE18" s="1"/>
      <c r="NXF18" s="1"/>
      <c r="NXG18" s="1"/>
      <c r="NXH18" s="1"/>
      <c r="NXI18" s="1"/>
      <c r="NXJ18" s="1"/>
      <c r="NXK18" s="1"/>
      <c r="NXL18" s="1"/>
      <c r="NXM18" s="1"/>
      <c r="NXN18" s="1"/>
      <c r="NXO18" s="1"/>
      <c r="NXP18" s="1"/>
      <c r="NXQ18" s="1"/>
      <c r="NXR18" s="1"/>
      <c r="NXS18" s="1"/>
      <c r="NXT18" s="1"/>
      <c r="NXU18" s="1"/>
      <c r="NXV18" s="1"/>
      <c r="NXW18" s="1"/>
      <c r="NXX18" s="1"/>
      <c r="NXY18" s="1"/>
      <c r="NXZ18" s="1"/>
      <c r="NYA18" s="1"/>
      <c r="NYB18" s="1"/>
      <c r="NYC18" s="1"/>
      <c r="NYD18" s="1"/>
      <c r="NYE18" s="1"/>
      <c r="NYF18" s="1"/>
      <c r="NYG18" s="1"/>
      <c r="NYH18" s="1"/>
      <c r="NYI18" s="1"/>
      <c r="NYJ18" s="1"/>
      <c r="NYK18" s="1"/>
      <c r="NYL18" s="1"/>
      <c r="NYM18" s="1"/>
      <c r="NYN18" s="1"/>
      <c r="NYO18" s="1"/>
      <c r="NYP18" s="1"/>
      <c r="NYQ18" s="1"/>
      <c r="NYR18" s="1"/>
      <c r="NYS18" s="1"/>
      <c r="NYT18" s="1"/>
      <c r="NYU18" s="1"/>
      <c r="NYV18" s="1"/>
      <c r="NYW18" s="1"/>
      <c r="NYX18" s="1"/>
      <c r="NYY18" s="1"/>
      <c r="NYZ18" s="1"/>
      <c r="NZA18" s="1"/>
      <c r="NZB18" s="1"/>
      <c r="NZC18" s="1"/>
      <c r="NZD18" s="1"/>
      <c r="NZE18" s="1"/>
      <c r="NZF18" s="1"/>
      <c r="NZG18" s="1"/>
      <c r="NZH18" s="1"/>
      <c r="NZI18" s="1"/>
      <c r="NZJ18" s="1"/>
      <c r="NZK18" s="1"/>
      <c r="NZL18" s="1"/>
      <c r="NZM18" s="1"/>
      <c r="NZN18" s="1"/>
      <c r="NZO18" s="1"/>
      <c r="NZP18" s="1"/>
      <c r="NZQ18" s="1"/>
      <c r="NZR18" s="1"/>
      <c r="NZS18" s="1"/>
      <c r="NZT18" s="1"/>
      <c r="NZU18" s="1"/>
      <c r="NZV18" s="1"/>
      <c r="NZW18" s="1"/>
      <c r="NZX18" s="1"/>
      <c r="NZY18" s="1"/>
      <c r="NZZ18" s="1"/>
      <c r="OAA18" s="1"/>
      <c r="OAB18" s="1"/>
      <c r="OAC18" s="1"/>
      <c r="OAD18" s="1"/>
      <c r="OAE18" s="1"/>
      <c r="OAF18" s="1"/>
      <c r="OAG18" s="1"/>
      <c r="OAH18" s="1"/>
      <c r="OAI18" s="1"/>
      <c r="OAJ18" s="1"/>
      <c r="OAK18" s="1"/>
      <c r="OAL18" s="1"/>
      <c r="OAM18" s="1"/>
      <c r="OAN18" s="1"/>
      <c r="OAO18" s="1"/>
      <c r="OAP18" s="1"/>
      <c r="OAQ18" s="1"/>
      <c r="OAR18" s="1"/>
      <c r="OAS18" s="1"/>
      <c r="OAT18" s="1"/>
      <c r="OAU18" s="1"/>
      <c r="OAV18" s="1"/>
      <c r="OAW18" s="1"/>
      <c r="OAX18" s="1"/>
      <c r="OAY18" s="1"/>
      <c r="OAZ18" s="1"/>
      <c r="OBA18" s="1"/>
      <c r="OBB18" s="1"/>
      <c r="OBC18" s="1"/>
      <c r="OBD18" s="1"/>
      <c r="OBE18" s="1"/>
      <c r="OBF18" s="1"/>
      <c r="OBG18" s="1"/>
      <c r="OBH18" s="1"/>
      <c r="OBI18" s="1"/>
      <c r="OBJ18" s="1"/>
      <c r="OBK18" s="1"/>
      <c r="OBL18" s="1"/>
      <c r="OBM18" s="1"/>
      <c r="OBN18" s="1"/>
      <c r="OBO18" s="1"/>
      <c r="OBP18" s="1"/>
      <c r="OBQ18" s="1"/>
      <c r="OBR18" s="1"/>
      <c r="OBS18" s="1"/>
      <c r="OBT18" s="1"/>
      <c r="OBU18" s="1"/>
      <c r="OBV18" s="1"/>
      <c r="OBW18" s="1"/>
      <c r="OBX18" s="1"/>
      <c r="OBY18" s="1"/>
      <c r="OBZ18" s="1"/>
      <c r="OCA18" s="1"/>
      <c r="OCB18" s="1"/>
      <c r="OCC18" s="1"/>
      <c r="OCD18" s="1"/>
      <c r="OCE18" s="1"/>
      <c r="OCF18" s="1"/>
      <c r="OCG18" s="1"/>
      <c r="OCH18" s="1"/>
      <c r="OCI18" s="1"/>
      <c r="OCJ18" s="1"/>
      <c r="OCK18" s="1"/>
      <c r="OCL18" s="1"/>
      <c r="OCM18" s="1"/>
      <c r="OCN18" s="1"/>
      <c r="OCO18" s="1"/>
      <c r="OCP18" s="1"/>
      <c r="OCQ18" s="1"/>
      <c r="OCR18" s="1"/>
      <c r="OCS18" s="1"/>
      <c r="OCT18" s="1"/>
      <c r="OCU18" s="1"/>
      <c r="OCV18" s="1"/>
      <c r="OCW18" s="1"/>
      <c r="OCX18" s="1"/>
      <c r="OCY18" s="1"/>
      <c r="OCZ18" s="1"/>
      <c r="ODA18" s="1"/>
      <c r="ODB18" s="1"/>
      <c r="ODC18" s="1"/>
      <c r="ODD18" s="1"/>
      <c r="ODE18" s="1"/>
      <c r="ODF18" s="1"/>
      <c r="ODG18" s="1"/>
      <c r="ODH18" s="1"/>
      <c r="ODI18" s="1"/>
      <c r="ODJ18" s="1"/>
      <c r="ODK18" s="1"/>
      <c r="ODL18" s="1"/>
      <c r="ODM18" s="1"/>
      <c r="ODN18" s="1"/>
      <c r="ODO18" s="1"/>
      <c r="ODP18" s="1"/>
      <c r="ODQ18" s="1"/>
      <c r="ODR18" s="1"/>
      <c r="ODS18" s="1"/>
      <c r="ODT18" s="1"/>
      <c r="ODU18" s="1"/>
      <c r="ODV18" s="1"/>
      <c r="ODW18" s="1"/>
      <c r="ODX18" s="1"/>
      <c r="ODY18" s="1"/>
      <c r="ODZ18" s="1"/>
      <c r="OEA18" s="1"/>
      <c r="OEB18" s="1"/>
      <c r="OEC18" s="1"/>
      <c r="OED18" s="1"/>
      <c r="OEE18" s="1"/>
      <c r="OEF18" s="1"/>
      <c r="OEG18" s="1"/>
      <c r="OEH18" s="1"/>
      <c r="OEI18" s="1"/>
      <c r="OEJ18" s="1"/>
      <c r="OEK18" s="1"/>
      <c r="OEL18" s="1"/>
      <c r="OEM18" s="1"/>
      <c r="OEN18" s="1"/>
      <c r="OEO18" s="1"/>
      <c r="OEP18" s="1"/>
      <c r="OEQ18" s="1"/>
      <c r="OER18" s="1"/>
      <c r="OES18" s="1"/>
      <c r="OET18" s="1"/>
      <c r="OEU18" s="1"/>
      <c r="OEV18" s="1"/>
      <c r="OEW18" s="1"/>
      <c r="OEX18" s="1"/>
      <c r="OEY18" s="1"/>
      <c r="OEZ18" s="1"/>
      <c r="OFA18" s="1"/>
      <c r="OFB18" s="1"/>
      <c r="OFC18" s="1"/>
      <c r="OFD18" s="1"/>
      <c r="OFE18" s="1"/>
      <c r="OFF18" s="1"/>
      <c r="OFG18" s="1"/>
      <c r="OFH18" s="1"/>
      <c r="OFI18" s="1"/>
      <c r="OFJ18" s="1"/>
      <c r="OFK18" s="1"/>
      <c r="OFL18" s="1"/>
      <c r="OFM18" s="1"/>
      <c r="OFN18" s="1"/>
      <c r="OFO18" s="1"/>
      <c r="OFP18" s="1"/>
      <c r="OFQ18" s="1"/>
      <c r="OFR18" s="1"/>
      <c r="OFS18" s="1"/>
      <c r="OFT18" s="1"/>
      <c r="OFU18" s="1"/>
      <c r="OFV18" s="1"/>
      <c r="OFW18" s="1"/>
      <c r="OFX18" s="1"/>
      <c r="OFY18" s="1"/>
      <c r="OFZ18" s="1"/>
      <c r="OGA18" s="1"/>
      <c r="OGB18" s="1"/>
      <c r="OGC18" s="1"/>
      <c r="OGD18" s="1"/>
      <c r="OGE18" s="1"/>
      <c r="OGF18" s="1"/>
      <c r="OGG18" s="1"/>
      <c r="OGH18" s="1"/>
      <c r="OGI18" s="1"/>
      <c r="OGJ18" s="1"/>
      <c r="OGK18" s="1"/>
      <c r="OGL18" s="1"/>
      <c r="OGM18" s="1"/>
      <c r="OGN18" s="1"/>
      <c r="OGO18" s="1"/>
      <c r="OGP18" s="1"/>
      <c r="OGQ18" s="1"/>
      <c r="OGR18" s="1"/>
      <c r="OGS18" s="1"/>
      <c r="OGT18" s="1"/>
      <c r="OGU18" s="1"/>
      <c r="OGV18" s="1"/>
      <c r="OGW18" s="1"/>
      <c r="OGX18" s="1"/>
      <c r="OGY18" s="1"/>
      <c r="OGZ18" s="1"/>
      <c r="OHA18" s="1"/>
      <c r="OHB18" s="1"/>
      <c r="OHC18" s="1"/>
      <c r="OHD18" s="1"/>
      <c r="OHE18" s="1"/>
      <c r="OHF18" s="1"/>
      <c r="OHG18" s="1"/>
      <c r="OHH18" s="1"/>
      <c r="OHI18" s="1"/>
      <c r="OHJ18" s="1"/>
      <c r="OHK18" s="1"/>
      <c r="OHL18" s="1"/>
      <c r="OHM18" s="1"/>
      <c r="OHN18" s="1"/>
      <c r="OHO18" s="1"/>
      <c r="OHP18" s="1"/>
      <c r="OHQ18" s="1"/>
      <c r="OHR18" s="1"/>
      <c r="OHS18" s="1"/>
      <c r="OHT18" s="1"/>
      <c r="OHU18" s="1"/>
      <c r="OHV18" s="1"/>
      <c r="OHW18" s="1"/>
      <c r="OHX18" s="1"/>
      <c r="OHY18" s="1"/>
      <c r="OHZ18" s="1"/>
      <c r="OIA18" s="1"/>
      <c r="OIB18" s="1"/>
      <c r="OIC18" s="1"/>
      <c r="OID18" s="1"/>
      <c r="OIE18" s="1"/>
      <c r="OIF18" s="1"/>
      <c r="OIG18" s="1"/>
      <c r="OIH18" s="1"/>
      <c r="OII18" s="1"/>
      <c r="OIJ18" s="1"/>
      <c r="OIK18" s="1"/>
      <c r="OIL18" s="1"/>
      <c r="OIM18" s="1"/>
      <c r="OIN18" s="1"/>
      <c r="OIO18" s="1"/>
      <c r="OIP18" s="1"/>
      <c r="OIQ18" s="1"/>
      <c r="OIR18" s="1"/>
      <c r="OIS18" s="1"/>
      <c r="OIT18" s="1"/>
      <c r="OIU18" s="1"/>
      <c r="OIV18" s="1"/>
      <c r="OIW18" s="1"/>
      <c r="OIX18" s="1"/>
      <c r="OIY18" s="1"/>
      <c r="OIZ18" s="1"/>
      <c r="OJA18" s="1"/>
      <c r="OJB18" s="1"/>
      <c r="OJC18" s="1"/>
      <c r="OJD18" s="1"/>
      <c r="OJE18" s="1"/>
      <c r="OJF18" s="1"/>
      <c r="OJG18" s="1"/>
      <c r="OJH18" s="1"/>
      <c r="OJI18" s="1"/>
      <c r="OJJ18" s="1"/>
      <c r="OJK18" s="1"/>
      <c r="OJL18" s="1"/>
      <c r="OJM18" s="1"/>
      <c r="OJN18" s="1"/>
      <c r="OJO18" s="1"/>
      <c r="OJP18" s="1"/>
      <c r="OJQ18" s="1"/>
      <c r="OJR18" s="1"/>
      <c r="OJS18" s="1"/>
      <c r="OJT18" s="1"/>
      <c r="OJU18" s="1"/>
      <c r="OJV18" s="1"/>
      <c r="OJW18" s="1"/>
      <c r="OJX18" s="1"/>
      <c r="OJY18" s="1"/>
      <c r="OJZ18" s="1"/>
      <c r="OKA18" s="1"/>
      <c r="OKB18" s="1"/>
      <c r="OKC18" s="1"/>
      <c r="OKD18" s="1"/>
      <c r="OKE18" s="1"/>
      <c r="OKF18" s="1"/>
      <c r="OKG18" s="1"/>
      <c r="OKH18" s="1"/>
      <c r="OKI18" s="1"/>
      <c r="OKJ18" s="1"/>
      <c r="OKK18" s="1"/>
      <c r="OKL18" s="1"/>
      <c r="OKM18" s="1"/>
      <c r="OKN18" s="1"/>
      <c r="OKO18" s="1"/>
      <c r="OKP18" s="1"/>
      <c r="OKQ18" s="1"/>
      <c r="OKR18" s="1"/>
      <c r="OKS18" s="1"/>
      <c r="OKT18" s="1"/>
      <c r="OKU18" s="1"/>
      <c r="OKV18" s="1"/>
      <c r="OKW18" s="1"/>
      <c r="OKX18" s="1"/>
      <c r="OKY18" s="1"/>
      <c r="OKZ18" s="1"/>
      <c r="OLA18" s="1"/>
      <c r="OLB18" s="1"/>
      <c r="OLC18" s="1"/>
      <c r="OLD18" s="1"/>
      <c r="OLE18" s="1"/>
      <c r="OLF18" s="1"/>
      <c r="OLG18" s="1"/>
      <c r="OLH18" s="1"/>
      <c r="OLI18" s="1"/>
      <c r="OLJ18" s="1"/>
      <c r="OLK18" s="1"/>
      <c r="OLL18" s="1"/>
      <c r="OLM18" s="1"/>
      <c r="OLN18" s="1"/>
      <c r="OLO18" s="1"/>
      <c r="OLP18" s="1"/>
      <c r="OLQ18" s="1"/>
      <c r="OLR18" s="1"/>
      <c r="OLS18" s="1"/>
      <c r="OLT18" s="1"/>
      <c r="OLU18" s="1"/>
      <c r="OLV18" s="1"/>
      <c r="OLW18" s="1"/>
      <c r="OLX18" s="1"/>
      <c r="OLY18" s="1"/>
      <c r="OLZ18" s="1"/>
      <c r="OMA18" s="1"/>
      <c r="OMB18" s="1"/>
      <c r="OMC18" s="1"/>
      <c r="OMD18" s="1"/>
      <c r="OME18" s="1"/>
      <c r="OMF18" s="1"/>
      <c r="OMG18" s="1"/>
      <c r="OMH18" s="1"/>
      <c r="OMI18" s="1"/>
      <c r="OMJ18" s="1"/>
      <c r="OMK18" s="1"/>
      <c r="OML18" s="1"/>
      <c r="OMM18" s="1"/>
      <c r="OMN18" s="1"/>
      <c r="OMO18" s="1"/>
      <c r="OMP18" s="1"/>
      <c r="OMQ18" s="1"/>
      <c r="OMR18" s="1"/>
      <c r="OMS18" s="1"/>
      <c r="OMT18" s="1"/>
      <c r="OMU18" s="1"/>
      <c r="OMV18" s="1"/>
      <c r="OMW18" s="1"/>
      <c r="OMX18" s="1"/>
      <c r="OMY18" s="1"/>
      <c r="OMZ18" s="1"/>
      <c r="ONA18" s="1"/>
      <c r="ONB18" s="1"/>
      <c r="ONC18" s="1"/>
      <c r="OND18" s="1"/>
      <c r="ONE18" s="1"/>
      <c r="ONF18" s="1"/>
      <c r="ONG18" s="1"/>
      <c r="ONH18" s="1"/>
      <c r="ONI18" s="1"/>
      <c r="ONJ18" s="1"/>
      <c r="ONK18" s="1"/>
      <c r="ONL18" s="1"/>
      <c r="ONM18" s="1"/>
      <c r="ONN18" s="1"/>
      <c r="ONO18" s="1"/>
      <c r="ONP18" s="1"/>
      <c r="ONQ18" s="1"/>
      <c r="ONR18" s="1"/>
      <c r="ONS18" s="1"/>
      <c r="ONT18" s="1"/>
      <c r="ONU18" s="1"/>
      <c r="ONV18" s="1"/>
      <c r="ONW18" s="1"/>
      <c r="ONX18" s="1"/>
      <c r="ONY18" s="1"/>
      <c r="ONZ18" s="1"/>
      <c r="OOA18" s="1"/>
      <c r="OOB18" s="1"/>
      <c r="OOC18" s="1"/>
      <c r="OOD18" s="1"/>
      <c r="OOE18" s="1"/>
      <c r="OOF18" s="1"/>
      <c r="OOG18" s="1"/>
      <c r="OOH18" s="1"/>
      <c r="OOI18" s="1"/>
      <c r="OOJ18" s="1"/>
      <c r="OOK18" s="1"/>
      <c r="OOL18" s="1"/>
      <c r="OOM18" s="1"/>
      <c r="OON18" s="1"/>
      <c r="OOO18" s="1"/>
      <c r="OOP18" s="1"/>
      <c r="OOQ18" s="1"/>
      <c r="OOR18" s="1"/>
      <c r="OOS18" s="1"/>
      <c r="OOT18" s="1"/>
      <c r="OOU18" s="1"/>
      <c r="OOV18" s="1"/>
      <c r="OOW18" s="1"/>
      <c r="OOX18" s="1"/>
      <c r="OOY18" s="1"/>
      <c r="OOZ18" s="1"/>
      <c r="OPA18" s="1"/>
      <c r="OPB18" s="1"/>
      <c r="OPC18" s="1"/>
      <c r="OPD18" s="1"/>
      <c r="OPE18" s="1"/>
      <c r="OPF18" s="1"/>
      <c r="OPG18" s="1"/>
      <c r="OPH18" s="1"/>
      <c r="OPI18" s="1"/>
      <c r="OPJ18" s="1"/>
      <c r="OPK18" s="1"/>
      <c r="OPL18" s="1"/>
      <c r="OPM18" s="1"/>
      <c r="OPN18" s="1"/>
      <c r="OPO18" s="1"/>
      <c r="OPP18" s="1"/>
      <c r="OPQ18" s="1"/>
      <c r="OPR18" s="1"/>
      <c r="OPS18" s="1"/>
      <c r="OPT18" s="1"/>
      <c r="OPU18" s="1"/>
      <c r="OPV18" s="1"/>
      <c r="OPW18" s="1"/>
      <c r="OPX18" s="1"/>
      <c r="OPY18" s="1"/>
      <c r="OPZ18" s="1"/>
      <c r="OQA18" s="1"/>
      <c r="OQB18" s="1"/>
      <c r="OQC18" s="1"/>
      <c r="OQD18" s="1"/>
      <c r="OQE18" s="1"/>
      <c r="OQF18" s="1"/>
      <c r="OQG18" s="1"/>
      <c r="OQH18" s="1"/>
      <c r="OQI18" s="1"/>
      <c r="OQJ18" s="1"/>
      <c r="OQK18" s="1"/>
      <c r="OQL18" s="1"/>
      <c r="OQM18" s="1"/>
      <c r="OQN18" s="1"/>
      <c r="OQO18" s="1"/>
      <c r="OQP18" s="1"/>
      <c r="OQQ18" s="1"/>
      <c r="OQR18" s="1"/>
      <c r="OQS18" s="1"/>
      <c r="OQT18" s="1"/>
      <c r="OQU18" s="1"/>
      <c r="OQV18" s="1"/>
      <c r="OQW18" s="1"/>
      <c r="OQX18" s="1"/>
      <c r="OQY18" s="1"/>
      <c r="OQZ18" s="1"/>
      <c r="ORA18" s="1"/>
      <c r="ORB18" s="1"/>
      <c r="ORC18" s="1"/>
      <c r="ORD18" s="1"/>
      <c r="ORE18" s="1"/>
      <c r="ORF18" s="1"/>
      <c r="ORG18" s="1"/>
      <c r="ORH18" s="1"/>
      <c r="ORI18" s="1"/>
      <c r="ORJ18" s="1"/>
      <c r="ORK18" s="1"/>
      <c r="ORL18" s="1"/>
      <c r="ORM18" s="1"/>
      <c r="ORN18" s="1"/>
      <c r="ORO18" s="1"/>
      <c r="ORP18" s="1"/>
      <c r="ORQ18" s="1"/>
      <c r="ORR18" s="1"/>
      <c r="ORS18" s="1"/>
      <c r="ORT18" s="1"/>
      <c r="ORU18" s="1"/>
      <c r="ORV18" s="1"/>
      <c r="ORW18" s="1"/>
      <c r="ORX18" s="1"/>
      <c r="ORY18" s="1"/>
      <c r="ORZ18" s="1"/>
      <c r="OSA18" s="1"/>
      <c r="OSB18" s="1"/>
      <c r="OSC18" s="1"/>
      <c r="OSD18" s="1"/>
      <c r="OSE18" s="1"/>
      <c r="OSF18" s="1"/>
      <c r="OSG18" s="1"/>
      <c r="OSH18" s="1"/>
      <c r="OSI18" s="1"/>
      <c r="OSJ18" s="1"/>
      <c r="OSK18" s="1"/>
      <c r="OSL18" s="1"/>
      <c r="OSM18" s="1"/>
      <c r="OSN18" s="1"/>
      <c r="OSO18" s="1"/>
      <c r="OSP18" s="1"/>
      <c r="OSQ18" s="1"/>
      <c r="OSR18" s="1"/>
      <c r="OSS18" s="1"/>
      <c r="OST18" s="1"/>
      <c r="OSU18" s="1"/>
      <c r="OSV18" s="1"/>
      <c r="OSW18" s="1"/>
      <c r="OSX18" s="1"/>
      <c r="OSY18" s="1"/>
      <c r="OSZ18" s="1"/>
      <c r="OTA18" s="1"/>
      <c r="OTB18" s="1"/>
      <c r="OTC18" s="1"/>
      <c r="OTD18" s="1"/>
      <c r="OTE18" s="1"/>
      <c r="OTF18" s="1"/>
      <c r="OTG18" s="1"/>
      <c r="OTH18" s="1"/>
      <c r="OTI18" s="1"/>
      <c r="OTJ18" s="1"/>
      <c r="OTK18" s="1"/>
      <c r="OTL18" s="1"/>
      <c r="OTM18" s="1"/>
      <c r="OTN18" s="1"/>
      <c r="OTO18" s="1"/>
      <c r="OTP18" s="1"/>
      <c r="OTQ18" s="1"/>
      <c r="OTR18" s="1"/>
      <c r="OTS18" s="1"/>
      <c r="OTT18" s="1"/>
      <c r="OTU18" s="1"/>
      <c r="OTV18" s="1"/>
      <c r="OTW18" s="1"/>
      <c r="OTX18" s="1"/>
      <c r="OTY18" s="1"/>
      <c r="OTZ18" s="1"/>
      <c r="OUA18" s="1"/>
      <c r="OUB18" s="1"/>
      <c r="OUC18" s="1"/>
      <c r="OUD18" s="1"/>
      <c r="OUE18" s="1"/>
      <c r="OUF18" s="1"/>
      <c r="OUG18" s="1"/>
      <c r="OUH18" s="1"/>
      <c r="OUI18" s="1"/>
      <c r="OUJ18" s="1"/>
      <c r="OUK18" s="1"/>
      <c r="OUL18" s="1"/>
      <c r="OUM18" s="1"/>
      <c r="OUN18" s="1"/>
      <c r="OUO18" s="1"/>
      <c r="OUP18" s="1"/>
      <c r="OUQ18" s="1"/>
      <c r="OUR18" s="1"/>
      <c r="OUS18" s="1"/>
      <c r="OUT18" s="1"/>
      <c r="OUU18" s="1"/>
      <c r="OUV18" s="1"/>
      <c r="OUW18" s="1"/>
      <c r="OUX18" s="1"/>
      <c r="OUY18" s="1"/>
      <c r="OUZ18" s="1"/>
      <c r="OVA18" s="1"/>
      <c r="OVB18" s="1"/>
      <c r="OVC18" s="1"/>
      <c r="OVD18" s="1"/>
      <c r="OVE18" s="1"/>
      <c r="OVF18" s="1"/>
      <c r="OVG18" s="1"/>
      <c r="OVH18" s="1"/>
      <c r="OVI18" s="1"/>
      <c r="OVJ18" s="1"/>
      <c r="OVK18" s="1"/>
      <c r="OVL18" s="1"/>
      <c r="OVM18" s="1"/>
      <c r="OVN18" s="1"/>
      <c r="OVO18" s="1"/>
      <c r="OVP18" s="1"/>
      <c r="OVQ18" s="1"/>
      <c r="OVR18" s="1"/>
      <c r="OVS18" s="1"/>
      <c r="OVT18" s="1"/>
      <c r="OVU18" s="1"/>
      <c r="OVV18" s="1"/>
      <c r="OVW18" s="1"/>
      <c r="OVX18" s="1"/>
      <c r="OVY18" s="1"/>
      <c r="OVZ18" s="1"/>
      <c r="OWA18" s="1"/>
      <c r="OWB18" s="1"/>
      <c r="OWC18" s="1"/>
      <c r="OWD18" s="1"/>
      <c r="OWE18" s="1"/>
      <c r="OWF18" s="1"/>
      <c r="OWG18" s="1"/>
      <c r="OWH18" s="1"/>
      <c r="OWI18" s="1"/>
      <c r="OWJ18" s="1"/>
      <c r="OWK18" s="1"/>
      <c r="OWL18" s="1"/>
      <c r="OWM18" s="1"/>
      <c r="OWN18" s="1"/>
      <c r="OWO18" s="1"/>
      <c r="OWP18" s="1"/>
      <c r="OWQ18" s="1"/>
      <c r="OWR18" s="1"/>
      <c r="OWS18" s="1"/>
      <c r="OWT18" s="1"/>
      <c r="OWU18" s="1"/>
      <c r="OWV18" s="1"/>
      <c r="OWW18" s="1"/>
      <c r="OWX18" s="1"/>
      <c r="OWY18" s="1"/>
      <c r="OWZ18" s="1"/>
      <c r="OXA18" s="1"/>
      <c r="OXB18" s="1"/>
      <c r="OXC18" s="1"/>
      <c r="OXD18" s="1"/>
      <c r="OXE18" s="1"/>
      <c r="OXF18" s="1"/>
      <c r="OXG18" s="1"/>
      <c r="OXH18" s="1"/>
      <c r="OXI18" s="1"/>
      <c r="OXJ18" s="1"/>
      <c r="OXK18" s="1"/>
      <c r="OXL18" s="1"/>
      <c r="OXM18" s="1"/>
      <c r="OXN18" s="1"/>
      <c r="OXO18" s="1"/>
      <c r="OXP18" s="1"/>
      <c r="OXQ18" s="1"/>
      <c r="OXR18" s="1"/>
      <c r="OXS18" s="1"/>
      <c r="OXT18" s="1"/>
      <c r="OXU18" s="1"/>
      <c r="OXV18" s="1"/>
      <c r="OXW18" s="1"/>
      <c r="OXX18" s="1"/>
      <c r="OXY18" s="1"/>
      <c r="OXZ18" s="1"/>
      <c r="OYA18" s="1"/>
      <c r="OYB18" s="1"/>
      <c r="OYC18" s="1"/>
      <c r="OYD18" s="1"/>
      <c r="OYE18" s="1"/>
      <c r="OYF18" s="1"/>
      <c r="OYG18" s="1"/>
      <c r="OYH18" s="1"/>
      <c r="OYI18" s="1"/>
      <c r="OYJ18" s="1"/>
      <c r="OYK18" s="1"/>
      <c r="OYL18" s="1"/>
      <c r="OYM18" s="1"/>
      <c r="OYN18" s="1"/>
      <c r="OYO18" s="1"/>
      <c r="OYP18" s="1"/>
      <c r="OYQ18" s="1"/>
      <c r="OYR18" s="1"/>
      <c r="OYS18" s="1"/>
      <c r="OYT18" s="1"/>
      <c r="OYU18" s="1"/>
      <c r="OYV18" s="1"/>
      <c r="OYW18" s="1"/>
      <c r="OYX18" s="1"/>
      <c r="OYY18" s="1"/>
      <c r="OYZ18" s="1"/>
      <c r="OZA18" s="1"/>
      <c r="OZB18" s="1"/>
      <c r="OZC18" s="1"/>
      <c r="OZD18" s="1"/>
      <c r="OZE18" s="1"/>
      <c r="OZF18" s="1"/>
      <c r="OZG18" s="1"/>
      <c r="OZH18" s="1"/>
      <c r="OZI18" s="1"/>
      <c r="OZJ18" s="1"/>
      <c r="OZK18" s="1"/>
      <c r="OZL18" s="1"/>
      <c r="OZM18" s="1"/>
      <c r="OZN18" s="1"/>
      <c r="OZO18" s="1"/>
      <c r="OZP18" s="1"/>
      <c r="OZQ18" s="1"/>
      <c r="OZR18" s="1"/>
      <c r="OZS18" s="1"/>
      <c r="OZT18" s="1"/>
      <c r="OZU18" s="1"/>
      <c r="OZV18" s="1"/>
      <c r="OZW18" s="1"/>
      <c r="OZX18" s="1"/>
      <c r="OZY18" s="1"/>
      <c r="OZZ18" s="1"/>
      <c r="PAA18" s="1"/>
      <c r="PAB18" s="1"/>
      <c r="PAC18" s="1"/>
      <c r="PAD18" s="1"/>
      <c r="PAE18" s="1"/>
      <c r="PAF18" s="1"/>
      <c r="PAG18" s="1"/>
      <c r="PAH18" s="1"/>
      <c r="PAI18" s="1"/>
      <c r="PAJ18" s="1"/>
      <c r="PAK18" s="1"/>
      <c r="PAL18" s="1"/>
      <c r="PAM18" s="1"/>
      <c r="PAN18" s="1"/>
      <c r="PAO18" s="1"/>
      <c r="PAP18" s="1"/>
      <c r="PAQ18" s="1"/>
      <c r="PAR18" s="1"/>
      <c r="PAS18" s="1"/>
      <c r="PAT18" s="1"/>
      <c r="PAU18" s="1"/>
      <c r="PAV18" s="1"/>
      <c r="PAW18" s="1"/>
      <c r="PAX18" s="1"/>
      <c r="PAY18" s="1"/>
      <c r="PAZ18" s="1"/>
      <c r="PBA18" s="1"/>
      <c r="PBB18" s="1"/>
      <c r="PBC18" s="1"/>
      <c r="PBD18" s="1"/>
      <c r="PBE18" s="1"/>
      <c r="PBF18" s="1"/>
      <c r="PBG18" s="1"/>
      <c r="PBH18" s="1"/>
      <c r="PBI18" s="1"/>
      <c r="PBJ18" s="1"/>
      <c r="PBK18" s="1"/>
      <c r="PBL18" s="1"/>
      <c r="PBM18" s="1"/>
      <c r="PBN18" s="1"/>
      <c r="PBO18" s="1"/>
      <c r="PBP18" s="1"/>
      <c r="PBQ18" s="1"/>
      <c r="PBR18" s="1"/>
      <c r="PBS18" s="1"/>
      <c r="PBT18" s="1"/>
      <c r="PBU18" s="1"/>
      <c r="PBV18" s="1"/>
      <c r="PBW18" s="1"/>
      <c r="PBX18" s="1"/>
      <c r="PBY18" s="1"/>
      <c r="PBZ18" s="1"/>
      <c r="PCA18" s="1"/>
      <c r="PCB18" s="1"/>
      <c r="PCC18" s="1"/>
      <c r="PCD18" s="1"/>
      <c r="PCE18" s="1"/>
      <c r="PCF18" s="1"/>
      <c r="PCG18" s="1"/>
      <c r="PCH18" s="1"/>
      <c r="PCI18" s="1"/>
      <c r="PCJ18" s="1"/>
      <c r="PCK18" s="1"/>
      <c r="PCL18" s="1"/>
      <c r="PCM18" s="1"/>
      <c r="PCN18" s="1"/>
      <c r="PCO18" s="1"/>
      <c r="PCP18" s="1"/>
      <c r="PCQ18" s="1"/>
      <c r="PCR18" s="1"/>
      <c r="PCS18" s="1"/>
      <c r="PCT18" s="1"/>
      <c r="PCU18" s="1"/>
      <c r="PCV18" s="1"/>
      <c r="PCW18" s="1"/>
      <c r="PCX18" s="1"/>
      <c r="PCY18" s="1"/>
      <c r="PCZ18" s="1"/>
      <c r="PDA18" s="1"/>
      <c r="PDB18" s="1"/>
      <c r="PDC18" s="1"/>
      <c r="PDD18" s="1"/>
      <c r="PDE18" s="1"/>
      <c r="PDF18" s="1"/>
      <c r="PDG18" s="1"/>
      <c r="PDH18" s="1"/>
      <c r="PDI18" s="1"/>
      <c r="PDJ18" s="1"/>
      <c r="PDK18" s="1"/>
      <c r="PDL18" s="1"/>
      <c r="PDM18" s="1"/>
      <c r="PDN18" s="1"/>
      <c r="PDO18" s="1"/>
      <c r="PDP18" s="1"/>
      <c r="PDQ18" s="1"/>
      <c r="PDR18" s="1"/>
      <c r="PDS18" s="1"/>
      <c r="PDT18" s="1"/>
      <c r="PDU18" s="1"/>
      <c r="PDV18" s="1"/>
      <c r="PDW18" s="1"/>
      <c r="PDX18" s="1"/>
      <c r="PDY18" s="1"/>
      <c r="PDZ18" s="1"/>
      <c r="PEA18" s="1"/>
      <c r="PEB18" s="1"/>
      <c r="PEC18" s="1"/>
      <c r="PED18" s="1"/>
      <c r="PEE18" s="1"/>
      <c r="PEF18" s="1"/>
      <c r="PEG18" s="1"/>
      <c r="PEH18" s="1"/>
      <c r="PEI18" s="1"/>
      <c r="PEJ18" s="1"/>
      <c r="PEK18" s="1"/>
      <c r="PEL18" s="1"/>
      <c r="PEM18" s="1"/>
      <c r="PEN18" s="1"/>
      <c r="PEO18" s="1"/>
      <c r="PEP18" s="1"/>
      <c r="PEQ18" s="1"/>
      <c r="PER18" s="1"/>
      <c r="PES18" s="1"/>
      <c r="PET18" s="1"/>
      <c r="PEU18" s="1"/>
      <c r="PEV18" s="1"/>
      <c r="PEW18" s="1"/>
      <c r="PEX18" s="1"/>
      <c r="PEY18" s="1"/>
      <c r="PEZ18" s="1"/>
      <c r="PFA18" s="1"/>
      <c r="PFB18" s="1"/>
      <c r="PFC18" s="1"/>
      <c r="PFD18" s="1"/>
      <c r="PFE18" s="1"/>
      <c r="PFF18" s="1"/>
      <c r="PFG18" s="1"/>
      <c r="PFH18" s="1"/>
      <c r="PFI18" s="1"/>
      <c r="PFJ18" s="1"/>
      <c r="PFK18" s="1"/>
      <c r="PFL18" s="1"/>
      <c r="PFM18" s="1"/>
      <c r="PFN18" s="1"/>
      <c r="PFO18" s="1"/>
      <c r="PFP18" s="1"/>
      <c r="PFQ18" s="1"/>
      <c r="PFR18" s="1"/>
      <c r="PFS18" s="1"/>
      <c r="PFT18" s="1"/>
      <c r="PFU18" s="1"/>
      <c r="PFV18" s="1"/>
      <c r="PFW18" s="1"/>
      <c r="PFX18" s="1"/>
      <c r="PFY18" s="1"/>
      <c r="PFZ18" s="1"/>
      <c r="PGA18" s="1"/>
      <c r="PGB18" s="1"/>
      <c r="PGC18" s="1"/>
      <c r="PGD18" s="1"/>
      <c r="PGE18" s="1"/>
      <c r="PGF18" s="1"/>
      <c r="PGG18" s="1"/>
      <c r="PGH18" s="1"/>
      <c r="PGI18" s="1"/>
      <c r="PGJ18" s="1"/>
      <c r="PGK18" s="1"/>
      <c r="PGL18" s="1"/>
      <c r="PGM18" s="1"/>
      <c r="PGN18" s="1"/>
      <c r="PGO18" s="1"/>
      <c r="PGP18" s="1"/>
      <c r="PGQ18" s="1"/>
      <c r="PGR18" s="1"/>
      <c r="PGS18" s="1"/>
      <c r="PGT18" s="1"/>
      <c r="PGU18" s="1"/>
      <c r="PGV18" s="1"/>
      <c r="PGW18" s="1"/>
      <c r="PGX18" s="1"/>
      <c r="PGY18" s="1"/>
      <c r="PGZ18" s="1"/>
      <c r="PHA18" s="1"/>
      <c r="PHB18" s="1"/>
      <c r="PHC18" s="1"/>
      <c r="PHD18" s="1"/>
      <c r="PHE18" s="1"/>
      <c r="PHF18" s="1"/>
      <c r="PHG18" s="1"/>
      <c r="PHH18" s="1"/>
      <c r="PHI18" s="1"/>
      <c r="PHJ18" s="1"/>
      <c r="PHK18" s="1"/>
      <c r="PHL18" s="1"/>
      <c r="PHM18" s="1"/>
      <c r="PHN18" s="1"/>
      <c r="PHO18" s="1"/>
      <c r="PHP18" s="1"/>
      <c r="PHQ18" s="1"/>
      <c r="PHR18" s="1"/>
      <c r="PHS18" s="1"/>
      <c r="PHT18" s="1"/>
      <c r="PHU18" s="1"/>
      <c r="PHV18" s="1"/>
      <c r="PHW18" s="1"/>
      <c r="PHX18" s="1"/>
      <c r="PHY18" s="1"/>
      <c r="PHZ18" s="1"/>
      <c r="PIA18" s="1"/>
      <c r="PIB18" s="1"/>
      <c r="PIC18" s="1"/>
      <c r="PID18" s="1"/>
      <c r="PIE18" s="1"/>
      <c r="PIF18" s="1"/>
      <c r="PIG18" s="1"/>
      <c r="PIH18" s="1"/>
      <c r="PII18" s="1"/>
      <c r="PIJ18" s="1"/>
      <c r="PIK18" s="1"/>
      <c r="PIL18" s="1"/>
      <c r="PIM18" s="1"/>
      <c r="PIN18" s="1"/>
      <c r="PIO18" s="1"/>
      <c r="PIP18" s="1"/>
      <c r="PIQ18" s="1"/>
      <c r="PIR18" s="1"/>
      <c r="PIS18" s="1"/>
      <c r="PIT18" s="1"/>
      <c r="PIU18" s="1"/>
      <c r="PIV18" s="1"/>
      <c r="PIW18" s="1"/>
      <c r="PIX18" s="1"/>
      <c r="PIY18" s="1"/>
      <c r="PIZ18" s="1"/>
      <c r="PJA18" s="1"/>
      <c r="PJB18" s="1"/>
      <c r="PJC18" s="1"/>
      <c r="PJD18" s="1"/>
      <c r="PJE18" s="1"/>
      <c r="PJF18" s="1"/>
      <c r="PJG18" s="1"/>
      <c r="PJH18" s="1"/>
      <c r="PJI18" s="1"/>
      <c r="PJJ18" s="1"/>
      <c r="PJK18" s="1"/>
      <c r="PJL18" s="1"/>
      <c r="PJM18" s="1"/>
      <c r="PJN18" s="1"/>
      <c r="PJO18" s="1"/>
      <c r="PJP18" s="1"/>
      <c r="PJQ18" s="1"/>
      <c r="PJR18" s="1"/>
      <c r="PJS18" s="1"/>
      <c r="PJT18" s="1"/>
      <c r="PJU18" s="1"/>
      <c r="PJV18" s="1"/>
      <c r="PJW18" s="1"/>
      <c r="PJX18" s="1"/>
      <c r="PJY18" s="1"/>
      <c r="PJZ18" s="1"/>
      <c r="PKA18" s="1"/>
      <c r="PKB18" s="1"/>
      <c r="PKC18" s="1"/>
      <c r="PKD18" s="1"/>
      <c r="PKE18" s="1"/>
      <c r="PKF18" s="1"/>
      <c r="PKG18" s="1"/>
      <c r="PKH18" s="1"/>
      <c r="PKI18" s="1"/>
      <c r="PKJ18" s="1"/>
      <c r="PKK18" s="1"/>
      <c r="PKL18" s="1"/>
      <c r="PKM18" s="1"/>
      <c r="PKN18" s="1"/>
      <c r="PKO18" s="1"/>
      <c r="PKP18" s="1"/>
      <c r="PKQ18" s="1"/>
      <c r="PKR18" s="1"/>
      <c r="PKS18" s="1"/>
      <c r="PKT18" s="1"/>
      <c r="PKU18" s="1"/>
      <c r="PKV18" s="1"/>
      <c r="PKW18" s="1"/>
      <c r="PKX18" s="1"/>
      <c r="PKY18" s="1"/>
      <c r="PKZ18" s="1"/>
      <c r="PLA18" s="1"/>
      <c r="PLB18" s="1"/>
      <c r="PLC18" s="1"/>
      <c r="PLD18" s="1"/>
      <c r="PLE18" s="1"/>
      <c r="PLF18" s="1"/>
      <c r="PLG18" s="1"/>
      <c r="PLH18" s="1"/>
      <c r="PLI18" s="1"/>
      <c r="PLJ18" s="1"/>
      <c r="PLK18" s="1"/>
      <c r="PLL18" s="1"/>
      <c r="PLM18" s="1"/>
      <c r="PLN18" s="1"/>
      <c r="PLO18" s="1"/>
      <c r="PLP18" s="1"/>
      <c r="PLQ18" s="1"/>
      <c r="PLR18" s="1"/>
      <c r="PLS18" s="1"/>
      <c r="PLT18" s="1"/>
      <c r="PLU18" s="1"/>
      <c r="PLV18" s="1"/>
      <c r="PLW18" s="1"/>
      <c r="PLX18" s="1"/>
      <c r="PLY18" s="1"/>
      <c r="PLZ18" s="1"/>
      <c r="PMA18" s="1"/>
      <c r="PMB18" s="1"/>
      <c r="PMC18" s="1"/>
      <c r="PMD18" s="1"/>
      <c r="PME18" s="1"/>
      <c r="PMF18" s="1"/>
      <c r="PMG18" s="1"/>
      <c r="PMH18" s="1"/>
      <c r="PMI18" s="1"/>
      <c r="PMJ18" s="1"/>
      <c r="PMK18" s="1"/>
      <c r="PML18" s="1"/>
      <c r="PMM18" s="1"/>
      <c r="PMN18" s="1"/>
      <c r="PMO18" s="1"/>
      <c r="PMP18" s="1"/>
      <c r="PMQ18" s="1"/>
      <c r="PMR18" s="1"/>
      <c r="PMS18" s="1"/>
      <c r="PMT18" s="1"/>
      <c r="PMU18" s="1"/>
      <c r="PMV18" s="1"/>
      <c r="PMW18" s="1"/>
      <c r="PMX18" s="1"/>
      <c r="PMY18" s="1"/>
      <c r="PMZ18" s="1"/>
      <c r="PNA18" s="1"/>
      <c r="PNB18" s="1"/>
      <c r="PNC18" s="1"/>
      <c r="PND18" s="1"/>
      <c r="PNE18" s="1"/>
      <c r="PNF18" s="1"/>
      <c r="PNG18" s="1"/>
      <c r="PNH18" s="1"/>
      <c r="PNI18" s="1"/>
      <c r="PNJ18" s="1"/>
      <c r="PNK18" s="1"/>
      <c r="PNL18" s="1"/>
      <c r="PNM18" s="1"/>
      <c r="PNN18" s="1"/>
      <c r="PNO18" s="1"/>
      <c r="PNP18" s="1"/>
      <c r="PNQ18" s="1"/>
      <c r="PNR18" s="1"/>
      <c r="PNS18" s="1"/>
      <c r="PNT18" s="1"/>
      <c r="PNU18" s="1"/>
      <c r="PNV18" s="1"/>
      <c r="PNW18" s="1"/>
      <c r="PNX18" s="1"/>
      <c r="PNY18" s="1"/>
      <c r="PNZ18" s="1"/>
      <c r="POA18" s="1"/>
      <c r="POB18" s="1"/>
      <c r="POC18" s="1"/>
      <c r="POD18" s="1"/>
      <c r="POE18" s="1"/>
      <c r="POF18" s="1"/>
      <c r="POG18" s="1"/>
      <c r="POH18" s="1"/>
      <c r="POI18" s="1"/>
      <c r="POJ18" s="1"/>
      <c r="POK18" s="1"/>
      <c r="POL18" s="1"/>
      <c r="POM18" s="1"/>
      <c r="PON18" s="1"/>
      <c r="POO18" s="1"/>
      <c r="POP18" s="1"/>
      <c r="POQ18" s="1"/>
      <c r="POR18" s="1"/>
      <c r="POS18" s="1"/>
      <c r="POT18" s="1"/>
      <c r="POU18" s="1"/>
      <c r="POV18" s="1"/>
      <c r="POW18" s="1"/>
      <c r="POX18" s="1"/>
      <c r="POY18" s="1"/>
      <c r="POZ18" s="1"/>
      <c r="PPA18" s="1"/>
      <c r="PPB18" s="1"/>
      <c r="PPC18" s="1"/>
      <c r="PPD18" s="1"/>
      <c r="PPE18" s="1"/>
      <c r="PPF18" s="1"/>
      <c r="PPG18" s="1"/>
      <c r="PPH18" s="1"/>
      <c r="PPI18" s="1"/>
      <c r="PPJ18" s="1"/>
      <c r="PPK18" s="1"/>
      <c r="PPL18" s="1"/>
      <c r="PPM18" s="1"/>
      <c r="PPN18" s="1"/>
      <c r="PPO18" s="1"/>
      <c r="PPP18" s="1"/>
      <c r="PPQ18" s="1"/>
      <c r="PPR18" s="1"/>
      <c r="PPS18" s="1"/>
      <c r="PPT18" s="1"/>
      <c r="PPU18" s="1"/>
      <c r="PPV18" s="1"/>
      <c r="PPW18" s="1"/>
      <c r="PPX18" s="1"/>
      <c r="PPY18" s="1"/>
      <c r="PPZ18" s="1"/>
      <c r="PQA18" s="1"/>
      <c r="PQB18" s="1"/>
      <c r="PQC18" s="1"/>
      <c r="PQD18" s="1"/>
      <c r="PQE18" s="1"/>
      <c r="PQF18" s="1"/>
      <c r="PQG18" s="1"/>
      <c r="PQH18" s="1"/>
      <c r="PQI18" s="1"/>
      <c r="PQJ18" s="1"/>
      <c r="PQK18" s="1"/>
      <c r="PQL18" s="1"/>
      <c r="PQM18" s="1"/>
      <c r="PQN18" s="1"/>
      <c r="PQO18" s="1"/>
      <c r="PQP18" s="1"/>
      <c r="PQQ18" s="1"/>
      <c r="PQR18" s="1"/>
      <c r="PQS18" s="1"/>
      <c r="PQT18" s="1"/>
      <c r="PQU18" s="1"/>
      <c r="PQV18" s="1"/>
      <c r="PQW18" s="1"/>
      <c r="PQX18" s="1"/>
      <c r="PQY18" s="1"/>
      <c r="PQZ18" s="1"/>
      <c r="PRA18" s="1"/>
      <c r="PRB18" s="1"/>
      <c r="PRC18" s="1"/>
      <c r="PRD18" s="1"/>
      <c r="PRE18" s="1"/>
      <c r="PRF18" s="1"/>
      <c r="PRG18" s="1"/>
      <c r="PRH18" s="1"/>
      <c r="PRI18" s="1"/>
      <c r="PRJ18" s="1"/>
      <c r="PRK18" s="1"/>
      <c r="PRL18" s="1"/>
      <c r="PRM18" s="1"/>
      <c r="PRN18" s="1"/>
      <c r="PRO18" s="1"/>
      <c r="PRP18" s="1"/>
      <c r="PRQ18" s="1"/>
      <c r="PRR18" s="1"/>
      <c r="PRS18" s="1"/>
      <c r="PRT18" s="1"/>
      <c r="PRU18" s="1"/>
      <c r="PRV18" s="1"/>
      <c r="PRW18" s="1"/>
      <c r="PRX18" s="1"/>
      <c r="PRY18" s="1"/>
      <c r="PRZ18" s="1"/>
      <c r="PSA18" s="1"/>
      <c r="PSB18" s="1"/>
      <c r="PSC18" s="1"/>
      <c r="PSD18" s="1"/>
      <c r="PSE18" s="1"/>
      <c r="PSF18" s="1"/>
      <c r="PSG18" s="1"/>
      <c r="PSH18" s="1"/>
      <c r="PSI18" s="1"/>
      <c r="PSJ18" s="1"/>
      <c r="PSK18" s="1"/>
      <c r="PSL18" s="1"/>
      <c r="PSM18" s="1"/>
      <c r="PSN18" s="1"/>
      <c r="PSO18" s="1"/>
      <c r="PSP18" s="1"/>
      <c r="PSQ18" s="1"/>
      <c r="PSR18" s="1"/>
      <c r="PSS18" s="1"/>
      <c r="PST18" s="1"/>
      <c r="PSU18" s="1"/>
      <c r="PSV18" s="1"/>
      <c r="PSW18" s="1"/>
      <c r="PSX18" s="1"/>
      <c r="PSY18" s="1"/>
      <c r="PSZ18" s="1"/>
      <c r="PTA18" s="1"/>
      <c r="PTB18" s="1"/>
      <c r="PTC18" s="1"/>
      <c r="PTD18" s="1"/>
      <c r="PTE18" s="1"/>
      <c r="PTF18" s="1"/>
      <c r="PTG18" s="1"/>
      <c r="PTH18" s="1"/>
      <c r="PTI18" s="1"/>
      <c r="PTJ18" s="1"/>
      <c r="PTK18" s="1"/>
      <c r="PTL18" s="1"/>
      <c r="PTM18" s="1"/>
      <c r="PTN18" s="1"/>
      <c r="PTO18" s="1"/>
      <c r="PTP18" s="1"/>
      <c r="PTQ18" s="1"/>
      <c r="PTR18" s="1"/>
      <c r="PTS18" s="1"/>
      <c r="PTT18" s="1"/>
      <c r="PTU18" s="1"/>
      <c r="PTV18" s="1"/>
      <c r="PTW18" s="1"/>
      <c r="PTX18" s="1"/>
      <c r="PTY18" s="1"/>
      <c r="PTZ18" s="1"/>
      <c r="PUA18" s="1"/>
      <c r="PUB18" s="1"/>
      <c r="PUC18" s="1"/>
      <c r="PUD18" s="1"/>
      <c r="PUE18" s="1"/>
      <c r="PUF18" s="1"/>
      <c r="PUG18" s="1"/>
      <c r="PUH18" s="1"/>
      <c r="PUI18" s="1"/>
      <c r="PUJ18" s="1"/>
      <c r="PUK18" s="1"/>
      <c r="PUL18" s="1"/>
      <c r="PUM18" s="1"/>
      <c r="PUN18" s="1"/>
      <c r="PUO18" s="1"/>
      <c r="PUP18" s="1"/>
      <c r="PUQ18" s="1"/>
      <c r="PUR18" s="1"/>
      <c r="PUS18" s="1"/>
      <c r="PUT18" s="1"/>
      <c r="PUU18" s="1"/>
      <c r="PUV18" s="1"/>
      <c r="PUW18" s="1"/>
      <c r="PUX18" s="1"/>
      <c r="PUY18" s="1"/>
      <c r="PUZ18" s="1"/>
      <c r="PVA18" s="1"/>
      <c r="PVB18" s="1"/>
      <c r="PVC18" s="1"/>
      <c r="PVD18" s="1"/>
      <c r="PVE18" s="1"/>
      <c r="PVF18" s="1"/>
      <c r="PVG18" s="1"/>
      <c r="PVH18" s="1"/>
      <c r="PVI18" s="1"/>
      <c r="PVJ18" s="1"/>
      <c r="PVK18" s="1"/>
      <c r="PVL18" s="1"/>
      <c r="PVM18" s="1"/>
      <c r="PVN18" s="1"/>
      <c r="PVO18" s="1"/>
      <c r="PVP18" s="1"/>
      <c r="PVQ18" s="1"/>
      <c r="PVR18" s="1"/>
      <c r="PVS18" s="1"/>
      <c r="PVT18" s="1"/>
      <c r="PVU18" s="1"/>
      <c r="PVV18" s="1"/>
      <c r="PVW18" s="1"/>
      <c r="PVX18" s="1"/>
      <c r="PVY18" s="1"/>
      <c r="PVZ18" s="1"/>
      <c r="PWA18" s="1"/>
      <c r="PWB18" s="1"/>
      <c r="PWC18" s="1"/>
      <c r="PWD18" s="1"/>
      <c r="PWE18" s="1"/>
      <c r="PWF18" s="1"/>
      <c r="PWG18" s="1"/>
      <c r="PWH18" s="1"/>
      <c r="PWI18" s="1"/>
      <c r="PWJ18" s="1"/>
      <c r="PWK18" s="1"/>
      <c r="PWL18" s="1"/>
      <c r="PWM18" s="1"/>
      <c r="PWN18" s="1"/>
      <c r="PWO18" s="1"/>
      <c r="PWP18" s="1"/>
      <c r="PWQ18" s="1"/>
      <c r="PWR18" s="1"/>
      <c r="PWS18" s="1"/>
      <c r="PWT18" s="1"/>
      <c r="PWU18" s="1"/>
      <c r="PWV18" s="1"/>
      <c r="PWW18" s="1"/>
      <c r="PWX18" s="1"/>
      <c r="PWY18" s="1"/>
      <c r="PWZ18" s="1"/>
      <c r="PXA18" s="1"/>
      <c r="PXB18" s="1"/>
      <c r="PXC18" s="1"/>
      <c r="PXD18" s="1"/>
      <c r="PXE18" s="1"/>
      <c r="PXF18" s="1"/>
      <c r="PXG18" s="1"/>
      <c r="PXH18" s="1"/>
      <c r="PXI18" s="1"/>
      <c r="PXJ18" s="1"/>
      <c r="PXK18" s="1"/>
      <c r="PXL18" s="1"/>
      <c r="PXM18" s="1"/>
      <c r="PXN18" s="1"/>
      <c r="PXO18" s="1"/>
      <c r="PXP18" s="1"/>
      <c r="PXQ18" s="1"/>
      <c r="PXR18" s="1"/>
      <c r="PXS18" s="1"/>
      <c r="PXT18" s="1"/>
      <c r="PXU18" s="1"/>
      <c r="PXV18" s="1"/>
      <c r="PXW18" s="1"/>
      <c r="PXX18" s="1"/>
      <c r="PXY18" s="1"/>
      <c r="PXZ18" s="1"/>
      <c r="PYA18" s="1"/>
      <c r="PYB18" s="1"/>
      <c r="PYC18" s="1"/>
      <c r="PYD18" s="1"/>
      <c r="PYE18" s="1"/>
      <c r="PYF18" s="1"/>
      <c r="PYG18" s="1"/>
      <c r="PYH18" s="1"/>
      <c r="PYI18" s="1"/>
      <c r="PYJ18" s="1"/>
      <c r="PYK18" s="1"/>
      <c r="PYL18" s="1"/>
      <c r="PYM18" s="1"/>
      <c r="PYN18" s="1"/>
      <c r="PYO18" s="1"/>
      <c r="PYP18" s="1"/>
      <c r="PYQ18" s="1"/>
      <c r="PYR18" s="1"/>
      <c r="PYS18" s="1"/>
      <c r="PYT18" s="1"/>
      <c r="PYU18" s="1"/>
      <c r="PYV18" s="1"/>
      <c r="PYW18" s="1"/>
      <c r="PYX18" s="1"/>
      <c r="PYY18" s="1"/>
      <c r="PYZ18" s="1"/>
      <c r="PZA18" s="1"/>
      <c r="PZB18" s="1"/>
      <c r="PZC18" s="1"/>
      <c r="PZD18" s="1"/>
      <c r="PZE18" s="1"/>
      <c r="PZF18" s="1"/>
      <c r="PZG18" s="1"/>
      <c r="PZH18" s="1"/>
      <c r="PZI18" s="1"/>
      <c r="PZJ18" s="1"/>
      <c r="PZK18" s="1"/>
      <c r="PZL18" s="1"/>
      <c r="PZM18" s="1"/>
      <c r="PZN18" s="1"/>
      <c r="PZO18" s="1"/>
      <c r="PZP18" s="1"/>
      <c r="PZQ18" s="1"/>
      <c r="PZR18" s="1"/>
      <c r="PZS18" s="1"/>
      <c r="PZT18" s="1"/>
      <c r="PZU18" s="1"/>
      <c r="PZV18" s="1"/>
      <c r="PZW18" s="1"/>
      <c r="PZX18" s="1"/>
      <c r="PZY18" s="1"/>
      <c r="PZZ18" s="1"/>
      <c r="QAA18" s="1"/>
      <c r="QAB18" s="1"/>
      <c r="QAC18" s="1"/>
      <c r="QAD18" s="1"/>
      <c r="QAE18" s="1"/>
      <c r="QAF18" s="1"/>
      <c r="QAG18" s="1"/>
      <c r="QAH18" s="1"/>
      <c r="QAI18" s="1"/>
      <c r="QAJ18" s="1"/>
      <c r="QAK18" s="1"/>
      <c r="QAL18" s="1"/>
      <c r="QAM18" s="1"/>
      <c r="QAN18" s="1"/>
      <c r="QAO18" s="1"/>
      <c r="QAP18" s="1"/>
      <c r="QAQ18" s="1"/>
      <c r="QAR18" s="1"/>
      <c r="QAS18" s="1"/>
      <c r="QAT18" s="1"/>
      <c r="QAU18" s="1"/>
      <c r="QAV18" s="1"/>
      <c r="QAW18" s="1"/>
      <c r="QAX18" s="1"/>
      <c r="QAY18" s="1"/>
      <c r="QAZ18" s="1"/>
      <c r="QBA18" s="1"/>
      <c r="QBB18" s="1"/>
      <c r="QBC18" s="1"/>
      <c r="QBD18" s="1"/>
      <c r="QBE18" s="1"/>
      <c r="QBF18" s="1"/>
      <c r="QBG18" s="1"/>
      <c r="QBH18" s="1"/>
      <c r="QBI18" s="1"/>
      <c r="QBJ18" s="1"/>
      <c r="QBK18" s="1"/>
      <c r="QBL18" s="1"/>
      <c r="QBM18" s="1"/>
      <c r="QBN18" s="1"/>
      <c r="QBO18" s="1"/>
      <c r="QBP18" s="1"/>
      <c r="QBQ18" s="1"/>
      <c r="QBR18" s="1"/>
      <c r="QBS18" s="1"/>
      <c r="QBT18" s="1"/>
      <c r="QBU18" s="1"/>
      <c r="QBV18" s="1"/>
      <c r="QBW18" s="1"/>
      <c r="QBX18" s="1"/>
      <c r="QBY18" s="1"/>
      <c r="QBZ18" s="1"/>
      <c r="QCA18" s="1"/>
      <c r="QCB18" s="1"/>
      <c r="QCC18" s="1"/>
      <c r="QCD18" s="1"/>
      <c r="QCE18" s="1"/>
      <c r="QCF18" s="1"/>
      <c r="QCG18" s="1"/>
      <c r="QCH18" s="1"/>
      <c r="QCI18" s="1"/>
      <c r="QCJ18" s="1"/>
      <c r="QCK18" s="1"/>
      <c r="QCL18" s="1"/>
      <c r="QCM18" s="1"/>
      <c r="QCN18" s="1"/>
      <c r="QCO18" s="1"/>
      <c r="QCP18" s="1"/>
      <c r="QCQ18" s="1"/>
      <c r="QCR18" s="1"/>
      <c r="QCS18" s="1"/>
      <c r="QCT18" s="1"/>
      <c r="QCU18" s="1"/>
      <c r="QCV18" s="1"/>
      <c r="QCW18" s="1"/>
      <c r="QCX18" s="1"/>
      <c r="QCY18" s="1"/>
      <c r="QCZ18" s="1"/>
      <c r="QDA18" s="1"/>
      <c r="QDB18" s="1"/>
      <c r="QDC18" s="1"/>
      <c r="QDD18" s="1"/>
      <c r="QDE18" s="1"/>
      <c r="QDF18" s="1"/>
      <c r="QDG18" s="1"/>
      <c r="QDH18" s="1"/>
      <c r="QDI18" s="1"/>
      <c r="QDJ18" s="1"/>
      <c r="QDK18" s="1"/>
      <c r="QDL18" s="1"/>
      <c r="QDM18" s="1"/>
      <c r="QDN18" s="1"/>
      <c r="QDO18" s="1"/>
      <c r="QDP18" s="1"/>
      <c r="QDQ18" s="1"/>
      <c r="QDR18" s="1"/>
      <c r="QDS18" s="1"/>
      <c r="QDT18" s="1"/>
      <c r="QDU18" s="1"/>
      <c r="QDV18" s="1"/>
      <c r="QDW18" s="1"/>
      <c r="QDX18" s="1"/>
      <c r="QDY18" s="1"/>
      <c r="QDZ18" s="1"/>
      <c r="QEA18" s="1"/>
      <c r="QEB18" s="1"/>
      <c r="QEC18" s="1"/>
      <c r="QED18" s="1"/>
      <c r="QEE18" s="1"/>
      <c r="QEF18" s="1"/>
      <c r="QEG18" s="1"/>
      <c r="QEH18" s="1"/>
      <c r="QEI18" s="1"/>
      <c r="QEJ18" s="1"/>
      <c r="QEK18" s="1"/>
      <c r="QEL18" s="1"/>
      <c r="QEM18" s="1"/>
      <c r="QEN18" s="1"/>
      <c r="QEO18" s="1"/>
      <c r="QEP18" s="1"/>
      <c r="QEQ18" s="1"/>
      <c r="QER18" s="1"/>
      <c r="QES18" s="1"/>
      <c r="QET18" s="1"/>
      <c r="QEU18" s="1"/>
      <c r="QEV18" s="1"/>
      <c r="QEW18" s="1"/>
      <c r="QEX18" s="1"/>
      <c r="QEY18" s="1"/>
      <c r="QEZ18" s="1"/>
      <c r="QFA18" s="1"/>
      <c r="QFB18" s="1"/>
      <c r="QFC18" s="1"/>
      <c r="QFD18" s="1"/>
      <c r="QFE18" s="1"/>
      <c r="QFF18" s="1"/>
      <c r="QFG18" s="1"/>
      <c r="QFH18" s="1"/>
      <c r="QFI18" s="1"/>
      <c r="QFJ18" s="1"/>
      <c r="QFK18" s="1"/>
      <c r="QFL18" s="1"/>
      <c r="QFM18" s="1"/>
      <c r="QFN18" s="1"/>
      <c r="QFO18" s="1"/>
      <c r="QFP18" s="1"/>
      <c r="QFQ18" s="1"/>
      <c r="QFR18" s="1"/>
      <c r="QFS18" s="1"/>
      <c r="QFT18" s="1"/>
      <c r="QFU18" s="1"/>
      <c r="QFV18" s="1"/>
      <c r="QFW18" s="1"/>
      <c r="QFX18" s="1"/>
      <c r="QFY18" s="1"/>
      <c r="QFZ18" s="1"/>
      <c r="QGA18" s="1"/>
      <c r="QGB18" s="1"/>
      <c r="QGC18" s="1"/>
      <c r="QGD18" s="1"/>
      <c r="QGE18" s="1"/>
      <c r="QGF18" s="1"/>
      <c r="QGG18" s="1"/>
      <c r="QGH18" s="1"/>
      <c r="QGI18" s="1"/>
      <c r="QGJ18" s="1"/>
      <c r="QGK18" s="1"/>
      <c r="QGL18" s="1"/>
      <c r="QGM18" s="1"/>
      <c r="QGN18" s="1"/>
      <c r="QGO18" s="1"/>
      <c r="QGP18" s="1"/>
      <c r="QGQ18" s="1"/>
      <c r="QGR18" s="1"/>
      <c r="QGS18" s="1"/>
      <c r="QGT18" s="1"/>
      <c r="QGU18" s="1"/>
      <c r="QGV18" s="1"/>
      <c r="QGW18" s="1"/>
      <c r="QGX18" s="1"/>
      <c r="QGY18" s="1"/>
      <c r="QGZ18" s="1"/>
      <c r="QHA18" s="1"/>
      <c r="QHB18" s="1"/>
      <c r="QHC18" s="1"/>
      <c r="QHD18" s="1"/>
      <c r="QHE18" s="1"/>
      <c r="QHF18" s="1"/>
      <c r="QHG18" s="1"/>
      <c r="QHH18" s="1"/>
      <c r="QHI18" s="1"/>
      <c r="QHJ18" s="1"/>
      <c r="QHK18" s="1"/>
      <c r="QHL18" s="1"/>
      <c r="QHM18" s="1"/>
      <c r="QHN18" s="1"/>
      <c r="QHO18" s="1"/>
      <c r="QHP18" s="1"/>
      <c r="QHQ18" s="1"/>
      <c r="QHR18" s="1"/>
      <c r="QHS18" s="1"/>
      <c r="QHT18" s="1"/>
      <c r="QHU18" s="1"/>
      <c r="QHV18" s="1"/>
      <c r="QHW18" s="1"/>
      <c r="QHX18" s="1"/>
      <c r="QHY18" s="1"/>
      <c r="QHZ18" s="1"/>
      <c r="QIA18" s="1"/>
      <c r="QIB18" s="1"/>
      <c r="QIC18" s="1"/>
      <c r="QID18" s="1"/>
      <c r="QIE18" s="1"/>
      <c r="QIF18" s="1"/>
      <c r="QIG18" s="1"/>
      <c r="QIH18" s="1"/>
      <c r="QII18" s="1"/>
      <c r="QIJ18" s="1"/>
      <c r="QIK18" s="1"/>
      <c r="QIL18" s="1"/>
      <c r="QIM18" s="1"/>
      <c r="QIN18" s="1"/>
      <c r="QIO18" s="1"/>
      <c r="QIP18" s="1"/>
      <c r="QIQ18" s="1"/>
      <c r="QIR18" s="1"/>
      <c r="QIS18" s="1"/>
      <c r="QIT18" s="1"/>
      <c r="QIU18" s="1"/>
      <c r="QIV18" s="1"/>
      <c r="QIW18" s="1"/>
      <c r="QIX18" s="1"/>
      <c r="QIY18" s="1"/>
      <c r="QIZ18" s="1"/>
      <c r="QJA18" s="1"/>
      <c r="QJB18" s="1"/>
      <c r="QJC18" s="1"/>
      <c r="QJD18" s="1"/>
      <c r="QJE18" s="1"/>
      <c r="QJF18" s="1"/>
      <c r="QJG18" s="1"/>
      <c r="QJH18" s="1"/>
      <c r="QJI18" s="1"/>
      <c r="QJJ18" s="1"/>
      <c r="QJK18" s="1"/>
      <c r="QJL18" s="1"/>
      <c r="QJM18" s="1"/>
      <c r="QJN18" s="1"/>
      <c r="QJO18" s="1"/>
      <c r="QJP18" s="1"/>
      <c r="QJQ18" s="1"/>
      <c r="QJR18" s="1"/>
      <c r="QJS18" s="1"/>
      <c r="QJT18" s="1"/>
      <c r="QJU18" s="1"/>
      <c r="QJV18" s="1"/>
      <c r="QJW18" s="1"/>
      <c r="QJX18" s="1"/>
      <c r="QJY18" s="1"/>
      <c r="QJZ18" s="1"/>
      <c r="QKA18" s="1"/>
      <c r="QKB18" s="1"/>
      <c r="QKC18" s="1"/>
      <c r="QKD18" s="1"/>
      <c r="QKE18" s="1"/>
      <c r="QKF18" s="1"/>
      <c r="QKG18" s="1"/>
      <c r="QKH18" s="1"/>
      <c r="QKI18" s="1"/>
      <c r="QKJ18" s="1"/>
      <c r="QKK18" s="1"/>
      <c r="QKL18" s="1"/>
      <c r="QKM18" s="1"/>
      <c r="QKN18" s="1"/>
      <c r="QKO18" s="1"/>
      <c r="QKP18" s="1"/>
      <c r="QKQ18" s="1"/>
      <c r="QKR18" s="1"/>
      <c r="QKS18" s="1"/>
      <c r="QKT18" s="1"/>
      <c r="QKU18" s="1"/>
      <c r="QKV18" s="1"/>
      <c r="QKW18" s="1"/>
      <c r="QKX18" s="1"/>
      <c r="QKY18" s="1"/>
      <c r="QKZ18" s="1"/>
      <c r="QLA18" s="1"/>
      <c r="QLB18" s="1"/>
      <c r="QLC18" s="1"/>
      <c r="QLD18" s="1"/>
      <c r="QLE18" s="1"/>
      <c r="QLF18" s="1"/>
      <c r="QLG18" s="1"/>
      <c r="QLH18" s="1"/>
      <c r="QLI18" s="1"/>
      <c r="QLJ18" s="1"/>
      <c r="QLK18" s="1"/>
      <c r="QLL18" s="1"/>
      <c r="QLM18" s="1"/>
      <c r="QLN18" s="1"/>
      <c r="QLO18" s="1"/>
      <c r="QLP18" s="1"/>
      <c r="QLQ18" s="1"/>
      <c r="QLR18" s="1"/>
      <c r="QLS18" s="1"/>
      <c r="QLT18" s="1"/>
      <c r="QLU18" s="1"/>
      <c r="QLV18" s="1"/>
      <c r="QLW18" s="1"/>
      <c r="QLX18" s="1"/>
      <c r="QLY18" s="1"/>
      <c r="QLZ18" s="1"/>
      <c r="QMA18" s="1"/>
      <c r="QMB18" s="1"/>
      <c r="QMC18" s="1"/>
      <c r="QMD18" s="1"/>
      <c r="QME18" s="1"/>
      <c r="QMF18" s="1"/>
      <c r="QMG18" s="1"/>
      <c r="QMH18" s="1"/>
      <c r="QMI18" s="1"/>
      <c r="QMJ18" s="1"/>
      <c r="QMK18" s="1"/>
      <c r="QML18" s="1"/>
      <c r="QMM18" s="1"/>
      <c r="QMN18" s="1"/>
      <c r="QMO18" s="1"/>
      <c r="QMP18" s="1"/>
      <c r="QMQ18" s="1"/>
      <c r="QMR18" s="1"/>
      <c r="QMS18" s="1"/>
      <c r="QMT18" s="1"/>
      <c r="QMU18" s="1"/>
      <c r="QMV18" s="1"/>
      <c r="QMW18" s="1"/>
      <c r="QMX18" s="1"/>
      <c r="QMY18" s="1"/>
      <c r="QMZ18" s="1"/>
      <c r="QNA18" s="1"/>
      <c r="QNB18" s="1"/>
      <c r="QNC18" s="1"/>
      <c r="QND18" s="1"/>
      <c r="QNE18" s="1"/>
      <c r="QNF18" s="1"/>
      <c r="QNG18" s="1"/>
      <c r="QNH18" s="1"/>
      <c r="QNI18" s="1"/>
      <c r="QNJ18" s="1"/>
      <c r="QNK18" s="1"/>
      <c r="QNL18" s="1"/>
      <c r="QNM18" s="1"/>
      <c r="QNN18" s="1"/>
      <c r="QNO18" s="1"/>
      <c r="QNP18" s="1"/>
      <c r="QNQ18" s="1"/>
      <c r="QNR18" s="1"/>
      <c r="QNS18" s="1"/>
      <c r="QNT18" s="1"/>
      <c r="QNU18" s="1"/>
      <c r="QNV18" s="1"/>
      <c r="QNW18" s="1"/>
      <c r="QNX18" s="1"/>
      <c r="QNY18" s="1"/>
      <c r="QNZ18" s="1"/>
      <c r="QOA18" s="1"/>
      <c r="QOB18" s="1"/>
      <c r="QOC18" s="1"/>
      <c r="QOD18" s="1"/>
      <c r="QOE18" s="1"/>
      <c r="QOF18" s="1"/>
      <c r="QOG18" s="1"/>
      <c r="QOH18" s="1"/>
      <c r="QOI18" s="1"/>
      <c r="QOJ18" s="1"/>
      <c r="QOK18" s="1"/>
      <c r="QOL18" s="1"/>
      <c r="QOM18" s="1"/>
      <c r="QON18" s="1"/>
      <c r="QOO18" s="1"/>
      <c r="QOP18" s="1"/>
      <c r="QOQ18" s="1"/>
      <c r="QOR18" s="1"/>
      <c r="QOS18" s="1"/>
      <c r="QOT18" s="1"/>
      <c r="QOU18" s="1"/>
      <c r="QOV18" s="1"/>
      <c r="QOW18" s="1"/>
      <c r="QOX18" s="1"/>
      <c r="QOY18" s="1"/>
      <c r="QOZ18" s="1"/>
      <c r="QPA18" s="1"/>
      <c r="QPB18" s="1"/>
      <c r="QPC18" s="1"/>
      <c r="QPD18" s="1"/>
      <c r="QPE18" s="1"/>
      <c r="QPF18" s="1"/>
      <c r="QPG18" s="1"/>
      <c r="QPH18" s="1"/>
      <c r="QPI18" s="1"/>
      <c r="QPJ18" s="1"/>
      <c r="QPK18" s="1"/>
      <c r="QPL18" s="1"/>
      <c r="QPM18" s="1"/>
      <c r="QPN18" s="1"/>
      <c r="QPO18" s="1"/>
      <c r="QPP18" s="1"/>
      <c r="QPQ18" s="1"/>
      <c r="QPR18" s="1"/>
      <c r="QPS18" s="1"/>
      <c r="QPT18" s="1"/>
      <c r="QPU18" s="1"/>
      <c r="QPV18" s="1"/>
      <c r="QPW18" s="1"/>
      <c r="QPX18" s="1"/>
      <c r="QPY18" s="1"/>
      <c r="QPZ18" s="1"/>
      <c r="QQA18" s="1"/>
      <c r="QQB18" s="1"/>
      <c r="QQC18" s="1"/>
      <c r="QQD18" s="1"/>
      <c r="QQE18" s="1"/>
      <c r="QQF18" s="1"/>
      <c r="QQG18" s="1"/>
      <c r="QQH18" s="1"/>
      <c r="QQI18" s="1"/>
      <c r="QQJ18" s="1"/>
      <c r="QQK18" s="1"/>
      <c r="QQL18" s="1"/>
      <c r="QQM18" s="1"/>
      <c r="QQN18" s="1"/>
      <c r="QQO18" s="1"/>
      <c r="QQP18" s="1"/>
      <c r="QQQ18" s="1"/>
      <c r="QQR18" s="1"/>
      <c r="QQS18" s="1"/>
      <c r="QQT18" s="1"/>
      <c r="QQU18" s="1"/>
      <c r="QQV18" s="1"/>
      <c r="QQW18" s="1"/>
      <c r="QQX18" s="1"/>
      <c r="QQY18" s="1"/>
      <c r="QQZ18" s="1"/>
      <c r="QRA18" s="1"/>
      <c r="QRB18" s="1"/>
      <c r="QRC18" s="1"/>
      <c r="QRD18" s="1"/>
      <c r="QRE18" s="1"/>
      <c r="QRF18" s="1"/>
      <c r="QRG18" s="1"/>
      <c r="QRH18" s="1"/>
      <c r="QRI18" s="1"/>
      <c r="QRJ18" s="1"/>
      <c r="QRK18" s="1"/>
      <c r="QRL18" s="1"/>
      <c r="QRM18" s="1"/>
      <c r="QRN18" s="1"/>
      <c r="QRO18" s="1"/>
      <c r="QRP18" s="1"/>
      <c r="QRQ18" s="1"/>
      <c r="QRR18" s="1"/>
      <c r="QRS18" s="1"/>
      <c r="QRT18" s="1"/>
      <c r="QRU18" s="1"/>
      <c r="QRV18" s="1"/>
      <c r="QRW18" s="1"/>
      <c r="QRX18" s="1"/>
      <c r="QRY18" s="1"/>
      <c r="QRZ18" s="1"/>
      <c r="QSA18" s="1"/>
      <c r="QSB18" s="1"/>
      <c r="QSC18" s="1"/>
      <c r="QSD18" s="1"/>
      <c r="QSE18" s="1"/>
      <c r="QSF18" s="1"/>
      <c r="QSG18" s="1"/>
      <c r="QSH18" s="1"/>
      <c r="QSI18" s="1"/>
      <c r="QSJ18" s="1"/>
      <c r="QSK18" s="1"/>
      <c r="QSL18" s="1"/>
      <c r="QSM18" s="1"/>
      <c r="QSN18" s="1"/>
      <c r="QSO18" s="1"/>
      <c r="QSP18" s="1"/>
      <c r="QSQ18" s="1"/>
      <c r="QSR18" s="1"/>
      <c r="QSS18" s="1"/>
      <c r="QST18" s="1"/>
      <c r="QSU18" s="1"/>
      <c r="QSV18" s="1"/>
      <c r="QSW18" s="1"/>
      <c r="QSX18" s="1"/>
      <c r="QSY18" s="1"/>
      <c r="QSZ18" s="1"/>
      <c r="QTA18" s="1"/>
      <c r="QTB18" s="1"/>
      <c r="QTC18" s="1"/>
      <c r="QTD18" s="1"/>
      <c r="QTE18" s="1"/>
      <c r="QTF18" s="1"/>
      <c r="QTG18" s="1"/>
      <c r="QTH18" s="1"/>
      <c r="QTI18" s="1"/>
      <c r="QTJ18" s="1"/>
      <c r="QTK18" s="1"/>
      <c r="QTL18" s="1"/>
      <c r="QTM18" s="1"/>
      <c r="QTN18" s="1"/>
      <c r="QTO18" s="1"/>
      <c r="QTP18" s="1"/>
      <c r="QTQ18" s="1"/>
      <c r="QTR18" s="1"/>
      <c r="QTS18" s="1"/>
      <c r="QTT18" s="1"/>
      <c r="QTU18" s="1"/>
      <c r="QTV18" s="1"/>
      <c r="QTW18" s="1"/>
      <c r="QTX18" s="1"/>
      <c r="QTY18" s="1"/>
      <c r="QTZ18" s="1"/>
      <c r="QUA18" s="1"/>
      <c r="QUB18" s="1"/>
      <c r="QUC18" s="1"/>
      <c r="QUD18" s="1"/>
      <c r="QUE18" s="1"/>
      <c r="QUF18" s="1"/>
      <c r="QUG18" s="1"/>
      <c r="QUH18" s="1"/>
      <c r="QUI18" s="1"/>
      <c r="QUJ18" s="1"/>
      <c r="QUK18" s="1"/>
      <c r="QUL18" s="1"/>
      <c r="QUM18" s="1"/>
      <c r="QUN18" s="1"/>
      <c r="QUO18" s="1"/>
      <c r="QUP18" s="1"/>
      <c r="QUQ18" s="1"/>
      <c r="QUR18" s="1"/>
      <c r="QUS18" s="1"/>
      <c r="QUT18" s="1"/>
      <c r="QUU18" s="1"/>
      <c r="QUV18" s="1"/>
      <c r="QUW18" s="1"/>
      <c r="QUX18" s="1"/>
      <c r="QUY18" s="1"/>
      <c r="QUZ18" s="1"/>
      <c r="QVA18" s="1"/>
      <c r="QVB18" s="1"/>
      <c r="QVC18" s="1"/>
      <c r="QVD18" s="1"/>
      <c r="QVE18" s="1"/>
      <c r="QVF18" s="1"/>
      <c r="QVG18" s="1"/>
      <c r="QVH18" s="1"/>
      <c r="QVI18" s="1"/>
      <c r="QVJ18" s="1"/>
      <c r="QVK18" s="1"/>
      <c r="QVL18" s="1"/>
      <c r="QVM18" s="1"/>
      <c r="QVN18" s="1"/>
      <c r="QVO18" s="1"/>
      <c r="QVP18" s="1"/>
      <c r="QVQ18" s="1"/>
      <c r="QVR18" s="1"/>
      <c r="QVS18" s="1"/>
      <c r="QVT18" s="1"/>
      <c r="QVU18" s="1"/>
      <c r="QVV18" s="1"/>
      <c r="QVW18" s="1"/>
      <c r="QVX18" s="1"/>
      <c r="QVY18" s="1"/>
      <c r="QVZ18" s="1"/>
      <c r="QWA18" s="1"/>
      <c r="QWB18" s="1"/>
      <c r="QWC18" s="1"/>
      <c r="QWD18" s="1"/>
      <c r="QWE18" s="1"/>
      <c r="QWF18" s="1"/>
      <c r="QWG18" s="1"/>
      <c r="QWH18" s="1"/>
      <c r="QWI18" s="1"/>
      <c r="QWJ18" s="1"/>
      <c r="QWK18" s="1"/>
      <c r="QWL18" s="1"/>
      <c r="QWM18" s="1"/>
      <c r="QWN18" s="1"/>
      <c r="QWO18" s="1"/>
      <c r="QWP18" s="1"/>
      <c r="QWQ18" s="1"/>
      <c r="QWR18" s="1"/>
      <c r="QWS18" s="1"/>
      <c r="QWT18" s="1"/>
      <c r="QWU18" s="1"/>
      <c r="QWV18" s="1"/>
      <c r="QWW18" s="1"/>
      <c r="QWX18" s="1"/>
      <c r="QWY18" s="1"/>
      <c r="QWZ18" s="1"/>
      <c r="QXA18" s="1"/>
      <c r="QXB18" s="1"/>
      <c r="QXC18" s="1"/>
      <c r="QXD18" s="1"/>
      <c r="QXE18" s="1"/>
      <c r="QXF18" s="1"/>
      <c r="QXG18" s="1"/>
      <c r="QXH18" s="1"/>
      <c r="QXI18" s="1"/>
      <c r="QXJ18" s="1"/>
      <c r="QXK18" s="1"/>
      <c r="QXL18" s="1"/>
      <c r="QXM18" s="1"/>
      <c r="QXN18" s="1"/>
      <c r="QXO18" s="1"/>
      <c r="QXP18" s="1"/>
      <c r="QXQ18" s="1"/>
      <c r="QXR18" s="1"/>
      <c r="QXS18" s="1"/>
      <c r="QXT18" s="1"/>
      <c r="QXU18" s="1"/>
      <c r="QXV18" s="1"/>
      <c r="QXW18" s="1"/>
      <c r="QXX18" s="1"/>
      <c r="QXY18" s="1"/>
      <c r="QXZ18" s="1"/>
      <c r="QYA18" s="1"/>
      <c r="QYB18" s="1"/>
      <c r="QYC18" s="1"/>
      <c r="QYD18" s="1"/>
      <c r="QYE18" s="1"/>
      <c r="QYF18" s="1"/>
      <c r="QYG18" s="1"/>
      <c r="QYH18" s="1"/>
      <c r="QYI18" s="1"/>
      <c r="QYJ18" s="1"/>
      <c r="QYK18" s="1"/>
      <c r="QYL18" s="1"/>
      <c r="QYM18" s="1"/>
      <c r="QYN18" s="1"/>
      <c r="QYO18" s="1"/>
      <c r="QYP18" s="1"/>
      <c r="QYQ18" s="1"/>
      <c r="QYR18" s="1"/>
      <c r="QYS18" s="1"/>
      <c r="QYT18" s="1"/>
      <c r="QYU18" s="1"/>
      <c r="QYV18" s="1"/>
      <c r="QYW18" s="1"/>
      <c r="QYX18" s="1"/>
      <c r="QYY18" s="1"/>
      <c r="QYZ18" s="1"/>
      <c r="QZA18" s="1"/>
      <c r="QZB18" s="1"/>
      <c r="QZC18" s="1"/>
      <c r="QZD18" s="1"/>
      <c r="QZE18" s="1"/>
      <c r="QZF18" s="1"/>
      <c r="QZG18" s="1"/>
      <c r="QZH18" s="1"/>
      <c r="QZI18" s="1"/>
      <c r="QZJ18" s="1"/>
      <c r="QZK18" s="1"/>
      <c r="QZL18" s="1"/>
      <c r="QZM18" s="1"/>
      <c r="QZN18" s="1"/>
      <c r="QZO18" s="1"/>
      <c r="QZP18" s="1"/>
      <c r="QZQ18" s="1"/>
      <c r="QZR18" s="1"/>
      <c r="QZS18" s="1"/>
      <c r="QZT18" s="1"/>
      <c r="QZU18" s="1"/>
      <c r="QZV18" s="1"/>
      <c r="QZW18" s="1"/>
      <c r="QZX18" s="1"/>
      <c r="QZY18" s="1"/>
      <c r="QZZ18" s="1"/>
      <c r="RAA18" s="1"/>
      <c r="RAB18" s="1"/>
      <c r="RAC18" s="1"/>
      <c r="RAD18" s="1"/>
      <c r="RAE18" s="1"/>
      <c r="RAF18" s="1"/>
      <c r="RAG18" s="1"/>
      <c r="RAH18" s="1"/>
      <c r="RAI18" s="1"/>
      <c r="RAJ18" s="1"/>
      <c r="RAK18" s="1"/>
      <c r="RAL18" s="1"/>
      <c r="RAM18" s="1"/>
      <c r="RAN18" s="1"/>
      <c r="RAO18" s="1"/>
      <c r="RAP18" s="1"/>
      <c r="RAQ18" s="1"/>
      <c r="RAR18" s="1"/>
      <c r="RAS18" s="1"/>
      <c r="RAT18" s="1"/>
      <c r="RAU18" s="1"/>
      <c r="RAV18" s="1"/>
      <c r="RAW18" s="1"/>
      <c r="RAX18" s="1"/>
      <c r="RAY18" s="1"/>
      <c r="RAZ18" s="1"/>
      <c r="RBA18" s="1"/>
      <c r="RBB18" s="1"/>
      <c r="RBC18" s="1"/>
      <c r="RBD18" s="1"/>
      <c r="RBE18" s="1"/>
      <c r="RBF18" s="1"/>
      <c r="RBG18" s="1"/>
      <c r="RBH18" s="1"/>
      <c r="RBI18" s="1"/>
      <c r="RBJ18" s="1"/>
      <c r="RBK18" s="1"/>
      <c r="RBL18" s="1"/>
      <c r="RBM18" s="1"/>
      <c r="RBN18" s="1"/>
      <c r="RBO18" s="1"/>
      <c r="RBP18" s="1"/>
      <c r="RBQ18" s="1"/>
      <c r="RBR18" s="1"/>
      <c r="RBS18" s="1"/>
      <c r="RBT18" s="1"/>
      <c r="RBU18" s="1"/>
      <c r="RBV18" s="1"/>
      <c r="RBW18" s="1"/>
      <c r="RBX18" s="1"/>
      <c r="RBY18" s="1"/>
      <c r="RBZ18" s="1"/>
      <c r="RCA18" s="1"/>
      <c r="RCB18" s="1"/>
      <c r="RCC18" s="1"/>
      <c r="RCD18" s="1"/>
      <c r="RCE18" s="1"/>
      <c r="RCF18" s="1"/>
      <c r="RCG18" s="1"/>
      <c r="RCH18" s="1"/>
      <c r="RCI18" s="1"/>
      <c r="RCJ18" s="1"/>
      <c r="RCK18" s="1"/>
      <c r="RCL18" s="1"/>
      <c r="RCM18" s="1"/>
      <c r="RCN18" s="1"/>
      <c r="RCO18" s="1"/>
      <c r="RCP18" s="1"/>
      <c r="RCQ18" s="1"/>
      <c r="RCR18" s="1"/>
      <c r="RCS18" s="1"/>
      <c r="RCT18" s="1"/>
      <c r="RCU18" s="1"/>
      <c r="RCV18" s="1"/>
      <c r="RCW18" s="1"/>
      <c r="RCX18" s="1"/>
      <c r="RCY18" s="1"/>
      <c r="RCZ18" s="1"/>
      <c r="RDA18" s="1"/>
      <c r="RDB18" s="1"/>
      <c r="RDC18" s="1"/>
      <c r="RDD18" s="1"/>
      <c r="RDE18" s="1"/>
      <c r="RDF18" s="1"/>
      <c r="RDG18" s="1"/>
      <c r="RDH18" s="1"/>
      <c r="RDI18" s="1"/>
      <c r="RDJ18" s="1"/>
      <c r="RDK18" s="1"/>
      <c r="RDL18" s="1"/>
      <c r="RDM18" s="1"/>
      <c r="RDN18" s="1"/>
      <c r="RDO18" s="1"/>
      <c r="RDP18" s="1"/>
      <c r="RDQ18" s="1"/>
      <c r="RDR18" s="1"/>
      <c r="RDS18" s="1"/>
      <c r="RDT18" s="1"/>
      <c r="RDU18" s="1"/>
      <c r="RDV18" s="1"/>
      <c r="RDW18" s="1"/>
      <c r="RDX18" s="1"/>
      <c r="RDY18" s="1"/>
      <c r="RDZ18" s="1"/>
      <c r="REA18" s="1"/>
      <c r="REB18" s="1"/>
      <c r="REC18" s="1"/>
      <c r="RED18" s="1"/>
      <c r="REE18" s="1"/>
      <c r="REF18" s="1"/>
      <c r="REG18" s="1"/>
      <c r="REH18" s="1"/>
      <c r="REI18" s="1"/>
      <c r="REJ18" s="1"/>
      <c r="REK18" s="1"/>
      <c r="REL18" s="1"/>
      <c r="REM18" s="1"/>
      <c r="REN18" s="1"/>
      <c r="REO18" s="1"/>
      <c r="REP18" s="1"/>
      <c r="REQ18" s="1"/>
      <c r="RER18" s="1"/>
      <c r="RES18" s="1"/>
      <c r="RET18" s="1"/>
      <c r="REU18" s="1"/>
      <c r="REV18" s="1"/>
      <c r="REW18" s="1"/>
      <c r="REX18" s="1"/>
      <c r="REY18" s="1"/>
      <c r="REZ18" s="1"/>
      <c r="RFA18" s="1"/>
      <c r="RFB18" s="1"/>
      <c r="RFC18" s="1"/>
      <c r="RFD18" s="1"/>
      <c r="RFE18" s="1"/>
      <c r="RFF18" s="1"/>
      <c r="RFG18" s="1"/>
      <c r="RFH18" s="1"/>
      <c r="RFI18" s="1"/>
      <c r="RFJ18" s="1"/>
      <c r="RFK18" s="1"/>
      <c r="RFL18" s="1"/>
      <c r="RFM18" s="1"/>
      <c r="RFN18" s="1"/>
      <c r="RFO18" s="1"/>
      <c r="RFP18" s="1"/>
      <c r="RFQ18" s="1"/>
      <c r="RFR18" s="1"/>
      <c r="RFS18" s="1"/>
      <c r="RFT18" s="1"/>
      <c r="RFU18" s="1"/>
      <c r="RFV18" s="1"/>
      <c r="RFW18" s="1"/>
      <c r="RFX18" s="1"/>
      <c r="RFY18" s="1"/>
      <c r="RFZ18" s="1"/>
      <c r="RGA18" s="1"/>
      <c r="RGB18" s="1"/>
      <c r="RGC18" s="1"/>
      <c r="RGD18" s="1"/>
      <c r="RGE18" s="1"/>
      <c r="RGF18" s="1"/>
      <c r="RGG18" s="1"/>
      <c r="RGH18" s="1"/>
      <c r="RGI18" s="1"/>
      <c r="RGJ18" s="1"/>
      <c r="RGK18" s="1"/>
      <c r="RGL18" s="1"/>
      <c r="RGM18" s="1"/>
      <c r="RGN18" s="1"/>
      <c r="RGO18" s="1"/>
      <c r="RGP18" s="1"/>
      <c r="RGQ18" s="1"/>
      <c r="RGR18" s="1"/>
      <c r="RGS18" s="1"/>
      <c r="RGT18" s="1"/>
      <c r="RGU18" s="1"/>
      <c r="RGV18" s="1"/>
      <c r="RGW18" s="1"/>
      <c r="RGX18" s="1"/>
      <c r="RGY18" s="1"/>
      <c r="RGZ18" s="1"/>
      <c r="RHA18" s="1"/>
      <c r="RHB18" s="1"/>
      <c r="RHC18" s="1"/>
      <c r="RHD18" s="1"/>
      <c r="RHE18" s="1"/>
      <c r="RHF18" s="1"/>
      <c r="RHG18" s="1"/>
      <c r="RHH18" s="1"/>
      <c r="RHI18" s="1"/>
      <c r="RHJ18" s="1"/>
      <c r="RHK18" s="1"/>
      <c r="RHL18" s="1"/>
      <c r="RHM18" s="1"/>
      <c r="RHN18" s="1"/>
      <c r="RHO18" s="1"/>
      <c r="RHP18" s="1"/>
      <c r="RHQ18" s="1"/>
      <c r="RHR18" s="1"/>
      <c r="RHS18" s="1"/>
      <c r="RHT18" s="1"/>
      <c r="RHU18" s="1"/>
      <c r="RHV18" s="1"/>
      <c r="RHW18" s="1"/>
      <c r="RHX18" s="1"/>
      <c r="RHY18" s="1"/>
      <c r="RHZ18" s="1"/>
      <c r="RIA18" s="1"/>
      <c r="RIB18" s="1"/>
      <c r="RIC18" s="1"/>
      <c r="RID18" s="1"/>
      <c r="RIE18" s="1"/>
      <c r="RIF18" s="1"/>
      <c r="RIG18" s="1"/>
      <c r="RIH18" s="1"/>
      <c r="RII18" s="1"/>
      <c r="RIJ18" s="1"/>
      <c r="RIK18" s="1"/>
      <c r="RIL18" s="1"/>
      <c r="RIM18" s="1"/>
      <c r="RIN18" s="1"/>
      <c r="RIO18" s="1"/>
      <c r="RIP18" s="1"/>
      <c r="RIQ18" s="1"/>
      <c r="RIR18" s="1"/>
      <c r="RIS18" s="1"/>
      <c r="RIT18" s="1"/>
      <c r="RIU18" s="1"/>
      <c r="RIV18" s="1"/>
      <c r="RIW18" s="1"/>
      <c r="RIX18" s="1"/>
      <c r="RIY18" s="1"/>
      <c r="RIZ18" s="1"/>
      <c r="RJA18" s="1"/>
      <c r="RJB18" s="1"/>
      <c r="RJC18" s="1"/>
      <c r="RJD18" s="1"/>
      <c r="RJE18" s="1"/>
      <c r="RJF18" s="1"/>
      <c r="RJG18" s="1"/>
      <c r="RJH18" s="1"/>
      <c r="RJI18" s="1"/>
      <c r="RJJ18" s="1"/>
      <c r="RJK18" s="1"/>
      <c r="RJL18" s="1"/>
      <c r="RJM18" s="1"/>
      <c r="RJN18" s="1"/>
      <c r="RJO18" s="1"/>
      <c r="RJP18" s="1"/>
      <c r="RJQ18" s="1"/>
      <c r="RJR18" s="1"/>
      <c r="RJS18" s="1"/>
      <c r="RJT18" s="1"/>
      <c r="RJU18" s="1"/>
      <c r="RJV18" s="1"/>
      <c r="RJW18" s="1"/>
      <c r="RJX18" s="1"/>
      <c r="RJY18" s="1"/>
      <c r="RJZ18" s="1"/>
      <c r="RKA18" s="1"/>
      <c r="RKB18" s="1"/>
      <c r="RKC18" s="1"/>
      <c r="RKD18" s="1"/>
      <c r="RKE18" s="1"/>
      <c r="RKF18" s="1"/>
      <c r="RKG18" s="1"/>
      <c r="RKH18" s="1"/>
      <c r="RKI18" s="1"/>
      <c r="RKJ18" s="1"/>
      <c r="RKK18" s="1"/>
      <c r="RKL18" s="1"/>
      <c r="RKM18" s="1"/>
      <c r="RKN18" s="1"/>
      <c r="RKO18" s="1"/>
      <c r="RKP18" s="1"/>
      <c r="RKQ18" s="1"/>
      <c r="RKR18" s="1"/>
      <c r="RKS18" s="1"/>
      <c r="RKT18" s="1"/>
      <c r="RKU18" s="1"/>
      <c r="RKV18" s="1"/>
      <c r="RKW18" s="1"/>
      <c r="RKX18" s="1"/>
      <c r="RKY18" s="1"/>
      <c r="RKZ18" s="1"/>
      <c r="RLA18" s="1"/>
      <c r="RLB18" s="1"/>
      <c r="RLC18" s="1"/>
      <c r="RLD18" s="1"/>
      <c r="RLE18" s="1"/>
      <c r="RLF18" s="1"/>
      <c r="RLG18" s="1"/>
      <c r="RLH18" s="1"/>
      <c r="RLI18" s="1"/>
      <c r="RLJ18" s="1"/>
      <c r="RLK18" s="1"/>
      <c r="RLL18" s="1"/>
      <c r="RLM18" s="1"/>
      <c r="RLN18" s="1"/>
      <c r="RLO18" s="1"/>
      <c r="RLP18" s="1"/>
      <c r="RLQ18" s="1"/>
      <c r="RLR18" s="1"/>
      <c r="RLS18" s="1"/>
      <c r="RLT18" s="1"/>
      <c r="RLU18" s="1"/>
      <c r="RLV18" s="1"/>
      <c r="RLW18" s="1"/>
      <c r="RLX18" s="1"/>
      <c r="RLY18" s="1"/>
      <c r="RLZ18" s="1"/>
      <c r="RMA18" s="1"/>
      <c r="RMB18" s="1"/>
      <c r="RMC18" s="1"/>
      <c r="RMD18" s="1"/>
      <c r="RME18" s="1"/>
      <c r="RMF18" s="1"/>
      <c r="RMG18" s="1"/>
      <c r="RMH18" s="1"/>
      <c r="RMI18" s="1"/>
      <c r="RMJ18" s="1"/>
      <c r="RMK18" s="1"/>
      <c r="RML18" s="1"/>
      <c r="RMM18" s="1"/>
      <c r="RMN18" s="1"/>
      <c r="RMO18" s="1"/>
      <c r="RMP18" s="1"/>
      <c r="RMQ18" s="1"/>
      <c r="RMR18" s="1"/>
      <c r="RMS18" s="1"/>
      <c r="RMT18" s="1"/>
      <c r="RMU18" s="1"/>
      <c r="RMV18" s="1"/>
      <c r="RMW18" s="1"/>
      <c r="RMX18" s="1"/>
      <c r="RMY18" s="1"/>
      <c r="RMZ18" s="1"/>
      <c r="RNA18" s="1"/>
      <c r="RNB18" s="1"/>
      <c r="RNC18" s="1"/>
      <c r="RND18" s="1"/>
      <c r="RNE18" s="1"/>
      <c r="RNF18" s="1"/>
      <c r="RNG18" s="1"/>
      <c r="RNH18" s="1"/>
      <c r="RNI18" s="1"/>
      <c r="RNJ18" s="1"/>
      <c r="RNK18" s="1"/>
      <c r="RNL18" s="1"/>
      <c r="RNM18" s="1"/>
      <c r="RNN18" s="1"/>
      <c r="RNO18" s="1"/>
      <c r="RNP18" s="1"/>
      <c r="RNQ18" s="1"/>
      <c r="RNR18" s="1"/>
      <c r="RNS18" s="1"/>
      <c r="RNT18" s="1"/>
      <c r="RNU18" s="1"/>
      <c r="RNV18" s="1"/>
      <c r="RNW18" s="1"/>
      <c r="RNX18" s="1"/>
      <c r="RNY18" s="1"/>
      <c r="RNZ18" s="1"/>
      <c r="ROA18" s="1"/>
      <c r="ROB18" s="1"/>
      <c r="ROC18" s="1"/>
      <c r="ROD18" s="1"/>
      <c r="ROE18" s="1"/>
      <c r="ROF18" s="1"/>
      <c r="ROG18" s="1"/>
      <c r="ROH18" s="1"/>
      <c r="ROI18" s="1"/>
      <c r="ROJ18" s="1"/>
      <c r="ROK18" s="1"/>
      <c r="ROL18" s="1"/>
      <c r="ROM18" s="1"/>
      <c r="RON18" s="1"/>
      <c r="ROO18" s="1"/>
      <c r="ROP18" s="1"/>
      <c r="ROQ18" s="1"/>
      <c r="ROR18" s="1"/>
      <c r="ROS18" s="1"/>
      <c r="ROT18" s="1"/>
      <c r="ROU18" s="1"/>
      <c r="ROV18" s="1"/>
      <c r="ROW18" s="1"/>
      <c r="ROX18" s="1"/>
      <c r="ROY18" s="1"/>
      <c r="ROZ18" s="1"/>
      <c r="RPA18" s="1"/>
      <c r="RPB18" s="1"/>
      <c r="RPC18" s="1"/>
      <c r="RPD18" s="1"/>
      <c r="RPE18" s="1"/>
      <c r="RPF18" s="1"/>
      <c r="RPG18" s="1"/>
      <c r="RPH18" s="1"/>
      <c r="RPI18" s="1"/>
      <c r="RPJ18" s="1"/>
      <c r="RPK18" s="1"/>
      <c r="RPL18" s="1"/>
      <c r="RPM18" s="1"/>
      <c r="RPN18" s="1"/>
      <c r="RPO18" s="1"/>
      <c r="RPP18" s="1"/>
      <c r="RPQ18" s="1"/>
      <c r="RPR18" s="1"/>
      <c r="RPS18" s="1"/>
      <c r="RPT18" s="1"/>
      <c r="RPU18" s="1"/>
      <c r="RPV18" s="1"/>
      <c r="RPW18" s="1"/>
      <c r="RPX18" s="1"/>
      <c r="RPY18" s="1"/>
      <c r="RPZ18" s="1"/>
      <c r="RQA18" s="1"/>
      <c r="RQB18" s="1"/>
      <c r="RQC18" s="1"/>
      <c r="RQD18" s="1"/>
      <c r="RQE18" s="1"/>
      <c r="RQF18" s="1"/>
      <c r="RQG18" s="1"/>
      <c r="RQH18" s="1"/>
      <c r="RQI18" s="1"/>
      <c r="RQJ18" s="1"/>
      <c r="RQK18" s="1"/>
      <c r="RQL18" s="1"/>
      <c r="RQM18" s="1"/>
      <c r="RQN18" s="1"/>
      <c r="RQO18" s="1"/>
      <c r="RQP18" s="1"/>
      <c r="RQQ18" s="1"/>
      <c r="RQR18" s="1"/>
      <c r="RQS18" s="1"/>
      <c r="RQT18" s="1"/>
      <c r="RQU18" s="1"/>
      <c r="RQV18" s="1"/>
      <c r="RQW18" s="1"/>
      <c r="RQX18" s="1"/>
      <c r="RQY18" s="1"/>
      <c r="RQZ18" s="1"/>
      <c r="RRA18" s="1"/>
      <c r="RRB18" s="1"/>
      <c r="RRC18" s="1"/>
      <c r="RRD18" s="1"/>
      <c r="RRE18" s="1"/>
      <c r="RRF18" s="1"/>
      <c r="RRG18" s="1"/>
      <c r="RRH18" s="1"/>
      <c r="RRI18" s="1"/>
      <c r="RRJ18" s="1"/>
      <c r="RRK18" s="1"/>
      <c r="RRL18" s="1"/>
      <c r="RRM18" s="1"/>
      <c r="RRN18" s="1"/>
      <c r="RRO18" s="1"/>
      <c r="RRP18" s="1"/>
      <c r="RRQ18" s="1"/>
      <c r="RRR18" s="1"/>
      <c r="RRS18" s="1"/>
      <c r="RRT18" s="1"/>
      <c r="RRU18" s="1"/>
      <c r="RRV18" s="1"/>
      <c r="RRW18" s="1"/>
      <c r="RRX18" s="1"/>
      <c r="RRY18" s="1"/>
      <c r="RRZ18" s="1"/>
      <c r="RSA18" s="1"/>
      <c r="RSB18" s="1"/>
      <c r="RSC18" s="1"/>
      <c r="RSD18" s="1"/>
      <c r="RSE18" s="1"/>
      <c r="RSF18" s="1"/>
      <c r="RSG18" s="1"/>
      <c r="RSH18" s="1"/>
      <c r="RSI18" s="1"/>
      <c r="RSJ18" s="1"/>
      <c r="RSK18" s="1"/>
      <c r="RSL18" s="1"/>
      <c r="RSM18" s="1"/>
      <c r="RSN18" s="1"/>
      <c r="RSO18" s="1"/>
      <c r="RSP18" s="1"/>
      <c r="RSQ18" s="1"/>
      <c r="RSR18" s="1"/>
      <c r="RSS18" s="1"/>
      <c r="RST18" s="1"/>
      <c r="RSU18" s="1"/>
      <c r="RSV18" s="1"/>
      <c r="RSW18" s="1"/>
      <c r="RSX18" s="1"/>
      <c r="RSY18" s="1"/>
      <c r="RSZ18" s="1"/>
      <c r="RTA18" s="1"/>
      <c r="RTB18" s="1"/>
      <c r="RTC18" s="1"/>
      <c r="RTD18" s="1"/>
      <c r="RTE18" s="1"/>
      <c r="RTF18" s="1"/>
      <c r="RTG18" s="1"/>
      <c r="RTH18" s="1"/>
      <c r="RTI18" s="1"/>
      <c r="RTJ18" s="1"/>
      <c r="RTK18" s="1"/>
      <c r="RTL18" s="1"/>
      <c r="RTM18" s="1"/>
      <c r="RTN18" s="1"/>
      <c r="RTO18" s="1"/>
      <c r="RTP18" s="1"/>
      <c r="RTQ18" s="1"/>
      <c r="RTR18" s="1"/>
      <c r="RTS18" s="1"/>
      <c r="RTT18" s="1"/>
      <c r="RTU18" s="1"/>
      <c r="RTV18" s="1"/>
      <c r="RTW18" s="1"/>
      <c r="RTX18" s="1"/>
      <c r="RTY18" s="1"/>
      <c r="RTZ18" s="1"/>
      <c r="RUA18" s="1"/>
      <c r="RUB18" s="1"/>
      <c r="RUC18" s="1"/>
      <c r="RUD18" s="1"/>
      <c r="RUE18" s="1"/>
      <c r="RUF18" s="1"/>
      <c r="RUG18" s="1"/>
      <c r="RUH18" s="1"/>
      <c r="RUI18" s="1"/>
      <c r="RUJ18" s="1"/>
      <c r="RUK18" s="1"/>
      <c r="RUL18" s="1"/>
      <c r="RUM18" s="1"/>
      <c r="RUN18" s="1"/>
      <c r="RUO18" s="1"/>
      <c r="RUP18" s="1"/>
      <c r="RUQ18" s="1"/>
      <c r="RUR18" s="1"/>
      <c r="RUS18" s="1"/>
      <c r="RUT18" s="1"/>
      <c r="RUU18" s="1"/>
      <c r="RUV18" s="1"/>
      <c r="RUW18" s="1"/>
      <c r="RUX18" s="1"/>
      <c r="RUY18" s="1"/>
      <c r="RUZ18" s="1"/>
      <c r="RVA18" s="1"/>
      <c r="RVB18" s="1"/>
      <c r="RVC18" s="1"/>
      <c r="RVD18" s="1"/>
      <c r="RVE18" s="1"/>
      <c r="RVF18" s="1"/>
      <c r="RVG18" s="1"/>
      <c r="RVH18" s="1"/>
      <c r="RVI18" s="1"/>
      <c r="RVJ18" s="1"/>
      <c r="RVK18" s="1"/>
      <c r="RVL18" s="1"/>
      <c r="RVM18" s="1"/>
      <c r="RVN18" s="1"/>
      <c r="RVO18" s="1"/>
      <c r="RVP18" s="1"/>
      <c r="RVQ18" s="1"/>
      <c r="RVR18" s="1"/>
      <c r="RVS18" s="1"/>
      <c r="RVT18" s="1"/>
      <c r="RVU18" s="1"/>
      <c r="RVV18" s="1"/>
      <c r="RVW18" s="1"/>
      <c r="RVX18" s="1"/>
      <c r="RVY18" s="1"/>
      <c r="RVZ18" s="1"/>
      <c r="RWA18" s="1"/>
      <c r="RWB18" s="1"/>
      <c r="RWC18" s="1"/>
      <c r="RWD18" s="1"/>
      <c r="RWE18" s="1"/>
      <c r="RWF18" s="1"/>
      <c r="RWG18" s="1"/>
      <c r="RWH18" s="1"/>
      <c r="RWI18" s="1"/>
      <c r="RWJ18" s="1"/>
      <c r="RWK18" s="1"/>
      <c r="RWL18" s="1"/>
      <c r="RWM18" s="1"/>
      <c r="RWN18" s="1"/>
      <c r="RWO18" s="1"/>
      <c r="RWP18" s="1"/>
      <c r="RWQ18" s="1"/>
      <c r="RWR18" s="1"/>
      <c r="RWS18" s="1"/>
      <c r="RWT18" s="1"/>
      <c r="RWU18" s="1"/>
      <c r="RWV18" s="1"/>
      <c r="RWW18" s="1"/>
      <c r="RWX18" s="1"/>
      <c r="RWY18" s="1"/>
      <c r="RWZ18" s="1"/>
      <c r="RXA18" s="1"/>
      <c r="RXB18" s="1"/>
      <c r="RXC18" s="1"/>
      <c r="RXD18" s="1"/>
      <c r="RXE18" s="1"/>
      <c r="RXF18" s="1"/>
      <c r="RXG18" s="1"/>
      <c r="RXH18" s="1"/>
      <c r="RXI18" s="1"/>
      <c r="RXJ18" s="1"/>
      <c r="RXK18" s="1"/>
      <c r="RXL18" s="1"/>
      <c r="RXM18" s="1"/>
      <c r="RXN18" s="1"/>
      <c r="RXO18" s="1"/>
      <c r="RXP18" s="1"/>
      <c r="RXQ18" s="1"/>
      <c r="RXR18" s="1"/>
      <c r="RXS18" s="1"/>
      <c r="RXT18" s="1"/>
      <c r="RXU18" s="1"/>
      <c r="RXV18" s="1"/>
      <c r="RXW18" s="1"/>
      <c r="RXX18" s="1"/>
      <c r="RXY18" s="1"/>
      <c r="RXZ18" s="1"/>
      <c r="RYA18" s="1"/>
      <c r="RYB18" s="1"/>
      <c r="RYC18" s="1"/>
      <c r="RYD18" s="1"/>
      <c r="RYE18" s="1"/>
      <c r="RYF18" s="1"/>
      <c r="RYG18" s="1"/>
      <c r="RYH18" s="1"/>
      <c r="RYI18" s="1"/>
      <c r="RYJ18" s="1"/>
      <c r="RYK18" s="1"/>
      <c r="RYL18" s="1"/>
      <c r="RYM18" s="1"/>
      <c r="RYN18" s="1"/>
      <c r="RYO18" s="1"/>
      <c r="RYP18" s="1"/>
      <c r="RYQ18" s="1"/>
      <c r="RYR18" s="1"/>
      <c r="RYS18" s="1"/>
      <c r="RYT18" s="1"/>
      <c r="RYU18" s="1"/>
      <c r="RYV18" s="1"/>
      <c r="RYW18" s="1"/>
      <c r="RYX18" s="1"/>
      <c r="RYY18" s="1"/>
      <c r="RYZ18" s="1"/>
      <c r="RZA18" s="1"/>
      <c r="RZB18" s="1"/>
      <c r="RZC18" s="1"/>
      <c r="RZD18" s="1"/>
      <c r="RZE18" s="1"/>
      <c r="RZF18" s="1"/>
      <c r="RZG18" s="1"/>
      <c r="RZH18" s="1"/>
      <c r="RZI18" s="1"/>
      <c r="RZJ18" s="1"/>
      <c r="RZK18" s="1"/>
      <c r="RZL18" s="1"/>
      <c r="RZM18" s="1"/>
      <c r="RZN18" s="1"/>
      <c r="RZO18" s="1"/>
      <c r="RZP18" s="1"/>
      <c r="RZQ18" s="1"/>
      <c r="RZR18" s="1"/>
      <c r="RZS18" s="1"/>
      <c r="RZT18" s="1"/>
      <c r="RZU18" s="1"/>
      <c r="RZV18" s="1"/>
      <c r="RZW18" s="1"/>
      <c r="RZX18" s="1"/>
      <c r="RZY18" s="1"/>
      <c r="RZZ18" s="1"/>
      <c r="SAA18" s="1"/>
      <c r="SAB18" s="1"/>
      <c r="SAC18" s="1"/>
      <c r="SAD18" s="1"/>
      <c r="SAE18" s="1"/>
      <c r="SAF18" s="1"/>
      <c r="SAG18" s="1"/>
      <c r="SAH18" s="1"/>
      <c r="SAI18" s="1"/>
      <c r="SAJ18" s="1"/>
      <c r="SAK18" s="1"/>
      <c r="SAL18" s="1"/>
      <c r="SAM18" s="1"/>
      <c r="SAN18" s="1"/>
      <c r="SAO18" s="1"/>
      <c r="SAP18" s="1"/>
      <c r="SAQ18" s="1"/>
      <c r="SAR18" s="1"/>
      <c r="SAS18" s="1"/>
      <c r="SAT18" s="1"/>
      <c r="SAU18" s="1"/>
      <c r="SAV18" s="1"/>
      <c r="SAW18" s="1"/>
      <c r="SAX18" s="1"/>
      <c r="SAY18" s="1"/>
      <c r="SAZ18" s="1"/>
      <c r="SBA18" s="1"/>
      <c r="SBB18" s="1"/>
      <c r="SBC18" s="1"/>
      <c r="SBD18" s="1"/>
      <c r="SBE18" s="1"/>
      <c r="SBF18" s="1"/>
      <c r="SBG18" s="1"/>
      <c r="SBH18" s="1"/>
      <c r="SBI18" s="1"/>
      <c r="SBJ18" s="1"/>
      <c r="SBK18" s="1"/>
      <c r="SBL18" s="1"/>
      <c r="SBM18" s="1"/>
      <c r="SBN18" s="1"/>
      <c r="SBO18" s="1"/>
      <c r="SBP18" s="1"/>
      <c r="SBQ18" s="1"/>
      <c r="SBR18" s="1"/>
      <c r="SBS18" s="1"/>
      <c r="SBT18" s="1"/>
      <c r="SBU18" s="1"/>
      <c r="SBV18" s="1"/>
      <c r="SBW18" s="1"/>
      <c r="SBX18" s="1"/>
      <c r="SBY18" s="1"/>
      <c r="SBZ18" s="1"/>
      <c r="SCA18" s="1"/>
      <c r="SCB18" s="1"/>
      <c r="SCC18" s="1"/>
      <c r="SCD18" s="1"/>
      <c r="SCE18" s="1"/>
      <c r="SCF18" s="1"/>
      <c r="SCG18" s="1"/>
      <c r="SCH18" s="1"/>
      <c r="SCI18" s="1"/>
      <c r="SCJ18" s="1"/>
      <c r="SCK18" s="1"/>
      <c r="SCL18" s="1"/>
      <c r="SCM18" s="1"/>
      <c r="SCN18" s="1"/>
      <c r="SCO18" s="1"/>
      <c r="SCP18" s="1"/>
      <c r="SCQ18" s="1"/>
      <c r="SCR18" s="1"/>
      <c r="SCS18" s="1"/>
      <c r="SCT18" s="1"/>
      <c r="SCU18" s="1"/>
      <c r="SCV18" s="1"/>
      <c r="SCW18" s="1"/>
      <c r="SCX18" s="1"/>
      <c r="SCY18" s="1"/>
      <c r="SCZ18" s="1"/>
      <c r="SDA18" s="1"/>
      <c r="SDB18" s="1"/>
      <c r="SDC18" s="1"/>
      <c r="SDD18" s="1"/>
      <c r="SDE18" s="1"/>
      <c r="SDF18" s="1"/>
      <c r="SDG18" s="1"/>
      <c r="SDH18" s="1"/>
      <c r="SDI18" s="1"/>
      <c r="SDJ18" s="1"/>
      <c r="SDK18" s="1"/>
      <c r="SDL18" s="1"/>
      <c r="SDM18" s="1"/>
      <c r="SDN18" s="1"/>
      <c r="SDO18" s="1"/>
      <c r="SDP18" s="1"/>
      <c r="SDQ18" s="1"/>
      <c r="SDR18" s="1"/>
      <c r="SDS18" s="1"/>
      <c r="SDT18" s="1"/>
      <c r="SDU18" s="1"/>
      <c r="SDV18" s="1"/>
      <c r="SDW18" s="1"/>
      <c r="SDX18" s="1"/>
      <c r="SDY18" s="1"/>
      <c r="SDZ18" s="1"/>
      <c r="SEA18" s="1"/>
      <c r="SEB18" s="1"/>
      <c r="SEC18" s="1"/>
      <c r="SED18" s="1"/>
      <c r="SEE18" s="1"/>
      <c r="SEF18" s="1"/>
      <c r="SEG18" s="1"/>
      <c r="SEH18" s="1"/>
      <c r="SEI18" s="1"/>
      <c r="SEJ18" s="1"/>
      <c r="SEK18" s="1"/>
      <c r="SEL18" s="1"/>
      <c r="SEM18" s="1"/>
      <c r="SEN18" s="1"/>
      <c r="SEO18" s="1"/>
      <c r="SEP18" s="1"/>
      <c r="SEQ18" s="1"/>
      <c r="SER18" s="1"/>
      <c r="SES18" s="1"/>
      <c r="SET18" s="1"/>
      <c r="SEU18" s="1"/>
      <c r="SEV18" s="1"/>
      <c r="SEW18" s="1"/>
      <c r="SEX18" s="1"/>
      <c r="SEY18" s="1"/>
      <c r="SEZ18" s="1"/>
      <c r="SFA18" s="1"/>
      <c r="SFB18" s="1"/>
      <c r="SFC18" s="1"/>
      <c r="SFD18" s="1"/>
      <c r="SFE18" s="1"/>
      <c r="SFF18" s="1"/>
      <c r="SFG18" s="1"/>
      <c r="SFH18" s="1"/>
      <c r="SFI18" s="1"/>
      <c r="SFJ18" s="1"/>
      <c r="SFK18" s="1"/>
      <c r="SFL18" s="1"/>
      <c r="SFM18" s="1"/>
      <c r="SFN18" s="1"/>
      <c r="SFO18" s="1"/>
      <c r="SFP18" s="1"/>
      <c r="SFQ18" s="1"/>
      <c r="SFR18" s="1"/>
      <c r="SFS18" s="1"/>
      <c r="SFT18" s="1"/>
      <c r="SFU18" s="1"/>
      <c r="SFV18" s="1"/>
      <c r="SFW18" s="1"/>
      <c r="SFX18" s="1"/>
      <c r="SFY18" s="1"/>
      <c r="SFZ18" s="1"/>
      <c r="SGA18" s="1"/>
      <c r="SGB18" s="1"/>
      <c r="SGC18" s="1"/>
      <c r="SGD18" s="1"/>
      <c r="SGE18" s="1"/>
      <c r="SGF18" s="1"/>
      <c r="SGG18" s="1"/>
      <c r="SGH18" s="1"/>
      <c r="SGI18" s="1"/>
      <c r="SGJ18" s="1"/>
      <c r="SGK18" s="1"/>
      <c r="SGL18" s="1"/>
      <c r="SGM18" s="1"/>
      <c r="SGN18" s="1"/>
      <c r="SGO18" s="1"/>
      <c r="SGP18" s="1"/>
      <c r="SGQ18" s="1"/>
      <c r="SGR18" s="1"/>
      <c r="SGS18" s="1"/>
      <c r="SGT18" s="1"/>
      <c r="SGU18" s="1"/>
      <c r="SGV18" s="1"/>
      <c r="SGW18" s="1"/>
      <c r="SGX18" s="1"/>
      <c r="SGY18" s="1"/>
      <c r="SGZ18" s="1"/>
      <c r="SHA18" s="1"/>
      <c r="SHB18" s="1"/>
      <c r="SHC18" s="1"/>
      <c r="SHD18" s="1"/>
      <c r="SHE18" s="1"/>
      <c r="SHF18" s="1"/>
      <c r="SHG18" s="1"/>
      <c r="SHH18" s="1"/>
      <c r="SHI18" s="1"/>
      <c r="SHJ18" s="1"/>
      <c r="SHK18" s="1"/>
      <c r="SHL18" s="1"/>
      <c r="SHM18" s="1"/>
      <c r="SHN18" s="1"/>
      <c r="SHO18" s="1"/>
      <c r="SHP18" s="1"/>
      <c r="SHQ18" s="1"/>
      <c r="SHR18" s="1"/>
      <c r="SHS18" s="1"/>
      <c r="SHT18" s="1"/>
      <c r="SHU18" s="1"/>
      <c r="SHV18" s="1"/>
      <c r="SHW18" s="1"/>
      <c r="SHX18" s="1"/>
      <c r="SHY18" s="1"/>
      <c r="SHZ18" s="1"/>
      <c r="SIA18" s="1"/>
      <c r="SIB18" s="1"/>
      <c r="SIC18" s="1"/>
      <c r="SID18" s="1"/>
      <c r="SIE18" s="1"/>
      <c r="SIF18" s="1"/>
      <c r="SIG18" s="1"/>
      <c r="SIH18" s="1"/>
      <c r="SII18" s="1"/>
      <c r="SIJ18" s="1"/>
      <c r="SIK18" s="1"/>
      <c r="SIL18" s="1"/>
      <c r="SIM18" s="1"/>
      <c r="SIN18" s="1"/>
      <c r="SIO18" s="1"/>
      <c r="SIP18" s="1"/>
      <c r="SIQ18" s="1"/>
      <c r="SIR18" s="1"/>
      <c r="SIS18" s="1"/>
      <c r="SIT18" s="1"/>
      <c r="SIU18" s="1"/>
      <c r="SIV18" s="1"/>
      <c r="SIW18" s="1"/>
      <c r="SIX18" s="1"/>
      <c r="SIY18" s="1"/>
      <c r="SIZ18" s="1"/>
      <c r="SJA18" s="1"/>
      <c r="SJB18" s="1"/>
      <c r="SJC18" s="1"/>
      <c r="SJD18" s="1"/>
      <c r="SJE18" s="1"/>
      <c r="SJF18" s="1"/>
      <c r="SJG18" s="1"/>
      <c r="SJH18" s="1"/>
      <c r="SJI18" s="1"/>
      <c r="SJJ18" s="1"/>
      <c r="SJK18" s="1"/>
      <c r="SJL18" s="1"/>
      <c r="SJM18" s="1"/>
      <c r="SJN18" s="1"/>
      <c r="SJO18" s="1"/>
      <c r="SJP18" s="1"/>
      <c r="SJQ18" s="1"/>
      <c r="SJR18" s="1"/>
      <c r="SJS18" s="1"/>
      <c r="SJT18" s="1"/>
      <c r="SJU18" s="1"/>
      <c r="SJV18" s="1"/>
      <c r="SJW18" s="1"/>
      <c r="SJX18" s="1"/>
      <c r="SJY18" s="1"/>
      <c r="SJZ18" s="1"/>
      <c r="SKA18" s="1"/>
      <c r="SKB18" s="1"/>
      <c r="SKC18" s="1"/>
      <c r="SKD18" s="1"/>
      <c r="SKE18" s="1"/>
      <c r="SKF18" s="1"/>
      <c r="SKG18" s="1"/>
      <c r="SKH18" s="1"/>
      <c r="SKI18" s="1"/>
      <c r="SKJ18" s="1"/>
      <c r="SKK18" s="1"/>
      <c r="SKL18" s="1"/>
      <c r="SKM18" s="1"/>
      <c r="SKN18" s="1"/>
      <c r="SKO18" s="1"/>
      <c r="SKP18" s="1"/>
      <c r="SKQ18" s="1"/>
      <c r="SKR18" s="1"/>
      <c r="SKS18" s="1"/>
      <c r="SKT18" s="1"/>
      <c r="SKU18" s="1"/>
      <c r="SKV18" s="1"/>
      <c r="SKW18" s="1"/>
      <c r="SKX18" s="1"/>
      <c r="SKY18" s="1"/>
      <c r="SKZ18" s="1"/>
      <c r="SLA18" s="1"/>
      <c r="SLB18" s="1"/>
      <c r="SLC18" s="1"/>
      <c r="SLD18" s="1"/>
      <c r="SLE18" s="1"/>
      <c r="SLF18" s="1"/>
      <c r="SLG18" s="1"/>
      <c r="SLH18" s="1"/>
      <c r="SLI18" s="1"/>
      <c r="SLJ18" s="1"/>
      <c r="SLK18" s="1"/>
      <c r="SLL18" s="1"/>
      <c r="SLM18" s="1"/>
      <c r="SLN18" s="1"/>
      <c r="SLO18" s="1"/>
      <c r="SLP18" s="1"/>
      <c r="SLQ18" s="1"/>
      <c r="SLR18" s="1"/>
      <c r="SLS18" s="1"/>
      <c r="SLT18" s="1"/>
      <c r="SLU18" s="1"/>
      <c r="SLV18" s="1"/>
      <c r="SLW18" s="1"/>
      <c r="SLX18" s="1"/>
      <c r="SLY18" s="1"/>
      <c r="SLZ18" s="1"/>
      <c r="SMA18" s="1"/>
      <c r="SMB18" s="1"/>
      <c r="SMC18" s="1"/>
      <c r="SMD18" s="1"/>
      <c r="SME18" s="1"/>
      <c r="SMF18" s="1"/>
      <c r="SMG18" s="1"/>
      <c r="SMH18" s="1"/>
      <c r="SMI18" s="1"/>
      <c r="SMJ18" s="1"/>
      <c r="SMK18" s="1"/>
      <c r="SML18" s="1"/>
      <c r="SMM18" s="1"/>
      <c r="SMN18" s="1"/>
      <c r="SMO18" s="1"/>
      <c r="SMP18" s="1"/>
      <c r="SMQ18" s="1"/>
      <c r="SMR18" s="1"/>
      <c r="SMS18" s="1"/>
      <c r="SMT18" s="1"/>
      <c r="SMU18" s="1"/>
      <c r="SMV18" s="1"/>
      <c r="SMW18" s="1"/>
      <c r="SMX18" s="1"/>
      <c r="SMY18" s="1"/>
      <c r="SMZ18" s="1"/>
      <c r="SNA18" s="1"/>
      <c r="SNB18" s="1"/>
      <c r="SNC18" s="1"/>
      <c r="SND18" s="1"/>
      <c r="SNE18" s="1"/>
      <c r="SNF18" s="1"/>
      <c r="SNG18" s="1"/>
      <c r="SNH18" s="1"/>
      <c r="SNI18" s="1"/>
      <c r="SNJ18" s="1"/>
      <c r="SNK18" s="1"/>
      <c r="SNL18" s="1"/>
      <c r="SNM18" s="1"/>
      <c r="SNN18" s="1"/>
      <c r="SNO18" s="1"/>
      <c r="SNP18" s="1"/>
      <c r="SNQ18" s="1"/>
      <c r="SNR18" s="1"/>
      <c r="SNS18" s="1"/>
      <c r="SNT18" s="1"/>
      <c r="SNU18" s="1"/>
      <c r="SNV18" s="1"/>
      <c r="SNW18" s="1"/>
      <c r="SNX18" s="1"/>
      <c r="SNY18" s="1"/>
      <c r="SNZ18" s="1"/>
      <c r="SOA18" s="1"/>
      <c r="SOB18" s="1"/>
      <c r="SOC18" s="1"/>
      <c r="SOD18" s="1"/>
      <c r="SOE18" s="1"/>
      <c r="SOF18" s="1"/>
      <c r="SOG18" s="1"/>
      <c r="SOH18" s="1"/>
      <c r="SOI18" s="1"/>
      <c r="SOJ18" s="1"/>
      <c r="SOK18" s="1"/>
      <c r="SOL18" s="1"/>
      <c r="SOM18" s="1"/>
      <c r="SON18" s="1"/>
      <c r="SOO18" s="1"/>
      <c r="SOP18" s="1"/>
      <c r="SOQ18" s="1"/>
      <c r="SOR18" s="1"/>
      <c r="SOS18" s="1"/>
      <c r="SOT18" s="1"/>
      <c r="SOU18" s="1"/>
      <c r="SOV18" s="1"/>
      <c r="SOW18" s="1"/>
      <c r="SOX18" s="1"/>
      <c r="SOY18" s="1"/>
      <c r="SOZ18" s="1"/>
      <c r="SPA18" s="1"/>
      <c r="SPB18" s="1"/>
      <c r="SPC18" s="1"/>
      <c r="SPD18" s="1"/>
      <c r="SPE18" s="1"/>
      <c r="SPF18" s="1"/>
      <c r="SPG18" s="1"/>
      <c r="SPH18" s="1"/>
      <c r="SPI18" s="1"/>
      <c r="SPJ18" s="1"/>
      <c r="SPK18" s="1"/>
      <c r="SPL18" s="1"/>
      <c r="SPM18" s="1"/>
      <c r="SPN18" s="1"/>
      <c r="SPO18" s="1"/>
      <c r="SPP18" s="1"/>
      <c r="SPQ18" s="1"/>
      <c r="SPR18" s="1"/>
      <c r="SPS18" s="1"/>
      <c r="SPT18" s="1"/>
      <c r="SPU18" s="1"/>
      <c r="SPV18" s="1"/>
      <c r="SPW18" s="1"/>
      <c r="SPX18" s="1"/>
      <c r="SPY18" s="1"/>
      <c r="SPZ18" s="1"/>
      <c r="SQA18" s="1"/>
      <c r="SQB18" s="1"/>
      <c r="SQC18" s="1"/>
      <c r="SQD18" s="1"/>
      <c r="SQE18" s="1"/>
      <c r="SQF18" s="1"/>
      <c r="SQG18" s="1"/>
      <c r="SQH18" s="1"/>
      <c r="SQI18" s="1"/>
      <c r="SQJ18" s="1"/>
      <c r="SQK18" s="1"/>
      <c r="SQL18" s="1"/>
      <c r="SQM18" s="1"/>
      <c r="SQN18" s="1"/>
      <c r="SQO18" s="1"/>
      <c r="SQP18" s="1"/>
      <c r="SQQ18" s="1"/>
      <c r="SQR18" s="1"/>
      <c r="SQS18" s="1"/>
      <c r="SQT18" s="1"/>
      <c r="SQU18" s="1"/>
      <c r="SQV18" s="1"/>
      <c r="SQW18" s="1"/>
      <c r="SQX18" s="1"/>
      <c r="SQY18" s="1"/>
      <c r="SQZ18" s="1"/>
      <c r="SRA18" s="1"/>
      <c r="SRB18" s="1"/>
      <c r="SRC18" s="1"/>
      <c r="SRD18" s="1"/>
      <c r="SRE18" s="1"/>
      <c r="SRF18" s="1"/>
      <c r="SRG18" s="1"/>
      <c r="SRH18" s="1"/>
      <c r="SRI18" s="1"/>
      <c r="SRJ18" s="1"/>
      <c r="SRK18" s="1"/>
      <c r="SRL18" s="1"/>
      <c r="SRM18" s="1"/>
      <c r="SRN18" s="1"/>
      <c r="SRO18" s="1"/>
      <c r="SRP18" s="1"/>
      <c r="SRQ18" s="1"/>
      <c r="SRR18" s="1"/>
      <c r="SRS18" s="1"/>
      <c r="SRT18" s="1"/>
      <c r="SRU18" s="1"/>
      <c r="SRV18" s="1"/>
      <c r="SRW18" s="1"/>
      <c r="SRX18" s="1"/>
      <c r="SRY18" s="1"/>
      <c r="SRZ18" s="1"/>
      <c r="SSA18" s="1"/>
      <c r="SSB18" s="1"/>
      <c r="SSC18" s="1"/>
      <c r="SSD18" s="1"/>
      <c r="SSE18" s="1"/>
      <c r="SSF18" s="1"/>
      <c r="SSG18" s="1"/>
      <c r="SSH18" s="1"/>
      <c r="SSI18" s="1"/>
      <c r="SSJ18" s="1"/>
      <c r="SSK18" s="1"/>
      <c r="SSL18" s="1"/>
      <c r="SSM18" s="1"/>
      <c r="SSN18" s="1"/>
      <c r="SSO18" s="1"/>
      <c r="SSP18" s="1"/>
      <c r="SSQ18" s="1"/>
      <c r="SSR18" s="1"/>
      <c r="SSS18" s="1"/>
      <c r="SST18" s="1"/>
      <c r="SSU18" s="1"/>
      <c r="SSV18" s="1"/>
      <c r="SSW18" s="1"/>
      <c r="SSX18" s="1"/>
      <c r="SSY18" s="1"/>
      <c r="SSZ18" s="1"/>
      <c r="STA18" s="1"/>
      <c r="STB18" s="1"/>
      <c r="STC18" s="1"/>
      <c r="STD18" s="1"/>
      <c r="STE18" s="1"/>
      <c r="STF18" s="1"/>
      <c r="STG18" s="1"/>
      <c r="STH18" s="1"/>
      <c r="STI18" s="1"/>
      <c r="STJ18" s="1"/>
      <c r="STK18" s="1"/>
      <c r="STL18" s="1"/>
      <c r="STM18" s="1"/>
      <c r="STN18" s="1"/>
      <c r="STO18" s="1"/>
      <c r="STP18" s="1"/>
      <c r="STQ18" s="1"/>
      <c r="STR18" s="1"/>
      <c r="STS18" s="1"/>
      <c r="STT18" s="1"/>
      <c r="STU18" s="1"/>
      <c r="STV18" s="1"/>
      <c r="STW18" s="1"/>
      <c r="STX18" s="1"/>
      <c r="STY18" s="1"/>
      <c r="STZ18" s="1"/>
      <c r="SUA18" s="1"/>
      <c r="SUB18" s="1"/>
      <c r="SUC18" s="1"/>
      <c r="SUD18" s="1"/>
      <c r="SUE18" s="1"/>
      <c r="SUF18" s="1"/>
      <c r="SUG18" s="1"/>
      <c r="SUH18" s="1"/>
      <c r="SUI18" s="1"/>
      <c r="SUJ18" s="1"/>
      <c r="SUK18" s="1"/>
      <c r="SUL18" s="1"/>
      <c r="SUM18" s="1"/>
      <c r="SUN18" s="1"/>
      <c r="SUO18" s="1"/>
      <c r="SUP18" s="1"/>
      <c r="SUQ18" s="1"/>
      <c r="SUR18" s="1"/>
      <c r="SUS18" s="1"/>
      <c r="SUT18" s="1"/>
      <c r="SUU18" s="1"/>
      <c r="SUV18" s="1"/>
      <c r="SUW18" s="1"/>
      <c r="SUX18" s="1"/>
      <c r="SUY18" s="1"/>
      <c r="SUZ18" s="1"/>
      <c r="SVA18" s="1"/>
      <c r="SVB18" s="1"/>
      <c r="SVC18" s="1"/>
      <c r="SVD18" s="1"/>
      <c r="SVE18" s="1"/>
      <c r="SVF18" s="1"/>
      <c r="SVG18" s="1"/>
      <c r="SVH18" s="1"/>
      <c r="SVI18" s="1"/>
      <c r="SVJ18" s="1"/>
      <c r="SVK18" s="1"/>
      <c r="SVL18" s="1"/>
      <c r="SVM18" s="1"/>
      <c r="SVN18" s="1"/>
      <c r="SVO18" s="1"/>
      <c r="SVP18" s="1"/>
      <c r="SVQ18" s="1"/>
      <c r="SVR18" s="1"/>
      <c r="SVS18" s="1"/>
      <c r="SVT18" s="1"/>
      <c r="SVU18" s="1"/>
      <c r="SVV18" s="1"/>
      <c r="SVW18" s="1"/>
      <c r="SVX18" s="1"/>
      <c r="SVY18" s="1"/>
      <c r="SVZ18" s="1"/>
      <c r="SWA18" s="1"/>
      <c r="SWB18" s="1"/>
      <c r="SWC18" s="1"/>
      <c r="SWD18" s="1"/>
      <c r="SWE18" s="1"/>
      <c r="SWF18" s="1"/>
      <c r="SWG18" s="1"/>
      <c r="SWH18" s="1"/>
      <c r="SWI18" s="1"/>
      <c r="SWJ18" s="1"/>
      <c r="SWK18" s="1"/>
      <c r="SWL18" s="1"/>
      <c r="SWM18" s="1"/>
      <c r="SWN18" s="1"/>
      <c r="SWO18" s="1"/>
      <c r="SWP18" s="1"/>
      <c r="SWQ18" s="1"/>
      <c r="SWR18" s="1"/>
      <c r="SWS18" s="1"/>
      <c r="SWT18" s="1"/>
      <c r="SWU18" s="1"/>
      <c r="SWV18" s="1"/>
      <c r="SWW18" s="1"/>
      <c r="SWX18" s="1"/>
      <c r="SWY18" s="1"/>
      <c r="SWZ18" s="1"/>
      <c r="SXA18" s="1"/>
      <c r="SXB18" s="1"/>
      <c r="SXC18" s="1"/>
      <c r="SXD18" s="1"/>
      <c r="SXE18" s="1"/>
      <c r="SXF18" s="1"/>
      <c r="SXG18" s="1"/>
      <c r="SXH18" s="1"/>
      <c r="SXI18" s="1"/>
      <c r="SXJ18" s="1"/>
      <c r="SXK18" s="1"/>
      <c r="SXL18" s="1"/>
      <c r="SXM18" s="1"/>
      <c r="SXN18" s="1"/>
      <c r="SXO18" s="1"/>
      <c r="SXP18" s="1"/>
      <c r="SXQ18" s="1"/>
      <c r="SXR18" s="1"/>
      <c r="SXS18" s="1"/>
      <c r="SXT18" s="1"/>
      <c r="SXU18" s="1"/>
      <c r="SXV18" s="1"/>
      <c r="SXW18" s="1"/>
      <c r="SXX18" s="1"/>
      <c r="SXY18" s="1"/>
      <c r="SXZ18" s="1"/>
      <c r="SYA18" s="1"/>
      <c r="SYB18" s="1"/>
      <c r="SYC18" s="1"/>
      <c r="SYD18" s="1"/>
      <c r="SYE18" s="1"/>
      <c r="SYF18" s="1"/>
      <c r="SYG18" s="1"/>
      <c r="SYH18" s="1"/>
      <c r="SYI18" s="1"/>
      <c r="SYJ18" s="1"/>
      <c r="SYK18" s="1"/>
      <c r="SYL18" s="1"/>
      <c r="SYM18" s="1"/>
      <c r="SYN18" s="1"/>
      <c r="SYO18" s="1"/>
      <c r="SYP18" s="1"/>
      <c r="SYQ18" s="1"/>
      <c r="SYR18" s="1"/>
      <c r="SYS18" s="1"/>
      <c r="SYT18" s="1"/>
      <c r="SYU18" s="1"/>
      <c r="SYV18" s="1"/>
      <c r="SYW18" s="1"/>
      <c r="SYX18" s="1"/>
      <c r="SYY18" s="1"/>
      <c r="SYZ18" s="1"/>
      <c r="SZA18" s="1"/>
      <c r="SZB18" s="1"/>
      <c r="SZC18" s="1"/>
      <c r="SZD18" s="1"/>
      <c r="SZE18" s="1"/>
      <c r="SZF18" s="1"/>
      <c r="SZG18" s="1"/>
      <c r="SZH18" s="1"/>
      <c r="SZI18" s="1"/>
      <c r="SZJ18" s="1"/>
      <c r="SZK18" s="1"/>
      <c r="SZL18" s="1"/>
      <c r="SZM18" s="1"/>
      <c r="SZN18" s="1"/>
      <c r="SZO18" s="1"/>
      <c r="SZP18" s="1"/>
      <c r="SZQ18" s="1"/>
      <c r="SZR18" s="1"/>
      <c r="SZS18" s="1"/>
      <c r="SZT18" s="1"/>
      <c r="SZU18" s="1"/>
      <c r="SZV18" s="1"/>
      <c r="SZW18" s="1"/>
      <c r="SZX18" s="1"/>
      <c r="SZY18" s="1"/>
      <c r="SZZ18" s="1"/>
      <c r="TAA18" s="1"/>
      <c r="TAB18" s="1"/>
      <c r="TAC18" s="1"/>
      <c r="TAD18" s="1"/>
      <c r="TAE18" s="1"/>
      <c r="TAF18" s="1"/>
      <c r="TAG18" s="1"/>
      <c r="TAH18" s="1"/>
      <c r="TAI18" s="1"/>
      <c r="TAJ18" s="1"/>
      <c r="TAK18" s="1"/>
      <c r="TAL18" s="1"/>
      <c r="TAM18" s="1"/>
      <c r="TAN18" s="1"/>
      <c r="TAO18" s="1"/>
      <c r="TAP18" s="1"/>
      <c r="TAQ18" s="1"/>
      <c r="TAR18" s="1"/>
      <c r="TAS18" s="1"/>
      <c r="TAT18" s="1"/>
      <c r="TAU18" s="1"/>
      <c r="TAV18" s="1"/>
      <c r="TAW18" s="1"/>
      <c r="TAX18" s="1"/>
      <c r="TAY18" s="1"/>
      <c r="TAZ18" s="1"/>
      <c r="TBA18" s="1"/>
      <c r="TBB18" s="1"/>
      <c r="TBC18" s="1"/>
      <c r="TBD18" s="1"/>
      <c r="TBE18" s="1"/>
      <c r="TBF18" s="1"/>
      <c r="TBG18" s="1"/>
      <c r="TBH18" s="1"/>
      <c r="TBI18" s="1"/>
      <c r="TBJ18" s="1"/>
      <c r="TBK18" s="1"/>
      <c r="TBL18" s="1"/>
      <c r="TBM18" s="1"/>
      <c r="TBN18" s="1"/>
      <c r="TBO18" s="1"/>
      <c r="TBP18" s="1"/>
      <c r="TBQ18" s="1"/>
      <c r="TBR18" s="1"/>
      <c r="TBS18" s="1"/>
      <c r="TBT18" s="1"/>
      <c r="TBU18" s="1"/>
      <c r="TBV18" s="1"/>
      <c r="TBW18" s="1"/>
      <c r="TBX18" s="1"/>
      <c r="TBY18" s="1"/>
      <c r="TBZ18" s="1"/>
      <c r="TCA18" s="1"/>
      <c r="TCB18" s="1"/>
      <c r="TCC18" s="1"/>
      <c r="TCD18" s="1"/>
      <c r="TCE18" s="1"/>
      <c r="TCF18" s="1"/>
      <c r="TCG18" s="1"/>
      <c r="TCH18" s="1"/>
      <c r="TCI18" s="1"/>
      <c r="TCJ18" s="1"/>
      <c r="TCK18" s="1"/>
      <c r="TCL18" s="1"/>
      <c r="TCM18" s="1"/>
      <c r="TCN18" s="1"/>
      <c r="TCO18" s="1"/>
      <c r="TCP18" s="1"/>
      <c r="TCQ18" s="1"/>
      <c r="TCR18" s="1"/>
      <c r="TCS18" s="1"/>
      <c r="TCT18" s="1"/>
      <c r="TCU18" s="1"/>
      <c r="TCV18" s="1"/>
      <c r="TCW18" s="1"/>
      <c r="TCX18" s="1"/>
      <c r="TCY18" s="1"/>
      <c r="TCZ18" s="1"/>
      <c r="TDA18" s="1"/>
      <c r="TDB18" s="1"/>
      <c r="TDC18" s="1"/>
      <c r="TDD18" s="1"/>
      <c r="TDE18" s="1"/>
      <c r="TDF18" s="1"/>
      <c r="TDG18" s="1"/>
      <c r="TDH18" s="1"/>
      <c r="TDI18" s="1"/>
      <c r="TDJ18" s="1"/>
      <c r="TDK18" s="1"/>
      <c r="TDL18" s="1"/>
      <c r="TDM18" s="1"/>
      <c r="TDN18" s="1"/>
      <c r="TDO18" s="1"/>
      <c r="TDP18" s="1"/>
      <c r="TDQ18" s="1"/>
      <c r="TDR18" s="1"/>
      <c r="TDS18" s="1"/>
      <c r="TDT18" s="1"/>
      <c r="TDU18" s="1"/>
      <c r="TDV18" s="1"/>
      <c r="TDW18" s="1"/>
      <c r="TDX18" s="1"/>
      <c r="TDY18" s="1"/>
      <c r="TDZ18" s="1"/>
      <c r="TEA18" s="1"/>
      <c r="TEB18" s="1"/>
      <c r="TEC18" s="1"/>
      <c r="TED18" s="1"/>
      <c r="TEE18" s="1"/>
      <c r="TEF18" s="1"/>
      <c r="TEG18" s="1"/>
      <c r="TEH18" s="1"/>
      <c r="TEI18" s="1"/>
      <c r="TEJ18" s="1"/>
      <c r="TEK18" s="1"/>
      <c r="TEL18" s="1"/>
      <c r="TEM18" s="1"/>
      <c r="TEN18" s="1"/>
      <c r="TEO18" s="1"/>
      <c r="TEP18" s="1"/>
      <c r="TEQ18" s="1"/>
      <c r="TER18" s="1"/>
      <c r="TES18" s="1"/>
      <c r="TET18" s="1"/>
      <c r="TEU18" s="1"/>
      <c r="TEV18" s="1"/>
      <c r="TEW18" s="1"/>
      <c r="TEX18" s="1"/>
      <c r="TEY18" s="1"/>
      <c r="TEZ18" s="1"/>
      <c r="TFA18" s="1"/>
      <c r="TFB18" s="1"/>
      <c r="TFC18" s="1"/>
      <c r="TFD18" s="1"/>
      <c r="TFE18" s="1"/>
      <c r="TFF18" s="1"/>
      <c r="TFG18" s="1"/>
      <c r="TFH18" s="1"/>
      <c r="TFI18" s="1"/>
      <c r="TFJ18" s="1"/>
      <c r="TFK18" s="1"/>
      <c r="TFL18" s="1"/>
      <c r="TFM18" s="1"/>
      <c r="TFN18" s="1"/>
      <c r="TFO18" s="1"/>
      <c r="TFP18" s="1"/>
      <c r="TFQ18" s="1"/>
      <c r="TFR18" s="1"/>
      <c r="TFS18" s="1"/>
      <c r="TFT18" s="1"/>
      <c r="TFU18" s="1"/>
      <c r="TFV18" s="1"/>
      <c r="TFW18" s="1"/>
      <c r="TFX18" s="1"/>
      <c r="TFY18" s="1"/>
      <c r="TFZ18" s="1"/>
      <c r="TGA18" s="1"/>
      <c r="TGB18" s="1"/>
      <c r="TGC18" s="1"/>
      <c r="TGD18" s="1"/>
      <c r="TGE18" s="1"/>
      <c r="TGF18" s="1"/>
      <c r="TGG18" s="1"/>
      <c r="TGH18" s="1"/>
      <c r="TGI18" s="1"/>
      <c r="TGJ18" s="1"/>
      <c r="TGK18" s="1"/>
      <c r="TGL18" s="1"/>
      <c r="TGM18" s="1"/>
      <c r="TGN18" s="1"/>
      <c r="TGO18" s="1"/>
      <c r="TGP18" s="1"/>
      <c r="TGQ18" s="1"/>
      <c r="TGR18" s="1"/>
      <c r="TGS18" s="1"/>
      <c r="TGT18" s="1"/>
      <c r="TGU18" s="1"/>
      <c r="TGV18" s="1"/>
      <c r="TGW18" s="1"/>
      <c r="TGX18" s="1"/>
      <c r="TGY18" s="1"/>
      <c r="TGZ18" s="1"/>
      <c r="THA18" s="1"/>
      <c r="THB18" s="1"/>
      <c r="THC18" s="1"/>
      <c r="THD18" s="1"/>
      <c r="THE18" s="1"/>
      <c r="THF18" s="1"/>
      <c r="THG18" s="1"/>
      <c r="THH18" s="1"/>
      <c r="THI18" s="1"/>
      <c r="THJ18" s="1"/>
      <c r="THK18" s="1"/>
      <c r="THL18" s="1"/>
      <c r="THM18" s="1"/>
      <c r="THN18" s="1"/>
      <c r="THO18" s="1"/>
      <c r="THP18" s="1"/>
      <c r="THQ18" s="1"/>
      <c r="THR18" s="1"/>
      <c r="THS18" s="1"/>
      <c r="THT18" s="1"/>
      <c r="THU18" s="1"/>
      <c r="THV18" s="1"/>
      <c r="THW18" s="1"/>
      <c r="THX18" s="1"/>
      <c r="THY18" s="1"/>
      <c r="THZ18" s="1"/>
      <c r="TIA18" s="1"/>
      <c r="TIB18" s="1"/>
      <c r="TIC18" s="1"/>
      <c r="TID18" s="1"/>
      <c r="TIE18" s="1"/>
      <c r="TIF18" s="1"/>
      <c r="TIG18" s="1"/>
      <c r="TIH18" s="1"/>
      <c r="TII18" s="1"/>
      <c r="TIJ18" s="1"/>
      <c r="TIK18" s="1"/>
      <c r="TIL18" s="1"/>
      <c r="TIM18" s="1"/>
      <c r="TIN18" s="1"/>
      <c r="TIO18" s="1"/>
      <c r="TIP18" s="1"/>
      <c r="TIQ18" s="1"/>
      <c r="TIR18" s="1"/>
      <c r="TIS18" s="1"/>
      <c r="TIT18" s="1"/>
      <c r="TIU18" s="1"/>
      <c r="TIV18" s="1"/>
      <c r="TIW18" s="1"/>
      <c r="TIX18" s="1"/>
      <c r="TIY18" s="1"/>
      <c r="TIZ18" s="1"/>
      <c r="TJA18" s="1"/>
      <c r="TJB18" s="1"/>
      <c r="TJC18" s="1"/>
      <c r="TJD18" s="1"/>
      <c r="TJE18" s="1"/>
      <c r="TJF18" s="1"/>
      <c r="TJG18" s="1"/>
      <c r="TJH18" s="1"/>
      <c r="TJI18" s="1"/>
      <c r="TJJ18" s="1"/>
      <c r="TJK18" s="1"/>
      <c r="TJL18" s="1"/>
      <c r="TJM18" s="1"/>
      <c r="TJN18" s="1"/>
      <c r="TJO18" s="1"/>
      <c r="TJP18" s="1"/>
      <c r="TJQ18" s="1"/>
      <c r="TJR18" s="1"/>
      <c r="TJS18" s="1"/>
      <c r="TJT18" s="1"/>
      <c r="TJU18" s="1"/>
      <c r="TJV18" s="1"/>
      <c r="TJW18" s="1"/>
      <c r="TJX18" s="1"/>
      <c r="TJY18" s="1"/>
      <c r="TJZ18" s="1"/>
      <c r="TKA18" s="1"/>
      <c r="TKB18" s="1"/>
      <c r="TKC18" s="1"/>
      <c r="TKD18" s="1"/>
      <c r="TKE18" s="1"/>
      <c r="TKF18" s="1"/>
      <c r="TKG18" s="1"/>
      <c r="TKH18" s="1"/>
      <c r="TKI18" s="1"/>
      <c r="TKJ18" s="1"/>
      <c r="TKK18" s="1"/>
      <c r="TKL18" s="1"/>
      <c r="TKM18" s="1"/>
      <c r="TKN18" s="1"/>
      <c r="TKO18" s="1"/>
      <c r="TKP18" s="1"/>
      <c r="TKQ18" s="1"/>
      <c r="TKR18" s="1"/>
      <c r="TKS18" s="1"/>
      <c r="TKT18" s="1"/>
      <c r="TKU18" s="1"/>
      <c r="TKV18" s="1"/>
      <c r="TKW18" s="1"/>
      <c r="TKX18" s="1"/>
      <c r="TKY18" s="1"/>
      <c r="TKZ18" s="1"/>
      <c r="TLA18" s="1"/>
      <c r="TLB18" s="1"/>
      <c r="TLC18" s="1"/>
      <c r="TLD18" s="1"/>
      <c r="TLE18" s="1"/>
      <c r="TLF18" s="1"/>
      <c r="TLG18" s="1"/>
      <c r="TLH18" s="1"/>
      <c r="TLI18" s="1"/>
      <c r="TLJ18" s="1"/>
      <c r="TLK18" s="1"/>
      <c r="TLL18" s="1"/>
      <c r="TLM18" s="1"/>
      <c r="TLN18" s="1"/>
      <c r="TLO18" s="1"/>
      <c r="TLP18" s="1"/>
      <c r="TLQ18" s="1"/>
      <c r="TLR18" s="1"/>
      <c r="TLS18" s="1"/>
      <c r="TLT18" s="1"/>
      <c r="TLU18" s="1"/>
      <c r="TLV18" s="1"/>
      <c r="TLW18" s="1"/>
      <c r="TLX18" s="1"/>
      <c r="TLY18" s="1"/>
      <c r="TLZ18" s="1"/>
      <c r="TMA18" s="1"/>
      <c r="TMB18" s="1"/>
      <c r="TMC18" s="1"/>
      <c r="TMD18" s="1"/>
      <c r="TME18" s="1"/>
      <c r="TMF18" s="1"/>
      <c r="TMG18" s="1"/>
      <c r="TMH18" s="1"/>
      <c r="TMI18" s="1"/>
      <c r="TMJ18" s="1"/>
      <c r="TMK18" s="1"/>
      <c r="TML18" s="1"/>
      <c r="TMM18" s="1"/>
      <c r="TMN18" s="1"/>
      <c r="TMO18" s="1"/>
      <c r="TMP18" s="1"/>
      <c r="TMQ18" s="1"/>
      <c r="TMR18" s="1"/>
      <c r="TMS18" s="1"/>
      <c r="TMT18" s="1"/>
      <c r="TMU18" s="1"/>
      <c r="TMV18" s="1"/>
      <c r="TMW18" s="1"/>
      <c r="TMX18" s="1"/>
      <c r="TMY18" s="1"/>
      <c r="TMZ18" s="1"/>
      <c r="TNA18" s="1"/>
      <c r="TNB18" s="1"/>
      <c r="TNC18" s="1"/>
      <c r="TND18" s="1"/>
      <c r="TNE18" s="1"/>
      <c r="TNF18" s="1"/>
      <c r="TNG18" s="1"/>
      <c r="TNH18" s="1"/>
      <c r="TNI18" s="1"/>
      <c r="TNJ18" s="1"/>
      <c r="TNK18" s="1"/>
      <c r="TNL18" s="1"/>
      <c r="TNM18" s="1"/>
      <c r="TNN18" s="1"/>
      <c r="TNO18" s="1"/>
      <c r="TNP18" s="1"/>
      <c r="TNQ18" s="1"/>
      <c r="TNR18" s="1"/>
      <c r="TNS18" s="1"/>
      <c r="TNT18" s="1"/>
      <c r="TNU18" s="1"/>
      <c r="TNV18" s="1"/>
      <c r="TNW18" s="1"/>
      <c r="TNX18" s="1"/>
      <c r="TNY18" s="1"/>
      <c r="TNZ18" s="1"/>
      <c r="TOA18" s="1"/>
      <c r="TOB18" s="1"/>
      <c r="TOC18" s="1"/>
      <c r="TOD18" s="1"/>
      <c r="TOE18" s="1"/>
      <c r="TOF18" s="1"/>
      <c r="TOG18" s="1"/>
      <c r="TOH18" s="1"/>
      <c r="TOI18" s="1"/>
      <c r="TOJ18" s="1"/>
      <c r="TOK18" s="1"/>
      <c r="TOL18" s="1"/>
      <c r="TOM18" s="1"/>
      <c r="TON18" s="1"/>
      <c r="TOO18" s="1"/>
      <c r="TOP18" s="1"/>
      <c r="TOQ18" s="1"/>
      <c r="TOR18" s="1"/>
      <c r="TOS18" s="1"/>
      <c r="TOT18" s="1"/>
      <c r="TOU18" s="1"/>
      <c r="TOV18" s="1"/>
      <c r="TOW18" s="1"/>
      <c r="TOX18" s="1"/>
      <c r="TOY18" s="1"/>
      <c r="TOZ18" s="1"/>
      <c r="TPA18" s="1"/>
      <c r="TPB18" s="1"/>
      <c r="TPC18" s="1"/>
      <c r="TPD18" s="1"/>
      <c r="TPE18" s="1"/>
      <c r="TPF18" s="1"/>
      <c r="TPG18" s="1"/>
      <c r="TPH18" s="1"/>
      <c r="TPI18" s="1"/>
      <c r="TPJ18" s="1"/>
      <c r="TPK18" s="1"/>
      <c r="TPL18" s="1"/>
      <c r="TPM18" s="1"/>
      <c r="TPN18" s="1"/>
      <c r="TPO18" s="1"/>
      <c r="TPP18" s="1"/>
      <c r="TPQ18" s="1"/>
      <c r="TPR18" s="1"/>
      <c r="TPS18" s="1"/>
      <c r="TPT18" s="1"/>
      <c r="TPU18" s="1"/>
      <c r="TPV18" s="1"/>
      <c r="TPW18" s="1"/>
      <c r="TPX18" s="1"/>
      <c r="TPY18" s="1"/>
      <c r="TPZ18" s="1"/>
      <c r="TQA18" s="1"/>
      <c r="TQB18" s="1"/>
      <c r="TQC18" s="1"/>
      <c r="TQD18" s="1"/>
      <c r="TQE18" s="1"/>
      <c r="TQF18" s="1"/>
      <c r="TQG18" s="1"/>
      <c r="TQH18" s="1"/>
      <c r="TQI18" s="1"/>
      <c r="TQJ18" s="1"/>
      <c r="TQK18" s="1"/>
      <c r="TQL18" s="1"/>
      <c r="TQM18" s="1"/>
      <c r="TQN18" s="1"/>
      <c r="TQO18" s="1"/>
      <c r="TQP18" s="1"/>
      <c r="TQQ18" s="1"/>
      <c r="TQR18" s="1"/>
      <c r="TQS18" s="1"/>
      <c r="TQT18" s="1"/>
      <c r="TQU18" s="1"/>
      <c r="TQV18" s="1"/>
      <c r="TQW18" s="1"/>
      <c r="TQX18" s="1"/>
      <c r="TQY18" s="1"/>
      <c r="TQZ18" s="1"/>
      <c r="TRA18" s="1"/>
      <c r="TRB18" s="1"/>
      <c r="TRC18" s="1"/>
      <c r="TRD18" s="1"/>
      <c r="TRE18" s="1"/>
      <c r="TRF18" s="1"/>
      <c r="TRG18" s="1"/>
      <c r="TRH18" s="1"/>
      <c r="TRI18" s="1"/>
      <c r="TRJ18" s="1"/>
      <c r="TRK18" s="1"/>
      <c r="TRL18" s="1"/>
      <c r="TRM18" s="1"/>
      <c r="TRN18" s="1"/>
      <c r="TRO18" s="1"/>
      <c r="TRP18" s="1"/>
      <c r="TRQ18" s="1"/>
      <c r="TRR18" s="1"/>
      <c r="TRS18" s="1"/>
      <c r="TRT18" s="1"/>
      <c r="TRU18" s="1"/>
      <c r="TRV18" s="1"/>
      <c r="TRW18" s="1"/>
      <c r="TRX18" s="1"/>
      <c r="TRY18" s="1"/>
      <c r="TRZ18" s="1"/>
      <c r="TSA18" s="1"/>
      <c r="TSB18" s="1"/>
      <c r="TSC18" s="1"/>
      <c r="TSD18" s="1"/>
      <c r="TSE18" s="1"/>
      <c r="TSF18" s="1"/>
      <c r="TSG18" s="1"/>
      <c r="TSH18" s="1"/>
      <c r="TSI18" s="1"/>
      <c r="TSJ18" s="1"/>
      <c r="TSK18" s="1"/>
      <c r="TSL18" s="1"/>
      <c r="TSM18" s="1"/>
      <c r="TSN18" s="1"/>
      <c r="TSO18" s="1"/>
      <c r="TSP18" s="1"/>
      <c r="TSQ18" s="1"/>
      <c r="TSR18" s="1"/>
      <c r="TSS18" s="1"/>
      <c r="TST18" s="1"/>
      <c r="TSU18" s="1"/>
      <c r="TSV18" s="1"/>
      <c r="TSW18" s="1"/>
      <c r="TSX18" s="1"/>
      <c r="TSY18" s="1"/>
      <c r="TSZ18" s="1"/>
      <c r="TTA18" s="1"/>
      <c r="TTB18" s="1"/>
      <c r="TTC18" s="1"/>
      <c r="TTD18" s="1"/>
      <c r="TTE18" s="1"/>
      <c r="TTF18" s="1"/>
      <c r="TTG18" s="1"/>
      <c r="TTH18" s="1"/>
      <c r="TTI18" s="1"/>
      <c r="TTJ18" s="1"/>
      <c r="TTK18" s="1"/>
      <c r="TTL18" s="1"/>
      <c r="TTM18" s="1"/>
      <c r="TTN18" s="1"/>
      <c r="TTO18" s="1"/>
      <c r="TTP18" s="1"/>
      <c r="TTQ18" s="1"/>
      <c r="TTR18" s="1"/>
      <c r="TTS18" s="1"/>
      <c r="TTT18" s="1"/>
      <c r="TTU18" s="1"/>
      <c r="TTV18" s="1"/>
      <c r="TTW18" s="1"/>
      <c r="TTX18" s="1"/>
      <c r="TTY18" s="1"/>
      <c r="TTZ18" s="1"/>
      <c r="TUA18" s="1"/>
      <c r="TUB18" s="1"/>
      <c r="TUC18" s="1"/>
      <c r="TUD18" s="1"/>
      <c r="TUE18" s="1"/>
      <c r="TUF18" s="1"/>
      <c r="TUG18" s="1"/>
      <c r="TUH18" s="1"/>
      <c r="TUI18" s="1"/>
      <c r="TUJ18" s="1"/>
      <c r="TUK18" s="1"/>
      <c r="TUL18" s="1"/>
      <c r="TUM18" s="1"/>
      <c r="TUN18" s="1"/>
      <c r="TUO18" s="1"/>
      <c r="TUP18" s="1"/>
      <c r="TUQ18" s="1"/>
      <c r="TUR18" s="1"/>
      <c r="TUS18" s="1"/>
      <c r="TUT18" s="1"/>
      <c r="TUU18" s="1"/>
      <c r="TUV18" s="1"/>
      <c r="TUW18" s="1"/>
      <c r="TUX18" s="1"/>
      <c r="TUY18" s="1"/>
      <c r="TUZ18" s="1"/>
      <c r="TVA18" s="1"/>
      <c r="TVB18" s="1"/>
      <c r="TVC18" s="1"/>
      <c r="TVD18" s="1"/>
      <c r="TVE18" s="1"/>
      <c r="TVF18" s="1"/>
      <c r="TVG18" s="1"/>
      <c r="TVH18" s="1"/>
      <c r="TVI18" s="1"/>
      <c r="TVJ18" s="1"/>
      <c r="TVK18" s="1"/>
      <c r="TVL18" s="1"/>
      <c r="TVM18" s="1"/>
      <c r="TVN18" s="1"/>
      <c r="TVO18" s="1"/>
      <c r="TVP18" s="1"/>
      <c r="TVQ18" s="1"/>
      <c r="TVR18" s="1"/>
      <c r="TVS18" s="1"/>
      <c r="TVT18" s="1"/>
      <c r="TVU18" s="1"/>
      <c r="TVV18" s="1"/>
      <c r="TVW18" s="1"/>
      <c r="TVX18" s="1"/>
      <c r="TVY18" s="1"/>
      <c r="TVZ18" s="1"/>
      <c r="TWA18" s="1"/>
      <c r="TWB18" s="1"/>
      <c r="TWC18" s="1"/>
      <c r="TWD18" s="1"/>
      <c r="TWE18" s="1"/>
      <c r="TWF18" s="1"/>
      <c r="TWG18" s="1"/>
      <c r="TWH18" s="1"/>
      <c r="TWI18" s="1"/>
      <c r="TWJ18" s="1"/>
      <c r="TWK18" s="1"/>
      <c r="TWL18" s="1"/>
      <c r="TWM18" s="1"/>
      <c r="TWN18" s="1"/>
      <c r="TWO18" s="1"/>
      <c r="TWP18" s="1"/>
      <c r="TWQ18" s="1"/>
      <c r="TWR18" s="1"/>
      <c r="TWS18" s="1"/>
      <c r="TWT18" s="1"/>
      <c r="TWU18" s="1"/>
      <c r="TWV18" s="1"/>
      <c r="TWW18" s="1"/>
      <c r="TWX18" s="1"/>
      <c r="TWY18" s="1"/>
      <c r="TWZ18" s="1"/>
      <c r="TXA18" s="1"/>
      <c r="TXB18" s="1"/>
      <c r="TXC18" s="1"/>
      <c r="TXD18" s="1"/>
      <c r="TXE18" s="1"/>
      <c r="TXF18" s="1"/>
      <c r="TXG18" s="1"/>
      <c r="TXH18" s="1"/>
      <c r="TXI18" s="1"/>
      <c r="TXJ18" s="1"/>
      <c r="TXK18" s="1"/>
      <c r="TXL18" s="1"/>
      <c r="TXM18" s="1"/>
      <c r="TXN18" s="1"/>
      <c r="TXO18" s="1"/>
      <c r="TXP18" s="1"/>
      <c r="TXQ18" s="1"/>
      <c r="TXR18" s="1"/>
      <c r="TXS18" s="1"/>
      <c r="TXT18" s="1"/>
      <c r="TXU18" s="1"/>
      <c r="TXV18" s="1"/>
      <c r="TXW18" s="1"/>
      <c r="TXX18" s="1"/>
      <c r="TXY18" s="1"/>
      <c r="TXZ18" s="1"/>
      <c r="TYA18" s="1"/>
      <c r="TYB18" s="1"/>
      <c r="TYC18" s="1"/>
      <c r="TYD18" s="1"/>
      <c r="TYE18" s="1"/>
      <c r="TYF18" s="1"/>
      <c r="TYG18" s="1"/>
      <c r="TYH18" s="1"/>
      <c r="TYI18" s="1"/>
      <c r="TYJ18" s="1"/>
      <c r="TYK18" s="1"/>
      <c r="TYL18" s="1"/>
      <c r="TYM18" s="1"/>
      <c r="TYN18" s="1"/>
      <c r="TYO18" s="1"/>
      <c r="TYP18" s="1"/>
      <c r="TYQ18" s="1"/>
      <c r="TYR18" s="1"/>
      <c r="TYS18" s="1"/>
      <c r="TYT18" s="1"/>
      <c r="TYU18" s="1"/>
      <c r="TYV18" s="1"/>
      <c r="TYW18" s="1"/>
      <c r="TYX18" s="1"/>
      <c r="TYY18" s="1"/>
      <c r="TYZ18" s="1"/>
      <c r="TZA18" s="1"/>
      <c r="TZB18" s="1"/>
      <c r="TZC18" s="1"/>
      <c r="TZD18" s="1"/>
      <c r="TZE18" s="1"/>
      <c r="TZF18" s="1"/>
      <c r="TZG18" s="1"/>
      <c r="TZH18" s="1"/>
      <c r="TZI18" s="1"/>
      <c r="TZJ18" s="1"/>
      <c r="TZK18" s="1"/>
      <c r="TZL18" s="1"/>
      <c r="TZM18" s="1"/>
      <c r="TZN18" s="1"/>
      <c r="TZO18" s="1"/>
      <c r="TZP18" s="1"/>
      <c r="TZQ18" s="1"/>
      <c r="TZR18" s="1"/>
      <c r="TZS18" s="1"/>
      <c r="TZT18" s="1"/>
      <c r="TZU18" s="1"/>
      <c r="TZV18" s="1"/>
      <c r="TZW18" s="1"/>
      <c r="TZX18" s="1"/>
      <c r="TZY18" s="1"/>
      <c r="TZZ18" s="1"/>
      <c r="UAA18" s="1"/>
      <c r="UAB18" s="1"/>
      <c r="UAC18" s="1"/>
      <c r="UAD18" s="1"/>
      <c r="UAE18" s="1"/>
      <c r="UAF18" s="1"/>
      <c r="UAG18" s="1"/>
      <c r="UAH18" s="1"/>
      <c r="UAI18" s="1"/>
      <c r="UAJ18" s="1"/>
      <c r="UAK18" s="1"/>
      <c r="UAL18" s="1"/>
      <c r="UAM18" s="1"/>
      <c r="UAN18" s="1"/>
      <c r="UAO18" s="1"/>
      <c r="UAP18" s="1"/>
      <c r="UAQ18" s="1"/>
      <c r="UAR18" s="1"/>
      <c r="UAS18" s="1"/>
      <c r="UAT18" s="1"/>
      <c r="UAU18" s="1"/>
      <c r="UAV18" s="1"/>
      <c r="UAW18" s="1"/>
      <c r="UAX18" s="1"/>
      <c r="UAY18" s="1"/>
      <c r="UAZ18" s="1"/>
      <c r="UBA18" s="1"/>
      <c r="UBB18" s="1"/>
      <c r="UBC18" s="1"/>
      <c r="UBD18" s="1"/>
      <c r="UBE18" s="1"/>
      <c r="UBF18" s="1"/>
      <c r="UBG18" s="1"/>
      <c r="UBH18" s="1"/>
      <c r="UBI18" s="1"/>
      <c r="UBJ18" s="1"/>
      <c r="UBK18" s="1"/>
      <c r="UBL18" s="1"/>
      <c r="UBM18" s="1"/>
      <c r="UBN18" s="1"/>
      <c r="UBO18" s="1"/>
      <c r="UBP18" s="1"/>
      <c r="UBQ18" s="1"/>
      <c r="UBR18" s="1"/>
      <c r="UBS18" s="1"/>
      <c r="UBT18" s="1"/>
      <c r="UBU18" s="1"/>
      <c r="UBV18" s="1"/>
      <c r="UBW18" s="1"/>
      <c r="UBX18" s="1"/>
      <c r="UBY18" s="1"/>
      <c r="UBZ18" s="1"/>
      <c r="UCA18" s="1"/>
      <c r="UCB18" s="1"/>
      <c r="UCC18" s="1"/>
      <c r="UCD18" s="1"/>
      <c r="UCE18" s="1"/>
      <c r="UCF18" s="1"/>
      <c r="UCG18" s="1"/>
      <c r="UCH18" s="1"/>
      <c r="UCI18" s="1"/>
      <c r="UCJ18" s="1"/>
      <c r="UCK18" s="1"/>
      <c r="UCL18" s="1"/>
      <c r="UCM18" s="1"/>
      <c r="UCN18" s="1"/>
      <c r="UCO18" s="1"/>
      <c r="UCP18" s="1"/>
      <c r="UCQ18" s="1"/>
      <c r="UCR18" s="1"/>
      <c r="UCS18" s="1"/>
      <c r="UCT18" s="1"/>
      <c r="UCU18" s="1"/>
      <c r="UCV18" s="1"/>
      <c r="UCW18" s="1"/>
      <c r="UCX18" s="1"/>
      <c r="UCY18" s="1"/>
      <c r="UCZ18" s="1"/>
      <c r="UDA18" s="1"/>
      <c r="UDB18" s="1"/>
      <c r="UDC18" s="1"/>
      <c r="UDD18" s="1"/>
      <c r="UDE18" s="1"/>
      <c r="UDF18" s="1"/>
      <c r="UDG18" s="1"/>
      <c r="UDH18" s="1"/>
      <c r="UDI18" s="1"/>
      <c r="UDJ18" s="1"/>
      <c r="UDK18" s="1"/>
      <c r="UDL18" s="1"/>
      <c r="UDM18" s="1"/>
      <c r="UDN18" s="1"/>
      <c r="UDO18" s="1"/>
      <c r="UDP18" s="1"/>
      <c r="UDQ18" s="1"/>
      <c r="UDR18" s="1"/>
      <c r="UDS18" s="1"/>
      <c r="UDT18" s="1"/>
      <c r="UDU18" s="1"/>
      <c r="UDV18" s="1"/>
      <c r="UDW18" s="1"/>
      <c r="UDX18" s="1"/>
      <c r="UDY18" s="1"/>
      <c r="UDZ18" s="1"/>
      <c r="UEA18" s="1"/>
      <c r="UEB18" s="1"/>
      <c r="UEC18" s="1"/>
      <c r="UED18" s="1"/>
      <c r="UEE18" s="1"/>
      <c r="UEF18" s="1"/>
      <c r="UEG18" s="1"/>
      <c r="UEH18" s="1"/>
      <c r="UEI18" s="1"/>
      <c r="UEJ18" s="1"/>
      <c r="UEK18" s="1"/>
      <c r="UEL18" s="1"/>
      <c r="UEM18" s="1"/>
      <c r="UEN18" s="1"/>
      <c r="UEO18" s="1"/>
      <c r="UEP18" s="1"/>
      <c r="UEQ18" s="1"/>
      <c r="UER18" s="1"/>
      <c r="UES18" s="1"/>
      <c r="UET18" s="1"/>
      <c r="UEU18" s="1"/>
      <c r="UEV18" s="1"/>
      <c r="UEW18" s="1"/>
      <c r="UEX18" s="1"/>
      <c r="UEY18" s="1"/>
      <c r="UEZ18" s="1"/>
      <c r="UFA18" s="1"/>
      <c r="UFB18" s="1"/>
      <c r="UFC18" s="1"/>
      <c r="UFD18" s="1"/>
      <c r="UFE18" s="1"/>
      <c r="UFF18" s="1"/>
      <c r="UFG18" s="1"/>
      <c r="UFH18" s="1"/>
      <c r="UFI18" s="1"/>
      <c r="UFJ18" s="1"/>
      <c r="UFK18" s="1"/>
      <c r="UFL18" s="1"/>
      <c r="UFM18" s="1"/>
      <c r="UFN18" s="1"/>
      <c r="UFO18" s="1"/>
      <c r="UFP18" s="1"/>
      <c r="UFQ18" s="1"/>
      <c r="UFR18" s="1"/>
      <c r="UFS18" s="1"/>
      <c r="UFT18" s="1"/>
      <c r="UFU18" s="1"/>
      <c r="UFV18" s="1"/>
      <c r="UFW18" s="1"/>
      <c r="UFX18" s="1"/>
      <c r="UFY18" s="1"/>
      <c r="UFZ18" s="1"/>
      <c r="UGA18" s="1"/>
      <c r="UGB18" s="1"/>
      <c r="UGC18" s="1"/>
      <c r="UGD18" s="1"/>
      <c r="UGE18" s="1"/>
      <c r="UGF18" s="1"/>
      <c r="UGG18" s="1"/>
      <c r="UGH18" s="1"/>
      <c r="UGI18" s="1"/>
      <c r="UGJ18" s="1"/>
      <c r="UGK18" s="1"/>
      <c r="UGL18" s="1"/>
      <c r="UGM18" s="1"/>
      <c r="UGN18" s="1"/>
      <c r="UGO18" s="1"/>
      <c r="UGP18" s="1"/>
      <c r="UGQ18" s="1"/>
      <c r="UGR18" s="1"/>
      <c r="UGS18" s="1"/>
      <c r="UGT18" s="1"/>
      <c r="UGU18" s="1"/>
      <c r="UGV18" s="1"/>
      <c r="UGW18" s="1"/>
      <c r="UGX18" s="1"/>
      <c r="UGY18" s="1"/>
      <c r="UGZ18" s="1"/>
      <c r="UHA18" s="1"/>
      <c r="UHB18" s="1"/>
      <c r="UHC18" s="1"/>
      <c r="UHD18" s="1"/>
      <c r="UHE18" s="1"/>
      <c r="UHF18" s="1"/>
      <c r="UHG18" s="1"/>
      <c r="UHH18" s="1"/>
      <c r="UHI18" s="1"/>
      <c r="UHJ18" s="1"/>
      <c r="UHK18" s="1"/>
      <c r="UHL18" s="1"/>
      <c r="UHM18" s="1"/>
      <c r="UHN18" s="1"/>
      <c r="UHO18" s="1"/>
      <c r="UHP18" s="1"/>
      <c r="UHQ18" s="1"/>
      <c r="UHR18" s="1"/>
      <c r="UHS18" s="1"/>
      <c r="UHT18" s="1"/>
      <c r="UHU18" s="1"/>
      <c r="UHV18" s="1"/>
      <c r="UHW18" s="1"/>
      <c r="UHX18" s="1"/>
      <c r="UHY18" s="1"/>
      <c r="UHZ18" s="1"/>
      <c r="UIA18" s="1"/>
      <c r="UIB18" s="1"/>
      <c r="UIC18" s="1"/>
      <c r="UID18" s="1"/>
      <c r="UIE18" s="1"/>
      <c r="UIF18" s="1"/>
      <c r="UIG18" s="1"/>
      <c r="UIH18" s="1"/>
      <c r="UII18" s="1"/>
      <c r="UIJ18" s="1"/>
      <c r="UIK18" s="1"/>
      <c r="UIL18" s="1"/>
      <c r="UIM18" s="1"/>
      <c r="UIN18" s="1"/>
      <c r="UIO18" s="1"/>
      <c r="UIP18" s="1"/>
      <c r="UIQ18" s="1"/>
      <c r="UIR18" s="1"/>
      <c r="UIS18" s="1"/>
      <c r="UIT18" s="1"/>
      <c r="UIU18" s="1"/>
      <c r="UIV18" s="1"/>
      <c r="UIW18" s="1"/>
      <c r="UIX18" s="1"/>
      <c r="UIY18" s="1"/>
      <c r="UIZ18" s="1"/>
      <c r="UJA18" s="1"/>
      <c r="UJB18" s="1"/>
      <c r="UJC18" s="1"/>
      <c r="UJD18" s="1"/>
      <c r="UJE18" s="1"/>
      <c r="UJF18" s="1"/>
      <c r="UJG18" s="1"/>
      <c r="UJH18" s="1"/>
      <c r="UJI18" s="1"/>
      <c r="UJJ18" s="1"/>
      <c r="UJK18" s="1"/>
      <c r="UJL18" s="1"/>
      <c r="UJM18" s="1"/>
      <c r="UJN18" s="1"/>
      <c r="UJO18" s="1"/>
      <c r="UJP18" s="1"/>
      <c r="UJQ18" s="1"/>
      <c r="UJR18" s="1"/>
      <c r="UJS18" s="1"/>
      <c r="UJT18" s="1"/>
      <c r="UJU18" s="1"/>
      <c r="UJV18" s="1"/>
      <c r="UJW18" s="1"/>
      <c r="UJX18" s="1"/>
      <c r="UJY18" s="1"/>
      <c r="UJZ18" s="1"/>
      <c r="UKA18" s="1"/>
      <c r="UKB18" s="1"/>
      <c r="UKC18" s="1"/>
      <c r="UKD18" s="1"/>
      <c r="UKE18" s="1"/>
      <c r="UKF18" s="1"/>
      <c r="UKG18" s="1"/>
      <c r="UKH18" s="1"/>
      <c r="UKI18" s="1"/>
      <c r="UKJ18" s="1"/>
      <c r="UKK18" s="1"/>
      <c r="UKL18" s="1"/>
      <c r="UKM18" s="1"/>
      <c r="UKN18" s="1"/>
      <c r="UKO18" s="1"/>
      <c r="UKP18" s="1"/>
      <c r="UKQ18" s="1"/>
      <c r="UKR18" s="1"/>
      <c r="UKS18" s="1"/>
      <c r="UKT18" s="1"/>
      <c r="UKU18" s="1"/>
      <c r="UKV18" s="1"/>
      <c r="UKW18" s="1"/>
      <c r="UKX18" s="1"/>
      <c r="UKY18" s="1"/>
      <c r="UKZ18" s="1"/>
      <c r="ULA18" s="1"/>
      <c r="ULB18" s="1"/>
      <c r="ULC18" s="1"/>
      <c r="ULD18" s="1"/>
      <c r="ULE18" s="1"/>
      <c r="ULF18" s="1"/>
      <c r="ULG18" s="1"/>
      <c r="ULH18" s="1"/>
      <c r="ULI18" s="1"/>
      <c r="ULJ18" s="1"/>
      <c r="ULK18" s="1"/>
      <c r="ULL18" s="1"/>
      <c r="ULM18" s="1"/>
      <c r="ULN18" s="1"/>
      <c r="ULO18" s="1"/>
      <c r="ULP18" s="1"/>
      <c r="ULQ18" s="1"/>
      <c r="ULR18" s="1"/>
      <c r="ULS18" s="1"/>
      <c r="ULT18" s="1"/>
      <c r="ULU18" s="1"/>
      <c r="ULV18" s="1"/>
      <c r="ULW18" s="1"/>
      <c r="ULX18" s="1"/>
      <c r="ULY18" s="1"/>
      <c r="ULZ18" s="1"/>
      <c r="UMA18" s="1"/>
      <c r="UMB18" s="1"/>
      <c r="UMC18" s="1"/>
      <c r="UMD18" s="1"/>
      <c r="UME18" s="1"/>
      <c r="UMF18" s="1"/>
      <c r="UMG18" s="1"/>
      <c r="UMH18" s="1"/>
      <c r="UMI18" s="1"/>
      <c r="UMJ18" s="1"/>
      <c r="UMK18" s="1"/>
      <c r="UML18" s="1"/>
      <c r="UMM18" s="1"/>
      <c r="UMN18" s="1"/>
      <c r="UMO18" s="1"/>
      <c r="UMP18" s="1"/>
      <c r="UMQ18" s="1"/>
      <c r="UMR18" s="1"/>
      <c r="UMS18" s="1"/>
      <c r="UMT18" s="1"/>
      <c r="UMU18" s="1"/>
      <c r="UMV18" s="1"/>
      <c r="UMW18" s="1"/>
      <c r="UMX18" s="1"/>
      <c r="UMY18" s="1"/>
      <c r="UMZ18" s="1"/>
      <c r="UNA18" s="1"/>
      <c r="UNB18" s="1"/>
      <c r="UNC18" s="1"/>
      <c r="UND18" s="1"/>
      <c r="UNE18" s="1"/>
      <c r="UNF18" s="1"/>
      <c r="UNG18" s="1"/>
      <c r="UNH18" s="1"/>
      <c r="UNI18" s="1"/>
      <c r="UNJ18" s="1"/>
      <c r="UNK18" s="1"/>
      <c r="UNL18" s="1"/>
      <c r="UNM18" s="1"/>
      <c r="UNN18" s="1"/>
      <c r="UNO18" s="1"/>
      <c r="UNP18" s="1"/>
      <c r="UNQ18" s="1"/>
      <c r="UNR18" s="1"/>
      <c r="UNS18" s="1"/>
      <c r="UNT18" s="1"/>
      <c r="UNU18" s="1"/>
      <c r="UNV18" s="1"/>
      <c r="UNW18" s="1"/>
      <c r="UNX18" s="1"/>
      <c r="UNY18" s="1"/>
      <c r="UNZ18" s="1"/>
      <c r="UOA18" s="1"/>
      <c r="UOB18" s="1"/>
      <c r="UOC18" s="1"/>
      <c r="UOD18" s="1"/>
      <c r="UOE18" s="1"/>
      <c r="UOF18" s="1"/>
      <c r="UOG18" s="1"/>
      <c r="UOH18" s="1"/>
      <c r="UOI18" s="1"/>
      <c r="UOJ18" s="1"/>
      <c r="UOK18" s="1"/>
      <c r="UOL18" s="1"/>
      <c r="UOM18" s="1"/>
      <c r="UON18" s="1"/>
      <c r="UOO18" s="1"/>
      <c r="UOP18" s="1"/>
      <c r="UOQ18" s="1"/>
      <c r="UOR18" s="1"/>
      <c r="UOS18" s="1"/>
      <c r="UOT18" s="1"/>
      <c r="UOU18" s="1"/>
      <c r="UOV18" s="1"/>
      <c r="UOW18" s="1"/>
      <c r="UOX18" s="1"/>
      <c r="UOY18" s="1"/>
      <c r="UOZ18" s="1"/>
      <c r="UPA18" s="1"/>
      <c r="UPB18" s="1"/>
      <c r="UPC18" s="1"/>
      <c r="UPD18" s="1"/>
      <c r="UPE18" s="1"/>
      <c r="UPF18" s="1"/>
      <c r="UPG18" s="1"/>
      <c r="UPH18" s="1"/>
      <c r="UPI18" s="1"/>
      <c r="UPJ18" s="1"/>
      <c r="UPK18" s="1"/>
      <c r="UPL18" s="1"/>
      <c r="UPM18" s="1"/>
      <c r="UPN18" s="1"/>
      <c r="UPO18" s="1"/>
      <c r="UPP18" s="1"/>
      <c r="UPQ18" s="1"/>
      <c r="UPR18" s="1"/>
      <c r="UPS18" s="1"/>
      <c r="UPT18" s="1"/>
      <c r="UPU18" s="1"/>
      <c r="UPV18" s="1"/>
      <c r="UPW18" s="1"/>
      <c r="UPX18" s="1"/>
      <c r="UPY18" s="1"/>
      <c r="UPZ18" s="1"/>
      <c r="UQA18" s="1"/>
      <c r="UQB18" s="1"/>
      <c r="UQC18" s="1"/>
      <c r="UQD18" s="1"/>
      <c r="UQE18" s="1"/>
      <c r="UQF18" s="1"/>
      <c r="UQG18" s="1"/>
      <c r="UQH18" s="1"/>
      <c r="UQI18" s="1"/>
      <c r="UQJ18" s="1"/>
      <c r="UQK18" s="1"/>
      <c r="UQL18" s="1"/>
      <c r="UQM18" s="1"/>
      <c r="UQN18" s="1"/>
      <c r="UQO18" s="1"/>
      <c r="UQP18" s="1"/>
      <c r="UQQ18" s="1"/>
      <c r="UQR18" s="1"/>
      <c r="UQS18" s="1"/>
      <c r="UQT18" s="1"/>
      <c r="UQU18" s="1"/>
      <c r="UQV18" s="1"/>
      <c r="UQW18" s="1"/>
      <c r="UQX18" s="1"/>
      <c r="UQY18" s="1"/>
      <c r="UQZ18" s="1"/>
      <c r="URA18" s="1"/>
      <c r="URB18" s="1"/>
      <c r="URC18" s="1"/>
      <c r="URD18" s="1"/>
      <c r="URE18" s="1"/>
      <c r="URF18" s="1"/>
      <c r="URG18" s="1"/>
      <c r="URH18" s="1"/>
      <c r="URI18" s="1"/>
      <c r="URJ18" s="1"/>
      <c r="URK18" s="1"/>
      <c r="URL18" s="1"/>
      <c r="URM18" s="1"/>
      <c r="URN18" s="1"/>
      <c r="URO18" s="1"/>
      <c r="URP18" s="1"/>
      <c r="URQ18" s="1"/>
      <c r="URR18" s="1"/>
      <c r="URS18" s="1"/>
      <c r="URT18" s="1"/>
      <c r="URU18" s="1"/>
      <c r="URV18" s="1"/>
      <c r="URW18" s="1"/>
      <c r="URX18" s="1"/>
      <c r="URY18" s="1"/>
      <c r="URZ18" s="1"/>
      <c r="USA18" s="1"/>
      <c r="USB18" s="1"/>
      <c r="USC18" s="1"/>
      <c r="USD18" s="1"/>
      <c r="USE18" s="1"/>
      <c r="USF18" s="1"/>
      <c r="USG18" s="1"/>
      <c r="USH18" s="1"/>
      <c r="USI18" s="1"/>
      <c r="USJ18" s="1"/>
      <c r="USK18" s="1"/>
      <c r="USL18" s="1"/>
      <c r="USM18" s="1"/>
      <c r="USN18" s="1"/>
      <c r="USO18" s="1"/>
      <c r="USP18" s="1"/>
      <c r="USQ18" s="1"/>
      <c r="USR18" s="1"/>
      <c r="USS18" s="1"/>
      <c r="UST18" s="1"/>
      <c r="USU18" s="1"/>
      <c r="USV18" s="1"/>
      <c r="USW18" s="1"/>
      <c r="USX18" s="1"/>
      <c r="USY18" s="1"/>
      <c r="USZ18" s="1"/>
      <c r="UTA18" s="1"/>
      <c r="UTB18" s="1"/>
      <c r="UTC18" s="1"/>
      <c r="UTD18" s="1"/>
      <c r="UTE18" s="1"/>
      <c r="UTF18" s="1"/>
      <c r="UTG18" s="1"/>
      <c r="UTH18" s="1"/>
      <c r="UTI18" s="1"/>
      <c r="UTJ18" s="1"/>
      <c r="UTK18" s="1"/>
      <c r="UTL18" s="1"/>
      <c r="UTM18" s="1"/>
      <c r="UTN18" s="1"/>
      <c r="UTO18" s="1"/>
      <c r="UTP18" s="1"/>
      <c r="UTQ18" s="1"/>
      <c r="UTR18" s="1"/>
      <c r="UTS18" s="1"/>
      <c r="UTT18" s="1"/>
      <c r="UTU18" s="1"/>
      <c r="UTV18" s="1"/>
      <c r="UTW18" s="1"/>
      <c r="UTX18" s="1"/>
      <c r="UTY18" s="1"/>
      <c r="UTZ18" s="1"/>
      <c r="UUA18" s="1"/>
      <c r="UUB18" s="1"/>
      <c r="UUC18" s="1"/>
      <c r="UUD18" s="1"/>
      <c r="UUE18" s="1"/>
      <c r="UUF18" s="1"/>
      <c r="UUG18" s="1"/>
      <c r="UUH18" s="1"/>
      <c r="UUI18" s="1"/>
      <c r="UUJ18" s="1"/>
      <c r="UUK18" s="1"/>
      <c r="UUL18" s="1"/>
      <c r="UUM18" s="1"/>
      <c r="UUN18" s="1"/>
      <c r="UUO18" s="1"/>
      <c r="UUP18" s="1"/>
      <c r="UUQ18" s="1"/>
      <c r="UUR18" s="1"/>
      <c r="UUS18" s="1"/>
      <c r="UUT18" s="1"/>
      <c r="UUU18" s="1"/>
      <c r="UUV18" s="1"/>
      <c r="UUW18" s="1"/>
      <c r="UUX18" s="1"/>
      <c r="UUY18" s="1"/>
      <c r="UUZ18" s="1"/>
      <c r="UVA18" s="1"/>
      <c r="UVB18" s="1"/>
      <c r="UVC18" s="1"/>
      <c r="UVD18" s="1"/>
      <c r="UVE18" s="1"/>
      <c r="UVF18" s="1"/>
      <c r="UVG18" s="1"/>
      <c r="UVH18" s="1"/>
      <c r="UVI18" s="1"/>
      <c r="UVJ18" s="1"/>
      <c r="UVK18" s="1"/>
      <c r="UVL18" s="1"/>
      <c r="UVM18" s="1"/>
      <c r="UVN18" s="1"/>
      <c r="UVO18" s="1"/>
      <c r="UVP18" s="1"/>
      <c r="UVQ18" s="1"/>
      <c r="UVR18" s="1"/>
      <c r="UVS18" s="1"/>
      <c r="UVT18" s="1"/>
      <c r="UVU18" s="1"/>
      <c r="UVV18" s="1"/>
      <c r="UVW18" s="1"/>
      <c r="UVX18" s="1"/>
      <c r="UVY18" s="1"/>
      <c r="UVZ18" s="1"/>
      <c r="UWA18" s="1"/>
      <c r="UWB18" s="1"/>
      <c r="UWC18" s="1"/>
      <c r="UWD18" s="1"/>
      <c r="UWE18" s="1"/>
      <c r="UWF18" s="1"/>
      <c r="UWG18" s="1"/>
      <c r="UWH18" s="1"/>
      <c r="UWI18" s="1"/>
      <c r="UWJ18" s="1"/>
      <c r="UWK18" s="1"/>
      <c r="UWL18" s="1"/>
      <c r="UWM18" s="1"/>
      <c r="UWN18" s="1"/>
      <c r="UWO18" s="1"/>
      <c r="UWP18" s="1"/>
      <c r="UWQ18" s="1"/>
      <c r="UWR18" s="1"/>
      <c r="UWS18" s="1"/>
      <c r="UWT18" s="1"/>
      <c r="UWU18" s="1"/>
      <c r="UWV18" s="1"/>
      <c r="UWW18" s="1"/>
      <c r="UWX18" s="1"/>
      <c r="UWY18" s="1"/>
      <c r="UWZ18" s="1"/>
      <c r="UXA18" s="1"/>
      <c r="UXB18" s="1"/>
      <c r="UXC18" s="1"/>
      <c r="UXD18" s="1"/>
      <c r="UXE18" s="1"/>
      <c r="UXF18" s="1"/>
      <c r="UXG18" s="1"/>
      <c r="UXH18" s="1"/>
      <c r="UXI18" s="1"/>
      <c r="UXJ18" s="1"/>
      <c r="UXK18" s="1"/>
      <c r="UXL18" s="1"/>
      <c r="UXM18" s="1"/>
      <c r="UXN18" s="1"/>
      <c r="UXO18" s="1"/>
      <c r="UXP18" s="1"/>
      <c r="UXQ18" s="1"/>
      <c r="UXR18" s="1"/>
      <c r="UXS18" s="1"/>
      <c r="UXT18" s="1"/>
      <c r="UXU18" s="1"/>
      <c r="UXV18" s="1"/>
      <c r="UXW18" s="1"/>
      <c r="UXX18" s="1"/>
      <c r="UXY18" s="1"/>
      <c r="UXZ18" s="1"/>
      <c r="UYA18" s="1"/>
      <c r="UYB18" s="1"/>
      <c r="UYC18" s="1"/>
      <c r="UYD18" s="1"/>
      <c r="UYE18" s="1"/>
      <c r="UYF18" s="1"/>
      <c r="UYG18" s="1"/>
      <c r="UYH18" s="1"/>
      <c r="UYI18" s="1"/>
      <c r="UYJ18" s="1"/>
      <c r="UYK18" s="1"/>
      <c r="UYL18" s="1"/>
      <c r="UYM18" s="1"/>
      <c r="UYN18" s="1"/>
      <c r="UYO18" s="1"/>
      <c r="UYP18" s="1"/>
      <c r="UYQ18" s="1"/>
      <c r="UYR18" s="1"/>
      <c r="UYS18" s="1"/>
      <c r="UYT18" s="1"/>
      <c r="UYU18" s="1"/>
      <c r="UYV18" s="1"/>
      <c r="UYW18" s="1"/>
      <c r="UYX18" s="1"/>
      <c r="UYY18" s="1"/>
      <c r="UYZ18" s="1"/>
      <c r="UZA18" s="1"/>
      <c r="UZB18" s="1"/>
      <c r="UZC18" s="1"/>
      <c r="UZD18" s="1"/>
      <c r="UZE18" s="1"/>
      <c r="UZF18" s="1"/>
      <c r="UZG18" s="1"/>
      <c r="UZH18" s="1"/>
      <c r="UZI18" s="1"/>
      <c r="UZJ18" s="1"/>
      <c r="UZK18" s="1"/>
      <c r="UZL18" s="1"/>
      <c r="UZM18" s="1"/>
      <c r="UZN18" s="1"/>
      <c r="UZO18" s="1"/>
      <c r="UZP18" s="1"/>
      <c r="UZQ18" s="1"/>
      <c r="UZR18" s="1"/>
      <c r="UZS18" s="1"/>
      <c r="UZT18" s="1"/>
      <c r="UZU18" s="1"/>
      <c r="UZV18" s="1"/>
      <c r="UZW18" s="1"/>
      <c r="UZX18" s="1"/>
      <c r="UZY18" s="1"/>
      <c r="UZZ18" s="1"/>
      <c r="VAA18" s="1"/>
      <c r="VAB18" s="1"/>
      <c r="VAC18" s="1"/>
      <c r="VAD18" s="1"/>
      <c r="VAE18" s="1"/>
      <c r="VAF18" s="1"/>
      <c r="VAG18" s="1"/>
      <c r="VAH18" s="1"/>
      <c r="VAI18" s="1"/>
      <c r="VAJ18" s="1"/>
      <c r="VAK18" s="1"/>
      <c r="VAL18" s="1"/>
      <c r="VAM18" s="1"/>
      <c r="VAN18" s="1"/>
      <c r="VAO18" s="1"/>
      <c r="VAP18" s="1"/>
      <c r="VAQ18" s="1"/>
      <c r="VAR18" s="1"/>
      <c r="VAS18" s="1"/>
      <c r="VAT18" s="1"/>
      <c r="VAU18" s="1"/>
      <c r="VAV18" s="1"/>
      <c r="VAW18" s="1"/>
      <c r="VAX18" s="1"/>
      <c r="VAY18" s="1"/>
      <c r="VAZ18" s="1"/>
      <c r="VBA18" s="1"/>
      <c r="VBB18" s="1"/>
      <c r="VBC18" s="1"/>
      <c r="VBD18" s="1"/>
      <c r="VBE18" s="1"/>
      <c r="VBF18" s="1"/>
      <c r="VBG18" s="1"/>
      <c r="VBH18" s="1"/>
      <c r="VBI18" s="1"/>
      <c r="VBJ18" s="1"/>
      <c r="VBK18" s="1"/>
      <c r="VBL18" s="1"/>
      <c r="VBM18" s="1"/>
      <c r="VBN18" s="1"/>
      <c r="VBO18" s="1"/>
      <c r="VBP18" s="1"/>
      <c r="VBQ18" s="1"/>
      <c r="VBR18" s="1"/>
      <c r="VBS18" s="1"/>
      <c r="VBT18" s="1"/>
      <c r="VBU18" s="1"/>
      <c r="VBV18" s="1"/>
      <c r="VBW18" s="1"/>
      <c r="VBX18" s="1"/>
      <c r="VBY18" s="1"/>
      <c r="VBZ18" s="1"/>
      <c r="VCA18" s="1"/>
      <c r="VCB18" s="1"/>
      <c r="VCC18" s="1"/>
      <c r="VCD18" s="1"/>
      <c r="VCE18" s="1"/>
      <c r="VCF18" s="1"/>
      <c r="VCG18" s="1"/>
      <c r="VCH18" s="1"/>
      <c r="VCI18" s="1"/>
      <c r="VCJ18" s="1"/>
      <c r="VCK18" s="1"/>
      <c r="VCL18" s="1"/>
      <c r="VCM18" s="1"/>
      <c r="VCN18" s="1"/>
      <c r="VCO18" s="1"/>
      <c r="VCP18" s="1"/>
      <c r="VCQ18" s="1"/>
      <c r="VCR18" s="1"/>
      <c r="VCS18" s="1"/>
      <c r="VCT18" s="1"/>
      <c r="VCU18" s="1"/>
      <c r="VCV18" s="1"/>
      <c r="VCW18" s="1"/>
      <c r="VCX18" s="1"/>
      <c r="VCY18" s="1"/>
      <c r="VCZ18" s="1"/>
      <c r="VDA18" s="1"/>
      <c r="VDB18" s="1"/>
      <c r="VDC18" s="1"/>
      <c r="VDD18" s="1"/>
      <c r="VDE18" s="1"/>
      <c r="VDF18" s="1"/>
      <c r="VDG18" s="1"/>
      <c r="VDH18" s="1"/>
      <c r="VDI18" s="1"/>
      <c r="VDJ18" s="1"/>
      <c r="VDK18" s="1"/>
      <c r="VDL18" s="1"/>
      <c r="VDM18" s="1"/>
      <c r="VDN18" s="1"/>
      <c r="VDO18" s="1"/>
      <c r="VDP18" s="1"/>
      <c r="VDQ18" s="1"/>
      <c r="VDR18" s="1"/>
      <c r="VDS18" s="1"/>
      <c r="VDT18" s="1"/>
      <c r="VDU18" s="1"/>
      <c r="VDV18" s="1"/>
      <c r="VDW18" s="1"/>
      <c r="VDX18" s="1"/>
      <c r="VDY18" s="1"/>
      <c r="VDZ18" s="1"/>
      <c r="VEA18" s="1"/>
      <c r="VEB18" s="1"/>
      <c r="VEC18" s="1"/>
      <c r="VED18" s="1"/>
      <c r="VEE18" s="1"/>
      <c r="VEF18" s="1"/>
      <c r="VEG18" s="1"/>
      <c r="VEH18" s="1"/>
      <c r="VEI18" s="1"/>
      <c r="VEJ18" s="1"/>
      <c r="VEK18" s="1"/>
      <c r="VEL18" s="1"/>
      <c r="VEM18" s="1"/>
      <c r="VEN18" s="1"/>
      <c r="VEO18" s="1"/>
      <c r="VEP18" s="1"/>
      <c r="VEQ18" s="1"/>
      <c r="VER18" s="1"/>
      <c r="VES18" s="1"/>
      <c r="VET18" s="1"/>
      <c r="VEU18" s="1"/>
      <c r="VEV18" s="1"/>
      <c r="VEW18" s="1"/>
      <c r="VEX18" s="1"/>
      <c r="VEY18" s="1"/>
      <c r="VEZ18" s="1"/>
      <c r="VFA18" s="1"/>
      <c r="VFB18" s="1"/>
      <c r="VFC18" s="1"/>
      <c r="VFD18" s="1"/>
      <c r="VFE18" s="1"/>
      <c r="VFF18" s="1"/>
      <c r="VFG18" s="1"/>
      <c r="VFH18" s="1"/>
      <c r="VFI18" s="1"/>
      <c r="VFJ18" s="1"/>
      <c r="VFK18" s="1"/>
      <c r="VFL18" s="1"/>
      <c r="VFM18" s="1"/>
      <c r="VFN18" s="1"/>
      <c r="VFO18" s="1"/>
      <c r="VFP18" s="1"/>
      <c r="VFQ18" s="1"/>
      <c r="VFR18" s="1"/>
      <c r="VFS18" s="1"/>
      <c r="VFT18" s="1"/>
      <c r="VFU18" s="1"/>
      <c r="VFV18" s="1"/>
      <c r="VFW18" s="1"/>
      <c r="VFX18" s="1"/>
      <c r="VFY18" s="1"/>
      <c r="VFZ18" s="1"/>
      <c r="VGA18" s="1"/>
      <c r="VGB18" s="1"/>
      <c r="VGC18" s="1"/>
      <c r="VGD18" s="1"/>
      <c r="VGE18" s="1"/>
      <c r="VGF18" s="1"/>
      <c r="VGG18" s="1"/>
      <c r="VGH18" s="1"/>
      <c r="VGI18" s="1"/>
      <c r="VGJ18" s="1"/>
      <c r="VGK18" s="1"/>
      <c r="VGL18" s="1"/>
      <c r="VGM18" s="1"/>
      <c r="VGN18" s="1"/>
      <c r="VGO18" s="1"/>
      <c r="VGP18" s="1"/>
      <c r="VGQ18" s="1"/>
      <c r="VGR18" s="1"/>
      <c r="VGS18" s="1"/>
      <c r="VGT18" s="1"/>
      <c r="VGU18" s="1"/>
      <c r="VGV18" s="1"/>
      <c r="VGW18" s="1"/>
      <c r="VGX18" s="1"/>
      <c r="VGY18" s="1"/>
      <c r="VGZ18" s="1"/>
      <c r="VHA18" s="1"/>
      <c r="VHB18" s="1"/>
      <c r="VHC18" s="1"/>
      <c r="VHD18" s="1"/>
      <c r="VHE18" s="1"/>
      <c r="VHF18" s="1"/>
      <c r="VHG18" s="1"/>
      <c r="VHH18" s="1"/>
      <c r="VHI18" s="1"/>
      <c r="VHJ18" s="1"/>
      <c r="VHK18" s="1"/>
      <c r="VHL18" s="1"/>
      <c r="VHM18" s="1"/>
      <c r="VHN18" s="1"/>
      <c r="VHO18" s="1"/>
      <c r="VHP18" s="1"/>
      <c r="VHQ18" s="1"/>
      <c r="VHR18" s="1"/>
      <c r="VHS18" s="1"/>
      <c r="VHT18" s="1"/>
      <c r="VHU18" s="1"/>
      <c r="VHV18" s="1"/>
      <c r="VHW18" s="1"/>
      <c r="VHX18" s="1"/>
      <c r="VHY18" s="1"/>
      <c r="VHZ18" s="1"/>
      <c r="VIA18" s="1"/>
      <c r="VIB18" s="1"/>
      <c r="VIC18" s="1"/>
      <c r="VID18" s="1"/>
      <c r="VIE18" s="1"/>
      <c r="VIF18" s="1"/>
      <c r="VIG18" s="1"/>
      <c r="VIH18" s="1"/>
      <c r="VII18" s="1"/>
      <c r="VIJ18" s="1"/>
      <c r="VIK18" s="1"/>
      <c r="VIL18" s="1"/>
      <c r="VIM18" s="1"/>
      <c r="VIN18" s="1"/>
      <c r="VIO18" s="1"/>
      <c r="VIP18" s="1"/>
      <c r="VIQ18" s="1"/>
      <c r="VIR18" s="1"/>
      <c r="VIS18" s="1"/>
      <c r="VIT18" s="1"/>
      <c r="VIU18" s="1"/>
      <c r="VIV18" s="1"/>
      <c r="VIW18" s="1"/>
      <c r="VIX18" s="1"/>
      <c r="VIY18" s="1"/>
      <c r="VIZ18" s="1"/>
      <c r="VJA18" s="1"/>
      <c r="VJB18" s="1"/>
      <c r="VJC18" s="1"/>
      <c r="VJD18" s="1"/>
      <c r="VJE18" s="1"/>
      <c r="VJF18" s="1"/>
      <c r="VJG18" s="1"/>
      <c r="VJH18" s="1"/>
      <c r="VJI18" s="1"/>
      <c r="VJJ18" s="1"/>
      <c r="VJK18" s="1"/>
      <c r="VJL18" s="1"/>
      <c r="VJM18" s="1"/>
      <c r="VJN18" s="1"/>
      <c r="VJO18" s="1"/>
      <c r="VJP18" s="1"/>
      <c r="VJQ18" s="1"/>
      <c r="VJR18" s="1"/>
      <c r="VJS18" s="1"/>
      <c r="VJT18" s="1"/>
      <c r="VJU18" s="1"/>
      <c r="VJV18" s="1"/>
      <c r="VJW18" s="1"/>
      <c r="VJX18" s="1"/>
      <c r="VJY18" s="1"/>
      <c r="VJZ18" s="1"/>
      <c r="VKA18" s="1"/>
      <c r="VKB18" s="1"/>
      <c r="VKC18" s="1"/>
      <c r="VKD18" s="1"/>
      <c r="VKE18" s="1"/>
      <c r="VKF18" s="1"/>
      <c r="VKG18" s="1"/>
      <c r="VKH18" s="1"/>
      <c r="VKI18" s="1"/>
      <c r="VKJ18" s="1"/>
      <c r="VKK18" s="1"/>
      <c r="VKL18" s="1"/>
      <c r="VKM18" s="1"/>
      <c r="VKN18" s="1"/>
      <c r="VKO18" s="1"/>
      <c r="VKP18" s="1"/>
      <c r="VKQ18" s="1"/>
      <c r="VKR18" s="1"/>
      <c r="VKS18" s="1"/>
      <c r="VKT18" s="1"/>
      <c r="VKU18" s="1"/>
      <c r="VKV18" s="1"/>
      <c r="VKW18" s="1"/>
      <c r="VKX18" s="1"/>
      <c r="VKY18" s="1"/>
      <c r="VKZ18" s="1"/>
      <c r="VLA18" s="1"/>
      <c r="VLB18" s="1"/>
      <c r="VLC18" s="1"/>
      <c r="VLD18" s="1"/>
      <c r="VLE18" s="1"/>
      <c r="VLF18" s="1"/>
      <c r="VLG18" s="1"/>
      <c r="VLH18" s="1"/>
      <c r="VLI18" s="1"/>
      <c r="VLJ18" s="1"/>
      <c r="VLK18" s="1"/>
      <c r="VLL18" s="1"/>
      <c r="VLM18" s="1"/>
      <c r="VLN18" s="1"/>
      <c r="VLO18" s="1"/>
      <c r="VLP18" s="1"/>
      <c r="VLQ18" s="1"/>
      <c r="VLR18" s="1"/>
      <c r="VLS18" s="1"/>
      <c r="VLT18" s="1"/>
      <c r="VLU18" s="1"/>
      <c r="VLV18" s="1"/>
      <c r="VLW18" s="1"/>
      <c r="VLX18" s="1"/>
      <c r="VLY18" s="1"/>
      <c r="VLZ18" s="1"/>
      <c r="VMA18" s="1"/>
      <c r="VMB18" s="1"/>
      <c r="VMC18" s="1"/>
      <c r="VMD18" s="1"/>
      <c r="VME18" s="1"/>
      <c r="VMF18" s="1"/>
      <c r="VMG18" s="1"/>
      <c r="VMH18" s="1"/>
      <c r="VMI18" s="1"/>
      <c r="VMJ18" s="1"/>
      <c r="VMK18" s="1"/>
      <c r="VML18" s="1"/>
      <c r="VMM18" s="1"/>
      <c r="VMN18" s="1"/>
      <c r="VMO18" s="1"/>
      <c r="VMP18" s="1"/>
      <c r="VMQ18" s="1"/>
      <c r="VMR18" s="1"/>
      <c r="VMS18" s="1"/>
      <c r="VMT18" s="1"/>
      <c r="VMU18" s="1"/>
      <c r="VMV18" s="1"/>
      <c r="VMW18" s="1"/>
      <c r="VMX18" s="1"/>
      <c r="VMY18" s="1"/>
      <c r="VMZ18" s="1"/>
      <c r="VNA18" s="1"/>
      <c r="VNB18" s="1"/>
      <c r="VNC18" s="1"/>
      <c r="VND18" s="1"/>
      <c r="VNE18" s="1"/>
      <c r="VNF18" s="1"/>
      <c r="VNG18" s="1"/>
      <c r="VNH18" s="1"/>
      <c r="VNI18" s="1"/>
      <c r="VNJ18" s="1"/>
      <c r="VNK18" s="1"/>
      <c r="VNL18" s="1"/>
      <c r="VNM18" s="1"/>
      <c r="VNN18" s="1"/>
      <c r="VNO18" s="1"/>
      <c r="VNP18" s="1"/>
      <c r="VNQ18" s="1"/>
      <c r="VNR18" s="1"/>
      <c r="VNS18" s="1"/>
      <c r="VNT18" s="1"/>
      <c r="VNU18" s="1"/>
      <c r="VNV18" s="1"/>
      <c r="VNW18" s="1"/>
      <c r="VNX18" s="1"/>
      <c r="VNY18" s="1"/>
      <c r="VNZ18" s="1"/>
      <c r="VOA18" s="1"/>
      <c r="VOB18" s="1"/>
      <c r="VOC18" s="1"/>
      <c r="VOD18" s="1"/>
      <c r="VOE18" s="1"/>
      <c r="VOF18" s="1"/>
      <c r="VOG18" s="1"/>
      <c r="VOH18" s="1"/>
      <c r="VOI18" s="1"/>
      <c r="VOJ18" s="1"/>
      <c r="VOK18" s="1"/>
      <c r="VOL18" s="1"/>
      <c r="VOM18" s="1"/>
      <c r="VON18" s="1"/>
      <c r="VOO18" s="1"/>
      <c r="VOP18" s="1"/>
      <c r="VOQ18" s="1"/>
      <c r="VOR18" s="1"/>
      <c r="VOS18" s="1"/>
      <c r="VOT18" s="1"/>
      <c r="VOU18" s="1"/>
      <c r="VOV18" s="1"/>
      <c r="VOW18" s="1"/>
      <c r="VOX18" s="1"/>
      <c r="VOY18" s="1"/>
      <c r="VOZ18" s="1"/>
      <c r="VPA18" s="1"/>
      <c r="VPB18" s="1"/>
      <c r="VPC18" s="1"/>
      <c r="VPD18" s="1"/>
      <c r="VPE18" s="1"/>
      <c r="VPF18" s="1"/>
      <c r="VPG18" s="1"/>
      <c r="VPH18" s="1"/>
      <c r="VPI18" s="1"/>
      <c r="VPJ18" s="1"/>
      <c r="VPK18" s="1"/>
      <c r="VPL18" s="1"/>
      <c r="VPM18" s="1"/>
      <c r="VPN18" s="1"/>
      <c r="VPO18" s="1"/>
      <c r="VPP18" s="1"/>
      <c r="VPQ18" s="1"/>
      <c r="VPR18" s="1"/>
      <c r="VPS18" s="1"/>
      <c r="VPT18" s="1"/>
      <c r="VPU18" s="1"/>
      <c r="VPV18" s="1"/>
      <c r="VPW18" s="1"/>
      <c r="VPX18" s="1"/>
      <c r="VPY18" s="1"/>
      <c r="VPZ18" s="1"/>
      <c r="VQA18" s="1"/>
      <c r="VQB18" s="1"/>
      <c r="VQC18" s="1"/>
      <c r="VQD18" s="1"/>
      <c r="VQE18" s="1"/>
      <c r="VQF18" s="1"/>
      <c r="VQG18" s="1"/>
      <c r="VQH18" s="1"/>
      <c r="VQI18" s="1"/>
      <c r="VQJ18" s="1"/>
      <c r="VQK18" s="1"/>
      <c r="VQL18" s="1"/>
      <c r="VQM18" s="1"/>
      <c r="VQN18" s="1"/>
      <c r="VQO18" s="1"/>
      <c r="VQP18" s="1"/>
      <c r="VQQ18" s="1"/>
      <c r="VQR18" s="1"/>
      <c r="VQS18" s="1"/>
      <c r="VQT18" s="1"/>
      <c r="VQU18" s="1"/>
      <c r="VQV18" s="1"/>
      <c r="VQW18" s="1"/>
      <c r="VQX18" s="1"/>
      <c r="VQY18" s="1"/>
      <c r="VQZ18" s="1"/>
      <c r="VRA18" s="1"/>
      <c r="VRB18" s="1"/>
      <c r="VRC18" s="1"/>
      <c r="VRD18" s="1"/>
      <c r="VRE18" s="1"/>
      <c r="VRF18" s="1"/>
      <c r="VRG18" s="1"/>
      <c r="VRH18" s="1"/>
      <c r="VRI18" s="1"/>
      <c r="VRJ18" s="1"/>
      <c r="VRK18" s="1"/>
      <c r="VRL18" s="1"/>
      <c r="VRM18" s="1"/>
      <c r="VRN18" s="1"/>
      <c r="VRO18" s="1"/>
      <c r="VRP18" s="1"/>
      <c r="VRQ18" s="1"/>
      <c r="VRR18" s="1"/>
      <c r="VRS18" s="1"/>
      <c r="VRT18" s="1"/>
      <c r="VRU18" s="1"/>
      <c r="VRV18" s="1"/>
      <c r="VRW18" s="1"/>
      <c r="VRX18" s="1"/>
      <c r="VRY18" s="1"/>
      <c r="VRZ18" s="1"/>
      <c r="VSA18" s="1"/>
      <c r="VSB18" s="1"/>
      <c r="VSC18" s="1"/>
      <c r="VSD18" s="1"/>
      <c r="VSE18" s="1"/>
      <c r="VSF18" s="1"/>
      <c r="VSG18" s="1"/>
      <c r="VSH18" s="1"/>
      <c r="VSI18" s="1"/>
      <c r="VSJ18" s="1"/>
      <c r="VSK18" s="1"/>
      <c r="VSL18" s="1"/>
      <c r="VSM18" s="1"/>
      <c r="VSN18" s="1"/>
      <c r="VSO18" s="1"/>
      <c r="VSP18" s="1"/>
      <c r="VSQ18" s="1"/>
    </row>
    <row r="19" spans="4:15383" s="3" customFormat="1" ht="20.100000000000001" customHeight="1">
      <c r="D19" s="18"/>
      <c r="E19" s="25"/>
      <c r="F19" s="23"/>
      <c r="G19" s="23"/>
      <c r="H19" s="23"/>
      <c r="I19" s="23"/>
      <c r="J19" s="23"/>
      <c r="K19" s="23"/>
      <c r="L19" s="23"/>
      <c r="M19" s="23"/>
      <c r="N19" s="23"/>
      <c r="O19" s="23"/>
      <c r="P19" s="23"/>
      <c r="Q19" s="23"/>
      <c r="R19" s="23"/>
      <c r="S19" s="23"/>
      <c r="T19" s="23"/>
      <c r="U19" s="23"/>
      <c r="V19" s="686" t="str">
        <f>HYPERLINK("#'為替レートデータ'!A1","為替レートデータ")</f>
        <v>為替レートデータ</v>
      </c>
      <c r="W19" s="686"/>
      <c r="X19" s="686"/>
      <c r="Y19" s="686"/>
      <c r="Z19" s="686"/>
      <c r="AA19" s="686"/>
      <c r="AB19" s="686"/>
      <c r="AC19" s="686"/>
      <c r="AD19" s="686"/>
      <c r="AE19" s="686"/>
      <c r="AF19" s="686"/>
      <c r="AG19" s="686"/>
      <c r="AH19" s="686"/>
      <c r="AI19" s="686"/>
      <c r="AJ19" s="686"/>
      <c r="AK19" s="686"/>
      <c r="AL19" s="686"/>
      <c r="AM19" s="686"/>
      <c r="AN19" s="23"/>
      <c r="AO19" s="23"/>
      <c r="AP19" s="23"/>
      <c r="AQ19" s="23"/>
      <c r="AR19" s="23"/>
      <c r="AS19" s="24"/>
    </row>
    <row r="20" spans="4:15383" s="3" customFormat="1" ht="20.100000000000001" customHeight="1">
      <c r="D20" s="18"/>
      <c r="E20" s="25"/>
      <c r="F20" s="23"/>
      <c r="G20" s="23"/>
      <c r="H20" s="23"/>
      <c r="I20" s="23"/>
      <c r="J20" s="23"/>
      <c r="K20" s="23"/>
      <c r="L20" s="23"/>
      <c r="M20" s="23"/>
      <c r="N20" s="23"/>
      <c r="O20" s="23"/>
      <c r="P20" s="23"/>
      <c r="Q20" s="23"/>
      <c r="R20" s="23"/>
      <c r="S20" s="23"/>
      <c r="T20" s="23"/>
      <c r="U20" s="23"/>
      <c r="V20" s="686" t="str">
        <f>HYPERLINK("#'摘要データ'!A1","摘要データ")</f>
        <v>摘要データ</v>
      </c>
      <c r="W20" s="686"/>
      <c r="X20" s="686"/>
      <c r="Y20" s="686"/>
      <c r="Z20" s="686"/>
      <c r="AA20" s="686"/>
      <c r="AB20" s="686"/>
      <c r="AC20" s="686"/>
      <c r="AD20" s="686"/>
      <c r="AE20" s="686"/>
      <c r="AF20" s="686"/>
      <c r="AG20" s="686"/>
      <c r="AH20" s="686"/>
      <c r="AI20" s="686"/>
      <c r="AJ20" s="686"/>
      <c r="AK20" s="686"/>
      <c r="AL20" s="686"/>
      <c r="AM20" s="686"/>
      <c r="AN20" s="26"/>
      <c r="AO20" s="26"/>
      <c r="AP20" s="26"/>
      <c r="AQ20" s="26"/>
      <c r="AR20" s="26"/>
      <c r="AS20" s="24"/>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c r="AMC20" s="1"/>
      <c r="AMD20" s="1"/>
      <c r="AME20" s="1"/>
      <c r="AMF20" s="1"/>
      <c r="AMG20" s="1"/>
      <c r="AMH20" s="1"/>
      <c r="AMI20" s="1"/>
      <c r="AMJ20" s="1"/>
      <c r="AMK20" s="1"/>
      <c r="AML20" s="1"/>
      <c r="AMM20" s="1"/>
      <c r="AMN20" s="1"/>
      <c r="AMO20" s="1"/>
      <c r="AMP20" s="1"/>
      <c r="AMQ20" s="1"/>
      <c r="AMR20" s="1"/>
      <c r="AMS20" s="1"/>
      <c r="AMT20" s="1"/>
      <c r="AMU20" s="1"/>
      <c r="AMV20" s="1"/>
      <c r="AMW20" s="1"/>
      <c r="AMX20" s="1"/>
      <c r="AMY20" s="1"/>
      <c r="AMZ20" s="1"/>
      <c r="ANA20" s="1"/>
      <c r="ANB20" s="1"/>
      <c r="ANC20" s="1"/>
      <c r="AND20" s="1"/>
      <c r="ANE20" s="1"/>
      <c r="ANF20" s="1"/>
      <c r="ANG20" s="1"/>
      <c r="ANH20" s="1"/>
      <c r="ANI20" s="1"/>
      <c r="ANJ20" s="1"/>
      <c r="ANK20" s="1"/>
      <c r="ANL20" s="1"/>
      <c r="ANM20" s="1"/>
      <c r="ANN20" s="1"/>
      <c r="ANO20" s="1"/>
      <c r="ANP20" s="1"/>
      <c r="ANQ20" s="1"/>
      <c r="ANR20" s="1"/>
      <c r="ANS20" s="1"/>
      <c r="ANT20" s="1"/>
      <c r="ANU20" s="1"/>
      <c r="ANV20" s="1"/>
      <c r="ANW20" s="1"/>
      <c r="ANX20" s="1"/>
      <c r="ANY20" s="1"/>
      <c r="ANZ20" s="1"/>
      <c r="AOA20" s="1"/>
      <c r="AOB20" s="1"/>
      <c r="AOC20" s="1"/>
      <c r="AOD20" s="1"/>
      <c r="AOE20" s="1"/>
      <c r="AOF20" s="1"/>
      <c r="AOG20" s="1"/>
      <c r="AOH20" s="1"/>
      <c r="AOI20" s="1"/>
      <c r="AOJ20" s="1"/>
      <c r="AOK20" s="1"/>
      <c r="AOL20" s="1"/>
      <c r="AOM20" s="1"/>
      <c r="AON20" s="1"/>
      <c r="AOO20" s="1"/>
      <c r="AOP20" s="1"/>
      <c r="AOQ20" s="1"/>
      <c r="AOR20" s="1"/>
      <c r="AOS20" s="1"/>
      <c r="AOT20" s="1"/>
      <c r="AOU20" s="1"/>
      <c r="AOV20" s="1"/>
      <c r="AOW20" s="1"/>
      <c r="AOX20" s="1"/>
      <c r="AOY20" s="1"/>
      <c r="AOZ20" s="1"/>
      <c r="APA20" s="1"/>
      <c r="APB20" s="1"/>
      <c r="APC20" s="1"/>
      <c r="APD20" s="1"/>
      <c r="APE20" s="1"/>
      <c r="APF20" s="1"/>
      <c r="APG20" s="1"/>
      <c r="APH20" s="1"/>
      <c r="API20" s="1"/>
      <c r="APJ20" s="1"/>
      <c r="APK20" s="1"/>
      <c r="APL20" s="1"/>
      <c r="APM20" s="1"/>
      <c r="APN20" s="1"/>
      <c r="APO20" s="1"/>
      <c r="APP20" s="1"/>
      <c r="APQ20" s="1"/>
      <c r="APR20" s="1"/>
      <c r="APS20" s="1"/>
      <c r="APT20" s="1"/>
      <c r="APU20" s="1"/>
      <c r="APV20" s="1"/>
      <c r="APW20" s="1"/>
      <c r="APX20" s="1"/>
      <c r="APY20" s="1"/>
      <c r="APZ20" s="1"/>
      <c r="AQA20" s="1"/>
      <c r="AQB20" s="1"/>
      <c r="AQC20" s="1"/>
      <c r="AQD20" s="1"/>
      <c r="AQE20" s="1"/>
      <c r="AQF20" s="1"/>
      <c r="AQG20" s="1"/>
      <c r="AQH20" s="1"/>
      <c r="AQI20" s="1"/>
      <c r="AQJ20" s="1"/>
      <c r="AQK20" s="1"/>
      <c r="AQL20" s="1"/>
      <c r="AQM20" s="1"/>
      <c r="AQN20" s="1"/>
      <c r="AQO20" s="1"/>
      <c r="AQP20" s="1"/>
      <c r="AQQ20" s="1"/>
      <c r="AQR20" s="1"/>
      <c r="AQS20" s="1"/>
      <c r="AQT20" s="1"/>
      <c r="AQU20" s="1"/>
      <c r="AQV20" s="1"/>
      <c r="AQW20" s="1"/>
      <c r="AQX20" s="1"/>
      <c r="AQY20" s="1"/>
      <c r="AQZ20" s="1"/>
      <c r="ARA20" s="1"/>
      <c r="ARB20" s="1"/>
      <c r="ARC20" s="1"/>
      <c r="ARD20" s="1"/>
      <c r="ARE20" s="1"/>
      <c r="ARF20" s="1"/>
      <c r="ARG20" s="1"/>
      <c r="ARH20" s="1"/>
      <c r="ARI20" s="1"/>
      <c r="ARJ20" s="1"/>
      <c r="ARK20" s="1"/>
      <c r="ARL20" s="1"/>
      <c r="ARM20" s="1"/>
      <c r="ARN20" s="1"/>
      <c r="ARO20" s="1"/>
      <c r="ARP20" s="1"/>
      <c r="ARQ20" s="1"/>
      <c r="ARR20" s="1"/>
      <c r="ARS20" s="1"/>
      <c r="ART20" s="1"/>
      <c r="ARU20" s="1"/>
      <c r="ARV20" s="1"/>
      <c r="ARW20" s="1"/>
      <c r="ARX20" s="1"/>
      <c r="ARY20" s="1"/>
      <c r="ARZ20" s="1"/>
      <c r="ASA20" s="1"/>
      <c r="ASB20" s="1"/>
      <c r="ASC20" s="1"/>
      <c r="ASD20" s="1"/>
      <c r="ASE20" s="1"/>
      <c r="ASF20" s="1"/>
      <c r="ASG20" s="1"/>
      <c r="ASH20" s="1"/>
      <c r="ASI20" s="1"/>
      <c r="ASJ20" s="1"/>
      <c r="ASK20" s="1"/>
      <c r="ASL20" s="1"/>
      <c r="ASM20" s="1"/>
      <c r="ASN20" s="1"/>
      <c r="ASO20" s="1"/>
      <c r="ASP20" s="1"/>
      <c r="ASQ20" s="1"/>
      <c r="ASR20" s="1"/>
      <c r="ASS20" s="1"/>
      <c r="AST20" s="1"/>
      <c r="ASU20" s="1"/>
      <c r="ASV20" s="1"/>
      <c r="ASW20" s="1"/>
      <c r="ASX20" s="1"/>
      <c r="ASY20" s="1"/>
      <c r="ASZ20" s="1"/>
      <c r="ATA20" s="1"/>
      <c r="ATB20" s="1"/>
      <c r="ATC20" s="1"/>
      <c r="ATD20" s="1"/>
      <c r="ATE20" s="1"/>
      <c r="ATF20" s="1"/>
      <c r="ATG20" s="1"/>
      <c r="ATH20" s="1"/>
      <c r="ATI20" s="1"/>
      <c r="ATJ20" s="1"/>
      <c r="ATK20" s="1"/>
      <c r="ATL20" s="1"/>
      <c r="ATM20" s="1"/>
      <c r="ATN20" s="1"/>
      <c r="ATO20" s="1"/>
      <c r="ATP20" s="1"/>
      <c r="ATQ20" s="1"/>
      <c r="ATR20" s="1"/>
      <c r="ATS20" s="1"/>
      <c r="ATT20" s="1"/>
      <c r="ATU20" s="1"/>
      <c r="ATV20" s="1"/>
      <c r="ATW20" s="1"/>
      <c r="ATX20" s="1"/>
      <c r="ATY20" s="1"/>
      <c r="ATZ20" s="1"/>
      <c r="AUA20" s="1"/>
      <c r="AUB20" s="1"/>
      <c r="AUC20" s="1"/>
      <c r="AUD20" s="1"/>
      <c r="AUE20" s="1"/>
      <c r="AUF20" s="1"/>
      <c r="AUG20" s="1"/>
      <c r="AUH20" s="1"/>
      <c r="AUI20" s="1"/>
      <c r="AUJ20" s="1"/>
      <c r="AUK20" s="1"/>
      <c r="AUL20" s="1"/>
      <c r="AUM20" s="1"/>
      <c r="AUN20" s="1"/>
      <c r="AUO20" s="1"/>
      <c r="AUP20" s="1"/>
      <c r="AUQ20" s="1"/>
      <c r="AUR20" s="1"/>
      <c r="AUS20" s="1"/>
      <c r="AUT20" s="1"/>
      <c r="AUU20" s="1"/>
      <c r="AUV20" s="1"/>
      <c r="AUW20" s="1"/>
      <c r="AUX20" s="1"/>
      <c r="AUY20" s="1"/>
      <c r="AUZ20" s="1"/>
      <c r="AVA20" s="1"/>
      <c r="AVB20" s="1"/>
      <c r="AVC20" s="1"/>
      <c r="AVD20" s="1"/>
      <c r="AVE20" s="1"/>
      <c r="AVF20" s="1"/>
      <c r="AVG20" s="1"/>
      <c r="AVH20" s="1"/>
      <c r="AVI20" s="1"/>
      <c r="AVJ20" s="1"/>
      <c r="AVK20" s="1"/>
      <c r="AVL20" s="1"/>
      <c r="AVM20" s="1"/>
      <c r="AVN20" s="1"/>
      <c r="AVO20" s="1"/>
      <c r="AVP20" s="1"/>
      <c r="AVQ20" s="1"/>
      <c r="AVR20" s="1"/>
      <c r="AVS20" s="1"/>
      <c r="AVT20" s="1"/>
      <c r="AVU20" s="1"/>
      <c r="AVV20" s="1"/>
      <c r="AVW20" s="1"/>
      <c r="AVX20" s="1"/>
      <c r="AVY20" s="1"/>
      <c r="AVZ20" s="1"/>
      <c r="AWA20" s="1"/>
      <c r="AWB20" s="1"/>
      <c r="AWC20" s="1"/>
      <c r="AWD20" s="1"/>
      <c r="AWE20" s="1"/>
      <c r="AWF20" s="1"/>
      <c r="AWG20" s="1"/>
      <c r="AWH20" s="1"/>
      <c r="AWI20" s="1"/>
      <c r="AWJ20" s="1"/>
      <c r="AWK20" s="1"/>
      <c r="AWL20" s="1"/>
      <c r="AWM20" s="1"/>
      <c r="AWN20" s="1"/>
      <c r="AWO20" s="1"/>
      <c r="AWP20" s="1"/>
      <c r="AWQ20" s="1"/>
      <c r="AWR20" s="1"/>
      <c r="AWS20" s="1"/>
      <c r="AWT20" s="1"/>
      <c r="AWU20" s="1"/>
      <c r="AWV20" s="1"/>
      <c r="AWW20" s="1"/>
      <c r="AWX20" s="1"/>
      <c r="AWY20" s="1"/>
      <c r="AWZ20" s="1"/>
      <c r="AXA20" s="1"/>
      <c r="AXB20" s="1"/>
      <c r="AXC20" s="1"/>
      <c r="AXD20" s="1"/>
      <c r="AXE20" s="1"/>
      <c r="AXF20" s="1"/>
      <c r="AXG20" s="1"/>
      <c r="AXH20" s="1"/>
      <c r="AXI20" s="1"/>
      <c r="AXJ20" s="1"/>
      <c r="AXK20" s="1"/>
      <c r="AXL20" s="1"/>
      <c r="AXM20" s="1"/>
      <c r="AXN20" s="1"/>
      <c r="AXO20" s="1"/>
      <c r="AXP20" s="1"/>
      <c r="AXQ20" s="1"/>
      <c r="AXR20" s="1"/>
      <c r="AXS20" s="1"/>
      <c r="AXT20" s="1"/>
      <c r="AXU20" s="1"/>
      <c r="AXV20" s="1"/>
      <c r="AXW20" s="1"/>
      <c r="AXX20" s="1"/>
      <c r="AXY20" s="1"/>
      <c r="AXZ20" s="1"/>
      <c r="AYA20" s="1"/>
      <c r="AYB20" s="1"/>
      <c r="AYC20" s="1"/>
      <c r="AYD20" s="1"/>
      <c r="AYE20" s="1"/>
      <c r="AYF20" s="1"/>
      <c r="AYG20" s="1"/>
      <c r="AYH20" s="1"/>
      <c r="AYI20" s="1"/>
      <c r="AYJ20" s="1"/>
      <c r="AYK20" s="1"/>
      <c r="AYL20" s="1"/>
      <c r="AYM20" s="1"/>
      <c r="AYN20" s="1"/>
      <c r="AYO20" s="1"/>
      <c r="AYP20" s="1"/>
      <c r="AYQ20" s="1"/>
      <c r="AYR20" s="1"/>
      <c r="AYS20" s="1"/>
      <c r="AYT20" s="1"/>
      <c r="AYU20" s="1"/>
      <c r="AYV20" s="1"/>
      <c r="AYW20" s="1"/>
      <c r="AYX20" s="1"/>
      <c r="AYY20" s="1"/>
      <c r="AYZ20" s="1"/>
      <c r="AZA20" s="1"/>
      <c r="AZB20" s="1"/>
      <c r="AZC20" s="1"/>
      <c r="AZD20" s="1"/>
      <c r="AZE20" s="1"/>
      <c r="AZF20" s="1"/>
      <c r="AZG20" s="1"/>
      <c r="AZH20" s="1"/>
      <c r="AZI20" s="1"/>
      <c r="AZJ20" s="1"/>
      <c r="AZK20" s="1"/>
      <c r="AZL20" s="1"/>
      <c r="AZM20" s="1"/>
      <c r="AZN20" s="1"/>
      <c r="AZO20" s="1"/>
      <c r="AZP20" s="1"/>
      <c r="AZQ20" s="1"/>
      <c r="AZR20" s="1"/>
      <c r="AZS20" s="1"/>
      <c r="AZT20" s="1"/>
      <c r="AZU20" s="1"/>
      <c r="AZV20" s="1"/>
      <c r="AZW20" s="1"/>
      <c r="AZX20" s="1"/>
      <c r="AZY20" s="1"/>
      <c r="AZZ20" s="1"/>
      <c r="BAA20" s="1"/>
      <c r="BAB20" s="1"/>
      <c r="BAC20" s="1"/>
      <c r="BAD20" s="1"/>
      <c r="BAE20" s="1"/>
      <c r="BAF20" s="1"/>
      <c r="BAG20" s="1"/>
      <c r="BAH20" s="1"/>
      <c r="BAI20" s="1"/>
      <c r="BAJ20" s="1"/>
      <c r="BAK20" s="1"/>
      <c r="BAL20" s="1"/>
      <c r="BAM20" s="1"/>
      <c r="BAN20" s="1"/>
      <c r="BAO20" s="1"/>
      <c r="BAP20" s="1"/>
      <c r="BAQ20" s="1"/>
      <c r="BAR20" s="1"/>
      <c r="BAS20" s="1"/>
      <c r="BAT20" s="1"/>
      <c r="BAU20" s="1"/>
      <c r="BAV20" s="1"/>
      <c r="BAW20" s="1"/>
      <c r="BAX20" s="1"/>
      <c r="BAY20" s="1"/>
      <c r="BAZ20" s="1"/>
      <c r="BBA20" s="1"/>
      <c r="BBB20" s="1"/>
      <c r="BBC20" s="1"/>
      <c r="BBD20" s="1"/>
      <c r="BBE20" s="1"/>
      <c r="BBF20" s="1"/>
      <c r="BBG20" s="1"/>
      <c r="BBH20" s="1"/>
      <c r="BBI20" s="1"/>
      <c r="BBJ20" s="1"/>
      <c r="BBK20" s="1"/>
      <c r="BBL20" s="1"/>
      <c r="BBM20" s="1"/>
      <c r="BBN20" s="1"/>
      <c r="BBO20" s="1"/>
      <c r="BBP20" s="1"/>
      <c r="BBQ20" s="1"/>
      <c r="BBR20" s="1"/>
      <c r="BBS20" s="1"/>
      <c r="BBT20" s="1"/>
      <c r="BBU20" s="1"/>
      <c r="BBV20" s="1"/>
      <c r="BBW20" s="1"/>
      <c r="BBX20" s="1"/>
      <c r="BBY20" s="1"/>
      <c r="BBZ20" s="1"/>
      <c r="BCA20" s="1"/>
      <c r="BCB20" s="1"/>
      <c r="BCC20" s="1"/>
      <c r="BCD20" s="1"/>
      <c r="BCE20" s="1"/>
      <c r="BCF20" s="1"/>
      <c r="BCG20" s="1"/>
      <c r="BCH20" s="1"/>
      <c r="BCI20" s="1"/>
      <c r="BCJ20" s="1"/>
      <c r="BCK20" s="1"/>
      <c r="BCL20" s="1"/>
      <c r="BCM20" s="1"/>
      <c r="BCN20" s="1"/>
      <c r="BCO20" s="1"/>
      <c r="BCP20" s="1"/>
      <c r="BCQ20" s="1"/>
      <c r="BCR20" s="1"/>
      <c r="BCS20" s="1"/>
      <c r="BCT20" s="1"/>
      <c r="BCU20" s="1"/>
      <c r="BCV20" s="1"/>
      <c r="BCW20" s="1"/>
      <c r="BCX20" s="1"/>
      <c r="BCY20" s="1"/>
      <c r="BCZ20" s="1"/>
      <c r="BDA20" s="1"/>
      <c r="BDB20" s="1"/>
      <c r="BDC20" s="1"/>
      <c r="BDD20" s="1"/>
      <c r="BDE20" s="1"/>
      <c r="BDF20" s="1"/>
      <c r="BDG20" s="1"/>
      <c r="BDH20" s="1"/>
      <c r="BDI20" s="1"/>
      <c r="BDJ20" s="1"/>
      <c r="BDK20" s="1"/>
      <c r="BDL20" s="1"/>
      <c r="BDM20" s="1"/>
      <c r="BDN20" s="1"/>
      <c r="BDO20" s="1"/>
      <c r="BDP20" s="1"/>
      <c r="BDQ20" s="1"/>
      <c r="BDR20" s="1"/>
      <c r="BDS20" s="1"/>
      <c r="BDT20" s="1"/>
      <c r="BDU20" s="1"/>
      <c r="BDV20" s="1"/>
      <c r="BDW20" s="1"/>
      <c r="BDX20" s="1"/>
      <c r="BDY20" s="1"/>
      <c r="BDZ20" s="1"/>
      <c r="BEA20" s="1"/>
      <c r="BEB20" s="1"/>
      <c r="BEC20" s="1"/>
      <c r="BED20" s="1"/>
      <c r="BEE20" s="1"/>
      <c r="BEF20" s="1"/>
      <c r="BEG20" s="1"/>
      <c r="BEH20" s="1"/>
      <c r="BEI20" s="1"/>
      <c r="BEJ20" s="1"/>
      <c r="BEK20" s="1"/>
      <c r="BEL20" s="1"/>
      <c r="BEM20" s="1"/>
      <c r="BEN20" s="1"/>
      <c r="BEO20" s="1"/>
      <c r="BEP20" s="1"/>
      <c r="BEQ20" s="1"/>
      <c r="BER20" s="1"/>
      <c r="BES20" s="1"/>
      <c r="BET20" s="1"/>
      <c r="BEU20" s="1"/>
      <c r="BEV20" s="1"/>
      <c r="BEW20" s="1"/>
      <c r="BEX20" s="1"/>
      <c r="BEY20" s="1"/>
      <c r="BEZ20" s="1"/>
      <c r="BFA20" s="1"/>
      <c r="BFB20" s="1"/>
      <c r="BFC20" s="1"/>
      <c r="BFD20" s="1"/>
      <c r="BFE20" s="1"/>
      <c r="BFF20" s="1"/>
      <c r="BFG20" s="1"/>
      <c r="BFH20" s="1"/>
      <c r="BFI20" s="1"/>
      <c r="BFJ20" s="1"/>
      <c r="BFK20" s="1"/>
      <c r="BFL20" s="1"/>
      <c r="BFM20" s="1"/>
      <c r="BFN20" s="1"/>
      <c r="BFO20" s="1"/>
      <c r="BFP20" s="1"/>
      <c r="BFQ20" s="1"/>
      <c r="BFR20" s="1"/>
      <c r="BFS20" s="1"/>
      <c r="BFT20" s="1"/>
      <c r="BFU20" s="1"/>
      <c r="BFV20" s="1"/>
      <c r="BFW20" s="1"/>
      <c r="BFX20" s="1"/>
      <c r="BFY20" s="1"/>
      <c r="BFZ20" s="1"/>
      <c r="BGA20" s="1"/>
      <c r="BGB20" s="1"/>
      <c r="BGC20" s="1"/>
      <c r="BGD20" s="1"/>
      <c r="BGE20" s="1"/>
      <c r="BGF20" s="1"/>
      <c r="BGG20" s="1"/>
      <c r="BGH20" s="1"/>
      <c r="BGI20" s="1"/>
      <c r="BGJ20" s="1"/>
      <c r="BGK20" s="1"/>
      <c r="BGL20" s="1"/>
      <c r="BGM20" s="1"/>
      <c r="BGN20" s="1"/>
      <c r="BGO20" s="1"/>
      <c r="BGP20" s="1"/>
      <c r="BGQ20" s="1"/>
      <c r="BGR20" s="1"/>
      <c r="BGS20" s="1"/>
      <c r="BGT20" s="1"/>
      <c r="BGU20" s="1"/>
      <c r="BGV20" s="1"/>
      <c r="BGW20" s="1"/>
      <c r="BGX20" s="1"/>
      <c r="BGY20" s="1"/>
      <c r="BGZ20" s="1"/>
      <c r="BHA20" s="1"/>
      <c r="BHB20" s="1"/>
      <c r="BHC20" s="1"/>
      <c r="BHD20" s="1"/>
      <c r="BHE20" s="1"/>
      <c r="BHF20" s="1"/>
      <c r="BHG20" s="1"/>
      <c r="BHH20" s="1"/>
      <c r="BHI20" s="1"/>
      <c r="BHJ20" s="1"/>
      <c r="BHK20" s="1"/>
      <c r="BHL20" s="1"/>
      <c r="BHM20" s="1"/>
      <c r="BHN20" s="1"/>
      <c r="BHO20" s="1"/>
      <c r="BHP20" s="1"/>
      <c r="BHQ20" s="1"/>
      <c r="BHR20" s="1"/>
      <c r="BHS20" s="1"/>
      <c r="BHT20" s="1"/>
      <c r="BHU20" s="1"/>
      <c r="BHV20" s="1"/>
      <c r="BHW20" s="1"/>
      <c r="BHX20" s="1"/>
      <c r="BHY20" s="1"/>
      <c r="BHZ20" s="1"/>
      <c r="BIA20" s="1"/>
      <c r="BIB20" s="1"/>
      <c r="BIC20" s="1"/>
      <c r="BID20" s="1"/>
      <c r="BIE20" s="1"/>
      <c r="BIF20" s="1"/>
      <c r="BIG20" s="1"/>
      <c r="BIH20" s="1"/>
      <c r="BII20" s="1"/>
      <c r="BIJ20" s="1"/>
      <c r="BIK20" s="1"/>
      <c r="BIL20" s="1"/>
      <c r="BIM20" s="1"/>
      <c r="BIN20" s="1"/>
      <c r="BIO20" s="1"/>
      <c r="BIP20" s="1"/>
      <c r="BIQ20" s="1"/>
      <c r="BIR20" s="1"/>
      <c r="BIS20" s="1"/>
      <c r="BIT20" s="1"/>
      <c r="BIU20" s="1"/>
      <c r="BIV20" s="1"/>
      <c r="BIW20" s="1"/>
      <c r="BIX20" s="1"/>
      <c r="BIY20" s="1"/>
      <c r="BIZ20" s="1"/>
      <c r="BJA20" s="1"/>
      <c r="BJB20" s="1"/>
      <c r="BJC20" s="1"/>
      <c r="BJD20" s="1"/>
      <c r="BJE20" s="1"/>
      <c r="BJF20" s="1"/>
      <c r="BJG20" s="1"/>
      <c r="BJH20" s="1"/>
      <c r="BJI20" s="1"/>
      <c r="BJJ20" s="1"/>
      <c r="BJK20" s="1"/>
      <c r="BJL20" s="1"/>
      <c r="BJM20" s="1"/>
      <c r="BJN20" s="1"/>
      <c r="BJO20" s="1"/>
      <c r="BJP20" s="1"/>
      <c r="BJQ20" s="1"/>
      <c r="BJR20" s="1"/>
      <c r="BJS20" s="1"/>
      <c r="BJT20" s="1"/>
      <c r="BJU20" s="1"/>
      <c r="BJV20" s="1"/>
      <c r="BJW20" s="1"/>
      <c r="BJX20" s="1"/>
      <c r="BJY20" s="1"/>
      <c r="BJZ20" s="1"/>
      <c r="BKA20" s="1"/>
      <c r="BKB20" s="1"/>
      <c r="BKC20" s="1"/>
      <c r="BKD20" s="1"/>
      <c r="BKE20" s="1"/>
      <c r="BKF20" s="1"/>
      <c r="BKG20" s="1"/>
      <c r="BKH20" s="1"/>
      <c r="BKI20" s="1"/>
      <c r="BKJ20" s="1"/>
      <c r="BKK20" s="1"/>
      <c r="BKL20" s="1"/>
      <c r="BKM20" s="1"/>
      <c r="BKN20" s="1"/>
      <c r="BKO20" s="1"/>
      <c r="BKP20" s="1"/>
      <c r="BKQ20" s="1"/>
      <c r="BKR20" s="1"/>
      <c r="BKS20" s="1"/>
      <c r="BKT20" s="1"/>
      <c r="BKU20" s="1"/>
      <c r="BKV20" s="1"/>
      <c r="BKW20" s="1"/>
      <c r="BKX20" s="1"/>
      <c r="BKY20" s="1"/>
      <c r="BKZ20" s="1"/>
      <c r="BLA20" s="1"/>
      <c r="BLB20" s="1"/>
      <c r="BLC20" s="1"/>
      <c r="BLD20" s="1"/>
      <c r="BLE20" s="1"/>
      <c r="BLF20" s="1"/>
      <c r="BLG20" s="1"/>
      <c r="BLH20" s="1"/>
      <c r="BLI20" s="1"/>
      <c r="BLJ20" s="1"/>
      <c r="BLK20" s="1"/>
      <c r="BLL20" s="1"/>
      <c r="BLM20" s="1"/>
      <c r="BLN20" s="1"/>
      <c r="BLO20" s="1"/>
      <c r="BLP20" s="1"/>
      <c r="BLQ20" s="1"/>
      <c r="BLR20" s="1"/>
      <c r="BLS20" s="1"/>
      <c r="BLT20" s="1"/>
      <c r="BLU20" s="1"/>
      <c r="BLV20" s="1"/>
      <c r="BLW20" s="1"/>
      <c r="BLX20" s="1"/>
      <c r="BLY20" s="1"/>
      <c r="BLZ20" s="1"/>
      <c r="BMA20" s="1"/>
      <c r="BMB20" s="1"/>
      <c r="BMC20" s="1"/>
      <c r="BMD20" s="1"/>
      <c r="BME20" s="1"/>
      <c r="BMF20" s="1"/>
      <c r="BMG20" s="1"/>
      <c r="BMH20" s="1"/>
      <c r="BMI20" s="1"/>
      <c r="BMJ20" s="1"/>
      <c r="BMK20" s="1"/>
      <c r="BML20" s="1"/>
      <c r="BMM20" s="1"/>
      <c r="BMN20" s="1"/>
      <c r="BMO20" s="1"/>
      <c r="BMP20" s="1"/>
      <c r="BMQ20" s="1"/>
      <c r="BMR20" s="1"/>
      <c r="BMS20" s="1"/>
      <c r="BMT20" s="1"/>
      <c r="BMU20" s="1"/>
      <c r="BMV20" s="1"/>
      <c r="BMW20" s="1"/>
      <c r="BMX20" s="1"/>
      <c r="BMY20" s="1"/>
      <c r="BMZ20" s="1"/>
      <c r="BNA20" s="1"/>
      <c r="BNB20" s="1"/>
      <c r="BNC20" s="1"/>
      <c r="BND20" s="1"/>
      <c r="BNE20" s="1"/>
      <c r="BNF20" s="1"/>
      <c r="BNG20" s="1"/>
      <c r="BNH20" s="1"/>
      <c r="BNI20" s="1"/>
      <c r="BNJ20" s="1"/>
      <c r="BNK20" s="1"/>
      <c r="BNL20" s="1"/>
      <c r="BNM20" s="1"/>
      <c r="BNN20" s="1"/>
      <c r="BNO20" s="1"/>
      <c r="BNP20" s="1"/>
      <c r="BNQ20" s="1"/>
      <c r="BNR20" s="1"/>
      <c r="BNS20" s="1"/>
      <c r="BNT20" s="1"/>
      <c r="BNU20" s="1"/>
      <c r="BNV20" s="1"/>
      <c r="BNW20" s="1"/>
      <c r="BNX20" s="1"/>
      <c r="BNY20" s="1"/>
      <c r="BNZ20" s="1"/>
      <c r="BOA20" s="1"/>
      <c r="BOB20" s="1"/>
      <c r="BOC20" s="1"/>
      <c r="BOD20" s="1"/>
      <c r="BOE20" s="1"/>
      <c r="BOF20" s="1"/>
      <c r="BOG20" s="1"/>
      <c r="BOH20" s="1"/>
      <c r="BOI20" s="1"/>
      <c r="BOJ20" s="1"/>
      <c r="BOK20" s="1"/>
      <c r="BOL20" s="1"/>
      <c r="BOM20" s="1"/>
      <c r="BON20" s="1"/>
      <c r="BOO20" s="1"/>
      <c r="BOP20" s="1"/>
      <c r="BOQ20" s="1"/>
      <c r="BOR20" s="1"/>
      <c r="BOS20" s="1"/>
      <c r="BOT20" s="1"/>
      <c r="BOU20" s="1"/>
      <c r="BOV20" s="1"/>
      <c r="BOW20" s="1"/>
      <c r="BOX20" s="1"/>
      <c r="BOY20" s="1"/>
      <c r="BOZ20" s="1"/>
      <c r="BPA20" s="1"/>
      <c r="BPB20" s="1"/>
      <c r="BPC20" s="1"/>
      <c r="BPD20" s="1"/>
      <c r="BPE20" s="1"/>
      <c r="BPF20" s="1"/>
      <c r="BPG20" s="1"/>
      <c r="BPH20" s="1"/>
      <c r="BPI20" s="1"/>
      <c r="BPJ20" s="1"/>
      <c r="BPK20" s="1"/>
      <c r="BPL20" s="1"/>
      <c r="BPM20" s="1"/>
      <c r="BPN20" s="1"/>
      <c r="BPO20" s="1"/>
      <c r="BPP20" s="1"/>
      <c r="BPQ20" s="1"/>
      <c r="BPR20" s="1"/>
      <c r="BPS20" s="1"/>
      <c r="BPT20" s="1"/>
      <c r="BPU20" s="1"/>
      <c r="BPV20" s="1"/>
      <c r="BPW20" s="1"/>
      <c r="BPX20" s="1"/>
      <c r="BPY20" s="1"/>
      <c r="BPZ20" s="1"/>
      <c r="BQA20" s="1"/>
      <c r="BQB20" s="1"/>
      <c r="BQC20" s="1"/>
      <c r="BQD20" s="1"/>
      <c r="BQE20" s="1"/>
      <c r="BQF20" s="1"/>
      <c r="BQG20" s="1"/>
      <c r="BQH20" s="1"/>
      <c r="BQI20" s="1"/>
      <c r="BQJ20" s="1"/>
      <c r="BQK20" s="1"/>
      <c r="BQL20" s="1"/>
      <c r="BQM20" s="1"/>
      <c r="BQN20" s="1"/>
      <c r="BQO20" s="1"/>
      <c r="BQP20" s="1"/>
      <c r="BQQ20" s="1"/>
      <c r="BQR20" s="1"/>
      <c r="BQS20" s="1"/>
      <c r="BQT20" s="1"/>
      <c r="BQU20" s="1"/>
      <c r="BQV20" s="1"/>
      <c r="BQW20" s="1"/>
      <c r="BQX20" s="1"/>
      <c r="BQY20" s="1"/>
      <c r="BQZ20" s="1"/>
      <c r="BRA20" s="1"/>
      <c r="BRB20" s="1"/>
      <c r="BRC20" s="1"/>
      <c r="BRD20" s="1"/>
      <c r="BRE20" s="1"/>
      <c r="BRF20" s="1"/>
      <c r="BRG20" s="1"/>
      <c r="BRH20" s="1"/>
      <c r="BRI20" s="1"/>
      <c r="BRJ20" s="1"/>
      <c r="BRK20" s="1"/>
      <c r="BRL20" s="1"/>
      <c r="BRM20" s="1"/>
      <c r="BRN20" s="1"/>
      <c r="BRO20" s="1"/>
      <c r="BRP20" s="1"/>
      <c r="BRQ20" s="1"/>
      <c r="BRR20" s="1"/>
      <c r="BRS20" s="1"/>
      <c r="BRT20" s="1"/>
      <c r="BRU20" s="1"/>
      <c r="BRV20" s="1"/>
      <c r="BRW20" s="1"/>
      <c r="BRX20" s="1"/>
      <c r="BRY20" s="1"/>
      <c r="BRZ20" s="1"/>
      <c r="BSA20" s="1"/>
      <c r="BSB20" s="1"/>
      <c r="BSC20" s="1"/>
      <c r="BSD20" s="1"/>
      <c r="BSE20" s="1"/>
      <c r="BSF20" s="1"/>
      <c r="BSG20" s="1"/>
      <c r="BSH20" s="1"/>
      <c r="BSI20" s="1"/>
      <c r="BSJ20" s="1"/>
      <c r="BSK20" s="1"/>
      <c r="BSL20" s="1"/>
      <c r="BSM20" s="1"/>
      <c r="BSN20" s="1"/>
      <c r="BSO20" s="1"/>
      <c r="BSP20" s="1"/>
      <c r="BSQ20" s="1"/>
      <c r="BSR20" s="1"/>
      <c r="BSS20" s="1"/>
      <c r="BST20" s="1"/>
      <c r="BSU20" s="1"/>
      <c r="BSV20" s="1"/>
      <c r="BSW20" s="1"/>
      <c r="BSX20" s="1"/>
      <c r="BSY20" s="1"/>
      <c r="BSZ20" s="1"/>
      <c r="BTA20" s="1"/>
      <c r="BTB20" s="1"/>
      <c r="BTC20" s="1"/>
      <c r="BTD20" s="1"/>
      <c r="BTE20" s="1"/>
      <c r="BTF20" s="1"/>
      <c r="BTG20" s="1"/>
      <c r="BTH20" s="1"/>
      <c r="BTI20" s="1"/>
      <c r="BTJ20" s="1"/>
      <c r="BTK20" s="1"/>
      <c r="BTL20" s="1"/>
      <c r="BTM20" s="1"/>
      <c r="BTN20" s="1"/>
      <c r="BTO20" s="1"/>
      <c r="BTP20" s="1"/>
      <c r="BTQ20" s="1"/>
      <c r="BTR20" s="1"/>
      <c r="BTS20" s="1"/>
      <c r="BTT20" s="1"/>
      <c r="BTU20" s="1"/>
      <c r="BTV20" s="1"/>
      <c r="BTW20" s="1"/>
      <c r="BTX20" s="1"/>
      <c r="BTY20" s="1"/>
      <c r="BTZ20" s="1"/>
      <c r="BUA20" s="1"/>
      <c r="BUB20" s="1"/>
      <c r="BUC20" s="1"/>
      <c r="BUD20" s="1"/>
      <c r="BUE20" s="1"/>
      <c r="BUF20" s="1"/>
      <c r="BUG20" s="1"/>
      <c r="BUH20" s="1"/>
      <c r="BUI20" s="1"/>
      <c r="BUJ20" s="1"/>
      <c r="BUK20" s="1"/>
      <c r="BUL20" s="1"/>
      <c r="BUM20" s="1"/>
      <c r="BUN20" s="1"/>
      <c r="BUO20" s="1"/>
      <c r="BUP20" s="1"/>
      <c r="BUQ20" s="1"/>
      <c r="BUR20" s="1"/>
      <c r="BUS20" s="1"/>
      <c r="BUT20" s="1"/>
      <c r="BUU20" s="1"/>
      <c r="BUV20" s="1"/>
      <c r="BUW20" s="1"/>
      <c r="BUX20" s="1"/>
      <c r="BUY20" s="1"/>
      <c r="BUZ20" s="1"/>
      <c r="BVA20" s="1"/>
      <c r="BVB20" s="1"/>
      <c r="BVC20" s="1"/>
      <c r="BVD20" s="1"/>
      <c r="BVE20" s="1"/>
      <c r="BVF20" s="1"/>
      <c r="BVG20" s="1"/>
      <c r="BVH20" s="1"/>
      <c r="BVI20" s="1"/>
      <c r="BVJ20" s="1"/>
      <c r="BVK20" s="1"/>
      <c r="BVL20" s="1"/>
      <c r="BVM20" s="1"/>
      <c r="BVN20" s="1"/>
      <c r="BVO20" s="1"/>
      <c r="BVP20" s="1"/>
      <c r="BVQ20" s="1"/>
      <c r="BVR20" s="1"/>
      <c r="BVS20" s="1"/>
      <c r="BVT20" s="1"/>
      <c r="BVU20" s="1"/>
      <c r="BVV20" s="1"/>
      <c r="BVW20" s="1"/>
      <c r="BVX20" s="1"/>
      <c r="BVY20" s="1"/>
      <c r="BVZ20" s="1"/>
      <c r="BWA20" s="1"/>
      <c r="BWB20" s="1"/>
      <c r="BWC20" s="1"/>
      <c r="BWD20" s="1"/>
      <c r="BWE20" s="1"/>
      <c r="BWF20" s="1"/>
      <c r="BWG20" s="1"/>
      <c r="BWH20" s="1"/>
      <c r="BWI20" s="1"/>
      <c r="BWJ20" s="1"/>
      <c r="BWK20" s="1"/>
      <c r="BWL20" s="1"/>
      <c r="BWM20" s="1"/>
      <c r="BWN20" s="1"/>
      <c r="BWO20" s="1"/>
      <c r="BWP20" s="1"/>
      <c r="BWQ20" s="1"/>
      <c r="BWR20" s="1"/>
      <c r="BWS20" s="1"/>
      <c r="BWT20" s="1"/>
      <c r="BWU20" s="1"/>
      <c r="BWV20" s="1"/>
      <c r="BWW20" s="1"/>
      <c r="BWX20" s="1"/>
      <c r="BWY20" s="1"/>
      <c r="BWZ20" s="1"/>
      <c r="BXA20" s="1"/>
      <c r="BXB20" s="1"/>
      <c r="BXC20" s="1"/>
      <c r="BXD20" s="1"/>
      <c r="BXE20" s="1"/>
      <c r="BXF20" s="1"/>
      <c r="BXG20" s="1"/>
      <c r="BXH20" s="1"/>
      <c r="BXI20" s="1"/>
      <c r="BXJ20" s="1"/>
      <c r="BXK20" s="1"/>
      <c r="BXL20" s="1"/>
      <c r="BXM20" s="1"/>
      <c r="BXN20" s="1"/>
      <c r="BXO20" s="1"/>
      <c r="BXP20" s="1"/>
      <c r="BXQ20" s="1"/>
      <c r="BXR20" s="1"/>
      <c r="BXS20" s="1"/>
      <c r="BXT20" s="1"/>
      <c r="BXU20" s="1"/>
      <c r="BXV20" s="1"/>
      <c r="BXW20" s="1"/>
      <c r="BXX20" s="1"/>
      <c r="BXY20" s="1"/>
      <c r="BXZ20" s="1"/>
      <c r="BYA20" s="1"/>
      <c r="BYB20" s="1"/>
      <c r="BYC20" s="1"/>
      <c r="BYD20" s="1"/>
      <c r="BYE20" s="1"/>
      <c r="BYF20" s="1"/>
      <c r="BYG20" s="1"/>
      <c r="BYH20" s="1"/>
      <c r="BYI20" s="1"/>
      <c r="BYJ20" s="1"/>
      <c r="BYK20" s="1"/>
      <c r="BYL20" s="1"/>
      <c r="BYM20" s="1"/>
      <c r="BYN20" s="1"/>
      <c r="BYO20" s="1"/>
      <c r="BYP20" s="1"/>
      <c r="BYQ20" s="1"/>
      <c r="BYR20" s="1"/>
      <c r="BYS20" s="1"/>
      <c r="BYT20" s="1"/>
      <c r="BYU20" s="1"/>
      <c r="BYV20" s="1"/>
      <c r="BYW20" s="1"/>
      <c r="BYX20" s="1"/>
      <c r="BYY20" s="1"/>
      <c r="BYZ20" s="1"/>
      <c r="BZA20" s="1"/>
      <c r="BZB20" s="1"/>
      <c r="BZC20" s="1"/>
      <c r="BZD20" s="1"/>
      <c r="BZE20" s="1"/>
      <c r="BZF20" s="1"/>
      <c r="BZG20" s="1"/>
      <c r="BZH20" s="1"/>
      <c r="BZI20" s="1"/>
      <c r="BZJ20" s="1"/>
      <c r="BZK20" s="1"/>
      <c r="BZL20" s="1"/>
      <c r="BZM20" s="1"/>
      <c r="BZN20" s="1"/>
      <c r="BZO20" s="1"/>
      <c r="BZP20" s="1"/>
      <c r="BZQ20" s="1"/>
      <c r="BZR20" s="1"/>
      <c r="BZS20" s="1"/>
      <c r="BZT20" s="1"/>
      <c r="BZU20" s="1"/>
      <c r="BZV20" s="1"/>
      <c r="BZW20" s="1"/>
      <c r="BZX20" s="1"/>
      <c r="BZY20" s="1"/>
      <c r="BZZ20" s="1"/>
      <c r="CAA20" s="1"/>
      <c r="CAB20" s="1"/>
      <c r="CAC20" s="1"/>
      <c r="CAD20" s="1"/>
      <c r="CAE20" s="1"/>
      <c r="CAF20" s="1"/>
      <c r="CAG20" s="1"/>
      <c r="CAH20" s="1"/>
      <c r="CAI20" s="1"/>
      <c r="CAJ20" s="1"/>
      <c r="CAK20" s="1"/>
      <c r="CAL20" s="1"/>
      <c r="CAM20" s="1"/>
      <c r="CAN20" s="1"/>
      <c r="CAO20" s="1"/>
      <c r="CAP20" s="1"/>
      <c r="CAQ20" s="1"/>
      <c r="CAR20" s="1"/>
      <c r="CAS20" s="1"/>
      <c r="CAT20" s="1"/>
      <c r="CAU20" s="1"/>
      <c r="CAV20" s="1"/>
      <c r="CAW20" s="1"/>
      <c r="CAX20" s="1"/>
      <c r="CAY20" s="1"/>
      <c r="CAZ20" s="1"/>
      <c r="CBA20" s="1"/>
      <c r="CBB20" s="1"/>
      <c r="CBC20" s="1"/>
      <c r="CBD20" s="1"/>
      <c r="CBE20" s="1"/>
      <c r="CBF20" s="1"/>
      <c r="CBG20" s="1"/>
      <c r="CBH20" s="1"/>
      <c r="CBI20" s="1"/>
      <c r="CBJ20" s="1"/>
      <c r="CBK20" s="1"/>
      <c r="CBL20" s="1"/>
      <c r="CBM20" s="1"/>
      <c r="CBN20" s="1"/>
      <c r="CBO20" s="1"/>
      <c r="CBP20" s="1"/>
      <c r="CBQ20" s="1"/>
      <c r="CBR20" s="1"/>
      <c r="CBS20" s="1"/>
      <c r="CBT20" s="1"/>
      <c r="CBU20" s="1"/>
      <c r="CBV20" s="1"/>
      <c r="CBW20" s="1"/>
      <c r="CBX20" s="1"/>
      <c r="CBY20" s="1"/>
      <c r="CBZ20" s="1"/>
      <c r="CCA20" s="1"/>
      <c r="CCB20" s="1"/>
      <c r="CCC20" s="1"/>
      <c r="CCD20" s="1"/>
      <c r="CCE20" s="1"/>
      <c r="CCF20" s="1"/>
      <c r="CCG20" s="1"/>
      <c r="CCH20" s="1"/>
      <c r="CCI20" s="1"/>
      <c r="CCJ20" s="1"/>
      <c r="CCK20" s="1"/>
      <c r="CCL20" s="1"/>
      <c r="CCM20" s="1"/>
      <c r="CCN20" s="1"/>
      <c r="CCO20" s="1"/>
      <c r="CCP20" s="1"/>
      <c r="CCQ20" s="1"/>
      <c r="CCR20" s="1"/>
      <c r="CCS20" s="1"/>
      <c r="CCT20" s="1"/>
      <c r="CCU20" s="1"/>
      <c r="CCV20" s="1"/>
      <c r="CCW20" s="1"/>
      <c r="CCX20" s="1"/>
      <c r="CCY20" s="1"/>
      <c r="CCZ20" s="1"/>
      <c r="CDA20" s="1"/>
      <c r="CDB20" s="1"/>
      <c r="CDC20" s="1"/>
      <c r="CDD20" s="1"/>
      <c r="CDE20" s="1"/>
      <c r="CDF20" s="1"/>
      <c r="CDG20" s="1"/>
      <c r="CDH20" s="1"/>
      <c r="CDI20" s="1"/>
      <c r="CDJ20" s="1"/>
      <c r="CDK20" s="1"/>
      <c r="CDL20" s="1"/>
      <c r="CDM20" s="1"/>
      <c r="CDN20" s="1"/>
      <c r="CDO20" s="1"/>
      <c r="CDP20" s="1"/>
      <c r="CDQ20" s="1"/>
      <c r="CDR20" s="1"/>
      <c r="CDS20" s="1"/>
      <c r="CDT20" s="1"/>
      <c r="CDU20" s="1"/>
      <c r="CDV20" s="1"/>
      <c r="CDW20" s="1"/>
      <c r="CDX20" s="1"/>
      <c r="CDY20" s="1"/>
      <c r="CDZ20" s="1"/>
      <c r="CEA20" s="1"/>
      <c r="CEB20" s="1"/>
      <c r="CEC20" s="1"/>
      <c r="CED20" s="1"/>
      <c r="CEE20" s="1"/>
      <c r="CEF20" s="1"/>
      <c r="CEG20" s="1"/>
      <c r="CEH20" s="1"/>
      <c r="CEI20" s="1"/>
      <c r="CEJ20" s="1"/>
      <c r="CEK20" s="1"/>
      <c r="CEL20" s="1"/>
      <c r="CEM20" s="1"/>
      <c r="CEN20" s="1"/>
      <c r="CEO20" s="1"/>
      <c r="CEP20" s="1"/>
      <c r="CEQ20" s="1"/>
      <c r="CER20" s="1"/>
      <c r="CES20" s="1"/>
      <c r="CET20" s="1"/>
      <c r="CEU20" s="1"/>
      <c r="CEV20" s="1"/>
      <c r="CEW20" s="1"/>
      <c r="CEX20" s="1"/>
      <c r="CEY20" s="1"/>
      <c r="CEZ20" s="1"/>
      <c r="CFA20" s="1"/>
      <c r="CFB20" s="1"/>
      <c r="CFC20" s="1"/>
      <c r="CFD20" s="1"/>
      <c r="CFE20" s="1"/>
      <c r="CFF20" s="1"/>
      <c r="CFG20" s="1"/>
      <c r="CFH20" s="1"/>
      <c r="CFI20" s="1"/>
      <c r="CFJ20" s="1"/>
      <c r="CFK20" s="1"/>
      <c r="CFL20" s="1"/>
      <c r="CFM20" s="1"/>
      <c r="CFN20" s="1"/>
      <c r="CFO20" s="1"/>
      <c r="CFP20" s="1"/>
      <c r="CFQ20" s="1"/>
      <c r="CFR20" s="1"/>
      <c r="CFS20" s="1"/>
      <c r="CFT20" s="1"/>
      <c r="CFU20" s="1"/>
      <c r="CFV20" s="1"/>
      <c r="CFW20" s="1"/>
      <c r="CFX20" s="1"/>
      <c r="CFY20" s="1"/>
      <c r="CFZ20" s="1"/>
      <c r="CGA20" s="1"/>
      <c r="CGB20" s="1"/>
      <c r="CGC20" s="1"/>
      <c r="CGD20" s="1"/>
      <c r="CGE20" s="1"/>
      <c r="CGF20" s="1"/>
      <c r="CGG20" s="1"/>
      <c r="CGH20" s="1"/>
      <c r="CGI20" s="1"/>
      <c r="CGJ20" s="1"/>
      <c r="CGK20" s="1"/>
      <c r="CGL20" s="1"/>
      <c r="CGM20" s="1"/>
      <c r="CGN20" s="1"/>
      <c r="CGO20" s="1"/>
      <c r="CGP20" s="1"/>
      <c r="CGQ20" s="1"/>
      <c r="CGR20" s="1"/>
      <c r="CGS20" s="1"/>
      <c r="CGT20" s="1"/>
      <c r="CGU20" s="1"/>
      <c r="CGV20" s="1"/>
      <c r="CGW20" s="1"/>
      <c r="CGX20" s="1"/>
      <c r="CGY20" s="1"/>
      <c r="CGZ20" s="1"/>
      <c r="CHA20" s="1"/>
      <c r="CHB20" s="1"/>
      <c r="CHC20" s="1"/>
      <c r="CHD20" s="1"/>
      <c r="CHE20" s="1"/>
      <c r="CHF20" s="1"/>
      <c r="CHG20" s="1"/>
      <c r="CHH20" s="1"/>
      <c r="CHI20" s="1"/>
      <c r="CHJ20" s="1"/>
      <c r="CHK20" s="1"/>
      <c r="CHL20" s="1"/>
      <c r="CHM20" s="1"/>
      <c r="CHN20" s="1"/>
      <c r="CHO20" s="1"/>
      <c r="CHP20" s="1"/>
      <c r="CHQ20" s="1"/>
      <c r="CHR20" s="1"/>
      <c r="CHS20" s="1"/>
      <c r="CHT20" s="1"/>
      <c r="CHU20" s="1"/>
      <c r="CHV20" s="1"/>
      <c r="CHW20" s="1"/>
      <c r="CHX20" s="1"/>
      <c r="CHY20" s="1"/>
      <c r="CHZ20" s="1"/>
      <c r="CIA20" s="1"/>
      <c r="CIB20" s="1"/>
      <c r="CIC20" s="1"/>
      <c r="CID20" s="1"/>
      <c r="CIE20" s="1"/>
      <c r="CIF20" s="1"/>
      <c r="CIG20" s="1"/>
      <c r="CIH20" s="1"/>
      <c r="CII20" s="1"/>
      <c r="CIJ20" s="1"/>
      <c r="CIK20" s="1"/>
      <c r="CIL20" s="1"/>
      <c r="CIM20" s="1"/>
      <c r="CIN20" s="1"/>
      <c r="CIO20" s="1"/>
      <c r="CIP20" s="1"/>
      <c r="CIQ20" s="1"/>
      <c r="CIR20" s="1"/>
      <c r="CIS20" s="1"/>
      <c r="CIT20" s="1"/>
      <c r="CIU20" s="1"/>
      <c r="CIV20" s="1"/>
      <c r="CIW20" s="1"/>
      <c r="CIX20" s="1"/>
      <c r="CIY20" s="1"/>
      <c r="CIZ20" s="1"/>
      <c r="CJA20" s="1"/>
      <c r="CJB20" s="1"/>
      <c r="CJC20" s="1"/>
      <c r="CJD20" s="1"/>
      <c r="CJE20" s="1"/>
      <c r="CJF20" s="1"/>
      <c r="CJG20" s="1"/>
      <c r="CJH20" s="1"/>
      <c r="CJI20" s="1"/>
      <c r="CJJ20" s="1"/>
      <c r="CJK20" s="1"/>
      <c r="CJL20" s="1"/>
      <c r="CJM20" s="1"/>
      <c r="CJN20" s="1"/>
      <c r="CJO20" s="1"/>
      <c r="CJP20" s="1"/>
      <c r="CJQ20" s="1"/>
      <c r="CJR20" s="1"/>
      <c r="CJS20" s="1"/>
      <c r="CJT20" s="1"/>
      <c r="CJU20" s="1"/>
      <c r="CJV20" s="1"/>
      <c r="CJW20" s="1"/>
      <c r="CJX20" s="1"/>
      <c r="CJY20" s="1"/>
      <c r="CJZ20" s="1"/>
      <c r="CKA20" s="1"/>
      <c r="CKB20" s="1"/>
      <c r="CKC20" s="1"/>
      <c r="CKD20" s="1"/>
      <c r="CKE20" s="1"/>
      <c r="CKF20" s="1"/>
      <c r="CKG20" s="1"/>
      <c r="CKH20" s="1"/>
      <c r="CKI20" s="1"/>
      <c r="CKJ20" s="1"/>
      <c r="CKK20" s="1"/>
      <c r="CKL20" s="1"/>
      <c r="CKM20" s="1"/>
      <c r="CKN20" s="1"/>
      <c r="CKO20" s="1"/>
      <c r="CKP20" s="1"/>
      <c r="CKQ20" s="1"/>
      <c r="CKR20" s="1"/>
      <c r="CKS20" s="1"/>
      <c r="CKT20" s="1"/>
      <c r="CKU20" s="1"/>
      <c r="CKV20" s="1"/>
      <c r="CKW20" s="1"/>
      <c r="CKX20" s="1"/>
      <c r="CKY20" s="1"/>
      <c r="CKZ20" s="1"/>
      <c r="CLA20" s="1"/>
      <c r="CLB20" s="1"/>
      <c r="CLC20" s="1"/>
      <c r="CLD20" s="1"/>
      <c r="CLE20" s="1"/>
      <c r="CLF20" s="1"/>
      <c r="CLG20" s="1"/>
      <c r="CLH20" s="1"/>
      <c r="CLI20" s="1"/>
      <c r="CLJ20" s="1"/>
      <c r="CLK20" s="1"/>
      <c r="CLL20" s="1"/>
      <c r="CLM20" s="1"/>
      <c r="CLN20" s="1"/>
      <c r="CLO20" s="1"/>
      <c r="CLP20" s="1"/>
      <c r="CLQ20" s="1"/>
      <c r="CLR20" s="1"/>
      <c r="CLS20" s="1"/>
      <c r="CLT20" s="1"/>
      <c r="CLU20" s="1"/>
      <c r="CLV20" s="1"/>
      <c r="CLW20" s="1"/>
      <c r="CLX20" s="1"/>
      <c r="CLY20" s="1"/>
      <c r="CLZ20" s="1"/>
      <c r="CMA20" s="1"/>
      <c r="CMB20" s="1"/>
      <c r="CMC20" s="1"/>
      <c r="CMD20" s="1"/>
      <c r="CME20" s="1"/>
      <c r="CMF20" s="1"/>
      <c r="CMG20" s="1"/>
      <c r="CMH20" s="1"/>
      <c r="CMI20" s="1"/>
      <c r="CMJ20" s="1"/>
      <c r="CMK20" s="1"/>
      <c r="CML20" s="1"/>
      <c r="CMM20" s="1"/>
      <c r="CMN20" s="1"/>
      <c r="CMO20" s="1"/>
      <c r="CMP20" s="1"/>
      <c r="CMQ20" s="1"/>
      <c r="CMR20" s="1"/>
      <c r="CMS20" s="1"/>
      <c r="CMT20" s="1"/>
      <c r="CMU20" s="1"/>
      <c r="CMV20" s="1"/>
      <c r="CMW20" s="1"/>
      <c r="CMX20" s="1"/>
      <c r="CMY20" s="1"/>
      <c r="CMZ20" s="1"/>
      <c r="CNA20" s="1"/>
      <c r="CNB20" s="1"/>
      <c r="CNC20" s="1"/>
      <c r="CND20" s="1"/>
      <c r="CNE20" s="1"/>
      <c r="CNF20" s="1"/>
      <c r="CNG20" s="1"/>
      <c r="CNH20" s="1"/>
      <c r="CNI20" s="1"/>
      <c r="CNJ20" s="1"/>
      <c r="CNK20" s="1"/>
      <c r="CNL20" s="1"/>
      <c r="CNM20" s="1"/>
      <c r="CNN20" s="1"/>
      <c r="CNO20" s="1"/>
      <c r="CNP20" s="1"/>
      <c r="CNQ20" s="1"/>
      <c r="CNR20" s="1"/>
      <c r="CNS20" s="1"/>
      <c r="CNT20" s="1"/>
      <c r="CNU20" s="1"/>
      <c r="CNV20" s="1"/>
      <c r="CNW20" s="1"/>
      <c r="CNX20" s="1"/>
      <c r="CNY20" s="1"/>
      <c r="CNZ20" s="1"/>
      <c r="COA20" s="1"/>
      <c r="COB20" s="1"/>
      <c r="COC20" s="1"/>
      <c r="COD20" s="1"/>
      <c r="COE20" s="1"/>
      <c r="COF20" s="1"/>
      <c r="COG20" s="1"/>
      <c r="COH20" s="1"/>
      <c r="COI20" s="1"/>
      <c r="COJ20" s="1"/>
      <c r="COK20" s="1"/>
      <c r="COL20" s="1"/>
      <c r="COM20" s="1"/>
      <c r="CON20" s="1"/>
      <c r="COO20" s="1"/>
      <c r="COP20" s="1"/>
      <c r="COQ20" s="1"/>
      <c r="COR20" s="1"/>
      <c r="COS20" s="1"/>
      <c r="COT20" s="1"/>
      <c r="COU20" s="1"/>
      <c r="COV20" s="1"/>
      <c r="COW20" s="1"/>
      <c r="COX20" s="1"/>
      <c r="COY20" s="1"/>
      <c r="COZ20" s="1"/>
      <c r="CPA20" s="1"/>
      <c r="CPB20" s="1"/>
      <c r="CPC20" s="1"/>
      <c r="CPD20" s="1"/>
      <c r="CPE20" s="1"/>
      <c r="CPF20" s="1"/>
      <c r="CPG20" s="1"/>
      <c r="CPH20" s="1"/>
      <c r="CPI20" s="1"/>
      <c r="CPJ20" s="1"/>
      <c r="CPK20" s="1"/>
      <c r="CPL20" s="1"/>
      <c r="CPM20" s="1"/>
      <c r="CPN20" s="1"/>
      <c r="CPO20" s="1"/>
      <c r="CPP20" s="1"/>
      <c r="CPQ20" s="1"/>
      <c r="CPR20" s="1"/>
      <c r="CPS20" s="1"/>
      <c r="CPT20" s="1"/>
      <c r="CPU20" s="1"/>
      <c r="CPV20" s="1"/>
      <c r="CPW20" s="1"/>
      <c r="CPX20" s="1"/>
      <c r="CPY20" s="1"/>
      <c r="CPZ20" s="1"/>
      <c r="CQA20" s="1"/>
      <c r="CQB20" s="1"/>
      <c r="CQC20" s="1"/>
      <c r="CQD20" s="1"/>
      <c r="CQE20" s="1"/>
      <c r="CQF20" s="1"/>
      <c r="CQG20" s="1"/>
      <c r="CQH20" s="1"/>
      <c r="CQI20" s="1"/>
      <c r="CQJ20" s="1"/>
      <c r="CQK20" s="1"/>
      <c r="CQL20" s="1"/>
      <c r="CQM20" s="1"/>
      <c r="CQN20" s="1"/>
      <c r="CQO20" s="1"/>
      <c r="CQP20" s="1"/>
      <c r="CQQ20" s="1"/>
      <c r="CQR20" s="1"/>
      <c r="CQS20" s="1"/>
      <c r="CQT20" s="1"/>
      <c r="CQU20" s="1"/>
      <c r="CQV20" s="1"/>
      <c r="CQW20" s="1"/>
      <c r="CQX20" s="1"/>
      <c r="CQY20" s="1"/>
      <c r="CQZ20" s="1"/>
      <c r="CRA20" s="1"/>
      <c r="CRB20" s="1"/>
      <c r="CRC20" s="1"/>
      <c r="CRD20" s="1"/>
      <c r="CRE20" s="1"/>
      <c r="CRF20" s="1"/>
      <c r="CRG20" s="1"/>
      <c r="CRH20" s="1"/>
      <c r="CRI20" s="1"/>
      <c r="CRJ20" s="1"/>
      <c r="CRK20" s="1"/>
      <c r="CRL20" s="1"/>
      <c r="CRM20" s="1"/>
      <c r="CRN20" s="1"/>
      <c r="CRO20" s="1"/>
      <c r="CRP20" s="1"/>
      <c r="CRQ20" s="1"/>
      <c r="CRR20" s="1"/>
      <c r="CRS20" s="1"/>
      <c r="CRT20" s="1"/>
      <c r="CRU20" s="1"/>
      <c r="CRV20" s="1"/>
      <c r="CRW20" s="1"/>
      <c r="CRX20" s="1"/>
      <c r="CRY20" s="1"/>
      <c r="CRZ20" s="1"/>
      <c r="CSA20" s="1"/>
      <c r="CSB20" s="1"/>
      <c r="CSC20" s="1"/>
      <c r="CSD20" s="1"/>
      <c r="CSE20" s="1"/>
      <c r="CSF20" s="1"/>
      <c r="CSG20" s="1"/>
      <c r="CSH20" s="1"/>
      <c r="CSI20" s="1"/>
      <c r="CSJ20" s="1"/>
      <c r="CSK20" s="1"/>
      <c r="CSL20" s="1"/>
      <c r="CSM20" s="1"/>
      <c r="CSN20" s="1"/>
      <c r="CSO20" s="1"/>
      <c r="CSP20" s="1"/>
      <c r="CSQ20" s="1"/>
      <c r="CSR20" s="1"/>
      <c r="CSS20" s="1"/>
      <c r="CST20" s="1"/>
      <c r="CSU20" s="1"/>
      <c r="CSV20" s="1"/>
      <c r="CSW20" s="1"/>
      <c r="CSX20" s="1"/>
      <c r="CSY20" s="1"/>
      <c r="CSZ20" s="1"/>
      <c r="CTA20" s="1"/>
      <c r="CTB20" s="1"/>
      <c r="CTC20" s="1"/>
      <c r="CTD20" s="1"/>
      <c r="CTE20" s="1"/>
      <c r="CTF20" s="1"/>
      <c r="CTG20" s="1"/>
      <c r="CTH20" s="1"/>
      <c r="CTI20" s="1"/>
      <c r="CTJ20" s="1"/>
      <c r="CTK20" s="1"/>
      <c r="CTL20" s="1"/>
      <c r="CTM20" s="1"/>
      <c r="CTN20" s="1"/>
      <c r="CTO20" s="1"/>
      <c r="CTP20" s="1"/>
      <c r="CTQ20" s="1"/>
      <c r="CTR20" s="1"/>
      <c r="CTS20" s="1"/>
      <c r="CTT20" s="1"/>
      <c r="CTU20" s="1"/>
      <c r="CTV20" s="1"/>
      <c r="CTW20" s="1"/>
      <c r="CTX20" s="1"/>
      <c r="CTY20" s="1"/>
      <c r="CTZ20" s="1"/>
      <c r="CUA20" s="1"/>
      <c r="CUB20" s="1"/>
      <c r="CUC20" s="1"/>
      <c r="CUD20" s="1"/>
      <c r="CUE20" s="1"/>
      <c r="CUF20" s="1"/>
      <c r="CUG20" s="1"/>
      <c r="CUH20" s="1"/>
      <c r="CUI20" s="1"/>
      <c r="CUJ20" s="1"/>
      <c r="CUK20" s="1"/>
      <c r="CUL20" s="1"/>
      <c r="CUM20" s="1"/>
      <c r="CUN20" s="1"/>
      <c r="CUO20" s="1"/>
      <c r="CUP20" s="1"/>
      <c r="CUQ20" s="1"/>
      <c r="CUR20" s="1"/>
      <c r="CUS20" s="1"/>
      <c r="CUT20" s="1"/>
      <c r="CUU20" s="1"/>
      <c r="CUV20" s="1"/>
      <c r="CUW20" s="1"/>
      <c r="CUX20" s="1"/>
      <c r="CUY20" s="1"/>
      <c r="CUZ20" s="1"/>
      <c r="CVA20" s="1"/>
      <c r="CVB20" s="1"/>
      <c r="CVC20" s="1"/>
      <c r="CVD20" s="1"/>
      <c r="CVE20" s="1"/>
      <c r="CVF20" s="1"/>
      <c r="CVG20" s="1"/>
      <c r="CVH20" s="1"/>
      <c r="CVI20" s="1"/>
      <c r="CVJ20" s="1"/>
      <c r="CVK20" s="1"/>
      <c r="CVL20" s="1"/>
      <c r="CVM20" s="1"/>
      <c r="CVN20" s="1"/>
      <c r="CVO20" s="1"/>
      <c r="CVP20" s="1"/>
      <c r="CVQ20" s="1"/>
      <c r="CVR20" s="1"/>
      <c r="CVS20" s="1"/>
      <c r="CVT20" s="1"/>
      <c r="CVU20" s="1"/>
      <c r="CVV20" s="1"/>
      <c r="CVW20" s="1"/>
      <c r="CVX20" s="1"/>
      <c r="CVY20" s="1"/>
      <c r="CVZ20" s="1"/>
      <c r="CWA20" s="1"/>
      <c r="CWB20" s="1"/>
      <c r="CWC20" s="1"/>
      <c r="CWD20" s="1"/>
      <c r="CWE20" s="1"/>
      <c r="CWF20" s="1"/>
      <c r="CWG20" s="1"/>
      <c r="CWH20" s="1"/>
      <c r="CWI20" s="1"/>
      <c r="CWJ20" s="1"/>
      <c r="CWK20" s="1"/>
      <c r="CWL20" s="1"/>
      <c r="CWM20" s="1"/>
      <c r="CWN20" s="1"/>
      <c r="CWO20" s="1"/>
      <c r="CWP20" s="1"/>
      <c r="CWQ20" s="1"/>
      <c r="CWR20" s="1"/>
      <c r="CWS20" s="1"/>
      <c r="CWT20" s="1"/>
      <c r="CWU20" s="1"/>
      <c r="CWV20" s="1"/>
      <c r="CWW20" s="1"/>
      <c r="CWX20" s="1"/>
      <c r="CWY20" s="1"/>
      <c r="CWZ20" s="1"/>
      <c r="CXA20" s="1"/>
      <c r="CXB20" s="1"/>
      <c r="CXC20" s="1"/>
      <c r="CXD20" s="1"/>
      <c r="CXE20" s="1"/>
      <c r="CXF20" s="1"/>
      <c r="CXG20" s="1"/>
      <c r="CXH20" s="1"/>
      <c r="CXI20" s="1"/>
      <c r="CXJ20" s="1"/>
      <c r="CXK20" s="1"/>
      <c r="CXL20" s="1"/>
      <c r="CXM20" s="1"/>
      <c r="CXN20" s="1"/>
      <c r="CXO20" s="1"/>
      <c r="CXP20" s="1"/>
      <c r="CXQ20" s="1"/>
      <c r="CXR20" s="1"/>
      <c r="CXS20" s="1"/>
      <c r="CXT20" s="1"/>
      <c r="CXU20" s="1"/>
      <c r="CXV20" s="1"/>
      <c r="CXW20" s="1"/>
      <c r="CXX20" s="1"/>
      <c r="CXY20" s="1"/>
      <c r="CXZ20" s="1"/>
      <c r="CYA20" s="1"/>
      <c r="CYB20" s="1"/>
      <c r="CYC20" s="1"/>
      <c r="CYD20" s="1"/>
      <c r="CYE20" s="1"/>
      <c r="CYF20" s="1"/>
      <c r="CYG20" s="1"/>
      <c r="CYH20" s="1"/>
      <c r="CYI20" s="1"/>
      <c r="CYJ20" s="1"/>
      <c r="CYK20" s="1"/>
      <c r="CYL20" s="1"/>
      <c r="CYM20" s="1"/>
      <c r="CYN20" s="1"/>
      <c r="CYO20" s="1"/>
      <c r="CYP20" s="1"/>
      <c r="CYQ20" s="1"/>
      <c r="CYR20" s="1"/>
      <c r="CYS20" s="1"/>
      <c r="CYT20" s="1"/>
      <c r="CYU20" s="1"/>
      <c r="CYV20" s="1"/>
      <c r="CYW20" s="1"/>
      <c r="CYX20" s="1"/>
      <c r="CYY20" s="1"/>
      <c r="CYZ20" s="1"/>
      <c r="CZA20" s="1"/>
      <c r="CZB20" s="1"/>
      <c r="CZC20" s="1"/>
      <c r="CZD20" s="1"/>
      <c r="CZE20" s="1"/>
      <c r="CZF20" s="1"/>
      <c r="CZG20" s="1"/>
      <c r="CZH20" s="1"/>
      <c r="CZI20" s="1"/>
      <c r="CZJ20" s="1"/>
      <c r="CZK20" s="1"/>
      <c r="CZL20" s="1"/>
      <c r="CZM20" s="1"/>
      <c r="CZN20" s="1"/>
      <c r="CZO20" s="1"/>
      <c r="CZP20" s="1"/>
      <c r="CZQ20" s="1"/>
      <c r="CZR20" s="1"/>
      <c r="CZS20" s="1"/>
      <c r="CZT20" s="1"/>
      <c r="CZU20" s="1"/>
      <c r="CZV20" s="1"/>
      <c r="CZW20" s="1"/>
      <c r="CZX20" s="1"/>
      <c r="CZY20" s="1"/>
      <c r="CZZ20" s="1"/>
      <c r="DAA20" s="1"/>
      <c r="DAB20" s="1"/>
      <c r="DAC20" s="1"/>
      <c r="DAD20" s="1"/>
      <c r="DAE20" s="1"/>
      <c r="DAF20" s="1"/>
      <c r="DAG20" s="1"/>
      <c r="DAH20" s="1"/>
      <c r="DAI20" s="1"/>
      <c r="DAJ20" s="1"/>
      <c r="DAK20" s="1"/>
      <c r="DAL20" s="1"/>
      <c r="DAM20" s="1"/>
      <c r="DAN20" s="1"/>
      <c r="DAO20" s="1"/>
      <c r="DAP20" s="1"/>
      <c r="DAQ20" s="1"/>
      <c r="DAR20" s="1"/>
      <c r="DAS20" s="1"/>
      <c r="DAT20" s="1"/>
      <c r="DAU20" s="1"/>
      <c r="DAV20" s="1"/>
      <c r="DAW20" s="1"/>
      <c r="DAX20" s="1"/>
      <c r="DAY20" s="1"/>
      <c r="DAZ20" s="1"/>
      <c r="DBA20" s="1"/>
      <c r="DBB20" s="1"/>
      <c r="DBC20" s="1"/>
      <c r="DBD20" s="1"/>
      <c r="DBE20" s="1"/>
      <c r="DBF20" s="1"/>
      <c r="DBG20" s="1"/>
      <c r="DBH20" s="1"/>
      <c r="DBI20" s="1"/>
      <c r="DBJ20" s="1"/>
      <c r="DBK20" s="1"/>
      <c r="DBL20" s="1"/>
      <c r="DBM20" s="1"/>
      <c r="DBN20" s="1"/>
      <c r="DBO20" s="1"/>
      <c r="DBP20" s="1"/>
      <c r="DBQ20" s="1"/>
      <c r="DBR20" s="1"/>
      <c r="DBS20" s="1"/>
      <c r="DBT20" s="1"/>
      <c r="DBU20" s="1"/>
      <c r="DBV20" s="1"/>
      <c r="DBW20" s="1"/>
      <c r="DBX20" s="1"/>
      <c r="DBY20" s="1"/>
      <c r="DBZ20" s="1"/>
      <c r="DCA20" s="1"/>
      <c r="DCB20" s="1"/>
      <c r="DCC20" s="1"/>
      <c r="DCD20" s="1"/>
      <c r="DCE20" s="1"/>
      <c r="DCF20" s="1"/>
      <c r="DCG20" s="1"/>
      <c r="DCH20" s="1"/>
      <c r="DCI20" s="1"/>
      <c r="DCJ20" s="1"/>
      <c r="DCK20" s="1"/>
      <c r="DCL20" s="1"/>
      <c r="DCM20" s="1"/>
      <c r="DCN20" s="1"/>
      <c r="DCO20" s="1"/>
      <c r="DCP20" s="1"/>
      <c r="DCQ20" s="1"/>
      <c r="DCR20" s="1"/>
      <c r="DCS20" s="1"/>
      <c r="DCT20" s="1"/>
      <c r="DCU20" s="1"/>
      <c r="DCV20" s="1"/>
      <c r="DCW20" s="1"/>
      <c r="DCX20" s="1"/>
      <c r="DCY20" s="1"/>
      <c r="DCZ20" s="1"/>
      <c r="DDA20" s="1"/>
      <c r="DDB20" s="1"/>
      <c r="DDC20" s="1"/>
      <c r="DDD20" s="1"/>
      <c r="DDE20" s="1"/>
      <c r="DDF20" s="1"/>
      <c r="DDG20" s="1"/>
      <c r="DDH20" s="1"/>
      <c r="DDI20" s="1"/>
      <c r="DDJ20" s="1"/>
      <c r="DDK20" s="1"/>
      <c r="DDL20" s="1"/>
      <c r="DDM20" s="1"/>
      <c r="DDN20" s="1"/>
      <c r="DDO20" s="1"/>
      <c r="DDP20" s="1"/>
      <c r="DDQ20" s="1"/>
      <c r="DDR20" s="1"/>
      <c r="DDS20" s="1"/>
      <c r="DDT20" s="1"/>
      <c r="DDU20" s="1"/>
      <c r="DDV20" s="1"/>
      <c r="DDW20" s="1"/>
      <c r="DDX20" s="1"/>
      <c r="DDY20" s="1"/>
      <c r="DDZ20" s="1"/>
      <c r="DEA20" s="1"/>
      <c r="DEB20" s="1"/>
      <c r="DEC20" s="1"/>
      <c r="DED20" s="1"/>
      <c r="DEE20" s="1"/>
      <c r="DEF20" s="1"/>
      <c r="DEG20" s="1"/>
      <c r="DEH20" s="1"/>
      <c r="DEI20" s="1"/>
      <c r="DEJ20" s="1"/>
      <c r="DEK20" s="1"/>
      <c r="DEL20" s="1"/>
      <c r="DEM20" s="1"/>
      <c r="DEN20" s="1"/>
      <c r="DEO20" s="1"/>
      <c r="DEP20" s="1"/>
      <c r="DEQ20" s="1"/>
      <c r="DER20" s="1"/>
      <c r="DES20" s="1"/>
      <c r="DET20" s="1"/>
      <c r="DEU20" s="1"/>
      <c r="DEV20" s="1"/>
      <c r="DEW20" s="1"/>
      <c r="DEX20" s="1"/>
      <c r="DEY20" s="1"/>
      <c r="DEZ20" s="1"/>
      <c r="DFA20" s="1"/>
      <c r="DFB20" s="1"/>
      <c r="DFC20" s="1"/>
      <c r="DFD20" s="1"/>
      <c r="DFE20" s="1"/>
      <c r="DFF20" s="1"/>
      <c r="DFG20" s="1"/>
      <c r="DFH20" s="1"/>
      <c r="DFI20" s="1"/>
      <c r="DFJ20" s="1"/>
      <c r="DFK20" s="1"/>
      <c r="DFL20" s="1"/>
      <c r="DFM20" s="1"/>
      <c r="DFN20" s="1"/>
      <c r="DFO20" s="1"/>
      <c r="DFP20" s="1"/>
      <c r="DFQ20" s="1"/>
      <c r="DFR20" s="1"/>
      <c r="DFS20" s="1"/>
      <c r="DFT20" s="1"/>
      <c r="DFU20" s="1"/>
      <c r="DFV20" s="1"/>
      <c r="DFW20" s="1"/>
      <c r="DFX20" s="1"/>
      <c r="DFY20" s="1"/>
      <c r="DFZ20" s="1"/>
      <c r="DGA20" s="1"/>
      <c r="DGB20" s="1"/>
      <c r="DGC20" s="1"/>
      <c r="DGD20" s="1"/>
      <c r="DGE20" s="1"/>
      <c r="DGF20" s="1"/>
      <c r="DGG20" s="1"/>
      <c r="DGH20" s="1"/>
      <c r="DGI20" s="1"/>
      <c r="DGJ20" s="1"/>
      <c r="DGK20" s="1"/>
      <c r="DGL20" s="1"/>
      <c r="DGM20" s="1"/>
      <c r="DGN20" s="1"/>
      <c r="DGO20" s="1"/>
      <c r="DGP20" s="1"/>
      <c r="DGQ20" s="1"/>
      <c r="DGR20" s="1"/>
      <c r="DGS20" s="1"/>
      <c r="DGT20" s="1"/>
      <c r="DGU20" s="1"/>
      <c r="DGV20" s="1"/>
      <c r="DGW20" s="1"/>
      <c r="DGX20" s="1"/>
      <c r="DGY20" s="1"/>
      <c r="DGZ20" s="1"/>
      <c r="DHA20" s="1"/>
      <c r="DHB20" s="1"/>
      <c r="DHC20" s="1"/>
      <c r="DHD20" s="1"/>
      <c r="DHE20" s="1"/>
      <c r="DHF20" s="1"/>
      <c r="DHG20" s="1"/>
      <c r="DHH20" s="1"/>
      <c r="DHI20" s="1"/>
      <c r="DHJ20" s="1"/>
      <c r="DHK20" s="1"/>
      <c r="DHL20" s="1"/>
      <c r="DHM20" s="1"/>
      <c r="DHN20" s="1"/>
      <c r="DHO20" s="1"/>
      <c r="DHP20" s="1"/>
      <c r="DHQ20" s="1"/>
      <c r="DHR20" s="1"/>
      <c r="DHS20" s="1"/>
      <c r="DHT20" s="1"/>
      <c r="DHU20" s="1"/>
      <c r="DHV20" s="1"/>
      <c r="DHW20" s="1"/>
      <c r="DHX20" s="1"/>
      <c r="DHY20" s="1"/>
      <c r="DHZ20" s="1"/>
      <c r="DIA20" s="1"/>
      <c r="DIB20" s="1"/>
      <c r="DIC20" s="1"/>
      <c r="DID20" s="1"/>
      <c r="DIE20" s="1"/>
      <c r="DIF20" s="1"/>
      <c r="DIG20" s="1"/>
      <c r="DIH20" s="1"/>
      <c r="DII20" s="1"/>
      <c r="DIJ20" s="1"/>
      <c r="DIK20" s="1"/>
      <c r="DIL20" s="1"/>
      <c r="DIM20" s="1"/>
      <c r="DIN20" s="1"/>
      <c r="DIO20" s="1"/>
      <c r="DIP20" s="1"/>
      <c r="DIQ20" s="1"/>
      <c r="DIR20" s="1"/>
      <c r="DIS20" s="1"/>
      <c r="DIT20" s="1"/>
      <c r="DIU20" s="1"/>
      <c r="DIV20" s="1"/>
      <c r="DIW20" s="1"/>
      <c r="DIX20" s="1"/>
      <c r="DIY20" s="1"/>
      <c r="DIZ20" s="1"/>
      <c r="DJA20" s="1"/>
      <c r="DJB20" s="1"/>
      <c r="DJC20" s="1"/>
      <c r="DJD20" s="1"/>
      <c r="DJE20" s="1"/>
      <c r="DJF20" s="1"/>
      <c r="DJG20" s="1"/>
      <c r="DJH20" s="1"/>
      <c r="DJI20" s="1"/>
      <c r="DJJ20" s="1"/>
      <c r="DJK20" s="1"/>
      <c r="DJL20" s="1"/>
      <c r="DJM20" s="1"/>
      <c r="DJN20" s="1"/>
      <c r="DJO20" s="1"/>
      <c r="DJP20" s="1"/>
      <c r="DJQ20" s="1"/>
      <c r="DJR20" s="1"/>
      <c r="DJS20" s="1"/>
      <c r="DJT20" s="1"/>
      <c r="DJU20" s="1"/>
      <c r="DJV20" s="1"/>
      <c r="DJW20" s="1"/>
      <c r="DJX20" s="1"/>
      <c r="DJY20" s="1"/>
      <c r="DJZ20" s="1"/>
      <c r="DKA20" s="1"/>
      <c r="DKB20" s="1"/>
      <c r="DKC20" s="1"/>
      <c r="DKD20" s="1"/>
      <c r="DKE20" s="1"/>
      <c r="DKF20" s="1"/>
      <c r="DKG20" s="1"/>
      <c r="DKH20" s="1"/>
      <c r="DKI20" s="1"/>
      <c r="DKJ20" s="1"/>
      <c r="DKK20" s="1"/>
      <c r="DKL20" s="1"/>
      <c r="DKM20" s="1"/>
      <c r="DKN20" s="1"/>
      <c r="DKO20" s="1"/>
      <c r="DKP20" s="1"/>
      <c r="DKQ20" s="1"/>
      <c r="DKR20" s="1"/>
      <c r="DKS20" s="1"/>
      <c r="DKT20" s="1"/>
      <c r="DKU20" s="1"/>
      <c r="DKV20" s="1"/>
      <c r="DKW20" s="1"/>
      <c r="DKX20" s="1"/>
      <c r="DKY20" s="1"/>
      <c r="DKZ20" s="1"/>
      <c r="DLA20" s="1"/>
      <c r="DLB20" s="1"/>
      <c r="DLC20" s="1"/>
      <c r="DLD20" s="1"/>
      <c r="DLE20" s="1"/>
      <c r="DLF20" s="1"/>
      <c r="DLG20" s="1"/>
      <c r="DLH20" s="1"/>
      <c r="DLI20" s="1"/>
      <c r="DLJ20" s="1"/>
      <c r="DLK20" s="1"/>
      <c r="DLL20" s="1"/>
      <c r="DLM20" s="1"/>
      <c r="DLN20" s="1"/>
      <c r="DLO20" s="1"/>
      <c r="DLP20" s="1"/>
      <c r="DLQ20" s="1"/>
      <c r="DLR20" s="1"/>
      <c r="DLS20" s="1"/>
      <c r="DLT20" s="1"/>
      <c r="DLU20" s="1"/>
      <c r="DLV20" s="1"/>
      <c r="DLW20" s="1"/>
      <c r="DLX20" s="1"/>
      <c r="DLY20" s="1"/>
      <c r="DLZ20" s="1"/>
      <c r="DMA20" s="1"/>
      <c r="DMB20" s="1"/>
      <c r="DMC20" s="1"/>
      <c r="DMD20" s="1"/>
      <c r="DME20" s="1"/>
      <c r="DMF20" s="1"/>
      <c r="DMG20" s="1"/>
      <c r="DMH20" s="1"/>
      <c r="DMI20" s="1"/>
      <c r="DMJ20" s="1"/>
      <c r="DMK20" s="1"/>
      <c r="DML20" s="1"/>
      <c r="DMM20" s="1"/>
      <c r="DMN20" s="1"/>
      <c r="DMO20" s="1"/>
      <c r="DMP20" s="1"/>
      <c r="DMQ20" s="1"/>
      <c r="DMR20" s="1"/>
      <c r="DMS20" s="1"/>
      <c r="DMT20" s="1"/>
      <c r="DMU20" s="1"/>
      <c r="DMV20" s="1"/>
      <c r="DMW20" s="1"/>
      <c r="DMX20" s="1"/>
      <c r="DMY20" s="1"/>
      <c r="DMZ20" s="1"/>
      <c r="DNA20" s="1"/>
      <c r="DNB20" s="1"/>
      <c r="DNC20" s="1"/>
      <c r="DND20" s="1"/>
      <c r="DNE20" s="1"/>
      <c r="DNF20" s="1"/>
      <c r="DNG20" s="1"/>
      <c r="DNH20" s="1"/>
      <c r="DNI20" s="1"/>
      <c r="DNJ20" s="1"/>
      <c r="DNK20" s="1"/>
      <c r="DNL20" s="1"/>
      <c r="DNM20" s="1"/>
      <c r="DNN20" s="1"/>
      <c r="DNO20" s="1"/>
      <c r="DNP20" s="1"/>
      <c r="DNQ20" s="1"/>
      <c r="DNR20" s="1"/>
      <c r="DNS20" s="1"/>
      <c r="DNT20" s="1"/>
      <c r="DNU20" s="1"/>
      <c r="DNV20" s="1"/>
      <c r="DNW20" s="1"/>
      <c r="DNX20" s="1"/>
      <c r="DNY20" s="1"/>
      <c r="DNZ20" s="1"/>
      <c r="DOA20" s="1"/>
      <c r="DOB20" s="1"/>
      <c r="DOC20" s="1"/>
      <c r="DOD20" s="1"/>
      <c r="DOE20" s="1"/>
      <c r="DOF20" s="1"/>
      <c r="DOG20" s="1"/>
      <c r="DOH20" s="1"/>
      <c r="DOI20" s="1"/>
      <c r="DOJ20" s="1"/>
      <c r="DOK20" s="1"/>
      <c r="DOL20" s="1"/>
      <c r="DOM20" s="1"/>
      <c r="DON20" s="1"/>
      <c r="DOO20" s="1"/>
      <c r="DOP20" s="1"/>
      <c r="DOQ20" s="1"/>
      <c r="DOR20" s="1"/>
      <c r="DOS20" s="1"/>
      <c r="DOT20" s="1"/>
      <c r="DOU20" s="1"/>
      <c r="DOV20" s="1"/>
      <c r="DOW20" s="1"/>
      <c r="DOX20" s="1"/>
      <c r="DOY20" s="1"/>
      <c r="DOZ20" s="1"/>
      <c r="DPA20" s="1"/>
      <c r="DPB20" s="1"/>
      <c r="DPC20" s="1"/>
      <c r="DPD20" s="1"/>
      <c r="DPE20" s="1"/>
      <c r="DPF20" s="1"/>
      <c r="DPG20" s="1"/>
      <c r="DPH20" s="1"/>
      <c r="DPI20" s="1"/>
      <c r="DPJ20" s="1"/>
      <c r="DPK20" s="1"/>
      <c r="DPL20" s="1"/>
      <c r="DPM20" s="1"/>
      <c r="DPN20" s="1"/>
      <c r="DPO20" s="1"/>
      <c r="DPP20" s="1"/>
      <c r="DPQ20" s="1"/>
      <c r="DPR20" s="1"/>
      <c r="DPS20" s="1"/>
      <c r="DPT20" s="1"/>
      <c r="DPU20" s="1"/>
      <c r="DPV20" s="1"/>
      <c r="DPW20" s="1"/>
      <c r="DPX20" s="1"/>
      <c r="DPY20" s="1"/>
      <c r="DPZ20" s="1"/>
      <c r="DQA20" s="1"/>
      <c r="DQB20" s="1"/>
      <c r="DQC20" s="1"/>
      <c r="DQD20" s="1"/>
      <c r="DQE20" s="1"/>
      <c r="DQF20" s="1"/>
      <c r="DQG20" s="1"/>
      <c r="DQH20" s="1"/>
      <c r="DQI20" s="1"/>
      <c r="DQJ20" s="1"/>
      <c r="DQK20" s="1"/>
      <c r="DQL20" s="1"/>
      <c r="DQM20" s="1"/>
      <c r="DQN20" s="1"/>
      <c r="DQO20" s="1"/>
      <c r="DQP20" s="1"/>
      <c r="DQQ20" s="1"/>
      <c r="DQR20" s="1"/>
      <c r="DQS20" s="1"/>
      <c r="DQT20" s="1"/>
      <c r="DQU20" s="1"/>
      <c r="DQV20" s="1"/>
      <c r="DQW20" s="1"/>
      <c r="DQX20" s="1"/>
      <c r="DQY20" s="1"/>
      <c r="DQZ20" s="1"/>
      <c r="DRA20" s="1"/>
      <c r="DRB20" s="1"/>
      <c r="DRC20" s="1"/>
      <c r="DRD20" s="1"/>
      <c r="DRE20" s="1"/>
      <c r="DRF20" s="1"/>
      <c r="DRG20" s="1"/>
      <c r="DRH20" s="1"/>
      <c r="DRI20" s="1"/>
      <c r="DRJ20" s="1"/>
      <c r="DRK20" s="1"/>
      <c r="DRL20" s="1"/>
      <c r="DRM20" s="1"/>
      <c r="DRN20" s="1"/>
      <c r="DRO20" s="1"/>
      <c r="DRP20" s="1"/>
      <c r="DRQ20" s="1"/>
      <c r="DRR20" s="1"/>
      <c r="DRS20" s="1"/>
      <c r="DRT20" s="1"/>
      <c r="DRU20" s="1"/>
      <c r="DRV20" s="1"/>
      <c r="DRW20" s="1"/>
      <c r="DRX20" s="1"/>
      <c r="DRY20" s="1"/>
      <c r="DRZ20" s="1"/>
      <c r="DSA20" s="1"/>
      <c r="DSB20" s="1"/>
      <c r="DSC20" s="1"/>
      <c r="DSD20" s="1"/>
      <c r="DSE20" s="1"/>
      <c r="DSF20" s="1"/>
      <c r="DSG20" s="1"/>
      <c r="DSH20" s="1"/>
      <c r="DSI20" s="1"/>
      <c r="DSJ20" s="1"/>
      <c r="DSK20" s="1"/>
      <c r="DSL20" s="1"/>
      <c r="DSM20" s="1"/>
      <c r="DSN20" s="1"/>
      <c r="DSO20" s="1"/>
      <c r="DSP20" s="1"/>
      <c r="DSQ20" s="1"/>
      <c r="DSR20" s="1"/>
      <c r="DSS20" s="1"/>
      <c r="DST20" s="1"/>
      <c r="DSU20" s="1"/>
      <c r="DSV20" s="1"/>
      <c r="DSW20" s="1"/>
      <c r="DSX20" s="1"/>
      <c r="DSY20" s="1"/>
      <c r="DSZ20" s="1"/>
      <c r="DTA20" s="1"/>
      <c r="DTB20" s="1"/>
      <c r="DTC20" s="1"/>
      <c r="DTD20" s="1"/>
      <c r="DTE20" s="1"/>
      <c r="DTF20" s="1"/>
      <c r="DTG20" s="1"/>
      <c r="DTH20" s="1"/>
      <c r="DTI20" s="1"/>
      <c r="DTJ20" s="1"/>
      <c r="DTK20" s="1"/>
      <c r="DTL20" s="1"/>
      <c r="DTM20" s="1"/>
      <c r="DTN20" s="1"/>
      <c r="DTO20" s="1"/>
      <c r="DTP20" s="1"/>
      <c r="DTQ20" s="1"/>
      <c r="DTR20" s="1"/>
      <c r="DTS20" s="1"/>
      <c r="DTT20" s="1"/>
      <c r="DTU20" s="1"/>
      <c r="DTV20" s="1"/>
      <c r="DTW20" s="1"/>
      <c r="DTX20" s="1"/>
      <c r="DTY20" s="1"/>
      <c r="DTZ20" s="1"/>
      <c r="DUA20" s="1"/>
      <c r="DUB20" s="1"/>
      <c r="DUC20" s="1"/>
      <c r="DUD20" s="1"/>
      <c r="DUE20" s="1"/>
      <c r="DUF20" s="1"/>
      <c r="DUG20" s="1"/>
      <c r="DUH20" s="1"/>
      <c r="DUI20" s="1"/>
      <c r="DUJ20" s="1"/>
      <c r="DUK20" s="1"/>
      <c r="DUL20" s="1"/>
      <c r="DUM20" s="1"/>
      <c r="DUN20" s="1"/>
      <c r="DUO20" s="1"/>
      <c r="DUP20" s="1"/>
      <c r="DUQ20" s="1"/>
      <c r="DUR20" s="1"/>
      <c r="DUS20" s="1"/>
      <c r="DUT20" s="1"/>
      <c r="DUU20" s="1"/>
      <c r="DUV20" s="1"/>
      <c r="DUW20" s="1"/>
      <c r="DUX20" s="1"/>
      <c r="DUY20" s="1"/>
      <c r="DUZ20" s="1"/>
      <c r="DVA20" s="1"/>
      <c r="DVB20" s="1"/>
      <c r="DVC20" s="1"/>
      <c r="DVD20" s="1"/>
      <c r="DVE20" s="1"/>
      <c r="DVF20" s="1"/>
      <c r="DVG20" s="1"/>
      <c r="DVH20" s="1"/>
      <c r="DVI20" s="1"/>
      <c r="DVJ20" s="1"/>
      <c r="DVK20" s="1"/>
      <c r="DVL20" s="1"/>
      <c r="DVM20" s="1"/>
      <c r="DVN20" s="1"/>
      <c r="DVO20" s="1"/>
      <c r="DVP20" s="1"/>
      <c r="DVQ20" s="1"/>
      <c r="DVR20" s="1"/>
      <c r="DVS20" s="1"/>
      <c r="DVT20" s="1"/>
      <c r="DVU20" s="1"/>
      <c r="DVV20" s="1"/>
      <c r="DVW20" s="1"/>
      <c r="DVX20" s="1"/>
      <c r="DVY20" s="1"/>
      <c r="DVZ20" s="1"/>
      <c r="DWA20" s="1"/>
      <c r="DWB20" s="1"/>
      <c r="DWC20" s="1"/>
      <c r="DWD20" s="1"/>
      <c r="DWE20" s="1"/>
      <c r="DWF20" s="1"/>
      <c r="DWG20" s="1"/>
      <c r="DWH20" s="1"/>
      <c r="DWI20" s="1"/>
      <c r="DWJ20" s="1"/>
      <c r="DWK20" s="1"/>
      <c r="DWL20" s="1"/>
      <c r="DWM20" s="1"/>
      <c r="DWN20" s="1"/>
      <c r="DWO20" s="1"/>
      <c r="DWP20" s="1"/>
      <c r="DWQ20" s="1"/>
      <c r="DWR20" s="1"/>
      <c r="DWS20" s="1"/>
      <c r="DWT20" s="1"/>
      <c r="DWU20" s="1"/>
      <c r="DWV20" s="1"/>
      <c r="DWW20" s="1"/>
      <c r="DWX20" s="1"/>
      <c r="DWY20" s="1"/>
      <c r="DWZ20" s="1"/>
      <c r="DXA20" s="1"/>
      <c r="DXB20" s="1"/>
      <c r="DXC20" s="1"/>
      <c r="DXD20" s="1"/>
      <c r="DXE20" s="1"/>
      <c r="DXF20" s="1"/>
      <c r="DXG20" s="1"/>
      <c r="DXH20" s="1"/>
      <c r="DXI20" s="1"/>
      <c r="DXJ20" s="1"/>
      <c r="DXK20" s="1"/>
      <c r="DXL20" s="1"/>
      <c r="DXM20" s="1"/>
      <c r="DXN20" s="1"/>
      <c r="DXO20" s="1"/>
      <c r="DXP20" s="1"/>
      <c r="DXQ20" s="1"/>
      <c r="DXR20" s="1"/>
      <c r="DXS20" s="1"/>
      <c r="DXT20" s="1"/>
      <c r="DXU20" s="1"/>
      <c r="DXV20" s="1"/>
      <c r="DXW20" s="1"/>
      <c r="DXX20" s="1"/>
      <c r="DXY20" s="1"/>
      <c r="DXZ20" s="1"/>
      <c r="DYA20" s="1"/>
      <c r="DYB20" s="1"/>
      <c r="DYC20" s="1"/>
      <c r="DYD20" s="1"/>
      <c r="DYE20" s="1"/>
      <c r="DYF20" s="1"/>
      <c r="DYG20" s="1"/>
      <c r="DYH20" s="1"/>
      <c r="DYI20" s="1"/>
      <c r="DYJ20" s="1"/>
      <c r="DYK20" s="1"/>
      <c r="DYL20" s="1"/>
      <c r="DYM20" s="1"/>
      <c r="DYN20" s="1"/>
      <c r="DYO20" s="1"/>
      <c r="DYP20" s="1"/>
      <c r="DYQ20" s="1"/>
      <c r="DYR20" s="1"/>
      <c r="DYS20" s="1"/>
      <c r="DYT20" s="1"/>
      <c r="DYU20" s="1"/>
      <c r="DYV20" s="1"/>
      <c r="DYW20" s="1"/>
      <c r="DYX20" s="1"/>
      <c r="DYY20" s="1"/>
      <c r="DYZ20" s="1"/>
      <c r="DZA20" s="1"/>
      <c r="DZB20" s="1"/>
      <c r="DZC20" s="1"/>
      <c r="DZD20" s="1"/>
      <c r="DZE20" s="1"/>
      <c r="DZF20" s="1"/>
      <c r="DZG20" s="1"/>
      <c r="DZH20" s="1"/>
      <c r="DZI20" s="1"/>
      <c r="DZJ20" s="1"/>
      <c r="DZK20" s="1"/>
      <c r="DZL20" s="1"/>
      <c r="DZM20" s="1"/>
      <c r="DZN20" s="1"/>
      <c r="DZO20" s="1"/>
      <c r="DZP20" s="1"/>
      <c r="DZQ20" s="1"/>
      <c r="DZR20" s="1"/>
      <c r="DZS20" s="1"/>
      <c r="DZT20" s="1"/>
      <c r="DZU20" s="1"/>
      <c r="DZV20" s="1"/>
      <c r="DZW20" s="1"/>
      <c r="DZX20" s="1"/>
      <c r="DZY20" s="1"/>
      <c r="DZZ20" s="1"/>
      <c r="EAA20" s="1"/>
      <c r="EAB20" s="1"/>
      <c r="EAC20" s="1"/>
      <c r="EAD20" s="1"/>
      <c r="EAE20" s="1"/>
      <c r="EAF20" s="1"/>
      <c r="EAG20" s="1"/>
      <c r="EAH20" s="1"/>
      <c r="EAI20" s="1"/>
      <c r="EAJ20" s="1"/>
      <c r="EAK20" s="1"/>
      <c r="EAL20" s="1"/>
      <c r="EAM20" s="1"/>
      <c r="EAN20" s="1"/>
      <c r="EAO20" s="1"/>
      <c r="EAP20" s="1"/>
      <c r="EAQ20" s="1"/>
      <c r="EAR20" s="1"/>
      <c r="EAS20" s="1"/>
      <c r="EAT20" s="1"/>
      <c r="EAU20" s="1"/>
      <c r="EAV20" s="1"/>
      <c r="EAW20" s="1"/>
      <c r="EAX20" s="1"/>
      <c r="EAY20" s="1"/>
      <c r="EAZ20" s="1"/>
      <c r="EBA20" s="1"/>
      <c r="EBB20" s="1"/>
      <c r="EBC20" s="1"/>
      <c r="EBD20" s="1"/>
      <c r="EBE20" s="1"/>
      <c r="EBF20" s="1"/>
      <c r="EBG20" s="1"/>
      <c r="EBH20" s="1"/>
      <c r="EBI20" s="1"/>
      <c r="EBJ20" s="1"/>
      <c r="EBK20" s="1"/>
      <c r="EBL20" s="1"/>
      <c r="EBM20" s="1"/>
      <c r="EBN20" s="1"/>
      <c r="EBO20" s="1"/>
      <c r="EBP20" s="1"/>
      <c r="EBQ20" s="1"/>
      <c r="EBR20" s="1"/>
      <c r="EBS20" s="1"/>
      <c r="EBT20" s="1"/>
      <c r="EBU20" s="1"/>
      <c r="EBV20" s="1"/>
      <c r="EBW20" s="1"/>
      <c r="EBX20" s="1"/>
      <c r="EBY20" s="1"/>
      <c r="EBZ20" s="1"/>
      <c r="ECA20" s="1"/>
      <c r="ECB20" s="1"/>
      <c r="ECC20" s="1"/>
      <c r="ECD20" s="1"/>
      <c r="ECE20" s="1"/>
      <c r="ECF20" s="1"/>
      <c r="ECG20" s="1"/>
      <c r="ECH20" s="1"/>
      <c r="ECI20" s="1"/>
      <c r="ECJ20" s="1"/>
      <c r="ECK20" s="1"/>
      <c r="ECL20" s="1"/>
      <c r="ECM20" s="1"/>
      <c r="ECN20" s="1"/>
      <c r="ECO20" s="1"/>
      <c r="ECP20" s="1"/>
      <c r="ECQ20" s="1"/>
      <c r="ECR20" s="1"/>
      <c r="ECS20" s="1"/>
      <c r="ECT20" s="1"/>
      <c r="ECU20" s="1"/>
      <c r="ECV20" s="1"/>
      <c r="ECW20" s="1"/>
      <c r="ECX20" s="1"/>
      <c r="ECY20" s="1"/>
      <c r="ECZ20" s="1"/>
      <c r="EDA20" s="1"/>
      <c r="EDB20" s="1"/>
      <c r="EDC20" s="1"/>
      <c r="EDD20" s="1"/>
      <c r="EDE20" s="1"/>
      <c r="EDF20" s="1"/>
      <c r="EDG20" s="1"/>
      <c r="EDH20" s="1"/>
      <c r="EDI20" s="1"/>
      <c r="EDJ20" s="1"/>
      <c r="EDK20" s="1"/>
      <c r="EDL20" s="1"/>
      <c r="EDM20" s="1"/>
      <c r="EDN20" s="1"/>
      <c r="EDO20" s="1"/>
      <c r="EDP20" s="1"/>
      <c r="EDQ20" s="1"/>
      <c r="EDR20" s="1"/>
      <c r="EDS20" s="1"/>
      <c r="EDT20" s="1"/>
      <c r="EDU20" s="1"/>
      <c r="EDV20" s="1"/>
      <c r="EDW20" s="1"/>
      <c r="EDX20" s="1"/>
      <c r="EDY20" s="1"/>
      <c r="EDZ20" s="1"/>
      <c r="EEA20" s="1"/>
      <c r="EEB20" s="1"/>
      <c r="EEC20" s="1"/>
      <c r="EED20" s="1"/>
      <c r="EEE20" s="1"/>
      <c r="EEF20" s="1"/>
      <c r="EEG20" s="1"/>
      <c r="EEH20" s="1"/>
      <c r="EEI20" s="1"/>
      <c r="EEJ20" s="1"/>
      <c r="EEK20" s="1"/>
      <c r="EEL20" s="1"/>
      <c r="EEM20" s="1"/>
      <c r="EEN20" s="1"/>
      <c r="EEO20" s="1"/>
      <c r="EEP20" s="1"/>
      <c r="EEQ20" s="1"/>
      <c r="EER20" s="1"/>
      <c r="EES20" s="1"/>
      <c r="EET20" s="1"/>
      <c r="EEU20" s="1"/>
      <c r="EEV20" s="1"/>
      <c r="EEW20" s="1"/>
      <c r="EEX20" s="1"/>
      <c r="EEY20" s="1"/>
      <c r="EEZ20" s="1"/>
      <c r="EFA20" s="1"/>
      <c r="EFB20" s="1"/>
      <c r="EFC20" s="1"/>
      <c r="EFD20" s="1"/>
      <c r="EFE20" s="1"/>
      <c r="EFF20" s="1"/>
      <c r="EFG20" s="1"/>
      <c r="EFH20" s="1"/>
      <c r="EFI20" s="1"/>
      <c r="EFJ20" s="1"/>
      <c r="EFK20" s="1"/>
      <c r="EFL20" s="1"/>
      <c r="EFM20" s="1"/>
      <c r="EFN20" s="1"/>
      <c r="EFO20" s="1"/>
      <c r="EFP20" s="1"/>
      <c r="EFQ20" s="1"/>
      <c r="EFR20" s="1"/>
      <c r="EFS20" s="1"/>
      <c r="EFT20" s="1"/>
      <c r="EFU20" s="1"/>
      <c r="EFV20" s="1"/>
      <c r="EFW20" s="1"/>
      <c r="EFX20" s="1"/>
      <c r="EFY20" s="1"/>
      <c r="EFZ20" s="1"/>
      <c r="EGA20" s="1"/>
      <c r="EGB20" s="1"/>
      <c r="EGC20" s="1"/>
      <c r="EGD20" s="1"/>
      <c r="EGE20" s="1"/>
      <c r="EGF20" s="1"/>
      <c r="EGG20" s="1"/>
      <c r="EGH20" s="1"/>
      <c r="EGI20" s="1"/>
      <c r="EGJ20" s="1"/>
      <c r="EGK20" s="1"/>
      <c r="EGL20" s="1"/>
      <c r="EGM20" s="1"/>
      <c r="EGN20" s="1"/>
      <c r="EGO20" s="1"/>
      <c r="EGP20" s="1"/>
      <c r="EGQ20" s="1"/>
      <c r="EGR20" s="1"/>
      <c r="EGS20" s="1"/>
      <c r="EGT20" s="1"/>
      <c r="EGU20" s="1"/>
      <c r="EGV20" s="1"/>
      <c r="EGW20" s="1"/>
      <c r="EGX20" s="1"/>
      <c r="EGY20" s="1"/>
      <c r="EGZ20" s="1"/>
      <c r="EHA20" s="1"/>
      <c r="EHB20" s="1"/>
      <c r="EHC20" s="1"/>
      <c r="EHD20" s="1"/>
      <c r="EHE20" s="1"/>
      <c r="EHF20" s="1"/>
      <c r="EHG20" s="1"/>
      <c r="EHH20" s="1"/>
      <c r="EHI20" s="1"/>
      <c r="EHJ20" s="1"/>
      <c r="EHK20" s="1"/>
      <c r="EHL20" s="1"/>
      <c r="EHM20" s="1"/>
      <c r="EHN20" s="1"/>
      <c r="EHO20" s="1"/>
      <c r="EHP20" s="1"/>
      <c r="EHQ20" s="1"/>
      <c r="EHR20" s="1"/>
      <c r="EHS20" s="1"/>
      <c r="EHT20" s="1"/>
      <c r="EHU20" s="1"/>
      <c r="EHV20" s="1"/>
      <c r="EHW20" s="1"/>
      <c r="EHX20" s="1"/>
      <c r="EHY20" s="1"/>
      <c r="EHZ20" s="1"/>
      <c r="EIA20" s="1"/>
      <c r="EIB20" s="1"/>
      <c r="EIC20" s="1"/>
      <c r="EID20" s="1"/>
      <c r="EIE20" s="1"/>
      <c r="EIF20" s="1"/>
      <c r="EIG20" s="1"/>
      <c r="EIH20" s="1"/>
      <c r="EII20" s="1"/>
      <c r="EIJ20" s="1"/>
      <c r="EIK20" s="1"/>
      <c r="EIL20" s="1"/>
      <c r="EIM20" s="1"/>
      <c r="EIN20" s="1"/>
      <c r="EIO20" s="1"/>
      <c r="EIP20" s="1"/>
      <c r="EIQ20" s="1"/>
      <c r="EIR20" s="1"/>
      <c r="EIS20" s="1"/>
      <c r="EIT20" s="1"/>
      <c r="EIU20" s="1"/>
      <c r="EIV20" s="1"/>
      <c r="EIW20" s="1"/>
      <c r="EIX20" s="1"/>
      <c r="EIY20" s="1"/>
      <c r="EIZ20" s="1"/>
      <c r="EJA20" s="1"/>
      <c r="EJB20" s="1"/>
      <c r="EJC20" s="1"/>
      <c r="EJD20" s="1"/>
      <c r="EJE20" s="1"/>
      <c r="EJF20" s="1"/>
      <c r="EJG20" s="1"/>
      <c r="EJH20" s="1"/>
      <c r="EJI20" s="1"/>
      <c r="EJJ20" s="1"/>
      <c r="EJK20" s="1"/>
      <c r="EJL20" s="1"/>
      <c r="EJM20" s="1"/>
      <c r="EJN20" s="1"/>
      <c r="EJO20" s="1"/>
      <c r="EJP20" s="1"/>
      <c r="EJQ20" s="1"/>
      <c r="EJR20" s="1"/>
      <c r="EJS20" s="1"/>
      <c r="EJT20" s="1"/>
      <c r="EJU20" s="1"/>
      <c r="EJV20" s="1"/>
      <c r="EJW20" s="1"/>
      <c r="EJX20" s="1"/>
      <c r="EJY20" s="1"/>
      <c r="EJZ20" s="1"/>
      <c r="EKA20" s="1"/>
      <c r="EKB20" s="1"/>
      <c r="EKC20" s="1"/>
      <c r="EKD20" s="1"/>
      <c r="EKE20" s="1"/>
      <c r="EKF20" s="1"/>
      <c r="EKG20" s="1"/>
      <c r="EKH20" s="1"/>
      <c r="EKI20" s="1"/>
      <c r="EKJ20" s="1"/>
      <c r="EKK20" s="1"/>
      <c r="EKL20" s="1"/>
      <c r="EKM20" s="1"/>
      <c r="EKN20" s="1"/>
      <c r="EKO20" s="1"/>
      <c r="EKP20" s="1"/>
      <c r="EKQ20" s="1"/>
      <c r="EKR20" s="1"/>
      <c r="EKS20" s="1"/>
      <c r="EKT20" s="1"/>
      <c r="EKU20" s="1"/>
      <c r="EKV20" s="1"/>
      <c r="EKW20" s="1"/>
      <c r="EKX20" s="1"/>
      <c r="EKY20" s="1"/>
      <c r="EKZ20" s="1"/>
      <c r="ELA20" s="1"/>
      <c r="ELB20" s="1"/>
      <c r="ELC20" s="1"/>
      <c r="ELD20" s="1"/>
      <c r="ELE20" s="1"/>
      <c r="ELF20" s="1"/>
      <c r="ELG20" s="1"/>
      <c r="ELH20" s="1"/>
      <c r="ELI20" s="1"/>
      <c r="ELJ20" s="1"/>
      <c r="ELK20" s="1"/>
      <c r="ELL20" s="1"/>
      <c r="ELM20" s="1"/>
      <c r="ELN20" s="1"/>
      <c r="ELO20" s="1"/>
      <c r="ELP20" s="1"/>
      <c r="ELQ20" s="1"/>
      <c r="ELR20" s="1"/>
      <c r="ELS20" s="1"/>
      <c r="ELT20" s="1"/>
      <c r="ELU20" s="1"/>
      <c r="ELV20" s="1"/>
      <c r="ELW20" s="1"/>
      <c r="ELX20" s="1"/>
      <c r="ELY20" s="1"/>
      <c r="ELZ20" s="1"/>
      <c r="EMA20" s="1"/>
      <c r="EMB20" s="1"/>
      <c r="EMC20" s="1"/>
      <c r="EMD20" s="1"/>
      <c r="EME20" s="1"/>
      <c r="EMF20" s="1"/>
      <c r="EMG20" s="1"/>
      <c r="EMH20" s="1"/>
      <c r="EMI20" s="1"/>
      <c r="EMJ20" s="1"/>
      <c r="EMK20" s="1"/>
      <c r="EML20" s="1"/>
      <c r="EMM20" s="1"/>
      <c r="EMN20" s="1"/>
      <c r="EMO20" s="1"/>
      <c r="EMP20" s="1"/>
      <c r="EMQ20" s="1"/>
      <c r="EMR20" s="1"/>
      <c r="EMS20" s="1"/>
      <c r="EMT20" s="1"/>
      <c r="EMU20" s="1"/>
      <c r="EMV20" s="1"/>
      <c r="EMW20" s="1"/>
      <c r="EMX20" s="1"/>
      <c r="EMY20" s="1"/>
      <c r="EMZ20" s="1"/>
      <c r="ENA20" s="1"/>
      <c r="ENB20" s="1"/>
      <c r="ENC20" s="1"/>
      <c r="END20" s="1"/>
      <c r="ENE20" s="1"/>
      <c r="ENF20" s="1"/>
      <c r="ENG20" s="1"/>
      <c r="ENH20" s="1"/>
      <c r="ENI20" s="1"/>
      <c r="ENJ20" s="1"/>
      <c r="ENK20" s="1"/>
      <c r="ENL20" s="1"/>
      <c r="ENM20" s="1"/>
      <c r="ENN20" s="1"/>
      <c r="ENO20" s="1"/>
      <c r="ENP20" s="1"/>
      <c r="ENQ20" s="1"/>
      <c r="ENR20" s="1"/>
      <c r="ENS20" s="1"/>
      <c r="ENT20" s="1"/>
      <c r="ENU20" s="1"/>
      <c r="ENV20" s="1"/>
      <c r="ENW20" s="1"/>
      <c r="ENX20" s="1"/>
      <c r="ENY20" s="1"/>
      <c r="ENZ20" s="1"/>
      <c r="EOA20" s="1"/>
      <c r="EOB20" s="1"/>
      <c r="EOC20" s="1"/>
      <c r="EOD20" s="1"/>
      <c r="EOE20" s="1"/>
      <c r="EOF20" s="1"/>
      <c r="EOG20" s="1"/>
      <c r="EOH20" s="1"/>
      <c r="EOI20" s="1"/>
      <c r="EOJ20" s="1"/>
      <c r="EOK20" s="1"/>
      <c r="EOL20" s="1"/>
      <c r="EOM20" s="1"/>
      <c r="EON20" s="1"/>
      <c r="EOO20" s="1"/>
      <c r="EOP20" s="1"/>
      <c r="EOQ20" s="1"/>
      <c r="EOR20" s="1"/>
      <c r="EOS20" s="1"/>
      <c r="EOT20" s="1"/>
      <c r="EOU20" s="1"/>
      <c r="EOV20" s="1"/>
      <c r="EOW20" s="1"/>
      <c r="EOX20" s="1"/>
      <c r="EOY20" s="1"/>
      <c r="EOZ20" s="1"/>
      <c r="EPA20" s="1"/>
      <c r="EPB20" s="1"/>
      <c r="EPC20" s="1"/>
      <c r="EPD20" s="1"/>
      <c r="EPE20" s="1"/>
      <c r="EPF20" s="1"/>
      <c r="EPG20" s="1"/>
      <c r="EPH20" s="1"/>
      <c r="EPI20" s="1"/>
      <c r="EPJ20" s="1"/>
      <c r="EPK20" s="1"/>
      <c r="EPL20" s="1"/>
      <c r="EPM20" s="1"/>
      <c r="EPN20" s="1"/>
      <c r="EPO20" s="1"/>
      <c r="EPP20" s="1"/>
      <c r="EPQ20" s="1"/>
      <c r="EPR20" s="1"/>
      <c r="EPS20" s="1"/>
      <c r="EPT20" s="1"/>
      <c r="EPU20" s="1"/>
      <c r="EPV20" s="1"/>
      <c r="EPW20" s="1"/>
      <c r="EPX20" s="1"/>
      <c r="EPY20" s="1"/>
      <c r="EPZ20" s="1"/>
      <c r="EQA20" s="1"/>
      <c r="EQB20" s="1"/>
      <c r="EQC20" s="1"/>
      <c r="EQD20" s="1"/>
      <c r="EQE20" s="1"/>
      <c r="EQF20" s="1"/>
      <c r="EQG20" s="1"/>
      <c r="EQH20" s="1"/>
      <c r="EQI20" s="1"/>
      <c r="EQJ20" s="1"/>
      <c r="EQK20" s="1"/>
      <c r="EQL20" s="1"/>
      <c r="EQM20" s="1"/>
      <c r="EQN20" s="1"/>
      <c r="EQO20" s="1"/>
      <c r="EQP20" s="1"/>
      <c r="EQQ20" s="1"/>
      <c r="EQR20" s="1"/>
      <c r="EQS20" s="1"/>
      <c r="EQT20" s="1"/>
      <c r="EQU20" s="1"/>
      <c r="EQV20" s="1"/>
      <c r="EQW20" s="1"/>
      <c r="EQX20" s="1"/>
      <c r="EQY20" s="1"/>
      <c r="EQZ20" s="1"/>
      <c r="ERA20" s="1"/>
      <c r="ERB20" s="1"/>
      <c r="ERC20" s="1"/>
      <c r="ERD20" s="1"/>
      <c r="ERE20" s="1"/>
      <c r="ERF20" s="1"/>
      <c r="ERG20" s="1"/>
      <c r="ERH20" s="1"/>
      <c r="ERI20" s="1"/>
      <c r="ERJ20" s="1"/>
      <c r="ERK20" s="1"/>
      <c r="ERL20" s="1"/>
      <c r="ERM20" s="1"/>
      <c r="ERN20" s="1"/>
      <c r="ERO20" s="1"/>
      <c r="ERP20" s="1"/>
      <c r="ERQ20" s="1"/>
      <c r="ERR20" s="1"/>
      <c r="ERS20" s="1"/>
      <c r="ERT20" s="1"/>
      <c r="ERU20" s="1"/>
      <c r="ERV20" s="1"/>
      <c r="ERW20" s="1"/>
      <c r="ERX20" s="1"/>
      <c r="ERY20" s="1"/>
      <c r="ERZ20" s="1"/>
      <c r="ESA20" s="1"/>
      <c r="ESB20" s="1"/>
      <c r="ESC20" s="1"/>
      <c r="ESD20" s="1"/>
      <c r="ESE20" s="1"/>
      <c r="ESF20" s="1"/>
      <c r="ESG20" s="1"/>
      <c r="ESH20" s="1"/>
      <c r="ESI20" s="1"/>
      <c r="ESJ20" s="1"/>
      <c r="ESK20" s="1"/>
      <c r="ESL20" s="1"/>
      <c r="ESM20" s="1"/>
      <c r="ESN20" s="1"/>
      <c r="ESO20" s="1"/>
      <c r="ESP20" s="1"/>
      <c r="ESQ20" s="1"/>
      <c r="ESR20" s="1"/>
      <c r="ESS20" s="1"/>
      <c r="EST20" s="1"/>
      <c r="ESU20" s="1"/>
      <c r="ESV20" s="1"/>
      <c r="ESW20" s="1"/>
      <c r="ESX20" s="1"/>
      <c r="ESY20" s="1"/>
      <c r="ESZ20" s="1"/>
      <c r="ETA20" s="1"/>
      <c r="ETB20" s="1"/>
      <c r="ETC20" s="1"/>
      <c r="ETD20" s="1"/>
      <c r="ETE20" s="1"/>
      <c r="ETF20" s="1"/>
      <c r="ETG20" s="1"/>
      <c r="ETH20" s="1"/>
      <c r="ETI20" s="1"/>
      <c r="ETJ20" s="1"/>
      <c r="ETK20" s="1"/>
      <c r="ETL20" s="1"/>
      <c r="ETM20" s="1"/>
      <c r="ETN20" s="1"/>
      <c r="ETO20" s="1"/>
      <c r="ETP20" s="1"/>
      <c r="ETQ20" s="1"/>
      <c r="ETR20" s="1"/>
      <c r="ETS20" s="1"/>
      <c r="ETT20" s="1"/>
      <c r="ETU20" s="1"/>
      <c r="ETV20" s="1"/>
      <c r="ETW20" s="1"/>
      <c r="ETX20" s="1"/>
      <c r="ETY20" s="1"/>
      <c r="ETZ20" s="1"/>
      <c r="EUA20" s="1"/>
      <c r="EUB20" s="1"/>
      <c r="EUC20" s="1"/>
      <c r="EUD20" s="1"/>
      <c r="EUE20" s="1"/>
      <c r="EUF20" s="1"/>
      <c r="EUG20" s="1"/>
      <c r="EUH20" s="1"/>
      <c r="EUI20" s="1"/>
      <c r="EUJ20" s="1"/>
      <c r="EUK20" s="1"/>
      <c r="EUL20" s="1"/>
      <c r="EUM20" s="1"/>
      <c r="EUN20" s="1"/>
      <c r="EUO20" s="1"/>
      <c r="EUP20" s="1"/>
      <c r="EUQ20" s="1"/>
      <c r="EUR20" s="1"/>
      <c r="EUS20" s="1"/>
      <c r="EUT20" s="1"/>
      <c r="EUU20" s="1"/>
      <c r="EUV20" s="1"/>
      <c r="EUW20" s="1"/>
      <c r="EUX20" s="1"/>
      <c r="EUY20" s="1"/>
      <c r="EUZ20" s="1"/>
      <c r="EVA20" s="1"/>
      <c r="EVB20" s="1"/>
      <c r="EVC20" s="1"/>
      <c r="EVD20" s="1"/>
      <c r="EVE20" s="1"/>
      <c r="EVF20" s="1"/>
      <c r="EVG20" s="1"/>
      <c r="EVH20" s="1"/>
      <c r="EVI20" s="1"/>
      <c r="EVJ20" s="1"/>
      <c r="EVK20" s="1"/>
      <c r="EVL20" s="1"/>
      <c r="EVM20" s="1"/>
      <c r="EVN20" s="1"/>
      <c r="EVO20" s="1"/>
      <c r="EVP20" s="1"/>
      <c r="EVQ20" s="1"/>
      <c r="EVR20" s="1"/>
      <c r="EVS20" s="1"/>
      <c r="EVT20" s="1"/>
      <c r="EVU20" s="1"/>
      <c r="EVV20" s="1"/>
      <c r="EVW20" s="1"/>
      <c r="EVX20" s="1"/>
      <c r="EVY20" s="1"/>
      <c r="EVZ20" s="1"/>
      <c r="EWA20" s="1"/>
      <c r="EWB20" s="1"/>
      <c r="EWC20" s="1"/>
      <c r="EWD20" s="1"/>
      <c r="EWE20" s="1"/>
      <c r="EWF20" s="1"/>
      <c r="EWG20" s="1"/>
      <c r="EWH20" s="1"/>
      <c r="EWI20" s="1"/>
      <c r="EWJ20" s="1"/>
      <c r="EWK20" s="1"/>
      <c r="EWL20" s="1"/>
      <c r="EWM20" s="1"/>
      <c r="EWN20" s="1"/>
      <c r="EWO20" s="1"/>
      <c r="EWP20" s="1"/>
      <c r="EWQ20" s="1"/>
      <c r="EWR20" s="1"/>
      <c r="EWS20" s="1"/>
      <c r="EWT20" s="1"/>
      <c r="EWU20" s="1"/>
      <c r="EWV20" s="1"/>
      <c r="EWW20" s="1"/>
      <c r="EWX20" s="1"/>
      <c r="EWY20" s="1"/>
      <c r="EWZ20" s="1"/>
      <c r="EXA20" s="1"/>
      <c r="EXB20" s="1"/>
      <c r="EXC20" s="1"/>
      <c r="EXD20" s="1"/>
      <c r="EXE20" s="1"/>
      <c r="EXF20" s="1"/>
      <c r="EXG20" s="1"/>
      <c r="EXH20" s="1"/>
      <c r="EXI20" s="1"/>
      <c r="EXJ20" s="1"/>
      <c r="EXK20" s="1"/>
      <c r="EXL20" s="1"/>
      <c r="EXM20" s="1"/>
      <c r="EXN20" s="1"/>
      <c r="EXO20" s="1"/>
      <c r="EXP20" s="1"/>
      <c r="EXQ20" s="1"/>
      <c r="EXR20" s="1"/>
      <c r="EXS20" s="1"/>
      <c r="EXT20" s="1"/>
      <c r="EXU20" s="1"/>
      <c r="EXV20" s="1"/>
      <c r="EXW20" s="1"/>
      <c r="EXX20" s="1"/>
      <c r="EXY20" s="1"/>
      <c r="EXZ20" s="1"/>
      <c r="EYA20" s="1"/>
      <c r="EYB20" s="1"/>
      <c r="EYC20" s="1"/>
      <c r="EYD20" s="1"/>
      <c r="EYE20" s="1"/>
      <c r="EYF20" s="1"/>
      <c r="EYG20" s="1"/>
      <c r="EYH20" s="1"/>
      <c r="EYI20" s="1"/>
      <c r="EYJ20" s="1"/>
      <c r="EYK20" s="1"/>
      <c r="EYL20" s="1"/>
      <c r="EYM20" s="1"/>
      <c r="EYN20" s="1"/>
      <c r="EYO20" s="1"/>
      <c r="EYP20" s="1"/>
      <c r="EYQ20" s="1"/>
      <c r="EYR20" s="1"/>
      <c r="EYS20" s="1"/>
      <c r="EYT20" s="1"/>
      <c r="EYU20" s="1"/>
      <c r="EYV20" s="1"/>
      <c r="EYW20" s="1"/>
      <c r="EYX20" s="1"/>
      <c r="EYY20" s="1"/>
      <c r="EYZ20" s="1"/>
      <c r="EZA20" s="1"/>
      <c r="EZB20" s="1"/>
      <c r="EZC20" s="1"/>
      <c r="EZD20" s="1"/>
      <c r="EZE20" s="1"/>
      <c r="EZF20" s="1"/>
      <c r="EZG20" s="1"/>
      <c r="EZH20" s="1"/>
      <c r="EZI20" s="1"/>
      <c r="EZJ20" s="1"/>
      <c r="EZK20" s="1"/>
      <c r="EZL20" s="1"/>
      <c r="EZM20" s="1"/>
      <c r="EZN20" s="1"/>
      <c r="EZO20" s="1"/>
      <c r="EZP20" s="1"/>
      <c r="EZQ20" s="1"/>
      <c r="EZR20" s="1"/>
      <c r="EZS20" s="1"/>
      <c r="EZT20" s="1"/>
      <c r="EZU20" s="1"/>
      <c r="EZV20" s="1"/>
      <c r="EZW20" s="1"/>
      <c r="EZX20" s="1"/>
      <c r="EZY20" s="1"/>
      <c r="EZZ20" s="1"/>
      <c r="FAA20" s="1"/>
      <c r="FAB20" s="1"/>
      <c r="FAC20" s="1"/>
      <c r="FAD20" s="1"/>
      <c r="FAE20" s="1"/>
      <c r="FAF20" s="1"/>
      <c r="FAG20" s="1"/>
      <c r="FAH20" s="1"/>
      <c r="FAI20" s="1"/>
      <c r="FAJ20" s="1"/>
      <c r="FAK20" s="1"/>
      <c r="FAL20" s="1"/>
      <c r="FAM20" s="1"/>
      <c r="FAN20" s="1"/>
      <c r="FAO20" s="1"/>
      <c r="FAP20" s="1"/>
      <c r="FAQ20" s="1"/>
      <c r="FAR20" s="1"/>
      <c r="FAS20" s="1"/>
      <c r="FAT20" s="1"/>
      <c r="FAU20" s="1"/>
      <c r="FAV20" s="1"/>
      <c r="FAW20" s="1"/>
      <c r="FAX20" s="1"/>
      <c r="FAY20" s="1"/>
      <c r="FAZ20" s="1"/>
      <c r="FBA20" s="1"/>
      <c r="FBB20" s="1"/>
      <c r="FBC20" s="1"/>
      <c r="FBD20" s="1"/>
      <c r="FBE20" s="1"/>
      <c r="FBF20" s="1"/>
      <c r="FBG20" s="1"/>
      <c r="FBH20" s="1"/>
      <c r="FBI20" s="1"/>
      <c r="FBJ20" s="1"/>
      <c r="FBK20" s="1"/>
      <c r="FBL20" s="1"/>
      <c r="FBM20" s="1"/>
      <c r="FBN20" s="1"/>
      <c r="FBO20" s="1"/>
      <c r="FBP20" s="1"/>
      <c r="FBQ20" s="1"/>
      <c r="FBR20" s="1"/>
      <c r="FBS20" s="1"/>
      <c r="FBT20" s="1"/>
      <c r="FBU20" s="1"/>
      <c r="FBV20" s="1"/>
      <c r="FBW20" s="1"/>
      <c r="FBX20" s="1"/>
      <c r="FBY20" s="1"/>
      <c r="FBZ20" s="1"/>
      <c r="FCA20" s="1"/>
      <c r="FCB20" s="1"/>
      <c r="FCC20" s="1"/>
      <c r="FCD20" s="1"/>
      <c r="FCE20" s="1"/>
      <c r="FCF20" s="1"/>
      <c r="FCG20" s="1"/>
      <c r="FCH20" s="1"/>
      <c r="FCI20" s="1"/>
      <c r="FCJ20" s="1"/>
      <c r="FCK20" s="1"/>
      <c r="FCL20" s="1"/>
      <c r="FCM20" s="1"/>
      <c r="FCN20" s="1"/>
      <c r="FCO20" s="1"/>
      <c r="FCP20" s="1"/>
      <c r="FCQ20" s="1"/>
      <c r="FCR20" s="1"/>
      <c r="FCS20" s="1"/>
      <c r="FCT20" s="1"/>
      <c r="FCU20" s="1"/>
      <c r="FCV20" s="1"/>
      <c r="FCW20" s="1"/>
      <c r="FCX20" s="1"/>
      <c r="FCY20" s="1"/>
      <c r="FCZ20" s="1"/>
      <c r="FDA20" s="1"/>
      <c r="FDB20" s="1"/>
      <c r="FDC20" s="1"/>
      <c r="FDD20" s="1"/>
      <c r="FDE20" s="1"/>
      <c r="FDF20" s="1"/>
      <c r="FDG20" s="1"/>
      <c r="FDH20" s="1"/>
      <c r="FDI20" s="1"/>
      <c r="FDJ20" s="1"/>
      <c r="FDK20" s="1"/>
      <c r="FDL20" s="1"/>
      <c r="FDM20" s="1"/>
      <c r="FDN20" s="1"/>
      <c r="FDO20" s="1"/>
      <c r="FDP20" s="1"/>
      <c r="FDQ20" s="1"/>
      <c r="FDR20" s="1"/>
      <c r="FDS20" s="1"/>
      <c r="FDT20" s="1"/>
      <c r="FDU20" s="1"/>
      <c r="FDV20" s="1"/>
      <c r="FDW20" s="1"/>
      <c r="FDX20" s="1"/>
      <c r="FDY20" s="1"/>
      <c r="FDZ20" s="1"/>
      <c r="FEA20" s="1"/>
      <c r="FEB20" s="1"/>
      <c r="FEC20" s="1"/>
      <c r="FED20" s="1"/>
      <c r="FEE20" s="1"/>
      <c r="FEF20" s="1"/>
      <c r="FEG20" s="1"/>
      <c r="FEH20" s="1"/>
      <c r="FEI20" s="1"/>
      <c r="FEJ20" s="1"/>
      <c r="FEK20" s="1"/>
      <c r="FEL20" s="1"/>
      <c r="FEM20" s="1"/>
      <c r="FEN20" s="1"/>
      <c r="FEO20" s="1"/>
      <c r="FEP20" s="1"/>
      <c r="FEQ20" s="1"/>
      <c r="FER20" s="1"/>
      <c r="FES20" s="1"/>
      <c r="FET20" s="1"/>
      <c r="FEU20" s="1"/>
      <c r="FEV20" s="1"/>
      <c r="FEW20" s="1"/>
      <c r="FEX20" s="1"/>
      <c r="FEY20" s="1"/>
      <c r="FEZ20" s="1"/>
      <c r="FFA20" s="1"/>
      <c r="FFB20" s="1"/>
      <c r="FFC20" s="1"/>
      <c r="FFD20" s="1"/>
      <c r="FFE20" s="1"/>
      <c r="FFF20" s="1"/>
      <c r="FFG20" s="1"/>
      <c r="FFH20" s="1"/>
      <c r="FFI20" s="1"/>
      <c r="FFJ20" s="1"/>
      <c r="FFK20" s="1"/>
      <c r="FFL20" s="1"/>
      <c r="FFM20" s="1"/>
      <c r="FFN20" s="1"/>
      <c r="FFO20" s="1"/>
      <c r="FFP20" s="1"/>
      <c r="FFQ20" s="1"/>
      <c r="FFR20" s="1"/>
      <c r="FFS20" s="1"/>
      <c r="FFT20" s="1"/>
      <c r="FFU20" s="1"/>
      <c r="FFV20" s="1"/>
      <c r="FFW20" s="1"/>
      <c r="FFX20" s="1"/>
      <c r="FFY20" s="1"/>
      <c r="FFZ20" s="1"/>
      <c r="FGA20" s="1"/>
      <c r="FGB20" s="1"/>
      <c r="FGC20" s="1"/>
      <c r="FGD20" s="1"/>
      <c r="FGE20" s="1"/>
      <c r="FGF20" s="1"/>
      <c r="FGG20" s="1"/>
      <c r="FGH20" s="1"/>
      <c r="FGI20" s="1"/>
      <c r="FGJ20" s="1"/>
      <c r="FGK20" s="1"/>
      <c r="FGL20" s="1"/>
      <c r="FGM20" s="1"/>
      <c r="FGN20" s="1"/>
      <c r="FGO20" s="1"/>
      <c r="FGP20" s="1"/>
      <c r="FGQ20" s="1"/>
      <c r="FGR20" s="1"/>
      <c r="FGS20" s="1"/>
      <c r="FGT20" s="1"/>
      <c r="FGU20" s="1"/>
      <c r="FGV20" s="1"/>
      <c r="FGW20" s="1"/>
      <c r="FGX20" s="1"/>
      <c r="FGY20" s="1"/>
      <c r="FGZ20" s="1"/>
      <c r="FHA20" s="1"/>
      <c r="FHB20" s="1"/>
      <c r="FHC20" s="1"/>
      <c r="FHD20" s="1"/>
      <c r="FHE20" s="1"/>
      <c r="FHF20" s="1"/>
      <c r="FHG20" s="1"/>
      <c r="FHH20" s="1"/>
      <c r="FHI20" s="1"/>
      <c r="FHJ20" s="1"/>
      <c r="FHK20" s="1"/>
      <c r="FHL20" s="1"/>
      <c r="FHM20" s="1"/>
      <c r="FHN20" s="1"/>
      <c r="FHO20" s="1"/>
      <c r="FHP20" s="1"/>
      <c r="FHQ20" s="1"/>
      <c r="FHR20" s="1"/>
      <c r="FHS20" s="1"/>
      <c r="FHT20" s="1"/>
      <c r="FHU20" s="1"/>
      <c r="FHV20" s="1"/>
      <c r="FHW20" s="1"/>
      <c r="FHX20" s="1"/>
      <c r="FHY20" s="1"/>
      <c r="FHZ20" s="1"/>
      <c r="FIA20" s="1"/>
      <c r="FIB20" s="1"/>
      <c r="FIC20" s="1"/>
      <c r="FID20" s="1"/>
      <c r="FIE20" s="1"/>
      <c r="FIF20" s="1"/>
      <c r="FIG20" s="1"/>
      <c r="FIH20" s="1"/>
      <c r="FII20" s="1"/>
      <c r="FIJ20" s="1"/>
      <c r="FIK20" s="1"/>
      <c r="FIL20" s="1"/>
      <c r="FIM20" s="1"/>
      <c r="FIN20" s="1"/>
      <c r="FIO20" s="1"/>
      <c r="FIP20" s="1"/>
      <c r="FIQ20" s="1"/>
      <c r="FIR20" s="1"/>
      <c r="FIS20" s="1"/>
      <c r="FIT20" s="1"/>
      <c r="FIU20" s="1"/>
      <c r="FIV20" s="1"/>
      <c r="FIW20" s="1"/>
      <c r="FIX20" s="1"/>
      <c r="FIY20" s="1"/>
      <c r="FIZ20" s="1"/>
      <c r="FJA20" s="1"/>
      <c r="FJB20" s="1"/>
      <c r="FJC20" s="1"/>
      <c r="FJD20" s="1"/>
      <c r="FJE20" s="1"/>
      <c r="FJF20" s="1"/>
      <c r="FJG20" s="1"/>
      <c r="FJH20" s="1"/>
      <c r="FJI20" s="1"/>
      <c r="FJJ20" s="1"/>
      <c r="FJK20" s="1"/>
      <c r="FJL20" s="1"/>
      <c r="FJM20" s="1"/>
      <c r="FJN20" s="1"/>
      <c r="FJO20" s="1"/>
      <c r="FJP20" s="1"/>
      <c r="FJQ20" s="1"/>
      <c r="FJR20" s="1"/>
      <c r="FJS20" s="1"/>
      <c r="FJT20" s="1"/>
      <c r="FJU20" s="1"/>
      <c r="FJV20" s="1"/>
      <c r="FJW20" s="1"/>
      <c r="FJX20" s="1"/>
      <c r="FJY20" s="1"/>
      <c r="FJZ20" s="1"/>
      <c r="FKA20" s="1"/>
      <c r="FKB20" s="1"/>
      <c r="FKC20" s="1"/>
      <c r="FKD20" s="1"/>
      <c r="FKE20" s="1"/>
      <c r="FKF20" s="1"/>
      <c r="FKG20" s="1"/>
      <c r="FKH20" s="1"/>
      <c r="FKI20" s="1"/>
      <c r="FKJ20" s="1"/>
      <c r="FKK20" s="1"/>
      <c r="FKL20" s="1"/>
      <c r="FKM20" s="1"/>
      <c r="FKN20" s="1"/>
      <c r="FKO20" s="1"/>
      <c r="FKP20" s="1"/>
      <c r="FKQ20" s="1"/>
      <c r="FKR20" s="1"/>
      <c r="FKS20" s="1"/>
      <c r="FKT20" s="1"/>
      <c r="FKU20" s="1"/>
      <c r="FKV20" s="1"/>
      <c r="FKW20" s="1"/>
      <c r="FKX20" s="1"/>
      <c r="FKY20" s="1"/>
      <c r="FKZ20" s="1"/>
      <c r="FLA20" s="1"/>
      <c r="FLB20" s="1"/>
      <c r="FLC20" s="1"/>
      <c r="FLD20" s="1"/>
      <c r="FLE20" s="1"/>
      <c r="FLF20" s="1"/>
      <c r="FLG20" s="1"/>
      <c r="FLH20" s="1"/>
      <c r="FLI20" s="1"/>
      <c r="FLJ20" s="1"/>
      <c r="FLK20" s="1"/>
      <c r="FLL20" s="1"/>
      <c r="FLM20" s="1"/>
      <c r="FLN20" s="1"/>
      <c r="FLO20" s="1"/>
      <c r="FLP20" s="1"/>
      <c r="FLQ20" s="1"/>
      <c r="FLR20" s="1"/>
      <c r="FLS20" s="1"/>
      <c r="FLT20" s="1"/>
      <c r="FLU20" s="1"/>
      <c r="FLV20" s="1"/>
      <c r="FLW20" s="1"/>
      <c r="FLX20" s="1"/>
      <c r="FLY20" s="1"/>
      <c r="FLZ20" s="1"/>
      <c r="FMA20" s="1"/>
      <c r="FMB20" s="1"/>
      <c r="FMC20" s="1"/>
      <c r="FMD20" s="1"/>
      <c r="FME20" s="1"/>
      <c r="FMF20" s="1"/>
      <c r="FMG20" s="1"/>
      <c r="FMH20" s="1"/>
      <c r="FMI20" s="1"/>
      <c r="FMJ20" s="1"/>
      <c r="FMK20" s="1"/>
      <c r="FML20" s="1"/>
      <c r="FMM20" s="1"/>
      <c r="FMN20" s="1"/>
      <c r="FMO20" s="1"/>
      <c r="FMP20" s="1"/>
      <c r="FMQ20" s="1"/>
      <c r="FMR20" s="1"/>
      <c r="FMS20" s="1"/>
      <c r="FMT20" s="1"/>
      <c r="FMU20" s="1"/>
      <c r="FMV20" s="1"/>
      <c r="FMW20" s="1"/>
      <c r="FMX20" s="1"/>
      <c r="FMY20" s="1"/>
      <c r="FMZ20" s="1"/>
      <c r="FNA20" s="1"/>
      <c r="FNB20" s="1"/>
      <c r="FNC20" s="1"/>
      <c r="FND20" s="1"/>
      <c r="FNE20" s="1"/>
      <c r="FNF20" s="1"/>
      <c r="FNG20" s="1"/>
      <c r="FNH20" s="1"/>
      <c r="FNI20" s="1"/>
      <c r="FNJ20" s="1"/>
      <c r="FNK20" s="1"/>
      <c r="FNL20" s="1"/>
      <c r="FNM20" s="1"/>
      <c r="FNN20" s="1"/>
      <c r="FNO20" s="1"/>
      <c r="FNP20" s="1"/>
      <c r="FNQ20" s="1"/>
      <c r="FNR20" s="1"/>
      <c r="FNS20" s="1"/>
      <c r="FNT20" s="1"/>
      <c r="FNU20" s="1"/>
      <c r="FNV20" s="1"/>
      <c r="FNW20" s="1"/>
      <c r="FNX20" s="1"/>
      <c r="FNY20" s="1"/>
      <c r="FNZ20" s="1"/>
      <c r="FOA20" s="1"/>
      <c r="FOB20" s="1"/>
      <c r="FOC20" s="1"/>
      <c r="FOD20" s="1"/>
      <c r="FOE20" s="1"/>
      <c r="FOF20" s="1"/>
      <c r="FOG20" s="1"/>
      <c r="FOH20" s="1"/>
      <c r="FOI20" s="1"/>
      <c r="FOJ20" s="1"/>
      <c r="FOK20" s="1"/>
      <c r="FOL20" s="1"/>
      <c r="FOM20" s="1"/>
      <c r="FON20" s="1"/>
      <c r="FOO20" s="1"/>
      <c r="FOP20" s="1"/>
      <c r="FOQ20" s="1"/>
      <c r="FOR20" s="1"/>
      <c r="FOS20" s="1"/>
      <c r="FOT20" s="1"/>
      <c r="FOU20" s="1"/>
      <c r="FOV20" s="1"/>
      <c r="FOW20" s="1"/>
      <c r="FOX20" s="1"/>
      <c r="FOY20" s="1"/>
      <c r="FOZ20" s="1"/>
      <c r="FPA20" s="1"/>
      <c r="FPB20" s="1"/>
      <c r="FPC20" s="1"/>
      <c r="FPD20" s="1"/>
      <c r="FPE20" s="1"/>
      <c r="FPF20" s="1"/>
      <c r="FPG20" s="1"/>
      <c r="FPH20" s="1"/>
      <c r="FPI20" s="1"/>
      <c r="FPJ20" s="1"/>
      <c r="FPK20" s="1"/>
      <c r="FPL20" s="1"/>
      <c r="FPM20" s="1"/>
      <c r="FPN20" s="1"/>
      <c r="FPO20" s="1"/>
      <c r="FPP20" s="1"/>
      <c r="FPQ20" s="1"/>
      <c r="FPR20" s="1"/>
      <c r="FPS20" s="1"/>
      <c r="FPT20" s="1"/>
      <c r="FPU20" s="1"/>
      <c r="FPV20" s="1"/>
      <c r="FPW20" s="1"/>
      <c r="FPX20" s="1"/>
      <c r="FPY20" s="1"/>
      <c r="FPZ20" s="1"/>
      <c r="FQA20" s="1"/>
      <c r="FQB20" s="1"/>
      <c r="FQC20" s="1"/>
      <c r="FQD20" s="1"/>
      <c r="FQE20" s="1"/>
      <c r="FQF20" s="1"/>
      <c r="FQG20" s="1"/>
      <c r="FQH20" s="1"/>
      <c r="FQI20" s="1"/>
      <c r="FQJ20" s="1"/>
      <c r="FQK20" s="1"/>
      <c r="FQL20" s="1"/>
      <c r="FQM20" s="1"/>
      <c r="FQN20" s="1"/>
      <c r="FQO20" s="1"/>
      <c r="FQP20" s="1"/>
      <c r="FQQ20" s="1"/>
      <c r="FQR20" s="1"/>
      <c r="FQS20" s="1"/>
      <c r="FQT20" s="1"/>
      <c r="FQU20" s="1"/>
      <c r="FQV20" s="1"/>
      <c r="FQW20" s="1"/>
      <c r="FQX20" s="1"/>
      <c r="FQY20" s="1"/>
      <c r="FQZ20" s="1"/>
      <c r="FRA20" s="1"/>
      <c r="FRB20" s="1"/>
      <c r="FRC20" s="1"/>
      <c r="FRD20" s="1"/>
      <c r="FRE20" s="1"/>
      <c r="FRF20" s="1"/>
      <c r="FRG20" s="1"/>
      <c r="FRH20" s="1"/>
      <c r="FRI20" s="1"/>
      <c r="FRJ20" s="1"/>
      <c r="FRK20" s="1"/>
      <c r="FRL20" s="1"/>
      <c r="FRM20" s="1"/>
      <c r="FRN20" s="1"/>
      <c r="FRO20" s="1"/>
      <c r="FRP20" s="1"/>
      <c r="FRQ20" s="1"/>
      <c r="FRR20" s="1"/>
      <c r="FRS20" s="1"/>
      <c r="FRT20" s="1"/>
      <c r="FRU20" s="1"/>
      <c r="FRV20" s="1"/>
      <c r="FRW20" s="1"/>
      <c r="FRX20" s="1"/>
      <c r="FRY20" s="1"/>
      <c r="FRZ20" s="1"/>
      <c r="FSA20" s="1"/>
      <c r="FSB20" s="1"/>
      <c r="FSC20" s="1"/>
      <c r="FSD20" s="1"/>
      <c r="FSE20" s="1"/>
      <c r="FSF20" s="1"/>
      <c r="FSG20" s="1"/>
      <c r="FSH20" s="1"/>
      <c r="FSI20" s="1"/>
      <c r="FSJ20" s="1"/>
      <c r="FSK20" s="1"/>
      <c r="FSL20" s="1"/>
      <c r="FSM20" s="1"/>
      <c r="FSN20" s="1"/>
      <c r="FSO20" s="1"/>
      <c r="FSP20" s="1"/>
      <c r="FSQ20" s="1"/>
      <c r="FSR20" s="1"/>
      <c r="FSS20" s="1"/>
      <c r="FST20" s="1"/>
      <c r="FSU20" s="1"/>
      <c r="FSV20" s="1"/>
      <c r="FSW20" s="1"/>
      <c r="FSX20" s="1"/>
      <c r="FSY20" s="1"/>
      <c r="FSZ20" s="1"/>
      <c r="FTA20" s="1"/>
      <c r="FTB20" s="1"/>
      <c r="FTC20" s="1"/>
      <c r="FTD20" s="1"/>
      <c r="FTE20" s="1"/>
      <c r="FTF20" s="1"/>
      <c r="FTG20" s="1"/>
      <c r="FTH20" s="1"/>
      <c r="FTI20" s="1"/>
      <c r="FTJ20" s="1"/>
      <c r="FTK20" s="1"/>
      <c r="FTL20" s="1"/>
      <c r="FTM20" s="1"/>
      <c r="FTN20" s="1"/>
      <c r="FTO20" s="1"/>
      <c r="FTP20" s="1"/>
      <c r="FTQ20" s="1"/>
      <c r="FTR20" s="1"/>
      <c r="FTS20" s="1"/>
      <c r="FTT20" s="1"/>
      <c r="FTU20" s="1"/>
      <c r="FTV20" s="1"/>
      <c r="FTW20" s="1"/>
      <c r="FTX20" s="1"/>
      <c r="FTY20" s="1"/>
      <c r="FTZ20" s="1"/>
      <c r="FUA20" s="1"/>
      <c r="FUB20" s="1"/>
      <c r="FUC20" s="1"/>
      <c r="FUD20" s="1"/>
      <c r="FUE20" s="1"/>
      <c r="FUF20" s="1"/>
      <c r="FUG20" s="1"/>
      <c r="FUH20" s="1"/>
      <c r="FUI20" s="1"/>
      <c r="FUJ20" s="1"/>
      <c r="FUK20" s="1"/>
      <c r="FUL20" s="1"/>
      <c r="FUM20" s="1"/>
      <c r="FUN20" s="1"/>
      <c r="FUO20" s="1"/>
      <c r="FUP20" s="1"/>
      <c r="FUQ20" s="1"/>
      <c r="FUR20" s="1"/>
      <c r="FUS20" s="1"/>
      <c r="FUT20" s="1"/>
      <c r="FUU20" s="1"/>
      <c r="FUV20" s="1"/>
      <c r="FUW20" s="1"/>
      <c r="FUX20" s="1"/>
      <c r="FUY20" s="1"/>
      <c r="FUZ20" s="1"/>
      <c r="FVA20" s="1"/>
      <c r="FVB20" s="1"/>
      <c r="FVC20" s="1"/>
      <c r="FVD20" s="1"/>
      <c r="FVE20" s="1"/>
      <c r="FVF20" s="1"/>
      <c r="FVG20" s="1"/>
      <c r="FVH20" s="1"/>
      <c r="FVI20" s="1"/>
      <c r="FVJ20" s="1"/>
      <c r="FVK20" s="1"/>
      <c r="FVL20" s="1"/>
      <c r="FVM20" s="1"/>
      <c r="FVN20" s="1"/>
      <c r="FVO20" s="1"/>
      <c r="FVP20" s="1"/>
      <c r="FVQ20" s="1"/>
      <c r="FVR20" s="1"/>
      <c r="FVS20" s="1"/>
      <c r="FVT20" s="1"/>
      <c r="FVU20" s="1"/>
      <c r="FVV20" s="1"/>
      <c r="FVW20" s="1"/>
      <c r="FVX20" s="1"/>
      <c r="FVY20" s="1"/>
      <c r="FVZ20" s="1"/>
      <c r="FWA20" s="1"/>
      <c r="FWB20" s="1"/>
      <c r="FWC20" s="1"/>
      <c r="FWD20" s="1"/>
      <c r="FWE20" s="1"/>
      <c r="FWF20" s="1"/>
      <c r="FWG20" s="1"/>
      <c r="FWH20" s="1"/>
      <c r="FWI20" s="1"/>
      <c r="FWJ20" s="1"/>
      <c r="FWK20" s="1"/>
      <c r="FWL20" s="1"/>
      <c r="FWM20" s="1"/>
      <c r="FWN20" s="1"/>
      <c r="FWO20" s="1"/>
      <c r="FWP20" s="1"/>
      <c r="FWQ20" s="1"/>
      <c r="FWR20" s="1"/>
      <c r="FWS20" s="1"/>
      <c r="FWT20" s="1"/>
      <c r="FWU20" s="1"/>
      <c r="FWV20" s="1"/>
      <c r="FWW20" s="1"/>
      <c r="FWX20" s="1"/>
      <c r="FWY20" s="1"/>
      <c r="FWZ20" s="1"/>
      <c r="FXA20" s="1"/>
      <c r="FXB20" s="1"/>
      <c r="FXC20" s="1"/>
      <c r="FXD20" s="1"/>
      <c r="FXE20" s="1"/>
      <c r="FXF20" s="1"/>
      <c r="FXG20" s="1"/>
      <c r="FXH20" s="1"/>
      <c r="FXI20" s="1"/>
      <c r="FXJ20" s="1"/>
      <c r="FXK20" s="1"/>
      <c r="FXL20" s="1"/>
      <c r="FXM20" s="1"/>
      <c r="FXN20" s="1"/>
      <c r="FXO20" s="1"/>
      <c r="FXP20" s="1"/>
      <c r="FXQ20" s="1"/>
      <c r="FXR20" s="1"/>
      <c r="FXS20" s="1"/>
      <c r="FXT20" s="1"/>
      <c r="FXU20" s="1"/>
      <c r="FXV20" s="1"/>
      <c r="FXW20" s="1"/>
      <c r="FXX20" s="1"/>
      <c r="FXY20" s="1"/>
      <c r="FXZ20" s="1"/>
      <c r="FYA20" s="1"/>
      <c r="FYB20" s="1"/>
      <c r="FYC20" s="1"/>
      <c r="FYD20" s="1"/>
      <c r="FYE20" s="1"/>
      <c r="FYF20" s="1"/>
      <c r="FYG20" s="1"/>
      <c r="FYH20" s="1"/>
      <c r="FYI20" s="1"/>
      <c r="FYJ20" s="1"/>
      <c r="FYK20" s="1"/>
      <c r="FYL20" s="1"/>
      <c r="FYM20" s="1"/>
      <c r="FYN20" s="1"/>
      <c r="FYO20" s="1"/>
      <c r="FYP20" s="1"/>
      <c r="FYQ20" s="1"/>
      <c r="FYR20" s="1"/>
      <c r="FYS20" s="1"/>
      <c r="FYT20" s="1"/>
      <c r="FYU20" s="1"/>
      <c r="FYV20" s="1"/>
      <c r="FYW20" s="1"/>
      <c r="FYX20" s="1"/>
      <c r="FYY20" s="1"/>
      <c r="FYZ20" s="1"/>
      <c r="FZA20" s="1"/>
      <c r="FZB20" s="1"/>
      <c r="FZC20" s="1"/>
      <c r="FZD20" s="1"/>
      <c r="FZE20" s="1"/>
      <c r="FZF20" s="1"/>
      <c r="FZG20" s="1"/>
      <c r="FZH20" s="1"/>
      <c r="FZI20" s="1"/>
      <c r="FZJ20" s="1"/>
      <c r="FZK20" s="1"/>
      <c r="FZL20" s="1"/>
      <c r="FZM20" s="1"/>
      <c r="FZN20" s="1"/>
      <c r="FZO20" s="1"/>
      <c r="FZP20" s="1"/>
      <c r="FZQ20" s="1"/>
      <c r="FZR20" s="1"/>
      <c r="FZS20" s="1"/>
      <c r="FZT20" s="1"/>
      <c r="FZU20" s="1"/>
      <c r="FZV20" s="1"/>
      <c r="FZW20" s="1"/>
      <c r="FZX20" s="1"/>
      <c r="FZY20" s="1"/>
      <c r="FZZ20" s="1"/>
      <c r="GAA20" s="1"/>
      <c r="GAB20" s="1"/>
      <c r="GAC20" s="1"/>
      <c r="GAD20" s="1"/>
      <c r="GAE20" s="1"/>
      <c r="GAF20" s="1"/>
      <c r="GAG20" s="1"/>
      <c r="GAH20" s="1"/>
      <c r="GAI20" s="1"/>
      <c r="GAJ20" s="1"/>
      <c r="GAK20" s="1"/>
      <c r="GAL20" s="1"/>
      <c r="GAM20" s="1"/>
      <c r="GAN20" s="1"/>
      <c r="GAO20" s="1"/>
      <c r="GAP20" s="1"/>
      <c r="GAQ20" s="1"/>
      <c r="GAR20" s="1"/>
      <c r="GAS20" s="1"/>
      <c r="GAT20" s="1"/>
      <c r="GAU20" s="1"/>
      <c r="GAV20" s="1"/>
      <c r="GAW20" s="1"/>
      <c r="GAX20" s="1"/>
      <c r="GAY20" s="1"/>
      <c r="GAZ20" s="1"/>
      <c r="GBA20" s="1"/>
      <c r="GBB20" s="1"/>
      <c r="GBC20" s="1"/>
      <c r="GBD20" s="1"/>
      <c r="GBE20" s="1"/>
      <c r="GBF20" s="1"/>
      <c r="GBG20" s="1"/>
      <c r="GBH20" s="1"/>
      <c r="GBI20" s="1"/>
      <c r="GBJ20" s="1"/>
      <c r="GBK20" s="1"/>
      <c r="GBL20" s="1"/>
      <c r="GBM20" s="1"/>
      <c r="GBN20" s="1"/>
      <c r="GBO20" s="1"/>
      <c r="GBP20" s="1"/>
      <c r="GBQ20" s="1"/>
      <c r="GBR20" s="1"/>
      <c r="GBS20" s="1"/>
      <c r="GBT20" s="1"/>
      <c r="GBU20" s="1"/>
      <c r="GBV20" s="1"/>
      <c r="GBW20" s="1"/>
      <c r="GBX20" s="1"/>
      <c r="GBY20" s="1"/>
      <c r="GBZ20" s="1"/>
      <c r="GCA20" s="1"/>
      <c r="GCB20" s="1"/>
      <c r="GCC20" s="1"/>
      <c r="GCD20" s="1"/>
      <c r="GCE20" s="1"/>
      <c r="GCF20" s="1"/>
      <c r="GCG20" s="1"/>
      <c r="GCH20" s="1"/>
      <c r="GCI20" s="1"/>
      <c r="GCJ20" s="1"/>
      <c r="GCK20" s="1"/>
      <c r="GCL20" s="1"/>
      <c r="GCM20" s="1"/>
      <c r="GCN20" s="1"/>
      <c r="GCO20" s="1"/>
      <c r="GCP20" s="1"/>
      <c r="GCQ20" s="1"/>
      <c r="GCR20" s="1"/>
      <c r="GCS20" s="1"/>
      <c r="GCT20" s="1"/>
      <c r="GCU20" s="1"/>
      <c r="GCV20" s="1"/>
      <c r="GCW20" s="1"/>
      <c r="GCX20" s="1"/>
      <c r="GCY20" s="1"/>
      <c r="GCZ20" s="1"/>
      <c r="GDA20" s="1"/>
      <c r="GDB20" s="1"/>
      <c r="GDC20" s="1"/>
      <c r="GDD20" s="1"/>
      <c r="GDE20" s="1"/>
      <c r="GDF20" s="1"/>
      <c r="GDG20" s="1"/>
      <c r="GDH20" s="1"/>
      <c r="GDI20" s="1"/>
      <c r="GDJ20" s="1"/>
      <c r="GDK20" s="1"/>
      <c r="GDL20" s="1"/>
      <c r="GDM20" s="1"/>
      <c r="GDN20" s="1"/>
      <c r="GDO20" s="1"/>
      <c r="GDP20" s="1"/>
      <c r="GDQ20" s="1"/>
      <c r="GDR20" s="1"/>
      <c r="GDS20" s="1"/>
      <c r="GDT20" s="1"/>
      <c r="GDU20" s="1"/>
      <c r="GDV20" s="1"/>
      <c r="GDW20" s="1"/>
      <c r="GDX20" s="1"/>
      <c r="GDY20" s="1"/>
      <c r="GDZ20" s="1"/>
      <c r="GEA20" s="1"/>
      <c r="GEB20" s="1"/>
      <c r="GEC20" s="1"/>
      <c r="GED20" s="1"/>
      <c r="GEE20" s="1"/>
      <c r="GEF20" s="1"/>
      <c r="GEG20" s="1"/>
      <c r="GEH20" s="1"/>
      <c r="GEI20" s="1"/>
      <c r="GEJ20" s="1"/>
      <c r="GEK20" s="1"/>
      <c r="GEL20" s="1"/>
      <c r="GEM20" s="1"/>
      <c r="GEN20" s="1"/>
      <c r="GEO20" s="1"/>
      <c r="GEP20" s="1"/>
      <c r="GEQ20" s="1"/>
      <c r="GER20" s="1"/>
      <c r="GES20" s="1"/>
      <c r="GET20" s="1"/>
      <c r="GEU20" s="1"/>
      <c r="GEV20" s="1"/>
      <c r="GEW20" s="1"/>
      <c r="GEX20" s="1"/>
      <c r="GEY20" s="1"/>
      <c r="GEZ20" s="1"/>
      <c r="GFA20" s="1"/>
      <c r="GFB20" s="1"/>
      <c r="GFC20" s="1"/>
      <c r="GFD20" s="1"/>
      <c r="GFE20" s="1"/>
      <c r="GFF20" s="1"/>
      <c r="GFG20" s="1"/>
      <c r="GFH20" s="1"/>
      <c r="GFI20" s="1"/>
      <c r="GFJ20" s="1"/>
      <c r="GFK20" s="1"/>
      <c r="GFL20" s="1"/>
      <c r="GFM20" s="1"/>
      <c r="GFN20" s="1"/>
      <c r="GFO20" s="1"/>
      <c r="GFP20" s="1"/>
      <c r="GFQ20" s="1"/>
      <c r="GFR20" s="1"/>
      <c r="GFS20" s="1"/>
      <c r="GFT20" s="1"/>
      <c r="GFU20" s="1"/>
      <c r="GFV20" s="1"/>
      <c r="GFW20" s="1"/>
      <c r="GFX20" s="1"/>
      <c r="GFY20" s="1"/>
      <c r="GFZ20" s="1"/>
      <c r="GGA20" s="1"/>
      <c r="GGB20" s="1"/>
      <c r="GGC20" s="1"/>
      <c r="GGD20" s="1"/>
      <c r="GGE20" s="1"/>
      <c r="GGF20" s="1"/>
      <c r="GGG20" s="1"/>
      <c r="GGH20" s="1"/>
      <c r="GGI20" s="1"/>
      <c r="GGJ20" s="1"/>
      <c r="GGK20" s="1"/>
      <c r="GGL20" s="1"/>
      <c r="GGM20" s="1"/>
      <c r="GGN20" s="1"/>
      <c r="GGO20" s="1"/>
      <c r="GGP20" s="1"/>
      <c r="GGQ20" s="1"/>
      <c r="GGR20" s="1"/>
      <c r="GGS20" s="1"/>
      <c r="GGT20" s="1"/>
      <c r="GGU20" s="1"/>
      <c r="GGV20" s="1"/>
      <c r="GGW20" s="1"/>
      <c r="GGX20" s="1"/>
      <c r="GGY20" s="1"/>
      <c r="GGZ20" s="1"/>
      <c r="GHA20" s="1"/>
      <c r="GHB20" s="1"/>
      <c r="GHC20" s="1"/>
      <c r="GHD20" s="1"/>
      <c r="GHE20" s="1"/>
      <c r="GHF20" s="1"/>
      <c r="GHG20" s="1"/>
      <c r="GHH20" s="1"/>
      <c r="GHI20" s="1"/>
      <c r="GHJ20" s="1"/>
      <c r="GHK20" s="1"/>
      <c r="GHL20" s="1"/>
      <c r="GHM20" s="1"/>
      <c r="GHN20" s="1"/>
      <c r="GHO20" s="1"/>
      <c r="GHP20" s="1"/>
      <c r="GHQ20" s="1"/>
      <c r="GHR20" s="1"/>
      <c r="GHS20" s="1"/>
      <c r="GHT20" s="1"/>
      <c r="GHU20" s="1"/>
      <c r="GHV20" s="1"/>
      <c r="GHW20" s="1"/>
      <c r="GHX20" s="1"/>
      <c r="GHY20" s="1"/>
      <c r="GHZ20" s="1"/>
      <c r="GIA20" s="1"/>
      <c r="GIB20" s="1"/>
      <c r="GIC20" s="1"/>
      <c r="GID20" s="1"/>
      <c r="GIE20" s="1"/>
      <c r="GIF20" s="1"/>
      <c r="GIG20" s="1"/>
      <c r="GIH20" s="1"/>
      <c r="GII20" s="1"/>
      <c r="GIJ20" s="1"/>
      <c r="GIK20" s="1"/>
      <c r="GIL20" s="1"/>
      <c r="GIM20" s="1"/>
      <c r="GIN20" s="1"/>
      <c r="GIO20" s="1"/>
      <c r="GIP20" s="1"/>
      <c r="GIQ20" s="1"/>
      <c r="GIR20" s="1"/>
      <c r="GIS20" s="1"/>
      <c r="GIT20" s="1"/>
      <c r="GIU20" s="1"/>
      <c r="GIV20" s="1"/>
      <c r="GIW20" s="1"/>
      <c r="GIX20" s="1"/>
      <c r="GIY20" s="1"/>
      <c r="GIZ20" s="1"/>
      <c r="GJA20" s="1"/>
      <c r="GJB20" s="1"/>
      <c r="GJC20" s="1"/>
      <c r="GJD20" s="1"/>
      <c r="GJE20" s="1"/>
      <c r="GJF20" s="1"/>
      <c r="GJG20" s="1"/>
      <c r="GJH20" s="1"/>
      <c r="GJI20" s="1"/>
      <c r="GJJ20" s="1"/>
      <c r="GJK20" s="1"/>
      <c r="GJL20" s="1"/>
      <c r="GJM20" s="1"/>
      <c r="GJN20" s="1"/>
      <c r="GJO20" s="1"/>
      <c r="GJP20" s="1"/>
      <c r="GJQ20" s="1"/>
      <c r="GJR20" s="1"/>
      <c r="GJS20" s="1"/>
      <c r="GJT20" s="1"/>
      <c r="GJU20" s="1"/>
      <c r="GJV20" s="1"/>
      <c r="GJW20" s="1"/>
      <c r="GJX20" s="1"/>
      <c r="GJY20" s="1"/>
      <c r="GJZ20" s="1"/>
      <c r="GKA20" s="1"/>
      <c r="GKB20" s="1"/>
      <c r="GKC20" s="1"/>
      <c r="GKD20" s="1"/>
      <c r="GKE20" s="1"/>
      <c r="GKF20" s="1"/>
      <c r="GKG20" s="1"/>
      <c r="GKH20" s="1"/>
      <c r="GKI20" s="1"/>
      <c r="GKJ20" s="1"/>
      <c r="GKK20" s="1"/>
      <c r="GKL20" s="1"/>
      <c r="GKM20" s="1"/>
      <c r="GKN20" s="1"/>
      <c r="GKO20" s="1"/>
      <c r="GKP20" s="1"/>
      <c r="GKQ20" s="1"/>
      <c r="GKR20" s="1"/>
      <c r="GKS20" s="1"/>
      <c r="GKT20" s="1"/>
      <c r="GKU20" s="1"/>
      <c r="GKV20" s="1"/>
      <c r="GKW20" s="1"/>
      <c r="GKX20" s="1"/>
      <c r="GKY20" s="1"/>
      <c r="GKZ20" s="1"/>
      <c r="GLA20" s="1"/>
      <c r="GLB20" s="1"/>
      <c r="GLC20" s="1"/>
      <c r="GLD20" s="1"/>
      <c r="GLE20" s="1"/>
      <c r="GLF20" s="1"/>
      <c r="GLG20" s="1"/>
      <c r="GLH20" s="1"/>
      <c r="GLI20" s="1"/>
      <c r="GLJ20" s="1"/>
      <c r="GLK20" s="1"/>
      <c r="GLL20" s="1"/>
      <c r="GLM20" s="1"/>
      <c r="GLN20" s="1"/>
      <c r="GLO20" s="1"/>
      <c r="GLP20" s="1"/>
      <c r="GLQ20" s="1"/>
      <c r="GLR20" s="1"/>
      <c r="GLS20" s="1"/>
      <c r="GLT20" s="1"/>
      <c r="GLU20" s="1"/>
      <c r="GLV20" s="1"/>
      <c r="GLW20" s="1"/>
      <c r="GLX20" s="1"/>
      <c r="GLY20" s="1"/>
      <c r="GLZ20" s="1"/>
      <c r="GMA20" s="1"/>
      <c r="GMB20" s="1"/>
      <c r="GMC20" s="1"/>
      <c r="GMD20" s="1"/>
      <c r="GME20" s="1"/>
      <c r="GMF20" s="1"/>
      <c r="GMG20" s="1"/>
      <c r="GMH20" s="1"/>
      <c r="GMI20" s="1"/>
      <c r="GMJ20" s="1"/>
      <c r="GMK20" s="1"/>
      <c r="GML20" s="1"/>
      <c r="GMM20" s="1"/>
      <c r="GMN20" s="1"/>
      <c r="GMO20" s="1"/>
      <c r="GMP20" s="1"/>
      <c r="GMQ20" s="1"/>
      <c r="GMR20" s="1"/>
      <c r="GMS20" s="1"/>
      <c r="GMT20" s="1"/>
      <c r="GMU20" s="1"/>
      <c r="GMV20" s="1"/>
      <c r="GMW20" s="1"/>
      <c r="GMX20" s="1"/>
      <c r="GMY20" s="1"/>
      <c r="GMZ20" s="1"/>
      <c r="GNA20" s="1"/>
      <c r="GNB20" s="1"/>
      <c r="GNC20" s="1"/>
      <c r="GND20" s="1"/>
      <c r="GNE20" s="1"/>
      <c r="GNF20" s="1"/>
      <c r="GNG20" s="1"/>
      <c r="GNH20" s="1"/>
      <c r="GNI20" s="1"/>
      <c r="GNJ20" s="1"/>
      <c r="GNK20" s="1"/>
      <c r="GNL20" s="1"/>
      <c r="GNM20" s="1"/>
      <c r="GNN20" s="1"/>
      <c r="GNO20" s="1"/>
      <c r="GNP20" s="1"/>
      <c r="GNQ20" s="1"/>
      <c r="GNR20" s="1"/>
      <c r="GNS20" s="1"/>
      <c r="GNT20" s="1"/>
      <c r="GNU20" s="1"/>
      <c r="GNV20" s="1"/>
      <c r="GNW20" s="1"/>
      <c r="GNX20" s="1"/>
      <c r="GNY20" s="1"/>
      <c r="GNZ20" s="1"/>
      <c r="GOA20" s="1"/>
      <c r="GOB20" s="1"/>
      <c r="GOC20" s="1"/>
      <c r="GOD20" s="1"/>
      <c r="GOE20" s="1"/>
      <c r="GOF20" s="1"/>
      <c r="GOG20" s="1"/>
      <c r="GOH20" s="1"/>
      <c r="GOI20" s="1"/>
      <c r="GOJ20" s="1"/>
      <c r="GOK20" s="1"/>
      <c r="GOL20" s="1"/>
      <c r="GOM20" s="1"/>
      <c r="GON20" s="1"/>
      <c r="GOO20" s="1"/>
      <c r="GOP20" s="1"/>
      <c r="GOQ20" s="1"/>
      <c r="GOR20" s="1"/>
      <c r="GOS20" s="1"/>
      <c r="GOT20" s="1"/>
      <c r="GOU20" s="1"/>
      <c r="GOV20" s="1"/>
      <c r="GOW20" s="1"/>
      <c r="GOX20" s="1"/>
      <c r="GOY20" s="1"/>
      <c r="GOZ20" s="1"/>
      <c r="GPA20" s="1"/>
      <c r="GPB20" s="1"/>
      <c r="GPC20" s="1"/>
      <c r="GPD20" s="1"/>
      <c r="GPE20" s="1"/>
      <c r="GPF20" s="1"/>
      <c r="GPG20" s="1"/>
      <c r="GPH20" s="1"/>
      <c r="GPI20" s="1"/>
      <c r="GPJ20" s="1"/>
      <c r="GPK20" s="1"/>
      <c r="GPL20" s="1"/>
      <c r="GPM20" s="1"/>
      <c r="GPN20" s="1"/>
      <c r="GPO20" s="1"/>
      <c r="GPP20" s="1"/>
      <c r="GPQ20" s="1"/>
      <c r="GPR20" s="1"/>
      <c r="GPS20" s="1"/>
      <c r="GPT20" s="1"/>
      <c r="GPU20" s="1"/>
      <c r="GPV20" s="1"/>
      <c r="GPW20" s="1"/>
      <c r="GPX20" s="1"/>
      <c r="GPY20" s="1"/>
      <c r="GPZ20" s="1"/>
      <c r="GQA20" s="1"/>
      <c r="GQB20" s="1"/>
      <c r="GQC20" s="1"/>
      <c r="GQD20" s="1"/>
      <c r="GQE20" s="1"/>
      <c r="GQF20" s="1"/>
      <c r="GQG20" s="1"/>
      <c r="GQH20" s="1"/>
      <c r="GQI20" s="1"/>
      <c r="GQJ20" s="1"/>
      <c r="GQK20" s="1"/>
      <c r="GQL20" s="1"/>
      <c r="GQM20" s="1"/>
      <c r="GQN20" s="1"/>
      <c r="GQO20" s="1"/>
      <c r="GQP20" s="1"/>
      <c r="GQQ20" s="1"/>
      <c r="GQR20" s="1"/>
      <c r="GQS20" s="1"/>
      <c r="GQT20" s="1"/>
      <c r="GQU20" s="1"/>
      <c r="GQV20" s="1"/>
      <c r="GQW20" s="1"/>
      <c r="GQX20" s="1"/>
      <c r="GQY20" s="1"/>
      <c r="GQZ20" s="1"/>
      <c r="GRA20" s="1"/>
      <c r="GRB20" s="1"/>
      <c r="GRC20" s="1"/>
      <c r="GRD20" s="1"/>
      <c r="GRE20" s="1"/>
      <c r="GRF20" s="1"/>
      <c r="GRG20" s="1"/>
      <c r="GRH20" s="1"/>
      <c r="GRI20" s="1"/>
      <c r="GRJ20" s="1"/>
      <c r="GRK20" s="1"/>
      <c r="GRL20" s="1"/>
      <c r="GRM20" s="1"/>
      <c r="GRN20" s="1"/>
      <c r="GRO20" s="1"/>
      <c r="GRP20" s="1"/>
      <c r="GRQ20" s="1"/>
      <c r="GRR20" s="1"/>
      <c r="GRS20" s="1"/>
      <c r="GRT20" s="1"/>
      <c r="GRU20" s="1"/>
      <c r="GRV20" s="1"/>
      <c r="GRW20" s="1"/>
      <c r="GRX20" s="1"/>
      <c r="GRY20" s="1"/>
      <c r="GRZ20" s="1"/>
      <c r="GSA20" s="1"/>
      <c r="GSB20" s="1"/>
      <c r="GSC20" s="1"/>
      <c r="GSD20" s="1"/>
      <c r="GSE20" s="1"/>
      <c r="GSF20" s="1"/>
      <c r="GSG20" s="1"/>
      <c r="GSH20" s="1"/>
      <c r="GSI20" s="1"/>
      <c r="GSJ20" s="1"/>
      <c r="GSK20" s="1"/>
      <c r="GSL20" s="1"/>
      <c r="GSM20" s="1"/>
      <c r="GSN20" s="1"/>
      <c r="GSO20" s="1"/>
      <c r="GSP20" s="1"/>
      <c r="GSQ20" s="1"/>
      <c r="GSR20" s="1"/>
      <c r="GSS20" s="1"/>
      <c r="GST20" s="1"/>
      <c r="GSU20" s="1"/>
      <c r="GSV20" s="1"/>
      <c r="GSW20" s="1"/>
      <c r="GSX20" s="1"/>
      <c r="GSY20" s="1"/>
      <c r="GSZ20" s="1"/>
      <c r="GTA20" s="1"/>
      <c r="GTB20" s="1"/>
      <c r="GTC20" s="1"/>
      <c r="GTD20" s="1"/>
      <c r="GTE20" s="1"/>
      <c r="GTF20" s="1"/>
      <c r="GTG20" s="1"/>
      <c r="GTH20" s="1"/>
      <c r="GTI20" s="1"/>
      <c r="GTJ20" s="1"/>
      <c r="GTK20" s="1"/>
      <c r="GTL20" s="1"/>
      <c r="GTM20" s="1"/>
      <c r="GTN20" s="1"/>
      <c r="GTO20" s="1"/>
      <c r="GTP20" s="1"/>
      <c r="GTQ20" s="1"/>
      <c r="GTR20" s="1"/>
      <c r="GTS20" s="1"/>
      <c r="GTT20" s="1"/>
      <c r="GTU20" s="1"/>
      <c r="GTV20" s="1"/>
      <c r="GTW20" s="1"/>
      <c r="GTX20" s="1"/>
      <c r="GTY20" s="1"/>
      <c r="GTZ20" s="1"/>
      <c r="GUA20" s="1"/>
      <c r="GUB20" s="1"/>
      <c r="GUC20" s="1"/>
      <c r="GUD20" s="1"/>
      <c r="GUE20" s="1"/>
      <c r="GUF20" s="1"/>
      <c r="GUG20" s="1"/>
      <c r="GUH20" s="1"/>
      <c r="GUI20" s="1"/>
      <c r="GUJ20" s="1"/>
      <c r="GUK20" s="1"/>
      <c r="GUL20" s="1"/>
      <c r="GUM20" s="1"/>
      <c r="GUN20" s="1"/>
      <c r="GUO20" s="1"/>
      <c r="GUP20" s="1"/>
      <c r="GUQ20" s="1"/>
      <c r="GUR20" s="1"/>
      <c r="GUS20" s="1"/>
      <c r="GUT20" s="1"/>
      <c r="GUU20" s="1"/>
      <c r="GUV20" s="1"/>
      <c r="GUW20" s="1"/>
      <c r="GUX20" s="1"/>
      <c r="GUY20" s="1"/>
      <c r="GUZ20" s="1"/>
      <c r="GVA20" s="1"/>
      <c r="GVB20" s="1"/>
      <c r="GVC20" s="1"/>
      <c r="GVD20" s="1"/>
      <c r="GVE20" s="1"/>
      <c r="GVF20" s="1"/>
      <c r="GVG20" s="1"/>
      <c r="GVH20" s="1"/>
      <c r="GVI20" s="1"/>
      <c r="GVJ20" s="1"/>
      <c r="GVK20" s="1"/>
      <c r="GVL20" s="1"/>
      <c r="GVM20" s="1"/>
      <c r="GVN20" s="1"/>
      <c r="GVO20" s="1"/>
      <c r="GVP20" s="1"/>
      <c r="GVQ20" s="1"/>
      <c r="GVR20" s="1"/>
      <c r="GVS20" s="1"/>
      <c r="GVT20" s="1"/>
      <c r="GVU20" s="1"/>
      <c r="GVV20" s="1"/>
      <c r="GVW20" s="1"/>
      <c r="GVX20" s="1"/>
      <c r="GVY20" s="1"/>
      <c r="GVZ20" s="1"/>
      <c r="GWA20" s="1"/>
      <c r="GWB20" s="1"/>
      <c r="GWC20" s="1"/>
      <c r="GWD20" s="1"/>
      <c r="GWE20" s="1"/>
      <c r="GWF20" s="1"/>
      <c r="GWG20" s="1"/>
      <c r="GWH20" s="1"/>
      <c r="GWI20" s="1"/>
      <c r="GWJ20" s="1"/>
      <c r="GWK20" s="1"/>
      <c r="GWL20" s="1"/>
      <c r="GWM20" s="1"/>
      <c r="GWN20" s="1"/>
      <c r="GWO20" s="1"/>
      <c r="GWP20" s="1"/>
      <c r="GWQ20" s="1"/>
      <c r="GWR20" s="1"/>
      <c r="GWS20" s="1"/>
      <c r="GWT20" s="1"/>
      <c r="GWU20" s="1"/>
      <c r="GWV20" s="1"/>
      <c r="GWW20" s="1"/>
      <c r="GWX20" s="1"/>
      <c r="GWY20" s="1"/>
      <c r="GWZ20" s="1"/>
      <c r="GXA20" s="1"/>
      <c r="GXB20" s="1"/>
      <c r="GXC20" s="1"/>
      <c r="GXD20" s="1"/>
      <c r="GXE20" s="1"/>
      <c r="GXF20" s="1"/>
      <c r="GXG20" s="1"/>
      <c r="GXH20" s="1"/>
      <c r="GXI20" s="1"/>
      <c r="GXJ20" s="1"/>
      <c r="GXK20" s="1"/>
      <c r="GXL20" s="1"/>
      <c r="GXM20" s="1"/>
      <c r="GXN20" s="1"/>
      <c r="GXO20" s="1"/>
      <c r="GXP20" s="1"/>
      <c r="GXQ20" s="1"/>
      <c r="GXR20" s="1"/>
      <c r="GXS20" s="1"/>
      <c r="GXT20" s="1"/>
      <c r="GXU20" s="1"/>
      <c r="GXV20" s="1"/>
      <c r="GXW20" s="1"/>
      <c r="GXX20" s="1"/>
      <c r="GXY20" s="1"/>
      <c r="GXZ20" s="1"/>
      <c r="GYA20" s="1"/>
      <c r="GYB20" s="1"/>
      <c r="GYC20" s="1"/>
      <c r="GYD20" s="1"/>
      <c r="GYE20" s="1"/>
      <c r="GYF20" s="1"/>
      <c r="GYG20" s="1"/>
      <c r="GYH20" s="1"/>
      <c r="GYI20" s="1"/>
      <c r="GYJ20" s="1"/>
      <c r="GYK20" s="1"/>
      <c r="GYL20" s="1"/>
      <c r="GYM20" s="1"/>
      <c r="GYN20" s="1"/>
      <c r="GYO20" s="1"/>
      <c r="GYP20" s="1"/>
      <c r="GYQ20" s="1"/>
      <c r="GYR20" s="1"/>
      <c r="GYS20" s="1"/>
      <c r="GYT20" s="1"/>
      <c r="GYU20" s="1"/>
      <c r="GYV20" s="1"/>
      <c r="GYW20" s="1"/>
      <c r="GYX20" s="1"/>
      <c r="GYY20" s="1"/>
      <c r="GYZ20" s="1"/>
      <c r="GZA20" s="1"/>
      <c r="GZB20" s="1"/>
      <c r="GZC20" s="1"/>
      <c r="GZD20" s="1"/>
      <c r="GZE20" s="1"/>
      <c r="GZF20" s="1"/>
      <c r="GZG20" s="1"/>
      <c r="GZH20" s="1"/>
      <c r="GZI20" s="1"/>
      <c r="GZJ20" s="1"/>
      <c r="GZK20" s="1"/>
      <c r="GZL20" s="1"/>
      <c r="GZM20" s="1"/>
      <c r="GZN20" s="1"/>
      <c r="GZO20" s="1"/>
      <c r="GZP20" s="1"/>
      <c r="GZQ20" s="1"/>
      <c r="GZR20" s="1"/>
      <c r="GZS20" s="1"/>
      <c r="GZT20" s="1"/>
      <c r="GZU20" s="1"/>
      <c r="GZV20" s="1"/>
      <c r="GZW20" s="1"/>
      <c r="GZX20" s="1"/>
      <c r="GZY20" s="1"/>
      <c r="GZZ20" s="1"/>
      <c r="HAA20" s="1"/>
      <c r="HAB20" s="1"/>
      <c r="HAC20" s="1"/>
      <c r="HAD20" s="1"/>
      <c r="HAE20" s="1"/>
      <c r="HAF20" s="1"/>
      <c r="HAG20" s="1"/>
      <c r="HAH20" s="1"/>
      <c r="HAI20" s="1"/>
      <c r="HAJ20" s="1"/>
      <c r="HAK20" s="1"/>
      <c r="HAL20" s="1"/>
      <c r="HAM20" s="1"/>
      <c r="HAN20" s="1"/>
      <c r="HAO20" s="1"/>
      <c r="HAP20" s="1"/>
      <c r="HAQ20" s="1"/>
      <c r="HAR20" s="1"/>
      <c r="HAS20" s="1"/>
      <c r="HAT20" s="1"/>
      <c r="HAU20" s="1"/>
      <c r="HAV20" s="1"/>
      <c r="HAW20" s="1"/>
      <c r="HAX20" s="1"/>
      <c r="HAY20" s="1"/>
      <c r="HAZ20" s="1"/>
      <c r="HBA20" s="1"/>
      <c r="HBB20" s="1"/>
      <c r="HBC20" s="1"/>
      <c r="HBD20" s="1"/>
      <c r="HBE20" s="1"/>
      <c r="HBF20" s="1"/>
      <c r="HBG20" s="1"/>
      <c r="HBH20" s="1"/>
      <c r="HBI20" s="1"/>
      <c r="HBJ20" s="1"/>
      <c r="HBK20" s="1"/>
      <c r="HBL20" s="1"/>
      <c r="HBM20" s="1"/>
      <c r="HBN20" s="1"/>
      <c r="HBO20" s="1"/>
      <c r="HBP20" s="1"/>
      <c r="HBQ20" s="1"/>
      <c r="HBR20" s="1"/>
      <c r="HBS20" s="1"/>
      <c r="HBT20" s="1"/>
      <c r="HBU20" s="1"/>
      <c r="HBV20" s="1"/>
      <c r="HBW20" s="1"/>
      <c r="HBX20" s="1"/>
      <c r="HBY20" s="1"/>
      <c r="HBZ20" s="1"/>
      <c r="HCA20" s="1"/>
      <c r="HCB20" s="1"/>
      <c r="HCC20" s="1"/>
      <c r="HCD20" s="1"/>
      <c r="HCE20" s="1"/>
      <c r="HCF20" s="1"/>
      <c r="HCG20" s="1"/>
      <c r="HCH20" s="1"/>
      <c r="HCI20" s="1"/>
      <c r="HCJ20" s="1"/>
      <c r="HCK20" s="1"/>
      <c r="HCL20" s="1"/>
      <c r="HCM20" s="1"/>
      <c r="HCN20" s="1"/>
      <c r="HCO20" s="1"/>
      <c r="HCP20" s="1"/>
      <c r="HCQ20" s="1"/>
      <c r="HCR20" s="1"/>
      <c r="HCS20" s="1"/>
      <c r="HCT20" s="1"/>
      <c r="HCU20" s="1"/>
      <c r="HCV20" s="1"/>
      <c r="HCW20" s="1"/>
      <c r="HCX20" s="1"/>
      <c r="HCY20" s="1"/>
      <c r="HCZ20" s="1"/>
      <c r="HDA20" s="1"/>
      <c r="HDB20" s="1"/>
      <c r="HDC20" s="1"/>
      <c r="HDD20" s="1"/>
      <c r="HDE20" s="1"/>
      <c r="HDF20" s="1"/>
      <c r="HDG20" s="1"/>
      <c r="HDH20" s="1"/>
      <c r="HDI20" s="1"/>
      <c r="HDJ20" s="1"/>
      <c r="HDK20" s="1"/>
      <c r="HDL20" s="1"/>
      <c r="HDM20" s="1"/>
      <c r="HDN20" s="1"/>
      <c r="HDO20" s="1"/>
      <c r="HDP20" s="1"/>
      <c r="HDQ20" s="1"/>
      <c r="HDR20" s="1"/>
      <c r="HDS20" s="1"/>
      <c r="HDT20" s="1"/>
      <c r="HDU20" s="1"/>
      <c r="HDV20" s="1"/>
      <c r="HDW20" s="1"/>
      <c r="HDX20" s="1"/>
      <c r="HDY20" s="1"/>
      <c r="HDZ20" s="1"/>
      <c r="HEA20" s="1"/>
      <c r="HEB20" s="1"/>
      <c r="HEC20" s="1"/>
      <c r="HED20" s="1"/>
      <c r="HEE20" s="1"/>
      <c r="HEF20" s="1"/>
      <c r="HEG20" s="1"/>
      <c r="HEH20" s="1"/>
      <c r="HEI20" s="1"/>
      <c r="HEJ20" s="1"/>
      <c r="HEK20" s="1"/>
      <c r="HEL20" s="1"/>
      <c r="HEM20" s="1"/>
      <c r="HEN20" s="1"/>
      <c r="HEO20" s="1"/>
      <c r="HEP20" s="1"/>
      <c r="HEQ20" s="1"/>
      <c r="HER20" s="1"/>
      <c r="HES20" s="1"/>
      <c r="HET20" s="1"/>
      <c r="HEU20" s="1"/>
      <c r="HEV20" s="1"/>
      <c r="HEW20" s="1"/>
      <c r="HEX20" s="1"/>
      <c r="HEY20" s="1"/>
      <c r="HEZ20" s="1"/>
      <c r="HFA20" s="1"/>
      <c r="HFB20" s="1"/>
      <c r="HFC20" s="1"/>
      <c r="HFD20" s="1"/>
      <c r="HFE20" s="1"/>
      <c r="HFF20" s="1"/>
      <c r="HFG20" s="1"/>
      <c r="HFH20" s="1"/>
      <c r="HFI20" s="1"/>
      <c r="HFJ20" s="1"/>
      <c r="HFK20" s="1"/>
      <c r="HFL20" s="1"/>
      <c r="HFM20" s="1"/>
      <c r="HFN20" s="1"/>
      <c r="HFO20" s="1"/>
      <c r="HFP20" s="1"/>
      <c r="HFQ20" s="1"/>
      <c r="HFR20" s="1"/>
      <c r="HFS20" s="1"/>
      <c r="HFT20" s="1"/>
      <c r="HFU20" s="1"/>
      <c r="HFV20" s="1"/>
      <c r="HFW20" s="1"/>
      <c r="HFX20" s="1"/>
      <c r="HFY20" s="1"/>
      <c r="HFZ20" s="1"/>
      <c r="HGA20" s="1"/>
      <c r="HGB20" s="1"/>
      <c r="HGC20" s="1"/>
      <c r="HGD20" s="1"/>
      <c r="HGE20" s="1"/>
      <c r="HGF20" s="1"/>
      <c r="HGG20" s="1"/>
      <c r="HGH20" s="1"/>
      <c r="HGI20" s="1"/>
      <c r="HGJ20" s="1"/>
      <c r="HGK20" s="1"/>
      <c r="HGL20" s="1"/>
      <c r="HGM20" s="1"/>
      <c r="HGN20" s="1"/>
      <c r="HGO20" s="1"/>
      <c r="HGP20" s="1"/>
      <c r="HGQ20" s="1"/>
      <c r="HGR20" s="1"/>
      <c r="HGS20" s="1"/>
      <c r="HGT20" s="1"/>
      <c r="HGU20" s="1"/>
      <c r="HGV20" s="1"/>
      <c r="HGW20" s="1"/>
      <c r="HGX20" s="1"/>
      <c r="HGY20" s="1"/>
      <c r="HGZ20" s="1"/>
      <c r="HHA20" s="1"/>
      <c r="HHB20" s="1"/>
      <c r="HHC20" s="1"/>
      <c r="HHD20" s="1"/>
      <c r="HHE20" s="1"/>
      <c r="HHF20" s="1"/>
      <c r="HHG20" s="1"/>
      <c r="HHH20" s="1"/>
      <c r="HHI20" s="1"/>
      <c r="HHJ20" s="1"/>
      <c r="HHK20" s="1"/>
      <c r="HHL20" s="1"/>
      <c r="HHM20" s="1"/>
      <c r="HHN20" s="1"/>
      <c r="HHO20" s="1"/>
      <c r="HHP20" s="1"/>
      <c r="HHQ20" s="1"/>
      <c r="HHR20" s="1"/>
      <c r="HHS20" s="1"/>
      <c r="HHT20" s="1"/>
      <c r="HHU20" s="1"/>
      <c r="HHV20" s="1"/>
      <c r="HHW20" s="1"/>
      <c r="HHX20" s="1"/>
      <c r="HHY20" s="1"/>
      <c r="HHZ20" s="1"/>
      <c r="HIA20" s="1"/>
      <c r="HIB20" s="1"/>
      <c r="HIC20" s="1"/>
      <c r="HID20" s="1"/>
      <c r="HIE20" s="1"/>
      <c r="HIF20" s="1"/>
      <c r="HIG20" s="1"/>
      <c r="HIH20" s="1"/>
      <c r="HII20" s="1"/>
      <c r="HIJ20" s="1"/>
      <c r="HIK20" s="1"/>
      <c r="HIL20" s="1"/>
      <c r="HIM20" s="1"/>
      <c r="HIN20" s="1"/>
      <c r="HIO20" s="1"/>
      <c r="HIP20" s="1"/>
      <c r="HIQ20" s="1"/>
      <c r="HIR20" s="1"/>
      <c r="HIS20" s="1"/>
      <c r="HIT20" s="1"/>
      <c r="HIU20" s="1"/>
      <c r="HIV20" s="1"/>
      <c r="HIW20" s="1"/>
      <c r="HIX20" s="1"/>
      <c r="HIY20" s="1"/>
      <c r="HIZ20" s="1"/>
      <c r="HJA20" s="1"/>
      <c r="HJB20" s="1"/>
      <c r="HJC20" s="1"/>
      <c r="HJD20" s="1"/>
      <c r="HJE20" s="1"/>
      <c r="HJF20" s="1"/>
      <c r="HJG20" s="1"/>
      <c r="HJH20" s="1"/>
      <c r="HJI20" s="1"/>
      <c r="HJJ20" s="1"/>
      <c r="HJK20" s="1"/>
      <c r="HJL20" s="1"/>
      <c r="HJM20" s="1"/>
      <c r="HJN20" s="1"/>
      <c r="HJO20" s="1"/>
      <c r="HJP20" s="1"/>
      <c r="HJQ20" s="1"/>
      <c r="HJR20" s="1"/>
      <c r="HJS20" s="1"/>
      <c r="HJT20" s="1"/>
      <c r="HJU20" s="1"/>
      <c r="HJV20" s="1"/>
      <c r="HJW20" s="1"/>
      <c r="HJX20" s="1"/>
      <c r="HJY20" s="1"/>
      <c r="HJZ20" s="1"/>
      <c r="HKA20" s="1"/>
      <c r="HKB20" s="1"/>
      <c r="HKC20" s="1"/>
      <c r="HKD20" s="1"/>
      <c r="HKE20" s="1"/>
      <c r="HKF20" s="1"/>
      <c r="HKG20" s="1"/>
      <c r="HKH20" s="1"/>
      <c r="HKI20" s="1"/>
      <c r="HKJ20" s="1"/>
      <c r="HKK20" s="1"/>
      <c r="HKL20" s="1"/>
      <c r="HKM20" s="1"/>
      <c r="HKN20" s="1"/>
      <c r="HKO20" s="1"/>
      <c r="HKP20" s="1"/>
      <c r="HKQ20" s="1"/>
      <c r="HKR20" s="1"/>
      <c r="HKS20" s="1"/>
      <c r="HKT20" s="1"/>
      <c r="HKU20" s="1"/>
      <c r="HKV20" s="1"/>
      <c r="HKW20" s="1"/>
      <c r="HKX20" s="1"/>
      <c r="HKY20" s="1"/>
      <c r="HKZ20" s="1"/>
      <c r="HLA20" s="1"/>
      <c r="HLB20" s="1"/>
      <c r="HLC20" s="1"/>
      <c r="HLD20" s="1"/>
      <c r="HLE20" s="1"/>
      <c r="HLF20" s="1"/>
      <c r="HLG20" s="1"/>
      <c r="HLH20" s="1"/>
      <c r="HLI20" s="1"/>
      <c r="HLJ20" s="1"/>
      <c r="HLK20" s="1"/>
      <c r="HLL20" s="1"/>
      <c r="HLM20" s="1"/>
      <c r="HLN20" s="1"/>
      <c r="HLO20" s="1"/>
      <c r="HLP20" s="1"/>
      <c r="HLQ20" s="1"/>
      <c r="HLR20" s="1"/>
      <c r="HLS20" s="1"/>
      <c r="HLT20" s="1"/>
      <c r="HLU20" s="1"/>
      <c r="HLV20" s="1"/>
      <c r="HLW20" s="1"/>
      <c r="HLX20" s="1"/>
      <c r="HLY20" s="1"/>
      <c r="HLZ20" s="1"/>
      <c r="HMA20" s="1"/>
      <c r="HMB20" s="1"/>
      <c r="HMC20" s="1"/>
      <c r="HMD20" s="1"/>
      <c r="HME20" s="1"/>
      <c r="HMF20" s="1"/>
      <c r="HMG20" s="1"/>
      <c r="HMH20" s="1"/>
      <c r="HMI20" s="1"/>
      <c r="HMJ20" s="1"/>
      <c r="HMK20" s="1"/>
      <c r="HML20" s="1"/>
      <c r="HMM20" s="1"/>
      <c r="HMN20" s="1"/>
      <c r="HMO20" s="1"/>
      <c r="HMP20" s="1"/>
      <c r="HMQ20" s="1"/>
      <c r="HMR20" s="1"/>
      <c r="HMS20" s="1"/>
      <c r="HMT20" s="1"/>
      <c r="HMU20" s="1"/>
      <c r="HMV20" s="1"/>
      <c r="HMW20" s="1"/>
      <c r="HMX20" s="1"/>
      <c r="HMY20" s="1"/>
      <c r="HMZ20" s="1"/>
      <c r="HNA20" s="1"/>
      <c r="HNB20" s="1"/>
      <c r="HNC20" s="1"/>
      <c r="HND20" s="1"/>
      <c r="HNE20" s="1"/>
      <c r="HNF20" s="1"/>
      <c r="HNG20" s="1"/>
      <c r="HNH20" s="1"/>
      <c r="HNI20" s="1"/>
      <c r="HNJ20" s="1"/>
      <c r="HNK20" s="1"/>
      <c r="HNL20" s="1"/>
      <c r="HNM20" s="1"/>
      <c r="HNN20" s="1"/>
      <c r="HNO20" s="1"/>
      <c r="HNP20" s="1"/>
      <c r="HNQ20" s="1"/>
      <c r="HNR20" s="1"/>
      <c r="HNS20" s="1"/>
      <c r="HNT20" s="1"/>
      <c r="HNU20" s="1"/>
      <c r="HNV20" s="1"/>
      <c r="HNW20" s="1"/>
      <c r="HNX20" s="1"/>
      <c r="HNY20" s="1"/>
      <c r="HNZ20" s="1"/>
      <c r="HOA20" s="1"/>
      <c r="HOB20" s="1"/>
      <c r="HOC20" s="1"/>
      <c r="HOD20" s="1"/>
      <c r="HOE20" s="1"/>
      <c r="HOF20" s="1"/>
      <c r="HOG20" s="1"/>
      <c r="HOH20" s="1"/>
      <c r="HOI20" s="1"/>
      <c r="HOJ20" s="1"/>
      <c r="HOK20" s="1"/>
      <c r="HOL20" s="1"/>
      <c r="HOM20" s="1"/>
      <c r="HON20" s="1"/>
      <c r="HOO20" s="1"/>
      <c r="HOP20" s="1"/>
      <c r="HOQ20" s="1"/>
      <c r="HOR20" s="1"/>
      <c r="HOS20" s="1"/>
      <c r="HOT20" s="1"/>
      <c r="HOU20" s="1"/>
      <c r="HOV20" s="1"/>
      <c r="HOW20" s="1"/>
      <c r="HOX20" s="1"/>
      <c r="HOY20" s="1"/>
      <c r="HOZ20" s="1"/>
      <c r="HPA20" s="1"/>
      <c r="HPB20" s="1"/>
      <c r="HPC20" s="1"/>
      <c r="HPD20" s="1"/>
      <c r="HPE20" s="1"/>
      <c r="HPF20" s="1"/>
      <c r="HPG20" s="1"/>
      <c r="HPH20" s="1"/>
      <c r="HPI20" s="1"/>
      <c r="HPJ20" s="1"/>
      <c r="HPK20" s="1"/>
      <c r="HPL20" s="1"/>
      <c r="HPM20" s="1"/>
      <c r="HPN20" s="1"/>
      <c r="HPO20" s="1"/>
      <c r="HPP20" s="1"/>
      <c r="HPQ20" s="1"/>
      <c r="HPR20" s="1"/>
      <c r="HPS20" s="1"/>
      <c r="HPT20" s="1"/>
      <c r="HPU20" s="1"/>
      <c r="HPV20" s="1"/>
      <c r="HPW20" s="1"/>
      <c r="HPX20" s="1"/>
      <c r="HPY20" s="1"/>
      <c r="HPZ20" s="1"/>
      <c r="HQA20" s="1"/>
      <c r="HQB20" s="1"/>
      <c r="HQC20" s="1"/>
      <c r="HQD20" s="1"/>
      <c r="HQE20" s="1"/>
      <c r="HQF20" s="1"/>
      <c r="HQG20" s="1"/>
      <c r="HQH20" s="1"/>
      <c r="HQI20" s="1"/>
      <c r="HQJ20" s="1"/>
      <c r="HQK20" s="1"/>
      <c r="HQL20" s="1"/>
      <c r="HQM20" s="1"/>
      <c r="HQN20" s="1"/>
      <c r="HQO20" s="1"/>
      <c r="HQP20" s="1"/>
      <c r="HQQ20" s="1"/>
      <c r="HQR20" s="1"/>
      <c r="HQS20" s="1"/>
      <c r="HQT20" s="1"/>
      <c r="HQU20" s="1"/>
      <c r="HQV20" s="1"/>
      <c r="HQW20" s="1"/>
      <c r="HQX20" s="1"/>
      <c r="HQY20" s="1"/>
      <c r="HQZ20" s="1"/>
      <c r="HRA20" s="1"/>
      <c r="HRB20" s="1"/>
      <c r="HRC20" s="1"/>
      <c r="HRD20" s="1"/>
      <c r="HRE20" s="1"/>
      <c r="HRF20" s="1"/>
      <c r="HRG20" s="1"/>
      <c r="HRH20" s="1"/>
      <c r="HRI20" s="1"/>
      <c r="HRJ20" s="1"/>
      <c r="HRK20" s="1"/>
      <c r="HRL20" s="1"/>
      <c r="HRM20" s="1"/>
      <c r="HRN20" s="1"/>
      <c r="HRO20" s="1"/>
      <c r="HRP20" s="1"/>
      <c r="HRQ20" s="1"/>
      <c r="HRR20" s="1"/>
      <c r="HRS20" s="1"/>
      <c r="HRT20" s="1"/>
      <c r="HRU20" s="1"/>
      <c r="HRV20" s="1"/>
      <c r="HRW20" s="1"/>
      <c r="HRX20" s="1"/>
      <c r="HRY20" s="1"/>
      <c r="HRZ20" s="1"/>
      <c r="HSA20" s="1"/>
      <c r="HSB20" s="1"/>
      <c r="HSC20" s="1"/>
      <c r="HSD20" s="1"/>
      <c r="HSE20" s="1"/>
      <c r="HSF20" s="1"/>
      <c r="HSG20" s="1"/>
      <c r="HSH20" s="1"/>
      <c r="HSI20" s="1"/>
      <c r="HSJ20" s="1"/>
      <c r="HSK20" s="1"/>
      <c r="HSL20" s="1"/>
      <c r="HSM20" s="1"/>
      <c r="HSN20" s="1"/>
      <c r="HSO20" s="1"/>
      <c r="HSP20" s="1"/>
      <c r="HSQ20" s="1"/>
      <c r="HSR20" s="1"/>
      <c r="HSS20" s="1"/>
      <c r="HST20" s="1"/>
      <c r="HSU20" s="1"/>
      <c r="HSV20" s="1"/>
      <c r="HSW20" s="1"/>
      <c r="HSX20" s="1"/>
      <c r="HSY20" s="1"/>
      <c r="HSZ20" s="1"/>
      <c r="HTA20" s="1"/>
      <c r="HTB20" s="1"/>
      <c r="HTC20" s="1"/>
      <c r="HTD20" s="1"/>
      <c r="HTE20" s="1"/>
      <c r="HTF20" s="1"/>
      <c r="HTG20" s="1"/>
      <c r="HTH20" s="1"/>
      <c r="HTI20" s="1"/>
      <c r="HTJ20" s="1"/>
      <c r="HTK20" s="1"/>
      <c r="HTL20" s="1"/>
      <c r="HTM20" s="1"/>
      <c r="HTN20" s="1"/>
      <c r="HTO20" s="1"/>
      <c r="HTP20" s="1"/>
      <c r="HTQ20" s="1"/>
      <c r="HTR20" s="1"/>
      <c r="HTS20" s="1"/>
      <c r="HTT20" s="1"/>
      <c r="HTU20" s="1"/>
      <c r="HTV20" s="1"/>
      <c r="HTW20" s="1"/>
      <c r="HTX20" s="1"/>
      <c r="HTY20" s="1"/>
      <c r="HTZ20" s="1"/>
      <c r="HUA20" s="1"/>
      <c r="HUB20" s="1"/>
      <c r="HUC20" s="1"/>
      <c r="HUD20" s="1"/>
      <c r="HUE20" s="1"/>
      <c r="HUF20" s="1"/>
      <c r="HUG20" s="1"/>
      <c r="HUH20" s="1"/>
      <c r="HUI20" s="1"/>
      <c r="HUJ20" s="1"/>
      <c r="HUK20" s="1"/>
      <c r="HUL20" s="1"/>
      <c r="HUM20" s="1"/>
      <c r="HUN20" s="1"/>
      <c r="HUO20" s="1"/>
      <c r="HUP20" s="1"/>
      <c r="HUQ20" s="1"/>
      <c r="HUR20" s="1"/>
      <c r="HUS20" s="1"/>
      <c r="HUT20" s="1"/>
      <c r="HUU20" s="1"/>
      <c r="HUV20" s="1"/>
      <c r="HUW20" s="1"/>
      <c r="HUX20" s="1"/>
      <c r="HUY20" s="1"/>
      <c r="HUZ20" s="1"/>
      <c r="HVA20" s="1"/>
      <c r="HVB20" s="1"/>
      <c r="HVC20" s="1"/>
      <c r="HVD20" s="1"/>
      <c r="HVE20" s="1"/>
      <c r="HVF20" s="1"/>
      <c r="HVG20" s="1"/>
      <c r="HVH20" s="1"/>
      <c r="HVI20" s="1"/>
      <c r="HVJ20" s="1"/>
      <c r="HVK20" s="1"/>
      <c r="HVL20" s="1"/>
      <c r="HVM20" s="1"/>
      <c r="HVN20" s="1"/>
      <c r="HVO20" s="1"/>
      <c r="HVP20" s="1"/>
      <c r="HVQ20" s="1"/>
      <c r="HVR20" s="1"/>
      <c r="HVS20" s="1"/>
      <c r="HVT20" s="1"/>
      <c r="HVU20" s="1"/>
      <c r="HVV20" s="1"/>
      <c r="HVW20" s="1"/>
      <c r="HVX20" s="1"/>
      <c r="HVY20" s="1"/>
      <c r="HVZ20" s="1"/>
      <c r="HWA20" s="1"/>
      <c r="HWB20" s="1"/>
      <c r="HWC20" s="1"/>
      <c r="HWD20" s="1"/>
      <c r="HWE20" s="1"/>
      <c r="HWF20" s="1"/>
      <c r="HWG20" s="1"/>
      <c r="HWH20" s="1"/>
      <c r="HWI20" s="1"/>
      <c r="HWJ20" s="1"/>
      <c r="HWK20" s="1"/>
      <c r="HWL20" s="1"/>
      <c r="HWM20" s="1"/>
      <c r="HWN20" s="1"/>
      <c r="HWO20" s="1"/>
      <c r="HWP20" s="1"/>
      <c r="HWQ20" s="1"/>
      <c r="HWR20" s="1"/>
      <c r="HWS20" s="1"/>
      <c r="HWT20" s="1"/>
      <c r="HWU20" s="1"/>
      <c r="HWV20" s="1"/>
      <c r="HWW20" s="1"/>
      <c r="HWX20" s="1"/>
      <c r="HWY20" s="1"/>
      <c r="HWZ20" s="1"/>
      <c r="HXA20" s="1"/>
      <c r="HXB20" s="1"/>
      <c r="HXC20" s="1"/>
      <c r="HXD20" s="1"/>
      <c r="HXE20" s="1"/>
      <c r="HXF20" s="1"/>
      <c r="HXG20" s="1"/>
      <c r="HXH20" s="1"/>
      <c r="HXI20" s="1"/>
      <c r="HXJ20" s="1"/>
      <c r="HXK20" s="1"/>
      <c r="HXL20" s="1"/>
      <c r="HXM20" s="1"/>
      <c r="HXN20" s="1"/>
      <c r="HXO20" s="1"/>
      <c r="HXP20" s="1"/>
      <c r="HXQ20" s="1"/>
      <c r="HXR20" s="1"/>
      <c r="HXS20" s="1"/>
      <c r="HXT20" s="1"/>
      <c r="HXU20" s="1"/>
      <c r="HXV20" s="1"/>
      <c r="HXW20" s="1"/>
      <c r="HXX20" s="1"/>
      <c r="HXY20" s="1"/>
      <c r="HXZ20" s="1"/>
      <c r="HYA20" s="1"/>
      <c r="HYB20" s="1"/>
      <c r="HYC20" s="1"/>
      <c r="HYD20" s="1"/>
      <c r="HYE20" s="1"/>
      <c r="HYF20" s="1"/>
      <c r="HYG20" s="1"/>
      <c r="HYH20" s="1"/>
      <c r="HYI20" s="1"/>
      <c r="HYJ20" s="1"/>
      <c r="HYK20" s="1"/>
      <c r="HYL20" s="1"/>
      <c r="HYM20" s="1"/>
      <c r="HYN20" s="1"/>
      <c r="HYO20" s="1"/>
      <c r="HYP20" s="1"/>
      <c r="HYQ20" s="1"/>
      <c r="HYR20" s="1"/>
      <c r="HYS20" s="1"/>
      <c r="HYT20" s="1"/>
      <c r="HYU20" s="1"/>
      <c r="HYV20" s="1"/>
      <c r="HYW20" s="1"/>
      <c r="HYX20" s="1"/>
      <c r="HYY20" s="1"/>
      <c r="HYZ20" s="1"/>
      <c r="HZA20" s="1"/>
      <c r="HZB20" s="1"/>
      <c r="HZC20" s="1"/>
      <c r="HZD20" s="1"/>
      <c r="HZE20" s="1"/>
      <c r="HZF20" s="1"/>
      <c r="HZG20" s="1"/>
      <c r="HZH20" s="1"/>
      <c r="HZI20" s="1"/>
      <c r="HZJ20" s="1"/>
      <c r="HZK20" s="1"/>
      <c r="HZL20" s="1"/>
      <c r="HZM20" s="1"/>
      <c r="HZN20" s="1"/>
      <c r="HZO20" s="1"/>
      <c r="HZP20" s="1"/>
      <c r="HZQ20" s="1"/>
      <c r="HZR20" s="1"/>
      <c r="HZS20" s="1"/>
      <c r="HZT20" s="1"/>
      <c r="HZU20" s="1"/>
      <c r="HZV20" s="1"/>
      <c r="HZW20" s="1"/>
      <c r="HZX20" s="1"/>
      <c r="HZY20" s="1"/>
      <c r="HZZ20" s="1"/>
      <c r="IAA20" s="1"/>
      <c r="IAB20" s="1"/>
      <c r="IAC20" s="1"/>
      <c r="IAD20" s="1"/>
      <c r="IAE20" s="1"/>
      <c r="IAF20" s="1"/>
      <c r="IAG20" s="1"/>
      <c r="IAH20" s="1"/>
      <c r="IAI20" s="1"/>
      <c r="IAJ20" s="1"/>
      <c r="IAK20" s="1"/>
      <c r="IAL20" s="1"/>
      <c r="IAM20" s="1"/>
      <c r="IAN20" s="1"/>
      <c r="IAO20" s="1"/>
      <c r="IAP20" s="1"/>
      <c r="IAQ20" s="1"/>
      <c r="IAR20" s="1"/>
      <c r="IAS20" s="1"/>
      <c r="IAT20" s="1"/>
      <c r="IAU20" s="1"/>
      <c r="IAV20" s="1"/>
      <c r="IAW20" s="1"/>
      <c r="IAX20" s="1"/>
      <c r="IAY20" s="1"/>
      <c r="IAZ20" s="1"/>
      <c r="IBA20" s="1"/>
      <c r="IBB20" s="1"/>
      <c r="IBC20" s="1"/>
      <c r="IBD20" s="1"/>
      <c r="IBE20" s="1"/>
      <c r="IBF20" s="1"/>
      <c r="IBG20" s="1"/>
      <c r="IBH20" s="1"/>
      <c r="IBI20" s="1"/>
      <c r="IBJ20" s="1"/>
      <c r="IBK20" s="1"/>
      <c r="IBL20" s="1"/>
      <c r="IBM20" s="1"/>
      <c r="IBN20" s="1"/>
      <c r="IBO20" s="1"/>
      <c r="IBP20" s="1"/>
      <c r="IBQ20" s="1"/>
      <c r="IBR20" s="1"/>
      <c r="IBS20" s="1"/>
      <c r="IBT20" s="1"/>
      <c r="IBU20" s="1"/>
      <c r="IBV20" s="1"/>
      <c r="IBW20" s="1"/>
      <c r="IBX20" s="1"/>
      <c r="IBY20" s="1"/>
      <c r="IBZ20" s="1"/>
      <c r="ICA20" s="1"/>
      <c r="ICB20" s="1"/>
      <c r="ICC20" s="1"/>
      <c r="ICD20" s="1"/>
      <c r="ICE20" s="1"/>
      <c r="ICF20" s="1"/>
      <c r="ICG20" s="1"/>
      <c r="ICH20" s="1"/>
      <c r="ICI20" s="1"/>
      <c r="ICJ20" s="1"/>
      <c r="ICK20" s="1"/>
      <c r="ICL20" s="1"/>
      <c r="ICM20" s="1"/>
      <c r="ICN20" s="1"/>
      <c r="ICO20" s="1"/>
      <c r="ICP20" s="1"/>
      <c r="ICQ20" s="1"/>
      <c r="ICR20" s="1"/>
      <c r="ICS20" s="1"/>
      <c r="ICT20" s="1"/>
      <c r="ICU20" s="1"/>
      <c r="ICV20" s="1"/>
      <c r="ICW20" s="1"/>
      <c r="ICX20" s="1"/>
      <c r="ICY20" s="1"/>
      <c r="ICZ20" s="1"/>
      <c r="IDA20" s="1"/>
      <c r="IDB20" s="1"/>
      <c r="IDC20" s="1"/>
      <c r="IDD20" s="1"/>
      <c r="IDE20" s="1"/>
      <c r="IDF20" s="1"/>
      <c r="IDG20" s="1"/>
      <c r="IDH20" s="1"/>
      <c r="IDI20" s="1"/>
      <c r="IDJ20" s="1"/>
      <c r="IDK20" s="1"/>
      <c r="IDL20" s="1"/>
      <c r="IDM20" s="1"/>
      <c r="IDN20" s="1"/>
      <c r="IDO20" s="1"/>
      <c r="IDP20" s="1"/>
      <c r="IDQ20" s="1"/>
      <c r="IDR20" s="1"/>
      <c r="IDS20" s="1"/>
      <c r="IDT20" s="1"/>
      <c r="IDU20" s="1"/>
      <c r="IDV20" s="1"/>
      <c r="IDW20" s="1"/>
      <c r="IDX20" s="1"/>
      <c r="IDY20" s="1"/>
      <c r="IDZ20" s="1"/>
      <c r="IEA20" s="1"/>
      <c r="IEB20" s="1"/>
      <c r="IEC20" s="1"/>
      <c r="IED20" s="1"/>
      <c r="IEE20" s="1"/>
      <c r="IEF20" s="1"/>
      <c r="IEG20" s="1"/>
      <c r="IEH20" s="1"/>
      <c r="IEI20" s="1"/>
      <c r="IEJ20" s="1"/>
      <c r="IEK20" s="1"/>
      <c r="IEL20" s="1"/>
      <c r="IEM20" s="1"/>
      <c r="IEN20" s="1"/>
      <c r="IEO20" s="1"/>
      <c r="IEP20" s="1"/>
      <c r="IEQ20" s="1"/>
      <c r="IER20" s="1"/>
      <c r="IES20" s="1"/>
      <c r="IET20" s="1"/>
      <c r="IEU20" s="1"/>
      <c r="IEV20" s="1"/>
      <c r="IEW20" s="1"/>
      <c r="IEX20" s="1"/>
      <c r="IEY20" s="1"/>
      <c r="IEZ20" s="1"/>
      <c r="IFA20" s="1"/>
      <c r="IFB20" s="1"/>
      <c r="IFC20" s="1"/>
      <c r="IFD20" s="1"/>
      <c r="IFE20" s="1"/>
      <c r="IFF20" s="1"/>
      <c r="IFG20" s="1"/>
      <c r="IFH20" s="1"/>
      <c r="IFI20" s="1"/>
      <c r="IFJ20" s="1"/>
      <c r="IFK20" s="1"/>
      <c r="IFL20" s="1"/>
      <c r="IFM20" s="1"/>
      <c r="IFN20" s="1"/>
      <c r="IFO20" s="1"/>
      <c r="IFP20" s="1"/>
      <c r="IFQ20" s="1"/>
      <c r="IFR20" s="1"/>
      <c r="IFS20" s="1"/>
      <c r="IFT20" s="1"/>
      <c r="IFU20" s="1"/>
      <c r="IFV20" s="1"/>
      <c r="IFW20" s="1"/>
      <c r="IFX20" s="1"/>
      <c r="IFY20" s="1"/>
      <c r="IFZ20" s="1"/>
      <c r="IGA20" s="1"/>
      <c r="IGB20" s="1"/>
      <c r="IGC20" s="1"/>
      <c r="IGD20" s="1"/>
      <c r="IGE20" s="1"/>
      <c r="IGF20" s="1"/>
      <c r="IGG20" s="1"/>
      <c r="IGH20" s="1"/>
      <c r="IGI20" s="1"/>
      <c r="IGJ20" s="1"/>
      <c r="IGK20" s="1"/>
      <c r="IGL20" s="1"/>
      <c r="IGM20" s="1"/>
      <c r="IGN20" s="1"/>
      <c r="IGO20" s="1"/>
      <c r="IGP20" s="1"/>
      <c r="IGQ20" s="1"/>
      <c r="IGR20" s="1"/>
      <c r="IGS20" s="1"/>
      <c r="IGT20" s="1"/>
      <c r="IGU20" s="1"/>
      <c r="IGV20" s="1"/>
      <c r="IGW20" s="1"/>
      <c r="IGX20" s="1"/>
      <c r="IGY20" s="1"/>
      <c r="IGZ20" s="1"/>
      <c r="IHA20" s="1"/>
      <c r="IHB20" s="1"/>
      <c r="IHC20" s="1"/>
      <c r="IHD20" s="1"/>
      <c r="IHE20" s="1"/>
      <c r="IHF20" s="1"/>
      <c r="IHG20" s="1"/>
      <c r="IHH20" s="1"/>
      <c r="IHI20" s="1"/>
      <c r="IHJ20" s="1"/>
      <c r="IHK20" s="1"/>
      <c r="IHL20" s="1"/>
      <c r="IHM20" s="1"/>
      <c r="IHN20" s="1"/>
      <c r="IHO20" s="1"/>
      <c r="IHP20" s="1"/>
      <c r="IHQ20" s="1"/>
      <c r="IHR20" s="1"/>
      <c r="IHS20" s="1"/>
      <c r="IHT20" s="1"/>
      <c r="IHU20" s="1"/>
      <c r="IHV20" s="1"/>
      <c r="IHW20" s="1"/>
      <c r="IHX20" s="1"/>
      <c r="IHY20" s="1"/>
      <c r="IHZ20" s="1"/>
      <c r="IIA20" s="1"/>
      <c r="IIB20" s="1"/>
      <c r="IIC20" s="1"/>
      <c r="IID20" s="1"/>
      <c r="IIE20" s="1"/>
      <c r="IIF20" s="1"/>
      <c r="IIG20" s="1"/>
      <c r="IIH20" s="1"/>
      <c r="III20" s="1"/>
      <c r="IIJ20" s="1"/>
      <c r="IIK20" s="1"/>
      <c r="IIL20" s="1"/>
      <c r="IIM20" s="1"/>
      <c r="IIN20" s="1"/>
      <c r="IIO20" s="1"/>
      <c r="IIP20" s="1"/>
      <c r="IIQ20" s="1"/>
      <c r="IIR20" s="1"/>
      <c r="IIS20" s="1"/>
      <c r="IIT20" s="1"/>
      <c r="IIU20" s="1"/>
      <c r="IIV20" s="1"/>
      <c r="IIW20" s="1"/>
      <c r="IIX20" s="1"/>
      <c r="IIY20" s="1"/>
      <c r="IIZ20" s="1"/>
      <c r="IJA20" s="1"/>
      <c r="IJB20" s="1"/>
      <c r="IJC20" s="1"/>
      <c r="IJD20" s="1"/>
      <c r="IJE20" s="1"/>
      <c r="IJF20" s="1"/>
      <c r="IJG20" s="1"/>
      <c r="IJH20" s="1"/>
      <c r="IJI20" s="1"/>
      <c r="IJJ20" s="1"/>
      <c r="IJK20" s="1"/>
      <c r="IJL20" s="1"/>
      <c r="IJM20" s="1"/>
      <c r="IJN20" s="1"/>
      <c r="IJO20" s="1"/>
      <c r="IJP20" s="1"/>
      <c r="IJQ20" s="1"/>
      <c r="IJR20" s="1"/>
      <c r="IJS20" s="1"/>
      <c r="IJT20" s="1"/>
      <c r="IJU20" s="1"/>
      <c r="IJV20" s="1"/>
      <c r="IJW20" s="1"/>
      <c r="IJX20" s="1"/>
      <c r="IJY20" s="1"/>
      <c r="IJZ20" s="1"/>
      <c r="IKA20" s="1"/>
      <c r="IKB20" s="1"/>
      <c r="IKC20" s="1"/>
      <c r="IKD20" s="1"/>
      <c r="IKE20" s="1"/>
      <c r="IKF20" s="1"/>
      <c r="IKG20" s="1"/>
      <c r="IKH20" s="1"/>
      <c r="IKI20" s="1"/>
      <c r="IKJ20" s="1"/>
      <c r="IKK20" s="1"/>
      <c r="IKL20" s="1"/>
      <c r="IKM20" s="1"/>
      <c r="IKN20" s="1"/>
      <c r="IKO20" s="1"/>
      <c r="IKP20" s="1"/>
      <c r="IKQ20" s="1"/>
      <c r="IKR20" s="1"/>
      <c r="IKS20" s="1"/>
      <c r="IKT20" s="1"/>
      <c r="IKU20" s="1"/>
      <c r="IKV20" s="1"/>
      <c r="IKW20" s="1"/>
      <c r="IKX20" s="1"/>
      <c r="IKY20" s="1"/>
      <c r="IKZ20" s="1"/>
      <c r="ILA20" s="1"/>
      <c r="ILB20" s="1"/>
      <c r="ILC20" s="1"/>
      <c r="ILD20" s="1"/>
      <c r="ILE20" s="1"/>
      <c r="ILF20" s="1"/>
      <c r="ILG20" s="1"/>
      <c r="ILH20" s="1"/>
      <c r="ILI20" s="1"/>
      <c r="ILJ20" s="1"/>
      <c r="ILK20" s="1"/>
      <c r="ILL20" s="1"/>
      <c r="ILM20" s="1"/>
      <c r="ILN20" s="1"/>
      <c r="ILO20" s="1"/>
      <c r="ILP20" s="1"/>
      <c r="ILQ20" s="1"/>
      <c r="ILR20" s="1"/>
      <c r="ILS20" s="1"/>
      <c r="ILT20" s="1"/>
      <c r="ILU20" s="1"/>
      <c r="ILV20" s="1"/>
      <c r="ILW20" s="1"/>
      <c r="ILX20" s="1"/>
      <c r="ILY20" s="1"/>
      <c r="ILZ20" s="1"/>
      <c r="IMA20" s="1"/>
      <c r="IMB20" s="1"/>
      <c r="IMC20" s="1"/>
      <c r="IMD20" s="1"/>
      <c r="IME20" s="1"/>
      <c r="IMF20" s="1"/>
      <c r="IMG20" s="1"/>
      <c r="IMH20" s="1"/>
      <c r="IMI20" s="1"/>
      <c r="IMJ20" s="1"/>
      <c r="IMK20" s="1"/>
      <c r="IML20" s="1"/>
      <c r="IMM20" s="1"/>
      <c r="IMN20" s="1"/>
      <c r="IMO20" s="1"/>
      <c r="IMP20" s="1"/>
      <c r="IMQ20" s="1"/>
      <c r="IMR20" s="1"/>
      <c r="IMS20" s="1"/>
      <c r="IMT20" s="1"/>
      <c r="IMU20" s="1"/>
      <c r="IMV20" s="1"/>
      <c r="IMW20" s="1"/>
      <c r="IMX20" s="1"/>
      <c r="IMY20" s="1"/>
      <c r="IMZ20" s="1"/>
      <c r="INA20" s="1"/>
      <c r="INB20" s="1"/>
      <c r="INC20" s="1"/>
      <c r="IND20" s="1"/>
      <c r="INE20" s="1"/>
      <c r="INF20" s="1"/>
      <c r="ING20" s="1"/>
      <c r="INH20" s="1"/>
      <c r="INI20" s="1"/>
      <c r="INJ20" s="1"/>
      <c r="INK20" s="1"/>
      <c r="INL20" s="1"/>
      <c r="INM20" s="1"/>
      <c r="INN20" s="1"/>
      <c r="INO20" s="1"/>
      <c r="INP20" s="1"/>
      <c r="INQ20" s="1"/>
      <c r="INR20" s="1"/>
      <c r="INS20" s="1"/>
      <c r="INT20" s="1"/>
      <c r="INU20" s="1"/>
      <c r="INV20" s="1"/>
      <c r="INW20" s="1"/>
      <c r="INX20" s="1"/>
      <c r="INY20" s="1"/>
      <c r="INZ20" s="1"/>
      <c r="IOA20" s="1"/>
      <c r="IOB20" s="1"/>
      <c r="IOC20" s="1"/>
      <c r="IOD20" s="1"/>
      <c r="IOE20" s="1"/>
      <c r="IOF20" s="1"/>
      <c r="IOG20" s="1"/>
      <c r="IOH20" s="1"/>
      <c r="IOI20" s="1"/>
      <c r="IOJ20" s="1"/>
      <c r="IOK20" s="1"/>
      <c r="IOL20" s="1"/>
      <c r="IOM20" s="1"/>
      <c r="ION20" s="1"/>
      <c r="IOO20" s="1"/>
      <c r="IOP20" s="1"/>
      <c r="IOQ20" s="1"/>
      <c r="IOR20" s="1"/>
      <c r="IOS20" s="1"/>
      <c r="IOT20" s="1"/>
      <c r="IOU20" s="1"/>
      <c r="IOV20" s="1"/>
      <c r="IOW20" s="1"/>
      <c r="IOX20" s="1"/>
      <c r="IOY20" s="1"/>
      <c r="IOZ20" s="1"/>
      <c r="IPA20" s="1"/>
      <c r="IPB20" s="1"/>
      <c r="IPC20" s="1"/>
      <c r="IPD20" s="1"/>
      <c r="IPE20" s="1"/>
      <c r="IPF20" s="1"/>
      <c r="IPG20" s="1"/>
      <c r="IPH20" s="1"/>
      <c r="IPI20" s="1"/>
      <c r="IPJ20" s="1"/>
      <c r="IPK20" s="1"/>
      <c r="IPL20" s="1"/>
      <c r="IPM20" s="1"/>
      <c r="IPN20" s="1"/>
      <c r="IPO20" s="1"/>
      <c r="IPP20" s="1"/>
      <c r="IPQ20" s="1"/>
      <c r="IPR20" s="1"/>
      <c r="IPS20" s="1"/>
      <c r="IPT20" s="1"/>
      <c r="IPU20" s="1"/>
      <c r="IPV20" s="1"/>
      <c r="IPW20" s="1"/>
      <c r="IPX20" s="1"/>
      <c r="IPY20" s="1"/>
      <c r="IPZ20" s="1"/>
      <c r="IQA20" s="1"/>
      <c r="IQB20" s="1"/>
      <c r="IQC20" s="1"/>
      <c r="IQD20" s="1"/>
      <c r="IQE20" s="1"/>
      <c r="IQF20" s="1"/>
      <c r="IQG20" s="1"/>
      <c r="IQH20" s="1"/>
      <c r="IQI20" s="1"/>
      <c r="IQJ20" s="1"/>
      <c r="IQK20" s="1"/>
      <c r="IQL20" s="1"/>
      <c r="IQM20" s="1"/>
      <c r="IQN20" s="1"/>
      <c r="IQO20" s="1"/>
      <c r="IQP20" s="1"/>
      <c r="IQQ20" s="1"/>
      <c r="IQR20" s="1"/>
      <c r="IQS20" s="1"/>
      <c r="IQT20" s="1"/>
      <c r="IQU20" s="1"/>
      <c r="IQV20" s="1"/>
      <c r="IQW20" s="1"/>
      <c r="IQX20" s="1"/>
      <c r="IQY20" s="1"/>
      <c r="IQZ20" s="1"/>
      <c r="IRA20" s="1"/>
      <c r="IRB20" s="1"/>
      <c r="IRC20" s="1"/>
      <c r="IRD20" s="1"/>
      <c r="IRE20" s="1"/>
      <c r="IRF20" s="1"/>
      <c r="IRG20" s="1"/>
      <c r="IRH20" s="1"/>
      <c r="IRI20" s="1"/>
      <c r="IRJ20" s="1"/>
      <c r="IRK20" s="1"/>
      <c r="IRL20" s="1"/>
      <c r="IRM20" s="1"/>
      <c r="IRN20" s="1"/>
      <c r="IRO20" s="1"/>
      <c r="IRP20" s="1"/>
      <c r="IRQ20" s="1"/>
      <c r="IRR20" s="1"/>
      <c r="IRS20" s="1"/>
      <c r="IRT20" s="1"/>
      <c r="IRU20" s="1"/>
      <c r="IRV20" s="1"/>
      <c r="IRW20" s="1"/>
      <c r="IRX20" s="1"/>
      <c r="IRY20" s="1"/>
      <c r="IRZ20" s="1"/>
      <c r="ISA20" s="1"/>
      <c r="ISB20" s="1"/>
      <c r="ISC20" s="1"/>
      <c r="ISD20" s="1"/>
      <c r="ISE20" s="1"/>
      <c r="ISF20" s="1"/>
      <c r="ISG20" s="1"/>
      <c r="ISH20" s="1"/>
      <c r="ISI20" s="1"/>
      <c r="ISJ20" s="1"/>
      <c r="ISK20" s="1"/>
      <c r="ISL20" s="1"/>
      <c r="ISM20" s="1"/>
      <c r="ISN20" s="1"/>
      <c r="ISO20" s="1"/>
      <c r="ISP20" s="1"/>
      <c r="ISQ20" s="1"/>
      <c r="ISR20" s="1"/>
      <c r="ISS20" s="1"/>
      <c r="IST20" s="1"/>
      <c r="ISU20" s="1"/>
      <c r="ISV20" s="1"/>
      <c r="ISW20" s="1"/>
      <c r="ISX20" s="1"/>
      <c r="ISY20" s="1"/>
      <c r="ISZ20" s="1"/>
      <c r="ITA20" s="1"/>
      <c r="ITB20" s="1"/>
      <c r="ITC20" s="1"/>
      <c r="ITD20" s="1"/>
      <c r="ITE20" s="1"/>
      <c r="ITF20" s="1"/>
      <c r="ITG20" s="1"/>
      <c r="ITH20" s="1"/>
      <c r="ITI20" s="1"/>
      <c r="ITJ20" s="1"/>
      <c r="ITK20" s="1"/>
      <c r="ITL20" s="1"/>
      <c r="ITM20" s="1"/>
      <c r="ITN20" s="1"/>
      <c r="ITO20" s="1"/>
      <c r="ITP20" s="1"/>
      <c r="ITQ20" s="1"/>
      <c r="ITR20" s="1"/>
      <c r="ITS20" s="1"/>
      <c r="ITT20" s="1"/>
      <c r="ITU20" s="1"/>
      <c r="ITV20" s="1"/>
      <c r="ITW20" s="1"/>
      <c r="ITX20" s="1"/>
      <c r="ITY20" s="1"/>
      <c r="ITZ20" s="1"/>
      <c r="IUA20" s="1"/>
      <c r="IUB20" s="1"/>
      <c r="IUC20" s="1"/>
      <c r="IUD20" s="1"/>
      <c r="IUE20" s="1"/>
      <c r="IUF20" s="1"/>
      <c r="IUG20" s="1"/>
      <c r="IUH20" s="1"/>
      <c r="IUI20" s="1"/>
      <c r="IUJ20" s="1"/>
      <c r="IUK20" s="1"/>
      <c r="IUL20" s="1"/>
      <c r="IUM20" s="1"/>
      <c r="IUN20" s="1"/>
      <c r="IUO20" s="1"/>
      <c r="IUP20" s="1"/>
      <c r="IUQ20" s="1"/>
      <c r="IUR20" s="1"/>
      <c r="IUS20" s="1"/>
      <c r="IUT20" s="1"/>
      <c r="IUU20" s="1"/>
      <c r="IUV20" s="1"/>
      <c r="IUW20" s="1"/>
      <c r="IUX20" s="1"/>
      <c r="IUY20" s="1"/>
      <c r="IUZ20" s="1"/>
      <c r="IVA20" s="1"/>
      <c r="IVB20" s="1"/>
      <c r="IVC20" s="1"/>
      <c r="IVD20" s="1"/>
      <c r="IVE20" s="1"/>
      <c r="IVF20" s="1"/>
      <c r="IVG20" s="1"/>
      <c r="IVH20" s="1"/>
      <c r="IVI20" s="1"/>
      <c r="IVJ20" s="1"/>
      <c r="IVK20" s="1"/>
      <c r="IVL20" s="1"/>
      <c r="IVM20" s="1"/>
      <c r="IVN20" s="1"/>
      <c r="IVO20" s="1"/>
      <c r="IVP20" s="1"/>
      <c r="IVQ20" s="1"/>
      <c r="IVR20" s="1"/>
      <c r="IVS20" s="1"/>
      <c r="IVT20" s="1"/>
      <c r="IVU20" s="1"/>
      <c r="IVV20" s="1"/>
      <c r="IVW20" s="1"/>
      <c r="IVX20" s="1"/>
      <c r="IVY20" s="1"/>
      <c r="IVZ20" s="1"/>
      <c r="IWA20" s="1"/>
      <c r="IWB20" s="1"/>
      <c r="IWC20" s="1"/>
      <c r="IWD20" s="1"/>
      <c r="IWE20" s="1"/>
      <c r="IWF20" s="1"/>
      <c r="IWG20" s="1"/>
      <c r="IWH20" s="1"/>
      <c r="IWI20" s="1"/>
      <c r="IWJ20" s="1"/>
      <c r="IWK20" s="1"/>
      <c r="IWL20" s="1"/>
      <c r="IWM20" s="1"/>
      <c r="IWN20" s="1"/>
      <c r="IWO20" s="1"/>
      <c r="IWP20" s="1"/>
      <c r="IWQ20" s="1"/>
      <c r="IWR20" s="1"/>
      <c r="IWS20" s="1"/>
      <c r="IWT20" s="1"/>
      <c r="IWU20" s="1"/>
      <c r="IWV20" s="1"/>
      <c r="IWW20" s="1"/>
      <c r="IWX20" s="1"/>
      <c r="IWY20" s="1"/>
      <c r="IWZ20" s="1"/>
      <c r="IXA20" s="1"/>
      <c r="IXB20" s="1"/>
      <c r="IXC20" s="1"/>
      <c r="IXD20" s="1"/>
      <c r="IXE20" s="1"/>
      <c r="IXF20" s="1"/>
      <c r="IXG20" s="1"/>
      <c r="IXH20" s="1"/>
      <c r="IXI20" s="1"/>
      <c r="IXJ20" s="1"/>
      <c r="IXK20" s="1"/>
      <c r="IXL20" s="1"/>
      <c r="IXM20" s="1"/>
      <c r="IXN20" s="1"/>
      <c r="IXO20" s="1"/>
      <c r="IXP20" s="1"/>
      <c r="IXQ20" s="1"/>
      <c r="IXR20" s="1"/>
      <c r="IXS20" s="1"/>
      <c r="IXT20" s="1"/>
      <c r="IXU20" s="1"/>
      <c r="IXV20" s="1"/>
      <c r="IXW20" s="1"/>
      <c r="IXX20" s="1"/>
      <c r="IXY20" s="1"/>
      <c r="IXZ20" s="1"/>
      <c r="IYA20" s="1"/>
      <c r="IYB20" s="1"/>
      <c r="IYC20" s="1"/>
      <c r="IYD20" s="1"/>
      <c r="IYE20" s="1"/>
      <c r="IYF20" s="1"/>
      <c r="IYG20" s="1"/>
      <c r="IYH20" s="1"/>
      <c r="IYI20" s="1"/>
      <c r="IYJ20" s="1"/>
      <c r="IYK20" s="1"/>
      <c r="IYL20" s="1"/>
      <c r="IYM20" s="1"/>
      <c r="IYN20" s="1"/>
      <c r="IYO20" s="1"/>
      <c r="IYP20" s="1"/>
      <c r="IYQ20" s="1"/>
      <c r="IYR20" s="1"/>
      <c r="IYS20" s="1"/>
      <c r="IYT20" s="1"/>
      <c r="IYU20" s="1"/>
      <c r="IYV20" s="1"/>
      <c r="IYW20" s="1"/>
      <c r="IYX20" s="1"/>
      <c r="IYY20" s="1"/>
      <c r="IYZ20" s="1"/>
      <c r="IZA20" s="1"/>
      <c r="IZB20" s="1"/>
      <c r="IZC20" s="1"/>
      <c r="IZD20" s="1"/>
      <c r="IZE20" s="1"/>
      <c r="IZF20" s="1"/>
      <c r="IZG20" s="1"/>
      <c r="IZH20" s="1"/>
      <c r="IZI20" s="1"/>
      <c r="IZJ20" s="1"/>
      <c r="IZK20" s="1"/>
      <c r="IZL20" s="1"/>
      <c r="IZM20" s="1"/>
      <c r="IZN20" s="1"/>
      <c r="IZO20" s="1"/>
      <c r="IZP20" s="1"/>
      <c r="IZQ20" s="1"/>
      <c r="IZR20" s="1"/>
      <c r="IZS20" s="1"/>
      <c r="IZT20" s="1"/>
      <c r="IZU20" s="1"/>
      <c r="IZV20" s="1"/>
      <c r="IZW20" s="1"/>
      <c r="IZX20" s="1"/>
      <c r="IZY20" s="1"/>
      <c r="IZZ20" s="1"/>
      <c r="JAA20" s="1"/>
      <c r="JAB20" s="1"/>
      <c r="JAC20" s="1"/>
      <c r="JAD20" s="1"/>
      <c r="JAE20" s="1"/>
      <c r="JAF20" s="1"/>
      <c r="JAG20" s="1"/>
      <c r="JAH20" s="1"/>
      <c r="JAI20" s="1"/>
      <c r="JAJ20" s="1"/>
      <c r="JAK20" s="1"/>
      <c r="JAL20" s="1"/>
      <c r="JAM20" s="1"/>
      <c r="JAN20" s="1"/>
      <c r="JAO20" s="1"/>
      <c r="JAP20" s="1"/>
      <c r="JAQ20" s="1"/>
      <c r="JAR20" s="1"/>
      <c r="JAS20" s="1"/>
      <c r="JAT20" s="1"/>
      <c r="JAU20" s="1"/>
      <c r="JAV20" s="1"/>
      <c r="JAW20" s="1"/>
      <c r="JAX20" s="1"/>
      <c r="JAY20" s="1"/>
      <c r="JAZ20" s="1"/>
      <c r="JBA20" s="1"/>
      <c r="JBB20" s="1"/>
      <c r="JBC20" s="1"/>
      <c r="JBD20" s="1"/>
      <c r="JBE20" s="1"/>
      <c r="JBF20" s="1"/>
      <c r="JBG20" s="1"/>
      <c r="JBH20" s="1"/>
      <c r="JBI20" s="1"/>
      <c r="JBJ20" s="1"/>
      <c r="JBK20" s="1"/>
      <c r="JBL20" s="1"/>
      <c r="JBM20" s="1"/>
      <c r="JBN20" s="1"/>
      <c r="JBO20" s="1"/>
      <c r="JBP20" s="1"/>
      <c r="JBQ20" s="1"/>
      <c r="JBR20" s="1"/>
      <c r="JBS20" s="1"/>
      <c r="JBT20" s="1"/>
      <c r="JBU20" s="1"/>
      <c r="JBV20" s="1"/>
      <c r="JBW20" s="1"/>
      <c r="JBX20" s="1"/>
      <c r="JBY20" s="1"/>
      <c r="JBZ20" s="1"/>
      <c r="JCA20" s="1"/>
      <c r="JCB20" s="1"/>
      <c r="JCC20" s="1"/>
      <c r="JCD20" s="1"/>
      <c r="JCE20" s="1"/>
      <c r="JCF20" s="1"/>
      <c r="JCG20" s="1"/>
      <c r="JCH20" s="1"/>
      <c r="JCI20" s="1"/>
      <c r="JCJ20" s="1"/>
      <c r="JCK20" s="1"/>
      <c r="JCL20" s="1"/>
      <c r="JCM20" s="1"/>
      <c r="JCN20" s="1"/>
      <c r="JCO20" s="1"/>
      <c r="JCP20" s="1"/>
      <c r="JCQ20" s="1"/>
      <c r="JCR20" s="1"/>
      <c r="JCS20" s="1"/>
      <c r="JCT20" s="1"/>
      <c r="JCU20" s="1"/>
      <c r="JCV20" s="1"/>
      <c r="JCW20" s="1"/>
      <c r="JCX20" s="1"/>
      <c r="JCY20" s="1"/>
      <c r="JCZ20" s="1"/>
      <c r="JDA20" s="1"/>
      <c r="JDB20" s="1"/>
      <c r="JDC20" s="1"/>
      <c r="JDD20" s="1"/>
      <c r="JDE20" s="1"/>
      <c r="JDF20" s="1"/>
      <c r="JDG20" s="1"/>
      <c r="JDH20" s="1"/>
      <c r="JDI20" s="1"/>
      <c r="JDJ20" s="1"/>
      <c r="JDK20" s="1"/>
      <c r="JDL20" s="1"/>
      <c r="JDM20" s="1"/>
      <c r="JDN20" s="1"/>
      <c r="JDO20" s="1"/>
      <c r="JDP20" s="1"/>
      <c r="JDQ20" s="1"/>
      <c r="JDR20" s="1"/>
      <c r="JDS20" s="1"/>
      <c r="JDT20" s="1"/>
      <c r="JDU20" s="1"/>
      <c r="JDV20" s="1"/>
      <c r="JDW20" s="1"/>
      <c r="JDX20" s="1"/>
      <c r="JDY20" s="1"/>
      <c r="JDZ20" s="1"/>
      <c r="JEA20" s="1"/>
      <c r="JEB20" s="1"/>
      <c r="JEC20" s="1"/>
      <c r="JED20" s="1"/>
      <c r="JEE20" s="1"/>
      <c r="JEF20" s="1"/>
      <c r="JEG20" s="1"/>
      <c r="JEH20" s="1"/>
      <c r="JEI20" s="1"/>
      <c r="JEJ20" s="1"/>
      <c r="JEK20" s="1"/>
      <c r="JEL20" s="1"/>
      <c r="JEM20" s="1"/>
      <c r="JEN20" s="1"/>
      <c r="JEO20" s="1"/>
      <c r="JEP20" s="1"/>
      <c r="JEQ20" s="1"/>
      <c r="JER20" s="1"/>
      <c r="JES20" s="1"/>
      <c r="JET20" s="1"/>
      <c r="JEU20" s="1"/>
      <c r="JEV20" s="1"/>
      <c r="JEW20" s="1"/>
      <c r="JEX20" s="1"/>
      <c r="JEY20" s="1"/>
      <c r="JEZ20" s="1"/>
      <c r="JFA20" s="1"/>
      <c r="JFB20" s="1"/>
      <c r="JFC20" s="1"/>
      <c r="JFD20" s="1"/>
      <c r="JFE20" s="1"/>
      <c r="JFF20" s="1"/>
      <c r="JFG20" s="1"/>
      <c r="JFH20" s="1"/>
      <c r="JFI20" s="1"/>
      <c r="JFJ20" s="1"/>
      <c r="JFK20" s="1"/>
      <c r="JFL20" s="1"/>
      <c r="JFM20" s="1"/>
      <c r="JFN20" s="1"/>
      <c r="JFO20" s="1"/>
      <c r="JFP20" s="1"/>
      <c r="JFQ20" s="1"/>
      <c r="JFR20" s="1"/>
      <c r="JFS20" s="1"/>
      <c r="JFT20" s="1"/>
      <c r="JFU20" s="1"/>
      <c r="JFV20" s="1"/>
      <c r="JFW20" s="1"/>
      <c r="JFX20" s="1"/>
      <c r="JFY20" s="1"/>
      <c r="JFZ20" s="1"/>
      <c r="JGA20" s="1"/>
      <c r="JGB20" s="1"/>
      <c r="JGC20" s="1"/>
      <c r="JGD20" s="1"/>
      <c r="JGE20" s="1"/>
      <c r="JGF20" s="1"/>
      <c r="JGG20" s="1"/>
      <c r="JGH20" s="1"/>
      <c r="JGI20" s="1"/>
      <c r="JGJ20" s="1"/>
      <c r="JGK20" s="1"/>
      <c r="JGL20" s="1"/>
      <c r="JGM20" s="1"/>
      <c r="JGN20" s="1"/>
      <c r="JGO20" s="1"/>
      <c r="JGP20" s="1"/>
      <c r="JGQ20" s="1"/>
      <c r="JGR20" s="1"/>
      <c r="JGS20" s="1"/>
      <c r="JGT20" s="1"/>
      <c r="JGU20" s="1"/>
      <c r="JGV20" s="1"/>
      <c r="JGW20" s="1"/>
      <c r="JGX20" s="1"/>
      <c r="JGY20" s="1"/>
      <c r="JGZ20" s="1"/>
      <c r="JHA20" s="1"/>
      <c r="JHB20" s="1"/>
      <c r="JHC20" s="1"/>
      <c r="JHD20" s="1"/>
      <c r="JHE20" s="1"/>
      <c r="JHF20" s="1"/>
      <c r="JHG20" s="1"/>
      <c r="JHH20" s="1"/>
      <c r="JHI20" s="1"/>
      <c r="JHJ20" s="1"/>
      <c r="JHK20" s="1"/>
      <c r="JHL20" s="1"/>
      <c r="JHM20" s="1"/>
      <c r="JHN20" s="1"/>
      <c r="JHO20" s="1"/>
      <c r="JHP20" s="1"/>
      <c r="JHQ20" s="1"/>
      <c r="JHR20" s="1"/>
      <c r="JHS20" s="1"/>
      <c r="JHT20" s="1"/>
      <c r="JHU20" s="1"/>
      <c r="JHV20" s="1"/>
      <c r="JHW20" s="1"/>
      <c r="JHX20" s="1"/>
      <c r="JHY20" s="1"/>
      <c r="JHZ20" s="1"/>
      <c r="JIA20" s="1"/>
      <c r="JIB20" s="1"/>
      <c r="JIC20" s="1"/>
      <c r="JID20" s="1"/>
      <c r="JIE20" s="1"/>
      <c r="JIF20" s="1"/>
      <c r="JIG20" s="1"/>
      <c r="JIH20" s="1"/>
      <c r="JII20" s="1"/>
      <c r="JIJ20" s="1"/>
      <c r="JIK20" s="1"/>
      <c r="JIL20" s="1"/>
      <c r="JIM20" s="1"/>
      <c r="JIN20" s="1"/>
      <c r="JIO20" s="1"/>
      <c r="JIP20" s="1"/>
      <c r="JIQ20" s="1"/>
      <c r="JIR20" s="1"/>
      <c r="JIS20" s="1"/>
      <c r="JIT20" s="1"/>
      <c r="JIU20" s="1"/>
      <c r="JIV20" s="1"/>
      <c r="JIW20" s="1"/>
      <c r="JIX20" s="1"/>
      <c r="JIY20" s="1"/>
      <c r="JIZ20" s="1"/>
      <c r="JJA20" s="1"/>
      <c r="JJB20" s="1"/>
      <c r="JJC20" s="1"/>
      <c r="JJD20" s="1"/>
      <c r="JJE20" s="1"/>
      <c r="JJF20" s="1"/>
      <c r="JJG20" s="1"/>
      <c r="JJH20" s="1"/>
      <c r="JJI20" s="1"/>
      <c r="JJJ20" s="1"/>
      <c r="JJK20" s="1"/>
      <c r="JJL20" s="1"/>
      <c r="JJM20" s="1"/>
      <c r="JJN20" s="1"/>
      <c r="JJO20" s="1"/>
      <c r="JJP20" s="1"/>
      <c r="JJQ20" s="1"/>
      <c r="JJR20" s="1"/>
      <c r="JJS20" s="1"/>
      <c r="JJT20" s="1"/>
      <c r="JJU20" s="1"/>
      <c r="JJV20" s="1"/>
      <c r="JJW20" s="1"/>
      <c r="JJX20" s="1"/>
      <c r="JJY20" s="1"/>
      <c r="JJZ20" s="1"/>
      <c r="JKA20" s="1"/>
      <c r="JKB20" s="1"/>
      <c r="JKC20" s="1"/>
      <c r="JKD20" s="1"/>
      <c r="JKE20" s="1"/>
      <c r="JKF20" s="1"/>
      <c r="JKG20" s="1"/>
      <c r="JKH20" s="1"/>
      <c r="JKI20" s="1"/>
      <c r="JKJ20" s="1"/>
      <c r="JKK20" s="1"/>
      <c r="JKL20" s="1"/>
      <c r="JKM20" s="1"/>
      <c r="JKN20" s="1"/>
      <c r="JKO20" s="1"/>
      <c r="JKP20" s="1"/>
      <c r="JKQ20" s="1"/>
      <c r="JKR20" s="1"/>
      <c r="JKS20" s="1"/>
      <c r="JKT20" s="1"/>
      <c r="JKU20" s="1"/>
      <c r="JKV20" s="1"/>
      <c r="JKW20" s="1"/>
      <c r="JKX20" s="1"/>
      <c r="JKY20" s="1"/>
      <c r="JKZ20" s="1"/>
      <c r="JLA20" s="1"/>
      <c r="JLB20" s="1"/>
      <c r="JLC20" s="1"/>
      <c r="JLD20" s="1"/>
      <c r="JLE20" s="1"/>
      <c r="JLF20" s="1"/>
      <c r="JLG20" s="1"/>
      <c r="JLH20" s="1"/>
      <c r="JLI20" s="1"/>
      <c r="JLJ20" s="1"/>
      <c r="JLK20" s="1"/>
      <c r="JLL20" s="1"/>
      <c r="JLM20" s="1"/>
      <c r="JLN20" s="1"/>
      <c r="JLO20" s="1"/>
      <c r="JLP20" s="1"/>
      <c r="JLQ20" s="1"/>
      <c r="JLR20" s="1"/>
      <c r="JLS20" s="1"/>
      <c r="JLT20" s="1"/>
      <c r="JLU20" s="1"/>
      <c r="JLV20" s="1"/>
      <c r="JLW20" s="1"/>
      <c r="JLX20" s="1"/>
      <c r="JLY20" s="1"/>
      <c r="JLZ20" s="1"/>
      <c r="JMA20" s="1"/>
      <c r="JMB20" s="1"/>
      <c r="JMC20" s="1"/>
      <c r="JMD20" s="1"/>
      <c r="JME20" s="1"/>
      <c r="JMF20" s="1"/>
      <c r="JMG20" s="1"/>
      <c r="JMH20" s="1"/>
      <c r="JMI20" s="1"/>
      <c r="JMJ20" s="1"/>
      <c r="JMK20" s="1"/>
      <c r="JML20" s="1"/>
      <c r="JMM20" s="1"/>
      <c r="JMN20" s="1"/>
      <c r="JMO20" s="1"/>
      <c r="JMP20" s="1"/>
      <c r="JMQ20" s="1"/>
      <c r="JMR20" s="1"/>
      <c r="JMS20" s="1"/>
      <c r="JMT20" s="1"/>
      <c r="JMU20" s="1"/>
      <c r="JMV20" s="1"/>
      <c r="JMW20" s="1"/>
      <c r="JMX20" s="1"/>
      <c r="JMY20" s="1"/>
      <c r="JMZ20" s="1"/>
      <c r="JNA20" s="1"/>
      <c r="JNB20" s="1"/>
      <c r="JNC20" s="1"/>
      <c r="JND20" s="1"/>
      <c r="JNE20" s="1"/>
      <c r="JNF20" s="1"/>
      <c r="JNG20" s="1"/>
      <c r="JNH20" s="1"/>
      <c r="JNI20" s="1"/>
      <c r="JNJ20" s="1"/>
      <c r="JNK20" s="1"/>
      <c r="JNL20" s="1"/>
      <c r="JNM20" s="1"/>
      <c r="JNN20" s="1"/>
      <c r="JNO20" s="1"/>
      <c r="JNP20" s="1"/>
      <c r="JNQ20" s="1"/>
      <c r="JNR20" s="1"/>
      <c r="JNS20" s="1"/>
      <c r="JNT20" s="1"/>
      <c r="JNU20" s="1"/>
      <c r="JNV20" s="1"/>
      <c r="JNW20" s="1"/>
      <c r="JNX20" s="1"/>
      <c r="JNY20" s="1"/>
      <c r="JNZ20" s="1"/>
      <c r="JOA20" s="1"/>
      <c r="JOB20" s="1"/>
      <c r="JOC20" s="1"/>
      <c r="JOD20" s="1"/>
      <c r="JOE20" s="1"/>
      <c r="JOF20" s="1"/>
      <c r="JOG20" s="1"/>
      <c r="JOH20" s="1"/>
      <c r="JOI20" s="1"/>
      <c r="JOJ20" s="1"/>
      <c r="JOK20" s="1"/>
      <c r="JOL20" s="1"/>
      <c r="JOM20" s="1"/>
      <c r="JON20" s="1"/>
      <c r="JOO20" s="1"/>
      <c r="JOP20" s="1"/>
      <c r="JOQ20" s="1"/>
      <c r="JOR20" s="1"/>
      <c r="JOS20" s="1"/>
      <c r="JOT20" s="1"/>
      <c r="JOU20" s="1"/>
      <c r="JOV20" s="1"/>
      <c r="JOW20" s="1"/>
      <c r="JOX20" s="1"/>
      <c r="JOY20" s="1"/>
      <c r="JOZ20" s="1"/>
      <c r="JPA20" s="1"/>
      <c r="JPB20" s="1"/>
      <c r="JPC20" s="1"/>
      <c r="JPD20" s="1"/>
      <c r="JPE20" s="1"/>
      <c r="JPF20" s="1"/>
      <c r="JPG20" s="1"/>
      <c r="JPH20" s="1"/>
      <c r="JPI20" s="1"/>
      <c r="JPJ20" s="1"/>
      <c r="JPK20" s="1"/>
      <c r="JPL20" s="1"/>
      <c r="JPM20" s="1"/>
      <c r="JPN20" s="1"/>
      <c r="JPO20" s="1"/>
      <c r="JPP20" s="1"/>
      <c r="JPQ20" s="1"/>
      <c r="JPR20" s="1"/>
      <c r="JPS20" s="1"/>
      <c r="JPT20" s="1"/>
      <c r="JPU20" s="1"/>
      <c r="JPV20" s="1"/>
      <c r="JPW20" s="1"/>
      <c r="JPX20" s="1"/>
      <c r="JPY20" s="1"/>
      <c r="JPZ20" s="1"/>
      <c r="JQA20" s="1"/>
      <c r="JQB20" s="1"/>
      <c r="JQC20" s="1"/>
      <c r="JQD20" s="1"/>
      <c r="JQE20" s="1"/>
      <c r="JQF20" s="1"/>
      <c r="JQG20" s="1"/>
      <c r="JQH20" s="1"/>
      <c r="JQI20" s="1"/>
      <c r="JQJ20" s="1"/>
      <c r="JQK20" s="1"/>
      <c r="JQL20" s="1"/>
      <c r="JQM20" s="1"/>
      <c r="JQN20" s="1"/>
      <c r="JQO20" s="1"/>
      <c r="JQP20" s="1"/>
      <c r="JQQ20" s="1"/>
      <c r="JQR20" s="1"/>
      <c r="JQS20" s="1"/>
      <c r="JQT20" s="1"/>
      <c r="JQU20" s="1"/>
      <c r="JQV20" s="1"/>
      <c r="JQW20" s="1"/>
      <c r="JQX20" s="1"/>
      <c r="JQY20" s="1"/>
      <c r="JQZ20" s="1"/>
      <c r="JRA20" s="1"/>
      <c r="JRB20" s="1"/>
      <c r="JRC20" s="1"/>
      <c r="JRD20" s="1"/>
      <c r="JRE20" s="1"/>
      <c r="JRF20" s="1"/>
      <c r="JRG20" s="1"/>
      <c r="JRH20" s="1"/>
      <c r="JRI20" s="1"/>
      <c r="JRJ20" s="1"/>
      <c r="JRK20" s="1"/>
      <c r="JRL20" s="1"/>
      <c r="JRM20" s="1"/>
      <c r="JRN20" s="1"/>
      <c r="JRO20" s="1"/>
      <c r="JRP20" s="1"/>
      <c r="JRQ20" s="1"/>
      <c r="JRR20" s="1"/>
      <c r="JRS20" s="1"/>
      <c r="JRT20" s="1"/>
      <c r="JRU20" s="1"/>
      <c r="JRV20" s="1"/>
      <c r="JRW20" s="1"/>
      <c r="JRX20" s="1"/>
      <c r="JRY20" s="1"/>
      <c r="JRZ20" s="1"/>
      <c r="JSA20" s="1"/>
      <c r="JSB20" s="1"/>
      <c r="JSC20" s="1"/>
      <c r="JSD20" s="1"/>
      <c r="JSE20" s="1"/>
      <c r="JSF20" s="1"/>
      <c r="JSG20" s="1"/>
      <c r="JSH20" s="1"/>
      <c r="JSI20" s="1"/>
      <c r="JSJ20" s="1"/>
      <c r="JSK20" s="1"/>
      <c r="JSL20" s="1"/>
      <c r="JSM20" s="1"/>
      <c r="JSN20" s="1"/>
      <c r="JSO20" s="1"/>
      <c r="JSP20" s="1"/>
      <c r="JSQ20" s="1"/>
      <c r="JSR20" s="1"/>
      <c r="JSS20" s="1"/>
      <c r="JST20" s="1"/>
      <c r="JSU20" s="1"/>
      <c r="JSV20" s="1"/>
      <c r="JSW20" s="1"/>
      <c r="JSX20" s="1"/>
      <c r="JSY20" s="1"/>
      <c r="JSZ20" s="1"/>
      <c r="JTA20" s="1"/>
      <c r="JTB20" s="1"/>
      <c r="JTC20" s="1"/>
      <c r="JTD20" s="1"/>
      <c r="JTE20" s="1"/>
      <c r="JTF20" s="1"/>
      <c r="JTG20" s="1"/>
      <c r="JTH20" s="1"/>
      <c r="JTI20" s="1"/>
      <c r="JTJ20" s="1"/>
      <c r="JTK20" s="1"/>
      <c r="JTL20" s="1"/>
      <c r="JTM20" s="1"/>
      <c r="JTN20" s="1"/>
      <c r="JTO20" s="1"/>
      <c r="JTP20" s="1"/>
      <c r="JTQ20" s="1"/>
      <c r="JTR20" s="1"/>
      <c r="JTS20" s="1"/>
      <c r="JTT20" s="1"/>
      <c r="JTU20" s="1"/>
      <c r="JTV20" s="1"/>
      <c r="JTW20" s="1"/>
      <c r="JTX20" s="1"/>
      <c r="JTY20" s="1"/>
      <c r="JTZ20" s="1"/>
      <c r="JUA20" s="1"/>
      <c r="JUB20" s="1"/>
      <c r="JUC20" s="1"/>
      <c r="JUD20" s="1"/>
      <c r="JUE20" s="1"/>
      <c r="JUF20" s="1"/>
      <c r="JUG20" s="1"/>
      <c r="JUH20" s="1"/>
      <c r="JUI20" s="1"/>
      <c r="JUJ20" s="1"/>
      <c r="JUK20" s="1"/>
      <c r="JUL20" s="1"/>
      <c r="JUM20" s="1"/>
      <c r="JUN20" s="1"/>
      <c r="JUO20" s="1"/>
      <c r="JUP20" s="1"/>
      <c r="JUQ20" s="1"/>
      <c r="JUR20" s="1"/>
      <c r="JUS20" s="1"/>
      <c r="JUT20" s="1"/>
      <c r="JUU20" s="1"/>
      <c r="JUV20" s="1"/>
      <c r="JUW20" s="1"/>
      <c r="JUX20" s="1"/>
      <c r="JUY20" s="1"/>
      <c r="JUZ20" s="1"/>
      <c r="JVA20" s="1"/>
      <c r="JVB20" s="1"/>
      <c r="JVC20" s="1"/>
      <c r="JVD20" s="1"/>
      <c r="JVE20" s="1"/>
      <c r="JVF20" s="1"/>
      <c r="JVG20" s="1"/>
      <c r="JVH20" s="1"/>
      <c r="JVI20" s="1"/>
      <c r="JVJ20" s="1"/>
      <c r="JVK20" s="1"/>
      <c r="JVL20" s="1"/>
      <c r="JVM20" s="1"/>
      <c r="JVN20" s="1"/>
      <c r="JVO20" s="1"/>
      <c r="JVP20" s="1"/>
      <c r="JVQ20" s="1"/>
      <c r="JVR20" s="1"/>
      <c r="JVS20" s="1"/>
      <c r="JVT20" s="1"/>
      <c r="JVU20" s="1"/>
      <c r="JVV20" s="1"/>
      <c r="JVW20" s="1"/>
      <c r="JVX20" s="1"/>
      <c r="JVY20" s="1"/>
      <c r="JVZ20" s="1"/>
      <c r="JWA20" s="1"/>
      <c r="JWB20" s="1"/>
      <c r="JWC20" s="1"/>
      <c r="JWD20" s="1"/>
      <c r="JWE20" s="1"/>
      <c r="JWF20" s="1"/>
      <c r="JWG20" s="1"/>
      <c r="JWH20" s="1"/>
      <c r="JWI20" s="1"/>
      <c r="JWJ20" s="1"/>
      <c r="JWK20" s="1"/>
      <c r="JWL20" s="1"/>
      <c r="JWM20" s="1"/>
      <c r="JWN20" s="1"/>
      <c r="JWO20" s="1"/>
      <c r="JWP20" s="1"/>
      <c r="JWQ20" s="1"/>
      <c r="JWR20" s="1"/>
      <c r="JWS20" s="1"/>
      <c r="JWT20" s="1"/>
      <c r="JWU20" s="1"/>
      <c r="JWV20" s="1"/>
      <c r="JWW20" s="1"/>
      <c r="JWX20" s="1"/>
      <c r="JWY20" s="1"/>
      <c r="JWZ20" s="1"/>
      <c r="JXA20" s="1"/>
      <c r="JXB20" s="1"/>
      <c r="JXC20" s="1"/>
      <c r="JXD20" s="1"/>
      <c r="JXE20" s="1"/>
      <c r="JXF20" s="1"/>
      <c r="JXG20" s="1"/>
      <c r="JXH20" s="1"/>
      <c r="JXI20" s="1"/>
      <c r="JXJ20" s="1"/>
      <c r="JXK20" s="1"/>
      <c r="JXL20" s="1"/>
      <c r="JXM20" s="1"/>
      <c r="JXN20" s="1"/>
      <c r="JXO20" s="1"/>
      <c r="JXP20" s="1"/>
      <c r="JXQ20" s="1"/>
      <c r="JXR20" s="1"/>
      <c r="JXS20" s="1"/>
      <c r="JXT20" s="1"/>
      <c r="JXU20" s="1"/>
      <c r="JXV20" s="1"/>
      <c r="JXW20" s="1"/>
      <c r="JXX20" s="1"/>
      <c r="JXY20" s="1"/>
      <c r="JXZ20" s="1"/>
      <c r="JYA20" s="1"/>
      <c r="JYB20" s="1"/>
      <c r="JYC20" s="1"/>
      <c r="JYD20" s="1"/>
      <c r="JYE20" s="1"/>
      <c r="JYF20" s="1"/>
      <c r="JYG20" s="1"/>
      <c r="JYH20" s="1"/>
      <c r="JYI20" s="1"/>
      <c r="JYJ20" s="1"/>
      <c r="JYK20" s="1"/>
      <c r="JYL20" s="1"/>
      <c r="JYM20" s="1"/>
      <c r="JYN20" s="1"/>
      <c r="JYO20" s="1"/>
      <c r="JYP20" s="1"/>
      <c r="JYQ20" s="1"/>
      <c r="JYR20" s="1"/>
      <c r="JYS20" s="1"/>
      <c r="JYT20" s="1"/>
      <c r="JYU20" s="1"/>
      <c r="JYV20" s="1"/>
      <c r="JYW20" s="1"/>
      <c r="JYX20" s="1"/>
      <c r="JYY20" s="1"/>
      <c r="JYZ20" s="1"/>
      <c r="JZA20" s="1"/>
      <c r="JZB20" s="1"/>
      <c r="JZC20" s="1"/>
      <c r="JZD20" s="1"/>
      <c r="JZE20" s="1"/>
      <c r="JZF20" s="1"/>
      <c r="JZG20" s="1"/>
      <c r="JZH20" s="1"/>
      <c r="JZI20" s="1"/>
      <c r="JZJ20" s="1"/>
      <c r="JZK20" s="1"/>
      <c r="JZL20" s="1"/>
      <c r="JZM20" s="1"/>
      <c r="JZN20" s="1"/>
      <c r="JZO20" s="1"/>
      <c r="JZP20" s="1"/>
      <c r="JZQ20" s="1"/>
      <c r="JZR20" s="1"/>
      <c r="JZS20" s="1"/>
      <c r="JZT20" s="1"/>
      <c r="JZU20" s="1"/>
      <c r="JZV20" s="1"/>
      <c r="JZW20" s="1"/>
      <c r="JZX20" s="1"/>
      <c r="JZY20" s="1"/>
      <c r="JZZ20" s="1"/>
      <c r="KAA20" s="1"/>
      <c r="KAB20" s="1"/>
      <c r="KAC20" s="1"/>
      <c r="KAD20" s="1"/>
      <c r="KAE20" s="1"/>
      <c r="KAF20" s="1"/>
      <c r="KAG20" s="1"/>
      <c r="KAH20" s="1"/>
      <c r="KAI20" s="1"/>
      <c r="KAJ20" s="1"/>
      <c r="KAK20" s="1"/>
      <c r="KAL20" s="1"/>
      <c r="KAM20" s="1"/>
      <c r="KAN20" s="1"/>
      <c r="KAO20" s="1"/>
      <c r="KAP20" s="1"/>
      <c r="KAQ20" s="1"/>
      <c r="KAR20" s="1"/>
      <c r="KAS20" s="1"/>
      <c r="KAT20" s="1"/>
      <c r="KAU20" s="1"/>
      <c r="KAV20" s="1"/>
      <c r="KAW20" s="1"/>
      <c r="KAX20" s="1"/>
      <c r="KAY20" s="1"/>
      <c r="KAZ20" s="1"/>
      <c r="KBA20" s="1"/>
      <c r="KBB20" s="1"/>
      <c r="KBC20" s="1"/>
      <c r="KBD20" s="1"/>
      <c r="KBE20" s="1"/>
      <c r="KBF20" s="1"/>
      <c r="KBG20" s="1"/>
      <c r="KBH20" s="1"/>
      <c r="KBI20" s="1"/>
      <c r="KBJ20" s="1"/>
      <c r="KBK20" s="1"/>
      <c r="KBL20" s="1"/>
      <c r="KBM20" s="1"/>
      <c r="KBN20" s="1"/>
      <c r="KBO20" s="1"/>
      <c r="KBP20" s="1"/>
      <c r="KBQ20" s="1"/>
      <c r="KBR20" s="1"/>
      <c r="KBS20" s="1"/>
      <c r="KBT20" s="1"/>
      <c r="KBU20" s="1"/>
      <c r="KBV20" s="1"/>
      <c r="KBW20" s="1"/>
      <c r="KBX20" s="1"/>
      <c r="KBY20" s="1"/>
      <c r="KBZ20" s="1"/>
      <c r="KCA20" s="1"/>
      <c r="KCB20" s="1"/>
      <c r="KCC20" s="1"/>
      <c r="KCD20" s="1"/>
      <c r="KCE20" s="1"/>
      <c r="KCF20" s="1"/>
      <c r="KCG20" s="1"/>
      <c r="KCH20" s="1"/>
      <c r="KCI20" s="1"/>
      <c r="KCJ20" s="1"/>
      <c r="KCK20" s="1"/>
      <c r="KCL20" s="1"/>
      <c r="KCM20" s="1"/>
      <c r="KCN20" s="1"/>
      <c r="KCO20" s="1"/>
      <c r="KCP20" s="1"/>
      <c r="KCQ20" s="1"/>
      <c r="KCR20" s="1"/>
      <c r="KCS20" s="1"/>
      <c r="KCT20" s="1"/>
      <c r="KCU20" s="1"/>
      <c r="KCV20" s="1"/>
      <c r="KCW20" s="1"/>
      <c r="KCX20" s="1"/>
      <c r="KCY20" s="1"/>
      <c r="KCZ20" s="1"/>
      <c r="KDA20" s="1"/>
      <c r="KDB20" s="1"/>
      <c r="KDC20" s="1"/>
      <c r="KDD20" s="1"/>
      <c r="KDE20" s="1"/>
      <c r="KDF20" s="1"/>
      <c r="KDG20" s="1"/>
      <c r="KDH20" s="1"/>
      <c r="KDI20" s="1"/>
      <c r="KDJ20" s="1"/>
      <c r="KDK20" s="1"/>
      <c r="KDL20" s="1"/>
      <c r="KDM20" s="1"/>
      <c r="KDN20" s="1"/>
      <c r="KDO20" s="1"/>
      <c r="KDP20" s="1"/>
      <c r="KDQ20" s="1"/>
      <c r="KDR20" s="1"/>
      <c r="KDS20" s="1"/>
      <c r="KDT20" s="1"/>
      <c r="KDU20" s="1"/>
      <c r="KDV20" s="1"/>
      <c r="KDW20" s="1"/>
      <c r="KDX20" s="1"/>
      <c r="KDY20" s="1"/>
      <c r="KDZ20" s="1"/>
      <c r="KEA20" s="1"/>
      <c r="KEB20" s="1"/>
      <c r="KEC20" s="1"/>
      <c r="KED20" s="1"/>
      <c r="KEE20" s="1"/>
      <c r="KEF20" s="1"/>
      <c r="KEG20" s="1"/>
      <c r="KEH20" s="1"/>
      <c r="KEI20" s="1"/>
      <c r="KEJ20" s="1"/>
      <c r="KEK20" s="1"/>
      <c r="KEL20" s="1"/>
      <c r="KEM20" s="1"/>
      <c r="KEN20" s="1"/>
      <c r="KEO20" s="1"/>
      <c r="KEP20" s="1"/>
      <c r="KEQ20" s="1"/>
      <c r="KER20" s="1"/>
      <c r="KES20" s="1"/>
      <c r="KET20" s="1"/>
      <c r="KEU20" s="1"/>
      <c r="KEV20" s="1"/>
      <c r="KEW20" s="1"/>
      <c r="KEX20" s="1"/>
      <c r="KEY20" s="1"/>
      <c r="KEZ20" s="1"/>
      <c r="KFA20" s="1"/>
      <c r="KFB20" s="1"/>
      <c r="KFC20" s="1"/>
      <c r="KFD20" s="1"/>
      <c r="KFE20" s="1"/>
      <c r="KFF20" s="1"/>
      <c r="KFG20" s="1"/>
      <c r="KFH20" s="1"/>
      <c r="KFI20" s="1"/>
      <c r="KFJ20" s="1"/>
      <c r="KFK20" s="1"/>
      <c r="KFL20" s="1"/>
      <c r="KFM20" s="1"/>
      <c r="KFN20" s="1"/>
      <c r="KFO20" s="1"/>
      <c r="KFP20" s="1"/>
      <c r="KFQ20" s="1"/>
      <c r="KFR20" s="1"/>
      <c r="KFS20" s="1"/>
      <c r="KFT20" s="1"/>
      <c r="KFU20" s="1"/>
      <c r="KFV20" s="1"/>
      <c r="KFW20" s="1"/>
      <c r="KFX20" s="1"/>
      <c r="KFY20" s="1"/>
      <c r="KFZ20" s="1"/>
      <c r="KGA20" s="1"/>
      <c r="KGB20" s="1"/>
      <c r="KGC20" s="1"/>
      <c r="KGD20" s="1"/>
      <c r="KGE20" s="1"/>
      <c r="KGF20" s="1"/>
      <c r="KGG20" s="1"/>
      <c r="KGH20" s="1"/>
      <c r="KGI20" s="1"/>
      <c r="KGJ20" s="1"/>
      <c r="KGK20" s="1"/>
      <c r="KGL20" s="1"/>
      <c r="KGM20" s="1"/>
      <c r="KGN20" s="1"/>
      <c r="KGO20" s="1"/>
      <c r="KGP20" s="1"/>
      <c r="KGQ20" s="1"/>
      <c r="KGR20" s="1"/>
      <c r="KGS20" s="1"/>
      <c r="KGT20" s="1"/>
      <c r="KGU20" s="1"/>
      <c r="KGV20" s="1"/>
      <c r="KGW20" s="1"/>
      <c r="KGX20" s="1"/>
      <c r="KGY20" s="1"/>
      <c r="KGZ20" s="1"/>
      <c r="KHA20" s="1"/>
      <c r="KHB20" s="1"/>
      <c r="KHC20" s="1"/>
      <c r="KHD20" s="1"/>
      <c r="KHE20" s="1"/>
      <c r="KHF20" s="1"/>
      <c r="KHG20" s="1"/>
      <c r="KHH20" s="1"/>
      <c r="KHI20" s="1"/>
      <c r="KHJ20" s="1"/>
      <c r="KHK20" s="1"/>
      <c r="KHL20" s="1"/>
      <c r="KHM20" s="1"/>
      <c r="KHN20" s="1"/>
      <c r="KHO20" s="1"/>
      <c r="KHP20" s="1"/>
      <c r="KHQ20" s="1"/>
      <c r="KHR20" s="1"/>
      <c r="KHS20" s="1"/>
      <c r="KHT20" s="1"/>
      <c r="KHU20" s="1"/>
      <c r="KHV20" s="1"/>
      <c r="KHW20" s="1"/>
      <c r="KHX20" s="1"/>
      <c r="KHY20" s="1"/>
      <c r="KHZ20" s="1"/>
      <c r="KIA20" s="1"/>
      <c r="KIB20" s="1"/>
      <c r="KIC20" s="1"/>
      <c r="KID20" s="1"/>
      <c r="KIE20" s="1"/>
      <c r="KIF20" s="1"/>
      <c r="KIG20" s="1"/>
      <c r="KIH20" s="1"/>
      <c r="KII20" s="1"/>
      <c r="KIJ20" s="1"/>
      <c r="KIK20" s="1"/>
      <c r="KIL20" s="1"/>
      <c r="KIM20" s="1"/>
      <c r="KIN20" s="1"/>
      <c r="KIO20" s="1"/>
      <c r="KIP20" s="1"/>
      <c r="KIQ20" s="1"/>
      <c r="KIR20" s="1"/>
      <c r="KIS20" s="1"/>
      <c r="KIT20" s="1"/>
      <c r="KIU20" s="1"/>
      <c r="KIV20" s="1"/>
      <c r="KIW20" s="1"/>
      <c r="KIX20" s="1"/>
      <c r="KIY20" s="1"/>
      <c r="KIZ20" s="1"/>
      <c r="KJA20" s="1"/>
      <c r="KJB20" s="1"/>
      <c r="KJC20" s="1"/>
      <c r="KJD20" s="1"/>
      <c r="KJE20" s="1"/>
      <c r="KJF20" s="1"/>
      <c r="KJG20" s="1"/>
      <c r="KJH20" s="1"/>
      <c r="KJI20" s="1"/>
      <c r="KJJ20" s="1"/>
      <c r="KJK20" s="1"/>
      <c r="KJL20" s="1"/>
      <c r="KJM20" s="1"/>
      <c r="KJN20" s="1"/>
      <c r="KJO20" s="1"/>
      <c r="KJP20" s="1"/>
      <c r="KJQ20" s="1"/>
      <c r="KJR20" s="1"/>
      <c r="KJS20" s="1"/>
      <c r="KJT20" s="1"/>
      <c r="KJU20" s="1"/>
      <c r="KJV20" s="1"/>
      <c r="KJW20" s="1"/>
      <c r="KJX20" s="1"/>
      <c r="KJY20" s="1"/>
      <c r="KJZ20" s="1"/>
      <c r="KKA20" s="1"/>
      <c r="KKB20" s="1"/>
      <c r="KKC20" s="1"/>
      <c r="KKD20" s="1"/>
      <c r="KKE20" s="1"/>
      <c r="KKF20" s="1"/>
      <c r="KKG20" s="1"/>
      <c r="KKH20" s="1"/>
      <c r="KKI20" s="1"/>
      <c r="KKJ20" s="1"/>
      <c r="KKK20" s="1"/>
      <c r="KKL20" s="1"/>
      <c r="KKM20" s="1"/>
      <c r="KKN20" s="1"/>
      <c r="KKO20" s="1"/>
      <c r="KKP20" s="1"/>
      <c r="KKQ20" s="1"/>
      <c r="KKR20" s="1"/>
      <c r="KKS20" s="1"/>
      <c r="KKT20" s="1"/>
      <c r="KKU20" s="1"/>
      <c r="KKV20" s="1"/>
      <c r="KKW20" s="1"/>
      <c r="KKX20" s="1"/>
      <c r="KKY20" s="1"/>
      <c r="KKZ20" s="1"/>
      <c r="KLA20" s="1"/>
      <c r="KLB20" s="1"/>
      <c r="KLC20" s="1"/>
      <c r="KLD20" s="1"/>
      <c r="KLE20" s="1"/>
      <c r="KLF20" s="1"/>
      <c r="KLG20" s="1"/>
      <c r="KLH20" s="1"/>
      <c r="KLI20" s="1"/>
      <c r="KLJ20" s="1"/>
      <c r="KLK20" s="1"/>
      <c r="KLL20" s="1"/>
      <c r="KLM20" s="1"/>
      <c r="KLN20" s="1"/>
      <c r="KLO20" s="1"/>
      <c r="KLP20" s="1"/>
      <c r="KLQ20" s="1"/>
      <c r="KLR20" s="1"/>
      <c r="KLS20" s="1"/>
      <c r="KLT20" s="1"/>
      <c r="KLU20" s="1"/>
      <c r="KLV20" s="1"/>
      <c r="KLW20" s="1"/>
      <c r="KLX20" s="1"/>
      <c r="KLY20" s="1"/>
      <c r="KLZ20" s="1"/>
      <c r="KMA20" s="1"/>
      <c r="KMB20" s="1"/>
      <c r="KMC20" s="1"/>
      <c r="KMD20" s="1"/>
      <c r="KME20" s="1"/>
      <c r="KMF20" s="1"/>
      <c r="KMG20" s="1"/>
      <c r="KMH20" s="1"/>
      <c r="KMI20" s="1"/>
      <c r="KMJ20" s="1"/>
      <c r="KMK20" s="1"/>
      <c r="KML20" s="1"/>
      <c r="KMM20" s="1"/>
      <c r="KMN20" s="1"/>
      <c r="KMO20" s="1"/>
      <c r="KMP20" s="1"/>
      <c r="KMQ20" s="1"/>
      <c r="KMR20" s="1"/>
      <c r="KMS20" s="1"/>
      <c r="KMT20" s="1"/>
      <c r="KMU20" s="1"/>
      <c r="KMV20" s="1"/>
      <c r="KMW20" s="1"/>
      <c r="KMX20" s="1"/>
      <c r="KMY20" s="1"/>
      <c r="KMZ20" s="1"/>
      <c r="KNA20" s="1"/>
      <c r="KNB20" s="1"/>
      <c r="KNC20" s="1"/>
      <c r="KND20" s="1"/>
      <c r="KNE20" s="1"/>
      <c r="KNF20" s="1"/>
      <c r="KNG20" s="1"/>
      <c r="KNH20" s="1"/>
      <c r="KNI20" s="1"/>
      <c r="KNJ20" s="1"/>
      <c r="KNK20" s="1"/>
      <c r="KNL20" s="1"/>
      <c r="KNM20" s="1"/>
      <c r="KNN20" s="1"/>
      <c r="KNO20" s="1"/>
      <c r="KNP20" s="1"/>
      <c r="KNQ20" s="1"/>
      <c r="KNR20" s="1"/>
      <c r="KNS20" s="1"/>
      <c r="KNT20" s="1"/>
      <c r="KNU20" s="1"/>
      <c r="KNV20" s="1"/>
      <c r="KNW20" s="1"/>
      <c r="KNX20" s="1"/>
      <c r="KNY20" s="1"/>
      <c r="KNZ20" s="1"/>
      <c r="KOA20" s="1"/>
      <c r="KOB20" s="1"/>
      <c r="KOC20" s="1"/>
      <c r="KOD20" s="1"/>
      <c r="KOE20" s="1"/>
      <c r="KOF20" s="1"/>
      <c r="KOG20" s="1"/>
      <c r="KOH20" s="1"/>
      <c r="KOI20" s="1"/>
      <c r="KOJ20" s="1"/>
      <c r="KOK20" s="1"/>
      <c r="KOL20" s="1"/>
      <c r="KOM20" s="1"/>
      <c r="KON20" s="1"/>
      <c r="KOO20" s="1"/>
      <c r="KOP20" s="1"/>
      <c r="KOQ20" s="1"/>
      <c r="KOR20" s="1"/>
      <c r="KOS20" s="1"/>
      <c r="KOT20" s="1"/>
      <c r="KOU20" s="1"/>
      <c r="KOV20" s="1"/>
      <c r="KOW20" s="1"/>
      <c r="KOX20" s="1"/>
      <c r="KOY20" s="1"/>
      <c r="KOZ20" s="1"/>
      <c r="KPA20" s="1"/>
      <c r="KPB20" s="1"/>
      <c r="KPC20" s="1"/>
      <c r="KPD20" s="1"/>
      <c r="KPE20" s="1"/>
      <c r="KPF20" s="1"/>
      <c r="KPG20" s="1"/>
      <c r="KPH20" s="1"/>
      <c r="KPI20" s="1"/>
      <c r="KPJ20" s="1"/>
      <c r="KPK20" s="1"/>
      <c r="KPL20" s="1"/>
      <c r="KPM20" s="1"/>
      <c r="KPN20" s="1"/>
      <c r="KPO20" s="1"/>
      <c r="KPP20" s="1"/>
      <c r="KPQ20" s="1"/>
      <c r="KPR20" s="1"/>
      <c r="KPS20" s="1"/>
      <c r="KPT20" s="1"/>
      <c r="KPU20" s="1"/>
      <c r="KPV20" s="1"/>
      <c r="KPW20" s="1"/>
      <c r="KPX20" s="1"/>
      <c r="KPY20" s="1"/>
      <c r="KPZ20" s="1"/>
      <c r="KQA20" s="1"/>
      <c r="KQB20" s="1"/>
      <c r="KQC20" s="1"/>
      <c r="KQD20" s="1"/>
      <c r="KQE20" s="1"/>
      <c r="KQF20" s="1"/>
      <c r="KQG20" s="1"/>
      <c r="KQH20" s="1"/>
      <c r="KQI20" s="1"/>
      <c r="KQJ20" s="1"/>
      <c r="KQK20" s="1"/>
      <c r="KQL20" s="1"/>
      <c r="KQM20" s="1"/>
      <c r="KQN20" s="1"/>
      <c r="KQO20" s="1"/>
      <c r="KQP20" s="1"/>
      <c r="KQQ20" s="1"/>
      <c r="KQR20" s="1"/>
      <c r="KQS20" s="1"/>
      <c r="KQT20" s="1"/>
      <c r="KQU20" s="1"/>
      <c r="KQV20" s="1"/>
      <c r="KQW20" s="1"/>
      <c r="KQX20" s="1"/>
      <c r="KQY20" s="1"/>
      <c r="KQZ20" s="1"/>
      <c r="KRA20" s="1"/>
      <c r="KRB20" s="1"/>
      <c r="KRC20" s="1"/>
      <c r="KRD20" s="1"/>
      <c r="KRE20" s="1"/>
      <c r="KRF20" s="1"/>
      <c r="KRG20" s="1"/>
      <c r="KRH20" s="1"/>
      <c r="KRI20" s="1"/>
      <c r="KRJ20" s="1"/>
      <c r="KRK20" s="1"/>
      <c r="KRL20" s="1"/>
      <c r="KRM20" s="1"/>
      <c r="KRN20" s="1"/>
      <c r="KRO20" s="1"/>
      <c r="KRP20" s="1"/>
      <c r="KRQ20" s="1"/>
      <c r="KRR20" s="1"/>
      <c r="KRS20" s="1"/>
      <c r="KRT20" s="1"/>
      <c r="KRU20" s="1"/>
      <c r="KRV20" s="1"/>
      <c r="KRW20" s="1"/>
      <c r="KRX20" s="1"/>
      <c r="KRY20" s="1"/>
      <c r="KRZ20" s="1"/>
      <c r="KSA20" s="1"/>
      <c r="KSB20" s="1"/>
      <c r="KSC20" s="1"/>
      <c r="KSD20" s="1"/>
      <c r="KSE20" s="1"/>
      <c r="KSF20" s="1"/>
      <c r="KSG20" s="1"/>
      <c r="KSH20" s="1"/>
      <c r="KSI20" s="1"/>
      <c r="KSJ20" s="1"/>
      <c r="KSK20" s="1"/>
      <c r="KSL20" s="1"/>
      <c r="KSM20" s="1"/>
      <c r="KSN20" s="1"/>
      <c r="KSO20" s="1"/>
      <c r="KSP20" s="1"/>
      <c r="KSQ20" s="1"/>
      <c r="KSR20" s="1"/>
      <c r="KSS20" s="1"/>
      <c r="KST20" s="1"/>
      <c r="KSU20" s="1"/>
      <c r="KSV20" s="1"/>
      <c r="KSW20" s="1"/>
      <c r="KSX20" s="1"/>
      <c r="KSY20" s="1"/>
      <c r="KSZ20" s="1"/>
      <c r="KTA20" s="1"/>
      <c r="KTB20" s="1"/>
      <c r="KTC20" s="1"/>
      <c r="KTD20" s="1"/>
      <c r="KTE20" s="1"/>
      <c r="KTF20" s="1"/>
      <c r="KTG20" s="1"/>
      <c r="KTH20" s="1"/>
      <c r="KTI20" s="1"/>
      <c r="KTJ20" s="1"/>
      <c r="KTK20" s="1"/>
      <c r="KTL20" s="1"/>
      <c r="KTM20" s="1"/>
      <c r="KTN20" s="1"/>
      <c r="KTO20" s="1"/>
      <c r="KTP20" s="1"/>
      <c r="KTQ20" s="1"/>
      <c r="KTR20" s="1"/>
      <c r="KTS20" s="1"/>
      <c r="KTT20" s="1"/>
      <c r="KTU20" s="1"/>
      <c r="KTV20" s="1"/>
      <c r="KTW20" s="1"/>
      <c r="KTX20" s="1"/>
      <c r="KTY20" s="1"/>
      <c r="KTZ20" s="1"/>
      <c r="KUA20" s="1"/>
      <c r="KUB20" s="1"/>
      <c r="KUC20" s="1"/>
      <c r="KUD20" s="1"/>
      <c r="KUE20" s="1"/>
      <c r="KUF20" s="1"/>
      <c r="KUG20" s="1"/>
      <c r="KUH20" s="1"/>
      <c r="KUI20" s="1"/>
      <c r="KUJ20" s="1"/>
      <c r="KUK20" s="1"/>
      <c r="KUL20" s="1"/>
      <c r="KUM20" s="1"/>
      <c r="KUN20" s="1"/>
      <c r="KUO20" s="1"/>
      <c r="KUP20" s="1"/>
      <c r="KUQ20" s="1"/>
      <c r="KUR20" s="1"/>
      <c r="KUS20" s="1"/>
      <c r="KUT20" s="1"/>
      <c r="KUU20" s="1"/>
      <c r="KUV20" s="1"/>
      <c r="KUW20" s="1"/>
      <c r="KUX20" s="1"/>
      <c r="KUY20" s="1"/>
      <c r="KUZ20" s="1"/>
      <c r="KVA20" s="1"/>
      <c r="KVB20" s="1"/>
      <c r="KVC20" s="1"/>
      <c r="KVD20" s="1"/>
      <c r="KVE20" s="1"/>
      <c r="KVF20" s="1"/>
      <c r="KVG20" s="1"/>
      <c r="KVH20" s="1"/>
      <c r="KVI20" s="1"/>
      <c r="KVJ20" s="1"/>
      <c r="KVK20" s="1"/>
      <c r="KVL20" s="1"/>
      <c r="KVM20" s="1"/>
      <c r="KVN20" s="1"/>
      <c r="KVO20" s="1"/>
      <c r="KVP20" s="1"/>
      <c r="KVQ20" s="1"/>
      <c r="KVR20" s="1"/>
      <c r="KVS20" s="1"/>
      <c r="KVT20" s="1"/>
      <c r="KVU20" s="1"/>
      <c r="KVV20" s="1"/>
      <c r="KVW20" s="1"/>
      <c r="KVX20" s="1"/>
      <c r="KVY20" s="1"/>
      <c r="KVZ20" s="1"/>
      <c r="KWA20" s="1"/>
      <c r="KWB20" s="1"/>
      <c r="KWC20" s="1"/>
      <c r="KWD20" s="1"/>
      <c r="KWE20" s="1"/>
      <c r="KWF20" s="1"/>
      <c r="KWG20" s="1"/>
      <c r="KWH20" s="1"/>
      <c r="KWI20" s="1"/>
      <c r="KWJ20" s="1"/>
      <c r="KWK20" s="1"/>
      <c r="KWL20" s="1"/>
      <c r="KWM20" s="1"/>
      <c r="KWN20" s="1"/>
      <c r="KWO20" s="1"/>
      <c r="KWP20" s="1"/>
      <c r="KWQ20" s="1"/>
      <c r="KWR20" s="1"/>
      <c r="KWS20" s="1"/>
      <c r="KWT20" s="1"/>
      <c r="KWU20" s="1"/>
      <c r="KWV20" s="1"/>
      <c r="KWW20" s="1"/>
      <c r="KWX20" s="1"/>
      <c r="KWY20" s="1"/>
      <c r="KWZ20" s="1"/>
      <c r="KXA20" s="1"/>
      <c r="KXB20" s="1"/>
      <c r="KXC20" s="1"/>
      <c r="KXD20" s="1"/>
      <c r="KXE20" s="1"/>
      <c r="KXF20" s="1"/>
      <c r="KXG20" s="1"/>
      <c r="KXH20" s="1"/>
      <c r="KXI20" s="1"/>
      <c r="KXJ20" s="1"/>
      <c r="KXK20" s="1"/>
      <c r="KXL20" s="1"/>
      <c r="KXM20" s="1"/>
      <c r="KXN20" s="1"/>
      <c r="KXO20" s="1"/>
      <c r="KXP20" s="1"/>
      <c r="KXQ20" s="1"/>
      <c r="KXR20" s="1"/>
      <c r="KXS20" s="1"/>
      <c r="KXT20" s="1"/>
      <c r="KXU20" s="1"/>
      <c r="KXV20" s="1"/>
      <c r="KXW20" s="1"/>
      <c r="KXX20" s="1"/>
      <c r="KXY20" s="1"/>
      <c r="KXZ20" s="1"/>
      <c r="KYA20" s="1"/>
      <c r="KYB20" s="1"/>
      <c r="KYC20" s="1"/>
      <c r="KYD20" s="1"/>
      <c r="KYE20" s="1"/>
      <c r="KYF20" s="1"/>
      <c r="KYG20" s="1"/>
      <c r="KYH20" s="1"/>
      <c r="KYI20" s="1"/>
      <c r="KYJ20" s="1"/>
      <c r="KYK20" s="1"/>
      <c r="KYL20" s="1"/>
      <c r="KYM20" s="1"/>
      <c r="KYN20" s="1"/>
      <c r="KYO20" s="1"/>
      <c r="KYP20" s="1"/>
      <c r="KYQ20" s="1"/>
      <c r="KYR20" s="1"/>
      <c r="KYS20" s="1"/>
      <c r="KYT20" s="1"/>
      <c r="KYU20" s="1"/>
      <c r="KYV20" s="1"/>
      <c r="KYW20" s="1"/>
      <c r="KYX20" s="1"/>
      <c r="KYY20" s="1"/>
      <c r="KYZ20" s="1"/>
      <c r="KZA20" s="1"/>
      <c r="KZB20" s="1"/>
      <c r="KZC20" s="1"/>
      <c r="KZD20" s="1"/>
      <c r="KZE20" s="1"/>
      <c r="KZF20" s="1"/>
      <c r="KZG20" s="1"/>
      <c r="KZH20" s="1"/>
      <c r="KZI20" s="1"/>
      <c r="KZJ20" s="1"/>
      <c r="KZK20" s="1"/>
      <c r="KZL20" s="1"/>
      <c r="KZM20" s="1"/>
      <c r="KZN20" s="1"/>
      <c r="KZO20" s="1"/>
      <c r="KZP20" s="1"/>
      <c r="KZQ20" s="1"/>
      <c r="KZR20" s="1"/>
      <c r="KZS20" s="1"/>
      <c r="KZT20" s="1"/>
      <c r="KZU20" s="1"/>
      <c r="KZV20" s="1"/>
      <c r="KZW20" s="1"/>
      <c r="KZX20" s="1"/>
      <c r="KZY20" s="1"/>
      <c r="KZZ20" s="1"/>
      <c r="LAA20" s="1"/>
      <c r="LAB20" s="1"/>
      <c r="LAC20" s="1"/>
      <c r="LAD20" s="1"/>
      <c r="LAE20" s="1"/>
      <c r="LAF20" s="1"/>
      <c r="LAG20" s="1"/>
      <c r="LAH20" s="1"/>
      <c r="LAI20" s="1"/>
      <c r="LAJ20" s="1"/>
      <c r="LAK20" s="1"/>
      <c r="LAL20" s="1"/>
      <c r="LAM20" s="1"/>
      <c r="LAN20" s="1"/>
      <c r="LAO20" s="1"/>
      <c r="LAP20" s="1"/>
      <c r="LAQ20" s="1"/>
      <c r="LAR20" s="1"/>
      <c r="LAS20" s="1"/>
      <c r="LAT20" s="1"/>
      <c r="LAU20" s="1"/>
      <c r="LAV20" s="1"/>
      <c r="LAW20" s="1"/>
      <c r="LAX20" s="1"/>
      <c r="LAY20" s="1"/>
      <c r="LAZ20" s="1"/>
      <c r="LBA20" s="1"/>
      <c r="LBB20" s="1"/>
      <c r="LBC20" s="1"/>
      <c r="LBD20" s="1"/>
      <c r="LBE20" s="1"/>
      <c r="LBF20" s="1"/>
      <c r="LBG20" s="1"/>
      <c r="LBH20" s="1"/>
      <c r="LBI20" s="1"/>
      <c r="LBJ20" s="1"/>
      <c r="LBK20" s="1"/>
      <c r="LBL20" s="1"/>
      <c r="LBM20" s="1"/>
      <c r="LBN20" s="1"/>
      <c r="LBO20" s="1"/>
      <c r="LBP20" s="1"/>
      <c r="LBQ20" s="1"/>
      <c r="LBR20" s="1"/>
      <c r="LBS20" s="1"/>
      <c r="LBT20" s="1"/>
      <c r="LBU20" s="1"/>
      <c r="LBV20" s="1"/>
      <c r="LBW20" s="1"/>
      <c r="LBX20" s="1"/>
      <c r="LBY20" s="1"/>
      <c r="LBZ20" s="1"/>
      <c r="LCA20" s="1"/>
      <c r="LCB20" s="1"/>
      <c r="LCC20" s="1"/>
      <c r="LCD20" s="1"/>
      <c r="LCE20" s="1"/>
      <c r="LCF20" s="1"/>
      <c r="LCG20" s="1"/>
      <c r="LCH20" s="1"/>
      <c r="LCI20" s="1"/>
      <c r="LCJ20" s="1"/>
      <c r="LCK20" s="1"/>
      <c r="LCL20" s="1"/>
      <c r="LCM20" s="1"/>
      <c r="LCN20" s="1"/>
      <c r="LCO20" s="1"/>
      <c r="LCP20" s="1"/>
      <c r="LCQ20" s="1"/>
      <c r="LCR20" s="1"/>
      <c r="LCS20" s="1"/>
      <c r="LCT20" s="1"/>
      <c r="LCU20" s="1"/>
      <c r="LCV20" s="1"/>
      <c r="LCW20" s="1"/>
      <c r="LCX20" s="1"/>
      <c r="LCY20" s="1"/>
      <c r="LCZ20" s="1"/>
      <c r="LDA20" s="1"/>
      <c r="LDB20" s="1"/>
      <c r="LDC20" s="1"/>
      <c r="LDD20" s="1"/>
      <c r="LDE20" s="1"/>
      <c r="LDF20" s="1"/>
      <c r="LDG20" s="1"/>
      <c r="LDH20" s="1"/>
      <c r="LDI20" s="1"/>
      <c r="LDJ20" s="1"/>
      <c r="LDK20" s="1"/>
      <c r="LDL20" s="1"/>
      <c r="LDM20" s="1"/>
      <c r="LDN20" s="1"/>
      <c r="LDO20" s="1"/>
      <c r="LDP20" s="1"/>
      <c r="LDQ20" s="1"/>
      <c r="LDR20" s="1"/>
      <c r="LDS20" s="1"/>
      <c r="LDT20" s="1"/>
      <c r="LDU20" s="1"/>
      <c r="LDV20" s="1"/>
      <c r="LDW20" s="1"/>
      <c r="LDX20" s="1"/>
      <c r="LDY20" s="1"/>
      <c r="LDZ20" s="1"/>
      <c r="LEA20" s="1"/>
      <c r="LEB20" s="1"/>
      <c r="LEC20" s="1"/>
      <c r="LED20" s="1"/>
      <c r="LEE20" s="1"/>
      <c r="LEF20" s="1"/>
      <c r="LEG20" s="1"/>
      <c r="LEH20" s="1"/>
      <c r="LEI20" s="1"/>
      <c r="LEJ20" s="1"/>
      <c r="LEK20" s="1"/>
      <c r="LEL20" s="1"/>
      <c r="LEM20" s="1"/>
      <c r="LEN20" s="1"/>
      <c r="LEO20" s="1"/>
      <c r="LEP20" s="1"/>
      <c r="LEQ20" s="1"/>
      <c r="LER20" s="1"/>
      <c r="LES20" s="1"/>
      <c r="LET20" s="1"/>
      <c r="LEU20" s="1"/>
      <c r="LEV20" s="1"/>
      <c r="LEW20" s="1"/>
      <c r="LEX20" s="1"/>
      <c r="LEY20" s="1"/>
      <c r="LEZ20" s="1"/>
      <c r="LFA20" s="1"/>
      <c r="LFB20" s="1"/>
      <c r="LFC20" s="1"/>
      <c r="LFD20" s="1"/>
      <c r="LFE20" s="1"/>
      <c r="LFF20" s="1"/>
      <c r="LFG20" s="1"/>
      <c r="LFH20" s="1"/>
      <c r="LFI20" s="1"/>
      <c r="LFJ20" s="1"/>
      <c r="LFK20" s="1"/>
      <c r="LFL20" s="1"/>
      <c r="LFM20" s="1"/>
      <c r="LFN20" s="1"/>
      <c r="LFO20" s="1"/>
      <c r="LFP20" s="1"/>
      <c r="LFQ20" s="1"/>
      <c r="LFR20" s="1"/>
      <c r="LFS20" s="1"/>
      <c r="LFT20" s="1"/>
      <c r="LFU20" s="1"/>
      <c r="LFV20" s="1"/>
      <c r="LFW20" s="1"/>
      <c r="LFX20" s="1"/>
      <c r="LFY20" s="1"/>
      <c r="LFZ20" s="1"/>
      <c r="LGA20" s="1"/>
      <c r="LGB20" s="1"/>
      <c r="LGC20" s="1"/>
      <c r="LGD20" s="1"/>
      <c r="LGE20" s="1"/>
      <c r="LGF20" s="1"/>
      <c r="LGG20" s="1"/>
      <c r="LGH20" s="1"/>
      <c r="LGI20" s="1"/>
      <c r="LGJ20" s="1"/>
      <c r="LGK20" s="1"/>
      <c r="LGL20" s="1"/>
      <c r="LGM20" s="1"/>
      <c r="LGN20" s="1"/>
      <c r="LGO20" s="1"/>
      <c r="LGP20" s="1"/>
      <c r="LGQ20" s="1"/>
      <c r="LGR20" s="1"/>
      <c r="LGS20" s="1"/>
      <c r="LGT20" s="1"/>
      <c r="LGU20" s="1"/>
      <c r="LGV20" s="1"/>
      <c r="LGW20" s="1"/>
      <c r="LGX20" s="1"/>
      <c r="LGY20" s="1"/>
      <c r="LGZ20" s="1"/>
      <c r="LHA20" s="1"/>
      <c r="LHB20" s="1"/>
      <c r="LHC20" s="1"/>
      <c r="LHD20" s="1"/>
      <c r="LHE20" s="1"/>
      <c r="LHF20" s="1"/>
      <c r="LHG20" s="1"/>
      <c r="LHH20" s="1"/>
      <c r="LHI20" s="1"/>
      <c r="LHJ20" s="1"/>
      <c r="LHK20" s="1"/>
      <c r="LHL20" s="1"/>
      <c r="LHM20" s="1"/>
      <c r="LHN20" s="1"/>
      <c r="LHO20" s="1"/>
      <c r="LHP20" s="1"/>
      <c r="LHQ20" s="1"/>
      <c r="LHR20" s="1"/>
      <c r="LHS20" s="1"/>
      <c r="LHT20" s="1"/>
      <c r="LHU20" s="1"/>
      <c r="LHV20" s="1"/>
      <c r="LHW20" s="1"/>
      <c r="LHX20" s="1"/>
      <c r="LHY20" s="1"/>
      <c r="LHZ20" s="1"/>
      <c r="LIA20" s="1"/>
      <c r="LIB20" s="1"/>
      <c r="LIC20" s="1"/>
      <c r="LID20" s="1"/>
      <c r="LIE20" s="1"/>
      <c r="LIF20" s="1"/>
      <c r="LIG20" s="1"/>
      <c r="LIH20" s="1"/>
      <c r="LII20" s="1"/>
      <c r="LIJ20" s="1"/>
      <c r="LIK20" s="1"/>
      <c r="LIL20" s="1"/>
      <c r="LIM20" s="1"/>
      <c r="LIN20" s="1"/>
      <c r="LIO20" s="1"/>
      <c r="LIP20" s="1"/>
      <c r="LIQ20" s="1"/>
      <c r="LIR20" s="1"/>
      <c r="LIS20" s="1"/>
      <c r="LIT20" s="1"/>
      <c r="LIU20" s="1"/>
      <c r="LIV20" s="1"/>
      <c r="LIW20" s="1"/>
      <c r="LIX20" s="1"/>
      <c r="LIY20" s="1"/>
      <c r="LIZ20" s="1"/>
      <c r="LJA20" s="1"/>
      <c r="LJB20" s="1"/>
      <c r="LJC20" s="1"/>
      <c r="LJD20" s="1"/>
      <c r="LJE20" s="1"/>
      <c r="LJF20" s="1"/>
      <c r="LJG20" s="1"/>
      <c r="LJH20" s="1"/>
      <c r="LJI20" s="1"/>
      <c r="LJJ20" s="1"/>
      <c r="LJK20" s="1"/>
      <c r="LJL20" s="1"/>
      <c r="LJM20" s="1"/>
      <c r="LJN20" s="1"/>
      <c r="LJO20" s="1"/>
      <c r="LJP20" s="1"/>
      <c r="LJQ20" s="1"/>
      <c r="LJR20" s="1"/>
      <c r="LJS20" s="1"/>
      <c r="LJT20" s="1"/>
      <c r="LJU20" s="1"/>
      <c r="LJV20" s="1"/>
      <c r="LJW20" s="1"/>
      <c r="LJX20" s="1"/>
      <c r="LJY20" s="1"/>
      <c r="LJZ20" s="1"/>
      <c r="LKA20" s="1"/>
      <c r="LKB20" s="1"/>
      <c r="LKC20" s="1"/>
      <c r="LKD20" s="1"/>
      <c r="LKE20" s="1"/>
      <c r="LKF20" s="1"/>
      <c r="LKG20" s="1"/>
      <c r="LKH20" s="1"/>
      <c r="LKI20" s="1"/>
      <c r="LKJ20" s="1"/>
      <c r="LKK20" s="1"/>
      <c r="LKL20" s="1"/>
      <c r="LKM20" s="1"/>
      <c r="LKN20" s="1"/>
      <c r="LKO20" s="1"/>
      <c r="LKP20" s="1"/>
      <c r="LKQ20" s="1"/>
      <c r="LKR20" s="1"/>
      <c r="LKS20" s="1"/>
      <c r="LKT20" s="1"/>
      <c r="LKU20" s="1"/>
      <c r="LKV20" s="1"/>
      <c r="LKW20" s="1"/>
      <c r="LKX20" s="1"/>
      <c r="LKY20" s="1"/>
      <c r="LKZ20" s="1"/>
      <c r="LLA20" s="1"/>
      <c r="LLB20" s="1"/>
      <c r="LLC20" s="1"/>
      <c r="LLD20" s="1"/>
      <c r="LLE20" s="1"/>
      <c r="LLF20" s="1"/>
      <c r="LLG20" s="1"/>
      <c r="LLH20" s="1"/>
      <c r="LLI20" s="1"/>
      <c r="LLJ20" s="1"/>
      <c r="LLK20" s="1"/>
      <c r="LLL20" s="1"/>
      <c r="LLM20" s="1"/>
      <c r="LLN20" s="1"/>
      <c r="LLO20" s="1"/>
      <c r="LLP20" s="1"/>
      <c r="LLQ20" s="1"/>
      <c r="LLR20" s="1"/>
      <c r="LLS20" s="1"/>
      <c r="LLT20" s="1"/>
      <c r="LLU20" s="1"/>
      <c r="LLV20" s="1"/>
      <c r="LLW20" s="1"/>
      <c r="LLX20" s="1"/>
      <c r="LLY20" s="1"/>
      <c r="LLZ20" s="1"/>
      <c r="LMA20" s="1"/>
      <c r="LMB20" s="1"/>
      <c r="LMC20" s="1"/>
      <c r="LMD20" s="1"/>
      <c r="LME20" s="1"/>
      <c r="LMF20" s="1"/>
      <c r="LMG20" s="1"/>
      <c r="LMH20" s="1"/>
      <c r="LMI20" s="1"/>
      <c r="LMJ20" s="1"/>
      <c r="LMK20" s="1"/>
      <c r="LML20" s="1"/>
      <c r="LMM20" s="1"/>
      <c r="LMN20" s="1"/>
      <c r="LMO20" s="1"/>
      <c r="LMP20" s="1"/>
      <c r="LMQ20" s="1"/>
      <c r="LMR20" s="1"/>
      <c r="LMS20" s="1"/>
      <c r="LMT20" s="1"/>
      <c r="LMU20" s="1"/>
      <c r="LMV20" s="1"/>
      <c r="LMW20" s="1"/>
      <c r="LMX20" s="1"/>
      <c r="LMY20" s="1"/>
      <c r="LMZ20" s="1"/>
      <c r="LNA20" s="1"/>
      <c r="LNB20" s="1"/>
      <c r="LNC20" s="1"/>
      <c r="LND20" s="1"/>
      <c r="LNE20" s="1"/>
      <c r="LNF20" s="1"/>
      <c r="LNG20" s="1"/>
      <c r="LNH20" s="1"/>
      <c r="LNI20" s="1"/>
      <c r="LNJ20" s="1"/>
      <c r="LNK20" s="1"/>
      <c r="LNL20" s="1"/>
      <c r="LNM20" s="1"/>
      <c r="LNN20" s="1"/>
      <c r="LNO20" s="1"/>
      <c r="LNP20" s="1"/>
      <c r="LNQ20" s="1"/>
      <c r="LNR20" s="1"/>
      <c r="LNS20" s="1"/>
      <c r="LNT20" s="1"/>
      <c r="LNU20" s="1"/>
      <c r="LNV20" s="1"/>
      <c r="LNW20" s="1"/>
      <c r="LNX20" s="1"/>
      <c r="LNY20" s="1"/>
      <c r="LNZ20" s="1"/>
      <c r="LOA20" s="1"/>
      <c r="LOB20" s="1"/>
      <c r="LOC20" s="1"/>
      <c r="LOD20" s="1"/>
      <c r="LOE20" s="1"/>
      <c r="LOF20" s="1"/>
      <c r="LOG20" s="1"/>
      <c r="LOH20" s="1"/>
      <c r="LOI20" s="1"/>
      <c r="LOJ20" s="1"/>
      <c r="LOK20" s="1"/>
      <c r="LOL20" s="1"/>
      <c r="LOM20" s="1"/>
      <c r="LON20" s="1"/>
      <c r="LOO20" s="1"/>
      <c r="LOP20" s="1"/>
      <c r="LOQ20" s="1"/>
      <c r="LOR20" s="1"/>
      <c r="LOS20" s="1"/>
      <c r="LOT20" s="1"/>
      <c r="LOU20" s="1"/>
      <c r="LOV20" s="1"/>
      <c r="LOW20" s="1"/>
      <c r="LOX20" s="1"/>
      <c r="LOY20" s="1"/>
      <c r="LOZ20" s="1"/>
      <c r="LPA20" s="1"/>
      <c r="LPB20" s="1"/>
      <c r="LPC20" s="1"/>
      <c r="LPD20" s="1"/>
      <c r="LPE20" s="1"/>
      <c r="LPF20" s="1"/>
      <c r="LPG20" s="1"/>
      <c r="LPH20" s="1"/>
      <c r="LPI20" s="1"/>
      <c r="LPJ20" s="1"/>
      <c r="LPK20" s="1"/>
      <c r="LPL20" s="1"/>
      <c r="LPM20" s="1"/>
      <c r="LPN20" s="1"/>
      <c r="LPO20" s="1"/>
      <c r="LPP20" s="1"/>
      <c r="LPQ20" s="1"/>
      <c r="LPR20" s="1"/>
      <c r="LPS20" s="1"/>
      <c r="LPT20" s="1"/>
      <c r="LPU20" s="1"/>
      <c r="LPV20" s="1"/>
      <c r="LPW20" s="1"/>
      <c r="LPX20" s="1"/>
      <c r="LPY20" s="1"/>
      <c r="LPZ20" s="1"/>
      <c r="LQA20" s="1"/>
      <c r="LQB20" s="1"/>
      <c r="LQC20" s="1"/>
      <c r="LQD20" s="1"/>
      <c r="LQE20" s="1"/>
      <c r="LQF20" s="1"/>
      <c r="LQG20" s="1"/>
      <c r="LQH20" s="1"/>
      <c r="LQI20" s="1"/>
      <c r="LQJ20" s="1"/>
      <c r="LQK20" s="1"/>
      <c r="LQL20" s="1"/>
      <c r="LQM20" s="1"/>
      <c r="LQN20" s="1"/>
      <c r="LQO20" s="1"/>
      <c r="LQP20" s="1"/>
      <c r="LQQ20" s="1"/>
      <c r="LQR20" s="1"/>
      <c r="LQS20" s="1"/>
      <c r="LQT20" s="1"/>
      <c r="LQU20" s="1"/>
      <c r="LQV20" s="1"/>
      <c r="LQW20" s="1"/>
      <c r="LQX20" s="1"/>
      <c r="LQY20" s="1"/>
      <c r="LQZ20" s="1"/>
      <c r="LRA20" s="1"/>
      <c r="LRB20" s="1"/>
      <c r="LRC20" s="1"/>
      <c r="LRD20" s="1"/>
      <c r="LRE20" s="1"/>
      <c r="LRF20" s="1"/>
      <c r="LRG20" s="1"/>
      <c r="LRH20" s="1"/>
      <c r="LRI20" s="1"/>
      <c r="LRJ20" s="1"/>
      <c r="LRK20" s="1"/>
      <c r="LRL20" s="1"/>
      <c r="LRM20" s="1"/>
      <c r="LRN20" s="1"/>
      <c r="LRO20" s="1"/>
      <c r="LRP20" s="1"/>
      <c r="LRQ20" s="1"/>
      <c r="LRR20" s="1"/>
      <c r="LRS20" s="1"/>
      <c r="LRT20" s="1"/>
      <c r="LRU20" s="1"/>
      <c r="LRV20" s="1"/>
      <c r="LRW20" s="1"/>
      <c r="LRX20" s="1"/>
      <c r="LRY20" s="1"/>
      <c r="LRZ20" s="1"/>
      <c r="LSA20" s="1"/>
      <c r="LSB20" s="1"/>
      <c r="LSC20" s="1"/>
      <c r="LSD20" s="1"/>
      <c r="LSE20" s="1"/>
      <c r="LSF20" s="1"/>
      <c r="LSG20" s="1"/>
      <c r="LSH20" s="1"/>
      <c r="LSI20" s="1"/>
      <c r="LSJ20" s="1"/>
      <c r="LSK20" s="1"/>
      <c r="LSL20" s="1"/>
      <c r="LSM20" s="1"/>
      <c r="LSN20" s="1"/>
      <c r="LSO20" s="1"/>
      <c r="LSP20" s="1"/>
      <c r="LSQ20" s="1"/>
      <c r="LSR20" s="1"/>
      <c r="LSS20" s="1"/>
      <c r="LST20" s="1"/>
      <c r="LSU20" s="1"/>
      <c r="LSV20" s="1"/>
      <c r="LSW20" s="1"/>
      <c r="LSX20" s="1"/>
      <c r="LSY20" s="1"/>
      <c r="LSZ20" s="1"/>
      <c r="LTA20" s="1"/>
      <c r="LTB20" s="1"/>
      <c r="LTC20" s="1"/>
      <c r="LTD20" s="1"/>
      <c r="LTE20" s="1"/>
      <c r="LTF20" s="1"/>
      <c r="LTG20" s="1"/>
      <c r="LTH20" s="1"/>
      <c r="LTI20" s="1"/>
      <c r="LTJ20" s="1"/>
      <c r="LTK20" s="1"/>
      <c r="LTL20" s="1"/>
      <c r="LTM20" s="1"/>
      <c r="LTN20" s="1"/>
      <c r="LTO20" s="1"/>
      <c r="LTP20" s="1"/>
      <c r="LTQ20" s="1"/>
      <c r="LTR20" s="1"/>
      <c r="LTS20" s="1"/>
      <c r="LTT20" s="1"/>
      <c r="LTU20" s="1"/>
      <c r="LTV20" s="1"/>
      <c r="LTW20" s="1"/>
      <c r="LTX20" s="1"/>
      <c r="LTY20" s="1"/>
      <c r="LTZ20" s="1"/>
      <c r="LUA20" s="1"/>
      <c r="LUB20" s="1"/>
      <c r="LUC20" s="1"/>
      <c r="LUD20" s="1"/>
      <c r="LUE20" s="1"/>
      <c r="LUF20" s="1"/>
      <c r="LUG20" s="1"/>
      <c r="LUH20" s="1"/>
      <c r="LUI20" s="1"/>
      <c r="LUJ20" s="1"/>
      <c r="LUK20" s="1"/>
      <c r="LUL20" s="1"/>
      <c r="LUM20" s="1"/>
      <c r="LUN20" s="1"/>
      <c r="LUO20" s="1"/>
      <c r="LUP20" s="1"/>
      <c r="LUQ20" s="1"/>
      <c r="LUR20" s="1"/>
      <c r="LUS20" s="1"/>
      <c r="LUT20" s="1"/>
      <c r="LUU20" s="1"/>
      <c r="LUV20" s="1"/>
      <c r="LUW20" s="1"/>
      <c r="LUX20" s="1"/>
      <c r="LUY20" s="1"/>
      <c r="LUZ20" s="1"/>
      <c r="LVA20" s="1"/>
      <c r="LVB20" s="1"/>
      <c r="LVC20" s="1"/>
      <c r="LVD20" s="1"/>
      <c r="LVE20" s="1"/>
      <c r="LVF20" s="1"/>
      <c r="LVG20" s="1"/>
      <c r="LVH20" s="1"/>
      <c r="LVI20" s="1"/>
      <c r="LVJ20" s="1"/>
      <c r="LVK20" s="1"/>
      <c r="LVL20" s="1"/>
      <c r="LVM20" s="1"/>
      <c r="LVN20" s="1"/>
      <c r="LVO20" s="1"/>
      <c r="LVP20" s="1"/>
      <c r="LVQ20" s="1"/>
      <c r="LVR20" s="1"/>
      <c r="LVS20" s="1"/>
      <c r="LVT20" s="1"/>
      <c r="LVU20" s="1"/>
      <c r="LVV20" s="1"/>
      <c r="LVW20" s="1"/>
      <c r="LVX20" s="1"/>
      <c r="LVY20" s="1"/>
      <c r="LVZ20" s="1"/>
      <c r="LWA20" s="1"/>
      <c r="LWB20" s="1"/>
      <c r="LWC20" s="1"/>
      <c r="LWD20" s="1"/>
      <c r="LWE20" s="1"/>
      <c r="LWF20" s="1"/>
      <c r="LWG20" s="1"/>
      <c r="LWH20" s="1"/>
      <c r="LWI20" s="1"/>
      <c r="LWJ20" s="1"/>
      <c r="LWK20" s="1"/>
      <c r="LWL20" s="1"/>
      <c r="LWM20" s="1"/>
      <c r="LWN20" s="1"/>
      <c r="LWO20" s="1"/>
      <c r="LWP20" s="1"/>
      <c r="LWQ20" s="1"/>
      <c r="LWR20" s="1"/>
      <c r="LWS20" s="1"/>
      <c r="LWT20" s="1"/>
      <c r="LWU20" s="1"/>
      <c r="LWV20" s="1"/>
      <c r="LWW20" s="1"/>
      <c r="LWX20" s="1"/>
      <c r="LWY20" s="1"/>
      <c r="LWZ20" s="1"/>
      <c r="LXA20" s="1"/>
      <c r="LXB20" s="1"/>
      <c r="LXC20" s="1"/>
      <c r="LXD20" s="1"/>
      <c r="LXE20" s="1"/>
      <c r="LXF20" s="1"/>
      <c r="LXG20" s="1"/>
      <c r="LXH20" s="1"/>
      <c r="LXI20" s="1"/>
      <c r="LXJ20" s="1"/>
      <c r="LXK20" s="1"/>
      <c r="LXL20" s="1"/>
      <c r="LXM20" s="1"/>
      <c r="LXN20" s="1"/>
      <c r="LXO20" s="1"/>
      <c r="LXP20" s="1"/>
      <c r="LXQ20" s="1"/>
      <c r="LXR20" s="1"/>
      <c r="LXS20" s="1"/>
      <c r="LXT20" s="1"/>
      <c r="LXU20" s="1"/>
      <c r="LXV20" s="1"/>
      <c r="LXW20" s="1"/>
      <c r="LXX20" s="1"/>
      <c r="LXY20" s="1"/>
      <c r="LXZ20" s="1"/>
      <c r="LYA20" s="1"/>
      <c r="LYB20" s="1"/>
      <c r="LYC20" s="1"/>
      <c r="LYD20" s="1"/>
      <c r="LYE20" s="1"/>
      <c r="LYF20" s="1"/>
      <c r="LYG20" s="1"/>
      <c r="LYH20" s="1"/>
      <c r="LYI20" s="1"/>
      <c r="LYJ20" s="1"/>
      <c r="LYK20" s="1"/>
      <c r="LYL20" s="1"/>
      <c r="LYM20" s="1"/>
      <c r="LYN20" s="1"/>
      <c r="LYO20" s="1"/>
      <c r="LYP20" s="1"/>
      <c r="LYQ20" s="1"/>
      <c r="LYR20" s="1"/>
      <c r="LYS20" s="1"/>
      <c r="LYT20" s="1"/>
      <c r="LYU20" s="1"/>
      <c r="LYV20" s="1"/>
      <c r="LYW20" s="1"/>
      <c r="LYX20" s="1"/>
      <c r="LYY20" s="1"/>
      <c r="LYZ20" s="1"/>
      <c r="LZA20" s="1"/>
      <c r="LZB20" s="1"/>
      <c r="LZC20" s="1"/>
      <c r="LZD20" s="1"/>
      <c r="LZE20" s="1"/>
      <c r="LZF20" s="1"/>
      <c r="LZG20" s="1"/>
      <c r="LZH20" s="1"/>
      <c r="LZI20" s="1"/>
      <c r="LZJ20" s="1"/>
      <c r="LZK20" s="1"/>
      <c r="LZL20" s="1"/>
      <c r="LZM20" s="1"/>
      <c r="LZN20" s="1"/>
      <c r="LZO20" s="1"/>
      <c r="LZP20" s="1"/>
      <c r="LZQ20" s="1"/>
      <c r="LZR20" s="1"/>
      <c r="LZS20" s="1"/>
      <c r="LZT20" s="1"/>
      <c r="LZU20" s="1"/>
      <c r="LZV20" s="1"/>
      <c r="LZW20" s="1"/>
      <c r="LZX20" s="1"/>
      <c r="LZY20" s="1"/>
      <c r="LZZ20" s="1"/>
      <c r="MAA20" s="1"/>
      <c r="MAB20" s="1"/>
      <c r="MAC20" s="1"/>
      <c r="MAD20" s="1"/>
      <c r="MAE20" s="1"/>
      <c r="MAF20" s="1"/>
      <c r="MAG20" s="1"/>
      <c r="MAH20" s="1"/>
      <c r="MAI20" s="1"/>
      <c r="MAJ20" s="1"/>
      <c r="MAK20" s="1"/>
      <c r="MAL20" s="1"/>
      <c r="MAM20" s="1"/>
      <c r="MAN20" s="1"/>
      <c r="MAO20" s="1"/>
      <c r="MAP20" s="1"/>
      <c r="MAQ20" s="1"/>
      <c r="MAR20" s="1"/>
      <c r="MAS20" s="1"/>
      <c r="MAT20" s="1"/>
      <c r="MAU20" s="1"/>
      <c r="MAV20" s="1"/>
      <c r="MAW20" s="1"/>
      <c r="MAX20" s="1"/>
      <c r="MAY20" s="1"/>
      <c r="MAZ20" s="1"/>
      <c r="MBA20" s="1"/>
      <c r="MBB20" s="1"/>
      <c r="MBC20" s="1"/>
      <c r="MBD20" s="1"/>
      <c r="MBE20" s="1"/>
      <c r="MBF20" s="1"/>
      <c r="MBG20" s="1"/>
      <c r="MBH20" s="1"/>
      <c r="MBI20" s="1"/>
      <c r="MBJ20" s="1"/>
      <c r="MBK20" s="1"/>
      <c r="MBL20" s="1"/>
      <c r="MBM20" s="1"/>
      <c r="MBN20" s="1"/>
      <c r="MBO20" s="1"/>
      <c r="MBP20" s="1"/>
      <c r="MBQ20" s="1"/>
      <c r="MBR20" s="1"/>
      <c r="MBS20" s="1"/>
      <c r="MBT20" s="1"/>
      <c r="MBU20" s="1"/>
      <c r="MBV20" s="1"/>
      <c r="MBW20" s="1"/>
      <c r="MBX20" s="1"/>
      <c r="MBY20" s="1"/>
      <c r="MBZ20" s="1"/>
      <c r="MCA20" s="1"/>
      <c r="MCB20" s="1"/>
      <c r="MCC20" s="1"/>
      <c r="MCD20" s="1"/>
      <c r="MCE20" s="1"/>
      <c r="MCF20" s="1"/>
      <c r="MCG20" s="1"/>
      <c r="MCH20" s="1"/>
      <c r="MCI20" s="1"/>
      <c r="MCJ20" s="1"/>
      <c r="MCK20" s="1"/>
      <c r="MCL20" s="1"/>
      <c r="MCM20" s="1"/>
      <c r="MCN20" s="1"/>
      <c r="MCO20" s="1"/>
      <c r="MCP20" s="1"/>
      <c r="MCQ20" s="1"/>
      <c r="MCR20" s="1"/>
      <c r="MCS20" s="1"/>
      <c r="MCT20" s="1"/>
      <c r="MCU20" s="1"/>
      <c r="MCV20" s="1"/>
      <c r="MCW20" s="1"/>
      <c r="MCX20" s="1"/>
      <c r="MCY20" s="1"/>
      <c r="MCZ20" s="1"/>
      <c r="MDA20" s="1"/>
      <c r="MDB20" s="1"/>
      <c r="MDC20" s="1"/>
      <c r="MDD20" s="1"/>
      <c r="MDE20" s="1"/>
      <c r="MDF20" s="1"/>
      <c r="MDG20" s="1"/>
      <c r="MDH20" s="1"/>
      <c r="MDI20" s="1"/>
      <c r="MDJ20" s="1"/>
      <c r="MDK20" s="1"/>
      <c r="MDL20" s="1"/>
      <c r="MDM20" s="1"/>
      <c r="MDN20" s="1"/>
      <c r="MDO20" s="1"/>
      <c r="MDP20" s="1"/>
      <c r="MDQ20" s="1"/>
      <c r="MDR20" s="1"/>
      <c r="MDS20" s="1"/>
      <c r="MDT20" s="1"/>
      <c r="MDU20" s="1"/>
      <c r="MDV20" s="1"/>
      <c r="MDW20" s="1"/>
      <c r="MDX20" s="1"/>
      <c r="MDY20" s="1"/>
      <c r="MDZ20" s="1"/>
      <c r="MEA20" s="1"/>
      <c r="MEB20" s="1"/>
      <c r="MEC20" s="1"/>
      <c r="MED20" s="1"/>
      <c r="MEE20" s="1"/>
      <c r="MEF20" s="1"/>
      <c r="MEG20" s="1"/>
      <c r="MEH20" s="1"/>
      <c r="MEI20" s="1"/>
      <c r="MEJ20" s="1"/>
      <c r="MEK20" s="1"/>
      <c r="MEL20" s="1"/>
      <c r="MEM20" s="1"/>
      <c r="MEN20" s="1"/>
      <c r="MEO20" s="1"/>
      <c r="MEP20" s="1"/>
      <c r="MEQ20" s="1"/>
      <c r="MER20" s="1"/>
      <c r="MES20" s="1"/>
      <c r="MET20" s="1"/>
      <c r="MEU20" s="1"/>
      <c r="MEV20" s="1"/>
      <c r="MEW20" s="1"/>
      <c r="MEX20" s="1"/>
      <c r="MEY20" s="1"/>
      <c r="MEZ20" s="1"/>
      <c r="MFA20" s="1"/>
      <c r="MFB20" s="1"/>
      <c r="MFC20" s="1"/>
      <c r="MFD20" s="1"/>
      <c r="MFE20" s="1"/>
      <c r="MFF20" s="1"/>
      <c r="MFG20" s="1"/>
      <c r="MFH20" s="1"/>
      <c r="MFI20" s="1"/>
      <c r="MFJ20" s="1"/>
      <c r="MFK20" s="1"/>
      <c r="MFL20" s="1"/>
      <c r="MFM20" s="1"/>
      <c r="MFN20" s="1"/>
      <c r="MFO20" s="1"/>
      <c r="MFP20" s="1"/>
      <c r="MFQ20" s="1"/>
      <c r="MFR20" s="1"/>
      <c r="MFS20" s="1"/>
      <c r="MFT20" s="1"/>
      <c r="MFU20" s="1"/>
      <c r="MFV20" s="1"/>
      <c r="MFW20" s="1"/>
      <c r="MFX20" s="1"/>
      <c r="MFY20" s="1"/>
      <c r="MFZ20" s="1"/>
      <c r="MGA20" s="1"/>
      <c r="MGB20" s="1"/>
      <c r="MGC20" s="1"/>
      <c r="MGD20" s="1"/>
      <c r="MGE20" s="1"/>
      <c r="MGF20" s="1"/>
      <c r="MGG20" s="1"/>
      <c r="MGH20" s="1"/>
      <c r="MGI20" s="1"/>
      <c r="MGJ20" s="1"/>
      <c r="MGK20" s="1"/>
      <c r="MGL20" s="1"/>
      <c r="MGM20" s="1"/>
      <c r="MGN20" s="1"/>
      <c r="MGO20" s="1"/>
      <c r="MGP20" s="1"/>
      <c r="MGQ20" s="1"/>
      <c r="MGR20" s="1"/>
      <c r="MGS20" s="1"/>
      <c r="MGT20" s="1"/>
      <c r="MGU20" s="1"/>
      <c r="MGV20" s="1"/>
      <c r="MGW20" s="1"/>
      <c r="MGX20" s="1"/>
      <c r="MGY20" s="1"/>
      <c r="MGZ20" s="1"/>
      <c r="MHA20" s="1"/>
      <c r="MHB20" s="1"/>
      <c r="MHC20" s="1"/>
      <c r="MHD20" s="1"/>
      <c r="MHE20" s="1"/>
      <c r="MHF20" s="1"/>
      <c r="MHG20" s="1"/>
      <c r="MHH20" s="1"/>
      <c r="MHI20" s="1"/>
      <c r="MHJ20" s="1"/>
      <c r="MHK20" s="1"/>
      <c r="MHL20" s="1"/>
      <c r="MHM20" s="1"/>
      <c r="MHN20" s="1"/>
      <c r="MHO20" s="1"/>
      <c r="MHP20" s="1"/>
      <c r="MHQ20" s="1"/>
      <c r="MHR20" s="1"/>
      <c r="MHS20" s="1"/>
      <c r="MHT20" s="1"/>
      <c r="MHU20" s="1"/>
      <c r="MHV20" s="1"/>
      <c r="MHW20" s="1"/>
      <c r="MHX20" s="1"/>
      <c r="MHY20" s="1"/>
      <c r="MHZ20" s="1"/>
      <c r="MIA20" s="1"/>
      <c r="MIB20" s="1"/>
      <c r="MIC20" s="1"/>
      <c r="MID20" s="1"/>
      <c r="MIE20" s="1"/>
      <c r="MIF20" s="1"/>
      <c r="MIG20" s="1"/>
      <c r="MIH20" s="1"/>
      <c r="MII20" s="1"/>
      <c r="MIJ20" s="1"/>
      <c r="MIK20" s="1"/>
      <c r="MIL20" s="1"/>
      <c r="MIM20" s="1"/>
      <c r="MIN20" s="1"/>
      <c r="MIO20" s="1"/>
      <c r="MIP20" s="1"/>
      <c r="MIQ20" s="1"/>
      <c r="MIR20" s="1"/>
      <c r="MIS20" s="1"/>
      <c r="MIT20" s="1"/>
      <c r="MIU20" s="1"/>
      <c r="MIV20" s="1"/>
      <c r="MIW20" s="1"/>
      <c r="MIX20" s="1"/>
      <c r="MIY20" s="1"/>
      <c r="MIZ20" s="1"/>
      <c r="MJA20" s="1"/>
      <c r="MJB20" s="1"/>
      <c r="MJC20" s="1"/>
      <c r="MJD20" s="1"/>
      <c r="MJE20" s="1"/>
      <c r="MJF20" s="1"/>
      <c r="MJG20" s="1"/>
      <c r="MJH20" s="1"/>
      <c r="MJI20" s="1"/>
      <c r="MJJ20" s="1"/>
      <c r="MJK20" s="1"/>
      <c r="MJL20" s="1"/>
      <c r="MJM20" s="1"/>
      <c r="MJN20" s="1"/>
      <c r="MJO20" s="1"/>
      <c r="MJP20" s="1"/>
      <c r="MJQ20" s="1"/>
      <c r="MJR20" s="1"/>
      <c r="MJS20" s="1"/>
      <c r="MJT20" s="1"/>
      <c r="MJU20" s="1"/>
      <c r="MJV20" s="1"/>
      <c r="MJW20" s="1"/>
      <c r="MJX20" s="1"/>
      <c r="MJY20" s="1"/>
      <c r="MJZ20" s="1"/>
      <c r="MKA20" s="1"/>
      <c r="MKB20" s="1"/>
      <c r="MKC20" s="1"/>
      <c r="MKD20" s="1"/>
      <c r="MKE20" s="1"/>
      <c r="MKF20" s="1"/>
      <c r="MKG20" s="1"/>
      <c r="MKH20" s="1"/>
      <c r="MKI20" s="1"/>
      <c r="MKJ20" s="1"/>
      <c r="MKK20" s="1"/>
      <c r="MKL20" s="1"/>
      <c r="MKM20" s="1"/>
      <c r="MKN20" s="1"/>
      <c r="MKO20" s="1"/>
      <c r="MKP20" s="1"/>
      <c r="MKQ20" s="1"/>
      <c r="MKR20" s="1"/>
      <c r="MKS20" s="1"/>
      <c r="MKT20" s="1"/>
      <c r="MKU20" s="1"/>
      <c r="MKV20" s="1"/>
      <c r="MKW20" s="1"/>
      <c r="MKX20" s="1"/>
      <c r="MKY20" s="1"/>
      <c r="MKZ20" s="1"/>
      <c r="MLA20" s="1"/>
      <c r="MLB20" s="1"/>
      <c r="MLC20" s="1"/>
      <c r="MLD20" s="1"/>
      <c r="MLE20" s="1"/>
      <c r="MLF20" s="1"/>
      <c r="MLG20" s="1"/>
      <c r="MLH20" s="1"/>
      <c r="MLI20" s="1"/>
      <c r="MLJ20" s="1"/>
      <c r="MLK20" s="1"/>
      <c r="MLL20" s="1"/>
      <c r="MLM20" s="1"/>
      <c r="MLN20" s="1"/>
      <c r="MLO20" s="1"/>
      <c r="MLP20" s="1"/>
      <c r="MLQ20" s="1"/>
      <c r="MLR20" s="1"/>
      <c r="MLS20" s="1"/>
      <c r="MLT20" s="1"/>
      <c r="MLU20" s="1"/>
      <c r="MLV20" s="1"/>
      <c r="MLW20" s="1"/>
      <c r="MLX20" s="1"/>
      <c r="MLY20" s="1"/>
      <c r="MLZ20" s="1"/>
      <c r="MMA20" s="1"/>
      <c r="MMB20" s="1"/>
      <c r="MMC20" s="1"/>
      <c r="MMD20" s="1"/>
      <c r="MME20" s="1"/>
      <c r="MMF20" s="1"/>
      <c r="MMG20" s="1"/>
      <c r="MMH20" s="1"/>
      <c r="MMI20" s="1"/>
      <c r="MMJ20" s="1"/>
      <c r="MMK20" s="1"/>
      <c r="MML20" s="1"/>
      <c r="MMM20" s="1"/>
      <c r="MMN20" s="1"/>
      <c r="MMO20" s="1"/>
      <c r="MMP20" s="1"/>
      <c r="MMQ20" s="1"/>
      <c r="MMR20" s="1"/>
      <c r="MMS20" s="1"/>
      <c r="MMT20" s="1"/>
      <c r="MMU20" s="1"/>
      <c r="MMV20" s="1"/>
      <c r="MMW20" s="1"/>
      <c r="MMX20" s="1"/>
      <c r="MMY20" s="1"/>
      <c r="MMZ20" s="1"/>
      <c r="MNA20" s="1"/>
      <c r="MNB20" s="1"/>
      <c r="MNC20" s="1"/>
      <c r="MND20" s="1"/>
      <c r="MNE20" s="1"/>
      <c r="MNF20" s="1"/>
      <c r="MNG20" s="1"/>
      <c r="MNH20" s="1"/>
      <c r="MNI20" s="1"/>
      <c r="MNJ20" s="1"/>
      <c r="MNK20" s="1"/>
      <c r="MNL20" s="1"/>
      <c r="MNM20" s="1"/>
      <c r="MNN20" s="1"/>
      <c r="MNO20" s="1"/>
      <c r="MNP20" s="1"/>
      <c r="MNQ20" s="1"/>
      <c r="MNR20" s="1"/>
      <c r="MNS20" s="1"/>
      <c r="MNT20" s="1"/>
      <c r="MNU20" s="1"/>
      <c r="MNV20" s="1"/>
      <c r="MNW20" s="1"/>
      <c r="MNX20" s="1"/>
      <c r="MNY20" s="1"/>
      <c r="MNZ20" s="1"/>
      <c r="MOA20" s="1"/>
      <c r="MOB20" s="1"/>
      <c r="MOC20" s="1"/>
      <c r="MOD20" s="1"/>
      <c r="MOE20" s="1"/>
      <c r="MOF20" s="1"/>
      <c r="MOG20" s="1"/>
      <c r="MOH20" s="1"/>
      <c r="MOI20" s="1"/>
      <c r="MOJ20" s="1"/>
      <c r="MOK20" s="1"/>
      <c r="MOL20" s="1"/>
      <c r="MOM20" s="1"/>
      <c r="MON20" s="1"/>
      <c r="MOO20" s="1"/>
      <c r="MOP20" s="1"/>
      <c r="MOQ20" s="1"/>
      <c r="MOR20" s="1"/>
      <c r="MOS20" s="1"/>
      <c r="MOT20" s="1"/>
      <c r="MOU20" s="1"/>
      <c r="MOV20" s="1"/>
      <c r="MOW20" s="1"/>
      <c r="MOX20" s="1"/>
      <c r="MOY20" s="1"/>
      <c r="MOZ20" s="1"/>
      <c r="MPA20" s="1"/>
      <c r="MPB20" s="1"/>
      <c r="MPC20" s="1"/>
      <c r="MPD20" s="1"/>
      <c r="MPE20" s="1"/>
      <c r="MPF20" s="1"/>
      <c r="MPG20" s="1"/>
      <c r="MPH20" s="1"/>
      <c r="MPI20" s="1"/>
      <c r="MPJ20" s="1"/>
      <c r="MPK20" s="1"/>
      <c r="MPL20" s="1"/>
      <c r="MPM20" s="1"/>
      <c r="MPN20" s="1"/>
      <c r="MPO20" s="1"/>
      <c r="MPP20" s="1"/>
      <c r="MPQ20" s="1"/>
      <c r="MPR20" s="1"/>
      <c r="MPS20" s="1"/>
      <c r="MPT20" s="1"/>
      <c r="MPU20" s="1"/>
      <c r="MPV20" s="1"/>
      <c r="MPW20" s="1"/>
      <c r="MPX20" s="1"/>
      <c r="MPY20" s="1"/>
      <c r="MPZ20" s="1"/>
      <c r="MQA20" s="1"/>
      <c r="MQB20" s="1"/>
      <c r="MQC20" s="1"/>
      <c r="MQD20" s="1"/>
      <c r="MQE20" s="1"/>
      <c r="MQF20" s="1"/>
      <c r="MQG20" s="1"/>
      <c r="MQH20" s="1"/>
      <c r="MQI20" s="1"/>
      <c r="MQJ20" s="1"/>
      <c r="MQK20" s="1"/>
      <c r="MQL20" s="1"/>
      <c r="MQM20" s="1"/>
      <c r="MQN20" s="1"/>
      <c r="MQO20" s="1"/>
      <c r="MQP20" s="1"/>
      <c r="MQQ20" s="1"/>
      <c r="MQR20" s="1"/>
      <c r="MQS20" s="1"/>
      <c r="MQT20" s="1"/>
      <c r="MQU20" s="1"/>
      <c r="MQV20" s="1"/>
      <c r="MQW20" s="1"/>
      <c r="MQX20" s="1"/>
      <c r="MQY20" s="1"/>
      <c r="MQZ20" s="1"/>
      <c r="MRA20" s="1"/>
      <c r="MRB20" s="1"/>
      <c r="MRC20" s="1"/>
      <c r="MRD20" s="1"/>
      <c r="MRE20" s="1"/>
      <c r="MRF20" s="1"/>
      <c r="MRG20" s="1"/>
      <c r="MRH20" s="1"/>
      <c r="MRI20" s="1"/>
      <c r="MRJ20" s="1"/>
      <c r="MRK20" s="1"/>
      <c r="MRL20" s="1"/>
      <c r="MRM20" s="1"/>
      <c r="MRN20" s="1"/>
      <c r="MRO20" s="1"/>
      <c r="MRP20" s="1"/>
      <c r="MRQ20" s="1"/>
      <c r="MRR20" s="1"/>
      <c r="MRS20" s="1"/>
      <c r="MRT20" s="1"/>
      <c r="MRU20" s="1"/>
      <c r="MRV20" s="1"/>
      <c r="MRW20" s="1"/>
      <c r="MRX20" s="1"/>
      <c r="MRY20" s="1"/>
      <c r="MRZ20" s="1"/>
      <c r="MSA20" s="1"/>
      <c r="MSB20" s="1"/>
      <c r="MSC20" s="1"/>
      <c r="MSD20" s="1"/>
      <c r="MSE20" s="1"/>
      <c r="MSF20" s="1"/>
      <c r="MSG20" s="1"/>
      <c r="MSH20" s="1"/>
      <c r="MSI20" s="1"/>
      <c r="MSJ20" s="1"/>
      <c r="MSK20" s="1"/>
      <c r="MSL20" s="1"/>
      <c r="MSM20" s="1"/>
      <c r="MSN20" s="1"/>
      <c r="MSO20" s="1"/>
      <c r="MSP20" s="1"/>
      <c r="MSQ20" s="1"/>
      <c r="MSR20" s="1"/>
      <c r="MSS20" s="1"/>
      <c r="MST20" s="1"/>
      <c r="MSU20" s="1"/>
      <c r="MSV20" s="1"/>
      <c r="MSW20" s="1"/>
      <c r="MSX20" s="1"/>
      <c r="MSY20" s="1"/>
      <c r="MSZ20" s="1"/>
      <c r="MTA20" s="1"/>
      <c r="MTB20" s="1"/>
      <c r="MTC20" s="1"/>
      <c r="MTD20" s="1"/>
      <c r="MTE20" s="1"/>
      <c r="MTF20" s="1"/>
      <c r="MTG20" s="1"/>
      <c r="MTH20" s="1"/>
      <c r="MTI20" s="1"/>
      <c r="MTJ20" s="1"/>
      <c r="MTK20" s="1"/>
      <c r="MTL20" s="1"/>
      <c r="MTM20" s="1"/>
      <c r="MTN20" s="1"/>
      <c r="MTO20" s="1"/>
      <c r="MTP20" s="1"/>
      <c r="MTQ20" s="1"/>
      <c r="MTR20" s="1"/>
      <c r="MTS20" s="1"/>
      <c r="MTT20" s="1"/>
      <c r="MTU20" s="1"/>
      <c r="MTV20" s="1"/>
      <c r="MTW20" s="1"/>
      <c r="MTX20" s="1"/>
      <c r="MTY20" s="1"/>
      <c r="MTZ20" s="1"/>
      <c r="MUA20" s="1"/>
      <c r="MUB20" s="1"/>
      <c r="MUC20" s="1"/>
      <c r="MUD20" s="1"/>
      <c r="MUE20" s="1"/>
      <c r="MUF20" s="1"/>
      <c r="MUG20" s="1"/>
      <c r="MUH20" s="1"/>
      <c r="MUI20" s="1"/>
      <c r="MUJ20" s="1"/>
      <c r="MUK20" s="1"/>
      <c r="MUL20" s="1"/>
      <c r="MUM20" s="1"/>
      <c r="MUN20" s="1"/>
      <c r="MUO20" s="1"/>
      <c r="MUP20" s="1"/>
      <c r="MUQ20" s="1"/>
      <c r="MUR20" s="1"/>
      <c r="MUS20" s="1"/>
      <c r="MUT20" s="1"/>
      <c r="MUU20" s="1"/>
      <c r="MUV20" s="1"/>
      <c r="MUW20" s="1"/>
      <c r="MUX20" s="1"/>
      <c r="MUY20" s="1"/>
      <c r="MUZ20" s="1"/>
      <c r="MVA20" s="1"/>
      <c r="MVB20" s="1"/>
      <c r="MVC20" s="1"/>
      <c r="MVD20" s="1"/>
      <c r="MVE20" s="1"/>
      <c r="MVF20" s="1"/>
      <c r="MVG20" s="1"/>
      <c r="MVH20" s="1"/>
      <c r="MVI20" s="1"/>
      <c r="MVJ20" s="1"/>
      <c r="MVK20" s="1"/>
      <c r="MVL20" s="1"/>
      <c r="MVM20" s="1"/>
      <c r="MVN20" s="1"/>
      <c r="MVO20" s="1"/>
      <c r="MVP20" s="1"/>
      <c r="MVQ20" s="1"/>
      <c r="MVR20" s="1"/>
      <c r="MVS20" s="1"/>
      <c r="MVT20" s="1"/>
      <c r="MVU20" s="1"/>
      <c r="MVV20" s="1"/>
      <c r="MVW20" s="1"/>
      <c r="MVX20" s="1"/>
      <c r="MVY20" s="1"/>
      <c r="MVZ20" s="1"/>
      <c r="MWA20" s="1"/>
      <c r="MWB20" s="1"/>
      <c r="MWC20" s="1"/>
      <c r="MWD20" s="1"/>
      <c r="MWE20" s="1"/>
      <c r="MWF20" s="1"/>
      <c r="MWG20" s="1"/>
      <c r="MWH20" s="1"/>
      <c r="MWI20" s="1"/>
      <c r="MWJ20" s="1"/>
      <c r="MWK20" s="1"/>
      <c r="MWL20" s="1"/>
      <c r="MWM20" s="1"/>
      <c r="MWN20" s="1"/>
      <c r="MWO20" s="1"/>
      <c r="MWP20" s="1"/>
      <c r="MWQ20" s="1"/>
      <c r="MWR20" s="1"/>
      <c r="MWS20" s="1"/>
      <c r="MWT20" s="1"/>
      <c r="MWU20" s="1"/>
      <c r="MWV20" s="1"/>
      <c r="MWW20" s="1"/>
      <c r="MWX20" s="1"/>
      <c r="MWY20" s="1"/>
      <c r="MWZ20" s="1"/>
      <c r="MXA20" s="1"/>
      <c r="MXB20" s="1"/>
      <c r="MXC20" s="1"/>
      <c r="MXD20" s="1"/>
      <c r="MXE20" s="1"/>
      <c r="MXF20" s="1"/>
      <c r="MXG20" s="1"/>
      <c r="MXH20" s="1"/>
      <c r="MXI20" s="1"/>
      <c r="MXJ20" s="1"/>
      <c r="MXK20" s="1"/>
      <c r="MXL20" s="1"/>
      <c r="MXM20" s="1"/>
      <c r="MXN20" s="1"/>
      <c r="MXO20" s="1"/>
      <c r="MXP20" s="1"/>
      <c r="MXQ20" s="1"/>
      <c r="MXR20" s="1"/>
      <c r="MXS20" s="1"/>
      <c r="MXT20" s="1"/>
      <c r="MXU20" s="1"/>
      <c r="MXV20" s="1"/>
      <c r="MXW20" s="1"/>
      <c r="MXX20" s="1"/>
      <c r="MXY20" s="1"/>
      <c r="MXZ20" s="1"/>
      <c r="MYA20" s="1"/>
      <c r="MYB20" s="1"/>
      <c r="MYC20" s="1"/>
      <c r="MYD20" s="1"/>
      <c r="MYE20" s="1"/>
      <c r="MYF20" s="1"/>
      <c r="MYG20" s="1"/>
      <c r="MYH20" s="1"/>
      <c r="MYI20" s="1"/>
      <c r="MYJ20" s="1"/>
      <c r="MYK20" s="1"/>
      <c r="MYL20" s="1"/>
      <c r="MYM20" s="1"/>
      <c r="MYN20" s="1"/>
      <c r="MYO20" s="1"/>
      <c r="MYP20" s="1"/>
      <c r="MYQ20" s="1"/>
      <c r="MYR20" s="1"/>
      <c r="MYS20" s="1"/>
      <c r="MYT20" s="1"/>
      <c r="MYU20" s="1"/>
      <c r="MYV20" s="1"/>
      <c r="MYW20" s="1"/>
      <c r="MYX20" s="1"/>
      <c r="MYY20" s="1"/>
      <c r="MYZ20" s="1"/>
      <c r="MZA20" s="1"/>
      <c r="MZB20" s="1"/>
      <c r="MZC20" s="1"/>
      <c r="MZD20" s="1"/>
      <c r="MZE20" s="1"/>
      <c r="MZF20" s="1"/>
      <c r="MZG20" s="1"/>
      <c r="MZH20" s="1"/>
      <c r="MZI20" s="1"/>
      <c r="MZJ20" s="1"/>
      <c r="MZK20" s="1"/>
      <c r="MZL20" s="1"/>
      <c r="MZM20" s="1"/>
      <c r="MZN20" s="1"/>
      <c r="MZO20" s="1"/>
      <c r="MZP20" s="1"/>
      <c r="MZQ20" s="1"/>
      <c r="MZR20" s="1"/>
      <c r="MZS20" s="1"/>
      <c r="MZT20" s="1"/>
      <c r="MZU20" s="1"/>
      <c r="MZV20" s="1"/>
      <c r="MZW20" s="1"/>
      <c r="MZX20" s="1"/>
      <c r="MZY20" s="1"/>
      <c r="MZZ20" s="1"/>
      <c r="NAA20" s="1"/>
      <c r="NAB20" s="1"/>
      <c r="NAC20" s="1"/>
      <c r="NAD20" s="1"/>
      <c r="NAE20" s="1"/>
      <c r="NAF20" s="1"/>
      <c r="NAG20" s="1"/>
      <c r="NAH20" s="1"/>
      <c r="NAI20" s="1"/>
      <c r="NAJ20" s="1"/>
      <c r="NAK20" s="1"/>
      <c r="NAL20" s="1"/>
      <c r="NAM20" s="1"/>
      <c r="NAN20" s="1"/>
      <c r="NAO20" s="1"/>
      <c r="NAP20" s="1"/>
      <c r="NAQ20" s="1"/>
      <c r="NAR20" s="1"/>
      <c r="NAS20" s="1"/>
      <c r="NAT20" s="1"/>
      <c r="NAU20" s="1"/>
      <c r="NAV20" s="1"/>
      <c r="NAW20" s="1"/>
      <c r="NAX20" s="1"/>
      <c r="NAY20" s="1"/>
      <c r="NAZ20" s="1"/>
      <c r="NBA20" s="1"/>
      <c r="NBB20" s="1"/>
      <c r="NBC20" s="1"/>
      <c r="NBD20" s="1"/>
      <c r="NBE20" s="1"/>
      <c r="NBF20" s="1"/>
      <c r="NBG20" s="1"/>
      <c r="NBH20" s="1"/>
      <c r="NBI20" s="1"/>
      <c r="NBJ20" s="1"/>
      <c r="NBK20" s="1"/>
      <c r="NBL20" s="1"/>
      <c r="NBM20" s="1"/>
      <c r="NBN20" s="1"/>
      <c r="NBO20" s="1"/>
      <c r="NBP20" s="1"/>
      <c r="NBQ20" s="1"/>
      <c r="NBR20" s="1"/>
      <c r="NBS20" s="1"/>
      <c r="NBT20" s="1"/>
      <c r="NBU20" s="1"/>
      <c r="NBV20" s="1"/>
      <c r="NBW20" s="1"/>
      <c r="NBX20" s="1"/>
      <c r="NBY20" s="1"/>
      <c r="NBZ20" s="1"/>
      <c r="NCA20" s="1"/>
      <c r="NCB20" s="1"/>
      <c r="NCC20" s="1"/>
      <c r="NCD20" s="1"/>
      <c r="NCE20" s="1"/>
      <c r="NCF20" s="1"/>
      <c r="NCG20" s="1"/>
      <c r="NCH20" s="1"/>
      <c r="NCI20" s="1"/>
      <c r="NCJ20" s="1"/>
      <c r="NCK20" s="1"/>
      <c r="NCL20" s="1"/>
      <c r="NCM20" s="1"/>
      <c r="NCN20" s="1"/>
      <c r="NCO20" s="1"/>
      <c r="NCP20" s="1"/>
      <c r="NCQ20" s="1"/>
      <c r="NCR20" s="1"/>
      <c r="NCS20" s="1"/>
      <c r="NCT20" s="1"/>
      <c r="NCU20" s="1"/>
      <c r="NCV20" s="1"/>
      <c r="NCW20" s="1"/>
      <c r="NCX20" s="1"/>
      <c r="NCY20" s="1"/>
      <c r="NCZ20" s="1"/>
      <c r="NDA20" s="1"/>
      <c r="NDB20" s="1"/>
      <c r="NDC20" s="1"/>
      <c r="NDD20" s="1"/>
      <c r="NDE20" s="1"/>
      <c r="NDF20" s="1"/>
      <c r="NDG20" s="1"/>
      <c r="NDH20" s="1"/>
      <c r="NDI20" s="1"/>
      <c r="NDJ20" s="1"/>
      <c r="NDK20" s="1"/>
      <c r="NDL20" s="1"/>
      <c r="NDM20" s="1"/>
      <c r="NDN20" s="1"/>
      <c r="NDO20" s="1"/>
      <c r="NDP20" s="1"/>
      <c r="NDQ20" s="1"/>
      <c r="NDR20" s="1"/>
      <c r="NDS20" s="1"/>
      <c r="NDT20" s="1"/>
      <c r="NDU20" s="1"/>
      <c r="NDV20" s="1"/>
      <c r="NDW20" s="1"/>
      <c r="NDX20" s="1"/>
      <c r="NDY20" s="1"/>
      <c r="NDZ20" s="1"/>
      <c r="NEA20" s="1"/>
      <c r="NEB20" s="1"/>
      <c r="NEC20" s="1"/>
      <c r="NED20" s="1"/>
      <c r="NEE20" s="1"/>
      <c r="NEF20" s="1"/>
      <c r="NEG20" s="1"/>
      <c r="NEH20" s="1"/>
      <c r="NEI20" s="1"/>
      <c r="NEJ20" s="1"/>
      <c r="NEK20" s="1"/>
      <c r="NEL20" s="1"/>
      <c r="NEM20" s="1"/>
      <c r="NEN20" s="1"/>
      <c r="NEO20" s="1"/>
      <c r="NEP20" s="1"/>
      <c r="NEQ20" s="1"/>
      <c r="NER20" s="1"/>
      <c r="NES20" s="1"/>
      <c r="NET20" s="1"/>
      <c r="NEU20" s="1"/>
      <c r="NEV20" s="1"/>
      <c r="NEW20" s="1"/>
      <c r="NEX20" s="1"/>
      <c r="NEY20" s="1"/>
      <c r="NEZ20" s="1"/>
      <c r="NFA20" s="1"/>
      <c r="NFB20" s="1"/>
      <c r="NFC20" s="1"/>
      <c r="NFD20" s="1"/>
      <c r="NFE20" s="1"/>
      <c r="NFF20" s="1"/>
      <c r="NFG20" s="1"/>
      <c r="NFH20" s="1"/>
      <c r="NFI20" s="1"/>
      <c r="NFJ20" s="1"/>
      <c r="NFK20" s="1"/>
      <c r="NFL20" s="1"/>
      <c r="NFM20" s="1"/>
      <c r="NFN20" s="1"/>
      <c r="NFO20" s="1"/>
      <c r="NFP20" s="1"/>
      <c r="NFQ20" s="1"/>
      <c r="NFR20" s="1"/>
      <c r="NFS20" s="1"/>
      <c r="NFT20" s="1"/>
      <c r="NFU20" s="1"/>
      <c r="NFV20" s="1"/>
      <c r="NFW20" s="1"/>
      <c r="NFX20" s="1"/>
      <c r="NFY20" s="1"/>
      <c r="NFZ20" s="1"/>
      <c r="NGA20" s="1"/>
      <c r="NGB20" s="1"/>
      <c r="NGC20" s="1"/>
      <c r="NGD20" s="1"/>
      <c r="NGE20" s="1"/>
      <c r="NGF20" s="1"/>
      <c r="NGG20" s="1"/>
      <c r="NGH20" s="1"/>
      <c r="NGI20" s="1"/>
      <c r="NGJ20" s="1"/>
      <c r="NGK20" s="1"/>
      <c r="NGL20" s="1"/>
      <c r="NGM20" s="1"/>
      <c r="NGN20" s="1"/>
      <c r="NGO20" s="1"/>
      <c r="NGP20" s="1"/>
      <c r="NGQ20" s="1"/>
      <c r="NGR20" s="1"/>
      <c r="NGS20" s="1"/>
      <c r="NGT20" s="1"/>
      <c r="NGU20" s="1"/>
      <c r="NGV20" s="1"/>
      <c r="NGW20" s="1"/>
      <c r="NGX20" s="1"/>
      <c r="NGY20" s="1"/>
      <c r="NGZ20" s="1"/>
      <c r="NHA20" s="1"/>
      <c r="NHB20" s="1"/>
      <c r="NHC20" s="1"/>
      <c r="NHD20" s="1"/>
      <c r="NHE20" s="1"/>
      <c r="NHF20" s="1"/>
      <c r="NHG20" s="1"/>
      <c r="NHH20" s="1"/>
      <c r="NHI20" s="1"/>
      <c r="NHJ20" s="1"/>
      <c r="NHK20" s="1"/>
      <c r="NHL20" s="1"/>
      <c r="NHM20" s="1"/>
      <c r="NHN20" s="1"/>
      <c r="NHO20" s="1"/>
      <c r="NHP20" s="1"/>
      <c r="NHQ20" s="1"/>
      <c r="NHR20" s="1"/>
      <c r="NHS20" s="1"/>
      <c r="NHT20" s="1"/>
      <c r="NHU20" s="1"/>
      <c r="NHV20" s="1"/>
      <c r="NHW20" s="1"/>
      <c r="NHX20" s="1"/>
      <c r="NHY20" s="1"/>
      <c r="NHZ20" s="1"/>
      <c r="NIA20" s="1"/>
      <c r="NIB20" s="1"/>
      <c r="NIC20" s="1"/>
      <c r="NID20" s="1"/>
      <c r="NIE20" s="1"/>
      <c r="NIF20" s="1"/>
      <c r="NIG20" s="1"/>
      <c r="NIH20" s="1"/>
      <c r="NII20" s="1"/>
      <c r="NIJ20" s="1"/>
      <c r="NIK20" s="1"/>
      <c r="NIL20" s="1"/>
      <c r="NIM20" s="1"/>
      <c r="NIN20" s="1"/>
      <c r="NIO20" s="1"/>
      <c r="NIP20" s="1"/>
      <c r="NIQ20" s="1"/>
      <c r="NIR20" s="1"/>
      <c r="NIS20" s="1"/>
      <c r="NIT20" s="1"/>
      <c r="NIU20" s="1"/>
      <c r="NIV20" s="1"/>
      <c r="NIW20" s="1"/>
      <c r="NIX20" s="1"/>
      <c r="NIY20" s="1"/>
      <c r="NIZ20" s="1"/>
      <c r="NJA20" s="1"/>
      <c r="NJB20" s="1"/>
      <c r="NJC20" s="1"/>
      <c r="NJD20" s="1"/>
      <c r="NJE20" s="1"/>
      <c r="NJF20" s="1"/>
      <c r="NJG20" s="1"/>
      <c r="NJH20" s="1"/>
      <c r="NJI20" s="1"/>
      <c r="NJJ20" s="1"/>
      <c r="NJK20" s="1"/>
      <c r="NJL20" s="1"/>
      <c r="NJM20" s="1"/>
      <c r="NJN20" s="1"/>
      <c r="NJO20" s="1"/>
      <c r="NJP20" s="1"/>
      <c r="NJQ20" s="1"/>
      <c r="NJR20" s="1"/>
      <c r="NJS20" s="1"/>
      <c r="NJT20" s="1"/>
      <c r="NJU20" s="1"/>
      <c r="NJV20" s="1"/>
      <c r="NJW20" s="1"/>
      <c r="NJX20" s="1"/>
      <c r="NJY20" s="1"/>
      <c r="NJZ20" s="1"/>
      <c r="NKA20" s="1"/>
      <c r="NKB20" s="1"/>
      <c r="NKC20" s="1"/>
      <c r="NKD20" s="1"/>
      <c r="NKE20" s="1"/>
      <c r="NKF20" s="1"/>
      <c r="NKG20" s="1"/>
      <c r="NKH20" s="1"/>
      <c r="NKI20" s="1"/>
      <c r="NKJ20" s="1"/>
      <c r="NKK20" s="1"/>
      <c r="NKL20" s="1"/>
      <c r="NKM20" s="1"/>
      <c r="NKN20" s="1"/>
      <c r="NKO20" s="1"/>
      <c r="NKP20" s="1"/>
      <c r="NKQ20" s="1"/>
      <c r="NKR20" s="1"/>
      <c r="NKS20" s="1"/>
      <c r="NKT20" s="1"/>
      <c r="NKU20" s="1"/>
      <c r="NKV20" s="1"/>
      <c r="NKW20" s="1"/>
      <c r="NKX20" s="1"/>
      <c r="NKY20" s="1"/>
      <c r="NKZ20" s="1"/>
      <c r="NLA20" s="1"/>
      <c r="NLB20" s="1"/>
      <c r="NLC20" s="1"/>
      <c r="NLD20" s="1"/>
      <c r="NLE20" s="1"/>
      <c r="NLF20" s="1"/>
      <c r="NLG20" s="1"/>
      <c r="NLH20" s="1"/>
      <c r="NLI20" s="1"/>
      <c r="NLJ20" s="1"/>
      <c r="NLK20" s="1"/>
      <c r="NLL20" s="1"/>
      <c r="NLM20" s="1"/>
      <c r="NLN20" s="1"/>
      <c r="NLO20" s="1"/>
      <c r="NLP20" s="1"/>
      <c r="NLQ20" s="1"/>
      <c r="NLR20" s="1"/>
      <c r="NLS20" s="1"/>
      <c r="NLT20" s="1"/>
      <c r="NLU20" s="1"/>
      <c r="NLV20" s="1"/>
      <c r="NLW20" s="1"/>
      <c r="NLX20" s="1"/>
      <c r="NLY20" s="1"/>
      <c r="NLZ20" s="1"/>
      <c r="NMA20" s="1"/>
      <c r="NMB20" s="1"/>
      <c r="NMC20" s="1"/>
      <c r="NMD20" s="1"/>
      <c r="NME20" s="1"/>
      <c r="NMF20" s="1"/>
      <c r="NMG20" s="1"/>
      <c r="NMH20" s="1"/>
      <c r="NMI20" s="1"/>
      <c r="NMJ20" s="1"/>
      <c r="NMK20" s="1"/>
      <c r="NML20" s="1"/>
      <c r="NMM20" s="1"/>
      <c r="NMN20" s="1"/>
      <c r="NMO20" s="1"/>
      <c r="NMP20" s="1"/>
      <c r="NMQ20" s="1"/>
      <c r="NMR20" s="1"/>
      <c r="NMS20" s="1"/>
      <c r="NMT20" s="1"/>
      <c r="NMU20" s="1"/>
      <c r="NMV20" s="1"/>
      <c r="NMW20" s="1"/>
      <c r="NMX20" s="1"/>
      <c r="NMY20" s="1"/>
      <c r="NMZ20" s="1"/>
      <c r="NNA20" s="1"/>
      <c r="NNB20" s="1"/>
      <c r="NNC20" s="1"/>
      <c r="NND20" s="1"/>
      <c r="NNE20" s="1"/>
      <c r="NNF20" s="1"/>
      <c r="NNG20" s="1"/>
      <c r="NNH20" s="1"/>
      <c r="NNI20" s="1"/>
      <c r="NNJ20" s="1"/>
      <c r="NNK20" s="1"/>
      <c r="NNL20" s="1"/>
      <c r="NNM20" s="1"/>
      <c r="NNN20" s="1"/>
      <c r="NNO20" s="1"/>
      <c r="NNP20" s="1"/>
      <c r="NNQ20" s="1"/>
      <c r="NNR20" s="1"/>
      <c r="NNS20" s="1"/>
      <c r="NNT20" s="1"/>
      <c r="NNU20" s="1"/>
      <c r="NNV20" s="1"/>
      <c r="NNW20" s="1"/>
      <c r="NNX20" s="1"/>
      <c r="NNY20" s="1"/>
      <c r="NNZ20" s="1"/>
      <c r="NOA20" s="1"/>
      <c r="NOB20" s="1"/>
      <c r="NOC20" s="1"/>
      <c r="NOD20" s="1"/>
      <c r="NOE20" s="1"/>
      <c r="NOF20" s="1"/>
      <c r="NOG20" s="1"/>
      <c r="NOH20" s="1"/>
      <c r="NOI20" s="1"/>
      <c r="NOJ20" s="1"/>
      <c r="NOK20" s="1"/>
      <c r="NOL20" s="1"/>
      <c r="NOM20" s="1"/>
      <c r="NON20" s="1"/>
      <c r="NOO20" s="1"/>
      <c r="NOP20" s="1"/>
      <c r="NOQ20" s="1"/>
      <c r="NOR20" s="1"/>
      <c r="NOS20" s="1"/>
      <c r="NOT20" s="1"/>
      <c r="NOU20" s="1"/>
      <c r="NOV20" s="1"/>
      <c r="NOW20" s="1"/>
      <c r="NOX20" s="1"/>
      <c r="NOY20" s="1"/>
      <c r="NOZ20" s="1"/>
      <c r="NPA20" s="1"/>
      <c r="NPB20" s="1"/>
      <c r="NPC20" s="1"/>
      <c r="NPD20" s="1"/>
      <c r="NPE20" s="1"/>
      <c r="NPF20" s="1"/>
      <c r="NPG20" s="1"/>
      <c r="NPH20" s="1"/>
      <c r="NPI20" s="1"/>
      <c r="NPJ20" s="1"/>
      <c r="NPK20" s="1"/>
      <c r="NPL20" s="1"/>
      <c r="NPM20" s="1"/>
      <c r="NPN20" s="1"/>
      <c r="NPO20" s="1"/>
      <c r="NPP20" s="1"/>
      <c r="NPQ20" s="1"/>
      <c r="NPR20" s="1"/>
      <c r="NPS20" s="1"/>
      <c r="NPT20" s="1"/>
      <c r="NPU20" s="1"/>
      <c r="NPV20" s="1"/>
      <c r="NPW20" s="1"/>
      <c r="NPX20" s="1"/>
      <c r="NPY20" s="1"/>
      <c r="NPZ20" s="1"/>
      <c r="NQA20" s="1"/>
      <c r="NQB20" s="1"/>
      <c r="NQC20" s="1"/>
      <c r="NQD20" s="1"/>
      <c r="NQE20" s="1"/>
      <c r="NQF20" s="1"/>
      <c r="NQG20" s="1"/>
      <c r="NQH20" s="1"/>
      <c r="NQI20" s="1"/>
      <c r="NQJ20" s="1"/>
      <c r="NQK20" s="1"/>
      <c r="NQL20" s="1"/>
      <c r="NQM20" s="1"/>
      <c r="NQN20" s="1"/>
      <c r="NQO20" s="1"/>
      <c r="NQP20" s="1"/>
      <c r="NQQ20" s="1"/>
      <c r="NQR20" s="1"/>
      <c r="NQS20" s="1"/>
      <c r="NQT20" s="1"/>
      <c r="NQU20" s="1"/>
      <c r="NQV20" s="1"/>
      <c r="NQW20" s="1"/>
      <c r="NQX20" s="1"/>
      <c r="NQY20" s="1"/>
      <c r="NQZ20" s="1"/>
      <c r="NRA20" s="1"/>
      <c r="NRB20" s="1"/>
      <c r="NRC20" s="1"/>
      <c r="NRD20" s="1"/>
      <c r="NRE20" s="1"/>
      <c r="NRF20" s="1"/>
      <c r="NRG20" s="1"/>
      <c r="NRH20" s="1"/>
      <c r="NRI20" s="1"/>
      <c r="NRJ20" s="1"/>
      <c r="NRK20" s="1"/>
      <c r="NRL20" s="1"/>
      <c r="NRM20" s="1"/>
      <c r="NRN20" s="1"/>
      <c r="NRO20" s="1"/>
      <c r="NRP20" s="1"/>
      <c r="NRQ20" s="1"/>
      <c r="NRR20" s="1"/>
      <c r="NRS20" s="1"/>
      <c r="NRT20" s="1"/>
      <c r="NRU20" s="1"/>
      <c r="NRV20" s="1"/>
      <c r="NRW20" s="1"/>
      <c r="NRX20" s="1"/>
      <c r="NRY20" s="1"/>
      <c r="NRZ20" s="1"/>
      <c r="NSA20" s="1"/>
      <c r="NSB20" s="1"/>
      <c r="NSC20" s="1"/>
      <c r="NSD20" s="1"/>
      <c r="NSE20" s="1"/>
      <c r="NSF20" s="1"/>
      <c r="NSG20" s="1"/>
      <c r="NSH20" s="1"/>
      <c r="NSI20" s="1"/>
      <c r="NSJ20" s="1"/>
      <c r="NSK20" s="1"/>
      <c r="NSL20" s="1"/>
      <c r="NSM20" s="1"/>
      <c r="NSN20" s="1"/>
      <c r="NSO20" s="1"/>
      <c r="NSP20" s="1"/>
      <c r="NSQ20" s="1"/>
      <c r="NSR20" s="1"/>
      <c r="NSS20" s="1"/>
      <c r="NST20" s="1"/>
      <c r="NSU20" s="1"/>
      <c r="NSV20" s="1"/>
      <c r="NSW20" s="1"/>
      <c r="NSX20" s="1"/>
      <c r="NSY20" s="1"/>
      <c r="NSZ20" s="1"/>
      <c r="NTA20" s="1"/>
      <c r="NTB20" s="1"/>
      <c r="NTC20" s="1"/>
      <c r="NTD20" s="1"/>
      <c r="NTE20" s="1"/>
      <c r="NTF20" s="1"/>
      <c r="NTG20" s="1"/>
      <c r="NTH20" s="1"/>
      <c r="NTI20" s="1"/>
      <c r="NTJ20" s="1"/>
      <c r="NTK20" s="1"/>
      <c r="NTL20" s="1"/>
      <c r="NTM20" s="1"/>
      <c r="NTN20" s="1"/>
      <c r="NTO20" s="1"/>
      <c r="NTP20" s="1"/>
      <c r="NTQ20" s="1"/>
      <c r="NTR20" s="1"/>
      <c r="NTS20" s="1"/>
      <c r="NTT20" s="1"/>
      <c r="NTU20" s="1"/>
      <c r="NTV20" s="1"/>
      <c r="NTW20" s="1"/>
      <c r="NTX20" s="1"/>
      <c r="NTY20" s="1"/>
      <c r="NTZ20" s="1"/>
      <c r="NUA20" s="1"/>
      <c r="NUB20" s="1"/>
      <c r="NUC20" s="1"/>
      <c r="NUD20" s="1"/>
      <c r="NUE20" s="1"/>
      <c r="NUF20" s="1"/>
      <c r="NUG20" s="1"/>
      <c r="NUH20" s="1"/>
      <c r="NUI20" s="1"/>
      <c r="NUJ20" s="1"/>
      <c r="NUK20" s="1"/>
      <c r="NUL20" s="1"/>
      <c r="NUM20" s="1"/>
      <c r="NUN20" s="1"/>
      <c r="NUO20" s="1"/>
      <c r="NUP20" s="1"/>
      <c r="NUQ20" s="1"/>
      <c r="NUR20" s="1"/>
      <c r="NUS20" s="1"/>
      <c r="NUT20" s="1"/>
      <c r="NUU20" s="1"/>
      <c r="NUV20" s="1"/>
      <c r="NUW20" s="1"/>
      <c r="NUX20" s="1"/>
      <c r="NUY20" s="1"/>
      <c r="NUZ20" s="1"/>
      <c r="NVA20" s="1"/>
      <c r="NVB20" s="1"/>
      <c r="NVC20" s="1"/>
      <c r="NVD20" s="1"/>
      <c r="NVE20" s="1"/>
      <c r="NVF20" s="1"/>
      <c r="NVG20" s="1"/>
      <c r="NVH20" s="1"/>
      <c r="NVI20" s="1"/>
      <c r="NVJ20" s="1"/>
      <c r="NVK20" s="1"/>
      <c r="NVL20" s="1"/>
      <c r="NVM20" s="1"/>
      <c r="NVN20" s="1"/>
      <c r="NVO20" s="1"/>
      <c r="NVP20" s="1"/>
      <c r="NVQ20" s="1"/>
      <c r="NVR20" s="1"/>
      <c r="NVS20" s="1"/>
      <c r="NVT20" s="1"/>
      <c r="NVU20" s="1"/>
      <c r="NVV20" s="1"/>
      <c r="NVW20" s="1"/>
      <c r="NVX20" s="1"/>
      <c r="NVY20" s="1"/>
      <c r="NVZ20" s="1"/>
      <c r="NWA20" s="1"/>
      <c r="NWB20" s="1"/>
      <c r="NWC20" s="1"/>
      <c r="NWD20" s="1"/>
      <c r="NWE20" s="1"/>
      <c r="NWF20" s="1"/>
      <c r="NWG20" s="1"/>
      <c r="NWH20" s="1"/>
      <c r="NWI20" s="1"/>
      <c r="NWJ20" s="1"/>
      <c r="NWK20" s="1"/>
      <c r="NWL20" s="1"/>
      <c r="NWM20" s="1"/>
      <c r="NWN20" s="1"/>
      <c r="NWO20" s="1"/>
      <c r="NWP20" s="1"/>
      <c r="NWQ20" s="1"/>
      <c r="NWR20" s="1"/>
      <c r="NWS20" s="1"/>
      <c r="NWT20" s="1"/>
      <c r="NWU20" s="1"/>
      <c r="NWV20" s="1"/>
      <c r="NWW20" s="1"/>
      <c r="NWX20" s="1"/>
      <c r="NWY20" s="1"/>
      <c r="NWZ20" s="1"/>
      <c r="NXA20" s="1"/>
      <c r="NXB20" s="1"/>
      <c r="NXC20" s="1"/>
      <c r="NXD20" s="1"/>
      <c r="NXE20" s="1"/>
      <c r="NXF20" s="1"/>
      <c r="NXG20" s="1"/>
      <c r="NXH20" s="1"/>
      <c r="NXI20" s="1"/>
      <c r="NXJ20" s="1"/>
      <c r="NXK20" s="1"/>
      <c r="NXL20" s="1"/>
      <c r="NXM20" s="1"/>
      <c r="NXN20" s="1"/>
      <c r="NXO20" s="1"/>
      <c r="NXP20" s="1"/>
      <c r="NXQ20" s="1"/>
      <c r="NXR20" s="1"/>
      <c r="NXS20" s="1"/>
      <c r="NXT20" s="1"/>
      <c r="NXU20" s="1"/>
      <c r="NXV20" s="1"/>
      <c r="NXW20" s="1"/>
      <c r="NXX20" s="1"/>
      <c r="NXY20" s="1"/>
      <c r="NXZ20" s="1"/>
      <c r="NYA20" s="1"/>
      <c r="NYB20" s="1"/>
      <c r="NYC20" s="1"/>
      <c r="NYD20" s="1"/>
      <c r="NYE20" s="1"/>
      <c r="NYF20" s="1"/>
      <c r="NYG20" s="1"/>
      <c r="NYH20" s="1"/>
      <c r="NYI20" s="1"/>
      <c r="NYJ20" s="1"/>
      <c r="NYK20" s="1"/>
      <c r="NYL20" s="1"/>
      <c r="NYM20" s="1"/>
      <c r="NYN20" s="1"/>
      <c r="NYO20" s="1"/>
      <c r="NYP20" s="1"/>
      <c r="NYQ20" s="1"/>
      <c r="NYR20" s="1"/>
      <c r="NYS20" s="1"/>
      <c r="NYT20" s="1"/>
      <c r="NYU20" s="1"/>
      <c r="NYV20" s="1"/>
      <c r="NYW20" s="1"/>
      <c r="NYX20" s="1"/>
      <c r="NYY20" s="1"/>
      <c r="NYZ20" s="1"/>
      <c r="NZA20" s="1"/>
      <c r="NZB20" s="1"/>
      <c r="NZC20" s="1"/>
      <c r="NZD20" s="1"/>
      <c r="NZE20" s="1"/>
      <c r="NZF20" s="1"/>
      <c r="NZG20" s="1"/>
      <c r="NZH20" s="1"/>
      <c r="NZI20" s="1"/>
      <c r="NZJ20" s="1"/>
      <c r="NZK20" s="1"/>
      <c r="NZL20" s="1"/>
      <c r="NZM20" s="1"/>
      <c r="NZN20" s="1"/>
      <c r="NZO20" s="1"/>
      <c r="NZP20" s="1"/>
      <c r="NZQ20" s="1"/>
      <c r="NZR20" s="1"/>
      <c r="NZS20" s="1"/>
      <c r="NZT20" s="1"/>
      <c r="NZU20" s="1"/>
      <c r="NZV20" s="1"/>
      <c r="NZW20" s="1"/>
      <c r="NZX20" s="1"/>
      <c r="NZY20" s="1"/>
      <c r="NZZ20" s="1"/>
      <c r="OAA20" s="1"/>
      <c r="OAB20" s="1"/>
      <c r="OAC20" s="1"/>
      <c r="OAD20" s="1"/>
      <c r="OAE20" s="1"/>
      <c r="OAF20" s="1"/>
      <c r="OAG20" s="1"/>
      <c r="OAH20" s="1"/>
      <c r="OAI20" s="1"/>
      <c r="OAJ20" s="1"/>
      <c r="OAK20" s="1"/>
      <c r="OAL20" s="1"/>
      <c r="OAM20" s="1"/>
      <c r="OAN20" s="1"/>
      <c r="OAO20" s="1"/>
      <c r="OAP20" s="1"/>
      <c r="OAQ20" s="1"/>
      <c r="OAR20" s="1"/>
      <c r="OAS20" s="1"/>
      <c r="OAT20" s="1"/>
      <c r="OAU20" s="1"/>
      <c r="OAV20" s="1"/>
      <c r="OAW20" s="1"/>
      <c r="OAX20" s="1"/>
      <c r="OAY20" s="1"/>
      <c r="OAZ20" s="1"/>
      <c r="OBA20" s="1"/>
      <c r="OBB20" s="1"/>
      <c r="OBC20" s="1"/>
      <c r="OBD20" s="1"/>
      <c r="OBE20" s="1"/>
      <c r="OBF20" s="1"/>
      <c r="OBG20" s="1"/>
      <c r="OBH20" s="1"/>
      <c r="OBI20" s="1"/>
      <c r="OBJ20" s="1"/>
      <c r="OBK20" s="1"/>
      <c r="OBL20" s="1"/>
      <c r="OBM20" s="1"/>
      <c r="OBN20" s="1"/>
      <c r="OBO20" s="1"/>
      <c r="OBP20" s="1"/>
      <c r="OBQ20" s="1"/>
      <c r="OBR20" s="1"/>
      <c r="OBS20" s="1"/>
      <c r="OBT20" s="1"/>
      <c r="OBU20" s="1"/>
      <c r="OBV20" s="1"/>
      <c r="OBW20" s="1"/>
      <c r="OBX20" s="1"/>
      <c r="OBY20" s="1"/>
      <c r="OBZ20" s="1"/>
      <c r="OCA20" s="1"/>
      <c r="OCB20" s="1"/>
      <c r="OCC20" s="1"/>
      <c r="OCD20" s="1"/>
      <c r="OCE20" s="1"/>
      <c r="OCF20" s="1"/>
      <c r="OCG20" s="1"/>
      <c r="OCH20" s="1"/>
      <c r="OCI20" s="1"/>
      <c r="OCJ20" s="1"/>
      <c r="OCK20" s="1"/>
      <c r="OCL20" s="1"/>
      <c r="OCM20" s="1"/>
      <c r="OCN20" s="1"/>
      <c r="OCO20" s="1"/>
      <c r="OCP20" s="1"/>
      <c r="OCQ20" s="1"/>
      <c r="OCR20" s="1"/>
      <c r="OCS20" s="1"/>
      <c r="OCT20" s="1"/>
      <c r="OCU20" s="1"/>
      <c r="OCV20" s="1"/>
      <c r="OCW20" s="1"/>
      <c r="OCX20" s="1"/>
      <c r="OCY20" s="1"/>
      <c r="OCZ20" s="1"/>
      <c r="ODA20" s="1"/>
      <c r="ODB20" s="1"/>
      <c r="ODC20" s="1"/>
      <c r="ODD20" s="1"/>
      <c r="ODE20" s="1"/>
      <c r="ODF20" s="1"/>
      <c r="ODG20" s="1"/>
      <c r="ODH20" s="1"/>
      <c r="ODI20" s="1"/>
      <c r="ODJ20" s="1"/>
      <c r="ODK20" s="1"/>
      <c r="ODL20" s="1"/>
      <c r="ODM20" s="1"/>
      <c r="ODN20" s="1"/>
      <c r="ODO20" s="1"/>
      <c r="ODP20" s="1"/>
      <c r="ODQ20" s="1"/>
      <c r="ODR20" s="1"/>
      <c r="ODS20" s="1"/>
      <c r="ODT20" s="1"/>
      <c r="ODU20" s="1"/>
      <c r="ODV20" s="1"/>
      <c r="ODW20" s="1"/>
      <c r="ODX20" s="1"/>
      <c r="ODY20" s="1"/>
      <c r="ODZ20" s="1"/>
      <c r="OEA20" s="1"/>
      <c r="OEB20" s="1"/>
      <c r="OEC20" s="1"/>
      <c r="OED20" s="1"/>
      <c r="OEE20" s="1"/>
      <c r="OEF20" s="1"/>
      <c r="OEG20" s="1"/>
      <c r="OEH20" s="1"/>
      <c r="OEI20" s="1"/>
      <c r="OEJ20" s="1"/>
      <c r="OEK20" s="1"/>
      <c r="OEL20" s="1"/>
      <c r="OEM20" s="1"/>
      <c r="OEN20" s="1"/>
      <c r="OEO20" s="1"/>
      <c r="OEP20" s="1"/>
      <c r="OEQ20" s="1"/>
      <c r="OER20" s="1"/>
      <c r="OES20" s="1"/>
      <c r="OET20" s="1"/>
      <c r="OEU20" s="1"/>
      <c r="OEV20" s="1"/>
      <c r="OEW20" s="1"/>
      <c r="OEX20" s="1"/>
      <c r="OEY20" s="1"/>
      <c r="OEZ20" s="1"/>
      <c r="OFA20" s="1"/>
      <c r="OFB20" s="1"/>
      <c r="OFC20" s="1"/>
      <c r="OFD20" s="1"/>
      <c r="OFE20" s="1"/>
      <c r="OFF20" s="1"/>
      <c r="OFG20" s="1"/>
      <c r="OFH20" s="1"/>
      <c r="OFI20" s="1"/>
      <c r="OFJ20" s="1"/>
      <c r="OFK20" s="1"/>
      <c r="OFL20" s="1"/>
      <c r="OFM20" s="1"/>
      <c r="OFN20" s="1"/>
      <c r="OFO20" s="1"/>
      <c r="OFP20" s="1"/>
      <c r="OFQ20" s="1"/>
      <c r="OFR20" s="1"/>
      <c r="OFS20" s="1"/>
      <c r="OFT20" s="1"/>
      <c r="OFU20" s="1"/>
      <c r="OFV20" s="1"/>
      <c r="OFW20" s="1"/>
      <c r="OFX20" s="1"/>
      <c r="OFY20" s="1"/>
      <c r="OFZ20" s="1"/>
      <c r="OGA20" s="1"/>
      <c r="OGB20" s="1"/>
      <c r="OGC20" s="1"/>
      <c r="OGD20" s="1"/>
      <c r="OGE20" s="1"/>
      <c r="OGF20" s="1"/>
      <c r="OGG20" s="1"/>
      <c r="OGH20" s="1"/>
      <c r="OGI20" s="1"/>
      <c r="OGJ20" s="1"/>
      <c r="OGK20" s="1"/>
      <c r="OGL20" s="1"/>
      <c r="OGM20" s="1"/>
      <c r="OGN20" s="1"/>
      <c r="OGO20" s="1"/>
      <c r="OGP20" s="1"/>
      <c r="OGQ20" s="1"/>
      <c r="OGR20" s="1"/>
      <c r="OGS20" s="1"/>
      <c r="OGT20" s="1"/>
      <c r="OGU20" s="1"/>
      <c r="OGV20" s="1"/>
      <c r="OGW20" s="1"/>
      <c r="OGX20" s="1"/>
      <c r="OGY20" s="1"/>
      <c r="OGZ20" s="1"/>
      <c r="OHA20" s="1"/>
      <c r="OHB20" s="1"/>
      <c r="OHC20" s="1"/>
      <c r="OHD20" s="1"/>
      <c r="OHE20" s="1"/>
      <c r="OHF20" s="1"/>
      <c r="OHG20" s="1"/>
      <c r="OHH20" s="1"/>
      <c r="OHI20" s="1"/>
      <c r="OHJ20" s="1"/>
      <c r="OHK20" s="1"/>
      <c r="OHL20" s="1"/>
      <c r="OHM20" s="1"/>
      <c r="OHN20" s="1"/>
      <c r="OHO20" s="1"/>
      <c r="OHP20" s="1"/>
      <c r="OHQ20" s="1"/>
      <c r="OHR20" s="1"/>
      <c r="OHS20" s="1"/>
      <c r="OHT20" s="1"/>
      <c r="OHU20" s="1"/>
      <c r="OHV20" s="1"/>
      <c r="OHW20" s="1"/>
      <c r="OHX20" s="1"/>
      <c r="OHY20" s="1"/>
      <c r="OHZ20" s="1"/>
      <c r="OIA20" s="1"/>
      <c r="OIB20" s="1"/>
      <c r="OIC20" s="1"/>
      <c r="OID20" s="1"/>
      <c r="OIE20" s="1"/>
      <c r="OIF20" s="1"/>
      <c r="OIG20" s="1"/>
      <c r="OIH20" s="1"/>
      <c r="OII20" s="1"/>
      <c r="OIJ20" s="1"/>
      <c r="OIK20" s="1"/>
      <c r="OIL20" s="1"/>
      <c r="OIM20" s="1"/>
      <c r="OIN20" s="1"/>
      <c r="OIO20" s="1"/>
      <c r="OIP20" s="1"/>
      <c r="OIQ20" s="1"/>
      <c r="OIR20" s="1"/>
      <c r="OIS20" s="1"/>
      <c r="OIT20" s="1"/>
      <c r="OIU20" s="1"/>
      <c r="OIV20" s="1"/>
      <c r="OIW20" s="1"/>
      <c r="OIX20" s="1"/>
      <c r="OIY20" s="1"/>
      <c r="OIZ20" s="1"/>
      <c r="OJA20" s="1"/>
      <c r="OJB20" s="1"/>
      <c r="OJC20" s="1"/>
      <c r="OJD20" s="1"/>
      <c r="OJE20" s="1"/>
      <c r="OJF20" s="1"/>
      <c r="OJG20" s="1"/>
      <c r="OJH20" s="1"/>
      <c r="OJI20" s="1"/>
      <c r="OJJ20" s="1"/>
      <c r="OJK20" s="1"/>
      <c r="OJL20" s="1"/>
      <c r="OJM20" s="1"/>
      <c r="OJN20" s="1"/>
      <c r="OJO20" s="1"/>
      <c r="OJP20" s="1"/>
      <c r="OJQ20" s="1"/>
      <c r="OJR20" s="1"/>
      <c r="OJS20" s="1"/>
      <c r="OJT20" s="1"/>
      <c r="OJU20" s="1"/>
      <c r="OJV20" s="1"/>
      <c r="OJW20" s="1"/>
      <c r="OJX20" s="1"/>
      <c r="OJY20" s="1"/>
      <c r="OJZ20" s="1"/>
      <c r="OKA20" s="1"/>
      <c r="OKB20" s="1"/>
      <c r="OKC20" s="1"/>
      <c r="OKD20" s="1"/>
      <c r="OKE20" s="1"/>
      <c r="OKF20" s="1"/>
      <c r="OKG20" s="1"/>
      <c r="OKH20" s="1"/>
      <c r="OKI20" s="1"/>
      <c r="OKJ20" s="1"/>
      <c r="OKK20" s="1"/>
      <c r="OKL20" s="1"/>
      <c r="OKM20" s="1"/>
      <c r="OKN20" s="1"/>
      <c r="OKO20" s="1"/>
      <c r="OKP20" s="1"/>
      <c r="OKQ20" s="1"/>
      <c r="OKR20" s="1"/>
      <c r="OKS20" s="1"/>
      <c r="OKT20" s="1"/>
      <c r="OKU20" s="1"/>
      <c r="OKV20" s="1"/>
      <c r="OKW20" s="1"/>
      <c r="OKX20" s="1"/>
      <c r="OKY20" s="1"/>
      <c r="OKZ20" s="1"/>
      <c r="OLA20" s="1"/>
      <c r="OLB20" s="1"/>
      <c r="OLC20" s="1"/>
      <c r="OLD20" s="1"/>
      <c r="OLE20" s="1"/>
      <c r="OLF20" s="1"/>
      <c r="OLG20" s="1"/>
      <c r="OLH20" s="1"/>
      <c r="OLI20" s="1"/>
      <c r="OLJ20" s="1"/>
      <c r="OLK20" s="1"/>
      <c r="OLL20" s="1"/>
      <c r="OLM20" s="1"/>
      <c r="OLN20" s="1"/>
      <c r="OLO20" s="1"/>
      <c r="OLP20" s="1"/>
      <c r="OLQ20" s="1"/>
      <c r="OLR20" s="1"/>
      <c r="OLS20" s="1"/>
      <c r="OLT20" s="1"/>
      <c r="OLU20" s="1"/>
      <c r="OLV20" s="1"/>
      <c r="OLW20" s="1"/>
      <c r="OLX20" s="1"/>
      <c r="OLY20" s="1"/>
      <c r="OLZ20" s="1"/>
      <c r="OMA20" s="1"/>
      <c r="OMB20" s="1"/>
      <c r="OMC20" s="1"/>
      <c r="OMD20" s="1"/>
      <c r="OME20" s="1"/>
      <c r="OMF20" s="1"/>
      <c r="OMG20" s="1"/>
      <c r="OMH20" s="1"/>
      <c r="OMI20" s="1"/>
      <c r="OMJ20" s="1"/>
      <c r="OMK20" s="1"/>
      <c r="OML20" s="1"/>
      <c r="OMM20" s="1"/>
      <c r="OMN20" s="1"/>
      <c r="OMO20" s="1"/>
      <c r="OMP20" s="1"/>
      <c r="OMQ20" s="1"/>
      <c r="OMR20" s="1"/>
      <c r="OMS20" s="1"/>
      <c r="OMT20" s="1"/>
      <c r="OMU20" s="1"/>
      <c r="OMV20" s="1"/>
      <c r="OMW20" s="1"/>
      <c r="OMX20" s="1"/>
      <c r="OMY20" s="1"/>
      <c r="OMZ20" s="1"/>
      <c r="ONA20" s="1"/>
      <c r="ONB20" s="1"/>
      <c r="ONC20" s="1"/>
      <c r="OND20" s="1"/>
      <c r="ONE20" s="1"/>
      <c r="ONF20" s="1"/>
      <c r="ONG20" s="1"/>
      <c r="ONH20" s="1"/>
      <c r="ONI20" s="1"/>
      <c r="ONJ20" s="1"/>
      <c r="ONK20" s="1"/>
      <c r="ONL20" s="1"/>
      <c r="ONM20" s="1"/>
      <c r="ONN20" s="1"/>
      <c r="ONO20" s="1"/>
      <c r="ONP20" s="1"/>
      <c r="ONQ20" s="1"/>
      <c r="ONR20" s="1"/>
      <c r="ONS20" s="1"/>
      <c r="ONT20" s="1"/>
      <c r="ONU20" s="1"/>
      <c r="ONV20" s="1"/>
      <c r="ONW20" s="1"/>
      <c r="ONX20" s="1"/>
      <c r="ONY20" s="1"/>
      <c r="ONZ20" s="1"/>
      <c r="OOA20" s="1"/>
      <c r="OOB20" s="1"/>
      <c r="OOC20" s="1"/>
      <c r="OOD20" s="1"/>
      <c r="OOE20" s="1"/>
      <c r="OOF20" s="1"/>
      <c r="OOG20" s="1"/>
      <c r="OOH20" s="1"/>
      <c r="OOI20" s="1"/>
      <c r="OOJ20" s="1"/>
      <c r="OOK20" s="1"/>
      <c r="OOL20" s="1"/>
      <c r="OOM20" s="1"/>
      <c r="OON20" s="1"/>
      <c r="OOO20" s="1"/>
      <c r="OOP20" s="1"/>
      <c r="OOQ20" s="1"/>
      <c r="OOR20" s="1"/>
      <c r="OOS20" s="1"/>
      <c r="OOT20" s="1"/>
      <c r="OOU20" s="1"/>
      <c r="OOV20" s="1"/>
      <c r="OOW20" s="1"/>
      <c r="OOX20" s="1"/>
      <c r="OOY20" s="1"/>
      <c r="OOZ20" s="1"/>
      <c r="OPA20" s="1"/>
      <c r="OPB20" s="1"/>
      <c r="OPC20" s="1"/>
      <c r="OPD20" s="1"/>
      <c r="OPE20" s="1"/>
      <c r="OPF20" s="1"/>
      <c r="OPG20" s="1"/>
      <c r="OPH20" s="1"/>
      <c r="OPI20" s="1"/>
      <c r="OPJ20" s="1"/>
      <c r="OPK20" s="1"/>
      <c r="OPL20" s="1"/>
      <c r="OPM20" s="1"/>
      <c r="OPN20" s="1"/>
      <c r="OPO20" s="1"/>
      <c r="OPP20" s="1"/>
      <c r="OPQ20" s="1"/>
      <c r="OPR20" s="1"/>
      <c r="OPS20" s="1"/>
      <c r="OPT20" s="1"/>
      <c r="OPU20" s="1"/>
      <c r="OPV20" s="1"/>
      <c r="OPW20" s="1"/>
      <c r="OPX20" s="1"/>
      <c r="OPY20" s="1"/>
      <c r="OPZ20" s="1"/>
      <c r="OQA20" s="1"/>
      <c r="OQB20" s="1"/>
      <c r="OQC20" s="1"/>
      <c r="OQD20" s="1"/>
      <c r="OQE20" s="1"/>
      <c r="OQF20" s="1"/>
      <c r="OQG20" s="1"/>
      <c r="OQH20" s="1"/>
      <c r="OQI20" s="1"/>
      <c r="OQJ20" s="1"/>
      <c r="OQK20" s="1"/>
      <c r="OQL20" s="1"/>
      <c r="OQM20" s="1"/>
      <c r="OQN20" s="1"/>
      <c r="OQO20" s="1"/>
      <c r="OQP20" s="1"/>
      <c r="OQQ20" s="1"/>
      <c r="OQR20" s="1"/>
      <c r="OQS20" s="1"/>
      <c r="OQT20" s="1"/>
      <c r="OQU20" s="1"/>
      <c r="OQV20" s="1"/>
      <c r="OQW20" s="1"/>
      <c r="OQX20" s="1"/>
      <c r="OQY20" s="1"/>
      <c r="OQZ20" s="1"/>
      <c r="ORA20" s="1"/>
      <c r="ORB20" s="1"/>
      <c r="ORC20" s="1"/>
      <c r="ORD20" s="1"/>
      <c r="ORE20" s="1"/>
      <c r="ORF20" s="1"/>
      <c r="ORG20" s="1"/>
      <c r="ORH20" s="1"/>
      <c r="ORI20" s="1"/>
      <c r="ORJ20" s="1"/>
      <c r="ORK20" s="1"/>
      <c r="ORL20" s="1"/>
      <c r="ORM20" s="1"/>
      <c r="ORN20" s="1"/>
      <c r="ORO20" s="1"/>
      <c r="ORP20" s="1"/>
      <c r="ORQ20" s="1"/>
      <c r="ORR20" s="1"/>
      <c r="ORS20" s="1"/>
      <c r="ORT20" s="1"/>
      <c r="ORU20" s="1"/>
      <c r="ORV20" s="1"/>
      <c r="ORW20" s="1"/>
      <c r="ORX20" s="1"/>
      <c r="ORY20" s="1"/>
      <c r="ORZ20" s="1"/>
      <c r="OSA20" s="1"/>
      <c r="OSB20" s="1"/>
      <c r="OSC20" s="1"/>
      <c r="OSD20" s="1"/>
      <c r="OSE20" s="1"/>
      <c r="OSF20" s="1"/>
      <c r="OSG20" s="1"/>
      <c r="OSH20" s="1"/>
      <c r="OSI20" s="1"/>
      <c r="OSJ20" s="1"/>
      <c r="OSK20" s="1"/>
      <c r="OSL20" s="1"/>
      <c r="OSM20" s="1"/>
      <c r="OSN20" s="1"/>
      <c r="OSO20" s="1"/>
      <c r="OSP20" s="1"/>
      <c r="OSQ20" s="1"/>
      <c r="OSR20" s="1"/>
      <c r="OSS20" s="1"/>
      <c r="OST20" s="1"/>
      <c r="OSU20" s="1"/>
      <c r="OSV20" s="1"/>
      <c r="OSW20" s="1"/>
      <c r="OSX20" s="1"/>
      <c r="OSY20" s="1"/>
      <c r="OSZ20" s="1"/>
      <c r="OTA20" s="1"/>
      <c r="OTB20" s="1"/>
      <c r="OTC20" s="1"/>
      <c r="OTD20" s="1"/>
      <c r="OTE20" s="1"/>
      <c r="OTF20" s="1"/>
      <c r="OTG20" s="1"/>
      <c r="OTH20" s="1"/>
      <c r="OTI20" s="1"/>
      <c r="OTJ20" s="1"/>
      <c r="OTK20" s="1"/>
      <c r="OTL20" s="1"/>
      <c r="OTM20" s="1"/>
      <c r="OTN20" s="1"/>
      <c r="OTO20" s="1"/>
      <c r="OTP20" s="1"/>
      <c r="OTQ20" s="1"/>
      <c r="OTR20" s="1"/>
      <c r="OTS20" s="1"/>
      <c r="OTT20" s="1"/>
      <c r="OTU20" s="1"/>
      <c r="OTV20" s="1"/>
      <c r="OTW20" s="1"/>
      <c r="OTX20" s="1"/>
      <c r="OTY20" s="1"/>
      <c r="OTZ20" s="1"/>
      <c r="OUA20" s="1"/>
      <c r="OUB20" s="1"/>
      <c r="OUC20" s="1"/>
      <c r="OUD20" s="1"/>
      <c r="OUE20" s="1"/>
      <c r="OUF20" s="1"/>
      <c r="OUG20" s="1"/>
      <c r="OUH20" s="1"/>
      <c r="OUI20" s="1"/>
      <c r="OUJ20" s="1"/>
      <c r="OUK20" s="1"/>
      <c r="OUL20" s="1"/>
      <c r="OUM20" s="1"/>
      <c r="OUN20" s="1"/>
      <c r="OUO20" s="1"/>
      <c r="OUP20" s="1"/>
      <c r="OUQ20" s="1"/>
      <c r="OUR20" s="1"/>
      <c r="OUS20" s="1"/>
      <c r="OUT20" s="1"/>
      <c r="OUU20" s="1"/>
      <c r="OUV20" s="1"/>
      <c r="OUW20" s="1"/>
      <c r="OUX20" s="1"/>
      <c r="OUY20" s="1"/>
      <c r="OUZ20" s="1"/>
      <c r="OVA20" s="1"/>
      <c r="OVB20" s="1"/>
      <c r="OVC20" s="1"/>
      <c r="OVD20" s="1"/>
      <c r="OVE20" s="1"/>
      <c r="OVF20" s="1"/>
      <c r="OVG20" s="1"/>
      <c r="OVH20" s="1"/>
      <c r="OVI20" s="1"/>
      <c r="OVJ20" s="1"/>
      <c r="OVK20" s="1"/>
      <c r="OVL20" s="1"/>
      <c r="OVM20" s="1"/>
      <c r="OVN20" s="1"/>
      <c r="OVO20" s="1"/>
      <c r="OVP20" s="1"/>
      <c r="OVQ20" s="1"/>
      <c r="OVR20" s="1"/>
      <c r="OVS20" s="1"/>
      <c r="OVT20" s="1"/>
      <c r="OVU20" s="1"/>
      <c r="OVV20" s="1"/>
      <c r="OVW20" s="1"/>
      <c r="OVX20" s="1"/>
      <c r="OVY20" s="1"/>
      <c r="OVZ20" s="1"/>
      <c r="OWA20" s="1"/>
      <c r="OWB20" s="1"/>
      <c r="OWC20" s="1"/>
      <c r="OWD20" s="1"/>
      <c r="OWE20" s="1"/>
      <c r="OWF20" s="1"/>
      <c r="OWG20" s="1"/>
      <c r="OWH20" s="1"/>
      <c r="OWI20" s="1"/>
      <c r="OWJ20" s="1"/>
      <c r="OWK20" s="1"/>
      <c r="OWL20" s="1"/>
      <c r="OWM20" s="1"/>
      <c r="OWN20" s="1"/>
      <c r="OWO20" s="1"/>
      <c r="OWP20" s="1"/>
      <c r="OWQ20" s="1"/>
      <c r="OWR20" s="1"/>
      <c r="OWS20" s="1"/>
      <c r="OWT20" s="1"/>
      <c r="OWU20" s="1"/>
      <c r="OWV20" s="1"/>
      <c r="OWW20" s="1"/>
      <c r="OWX20" s="1"/>
      <c r="OWY20" s="1"/>
      <c r="OWZ20" s="1"/>
      <c r="OXA20" s="1"/>
      <c r="OXB20" s="1"/>
      <c r="OXC20" s="1"/>
      <c r="OXD20" s="1"/>
      <c r="OXE20" s="1"/>
      <c r="OXF20" s="1"/>
      <c r="OXG20" s="1"/>
      <c r="OXH20" s="1"/>
      <c r="OXI20" s="1"/>
      <c r="OXJ20" s="1"/>
      <c r="OXK20" s="1"/>
      <c r="OXL20" s="1"/>
      <c r="OXM20" s="1"/>
      <c r="OXN20" s="1"/>
      <c r="OXO20" s="1"/>
      <c r="OXP20" s="1"/>
      <c r="OXQ20" s="1"/>
      <c r="OXR20" s="1"/>
      <c r="OXS20" s="1"/>
      <c r="OXT20" s="1"/>
      <c r="OXU20" s="1"/>
      <c r="OXV20" s="1"/>
      <c r="OXW20" s="1"/>
      <c r="OXX20" s="1"/>
      <c r="OXY20" s="1"/>
      <c r="OXZ20" s="1"/>
      <c r="OYA20" s="1"/>
      <c r="OYB20" s="1"/>
      <c r="OYC20" s="1"/>
      <c r="OYD20" s="1"/>
      <c r="OYE20" s="1"/>
      <c r="OYF20" s="1"/>
      <c r="OYG20" s="1"/>
      <c r="OYH20" s="1"/>
      <c r="OYI20" s="1"/>
      <c r="OYJ20" s="1"/>
      <c r="OYK20" s="1"/>
      <c r="OYL20" s="1"/>
      <c r="OYM20" s="1"/>
      <c r="OYN20" s="1"/>
      <c r="OYO20" s="1"/>
      <c r="OYP20" s="1"/>
      <c r="OYQ20" s="1"/>
      <c r="OYR20" s="1"/>
      <c r="OYS20" s="1"/>
      <c r="OYT20" s="1"/>
      <c r="OYU20" s="1"/>
      <c r="OYV20" s="1"/>
      <c r="OYW20" s="1"/>
      <c r="OYX20" s="1"/>
      <c r="OYY20" s="1"/>
      <c r="OYZ20" s="1"/>
      <c r="OZA20" s="1"/>
      <c r="OZB20" s="1"/>
      <c r="OZC20" s="1"/>
      <c r="OZD20" s="1"/>
      <c r="OZE20" s="1"/>
      <c r="OZF20" s="1"/>
      <c r="OZG20" s="1"/>
      <c r="OZH20" s="1"/>
      <c r="OZI20" s="1"/>
      <c r="OZJ20" s="1"/>
      <c r="OZK20" s="1"/>
      <c r="OZL20" s="1"/>
      <c r="OZM20" s="1"/>
      <c r="OZN20" s="1"/>
      <c r="OZO20" s="1"/>
      <c r="OZP20" s="1"/>
      <c r="OZQ20" s="1"/>
      <c r="OZR20" s="1"/>
      <c r="OZS20" s="1"/>
      <c r="OZT20" s="1"/>
      <c r="OZU20" s="1"/>
      <c r="OZV20" s="1"/>
      <c r="OZW20" s="1"/>
      <c r="OZX20" s="1"/>
      <c r="OZY20" s="1"/>
      <c r="OZZ20" s="1"/>
      <c r="PAA20" s="1"/>
      <c r="PAB20" s="1"/>
      <c r="PAC20" s="1"/>
      <c r="PAD20" s="1"/>
      <c r="PAE20" s="1"/>
      <c r="PAF20" s="1"/>
      <c r="PAG20" s="1"/>
      <c r="PAH20" s="1"/>
      <c r="PAI20" s="1"/>
      <c r="PAJ20" s="1"/>
      <c r="PAK20" s="1"/>
      <c r="PAL20" s="1"/>
      <c r="PAM20" s="1"/>
      <c r="PAN20" s="1"/>
      <c r="PAO20" s="1"/>
      <c r="PAP20" s="1"/>
      <c r="PAQ20" s="1"/>
      <c r="PAR20" s="1"/>
      <c r="PAS20" s="1"/>
      <c r="PAT20" s="1"/>
      <c r="PAU20" s="1"/>
      <c r="PAV20" s="1"/>
      <c r="PAW20" s="1"/>
      <c r="PAX20" s="1"/>
      <c r="PAY20" s="1"/>
      <c r="PAZ20" s="1"/>
      <c r="PBA20" s="1"/>
      <c r="PBB20" s="1"/>
      <c r="PBC20" s="1"/>
      <c r="PBD20" s="1"/>
      <c r="PBE20" s="1"/>
      <c r="PBF20" s="1"/>
      <c r="PBG20" s="1"/>
      <c r="PBH20" s="1"/>
      <c r="PBI20" s="1"/>
      <c r="PBJ20" s="1"/>
      <c r="PBK20" s="1"/>
      <c r="PBL20" s="1"/>
      <c r="PBM20" s="1"/>
      <c r="PBN20" s="1"/>
      <c r="PBO20" s="1"/>
      <c r="PBP20" s="1"/>
      <c r="PBQ20" s="1"/>
      <c r="PBR20" s="1"/>
      <c r="PBS20" s="1"/>
      <c r="PBT20" s="1"/>
      <c r="PBU20" s="1"/>
      <c r="PBV20" s="1"/>
      <c r="PBW20" s="1"/>
      <c r="PBX20" s="1"/>
      <c r="PBY20" s="1"/>
      <c r="PBZ20" s="1"/>
      <c r="PCA20" s="1"/>
      <c r="PCB20" s="1"/>
      <c r="PCC20" s="1"/>
      <c r="PCD20" s="1"/>
      <c r="PCE20" s="1"/>
      <c r="PCF20" s="1"/>
      <c r="PCG20" s="1"/>
      <c r="PCH20" s="1"/>
      <c r="PCI20" s="1"/>
      <c r="PCJ20" s="1"/>
      <c r="PCK20" s="1"/>
      <c r="PCL20" s="1"/>
      <c r="PCM20" s="1"/>
      <c r="PCN20" s="1"/>
      <c r="PCO20" s="1"/>
      <c r="PCP20" s="1"/>
      <c r="PCQ20" s="1"/>
      <c r="PCR20" s="1"/>
      <c r="PCS20" s="1"/>
      <c r="PCT20" s="1"/>
      <c r="PCU20" s="1"/>
      <c r="PCV20" s="1"/>
      <c r="PCW20" s="1"/>
      <c r="PCX20" s="1"/>
      <c r="PCY20" s="1"/>
      <c r="PCZ20" s="1"/>
      <c r="PDA20" s="1"/>
      <c r="PDB20" s="1"/>
      <c r="PDC20" s="1"/>
      <c r="PDD20" s="1"/>
      <c r="PDE20" s="1"/>
      <c r="PDF20" s="1"/>
      <c r="PDG20" s="1"/>
      <c r="PDH20" s="1"/>
      <c r="PDI20" s="1"/>
      <c r="PDJ20" s="1"/>
      <c r="PDK20" s="1"/>
      <c r="PDL20" s="1"/>
      <c r="PDM20" s="1"/>
      <c r="PDN20" s="1"/>
      <c r="PDO20" s="1"/>
      <c r="PDP20" s="1"/>
      <c r="PDQ20" s="1"/>
      <c r="PDR20" s="1"/>
      <c r="PDS20" s="1"/>
      <c r="PDT20" s="1"/>
      <c r="PDU20" s="1"/>
      <c r="PDV20" s="1"/>
      <c r="PDW20" s="1"/>
      <c r="PDX20" s="1"/>
      <c r="PDY20" s="1"/>
      <c r="PDZ20" s="1"/>
      <c r="PEA20" s="1"/>
      <c r="PEB20" s="1"/>
      <c r="PEC20" s="1"/>
      <c r="PED20" s="1"/>
      <c r="PEE20" s="1"/>
      <c r="PEF20" s="1"/>
      <c r="PEG20" s="1"/>
      <c r="PEH20" s="1"/>
      <c r="PEI20" s="1"/>
      <c r="PEJ20" s="1"/>
      <c r="PEK20" s="1"/>
      <c r="PEL20" s="1"/>
      <c r="PEM20" s="1"/>
      <c r="PEN20" s="1"/>
      <c r="PEO20" s="1"/>
      <c r="PEP20" s="1"/>
      <c r="PEQ20" s="1"/>
      <c r="PER20" s="1"/>
      <c r="PES20" s="1"/>
      <c r="PET20" s="1"/>
      <c r="PEU20" s="1"/>
      <c r="PEV20" s="1"/>
      <c r="PEW20" s="1"/>
      <c r="PEX20" s="1"/>
      <c r="PEY20" s="1"/>
      <c r="PEZ20" s="1"/>
      <c r="PFA20" s="1"/>
      <c r="PFB20" s="1"/>
      <c r="PFC20" s="1"/>
      <c r="PFD20" s="1"/>
      <c r="PFE20" s="1"/>
      <c r="PFF20" s="1"/>
      <c r="PFG20" s="1"/>
      <c r="PFH20" s="1"/>
      <c r="PFI20" s="1"/>
      <c r="PFJ20" s="1"/>
      <c r="PFK20" s="1"/>
      <c r="PFL20" s="1"/>
      <c r="PFM20" s="1"/>
      <c r="PFN20" s="1"/>
      <c r="PFO20" s="1"/>
      <c r="PFP20" s="1"/>
      <c r="PFQ20" s="1"/>
      <c r="PFR20" s="1"/>
      <c r="PFS20" s="1"/>
      <c r="PFT20" s="1"/>
      <c r="PFU20" s="1"/>
      <c r="PFV20" s="1"/>
      <c r="PFW20" s="1"/>
      <c r="PFX20" s="1"/>
      <c r="PFY20" s="1"/>
      <c r="PFZ20" s="1"/>
      <c r="PGA20" s="1"/>
      <c r="PGB20" s="1"/>
      <c r="PGC20" s="1"/>
      <c r="PGD20" s="1"/>
      <c r="PGE20" s="1"/>
      <c r="PGF20" s="1"/>
      <c r="PGG20" s="1"/>
      <c r="PGH20" s="1"/>
      <c r="PGI20" s="1"/>
      <c r="PGJ20" s="1"/>
      <c r="PGK20" s="1"/>
      <c r="PGL20" s="1"/>
      <c r="PGM20" s="1"/>
      <c r="PGN20" s="1"/>
      <c r="PGO20" s="1"/>
      <c r="PGP20" s="1"/>
      <c r="PGQ20" s="1"/>
      <c r="PGR20" s="1"/>
      <c r="PGS20" s="1"/>
      <c r="PGT20" s="1"/>
      <c r="PGU20" s="1"/>
      <c r="PGV20" s="1"/>
      <c r="PGW20" s="1"/>
      <c r="PGX20" s="1"/>
      <c r="PGY20" s="1"/>
      <c r="PGZ20" s="1"/>
      <c r="PHA20" s="1"/>
      <c r="PHB20" s="1"/>
      <c r="PHC20" s="1"/>
      <c r="PHD20" s="1"/>
      <c r="PHE20" s="1"/>
      <c r="PHF20" s="1"/>
      <c r="PHG20" s="1"/>
      <c r="PHH20" s="1"/>
      <c r="PHI20" s="1"/>
      <c r="PHJ20" s="1"/>
      <c r="PHK20" s="1"/>
      <c r="PHL20" s="1"/>
      <c r="PHM20" s="1"/>
      <c r="PHN20" s="1"/>
      <c r="PHO20" s="1"/>
      <c r="PHP20" s="1"/>
      <c r="PHQ20" s="1"/>
      <c r="PHR20" s="1"/>
      <c r="PHS20" s="1"/>
      <c r="PHT20" s="1"/>
      <c r="PHU20" s="1"/>
      <c r="PHV20" s="1"/>
      <c r="PHW20" s="1"/>
      <c r="PHX20" s="1"/>
      <c r="PHY20" s="1"/>
      <c r="PHZ20" s="1"/>
      <c r="PIA20" s="1"/>
      <c r="PIB20" s="1"/>
      <c r="PIC20" s="1"/>
      <c r="PID20" s="1"/>
      <c r="PIE20" s="1"/>
      <c r="PIF20" s="1"/>
      <c r="PIG20" s="1"/>
      <c r="PIH20" s="1"/>
      <c r="PII20" s="1"/>
      <c r="PIJ20" s="1"/>
      <c r="PIK20" s="1"/>
      <c r="PIL20" s="1"/>
      <c r="PIM20" s="1"/>
      <c r="PIN20" s="1"/>
      <c r="PIO20" s="1"/>
      <c r="PIP20" s="1"/>
      <c r="PIQ20" s="1"/>
      <c r="PIR20" s="1"/>
      <c r="PIS20" s="1"/>
      <c r="PIT20" s="1"/>
      <c r="PIU20" s="1"/>
      <c r="PIV20" s="1"/>
      <c r="PIW20" s="1"/>
      <c r="PIX20" s="1"/>
      <c r="PIY20" s="1"/>
      <c r="PIZ20" s="1"/>
      <c r="PJA20" s="1"/>
      <c r="PJB20" s="1"/>
      <c r="PJC20" s="1"/>
      <c r="PJD20" s="1"/>
      <c r="PJE20" s="1"/>
      <c r="PJF20" s="1"/>
      <c r="PJG20" s="1"/>
      <c r="PJH20" s="1"/>
      <c r="PJI20" s="1"/>
      <c r="PJJ20" s="1"/>
      <c r="PJK20" s="1"/>
      <c r="PJL20" s="1"/>
      <c r="PJM20" s="1"/>
      <c r="PJN20" s="1"/>
      <c r="PJO20" s="1"/>
      <c r="PJP20" s="1"/>
      <c r="PJQ20" s="1"/>
      <c r="PJR20" s="1"/>
      <c r="PJS20" s="1"/>
      <c r="PJT20" s="1"/>
      <c r="PJU20" s="1"/>
      <c r="PJV20" s="1"/>
      <c r="PJW20" s="1"/>
      <c r="PJX20" s="1"/>
      <c r="PJY20" s="1"/>
      <c r="PJZ20" s="1"/>
      <c r="PKA20" s="1"/>
      <c r="PKB20" s="1"/>
      <c r="PKC20" s="1"/>
      <c r="PKD20" s="1"/>
      <c r="PKE20" s="1"/>
      <c r="PKF20" s="1"/>
      <c r="PKG20" s="1"/>
      <c r="PKH20" s="1"/>
      <c r="PKI20" s="1"/>
      <c r="PKJ20" s="1"/>
      <c r="PKK20" s="1"/>
      <c r="PKL20" s="1"/>
      <c r="PKM20" s="1"/>
      <c r="PKN20" s="1"/>
      <c r="PKO20" s="1"/>
      <c r="PKP20" s="1"/>
      <c r="PKQ20" s="1"/>
      <c r="PKR20" s="1"/>
      <c r="PKS20" s="1"/>
      <c r="PKT20" s="1"/>
      <c r="PKU20" s="1"/>
      <c r="PKV20" s="1"/>
      <c r="PKW20" s="1"/>
      <c r="PKX20" s="1"/>
      <c r="PKY20" s="1"/>
      <c r="PKZ20" s="1"/>
      <c r="PLA20" s="1"/>
      <c r="PLB20" s="1"/>
      <c r="PLC20" s="1"/>
      <c r="PLD20" s="1"/>
      <c r="PLE20" s="1"/>
      <c r="PLF20" s="1"/>
      <c r="PLG20" s="1"/>
      <c r="PLH20" s="1"/>
      <c r="PLI20" s="1"/>
      <c r="PLJ20" s="1"/>
      <c r="PLK20" s="1"/>
      <c r="PLL20" s="1"/>
      <c r="PLM20" s="1"/>
      <c r="PLN20" s="1"/>
      <c r="PLO20" s="1"/>
      <c r="PLP20" s="1"/>
      <c r="PLQ20" s="1"/>
      <c r="PLR20" s="1"/>
      <c r="PLS20" s="1"/>
      <c r="PLT20" s="1"/>
      <c r="PLU20" s="1"/>
      <c r="PLV20" s="1"/>
      <c r="PLW20" s="1"/>
      <c r="PLX20" s="1"/>
      <c r="PLY20" s="1"/>
      <c r="PLZ20" s="1"/>
      <c r="PMA20" s="1"/>
      <c r="PMB20" s="1"/>
      <c r="PMC20" s="1"/>
      <c r="PMD20" s="1"/>
      <c r="PME20" s="1"/>
      <c r="PMF20" s="1"/>
      <c r="PMG20" s="1"/>
      <c r="PMH20" s="1"/>
      <c r="PMI20" s="1"/>
      <c r="PMJ20" s="1"/>
      <c r="PMK20" s="1"/>
      <c r="PML20" s="1"/>
      <c r="PMM20" s="1"/>
      <c r="PMN20" s="1"/>
      <c r="PMO20" s="1"/>
      <c r="PMP20" s="1"/>
      <c r="PMQ20" s="1"/>
      <c r="PMR20" s="1"/>
      <c r="PMS20" s="1"/>
      <c r="PMT20" s="1"/>
      <c r="PMU20" s="1"/>
      <c r="PMV20" s="1"/>
      <c r="PMW20" s="1"/>
      <c r="PMX20" s="1"/>
      <c r="PMY20" s="1"/>
      <c r="PMZ20" s="1"/>
      <c r="PNA20" s="1"/>
      <c r="PNB20" s="1"/>
      <c r="PNC20" s="1"/>
      <c r="PND20" s="1"/>
      <c r="PNE20" s="1"/>
      <c r="PNF20" s="1"/>
      <c r="PNG20" s="1"/>
      <c r="PNH20" s="1"/>
      <c r="PNI20" s="1"/>
      <c r="PNJ20" s="1"/>
      <c r="PNK20" s="1"/>
      <c r="PNL20" s="1"/>
      <c r="PNM20" s="1"/>
      <c r="PNN20" s="1"/>
      <c r="PNO20" s="1"/>
      <c r="PNP20" s="1"/>
      <c r="PNQ20" s="1"/>
      <c r="PNR20" s="1"/>
      <c r="PNS20" s="1"/>
      <c r="PNT20" s="1"/>
      <c r="PNU20" s="1"/>
      <c r="PNV20" s="1"/>
      <c r="PNW20" s="1"/>
      <c r="PNX20" s="1"/>
      <c r="PNY20" s="1"/>
      <c r="PNZ20" s="1"/>
      <c r="POA20" s="1"/>
      <c r="POB20" s="1"/>
      <c r="POC20" s="1"/>
      <c r="POD20" s="1"/>
      <c r="POE20" s="1"/>
      <c r="POF20" s="1"/>
      <c r="POG20" s="1"/>
      <c r="POH20" s="1"/>
      <c r="POI20" s="1"/>
      <c r="POJ20" s="1"/>
      <c r="POK20" s="1"/>
      <c r="POL20" s="1"/>
      <c r="POM20" s="1"/>
      <c r="PON20" s="1"/>
      <c r="POO20" s="1"/>
      <c r="POP20" s="1"/>
      <c r="POQ20" s="1"/>
      <c r="POR20" s="1"/>
      <c r="POS20" s="1"/>
      <c r="POT20" s="1"/>
      <c r="POU20" s="1"/>
      <c r="POV20" s="1"/>
      <c r="POW20" s="1"/>
      <c r="POX20" s="1"/>
      <c r="POY20" s="1"/>
      <c r="POZ20" s="1"/>
      <c r="PPA20" s="1"/>
      <c r="PPB20" s="1"/>
      <c r="PPC20" s="1"/>
      <c r="PPD20" s="1"/>
      <c r="PPE20" s="1"/>
      <c r="PPF20" s="1"/>
      <c r="PPG20" s="1"/>
      <c r="PPH20" s="1"/>
      <c r="PPI20" s="1"/>
      <c r="PPJ20" s="1"/>
      <c r="PPK20" s="1"/>
      <c r="PPL20" s="1"/>
      <c r="PPM20" s="1"/>
      <c r="PPN20" s="1"/>
      <c r="PPO20" s="1"/>
      <c r="PPP20" s="1"/>
      <c r="PPQ20" s="1"/>
      <c r="PPR20" s="1"/>
      <c r="PPS20" s="1"/>
      <c r="PPT20" s="1"/>
      <c r="PPU20" s="1"/>
      <c r="PPV20" s="1"/>
      <c r="PPW20" s="1"/>
      <c r="PPX20" s="1"/>
      <c r="PPY20" s="1"/>
      <c r="PPZ20" s="1"/>
      <c r="PQA20" s="1"/>
      <c r="PQB20" s="1"/>
      <c r="PQC20" s="1"/>
      <c r="PQD20" s="1"/>
      <c r="PQE20" s="1"/>
      <c r="PQF20" s="1"/>
      <c r="PQG20" s="1"/>
      <c r="PQH20" s="1"/>
      <c r="PQI20" s="1"/>
      <c r="PQJ20" s="1"/>
      <c r="PQK20" s="1"/>
      <c r="PQL20" s="1"/>
      <c r="PQM20" s="1"/>
      <c r="PQN20" s="1"/>
      <c r="PQO20" s="1"/>
      <c r="PQP20" s="1"/>
      <c r="PQQ20" s="1"/>
      <c r="PQR20" s="1"/>
      <c r="PQS20" s="1"/>
      <c r="PQT20" s="1"/>
      <c r="PQU20" s="1"/>
      <c r="PQV20" s="1"/>
      <c r="PQW20" s="1"/>
      <c r="PQX20" s="1"/>
      <c r="PQY20" s="1"/>
      <c r="PQZ20" s="1"/>
      <c r="PRA20" s="1"/>
      <c r="PRB20" s="1"/>
      <c r="PRC20" s="1"/>
      <c r="PRD20" s="1"/>
      <c r="PRE20" s="1"/>
      <c r="PRF20" s="1"/>
      <c r="PRG20" s="1"/>
      <c r="PRH20" s="1"/>
      <c r="PRI20" s="1"/>
      <c r="PRJ20" s="1"/>
      <c r="PRK20" s="1"/>
      <c r="PRL20" s="1"/>
      <c r="PRM20" s="1"/>
      <c r="PRN20" s="1"/>
      <c r="PRO20" s="1"/>
      <c r="PRP20" s="1"/>
      <c r="PRQ20" s="1"/>
      <c r="PRR20" s="1"/>
      <c r="PRS20" s="1"/>
      <c r="PRT20" s="1"/>
      <c r="PRU20" s="1"/>
      <c r="PRV20" s="1"/>
      <c r="PRW20" s="1"/>
      <c r="PRX20" s="1"/>
      <c r="PRY20" s="1"/>
      <c r="PRZ20" s="1"/>
      <c r="PSA20" s="1"/>
      <c r="PSB20" s="1"/>
      <c r="PSC20" s="1"/>
      <c r="PSD20" s="1"/>
      <c r="PSE20" s="1"/>
      <c r="PSF20" s="1"/>
      <c r="PSG20" s="1"/>
      <c r="PSH20" s="1"/>
      <c r="PSI20" s="1"/>
      <c r="PSJ20" s="1"/>
      <c r="PSK20" s="1"/>
      <c r="PSL20" s="1"/>
      <c r="PSM20" s="1"/>
      <c r="PSN20" s="1"/>
      <c r="PSO20" s="1"/>
      <c r="PSP20" s="1"/>
      <c r="PSQ20" s="1"/>
      <c r="PSR20" s="1"/>
      <c r="PSS20" s="1"/>
      <c r="PST20" s="1"/>
      <c r="PSU20" s="1"/>
      <c r="PSV20" s="1"/>
      <c r="PSW20" s="1"/>
      <c r="PSX20" s="1"/>
      <c r="PSY20" s="1"/>
      <c r="PSZ20" s="1"/>
      <c r="PTA20" s="1"/>
      <c r="PTB20" s="1"/>
      <c r="PTC20" s="1"/>
      <c r="PTD20" s="1"/>
      <c r="PTE20" s="1"/>
      <c r="PTF20" s="1"/>
      <c r="PTG20" s="1"/>
      <c r="PTH20" s="1"/>
      <c r="PTI20" s="1"/>
      <c r="PTJ20" s="1"/>
      <c r="PTK20" s="1"/>
      <c r="PTL20" s="1"/>
      <c r="PTM20" s="1"/>
      <c r="PTN20" s="1"/>
      <c r="PTO20" s="1"/>
      <c r="PTP20" s="1"/>
      <c r="PTQ20" s="1"/>
      <c r="PTR20" s="1"/>
      <c r="PTS20" s="1"/>
      <c r="PTT20" s="1"/>
      <c r="PTU20" s="1"/>
      <c r="PTV20" s="1"/>
      <c r="PTW20" s="1"/>
      <c r="PTX20" s="1"/>
      <c r="PTY20" s="1"/>
      <c r="PTZ20" s="1"/>
      <c r="PUA20" s="1"/>
      <c r="PUB20" s="1"/>
      <c r="PUC20" s="1"/>
      <c r="PUD20" s="1"/>
      <c r="PUE20" s="1"/>
      <c r="PUF20" s="1"/>
      <c r="PUG20" s="1"/>
      <c r="PUH20" s="1"/>
      <c r="PUI20" s="1"/>
      <c r="PUJ20" s="1"/>
      <c r="PUK20" s="1"/>
      <c r="PUL20" s="1"/>
      <c r="PUM20" s="1"/>
      <c r="PUN20" s="1"/>
      <c r="PUO20" s="1"/>
      <c r="PUP20" s="1"/>
      <c r="PUQ20" s="1"/>
      <c r="PUR20" s="1"/>
      <c r="PUS20" s="1"/>
      <c r="PUT20" s="1"/>
      <c r="PUU20" s="1"/>
      <c r="PUV20" s="1"/>
      <c r="PUW20" s="1"/>
      <c r="PUX20" s="1"/>
      <c r="PUY20" s="1"/>
      <c r="PUZ20" s="1"/>
      <c r="PVA20" s="1"/>
      <c r="PVB20" s="1"/>
      <c r="PVC20" s="1"/>
      <c r="PVD20" s="1"/>
      <c r="PVE20" s="1"/>
      <c r="PVF20" s="1"/>
      <c r="PVG20" s="1"/>
      <c r="PVH20" s="1"/>
      <c r="PVI20" s="1"/>
      <c r="PVJ20" s="1"/>
      <c r="PVK20" s="1"/>
      <c r="PVL20" s="1"/>
      <c r="PVM20" s="1"/>
      <c r="PVN20" s="1"/>
      <c r="PVO20" s="1"/>
      <c r="PVP20" s="1"/>
      <c r="PVQ20" s="1"/>
      <c r="PVR20" s="1"/>
      <c r="PVS20" s="1"/>
      <c r="PVT20" s="1"/>
      <c r="PVU20" s="1"/>
      <c r="PVV20" s="1"/>
      <c r="PVW20" s="1"/>
      <c r="PVX20" s="1"/>
      <c r="PVY20" s="1"/>
      <c r="PVZ20" s="1"/>
      <c r="PWA20" s="1"/>
      <c r="PWB20" s="1"/>
      <c r="PWC20" s="1"/>
      <c r="PWD20" s="1"/>
      <c r="PWE20" s="1"/>
      <c r="PWF20" s="1"/>
      <c r="PWG20" s="1"/>
      <c r="PWH20" s="1"/>
      <c r="PWI20" s="1"/>
      <c r="PWJ20" s="1"/>
      <c r="PWK20" s="1"/>
      <c r="PWL20" s="1"/>
      <c r="PWM20" s="1"/>
      <c r="PWN20" s="1"/>
      <c r="PWO20" s="1"/>
      <c r="PWP20" s="1"/>
      <c r="PWQ20" s="1"/>
      <c r="PWR20" s="1"/>
      <c r="PWS20" s="1"/>
      <c r="PWT20" s="1"/>
      <c r="PWU20" s="1"/>
      <c r="PWV20" s="1"/>
      <c r="PWW20" s="1"/>
      <c r="PWX20" s="1"/>
      <c r="PWY20" s="1"/>
      <c r="PWZ20" s="1"/>
      <c r="PXA20" s="1"/>
      <c r="PXB20" s="1"/>
      <c r="PXC20" s="1"/>
      <c r="PXD20" s="1"/>
      <c r="PXE20" s="1"/>
      <c r="PXF20" s="1"/>
      <c r="PXG20" s="1"/>
      <c r="PXH20" s="1"/>
      <c r="PXI20" s="1"/>
      <c r="PXJ20" s="1"/>
      <c r="PXK20" s="1"/>
      <c r="PXL20" s="1"/>
      <c r="PXM20" s="1"/>
      <c r="PXN20" s="1"/>
      <c r="PXO20" s="1"/>
      <c r="PXP20" s="1"/>
      <c r="PXQ20" s="1"/>
      <c r="PXR20" s="1"/>
      <c r="PXS20" s="1"/>
      <c r="PXT20" s="1"/>
      <c r="PXU20" s="1"/>
      <c r="PXV20" s="1"/>
      <c r="PXW20" s="1"/>
      <c r="PXX20" s="1"/>
      <c r="PXY20" s="1"/>
      <c r="PXZ20" s="1"/>
      <c r="PYA20" s="1"/>
      <c r="PYB20" s="1"/>
      <c r="PYC20" s="1"/>
      <c r="PYD20" s="1"/>
      <c r="PYE20" s="1"/>
      <c r="PYF20" s="1"/>
      <c r="PYG20" s="1"/>
      <c r="PYH20" s="1"/>
      <c r="PYI20" s="1"/>
      <c r="PYJ20" s="1"/>
      <c r="PYK20" s="1"/>
      <c r="PYL20" s="1"/>
      <c r="PYM20" s="1"/>
      <c r="PYN20" s="1"/>
      <c r="PYO20" s="1"/>
      <c r="PYP20" s="1"/>
      <c r="PYQ20" s="1"/>
      <c r="PYR20" s="1"/>
      <c r="PYS20" s="1"/>
      <c r="PYT20" s="1"/>
      <c r="PYU20" s="1"/>
      <c r="PYV20" s="1"/>
      <c r="PYW20" s="1"/>
      <c r="PYX20" s="1"/>
      <c r="PYY20" s="1"/>
      <c r="PYZ20" s="1"/>
      <c r="PZA20" s="1"/>
      <c r="PZB20" s="1"/>
      <c r="PZC20" s="1"/>
      <c r="PZD20" s="1"/>
      <c r="PZE20" s="1"/>
      <c r="PZF20" s="1"/>
      <c r="PZG20" s="1"/>
      <c r="PZH20" s="1"/>
      <c r="PZI20" s="1"/>
      <c r="PZJ20" s="1"/>
      <c r="PZK20" s="1"/>
      <c r="PZL20" s="1"/>
      <c r="PZM20" s="1"/>
      <c r="PZN20" s="1"/>
      <c r="PZO20" s="1"/>
      <c r="PZP20" s="1"/>
      <c r="PZQ20" s="1"/>
      <c r="PZR20" s="1"/>
      <c r="PZS20" s="1"/>
      <c r="PZT20" s="1"/>
      <c r="PZU20" s="1"/>
      <c r="PZV20" s="1"/>
      <c r="PZW20" s="1"/>
      <c r="PZX20" s="1"/>
      <c r="PZY20" s="1"/>
      <c r="PZZ20" s="1"/>
      <c r="QAA20" s="1"/>
      <c r="QAB20" s="1"/>
      <c r="QAC20" s="1"/>
      <c r="QAD20" s="1"/>
      <c r="QAE20" s="1"/>
      <c r="QAF20" s="1"/>
      <c r="QAG20" s="1"/>
      <c r="QAH20" s="1"/>
      <c r="QAI20" s="1"/>
      <c r="QAJ20" s="1"/>
      <c r="QAK20" s="1"/>
      <c r="QAL20" s="1"/>
      <c r="QAM20" s="1"/>
      <c r="QAN20" s="1"/>
      <c r="QAO20" s="1"/>
      <c r="QAP20" s="1"/>
      <c r="QAQ20" s="1"/>
      <c r="QAR20" s="1"/>
      <c r="QAS20" s="1"/>
      <c r="QAT20" s="1"/>
      <c r="QAU20" s="1"/>
      <c r="QAV20" s="1"/>
      <c r="QAW20" s="1"/>
      <c r="QAX20" s="1"/>
      <c r="QAY20" s="1"/>
      <c r="QAZ20" s="1"/>
      <c r="QBA20" s="1"/>
      <c r="QBB20" s="1"/>
      <c r="QBC20" s="1"/>
      <c r="QBD20" s="1"/>
      <c r="QBE20" s="1"/>
      <c r="QBF20" s="1"/>
      <c r="QBG20" s="1"/>
      <c r="QBH20" s="1"/>
      <c r="QBI20" s="1"/>
      <c r="QBJ20" s="1"/>
      <c r="QBK20" s="1"/>
      <c r="QBL20" s="1"/>
      <c r="QBM20" s="1"/>
      <c r="QBN20" s="1"/>
      <c r="QBO20" s="1"/>
      <c r="QBP20" s="1"/>
      <c r="QBQ20" s="1"/>
      <c r="QBR20" s="1"/>
      <c r="QBS20" s="1"/>
      <c r="QBT20" s="1"/>
      <c r="QBU20" s="1"/>
      <c r="QBV20" s="1"/>
      <c r="QBW20" s="1"/>
      <c r="QBX20" s="1"/>
      <c r="QBY20" s="1"/>
      <c r="QBZ20" s="1"/>
      <c r="QCA20" s="1"/>
      <c r="QCB20" s="1"/>
      <c r="QCC20" s="1"/>
      <c r="QCD20" s="1"/>
      <c r="QCE20" s="1"/>
      <c r="QCF20" s="1"/>
      <c r="QCG20" s="1"/>
      <c r="QCH20" s="1"/>
      <c r="QCI20" s="1"/>
      <c r="QCJ20" s="1"/>
      <c r="QCK20" s="1"/>
      <c r="QCL20" s="1"/>
      <c r="QCM20" s="1"/>
      <c r="QCN20" s="1"/>
      <c r="QCO20" s="1"/>
      <c r="QCP20" s="1"/>
      <c r="QCQ20" s="1"/>
      <c r="QCR20" s="1"/>
      <c r="QCS20" s="1"/>
      <c r="QCT20" s="1"/>
      <c r="QCU20" s="1"/>
      <c r="QCV20" s="1"/>
      <c r="QCW20" s="1"/>
      <c r="QCX20" s="1"/>
      <c r="QCY20" s="1"/>
      <c r="QCZ20" s="1"/>
      <c r="QDA20" s="1"/>
      <c r="QDB20" s="1"/>
      <c r="QDC20" s="1"/>
      <c r="QDD20" s="1"/>
      <c r="QDE20" s="1"/>
      <c r="QDF20" s="1"/>
      <c r="QDG20" s="1"/>
      <c r="QDH20" s="1"/>
      <c r="QDI20" s="1"/>
      <c r="QDJ20" s="1"/>
      <c r="QDK20" s="1"/>
      <c r="QDL20" s="1"/>
      <c r="QDM20" s="1"/>
      <c r="QDN20" s="1"/>
      <c r="QDO20" s="1"/>
      <c r="QDP20" s="1"/>
      <c r="QDQ20" s="1"/>
      <c r="QDR20" s="1"/>
      <c r="QDS20" s="1"/>
      <c r="QDT20" s="1"/>
      <c r="QDU20" s="1"/>
      <c r="QDV20" s="1"/>
      <c r="QDW20" s="1"/>
      <c r="QDX20" s="1"/>
      <c r="QDY20" s="1"/>
      <c r="QDZ20" s="1"/>
      <c r="QEA20" s="1"/>
      <c r="QEB20" s="1"/>
      <c r="QEC20" s="1"/>
      <c r="QED20" s="1"/>
      <c r="QEE20" s="1"/>
      <c r="QEF20" s="1"/>
      <c r="QEG20" s="1"/>
      <c r="QEH20" s="1"/>
      <c r="QEI20" s="1"/>
      <c r="QEJ20" s="1"/>
      <c r="QEK20" s="1"/>
      <c r="QEL20" s="1"/>
      <c r="QEM20" s="1"/>
      <c r="QEN20" s="1"/>
      <c r="QEO20" s="1"/>
      <c r="QEP20" s="1"/>
      <c r="QEQ20" s="1"/>
      <c r="QER20" s="1"/>
      <c r="QES20" s="1"/>
      <c r="QET20" s="1"/>
      <c r="QEU20" s="1"/>
      <c r="QEV20" s="1"/>
      <c r="QEW20" s="1"/>
      <c r="QEX20" s="1"/>
      <c r="QEY20" s="1"/>
      <c r="QEZ20" s="1"/>
      <c r="QFA20" s="1"/>
      <c r="QFB20" s="1"/>
      <c r="QFC20" s="1"/>
      <c r="QFD20" s="1"/>
      <c r="QFE20" s="1"/>
      <c r="QFF20" s="1"/>
      <c r="QFG20" s="1"/>
      <c r="QFH20" s="1"/>
      <c r="QFI20" s="1"/>
      <c r="QFJ20" s="1"/>
      <c r="QFK20" s="1"/>
      <c r="QFL20" s="1"/>
      <c r="QFM20" s="1"/>
      <c r="QFN20" s="1"/>
      <c r="QFO20" s="1"/>
      <c r="QFP20" s="1"/>
      <c r="QFQ20" s="1"/>
      <c r="QFR20" s="1"/>
      <c r="QFS20" s="1"/>
      <c r="QFT20" s="1"/>
      <c r="QFU20" s="1"/>
      <c r="QFV20" s="1"/>
      <c r="QFW20" s="1"/>
      <c r="QFX20" s="1"/>
      <c r="QFY20" s="1"/>
      <c r="QFZ20" s="1"/>
      <c r="QGA20" s="1"/>
      <c r="QGB20" s="1"/>
      <c r="QGC20" s="1"/>
      <c r="QGD20" s="1"/>
      <c r="QGE20" s="1"/>
      <c r="QGF20" s="1"/>
      <c r="QGG20" s="1"/>
      <c r="QGH20" s="1"/>
      <c r="QGI20" s="1"/>
      <c r="QGJ20" s="1"/>
      <c r="QGK20" s="1"/>
      <c r="QGL20" s="1"/>
      <c r="QGM20" s="1"/>
      <c r="QGN20" s="1"/>
      <c r="QGO20" s="1"/>
      <c r="QGP20" s="1"/>
      <c r="QGQ20" s="1"/>
      <c r="QGR20" s="1"/>
      <c r="QGS20" s="1"/>
      <c r="QGT20" s="1"/>
      <c r="QGU20" s="1"/>
      <c r="QGV20" s="1"/>
      <c r="QGW20" s="1"/>
      <c r="QGX20" s="1"/>
      <c r="QGY20" s="1"/>
      <c r="QGZ20" s="1"/>
      <c r="QHA20" s="1"/>
      <c r="QHB20" s="1"/>
      <c r="QHC20" s="1"/>
      <c r="QHD20" s="1"/>
      <c r="QHE20" s="1"/>
      <c r="QHF20" s="1"/>
      <c r="QHG20" s="1"/>
      <c r="QHH20" s="1"/>
      <c r="QHI20" s="1"/>
      <c r="QHJ20" s="1"/>
      <c r="QHK20" s="1"/>
      <c r="QHL20" s="1"/>
      <c r="QHM20" s="1"/>
      <c r="QHN20" s="1"/>
      <c r="QHO20" s="1"/>
      <c r="QHP20" s="1"/>
      <c r="QHQ20" s="1"/>
      <c r="QHR20" s="1"/>
      <c r="QHS20" s="1"/>
      <c r="QHT20" s="1"/>
      <c r="QHU20" s="1"/>
      <c r="QHV20" s="1"/>
      <c r="QHW20" s="1"/>
      <c r="QHX20" s="1"/>
      <c r="QHY20" s="1"/>
      <c r="QHZ20" s="1"/>
      <c r="QIA20" s="1"/>
      <c r="QIB20" s="1"/>
      <c r="QIC20" s="1"/>
      <c r="QID20" s="1"/>
      <c r="QIE20" s="1"/>
      <c r="QIF20" s="1"/>
      <c r="QIG20" s="1"/>
      <c r="QIH20" s="1"/>
      <c r="QII20" s="1"/>
      <c r="QIJ20" s="1"/>
      <c r="QIK20" s="1"/>
      <c r="QIL20" s="1"/>
      <c r="QIM20" s="1"/>
      <c r="QIN20" s="1"/>
      <c r="QIO20" s="1"/>
      <c r="QIP20" s="1"/>
      <c r="QIQ20" s="1"/>
      <c r="QIR20" s="1"/>
      <c r="QIS20" s="1"/>
      <c r="QIT20" s="1"/>
      <c r="QIU20" s="1"/>
      <c r="QIV20" s="1"/>
      <c r="QIW20" s="1"/>
      <c r="QIX20" s="1"/>
      <c r="QIY20" s="1"/>
      <c r="QIZ20" s="1"/>
      <c r="QJA20" s="1"/>
      <c r="QJB20" s="1"/>
      <c r="QJC20" s="1"/>
      <c r="QJD20" s="1"/>
      <c r="QJE20" s="1"/>
      <c r="QJF20" s="1"/>
      <c r="QJG20" s="1"/>
      <c r="QJH20" s="1"/>
      <c r="QJI20" s="1"/>
      <c r="QJJ20" s="1"/>
      <c r="QJK20" s="1"/>
      <c r="QJL20" s="1"/>
      <c r="QJM20" s="1"/>
      <c r="QJN20" s="1"/>
      <c r="QJO20" s="1"/>
      <c r="QJP20" s="1"/>
      <c r="QJQ20" s="1"/>
      <c r="QJR20" s="1"/>
      <c r="QJS20" s="1"/>
      <c r="QJT20" s="1"/>
      <c r="QJU20" s="1"/>
      <c r="QJV20" s="1"/>
      <c r="QJW20" s="1"/>
      <c r="QJX20" s="1"/>
      <c r="QJY20" s="1"/>
      <c r="QJZ20" s="1"/>
      <c r="QKA20" s="1"/>
      <c r="QKB20" s="1"/>
      <c r="QKC20" s="1"/>
      <c r="QKD20" s="1"/>
      <c r="QKE20" s="1"/>
      <c r="QKF20" s="1"/>
      <c r="QKG20" s="1"/>
      <c r="QKH20" s="1"/>
      <c r="QKI20" s="1"/>
      <c r="QKJ20" s="1"/>
      <c r="QKK20" s="1"/>
      <c r="QKL20" s="1"/>
      <c r="QKM20" s="1"/>
      <c r="QKN20" s="1"/>
      <c r="QKO20" s="1"/>
      <c r="QKP20" s="1"/>
      <c r="QKQ20" s="1"/>
      <c r="QKR20" s="1"/>
      <c r="QKS20" s="1"/>
      <c r="QKT20" s="1"/>
      <c r="QKU20" s="1"/>
      <c r="QKV20" s="1"/>
      <c r="QKW20" s="1"/>
      <c r="QKX20" s="1"/>
      <c r="QKY20" s="1"/>
      <c r="QKZ20" s="1"/>
      <c r="QLA20" s="1"/>
      <c r="QLB20" s="1"/>
      <c r="QLC20" s="1"/>
      <c r="QLD20" s="1"/>
      <c r="QLE20" s="1"/>
      <c r="QLF20" s="1"/>
      <c r="QLG20" s="1"/>
      <c r="QLH20" s="1"/>
      <c r="QLI20" s="1"/>
      <c r="QLJ20" s="1"/>
      <c r="QLK20" s="1"/>
      <c r="QLL20" s="1"/>
      <c r="QLM20" s="1"/>
      <c r="QLN20" s="1"/>
      <c r="QLO20" s="1"/>
      <c r="QLP20" s="1"/>
      <c r="QLQ20" s="1"/>
      <c r="QLR20" s="1"/>
      <c r="QLS20" s="1"/>
      <c r="QLT20" s="1"/>
      <c r="QLU20" s="1"/>
      <c r="QLV20" s="1"/>
      <c r="QLW20" s="1"/>
      <c r="QLX20" s="1"/>
      <c r="QLY20" s="1"/>
      <c r="QLZ20" s="1"/>
      <c r="QMA20" s="1"/>
      <c r="QMB20" s="1"/>
      <c r="QMC20" s="1"/>
      <c r="QMD20" s="1"/>
      <c r="QME20" s="1"/>
      <c r="QMF20" s="1"/>
      <c r="QMG20" s="1"/>
      <c r="QMH20" s="1"/>
      <c r="QMI20" s="1"/>
      <c r="QMJ20" s="1"/>
      <c r="QMK20" s="1"/>
      <c r="QML20" s="1"/>
      <c r="QMM20" s="1"/>
      <c r="QMN20" s="1"/>
      <c r="QMO20" s="1"/>
      <c r="QMP20" s="1"/>
      <c r="QMQ20" s="1"/>
      <c r="QMR20" s="1"/>
      <c r="QMS20" s="1"/>
      <c r="QMT20" s="1"/>
      <c r="QMU20" s="1"/>
      <c r="QMV20" s="1"/>
      <c r="QMW20" s="1"/>
      <c r="QMX20" s="1"/>
      <c r="QMY20" s="1"/>
      <c r="QMZ20" s="1"/>
      <c r="QNA20" s="1"/>
      <c r="QNB20" s="1"/>
      <c r="QNC20" s="1"/>
      <c r="QND20" s="1"/>
      <c r="QNE20" s="1"/>
      <c r="QNF20" s="1"/>
      <c r="QNG20" s="1"/>
      <c r="QNH20" s="1"/>
      <c r="QNI20" s="1"/>
      <c r="QNJ20" s="1"/>
      <c r="QNK20" s="1"/>
      <c r="QNL20" s="1"/>
      <c r="QNM20" s="1"/>
      <c r="QNN20" s="1"/>
      <c r="QNO20" s="1"/>
      <c r="QNP20" s="1"/>
      <c r="QNQ20" s="1"/>
      <c r="QNR20" s="1"/>
      <c r="QNS20" s="1"/>
      <c r="QNT20" s="1"/>
      <c r="QNU20" s="1"/>
      <c r="QNV20" s="1"/>
      <c r="QNW20" s="1"/>
      <c r="QNX20" s="1"/>
      <c r="QNY20" s="1"/>
      <c r="QNZ20" s="1"/>
      <c r="QOA20" s="1"/>
      <c r="QOB20" s="1"/>
      <c r="QOC20" s="1"/>
      <c r="QOD20" s="1"/>
      <c r="QOE20" s="1"/>
      <c r="QOF20" s="1"/>
      <c r="QOG20" s="1"/>
      <c r="QOH20" s="1"/>
      <c r="QOI20" s="1"/>
      <c r="QOJ20" s="1"/>
      <c r="QOK20" s="1"/>
      <c r="QOL20" s="1"/>
      <c r="QOM20" s="1"/>
      <c r="QON20" s="1"/>
      <c r="QOO20" s="1"/>
      <c r="QOP20" s="1"/>
      <c r="QOQ20" s="1"/>
      <c r="QOR20" s="1"/>
      <c r="QOS20" s="1"/>
      <c r="QOT20" s="1"/>
      <c r="QOU20" s="1"/>
      <c r="QOV20" s="1"/>
      <c r="QOW20" s="1"/>
      <c r="QOX20" s="1"/>
      <c r="QOY20" s="1"/>
      <c r="QOZ20" s="1"/>
      <c r="QPA20" s="1"/>
      <c r="QPB20" s="1"/>
      <c r="QPC20" s="1"/>
      <c r="QPD20" s="1"/>
      <c r="QPE20" s="1"/>
      <c r="QPF20" s="1"/>
      <c r="QPG20" s="1"/>
      <c r="QPH20" s="1"/>
      <c r="QPI20" s="1"/>
      <c r="QPJ20" s="1"/>
      <c r="QPK20" s="1"/>
      <c r="QPL20" s="1"/>
      <c r="QPM20" s="1"/>
      <c r="QPN20" s="1"/>
      <c r="QPO20" s="1"/>
      <c r="QPP20" s="1"/>
      <c r="QPQ20" s="1"/>
      <c r="QPR20" s="1"/>
      <c r="QPS20" s="1"/>
      <c r="QPT20" s="1"/>
      <c r="QPU20" s="1"/>
      <c r="QPV20" s="1"/>
      <c r="QPW20" s="1"/>
      <c r="QPX20" s="1"/>
      <c r="QPY20" s="1"/>
      <c r="QPZ20" s="1"/>
      <c r="QQA20" s="1"/>
      <c r="QQB20" s="1"/>
      <c r="QQC20" s="1"/>
      <c r="QQD20" s="1"/>
      <c r="QQE20" s="1"/>
      <c r="QQF20" s="1"/>
      <c r="QQG20" s="1"/>
      <c r="QQH20" s="1"/>
      <c r="QQI20" s="1"/>
      <c r="QQJ20" s="1"/>
      <c r="QQK20" s="1"/>
      <c r="QQL20" s="1"/>
      <c r="QQM20" s="1"/>
      <c r="QQN20" s="1"/>
      <c r="QQO20" s="1"/>
      <c r="QQP20" s="1"/>
      <c r="QQQ20" s="1"/>
      <c r="QQR20" s="1"/>
      <c r="QQS20" s="1"/>
      <c r="QQT20" s="1"/>
      <c r="QQU20" s="1"/>
      <c r="QQV20" s="1"/>
      <c r="QQW20" s="1"/>
      <c r="QQX20" s="1"/>
      <c r="QQY20" s="1"/>
      <c r="QQZ20" s="1"/>
      <c r="QRA20" s="1"/>
      <c r="QRB20" s="1"/>
      <c r="QRC20" s="1"/>
      <c r="QRD20" s="1"/>
      <c r="QRE20" s="1"/>
      <c r="QRF20" s="1"/>
      <c r="QRG20" s="1"/>
      <c r="QRH20" s="1"/>
      <c r="QRI20" s="1"/>
      <c r="QRJ20" s="1"/>
      <c r="QRK20" s="1"/>
      <c r="QRL20" s="1"/>
      <c r="QRM20" s="1"/>
      <c r="QRN20" s="1"/>
      <c r="QRO20" s="1"/>
      <c r="QRP20" s="1"/>
      <c r="QRQ20" s="1"/>
      <c r="QRR20" s="1"/>
      <c r="QRS20" s="1"/>
      <c r="QRT20" s="1"/>
      <c r="QRU20" s="1"/>
      <c r="QRV20" s="1"/>
      <c r="QRW20" s="1"/>
      <c r="QRX20" s="1"/>
      <c r="QRY20" s="1"/>
      <c r="QRZ20" s="1"/>
      <c r="QSA20" s="1"/>
      <c r="QSB20" s="1"/>
      <c r="QSC20" s="1"/>
      <c r="QSD20" s="1"/>
      <c r="QSE20" s="1"/>
      <c r="QSF20" s="1"/>
      <c r="QSG20" s="1"/>
      <c r="QSH20" s="1"/>
      <c r="QSI20" s="1"/>
      <c r="QSJ20" s="1"/>
      <c r="QSK20" s="1"/>
      <c r="QSL20" s="1"/>
      <c r="QSM20" s="1"/>
      <c r="QSN20" s="1"/>
      <c r="QSO20" s="1"/>
      <c r="QSP20" s="1"/>
      <c r="QSQ20" s="1"/>
      <c r="QSR20" s="1"/>
      <c r="QSS20" s="1"/>
      <c r="QST20" s="1"/>
      <c r="QSU20" s="1"/>
      <c r="QSV20" s="1"/>
      <c r="QSW20" s="1"/>
      <c r="QSX20" s="1"/>
      <c r="QSY20" s="1"/>
      <c r="QSZ20" s="1"/>
      <c r="QTA20" s="1"/>
      <c r="QTB20" s="1"/>
      <c r="QTC20" s="1"/>
      <c r="QTD20" s="1"/>
      <c r="QTE20" s="1"/>
      <c r="QTF20" s="1"/>
      <c r="QTG20" s="1"/>
      <c r="QTH20" s="1"/>
      <c r="QTI20" s="1"/>
      <c r="QTJ20" s="1"/>
      <c r="QTK20" s="1"/>
      <c r="QTL20" s="1"/>
      <c r="QTM20" s="1"/>
      <c r="QTN20" s="1"/>
      <c r="QTO20" s="1"/>
      <c r="QTP20" s="1"/>
      <c r="QTQ20" s="1"/>
      <c r="QTR20" s="1"/>
      <c r="QTS20" s="1"/>
      <c r="QTT20" s="1"/>
      <c r="QTU20" s="1"/>
      <c r="QTV20" s="1"/>
      <c r="QTW20" s="1"/>
      <c r="QTX20" s="1"/>
      <c r="QTY20" s="1"/>
      <c r="QTZ20" s="1"/>
      <c r="QUA20" s="1"/>
      <c r="QUB20" s="1"/>
      <c r="QUC20" s="1"/>
      <c r="QUD20" s="1"/>
      <c r="QUE20" s="1"/>
      <c r="QUF20" s="1"/>
      <c r="QUG20" s="1"/>
      <c r="QUH20" s="1"/>
      <c r="QUI20" s="1"/>
      <c r="QUJ20" s="1"/>
      <c r="QUK20" s="1"/>
      <c r="QUL20" s="1"/>
      <c r="QUM20" s="1"/>
      <c r="QUN20" s="1"/>
      <c r="QUO20" s="1"/>
      <c r="QUP20" s="1"/>
      <c r="QUQ20" s="1"/>
      <c r="QUR20" s="1"/>
      <c r="QUS20" s="1"/>
      <c r="QUT20" s="1"/>
      <c r="QUU20" s="1"/>
      <c r="QUV20" s="1"/>
      <c r="QUW20" s="1"/>
      <c r="QUX20" s="1"/>
      <c r="QUY20" s="1"/>
      <c r="QUZ20" s="1"/>
      <c r="QVA20" s="1"/>
      <c r="QVB20" s="1"/>
      <c r="QVC20" s="1"/>
      <c r="QVD20" s="1"/>
      <c r="QVE20" s="1"/>
      <c r="QVF20" s="1"/>
      <c r="QVG20" s="1"/>
      <c r="QVH20" s="1"/>
      <c r="QVI20" s="1"/>
      <c r="QVJ20" s="1"/>
      <c r="QVK20" s="1"/>
      <c r="QVL20" s="1"/>
      <c r="QVM20" s="1"/>
      <c r="QVN20" s="1"/>
      <c r="QVO20" s="1"/>
      <c r="QVP20" s="1"/>
      <c r="QVQ20" s="1"/>
      <c r="QVR20" s="1"/>
      <c r="QVS20" s="1"/>
      <c r="QVT20" s="1"/>
      <c r="QVU20" s="1"/>
      <c r="QVV20" s="1"/>
      <c r="QVW20" s="1"/>
      <c r="QVX20" s="1"/>
      <c r="QVY20" s="1"/>
      <c r="QVZ20" s="1"/>
      <c r="QWA20" s="1"/>
      <c r="QWB20" s="1"/>
      <c r="QWC20" s="1"/>
      <c r="QWD20" s="1"/>
      <c r="QWE20" s="1"/>
      <c r="QWF20" s="1"/>
      <c r="QWG20" s="1"/>
      <c r="QWH20" s="1"/>
      <c r="QWI20" s="1"/>
      <c r="QWJ20" s="1"/>
      <c r="QWK20" s="1"/>
      <c r="QWL20" s="1"/>
      <c r="QWM20" s="1"/>
      <c r="QWN20" s="1"/>
      <c r="QWO20" s="1"/>
      <c r="QWP20" s="1"/>
      <c r="QWQ20" s="1"/>
      <c r="QWR20" s="1"/>
      <c r="QWS20" s="1"/>
      <c r="QWT20" s="1"/>
      <c r="QWU20" s="1"/>
      <c r="QWV20" s="1"/>
      <c r="QWW20" s="1"/>
      <c r="QWX20" s="1"/>
      <c r="QWY20" s="1"/>
      <c r="QWZ20" s="1"/>
      <c r="QXA20" s="1"/>
      <c r="QXB20" s="1"/>
      <c r="QXC20" s="1"/>
      <c r="QXD20" s="1"/>
      <c r="QXE20" s="1"/>
      <c r="QXF20" s="1"/>
      <c r="QXG20" s="1"/>
      <c r="QXH20" s="1"/>
      <c r="QXI20" s="1"/>
      <c r="QXJ20" s="1"/>
      <c r="QXK20" s="1"/>
      <c r="QXL20" s="1"/>
      <c r="QXM20" s="1"/>
      <c r="QXN20" s="1"/>
      <c r="QXO20" s="1"/>
      <c r="QXP20" s="1"/>
      <c r="QXQ20" s="1"/>
      <c r="QXR20" s="1"/>
      <c r="QXS20" s="1"/>
      <c r="QXT20" s="1"/>
      <c r="QXU20" s="1"/>
      <c r="QXV20" s="1"/>
      <c r="QXW20" s="1"/>
      <c r="QXX20" s="1"/>
      <c r="QXY20" s="1"/>
      <c r="QXZ20" s="1"/>
      <c r="QYA20" s="1"/>
      <c r="QYB20" s="1"/>
      <c r="QYC20" s="1"/>
      <c r="QYD20" s="1"/>
      <c r="QYE20" s="1"/>
      <c r="QYF20" s="1"/>
      <c r="QYG20" s="1"/>
      <c r="QYH20" s="1"/>
      <c r="QYI20" s="1"/>
      <c r="QYJ20" s="1"/>
      <c r="QYK20" s="1"/>
      <c r="QYL20" s="1"/>
      <c r="QYM20" s="1"/>
      <c r="QYN20" s="1"/>
      <c r="QYO20" s="1"/>
      <c r="QYP20" s="1"/>
      <c r="QYQ20" s="1"/>
      <c r="QYR20" s="1"/>
      <c r="QYS20" s="1"/>
      <c r="QYT20" s="1"/>
      <c r="QYU20" s="1"/>
      <c r="QYV20" s="1"/>
      <c r="QYW20" s="1"/>
      <c r="QYX20" s="1"/>
      <c r="QYY20" s="1"/>
      <c r="QYZ20" s="1"/>
      <c r="QZA20" s="1"/>
      <c r="QZB20" s="1"/>
      <c r="QZC20" s="1"/>
      <c r="QZD20" s="1"/>
      <c r="QZE20" s="1"/>
      <c r="QZF20" s="1"/>
      <c r="QZG20" s="1"/>
      <c r="QZH20" s="1"/>
      <c r="QZI20" s="1"/>
      <c r="QZJ20" s="1"/>
      <c r="QZK20" s="1"/>
      <c r="QZL20" s="1"/>
      <c r="QZM20" s="1"/>
      <c r="QZN20" s="1"/>
      <c r="QZO20" s="1"/>
      <c r="QZP20" s="1"/>
      <c r="QZQ20" s="1"/>
      <c r="QZR20" s="1"/>
      <c r="QZS20" s="1"/>
      <c r="QZT20" s="1"/>
      <c r="QZU20" s="1"/>
      <c r="QZV20" s="1"/>
      <c r="QZW20" s="1"/>
      <c r="QZX20" s="1"/>
      <c r="QZY20" s="1"/>
      <c r="QZZ20" s="1"/>
      <c r="RAA20" s="1"/>
      <c r="RAB20" s="1"/>
      <c r="RAC20" s="1"/>
      <c r="RAD20" s="1"/>
      <c r="RAE20" s="1"/>
      <c r="RAF20" s="1"/>
      <c r="RAG20" s="1"/>
      <c r="RAH20" s="1"/>
      <c r="RAI20" s="1"/>
      <c r="RAJ20" s="1"/>
      <c r="RAK20" s="1"/>
      <c r="RAL20" s="1"/>
      <c r="RAM20" s="1"/>
      <c r="RAN20" s="1"/>
      <c r="RAO20" s="1"/>
      <c r="RAP20" s="1"/>
      <c r="RAQ20" s="1"/>
      <c r="RAR20" s="1"/>
      <c r="RAS20" s="1"/>
      <c r="RAT20" s="1"/>
      <c r="RAU20" s="1"/>
      <c r="RAV20" s="1"/>
      <c r="RAW20" s="1"/>
      <c r="RAX20" s="1"/>
      <c r="RAY20" s="1"/>
      <c r="RAZ20" s="1"/>
      <c r="RBA20" s="1"/>
      <c r="RBB20" s="1"/>
      <c r="RBC20" s="1"/>
      <c r="RBD20" s="1"/>
      <c r="RBE20" s="1"/>
      <c r="RBF20" s="1"/>
      <c r="RBG20" s="1"/>
      <c r="RBH20" s="1"/>
      <c r="RBI20" s="1"/>
      <c r="RBJ20" s="1"/>
      <c r="RBK20" s="1"/>
      <c r="RBL20" s="1"/>
      <c r="RBM20" s="1"/>
      <c r="RBN20" s="1"/>
      <c r="RBO20" s="1"/>
      <c r="RBP20" s="1"/>
      <c r="RBQ20" s="1"/>
      <c r="RBR20" s="1"/>
      <c r="RBS20" s="1"/>
      <c r="RBT20" s="1"/>
      <c r="RBU20" s="1"/>
      <c r="RBV20" s="1"/>
      <c r="RBW20" s="1"/>
      <c r="RBX20" s="1"/>
      <c r="RBY20" s="1"/>
      <c r="RBZ20" s="1"/>
      <c r="RCA20" s="1"/>
      <c r="RCB20" s="1"/>
      <c r="RCC20" s="1"/>
      <c r="RCD20" s="1"/>
      <c r="RCE20" s="1"/>
      <c r="RCF20" s="1"/>
      <c r="RCG20" s="1"/>
      <c r="RCH20" s="1"/>
      <c r="RCI20" s="1"/>
      <c r="RCJ20" s="1"/>
      <c r="RCK20" s="1"/>
      <c r="RCL20" s="1"/>
      <c r="RCM20" s="1"/>
      <c r="RCN20" s="1"/>
      <c r="RCO20" s="1"/>
      <c r="RCP20" s="1"/>
      <c r="RCQ20" s="1"/>
      <c r="RCR20" s="1"/>
      <c r="RCS20" s="1"/>
      <c r="RCT20" s="1"/>
      <c r="RCU20" s="1"/>
      <c r="RCV20" s="1"/>
      <c r="RCW20" s="1"/>
      <c r="RCX20" s="1"/>
      <c r="RCY20" s="1"/>
      <c r="RCZ20" s="1"/>
      <c r="RDA20" s="1"/>
      <c r="RDB20" s="1"/>
      <c r="RDC20" s="1"/>
      <c r="RDD20" s="1"/>
      <c r="RDE20" s="1"/>
      <c r="RDF20" s="1"/>
      <c r="RDG20" s="1"/>
      <c r="RDH20" s="1"/>
      <c r="RDI20" s="1"/>
      <c r="RDJ20" s="1"/>
      <c r="RDK20" s="1"/>
      <c r="RDL20" s="1"/>
      <c r="RDM20" s="1"/>
      <c r="RDN20" s="1"/>
      <c r="RDO20" s="1"/>
      <c r="RDP20" s="1"/>
      <c r="RDQ20" s="1"/>
      <c r="RDR20" s="1"/>
      <c r="RDS20" s="1"/>
      <c r="RDT20" s="1"/>
      <c r="RDU20" s="1"/>
      <c r="RDV20" s="1"/>
      <c r="RDW20" s="1"/>
      <c r="RDX20" s="1"/>
      <c r="RDY20" s="1"/>
      <c r="RDZ20" s="1"/>
      <c r="REA20" s="1"/>
      <c r="REB20" s="1"/>
      <c r="REC20" s="1"/>
      <c r="RED20" s="1"/>
      <c r="REE20" s="1"/>
      <c r="REF20" s="1"/>
      <c r="REG20" s="1"/>
      <c r="REH20" s="1"/>
      <c r="REI20" s="1"/>
      <c r="REJ20" s="1"/>
      <c r="REK20" s="1"/>
      <c r="REL20" s="1"/>
      <c r="REM20" s="1"/>
      <c r="REN20" s="1"/>
      <c r="REO20" s="1"/>
      <c r="REP20" s="1"/>
      <c r="REQ20" s="1"/>
      <c r="RER20" s="1"/>
      <c r="RES20" s="1"/>
      <c r="RET20" s="1"/>
      <c r="REU20" s="1"/>
      <c r="REV20" s="1"/>
      <c r="REW20" s="1"/>
      <c r="REX20" s="1"/>
      <c r="REY20" s="1"/>
      <c r="REZ20" s="1"/>
      <c r="RFA20" s="1"/>
      <c r="RFB20" s="1"/>
      <c r="RFC20" s="1"/>
      <c r="RFD20" s="1"/>
      <c r="RFE20" s="1"/>
      <c r="RFF20" s="1"/>
      <c r="RFG20" s="1"/>
      <c r="RFH20" s="1"/>
      <c r="RFI20" s="1"/>
      <c r="RFJ20" s="1"/>
      <c r="RFK20" s="1"/>
      <c r="RFL20" s="1"/>
      <c r="RFM20" s="1"/>
      <c r="RFN20" s="1"/>
      <c r="RFO20" s="1"/>
      <c r="RFP20" s="1"/>
      <c r="RFQ20" s="1"/>
      <c r="RFR20" s="1"/>
      <c r="RFS20" s="1"/>
      <c r="RFT20" s="1"/>
      <c r="RFU20" s="1"/>
      <c r="RFV20" s="1"/>
      <c r="RFW20" s="1"/>
      <c r="RFX20" s="1"/>
      <c r="RFY20" s="1"/>
      <c r="RFZ20" s="1"/>
      <c r="RGA20" s="1"/>
      <c r="RGB20" s="1"/>
      <c r="RGC20" s="1"/>
      <c r="RGD20" s="1"/>
      <c r="RGE20" s="1"/>
      <c r="RGF20" s="1"/>
      <c r="RGG20" s="1"/>
      <c r="RGH20" s="1"/>
      <c r="RGI20" s="1"/>
      <c r="RGJ20" s="1"/>
      <c r="RGK20" s="1"/>
      <c r="RGL20" s="1"/>
      <c r="RGM20" s="1"/>
      <c r="RGN20" s="1"/>
      <c r="RGO20" s="1"/>
      <c r="RGP20" s="1"/>
      <c r="RGQ20" s="1"/>
      <c r="RGR20" s="1"/>
      <c r="RGS20" s="1"/>
      <c r="RGT20" s="1"/>
      <c r="RGU20" s="1"/>
      <c r="RGV20" s="1"/>
      <c r="RGW20" s="1"/>
      <c r="RGX20" s="1"/>
      <c r="RGY20" s="1"/>
      <c r="RGZ20" s="1"/>
      <c r="RHA20" s="1"/>
      <c r="RHB20" s="1"/>
      <c r="RHC20" s="1"/>
      <c r="RHD20" s="1"/>
      <c r="RHE20" s="1"/>
      <c r="RHF20" s="1"/>
      <c r="RHG20" s="1"/>
      <c r="RHH20" s="1"/>
      <c r="RHI20" s="1"/>
      <c r="RHJ20" s="1"/>
      <c r="RHK20" s="1"/>
      <c r="RHL20" s="1"/>
      <c r="RHM20" s="1"/>
      <c r="RHN20" s="1"/>
      <c r="RHO20" s="1"/>
      <c r="RHP20" s="1"/>
      <c r="RHQ20" s="1"/>
      <c r="RHR20" s="1"/>
      <c r="RHS20" s="1"/>
      <c r="RHT20" s="1"/>
      <c r="RHU20" s="1"/>
      <c r="RHV20" s="1"/>
      <c r="RHW20" s="1"/>
      <c r="RHX20" s="1"/>
      <c r="RHY20" s="1"/>
      <c r="RHZ20" s="1"/>
      <c r="RIA20" s="1"/>
      <c r="RIB20" s="1"/>
      <c r="RIC20" s="1"/>
      <c r="RID20" s="1"/>
      <c r="RIE20" s="1"/>
      <c r="RIF20" s="1"/>
      <c r="RIG20" s="1"/>
      <c r="RIH20" s="1"/>
      <c r="RII20" s="1"/>
      <c r="RIJ20" s="1"/>
      <c r="RIK20" s="1"/>
      <c r="RIL20" s="1"/>
      <c r="RIM20" s="1"/>
      <c r="RIN20" s="1"/>
      <c r="RIO20" s="1"/>
      <c r="RIP20" s="1"/>
      <c r="RIQ20" s="1"/>
      <c r="RIR20" s="1"/>
      <c r="RIS20" s="1"/>
      <c r="RIT20" s="1"/>
      <c r="RIU20" s="1"/>
      <c r="RIV20" s="1"/>
      <c r="RIW20" s="1"/>
      <c r="RIX20" s="1"/>
      <c r="RIY20" s="1"/>
      <c r="RIZ20" s="1"/>
      <c r="RJA20" s="1"/>
      <c r="RJB20" s="1"/>
      <c r="RJC20" s="1"/>
      <c r="RJD20" s="1"/>
      <c r="RJE20" s="1"/>
      <c r="RJF20" s="1"/>
      <c r="RJG20" s="1"/>
      <c r="RJH20" s="1"/>
      <c r="RJI20" s="1"/>
      <c r="RJJ20" s="1"/>
      <c r="RJK20" s="1"/>
      <c r="RJL20" s="1"/>
      <c r="RJM20" s="1"/>
      <c r="RJN20" s="1"/>
      <c r="RJO20" s="1"/>
      <c r="RJP20" s="1"/>
      <c r="RJQ20" s="1"/>
      <c r="RJR20" s="1"/>
      <c r="RJS20" s="1"/>
      <c r="RJT20" s="1"/>
      <c r="RJU20" s="1"/>
      <c r="RJV20" s="1"/>
      <c r="RJW20" s="1"/>
      <c r="RJX20" s="1"/>
      <c r="RJY20" s="1"/>
      <c r="RJZ20" s="1"/>
      <c r="RKA20" s="1"/>
      <c r="RKB20" s="1"/>
      <c r="RKC20" s="1"/>
      <c r="RKD20" s="1"/>
      <c r="RKE20" s="1"/>
      <c r="RKF20" s="1"/>
      <c r="RKG20" s="1"/>
      <c r="RKH20" s="1"/>
      <c r="RKI20" s="1"/>
      <c r="RKJ20" s="1"/>
      <c r="RKK20" s="1"/>
      <c r="RKL20" s="1"/>
      <c r="RKM20" s="1"/>
      <c r="RKN20" s="1"/>
      <c r="RKO20" s="1"/>
      <c r="RKP20" s="1"/>
      <c r="RKQ20" s="1"/>
      <c r="RKR20" s="1"/>
      <c r="RKS20" s="1"/>
      <c r="RKT20" s="1"/>
      <c r="RKU20" s="1"/>
      <c r="RKV20" s="1"/>
      <c r="RKW20" s="1"/>
      <c r="RKX20" s="1"/>
      <c r="RKY20" s="1"/>
      <c r="RKZ20" s="1"/>
      <c r="RLA20" s="1"/>
      <c r="RLB20" s="1"/>
      <c r="RLC20" s="1"/>
      <c r="RLD20" s="1"/>
      <c r="RLE20" s="1"/>
      <c r="RLF20" s="1"/>
      <c r="RLG20" s="1"/>
      <c r="RLH20" s="1"/>
      <c r="RLI20" s="1"/>
      <c r="RLJ20" s="1"/>
      <c r="RLK20" s="1"/>
      <c r="RLL20" s="1"/>
      <c r="RLM20" s="1"/>
      <c r="RLN20" s="1"/>
      <c r="RLO20" s="1"/>
      <c r="RLP20" s="1"/>
      <c r="RLQ20" s="1"/>
      <c r="RLR20" s="1"/>
      <c r="RLS20" s="1"/>
      <c r="RLT20" s="1"/>
      <c r="RLU20" s="1"/>
      <c r="RLV20" s="1"/>
      <c r="RLW20" s="1"/>
      <c r="RLX20" s="1"/>
      <c r="RLY20" s="1"/>
      <c r="RLZ20" s="1"/>
      <c r="RMA20" s="1"/>
      <c r="RMB20" s="1"/>
      <c r="RMC20" s="1"/>
      <c r="RMD20" s="1"/>
      <c r="RME20" s="1"/>
      <c r="RMF20" s="1"/>
      <c r="RMG20" s="1"/>
      <c r="RMH20" s="1"/>
      <c r="RMI20" s="1"/>
      <c r="RMJ20" s="1"/>
      <c r="RMK20" s="1"/>
      <c r="RML20" s="1"/>
      <c r="RMM20" s="1"/>
      <c r="RMN20" s="1"/>
      <c r="RMO20" s="1"/>
      <c r="RMP20" s="1"/>
      <c r="RMQ20" s="1"/>
      <c r="RMR20" s="1"/>
      <c r="RMS20" s="1"/>
      <c r="RMT20" s="1"/>
      <c r="RMU20" s="1"/>
      <c r="RMV20" s="1"/>
      <c r="RMW20" s="1"/>
      <c r="RMX20" s="1"/>
      <c r="RMY20" s="1"/>
      <c r="RMZ20" s="1"/>
      <c r="RNA20" s="1"/>
      <c r="RNB20" s="1"/>
      <c r="RNC20" s="1"/>
      <c r="RND20" s="1"/>
      <c r="RNE20" s="1"/>
      <c r="RNF20" s="1"/>
      <c r="RNG20" s="1"/>
      <c r="RNH20" s="1"/>
      <c r="RNI20" s="1"/>
      <c r="RNJ20" s="1"/>
      <c r="RNK20" s="1"/>
      <c r="RNL20" s="1"/>
      <c r="RNM20" s="1"/>
      <c r="RNN20" s="1"/>
      <c r="RNO20" s="1"/>
      <c r="RNP20" s="1"/>
      <c r="RNQ20" s="1"/>
      <c r="RNR20" s="1"/>
      <c r="RNS20" s="1"/>
      <c r="RNT20" s="1"/>
      <c r="RNU20" s="1"/>
      <c r="RNV20" s="1"/>
      <c r="RNW20" s="1"/>
      <c r="RNX20" s="1"/>
      <c r="RNY20" s="1"/>
      <c r="RNZ20" s="1"/>
      <c r="ROA20" s="1"/>
      <c r="ROB20" s="1"/>
      <c r="ROC20" s="1"/>
      <c r="ROD20" s="1"/>
      <c r="ROE20" s="1"/>
      <c r="ROF20" s="1"/>
      <c r="ROG20" s="1"/>
      <c r="ROH20" s="1"/>
      <c r="ROI20" s="1"/>
      <c r="ROJ20" s="1"/>
      <c r="ROK20" s="1"/>
      <c r="ROL20" s="1"/>
      <c r="ROM20" s="1"/>
      <c r="RON20" s="1"/>
      <c r="ROO20" s="1"/>
      <c r="ROP20" s="1"/>
      <c r="ROQ20" s="1"/>
      <c r="ROR20" s="1"/>
      <c r="ROS20" s="1"/>
      <c r="ROT20" s="1"/>
      <c r="ROU20" s="1"/>
      <c r="ROV20" s="1"/>
      <c r="ROW20" s="1"/>
      <c r="ROX20" s="1"/>
      <c r="ROY20" s="1"/>
      <c r="ROZ20" s="1"/>
      <c r="RPA20" s="1"/>
      <c r="RPB20" s="1"/>
      <c r="RPC20" s="1"/>
      <c r="RPD20" s="1"/>
      <c r="RPE20" s="1"/>
      <c r="RPF20" s="1"/>
      <c r="RPG20" s="1"/>
      <c r="RPH20" s="1"/>
      <c r="RPI20" s="1"/>
      <c r="RPJ20" s="1"/>
      <c r="RPK20" s="1"/>
      <c r="RPL20" s="1"/>
      <c r="RPM20" s="1"/>
      <c r="RPN20" s="1"/>
      <c r="RPO20" s="1"/>
      <c r="RPP20" s="1"/>
      <c r="RPQ20" s="1"/>
      <c r="RPR20" s="1"/>
      <c r="RPS20" s="1"/>
      <c r="RPT20" s="1"/>
      <c r="RPU20" s="1"/>
      <c r="RPV20" s="1"/>
      <c r="RPW20" s="1"/>
      <c r="RPX20" s="1"/>
      <c r="RPY20" s="1"/>
      <c r="RPZ20" s="1"/>
      <c r="RQA20" s="1"/>
      <c r="RQB20" s="1"/>
      <c r="RQC20" s="1"/>
      <c r="RQD20" s="1"/>
      <c r="RQE20" s="1"/>
      <c r="RQF20" s="1"/>
      <c r="RQG20" s="1"/>
      <c r="RQH20" s="1"/>
      <c r="RQI20" s="1"/>
      <c r="RQJ20" s="1"/>
      <c r="RQK20" s="1"/>
      <c r="RQL20" s="1"/>
      <c r="RQM20" s="1"/>
      <c r="RQN20" s="1"/>
      <c r="RQO20" s="1"/>
      <c r="RQP20" s="1"/>
      <c r="RQQ20" s="1"/>
      <c r="RQR20" s="1"/>
      <c r="RQS20" s="1"/>
      <c r="RQT20" s="1"/>
      <c r="RQU20" s="1"/>
      <c r="RQV20" s="1"/>
      <c r="RQW20" s="1"/>
      <c r="RQX20" s="1"/>
      <c r="RQY20" s="1"/>
      <c r="RQZ20" s="1"/>
      <c r="RRA20" s="1"/>
      <c r="RRB20" s="1"/>
      <c r="RRC20" s="1"/>
      <c r="RRD20" s="1"/>
      <c r="RRE20" s="1"/>
      <c r="RRF20" s="1"/>
      <c r="RRG20" s="1"/>
      <c r="RRH20" s="1"/>
      <c r="RRI20" s="1"/>
      <c r="RRJ20" s="1"/>
      <c r="RRK20" s="1"/>
      <c r="RRL20" s="1"/>
      <c r="RRM20" s="1"/>
      <c r="RRN20" s="1"/>
      <c r="RRO20" s="1"/>
      <c r="RRP20" s="1"/>
      <c r="RRQ20" s="1"/>
      <c r="RRR20" s="1"/>
      <c r="RRS20" s="1"/>
      <c r="RRT20" s="1"/>
      <c r="RRU20" s="1"/>
      <c r="RRV20" s="1"/>
      <c r="RRW20" s="1"/>
      <c r="RRX20" s="1"/>
      <c r="RRY20" s="1"/>
      <c r="RRZ20" s="1"/>
      <c r="RSA20" s="1"/>
      <c r="RSB20" s="1"/>
      <c r="RSC20" s="1"/>
      <c r="RSD20" s="1"/>
      <c r="RSE20" s="1"/>
      <c r="RSF20" s="1"/>
      <c r="RSG20" s="1"/>
      <c r="RSH20" s="1"/>
      <c r="RSI20" s="1"/>
      <c r="RSJ20" s="1"/>
      <c r="RSK20" s="1"/>
      <c r="RSL20" s="1"/>
      <c r="RSM20" s="1"/>
      <c r="RSN20" s="1"/>
      <c r="RSO20" s="1"/>
      <c r="RSP20" s="1"/>
      <c r="RSQ20" s="1"/>
      <c r="RSR20" s="1"/>
      <c r="RSS20" s="1"/>
      <c r="RST20" s="1"/>
      <c r="RSU20" s="1"/>
      <c r="RSV20" s="1"/>
      <c r="RSW20" s="1"/>
      <c r="RSX20" s="1"/>
      <c r="RSY20" s="1"/>
      <c r="RSZ20" s="1"/>
      <c r="RTA20" s="1"/>
      <c r="RTB20" s="1"/>
      <c r="RTC20" s="1"/>
      <c r="RTD20" s="1"/>
      <c r="RTE20" s="1"/>
      <c r="RTF20" s="1"/>
      <c r="RTG20" s="1"/>
      <c r="RTH20" s="1"/>
      <c r="RTI20" s="1"/>
      <c r="RTJ20" s="1"/>
      <c r="RTK20" s="1"/>
      <c r="RTL20" s="1"/>
      <c r="RTM20" s="1"/>
      <c r="RTN20" s="1"/>
      <c r="RTO20" s="1"/>
      <c r="RTP20" s="1"/>
      <c r="RTQ20" s="1"/>
      <c r="RTR20" s="1"/>
      <c r="RTS20" s="1"/>
      <c r="RTT20" s="1"/>
      <c r="RTU20" s="1"/>
      <c r="RTV20" s="1"/>
      <c r="RTW20" s="1"/>
      <c r="RTX20" s="1"/>
      <c r="RTY20" s="1"/>
      <c r="RTZ20" s="1"/>
      <c r="RUA20" s="1"/>
      <c r="RUB20" s="1"/>
      <c r="RUC20" s="1"/>
      <c r="RUD20" s="1"/>
      <c r="RUE20" s="1"/>
      <c r="RUF20" s="1"/>
      <c r="RUG20" s="1"/>
      <c r="RUH20" s="1"/>
      <c r="RUI20" s="1"/>
      <c r="RUJ20" s="1"/>
      <c r="RUK20" s="1"/>
      <c r="RUL20" s="1"/>
      <c r="RUM20" s="1"/>
      <c r="RUN20" s="1"/>
      <c r="RUO20" s="1"/>
      <c r="RUP20" s="1"/>
      <c r="RUQ20" s="1"/>
      <c r="RUR20" s="1"/>
      <c r="RUS20" s="1"/>
      <c r="RUT20" s="1"/>
      <c r="RUU20" s="1"/>
      <c r="RUV20" s="1"/>
      <c r="RUW20" s="1"/>
      <c r="RUX20" s="1"/>
      <c r="RUY20" s="1"/>
      <c r="RUZ20" s="1"/>
      <c r="RVA20" s="1"/>
      <c r="RVB20" s="1"/>
      <c r="RVC20" s="1"/>
      <c r="RVD20" s="1"/>
      <c r="RVE20" s="1"/>
      <c r="RVF20" s="1"/>
      <c r="RVG20" s="1"/>
      <c r="RVH20" s="1"/>
      <c r="RVI20" s="1"/>
      <c r="RVJ20" s="1"/>
      <c r="RVK20" s="1"/>
      <c r="RVL20" s="1"/>
      <c r="RVM20" s="1"/>
      <c r="RVN20" s="1"/>
      <c r="RVO20" s="1"/>
      <c r="RVP20" s="1"/>
      <c r="RVQ20" s="1"/>
      <c r="RVR20" s="1"/>
      <c r="RVS20" s="1"/>
      <c r="RVT20" s="1"/>
      <c r="RVU20" s="1"/>
      <c r="RVV20" s="1"/>
      <c r="RVW20" s="1"/>
      <c r="RVX20" s="1"/>
      <c r="RVY20" s="1"/>
      <c r="RVZ20" s="1"/>
      <c r="RWA20" s="1"/>
      <c r="RWB20" s="1"/>
      <c r="RWC20" s="1"/>
      <c r="RWD20" s="1"/>
      <c r="RWE20" s="1"/>
      <c r="RWF20" s="1"/>
      <c r="RWG20" s="1"/>
      <c r="RWH20" s="1"/>
      <c r="RWI20" s="1"/>
      <c r="RWJ20" s="1"/>
      <c r="RWK20" s="1"/>
      <c r="RWL20" s="1"/>
      <c r="RWM20" s="1"/>
      <c r="RWN20" s="1"/>
      <c r="RWO20" s="1"/>
      <c r="RWP20" s="1"/>
      <c r="RWQ20" s="1"/>
      <c r="RWR20" s="1"/>
      <c r="RWS20" s="1"/>
      <c r="RWT20" s="1"/>
      <c r="RWU20" s="1"/>
      <c r="RWV20" s="1"/>
      <c r="RWW20" s="1"/>
      <c r="RWX20" s="1"/>
      <c r="RWY20" s="1"/>
      <c r="RWZ20" s="1"/>
      <c r="RXA20" s="1"/>
      <c r="RXB20" s="1"/>
      <c r="RXC20" s="1"/>
      <c r="RXD20" s="1"/>
      <c r="RXE20" s="1"/>
      <c r="RXF20" s="1"/>
      <c r="RXG20" s="1"/>
      <c r="RXH20" s="1"/>
      <c r="RXI20" s="1"/>
      <c r="RXJ20" s="1"/>
      <c r="RXK20" s="1"/>
      <c r="RXL20" s="1"/>
      <c r="RXM20" s="1"/>
      <c r="RXN20" s="1"/>
      <c r="RXO20" s="1"/>
      <c r="RXP20" s="1"/>
      <c r="RXQ20" s="1"/>
      <c r="RXR20" s="1"/>
      <c r="RXS20" s="1"/>
      <c r="RXT20" s="1"/>
      <c r="RXU20" s="1"/>
      <c r="RXV20" s="1"/>
      <c r="RXW20" s="1"/>
      <c r="RXX20" s="1"/>
      <c r="RXY20" s="1"/>
      <c r="RXZ20" s="1"/>
      <c r="RYA20" s="1"/>
      <c r="RYB20" s="1"/>
      <c r="RYC20" s="1"/>
      <c r="RYD20" s="1"/>
      <c r="RYE20" s="1"/>
      <c r="RYF20" s="1"/>
      <c r="RYG20" s="1"/>
      <c r="RYH20" s="1"/>
      <c r="RYI20" s="1"/>
      <c r="RYJ20" s="1"/>
      <c r="RYK20" s="1"/>
      <c r="RYL20" s="1"/>
      <c r="RYM20" s="1"/>
      <c r="RYN20" s="1"/>
      <c r="RYO20" s="1"/>
      <c r="RYP20" s="1"/>
      <c r="RYQ20" s="1"/>
      <c r="RYR20" s="1"/>
      <c r="RYS20" s="1"/>
      <c r="RYT20" s="1"/>
      <c r="RYU20" s="1"/>
      <c r="RYV20" s="1"/>
      <c r="RYW20" s="1"/>
      <c r="RYX20" s="1"/>
      <c r="RYY20" s="1"/>
      <c r="RYZ20" s="1"/>
      <c r="RZA20" s="1"/>
      <c r="RZB20" s="1"/>
      <c r="RZC20" s="1"/>
      <c r="RZD20" s="1"/>
      <c r="RZE20" s="1"/>
      <c r="RZF20" s="1"/>
      <c r="RZG20" s="1"/>
      <c r="RZH20" s="1"/>
      <c r="RZI20" s="1"/>
      <c r="RZJ20" s="1"/>
      <c r="RZK20" s="1"/>
      <c r="RZL20" s="1"/>
      <c r="RZM20" s="1"/>
      <c r="RZN20" s="1"/>
      <c r="RZO20" s="1"/>
      <c r="RZP20" s="1"/>
      <c r="RZQ20" s="1"/>
      <c r="RZR20" s="1"/>
      <c r="RZS20" s="1"/>
      <c r="RZT20" s="1"/>
      <c r="RZU20" s="1"/>
      <c r="RZV20" s="1"/>
      <c r="RZW20" s="1"/>
      <c r="RZX20" s="1"/>
      <c r="RZY20" s="1"/>
      <c r="RZZ20" s="1"/>
      <c r="SAA20" s="1"/>
      <c r="SAB20" s="1"/>
      <c r="SAC20" s="1"/>
      <c r="SAD20" s="1"/>
      <c r="SAE20" s="1"/>
      <c r="SAF20" s="1"/>
      <c r="SAG20" s="1"/>
      <c r="SAH20" s="1"/>
      <c r="SAI20" s="1"/>
      <c r="SAJ20" s="1"/>
      <c r="SAK20" s="1"/>
      <c r="SAL20" s="1"/>
      <c r="SAM20" s="1"/>
      <c r="SAN20" s="1"/>
      <c r="SAO20" s="1"/>
      <c r="SAP20" s="1"/>
      <c r="SAQ20" s="1"/>
      <c r="SAR20" s="1"/>
      <c r="SAS20" s="1"/>
      <c r="SAT20" s="1"/>
      <c r="SAU20" s="1"/>
      <c r="SAV20" s="1"/>
      <c r="SAW20" s="1"/>
      <c r="SAX20" s="1"/>
      <c r="SAY20" s="1"/>
      <c r="SAZ20" s="1"/>
      <c r="SBA20" s="1"/>
      <c r="SBB20" s="1"/>
      <c r="SBC20" s="1"/>
      <c r="SBD20" s="1"/>
      <c r="SBE20" s="1"/>
      <c r="SBF20" s="1"/>
      <c r="SBG20" s="1"/>
      <c r="SBH20" s="1"/>
      <c r="SBI20" s="1"/>
      <c r="SBJ20" s="1"/>
      <c r="SBK20" s="1"/>
      <c r="SBL20" s="1"/>
      <c r="SBM20" s="1"/>
      <c r="SBN20" s="1"/>
      <c r="SBO20" s="1"/>
      <c r="SBP20" s="1"/>
      <c r="SBQ20" s="1"/>
      <c r="SBR20" s="1"/>
      <c r="SBS20" s="1"/>
      <c r="SBT20" s="1"/>
      <c r="SBU20" s="1"/>
      <c r="SBV20" s="1"/>
      <c r="SBW20" s="1"/>
      <c r="SBX20" s="1"/>
      <c r="SBY20" s="1"/>
      <c r="SBZ20" s="1"/>
      <c r="SCA20" s="1"/>
      <c r="SCB20" s="1"/>
      <c r="SCC20" s="1"/>
      <c r="SCD20" s="1"/>
      <c r="SCE20" s="1"/>
      <c r="SCF20" s="1"/>
      <c r="SCG20" s="1"/>
      <c r="SCH20" s="1"/>
      <c r="SCI20" s="1"/>
      <c r="SCJ20" s="1"/>
      <c r="SCK20" s="1"/>
      <c r="SCL20" s="1"/>
      <c r="SCM20" s="1"/>
      <c r="SCN20" s="1"/>
      <c r="SCO20" s="1"/>
      <c r="SCP20" s="1"/>
      <c r="SCQ20" s="1"/>
      <c r="SCR20" s="1"/>
      <c r="SCS20" s="1"/>
      <c r="SCT20" s="1"/>
      <c r="SCU20" s="1"/>
      <c r="SCV20" s="1"/>
      <c r="SCW20" s="1"/>
      <c r="SCX20" s="1"/>
      <c r="SCY20" s="1"/>
      <c r="SCZ20" s="1"/>
      <c r="SDA20" s="1"/>
      <c r="SDB20" s="1"/>
      <c r="SDC20" s="1"/>
      <c r="SDD20" s="1"/>
      <c r="SDE20" s="1"/>
      <c r="SDF20" s="1"/>
      <c r="SDG20" s="1"/>
      <c r="SDH20" s="1"/>
      <c r="SDI20" s="1"/>
      <c r="SDJ20" s="1"/>
      <c r="SDK20" s="1"/>
      <c r="SDL20" s="1"/>
      <c r="SDM20" s="1"/>
      <c r="SDN20" s="1"/>
      <c r="SDO20" s="1"/>
      <c r="SDP20" s="1"/>
      <c r="SDQ20" s="1"/>
      <c r="SDR20" s="1"/>
      <c r="SDS20" s="1"/>
      <c r="SDT20" s="1"/>
      <c r="SDU20" s="1"/>
      <c r="SDV20" s="1"/>
      <c r="SDW20" s="1"/>
      <c r="SDX20" s="1"/>
      <c r="SDY20" s="1"/>
      <c r="SDZ20" s="1"/>
      <c r="SEA20" s="1"/>
      <c r="SEB20" s="1"/>
      <c r="SEC20" s="1"/>
      <c r="SED20" s="1"/>
      <c r="SEE20" s="1"/>
      <c r="SEF20" s="1"/>
      <c r="SEG20" s="1"/>
      <c r="SEH20" s="1"/>
      <c r="SEI20" s="1"/>
      <c r="SEJ20" s="1"/>
      <c r="SEK20" s="1"/>
      <c r="SEL20" s="1"/>
      <c r="SEM20" s="1"/>
      <c r="SEN20" s="1"/>
      <c r="SEO20" s="1"/>
      <c r="SEP20" s="1"/>
      <c r="SEQ20" s="1"/>
      <c r="SER20" s="1"/>
      <c r="SES20" s="1"/>
      <c r="SET20" s="1"/>
      <c r="SEU20" s="1"/>
      <c r="SEV20" s="1"/>
      <c r="SEW20" s="1"/>
      <c r="SEX20" s="1"/>
      <c r="SEY20" s="1"/>
      <c r="SEZ20" s="1"/>
      <c r="SFA20" s="1"/>
      <c r="SFB20" s="1"/>
      <c r="SFC20" s="1"/>
      <c r="SFD20" s="1"/>
      <c r="SFE20" s="1"/>
      <c r="SFF20" s="1"/>
      <c r="SFG20" s="1"/>
      <c r="SFH20" s="1"/>
      <c r="SFI20" s="1"/>
      <c r="SFJ20" s="1"/>
      <c r="SFK20" s="1"/>
      <c r="SFL20" s="1"/>
      <c r="SFM20" s="1"/>
      <c r="SFN20" s="1"/>
      <c r="SFO20" s="1"/>
      <c r="SFP20" s="1"/>
      <c r="SFQ20" s="1"/>
      <c r="SFR20" s="1"/>
      <c r="SFS20" s="1"/>
      <c r="SFT20" s="1"/>
      <c r="SFU20" s="1"/>
      <c r="SFV20" s="1"/>
      <c r="SFW20" s="1"/>
      <c r="SFX20" s="1"/>
      <c r="SFY20" s="1"/>
      <c r="SFZ20" s="1"/>
      <c r="SGA20" s="1"/>
      <c r="SGB20" s="1"/>
      <c r="SGC20" s="1"/>
      <c r="SGD20" s="1"/>
      <c r="SGE20" s="1"/>
      <c r="SGF20" s="1"/>
      <c r="SGG20" s="1"/>
      <c r="SGH20" s="1"/>
      <c r="SGI20" s="1"/>
      <c r="SGJ20" s="1"/>
      <c r="SGK20" s="1"/>
      <c r="SGL20" s="1"/>
      <c r="SGM20" s="1"/>
      <c r="SGN20" s="1"/>
      <c r="SGO20" s="1"/>
      <c r="SGP20" s="1"/>
      <c r="SGQ20" s="1"/>
      <c r="SGR20" s="1"/>
      <c r="SGS20" s="1"/>
      <c r="SGT20" s="1"/>
      <c r="SGU20" s="1"/>
      <c r="SGV20" s="1"/>
      <c r="SGW20" s="1"/>
      <c r="SGX20" s="1"/>
      <c r="SGY20" s="1"/>
      <c r="SGZ20" s="1"/>
      <c r="SHA20" s="1"/>
      <c r="SHB20" s="1"/>
      <c r="SHC20" s="1"/>
      <c r="SHD20" s="1"/>
      <c r="SHE20" s="1"/>
      <c r="SHF20" s="1"/>
      <c r="SHG20" s="1"/>
      <c r="SHH20" s="1"/>
      <c r="SHI20" s="1"/>
      <c r="SHJ20" s="1"/>
      <c r="SHK20" s="1"/>
      <c r="SHL20" s="1"/>
      <c r="SHM20" s="1"/>
      <c r="SHN20" s="1"/>
      <c r="SHO20" s="1"/>
      <c r="SHP20" s="1"/>
      <c r="SHQ20" s="1"/>
      <c r="SHR20" s="1"/>
      <c r="SHS20" s="1"/>
      <c r="SHT20" s="1"/>
      <c r="SHU20" s="1"/>
      <c r="SHV20" s="1"/>
      <c r="SHW20" s="1"/>
      <c r="SHX20" s="1"/>
      <c r="SHY20" s="1"/>
      <c r="SHZ20" s="1"/>
      <c r="SIA20" s="1"/>
      <c r="SIB20" s="1"/>
      <c r="SIC20" s="1"/>
      <c r="SID20" s="1"/>
      <c r="SIE20" s="1"/>
      <c r="SIF20" s="1"/>
      <c r="SIG20" s="1"/>
      <c r="SIH20" s="1"/>
      <c r="SII20" s="1"/>
      <c r="SIJ20" s="1"/>
      <c r="SIK20" s="1"/>
      <c r="SIL20" s="1"/>
      <c r="SIM20" s="1"/>
      <c r="SIN20" s="1"/>
      <c r="SIO20" s="1"/>
      <c r="SIP20" s="1"/>
      <c r="SIQ20" s="1"/>
      <c r="SIR20" s="1"/>
      <c r="SIS20" s="1"/>
      <c r="SIT20" s="1"/>
      <c r="SIU20" s="1"/>
      <c r="SIV20" s="1"/>
      <c r="SIW20" s="1"/>
      <c r="SIX20" s="1"/>
      <c r="SIY20" s="1"/>
      <c r="SIZ20" s="1"/>
      <c r="SJA20" s="1"/>
      <c r="SJB20" s="1"/>
      <c r="SJC20" s="1"/>
      <c r="SJD20" s="1"/>
      <c r="SJE20" s="1"/>
      <c r="SJF20" s="1"/>
      <c r="SJG20" s="1"/>
      <c r="SJH20" s="1"/>
      <c r="SJI20" s="1"/>
      <c r="SJJ20" s="1"/>
      <c r="SJK20" s="1"/>
      <c r="SJL20" s="1"/>
      <c r="SJM20" s="1"/>
      <c r="SJN20" s="1"/>
      <c r="SJO20" s="1"/>
      <c r="SJP20" s="1"/>
      <c r="SJQ20" s="1"/>
      <c r="SJR20" s="1"/>
      <c r="SJS20" s="1"/>
      <c r="SJT20" s="1"/>
      <c r="SJU20" s="1"/>
      <c r="SJV20" s="1"/>
      <c r="SJW20" s="1"/>
      <c r="SJX20" s="1"/>
      <c r="SJY20" s="1"/>
      <c r="SJZ20" s="1"/>
      <c r="SKA20" s="1"/>
      <c r="SKB20" s="1"/>
      <c r="SKC20" s="1"/>
      <c r="SKD20" s="1"/>
      <c r="SKE20" s="1"/>
      <c r="SKF20" s="1"/>
      <c r="SKG20" s="1"/>
      <c r="SKH20" s="1"/>
      <c r="SKI20" s="1"/>
      <c r="SKJ20" s="1"/>
      <c r="SKK20" s="1"/>
      <c r="SKL20" s="1"/>
      <c r="SKM20" s="1"/>
      <c r="SKN20" s="1"/>
      <c r="SKO20" s="1"/>
      <c r="SKP20" s="1"/>
      <c r="SKQ20" s="1"/>
      <c r="SKR20" s="1"/>
      <c r="SKS20" s="1"/>
      <c r="SKT20" s="1"/>
      <c r="SKU20" s="1"/>
      <c r="SKV20" s="1"/>
      <c r="SKW20" s="1"/>
      <c r="SKX20" s="1"/>
      <c r="SKY20" s="1"/>
      <c r="SKZ20" s="1"/>
      <c r="SLA20" s="1"/>
      <c r="SLB20" s="1"/>
      <c r="SLC20" s="1"/>
      <c r="SLD20" s="1"/>
      <c r="SLE20" s="1"/>
      <c r="SLF20" s="1"/>
      <c r="SLG20" s="1"/>
      <c r="SLH20" s="1"/>
      <c r="SLI20" s="1"/>
      <c r="SLJ20" s="1"/>
      <c r="SLK20" s="1"/>
      <c r="SLL20" s="1"/>
      <c r="SLM20" s="1"/>
      <c r="SLN20" s="1"/>
      <c r="SLO20" s="1"/>
      <c r="SLP20" s="1"/>
      <c r="SLQ20" s="1"/>
      <c r="SLR20" s="1"/>
      <c r="SLS20" s="1"/>
      <c r="SLT20" s="1"/>
      <c r="SLU20" s="1"/>
      <c r="SLV20" s="1"/>
      <c r="SLW20" s="1"/>
      <c r="SLX20" s="1"/>
      <c r="SLY20" s="1"/>
      <c r="SLZ20" s="1"/>
      <c r="SMA20" s="1"/>
      <c r="SMB20" s="1"/>
      <c r="SMC20" s="1"/>
      <c r="SMD20" s="1"/>
      <c r="SME20" s="1"/>
      <c r="SMF20" s="1"/>
      <c r="SMG20" s="1"/>
      <c r="SMH20" s="1"/>
      <c r="SMI20" s="1"/>
      <c r="SMJ20" s="1"/>
      <c r="SMK20" s="1"/>
      <c r="SML20" s="1"/>
      <c r="SMM20" s="1"/>
      <c r="SMN20" s="1"/>
      <c r="SMO20" s="1"/>
      <c r="SMP20" s="1"/>
      <c r="SMQ20" s="1"/>
      <c r="SMR20" s="1"/>
      <c r="SMS20" s="1"/>
      <c r="SMT20" s="1"/>
      <c r="SMU20" s="1"/>
      <c r="SMV20" s="1"/>
      <c r="SMW20" s="1"/>
      <c r="SMX20" s="1"/>
      <c r="SMY20" s="1"/>
      <c r="SMZ20" s="1"/>
      <c r="SNA20" s="1"/>
      <c r="SNB20" s="1"/>
      <c r="SNC20" s="1"/>
      <c r="SND20" s="1"/>
      <c r="SNE20" s="1"/>
      <c r="SNF20" s="1"/>
      <c r="SNG20" s="1"/>
      <c r="SNH20" s="1"/>
      <c r="SNI20" s="1"/>
      <c r="SNJ20" s="1"/>
      <c r="SNK20" s="1"/>
      <c r="SNL20" s="1"/>
      <c r="SNM20" s="1"/>
      <c r="SNN20" s="1"/>
      <c r="SNO20" s="1"/>
      <c r="SNP20" s="1"/>
      <c r="SNQ20" s="1"/>
      <c r="SNR20" s="1"/>
      <c r="SNS20" s="1"/>
      <c r="SNT20" s="1"/>
      <c r="SNU20" s="1"/>
      <c r="SNV20" s="1"/>
      <c r="SNW20" s="1"/>
      <c r="SNX20" s="1"/>
      <c r="SNY20" s="1"/>
      <c r="SNZ20" s="1"/>
      <c r="SOA20" s="1"/>
      <c r="SOB20" s="1"/>
      <c r="SOC20" s="1"/>
      <c r="SOD20" s="1"/>
      <c r="SOE20" s="1"/>
      <c r="SOF20" s="1"/>
      <c r="SOG20" s="1"/>
      <c r="SOH20" s="1"/>
      <c r="SOI20" s="1"/>
      <c r="SOJ20" s="1"/>
      <c r="SOK20" s="1"/>
      <c r="SOL20" s="1"/>
      <c r="SOM20" s="1"/>
      <c r="SON20" s="1"/>
      <c r="SOO20" s="1"/>
      <c r="SOP20" s="1"/>
      <c r="SOQ20" s="1"/>
      <c r="SOR20" s="1"/>
      <c r="SOS20" s="1"/>
      <c r="SOT20" s="1"/>
      <c r="SOU20" s="1"/>
      <c r="SOV20" s="1"/>
      <c r="SOW20" s="1"/>
      <c r="SOX20" s="1"/>
      <c r="SOY20" s="1"/>
      <c r="SOZ20" s="1"/>
      <c r="SPA20" s="1"/>
      <c r="SPB20" s="1"/>
      <c r="SPC20" s="1"/>
      <c r="SPD20" s="1"/>
      <c r="SPE20" s="1"/>
      <c r="SPF20" s="1"/>
      <c r="SPG20" s="1"/>
      <c r="SPH20" s="1"/>
      <c r="SPI20" s="1"/>
      <c r="SPJ20" s="1"/>
      <c r="SPK20" s="1"/>
      <c r="SPL20" s="1"/>
      <c r="SPM20" s="1"/>
      <c r="SPN20" s="1"/>
      <c r="SPO20" s="1"/>
      <c r="SPP20" s="1"/>
      <c r="SPQ20" s="1"/>
      <c r="SPR20" s="1"/>
      <c r="SPS20" s="1"/>
      <c r="SPT20" s="1"/>
      <c r="SPU20" s="1"/>
      <c r="SPV20" s="1"/>
      <c r="SPW20" s="1"/>
      <c r="SPX20" s="1"/>
      <c r="SPY20" s="1"/>
      <c r="SPZ20" s="1"/>
      <c r="SQA20" s="1"/>
      <c r="SQB20" s="1"/>
      <c r="SQC20" s="1"/>
      <c r="SQD20" s="1"/>
      <c r="SQE20" s="1"/>
      <c r="SQF20" s="1"/>
      <c r="SQG20" s="1"/>
      <c r="SQH20" s="1"/>
      <c r="SQI20" s="1"/>
      <c r="SQJ20" s="1"/>
      <c r="SQK20" s="1"/>
      <c r="SQL20" s="1"/>
      <c r="SQM20" s="1"/>
      <c r="SQN20" s="1"/>
      <c r="SQO20" s="1"/>
      <c r="SQP20" s="1"/>
      <c r="SQQ20" s="1"/>
      <c r="SQR20" s="1"/>
      <c r="SQS20" s="1"/>
      <c r="SQT20" s="1"/>
      <c r="SQU20" s="1"/>
      <c r="SQV20" s="1"/>
      <c r="SQW20" s="1"/>
      <c r="SQX20" s="1"/>
      <c r="SQY20" s="1"/>
      <c r="SQZ20" s="1"/>
      <c r="SRA20" s="1"/>
      <c r="SRB20" s="1"/>
      <c r="SRC20" s="1"/>
      <c r="SRD20" s="1"/>
      <c r="SRE20" s="1"/>
      <c r="SRF20" s="1"/>
      <c r="SRG20" s="1"/>
      <c r="SRH20" s="1"/>
      <c r="SRI20" s="1"/>
      <c r="SRJ20" s="1"/>
      <c r="SRK20" s="1"/>
      <c r="SRL20" s="1"/>
      <c r="SRM20" s="1"/>
      <c r="SRN20" s="1"/>
      <c r="SRO20" s="1"/>
      <c r="SRP20" s="1"/>
      <c r="SRQ20" s="1"/>
      <c r="SRR20" s="1"/>
      <c r="SRS20" s="1"/>
      <c r="SRT20" s="1"/>
      <c r="SRU20" s="1"/>
      <c r="SRV20" s="1"/>
      <c r="SRW20" s="1"/>
      <c r="SRX20" s="1"/>
      <c r="SRY20" s="1"/>
      <c r="SRZ20" s="1"/>
      <c r="SSA20" s="1"/>
      <c r="SSB20" s="1"/>
      <c r="SSC20" s="1"/>
      <c r="SSD20" s="1"/>
      <c r="SSE20" s="1"/>
      <c r="SSF20" s="1"/>
      <c r="SSG20" s="1"/>
      <c r="SSH20" s="1"/>
      <c r="SSI20" s="1"/>
      <c r="SSJ20" s="1"/>
      <c r="SSK20" s="1"/>
      <c r="SSL20" s="1"/>
      <c r="SSM20" s="1"/>
      <c r="SSN20" s="1"/>
      <c r="SSO20" s="1"/>
      <c r="SSP20" s="1"/>
      <c r="SSQ20" s="1"/>
      <c r="SSR20" s="1"/>
      <c r="SSS20" s="1"/>
      <c r="SST20" s="1"/>
      <c r="SSU20" s="1"/>
      <c r="SSV20" s="1"/>
      <c r="SSW20" s="1"/>
      <c r="SSX20" s="1"/>
      <c r="SSY20" s="1"/>
      <c r="SSZ20" s="1"/>
      <c r="STA20" s="1"/>
      <c r="STB20" s="1"/>
      <c r="STC20" s="1"/>
      <c r="STD20" s="1"/>
      <c r="STE20" s="1"/>
      <c r="STF20" s="1"/>
      <c r="STG20" s="1"/>
      <c r="STH20" s="1"/>
      <c r="STI20" s="1"/>
      <c r="STJ20" s="1"/>
      <c r="STK20" s="1"/>
      <c r="STL20" s="1"/>
      <c r="STM20" s="1"/>
      <c r="STN20" s="1"/>
      <c r="STO20" s="1"/>
      <c r="STP20" s="1"/>
      <c r="STQ20" s="1"/>
      <c r="STR20" s="1"/>
      <c r="STS20" s="1"/>
      <c r="STT20" s="1"/>
      <c r="STU20" s="1"/>
      <c r="STV20" s="1"/>
      <c r="STW20" s="1"/>
      <c r="STX20" s="1"/>
      <c r="STY20" s="1"/>
      <c r="STZ20" s="1"/>
      <c r="SUA20" s="1"/>
      <c r="SUB20" s="1"/>
      <c r="SUC20" s="1"/>
      <c r="SUD20" s="1"/>
      <c r="SUE20" s="1"/>
      <c r="SUF20" s="1"/>
      <c r="SUG20" s="1"/>
      <c r="SUH20" s="1"/>
      <c r="SUI20" s="1"/>
      <c r="SUJ20" s="1"/>
      <c r="SUK20" s="1"/>
      <c r="SUL20" s="1"/>
      <c r="SUM20" s="1"/>
      <c r="SUN20" s="1"/>
      <c r="SUO20" s="1"/>
      <c r="SUP20" s="1"/>
      <c r="SUQ20" s="1"/>
      <c r="SUR20" s="1"/>
      <c r="SUS20" s="1"/>
      <c r="SUT20" s="1"/>
      <c r="SUU20" s="1"/>
      <c r="SUV20" s="1"/>
      <c r="SUW20" s="1"/>
      <c r="SUX20" s="1"/>
      <c r="SUY20" s="1"/>
      <c r="SUZ20" s="1"/>
      <c r="SVA20" s="1"/>
      <c r="SVB20" s="1"/>
      <c r="SVC20" s="1"/>
      <c r="SVD20" s="1"/>
      <c r="SVE20" s="1"/>
      <c r="SVF20" s="1"/>
      <c r="SVG20" s="1"/>
      <c r="SVH20" s="1"/>
      <c r="SVI20" s="1"/>
      <c r="SVJ20" s="1"/>
      <c r="SVK20" s="1"/>
      <c r="SVL20" s="1"/>
      <c r="SVM20" s="1"/>
      <c r="SVN20" s="1"/>
      <c r="SVO20" s="1"/>
      <c r="SVP20" s="1"/>
      <c r="SVQ20" s="1"/>
      <c r="SVR20" s="1"/>
      <c r="SVS20" s="1"/>
      <c r="SVT20" s="1"/>
      <c r="SVU20" s="1"/>
      <c r="SVV20" s="1"/>
      <c r="SVW20" s="1"/>
      <c r="SVX20" s="1"/>
      <c r="SVY20" s="1"/>
      <c r="SVZ20" s="1"/>
      <c r="SWA20" s="1"/>
      <c r="SWB20" s="1"/>
      <c r="SWC20" s="1"/>
      <c r="SWD20" s="1"/>
      <c r="SWE20" s="1"/>
      <c r="SWF20" s="1"/>
      <c r="SWG20" s="1"/>
      <c r="SWH20" s="1"/>
      <c r="SWI20" s="1"/>
      <c r="SWJ20" s="1"/>
      <c r="SWK20" s="1"/>
      <c r="SWL20" s="1"/>
      <c r="SWM20" s="1"/>
      <c r="SWN20" s="1"/>
      <c r="SWO20" s="1"/>
      <c r="SWP20" s="1"/>
      <c r="SWQ20" s="1"/>
      <c r="SWR20" s="1"/>
      <c r="SWS20" s="1"/>
      <c r="SWT20" s="1"/>
      <c r="SWU20" s="1"/>
      <c r="SWV20" s="1"/>
      <c r="SWW20" s="1"/>
      <c r="SWX20" s="1"/>
      <c r="SWY20" s="1"/>
      <c r="SWZ20" s="1"/>
      <c r="SXA20" s="1"/>
      <c r="SXB20" s="1"/>
      <c r="SXC20" s="1"/>
      <c r="SXD20" s="1"/>
      <c r="SXE20" s="1"/>
      <c r="SXF20" s="1"/>
      <c r="SXG20" s="1"/>
      <c r="SXH20" s="1"/>
      <c r="SXI20" s="1"/>
      <c r="SXJ20" s="1"/>
      <c r="SXK20" s="1"/>
      <c r="SXL20" s="1"/>
      <c r="SXM20" s="1"/>
      <c r="SXN20" s="1"/>
      <c r="SXO20" s="1"/>
      <c r="SXP20" s="1"/>
      <c r="SXQ20" s="1"/>
      <c r="SXR20" s="1"/>
      <c r="SXS20" s="1"/>
      <c r="SXT20" s="1"/>
      <c r="SXU20" s="1"/>
      <c r="SXV20" s="1"/>
      <c r="SXW20" s="1"/>
      <c r="SXX20" s="1"/>
      <c r="SXY20" s="1"/>
      <c r="SXZ20" s="1"/>
      <c r="SYA20" s="1"/>
      <c r="SYB20" s="1"/>
      <c r="SYC20" s="1"/>
      <c r="SYD20" s="1"/>
      <c r="SYE20" s="1"/>
      <c r="SYF20" s="1"/>
      <c r="SYG20" s="1"/>
      <c r="SYH20" s="1"/>
      <c r="SYI20" s="1"/>
      <c r="SYJ20" s="1"/>
      <c r="SYK20" s="1"/>
      <c r="SYL20" s="1"/>
      <c r="SYM20" s="1"/>
      <c r="SYN20" s="1"/>
      <c r="SYO20" s="1"/>
      <c r="SYP20" s="1"/>
      <c r="SYQ20" s="1"/>
      <c r="SYR20" s="1"/>
      <c r="SYS20" s="1"/>
      <c r="SYT20" s="1"/>
      <c r="SYU20" s="1"/>
      <c r="SYV20" s="1"/>
      <c r="SYW20" s="1"/>
      <c r="SYX20" s="1"/>
      <c r="SYY20" s="1"/>
      <c r="SYZ20" s="1"/>
      <c r="SZA20" s="1"/>
      <c r="SZB20" s="1"/>
      <c r="SZC20" s="1"/>
      <c r="SZD20" s="1"/>
      <c r="SZE20" s="1"/>
      <c r="SZF20" s="1"/>
      <c r="SZG20" s="1"/>
      <c r="SZH20" s="1"/>
      <c r="SZI20" s="1"/>
      <c r="SZJ20" s="1"/>
      <c r="SZK20" s="1"/>
      <c r="SZL20" s="1"/>
      <c r="SZM20" s="1"/>
      <c r="SZN20" s="1"/>
      <c r="SZO20" s="1"/>
      <c r="SZP20" s="1"/>
      <c r="SZQ20" s="1"/>
      <c r="SZR20" s="1"/>
      <c r="SZS20" s="1"/>
      <c r="SZT20" s="1"/>
      <c r="SZU20" s="1"/>
      <c r="SZV20" s="1"/>
      <c r="SZW20" s="1"/>
      <c r="SZX20" s="1"/>
      <c r="SZY20" s="1"/>
      <c r="SZZ20" s="1"/>
      <c r="TAA20" s="1"/>
      <c r="TAB20" s="1"/>
      <c r="TAC20" s="1"/>
      <c r="TAD20" s="1"/>
      <c r="TAE20" s="1"/>
      <c r="TAF20" s="1"/>
      <c r="TAG20" s="1"/>
      <c r="TAH20" s="1"/>
      <c r="TAI20" s="1"/>
      <c r="TAJ20" s="1"/>
      <c r="TAK20" s="1"/>
      <c r="TAL20" s="1"/>
      <c r="TAM20" s="1"/>
      <c r="TAN20" s="1"/>
      <c r="TAO20" s="1"/>
      <c r="TAP20" s="1"/>
      <c r="TAQ20" s="1"/>
      <c r="TAR20" s="1"/>
      <c r="TAS20" s="1"/>
      <c r="TAT20" s="1"/>
      <c r="TAU20" s="1"/>
      <c r="TAV20" s="1"/>
      <c r="TAW20" s="1"/>
      <c r="TAX20" s="1"/>
      <c r="TAY20" s="1"/>
      <c r="TAZ20" s="1"/>
      <c r="TBA20" s="1"/>
      <c r="TBB20" s="1"/>
      <c r="TBC20" s="1"/>
      <c r="TBD20" s="1"/>
      <c r="TBE20" s="1"/>
      <c r="TBF20" s="1"/>
      <c r="TBG20" s="1"/>
      <c r="TBH20" s="1"/>
      <c r="TBI20" s="1"/>
      <c r="TBJ20" s="1"/>
      <c r="TBK20" s="1"/>
      <c r="TBL20" s="1"/>
      <c r="TBM20" s="1"/>
      <c r="TBN20" s="1"/>
      <c r="TBO20" s="1"/>
      <c r="TBP20" s="1"/>
      <c r="TBQ20" s="1"/>
      <c r="TBR20" s="1"/>
      <c r="TBS20" s="1"/>
      <c r="TBT20" s="1"/>
      <c r="TBU20" s="1"/>
      <c r="TBV20" s="1"/>
      <c r="TBW20" s="1"/>
      <c r="TBX20" s="1"/>
      <c r="TBY20" s="1"/>
      <c r="TBZ20" s="1"/>
      <c r="TCA20" s="1"/>
      <c r="TCB20" s="1"/>
      <c r="TCC20" s="1"/>
      <c r="TCD20" s="1"/>
      <c r="TCE20" s="1"/>
      <c r="TCF20" s="1"/>
      <c r="TCG20" s="1"/>
      <c r="TCH20" s="1"/>
      <c r="TCI20" s="1"/>
      <c r="TCJ20" s="1"/>
      <c r="TCK20" s="1"/>
      <c r="TCL20" s="1"/>
      <c r="TCM20" s="1"/>
      <c r="TCN20" s="1"/>
      <c r="TCO20" s="1"/>
      <c r="TCP20" s="1"/>
      <c r="TCQ20" s="1"/>
      <c r="TCR20" s="1"/>
      <c r="TCS20" s="1"/>
      <c r="TCT20" s="1"/>
      <c r="TCU20" s="1"/>
      <c r="TCV20" s="1"/>
      <c r="TCW20" s="1"/>
      <c r="TCX20" s="1"/>
      <c r="TCY20" s="1"/>
      <c r="TCZ20" s="1"/>
      <c r="TDA20" s="1"/>
      <c r="TDB20" s="1"/>
      <c r="TDC20" s="1"/>
      <c r="TDD20" s="1"/>
      <c r="TDE20" s="1"/>
      <c r="TDF20" s="1"/>
      <c r="TDG20" s="1"/>
      <c r="TDH20" s="1"/>
      <c r="TDI20" s="1"/>
      <c r="TDJ20" s="1"/>
      <c r="TDK20" s="1"/>
      <c r="TDL20" s="1"/>
      <c r="TDM20" s="1"/>
      <c r="TDN20" s="1"/>
      <c r="TDO20" s="1"/>
      <c r="TDP20" s="1"/>
      <c r="TDQ20" s="1"/>
      <c r="TDR20" s="1"/>
      <c r="TDS20" s="1"/>
      <c r="TDT20" s="1"/>
      <c r="TDU20" s="1"/>
      <c r="TDV20" s="1"/>
      <c r="TDW20" s="1"/>
      <c r="TDX20" s="1"/>
      <c r="TDY20" s="1"/>
      <c r="TDZ20" s="1"/>
      <c r="TEA20" s="1"/>
      <c r="TEB20" s="1"/>
      <c r="TEC20" s="1"/>
      <c r="TED20" s="1"/>
      <c r="TEE20" s="1"/>
      <c r="TEF20" s="1"/>
      <c r="TEG20" s="1"/>
      <c r="TEH20" s="1"/>
      <c r="TEI20" s="1"/>
      <c r="TEJ20" s="1"/>
      <c r="TEK20" s="1"/>
      <c r="TEL20" s="1"/>
      <c r="TEM20" s="1"/>
      <c r="TEN20" s="1"/>
      <c r="TEO20" s="1"/>
      <c r="TEP20" s="1"/>
      <c r="TEQ20" s="1"/>
      <c r="TER20" s="1"/>
      <c r="TES20" s="1"/>
      <c r="TET20" s="1"/>
      <c r="TEU20" s="1"/>
      <c r="TEV20" s="1"/>
      <c r="TEW20" s="1"/>
      <c r="TEX20" s="1"/>
      <c r="TEY20" s="1"/>
      <c r="TEZ20" s="1"/>
      <c r="TFA20" s="1"/>
      <c r="TFB20" s="1"/>
      <c r="TFC20" s="1"/>
      <c r="TFD20" s="1"/>
      <c r="TFE20" s="1"/>
      <c r="TFF20" s="1"/>
      <c r="TFG20" s="1"/>
      <c r="TFH20" s="1"/>
      <c r="TFI20" s="1"/>
      <c r="TFJ20" s="1"/>
      <c r="TFK20" s="1"/>
      <c r="TFL20" s="1"/>
      <c r="TFM20" s="1"/>
      <c r="TFN20" s="1"/>
      <c r="TFO20" s="1"/>
      <c r="TFP20" s="1"/>
      <c r="TFQ20" s="1"/>
      <c r="TFR20" s="1"/>
      <c r="TFS20" s="1"/>
      <c r="TFT20" s="1"/>
      <c r="TFU20" s="1"/>
      <c r="TFV20" s="1"/>
      <c r="TFW20" s="1"/>
      <c r="TFX20" s="1"/>
      <c r="TFY20" s="1"/>
      <c r="TFZ20" s="1"/>
      <c r="TGA20" s="1"/>
      <c r="TGB20" s="1"/>
      <c r="TGC20" s="1"/>
      <c r="TGD20" s="1"/>
      <c r="TGE20" s="1"/>
      <c r="TGF20" s="1"/>
      <c r="TGG20" s="1"/>
      <c r="TGH20" s="1"/>
      <c r="TGI20" s="1"/>
      <c r="TGJ20" s="1"/>
      <c r="TGK20" s="1"/>
      <c r="TGL20" s="1"/>
      <c r="TGM20" s="1"/>
      <c r="TGN20" s="1"/>
      <c r="TGO20" s="1"/>
      <c r="TGP20" s="1"/>
      <c r="TGQ20" s="1"/>
      <c r="TGR20" s="1"/>
      <c r="TGS20" s="1"/>
      <c r="TGT20" s="1"/>
      <c r="TGU20" s="1"/>
      <c r="TGV20" s="1"/>
      <c r="TGW20" s="1"/>
      <c r="TGX20" s="1"/>
      <c r="TGY20" s="1"/>
      <c r="TGZ20" s="1"/>
      <c r="THA20" s="1"/>
      <c r="THB20" s="1"/>
      <c r="THC20" s="1"/>
      <c r="THD20" s="1"/>
      <c r="THE20" s="1"/>
      <c r="THF20" s="1"/>
      <c r="THG20" s="1"/>
      <c r="THH20" s="1"/>
      <c r="THI20" s="1"/>
      <c r="THJ20" s="1"/>
      <c r="THK20" s="1"/>
      <c r="THL20" s="1"/>
      <c r="THM20" s="1"/>
      <c r="THN20" s="1"/>
      <c r="THO20" s="1"/>
      <c r="THP20" s="1"/>
      <c r="THQ20" s="1"/>
      <c r="THR20" s="1"/>
      <c r="THS20" s="1"/>
      <c r="THT20" s="1"/>
      <c r="THU20" s="1"/>
      <c r="THV20" s="1"/>
      <c r="THW20" s="1"/>
      <c r="THX20" s="1"/>
      <c r="THY20" s="1"/>
      <c r="THZ20" s="1"/>
      <c r="TIA20" s="1"/>
      <c r="TIB20" s="1"/>
      <c r="TIC20" s="1"/>
      <c r="TID20" s="1"/>
      <c r="TIE20" s="1"/>
      <c r="TIF20" s="1"/>
      <c r="TIG20" s="1"/>
      <c r="TIH20" s="1"/>
      <c r="TII20" s="1"/>
      <c r="TIJ20" s="1"/>
      <c r="TIK20" s="1"/>
      <c r="TIL20" s="1"/>
      <c r="TIM20" s="1"/>
      <c r="TIN20" s="1"/>
      <c r="TIO20" s="1"/>
      <c r="TIP20" s="1"/>
      <c r="TIQ20" s="1"/>
      <c r="TIR20" s="1"/>
      <c r="TIS20" s="1"/>
      <c r="TIT20" s="1"/>
      <c r="TIU20" s="1"/>
      <c r="TIV20" s="1"/>
      <c r="TIW20" s="1"/>
      <c r="TIX20" s="1"/>
      <c r="TIY20" s="1"/>
      <c r="TIZ20" s="1"/>
      <c r="TJA20" s="1"/>
      <c r="TJB20" s="1"/>
      <c r="TJC20" s="1"/>
      <c r="TJD20" s="1"/>
      <c r="TJE20" s="1"/>
      <c r="TJF20" s="1"/>
      <c r="TJG20" s="1"/>
      <c r="TJH20" s="1"/>
      <c r="TJI20" s="1"/>
      <c r="TJJ20" s="1"/>
      <c r="TJK20" s="1"/>
      <c r="TJL20" s="1"/>
      <c r="TJM20" s="1"/>
      <c r="TJN20" s="1"/>
      <c r="TJO20" s="1"/>
      <c r="TJP20" s="1"/>
      <c r="TJQ20" s="1"/>
      <c r="TJR20" s="1"/>
      <c r="TJS20" s="1"/>
      <c r="TJT20" s="1"/>
      <c r="TJU20" s="1"/>
      <c r="TJV20" s="1"/>
      <c r="TJW20" s="1"/>
      <c r="TJX20" s="1"/>
      <c r="TJY20" s="1"/>
      <c r="TJZ20" s="1"/>
      <c r="TKA20" s="1"/>
      <c r="TKB20" s="1"/>
      <c r="TKC20" s="1"/>
      <c r="TKD20" s="1"/>
      <c r="TKE20" s="1"/>
      <c r="TKF20" s="1"/>
      <c r="TKG20" s="1"/>
      <c r="TKH20" s="1"/>
      <c r="TKI20" s="1"/>
      <c r="TKJ20" s="1"/>
      <c r="TKK20" s="1"/>
      <c r="TKL20" s="1"/>
      <c r="TKM20" s="1"/>
      <c r="TKN20" s="1"/>
      <c r="TKO20" s="1"/>
      <c r="TKP20" s="1"/>
      <c r="TKQ20" s="1"/>
      <c r="TKR20" s="1"/>
      <c r="TKS20" s="1"/>
      <c r="TKT20" s="1"/>
      <c r="TKU20" s="1"/>
      <c r="TKV20" s="1"/>
      <c r="TKW20" s="1"/>
      <c r="TKX20" s="1"/>
      <c r="TKY20" s="1"/>
      <c r="TKZ20" s="1"/>
      <c r="TLA20" s="1"/>
      <c r="TLB20" s="1"/>
      <c r="TLC20" s="1"/>
      <c r="TLD20" s="1"/>
      <c r="TLE20" s="1"/>
      <c r="TLF20" s="1"/>
      <c r="TLG20" s="1"/>
      <c r="TLH20" s="1"/>
      <c r="TLI20" s="1"/>
      <c r="TLJ20" s="1"/>
      <c r="TLK20" s="1"/>
      <c r="TLL20" s="1"/>
      <c r="TLM20" s="1"/>
      <c r="TLN20" s="1"/>
      <c r="TLO20" s="1"/>
      <c r="TLP20" s="1"/>
      <c r="TLQ20" s="1"/>
      <c r="TLR20" s="1"/>
      <c r="TLS20" s="1"/>
      <c r="TLT20" s="1"/>
      <c r="TLU20" s="1"/>
      <c r="TLV20" s="1"/>
      <c r="TLW20" s="1"/>
      <c r="TLX20" s="1"/>
      <c r="TLY20" s="1"/>
      <c r="TLZ20" s="1"/>
      <c r="TMA20" s="1"/>
      <c r="TMB20" s="1"/>
      <c r="TMC20" s="1"/>
      <c r="TMD20" s="1"/>
      <c r="TME20" s="1"/>
      <c r="TMF20" s="1"/>
      <c r="TMG20" s="1"/>
      <c r="TMH20" s="1"/>
      <c r="TMI20" s="1"/>
      <c r="TMJ20" s="1"/>
      <c r="TMK20" s="1"/>
      <c r="TML20" s="1"/>
      <c r="TMM20" s="1"/>
      <c r="TMN20" s="1"/>
      <c r="TMO20" s="1"/>
      <c r="TMP20" s="1"/>
      <c r="TMQ20" s="1"/>
      <c r="TMR20" s="1"/>
      <c r="TMS20" s="1"/>
      <c r="TMT20" s="1"/>
      <c r="TMU20" s="1"/>
      <c r="TMV20" s="1"/>
      <c r="TMW20" s="1"/>
      <c r="TMX20" s="1"/>
      <c r="TMY20" s="1"/>
      <c r="TMZ20" s="1"/>
      <c r="TNA20" s="1"/>
      <c r="TNB20" s="1"/>
      <c r="TNC20" s="1"/>
      <c r="TND20" s="1"/>
      <c r="TNE20" s="1"/>
      <c r="TNF20" s="1"/>
      <c r="TNG20" s="1"/>
      <c r="TNH20" s="1"/>
      <c r="TNI20" s="1"/>
      <c r="TNJ20" s="1"/>
      <c r="TNK20" s="1"/>
      <c r="TNL20" s="1"/>
      <c r="TNM20" s="1"/>
      <c r="TNN20" s="1"/>
      <c r="TNO20" s="1"/>
      <c r="TNP20" s="1"/>
      <c r="TNQ20" s="1"/>
      <c r="TNR20" s="1"/>
      <c r="TNS20" s="1"/>
      <c r="TNT20" s="1"/>
      <c r="TNU20" s="1"/>
      <c r="TNV20" s="1"/>
      <c r="TNW20" s="1"/>
      <c r="TNX20" s="1"/>
      <c r="TNY20" s="1"/>
      <c r="TNZ20" s="1"/>
      <c r="TOA20" s="1"/>
      <c r="TOB20" s="1"/>
      <c r="TOC20" s="1"/>
      <c r="TOD20" s="1"/>
      <c r="TOE20" s="1"/>
      <c r="TOF20" s="1"/>
      <c r="TOG20" s="1"/>
      <c r="TOH20" s="1"/>
      <c r="TOI20" s="1"/>
      <c r="TOJ20" s="1"/>
      <c r="TOK20" s="1"/>
      <c r="TOL20" s="1"/>
      <c r="TOM20" s="1"/>
      <c r="TON20" s="1"/>
      <c r="TOO20" s="1"/>
      <c r="TOP20" s="1"/>
      <c r="TOQ20" s="1"/>
      <c r="TOR20" s="1"/>
      <c r="TOS20" s="1"/>
      <c r="TOT20" s="1"/>
      <c r="TOU20" s="1"/>
      <c r="TOV20" s="1"/>
      <c r="TOW20" s="1"/>
      <c r="TOX20" s="1"/>
      <c r="TOY20" s="1"/>
      <c r="TOZ20" s="1"/>
      <c r="TPA20" s="1"/>
      <c r="TPB20" s="1"/>
      <c r="TPC20" s="1"/>
      <c r="TPD20" s="1"/>
      <c r="TPE20" s="1"/>
      <c r="TPF20" s="1"/>
      <c r="TPG20" s="1"/>
      <c r="TPH20" s="1"/>
      <c r="TPI20" s="1"/>
      <c r="TPJ20" s="1"/>
      <c r="TPK20" s="1"/>
      <c r="TPL20" s="1"/>
      <c r="TPM20" s="1"/>
      <c r="TPN20" s="1"/>
      <c r="TPO20" s="1"/>
      <c r="TPP20" s="1"/>
      <c r="TPQ20" s="1"/>
      <c r="TPR20" s="1"/>
      <c r="TPS20" s="1"/>
      <c r="TPT20" s="1"/>
      <c r="TPU20" s="1"/>
      <c r="TPV20" s="1"/>
      <c r="TPW20" s="1"/>
      <c r="TPX20" s="1"/>
      <c r="TPY20" s="1"/>
      <c r="TPZ20" s="1"/>
      <c r="TQA20" s="1"/>
      <c r="TQB20" s="1"/>
      <c r="TQC20" s="1"/>
      <c r="TQD20" s="1"/>
      <c r="TQE20" s="1"/>
      <c r="TQF20" s="1"/>
      <c r="TQG20" s="1"/>
      <c r="TQH20" s="1"/>
      <c r="TQI20" s="1"/>
      <c r="TQJ20" s="1"/>
      <c r="TQK20" s="1"/>
      <c r="TQL20" s="1"/>
      <c r="TQM20" s="1"/>
      <c r="TQN20" s="1"/>
      <c r="TQO20" s="1"/>
      <c r="TQP20" s="1"/>
      <c r="TQQ20" s="1"/>
      <c r="TQR20" s="1"/>
      <c r="TQS20" s="1"/>
      <c r="TQT20" s="1"/>
      <c r="TQU20" s="1"/>
      <c r="TQV20" s="1"/>
      <c r="TQW20" s="1"/>
      <c r="TQX20" s="1"/>
      <c r="TQY20" s="1"/>
      <c r="TQZ20" s="1"/>
      <c r="TRA20" s="1"/>
      <c r="TRB20" s="1"/>
      <c r="TRC20" s="1"/>
      <c r="TRD20" s="1"/>
      <c r="TRE20" s="1"/>
      <c r="TRF20" s="1"/>
      <c r="TRG20" s="1"/>
      <c r="TRH20" s="1"/>
      <c r="TRI20" s="1"/>
      <c r="TRJ20" s="1"/>
      <c r="TRK20" s="1"/>
      <c r="TRL20" s="1"/>
      <c r="TRM20" s="1"/>
      <c r="TRN20" s="1"/>
      <c r="TRO20" s="1"/>
      <c r="TRP20" s="1"/>
      <c r="TRQ20" s="1"/>
      <c r="TRR20" s="1"/>
      <c r="TRS20" s="1"/>
      <c r="TRT20" s="1"/>
      <c r="TRU20" s="1"/>
      <c r="TRV20" s="1"/>
      <c r="TRW20" s="1"/>
      <c r="TRX20" s="1"/>
      <c r="TRY20" s="1"/>
      <c r="TRZ20" s="1"/>
      <c r="TSA20" s="1"/>
      <c r="TSB20" s="1"/>
      <c r="TSC20" s="1"/>
      <c r="TSD20" s="1"/>
      <c r="TSE20" s="1"/>
      <c r="TSF20" s="1"/>
      <c r="TSG20" s="1"/>
      <c r="TSH20" s="1"/>
      <c r="TSI20" s="1"/>
      <c r="TSJ20" s="1"/>
      <c r="TSK20" s="1"/>
      <c r="TSL20" s="1"/>
      <c r="TSM20" s="1"/>
      <c r="TSN20" s="1"/>
      <c r="TSO20" s="1"/>
      <c r="TSP20" s="1"/>
      <c r="TSQ20" s="1"/>
      <c r="TSR20" s="1"/>
      <c r="TSS20" s="1"/>
      <c r="TST20" s="1"/>
      <c r="TSU20" s="1"/>
      <c r="TSV20" s="1"/>
      <c r="TSW20" s="1"/>
      <c r="TSX20" s="1"/>
      <c r="TSY20" s="1"/>
      <c r="TSZ20" s="1"/>
      <c r="TTA20" s="1"/>
      <c r="TTB20" s="1"/>
      <c r="TTC20" s="1"/>
      <c r="TTD20" s="1"/>
      <c r="TTE20" s="1"/>
      <c r="TTF20" s="1"/>
      <c r="TTG20" s="1"/>
      <c r="TTH20" s="1"/>
      <c r="TTI20" s="1"/>
      <c r="TTJ20" s="1"/>
      <c r="TTK20" s="1"/>
      <c r="TTL20" s="1"/>
      <c r="TTM20" s="1"/>
      <c r="TTN20" s="1"/>
      <c r="TTO20" s="1"/>
      <c r="TTP20" s="1"/>
      <c r="TTQ20" s="1"/>
      <c r="TTR20" s="1"/>
      <c r="TTS20" s="1"/>
      <c r="TTT20" s="1"/>
      <c r="TTU20" s="1"/>
      <c r="TTV20" s="1"/>
      <c r="TTW20" s="1"/>
      <c r="TTX20" s="1"/>
      <c r="TTY20" s="1"/>
      <c r="TTZ20" s="1"/>
      <c r="TUA20" s="1"/>
      <c r="TUB20" s="1"/>
      <c r="TUC20" s="1"/>
      <c r="TUD20" s="1"/>
      <c r="TUE20" s="1"/>
      <c r="TUF20" s="1"/>
      <c r="TUG20" s="1"/>
      <c r="TUH20" s="1"/>
      <c r="TUI20" s="1"/>
      <c r="TUJ20" s="1"/>
      <c r="TUK20" s="1"/>
      <c r="TUL20" s="1"/>
      <c r="TUM20" s="1"/>
      <c r="TUN20" s="1"/>
      <c r="TUO20" s="1"/>
      <c r="TUP20" s="1"/>
      <c r="TUQ20" s="1"/>
      <c r="TUR20" s="1"/>
      <c r="TUS20" s="1"/>
      <c r="TUT20" s="1"/>
      <c r="TUU20" s="1"/>
      <c r="TUV20" s="1"/>
      <c r="TUW20" s="1"/>
      <c r="TUX20" s="1"/>
      <c r="TUY20" s="1"/>
      <c r="TUZ20" s="1"/>
      <c r="TVA20" s="1"/>
      <c r="TVB20" s="1"/>
      <c r="TVC20" s="1"/>
      <c r="TVD20" s="1"/>
      <c r="TVE20" s="1"/>
      <c r="TVF20" s="1"/>
      <c r="TVG20" s="1"/>
      <c r="TVH20" s="1"/>
      <c r="TVI20" s="1"/>
      <c r="TVJ20" s="1"/>
      <c r="TVK20" s="1"/>
      <c r="TVL20" s="1"/>
      <c r="TVM20" s="1"/>
      <c r="TVN20" s="1"/>
      <c r="TVO20" s="1"/>
      <c r="TVP20" s="1"/>
      <c r="TVQ20" s="1"/>
      <c r="TVR20" s="1"/>
      <c r="TVS20" s="1"/>
      <c r="TVT20" s="1"/>
      <c r="TVU20" s="1"/>
      <c r="TVV20" s="1"/>
      <c r="TVW20" s="1"/>
      <c r="TVX20" s="1"/>
      <c r="TVY20" s="1"/>
      <c r="TVZ20" s="1"/>
      <c r="TWA20" s="1"/>
      <c r="TWB20" s="1"/>
      <c r="TWC20" s="1"/>
      <c r="TWD20" s="1"/>
      <c r="TWE20" s="1"/>
      <c r="TWF20" s="1"/>
      <c r="TWG20" s="1"/>
      <c r="TWH20" s="1"/>
      <c r="TWI20" s="1"/>
      <c r="TWJ20" s="1"/>
      <c r="TWK20" s="1"/>
      <c r="TWL20" s="1"/>
      <c r="TWM20" s="1"/>
      <c r="TWN20" s="1"/>
      <c r="TWO20" s="1"/>
      <c r="TWP20" s="1"/>
      <c r="TWQ20" s="1"/>
      <c r="TWR20" s="1"/>
      <c r="TWS20" s="1"/>
      <c r="TWT20" s="1"/>
      <c r="TWU20" s="1"/>
      <c r="TWV20" s="1"/>
      <c r="TWW20" s="1"/>
      <c r="TWX20" s="1"/>
      <c r="TWY20" s="1"/>
      <c r="TWZ20" s="1"/>
      <c r="TXA20" s="1"/>
      <c r="TXB20" s="1"/>
      <c r="TXC20" s="1"/>
      <c r="TXD20" s="1"/>
      <c r="TXE20" s="1"/>
      <c r="TXF20" s="1"/>
      <c r="TXG20" s="1"/>
      <c r="TXH20" s="1"/>
      <c r="TXI20" s="1"/>
      <c r="TXJ20" s="1"/>
      <c r="TXK20" s="1"/>
      <c r="TXL20" s="1"/>
      <c r="TXM20" s="1"/>
      <c r="TXN20" s="1"/>
      <c r="TXO20" s="1"/>
      <c r="TXP20" s="1"/>
      <c r="TXQ20" s="1"/>
      <c r="TXR20" s="1"/>
      <c r="TXS20" s="1"/>
      <c r="TXT20" s="1"/>
      <c r="TXU20" s="1"/>
      <c r="TXV20" s="1"/>
      <c r="TXW20" s="1"/>
      <c r="TXX20" s="1"/>
      <c r="TXY20" s="1"/>
      <c r="TXZ20" s="1"/>
      <c r="TYA20" s="1"/>
      <c r="TYB20" s="1"/>
      <c r="TYC20" s="1"/>
      <c r="TYD20" s="1"/>
      <c r="TYE20" s="1"/>
      <c r="TYF20" s="1"/>
      <c r="TYG20" s="1"/>
      <c r="TYH20" s="1"/>
      <c r="TYI20" s="1"/>
      <c r="TYJ20" s="1"/>
      <c r="TYK20" s="1"/>
      <c r="TYL20" s="1"/>
      <c r="TYM20" s="1"/>
      <c r="TYN20" s="1"/>
      <c r="TYO20" s="1"/>
      <c r="TYP20" s="1"/>
      <c r="TYQ20" s="1"/>
      <c r="TYR20" s="1"/>
      <c r="TYS20" s="1"/>
      <c r="TYT20" s="1"/>
      <c r="TYU20" s="1"/>
      <c r="TYV20" s="1"/>
      <c r="TYW20" s="1"/>
      <c r="TYX20" s="1"/>
      <c r="TYY20" s="1"/>
      <c r="TYZ20" s="1"/>
      <c r="TZA20" s="1"/>
      <c r="TZB20" s="1"/>
      <c r="TZC20" s="1"/>
      <c r="TZD20" s="1"/>
      <c r="TZE20" s="1"/>
      <c r="TZF20" s="1"/>
      <c r="TZG20" s="1"/>
      <c r="TZH20" s="1"/>
      <c r="TZI20" s="1"/>
      <c r="TZJ20" s="1"/>
      <c r="TZK20" s="1"/>
      <c r="TZL20" s="1"/>
      <c r="TZM20" s="1"/>
      <c r="TZN20" s="1"/>
      <c r="TZO20" s="1"/>
      <c r="TZP20" s="1"/>
      <c r="TZQ20" s="1"/>
      <c r="TZR20" s="1"/>
      <c r="TZS20" s="1"/>
      <c r="TZT20" s="1"/>
      <c r="TZU20" s="1"/>
      <c r="TZV20" s="1"/>
      <c r="TZW20" s="1"/>
      <c r="TZX20" s="1"/>
      <c r="TZY20" s="1"/>
      <c r="TZZ20" s="1"/>
      <c r="UAA20" s="1"/>
      <c r="UAB20" s="1"/>
      <c r="UAC20" s="1"/>
      <c r="UAD20" s="1"/>
      <c r="UAE20" s="1"/>
      <c r="UAF20" s="1"/>
      <c r="UAG20" s="1"/>
      <c r="UAH20" s="1"/>
      <c r="UAI20" s="1"/>
      <c r="UAJ20" s="1"/>
      <c r="UAK20" s="1"/>
      <c r="UAL20" s="1"/>
      <c r="UAM20" s="1"/>
      <c r="UAN20" s="1"/>
      <c r="UAO20" s="1"/>
      <c r="UAP20" s="1"/>
      <c r="UAQ20" s="1"/>
      <c r="UAR20" s="1"/>
      <c r="UAS20" s="1"/>
      <c r="UAT20" s="1"/>
      <c r="UAU20" s="1"/>
      <c r="UAV20" s="1"/>
      <c r="UAW20" s="1"/>
      <c r="UAX20" s="1"/>
      <c r="UAY20" s="1"/>
      <c r="UAZ20" s="1"/>
      <c r="UBA20" s="1"/>
      <c r="UBB20" s="1"/>
      <c r="UBC20" s="1"/>
      <c r="UBD20" s="1"/>
      <c r="UBE20" s="1"/>
      <c r="UBF20" s="1"/>
      <c r="UBG20" s="1"/>
      <c r="UBH20" s="1"/>
      <c r="UBI20" s="1"/>
      <c r="UBJ20" s="1"/>
      <c r="UBK20" s="1"/>
      <c r="UBL20" s="1"/>
      <c r="UBM20" s="1"/>
      <c r="UBN20" s="1"/>
      <c r="UBO20" s="1"/>
      <c r="UBP20" s="1"/>
      <c r="UBQ20" s="1"/>
      <c r="UBR20" s="1"/>
      <c r="UBS20" s="1"/>
      <c r="UBT20" s="1"/>
      <c r="UBU20" s="1"/>
      <c r="UBV20" s="1"/>
      <c r="UBW20" s="1"/>
      <c r="UBX20" s="1"/>
      <c r="UBY20" s="1"/>
      <c r="UBZ20" s="1"/>
      <c r="UCA20" s="1"/>
      <c r="UCB20" s="1"/>
      <c r="UCC20" s="1"/>
      <c r="UCD20" s="1"/>
      <c r="UCE20" s="1"/>
      <c r="UCF20" s="1"/>
      <c r="UCG20" s="1"/>
      <c r="UCH20" s="1"/>
      <c r="UCI20" s="1"/>
      <c r="UCJ20" s="1"/>
      <c r="UCK20" s="1"/>
      <c r="UCL20" s="1"/>
      <c r="UCM20" s="1"/>
      <c r="UCN20" s="1"/>
      <c r="UCO20" s="1"/>
      <c r="UCP20" s="1"/>
      <c r="UCQ20" s="1"/>
      <c r="UCR20" s="1"/>
      <c r="UCS20" s="1"/>
      <c r="UCT20" s="1"/>
      <c r="UCU20" s="1"/>
      <c r="UCV20" s="1"/>
      <c r="UCW20" s="1"/>
      <c r="UCX20" s="1"/>
      <c r="UCY20" s="1"/>
      <c r="UCZ20" s="1"/>
      <c r="UDA20" s="1"/>
      <c r="UDB20" s="1"/>
      <c r="UDC20" s="1"/>
      <c r="UDD20" s="1"/>
      <c r="UDE20" s="1"/>
      <c r="UDF20" s="1"/>
      <c r="UDG20" s="1"/>
      <c r="UDH20" s="1"/>
      <c r="UDI20" s="1"/>
      <c r="UDJ20" s="1"/>
      <c r="UDK20" s="1"/>
      <c r="UDL20" s="1"/>
      <c r="UDM20" s="1"/>
      <c r="UDN20" s="1"/>
      <c r="UDO20" s="1"/>
      <c r="UDP20" s="1"/>
      <c r="UDQ20" s="1"/>
      <c r="UDR20" s="1"/>
      <c r="UDS20" s="1"/>
      <c r="UDT20" s="1"/>
      <c r="UDU20" s="1"/>
      <c r="UDV20" s="1"/>
      <c r="UDW20" s="1"/>
      <c r="UDX20" s="1"/>
      <c r="UDY20" s="1"/>
      <c r="UDZ20" s="1"/>
      <c r="UEA20" s="1"/>
      <c r="UEB20" s="1"/>
      <c r="UEC20" s="1"/>
      <c r="UED20" s="1"/>
      <c r="UEE20" s="1"/>
      <c r="UEF20" s="1"/>
      <c r="UEG20" s="1"/>
      <c r="UEH20" s="1"/>
      <c r="UEI20" s="1"/>
      <c r="UEJ20" s="1"/>
      <c r="UEK20" s="1"/>
      <c r="UEL20" s="1"/>
      <c r="UEM20" s="1"/>
      <c r="UEN20" s="1"/>
      <c r="UEO20" s="1"/>
      <c r="UEP20" s="1"/>
      <c r="UEQ20" s="1"/>
      <c r="UER20" s="1"/>
      <c r="UES20" s="1"/>
      <c r="UET20" s="1"/>
      <c r="UEU20" s="1"/>
      <c r="UEV20" s="1"/>
      <c r="UEW20" s="1"/>
      <c r="UEX20" s="1"/>
      <c r="UEY20" s="1"/>
      <c r="UEZ20" s="1"/>
      <c r="UFA20" s="1"/>
      <c r="UFB20" s="1"/>
      <c r="UFC20" s="1"/>
      <c r="UFD20" s="1"/>
      <c r="UFE20" s="1"/>
      <c r="UFF20" s="1"/>
      <c r="UFG20" s="1"/>
      <c r="UFH20" s="1"/>
      <c r="UFI20" s="1"/>
      <c r="UFJ20" s="1"/>
      <c r="UFK20" s="1"/>
      <c r="UFL20" s="1"/>
      <c r="UFM20" s="1"/>
      <c r="UFN20" s="1"/>
      <c r="UFO20" s="1"/>
      <c r="UFP20" s="1"/>
      <c r="UFQ20" s="1"/>
      <c r="UFR20" s="1"/>
      <c r="UFS20" s="1"/>
      <c r="UFT20" s="1"/>
      <c r="UFU20" s="1"/>
      <c r="UFV20" s="1"/>
      <c r="UFW20" s="1"/>
      <c r="UFX20" s="1"/>
      <c r="UFY20" s="1"/>
      <c r="UFZ20" s="1"/>
      <c r="UGA20" s="1"/>
      <c r="UGB20" s="1"/>
      <c r="UGC20" s="1"/>
      <c r="UGD20" s="1"/>
      <c r="UGE20" s="1"/>
      <c r="UGF20" s="1"/>
      <c r="UGG20" s="1"/>
      <c r="UGH20" s="1"/>
      <c r="UGI20" s="1"/>
      <c r="UGJ20" s="1"/>
      <c r="UGK20" s="1"/>
      <c r="UGL20" s="1"/>
      <c r="UGM20" s="1"/>
      <c r="UGN20" s="1"/>
      <c r="UGO20" s="1"/>
      <c r="UGP20" s="1"/>
      <c r="UGQ20" s="1"/>
      <c r="UGR20" s="1"/>
      <c r="UGS20" s="1"/>
      <c r="UGT20" s="1"/>
      <c r="UGU20" s="1"/>
      <c r="UGV20" s="1"/>
      <c r="UGW20" s="1"/>
      <c r="UGX20" s="1"/>
      <c r="UGY20" s="1"/>
      <c r="UGZ20" s="1"/>
      <c r="UHA20" s="1"/>
      <c r="UHB20" s="1"/>
      <c r="UHC20" s="1"/>
      <c r="UHD20" s="1"/>
      <c r="UHE20" s="1"/>
      <c r="UHF20" s="1"/>
      <c r="UHG20" s="1"/>
      <c r="UHH20" s="1"/>
      <c r="UHI20" s="1"/>
      <c r="UHJ20" s="1"/>
      <c r="UHK20" s="1"/>
      <c r="UHL20" s="1"/>
      <c r="UHM20" s="1"/>
      <c r="UHN20" s="1"/>
      <c r="UHO20" s="1"/>
      <c r="UHP20" s="1"/>
      <c r="UHQ20" s="1"/>
      <c r="UHR20" s="1"/>
      <c r="UHS20" s="1"/>
      <c r="UHT20" s="1"/>
      <c r="UHU20" s="1"/>
      <c r="UHV20" s="1"/>
      <c r="UHW20" s="1"/>
      <c r="UHX20" s="1"/>
      <c r="UHY20" s="1"/>
      <c r="UHZ20" s="1"/>
      <c r="UIA20" s="1"/>
      <c r="UIB20" s="1"/>
      <c r="UIC20" s="1"/>
      <c r="UID20" s="1"/>
      <c r="UIE20" s="1"/>
      <c r="UIF20" s="1"/>
      <c r="UIG20" s="1"/>
      <c r="UIH20" s="1"/>
      <c r="UII20" s="1"/>
      <c r="UIJ20" s="1"/>
      <c r="UIK20" s="1"/>
      <c r="UIL20" s="1"/>
      <c r="UIM20" s="1"/>
      <c r="UIN20" s="1"/>
      <c r="UIO20" s="1"/>
      <c r="UIP20" s="1"/>
      <c r="UIQ20" s="1"/>
      <c r="UIR20" s="1"/>
      <c r="UIS20" s="1"/>
      <c r="UIT20" s="1"/>
      <c r="UIU20" s="1"/>
      <c r="UIV20" s="1"/>
      <c r="UIW20" s="1"/>
      <c r="UIX20" s="1"/>
      <c r="UIY20" s="1"/>
      <c r="UIZ20" s="1"/>
      <c r="UJA20" s="1"/>
      <c r="UJB20" s="1"/>
      <c r="UJC20" s="1"/>
      <c r="UJD20" s="1"/>
      <c r="UJE20" s="1"/>
      <c r="UJF20" s="1"/>
      <c r="UJG20" s="1"/>
      <c r="UJH20" s="1"/>
      <c r="UJI20" s="1"/>
      <c r="UJJ20" s="1"/>
      <c r="UJK20" s="1"/>
      <c r="UJL20" s="1"/>
      <c r="UJM20" s="1"/>
      <c r="UJN20" s="1"/>
      <c r="UJO20" s="1"/>
      <c r="UJP20" s="1"/>
      <c r="UJQ20" s="1"/>
      <c r="UJR20" s="1"/>
      <c r="UJS20" s="1"/>
      <c r="UJT20" s="1"/>
      <c r="UJU20" s="1"/>
      <c r="UJV20" s="1"/>
      <c r="UJW20" s="1"/>
      <c r="UJX20" s="1"/>
      <c r="UJY20" s="1"/>
      <c r="UJZ20" s="1"/>
      <c r="UKA20" s="1"/>
      <c r="UKB20" s="1"/>
      <c r="UKC20" s="1"/>
      <c r="UKD20" s="1"/>
      <c r="UKE20" s="1"/>
      <c r="UKF20" s="1"/>
      <c r="UKG20" s="1"/>
      <c r="UKH20" s="1"/>
      <c r="UKI20" s="1"/>
      <c r="UKJ20" s="1"/>
      <c r="UKK20" s="1"/>
      <c r="UKL20" s="1"/>
      <c r="UKM20" s="1"/>
      <c r="UKN20" s="1"/>
      <c r="UKO20" s="1"/>
      <c r="UKP20" s="1"/>
      <c r="UKQ20" s="1"/>
      <c r="UKR20" s="1"/>
      <c r="UKS20" s="1"/>
      <c r="UKT20" s="1"/>
      <c r="UKU20" s="1"/>
      <c r="UKV20" s="1"/>
      <c r="UKW20" s="1"/>
      <c r="UKX20" s="1"/>
      <c r="UKY20" s="1"/>
      <c r="UKZ20" s="1"/>
      <c r="ULA20" s="1"/>
      <c r="ULB20" s="1"/>
      <c r="ULC20" s="1"/>
      <c r="ULD20" s="1"/>
      <c r="ULE20" s="1"/>
      <c r="ULF20" s="1"/>
      <c r="ULG20" s="1"/>
      <c r="ULH20" s="1"/>
      <c r="ULI20" s="1"/>
      <c r="ULJ20" s="1"/>
      <c r="ULK20" s="1"/>
      <c r="ULL20" s="1"/>
      <c r="ULM20" s="1"/>
      <c r="ULN20" s="1"/>
      <c r="ULO20" s="1"/>
      <c r="ULP20" s="1"/>
      <c r="ULQ20" s="1"/>
      <c r="ULR20" s="1"/>
      <c r="ULS20" s="1"/>
      <c r="ULT20" s="1"/>
      <c r="ULU20" s="1"/>
      <c r="ULV20" s="1"/>
      <c r="ULW20" s="1"/>
      <c r="ULX20" s="1"/>
      <c r="ULY20" s="1"/>
      <c r="ULZ20" s="1"/>
      <c r="UMA20" s="1"/>
      <c r="UMB20" s="1"/>
      <c r="UMC20" s="1"/>
      <c r="UMD20" s="1"/>
      <c r="UME20" s="1"/>
      <c r="UMF20" s="1"/>
      <c r="UMG20" s="1"/>
      <c r="UMH20" s="1"/>
      <c r="UMI20" s="1"/>
      <c r="UMJ20" s="1"/>
      <c r="UMK20" s="1"/>
      <c r="UML20" s="1"/>
      <c r="UMM20" s="1"/>
      <c r="UMN20" s="1"/>
      <c r="UMO20" s="1"/>
      <c r="UMP20" s="1"/>
      <c r="UMQ20" s="1"/>
      <c r="UMR20" s="1"/>
      <c r="UMS20" s="1"/>
      <c r="UMT20" s="1"/>
      <c r="UMU20" s="1"/>
      <c r="UMV20" s="1"/>
      <c r="UMW20" s="1"/>
      <c r="UMX20" s="1"/>
      <c r="UMY20" s="1"/>
      <c r="UMZ20" s="1"/>
      <c r="UNA20" s="1"/>
      <c r="UNB20" s="1"/>
      <c r="UNC20" s="1"/>
      <c r="UND20" s="1"/>
      <c r="UNE20" s="1"/>
      <c r="UNF20" s="1"/>
      <c r="UNG20" s="1"/>
      <c r="UNH20" s="1"/>
      <c r="UNI20" s="1"/>
      <c r="UNJ20" s="1"/>
      <c r="UNK20" s="1"/>
      <c r="UNL20" s="1"/>
      <c r="UNM20" s="1"/>
      <c r="UNN20" s="1"/>
      <c r="UNO20" s="1"/>
      <c r="UNP20" s="1"/>
      <c r="UNQ20" s="1"/>
      <c r="UNR20" s="1"/>
      <c r="UNS20" s="1"/>
      <c r="UNT20" s="1"/>
      <c r="UNU20" s="1"/>
      <c r="UNV20" s="1"/>
      <c r="UNW20" s="1"/>
      <c r="UNX20" s="1"/>
      <c r="UNY20" s="1"/>
      <c r="UNZ20" s="1"/>
      <c r="UOA20" s="1"/>
      <c r="UOB20" s="1"/>
      <c r="UOC20" s="1"/>
      <c r="UOD20" s="1"/>
      <c r="UOE20" s="1"/>
      <c r="UOF20" s="1"/>
      <c r="UOG20" s="1"/>
      <c r="UOH20" s="1"/>
      <c r="UOI20" s="1"/>
      <c r="UOJ20" s="1"/>
      <c r="UOK20" s="1"/>
      <c r="UOL20" s="1"/>
      <c r="UOM20" s="1"/>
      <c r="UON20" s="1"/>
      <c r="UOO20" s="1"/>
      <c r="UOP20" s="1"/>
      <c r="UOQ20" s="1"/>
      <c r="UOR20" s="1"/>
      <c r="UOS20" s="1"/>
      <c r="UOT20" s="1"/>
      <c r="UOU20" s="1"/>
      <c r="UOV20" s="1"/>
      <c r="UOW20" s="1"/>
      <c r="UOX20" s="1"/>
      <c r="UOY20" s="1"/>
      <c r="UOZ20" s="1"/>
      <c r="UPA20" s="1"/>
      <c r="UPB20" s="1"/>
      <c r="UPC20" s="1"/>
      <c r="UPD20" s="1"/>
      <c r="UPE20" s="1"/>
      <c r="UPF20" s="1"/>
      <c r="UPG20" s="1"/>
      <c r="UPH20" s="1"/>
      <c r="UPI20" s="1"/>
      <c r="UPJ20" s="1"/>
      <c r="UPK20" s="1"/>
      <c r="UPL20" s="1"/>
      <c r="UPM20" s="1"/>
      <c r="UPN20" s="1"/>
      <c r="UPO20" s="1"/>
      <c r="UPP20" s="1"/>
      <c r="UPQ20" s="1"/>
      <c r="UPR20" s="1"/>
      <c r="UPS20" s="1"/>
      <c r="UPT20" s="1"/>
      <c r="UPU20" s="1"/>
      <c r="UPV20" s="1"/>
      <c r="UPW20" s="1"/>
      <c r="UPX20" s="1"/>
      <c r="UPY20" s="1"/>
      <c r="UPZ20" s="1"/>
      <c r="UQA20" s="1"/>
      <c r="UQB20" s="1"/>
      <c r="UQC20" s="1"/>
      <c r="UQD20" s="1"/>
      <c r="UQE20" s="1"/>
      <c r="UQF20" s="1"/>
      <c r="UQG20" s="1"/>
      <c r="UQH20" s="1"/>
      <c r="UQI20" s="1"/>
      <c r="UQJ20" s="1"/>
      <c r="UQK20" s="1"/>
      <c r="UQL20" s="1"/>
      <c r="UQM20" s="1"/>
      <c r="UQN20" s="1"/>
      <c r="UQO20" s="1"/>
      <c r="UQP20" s="1"/>
      <c r="UQQ20" s="1"/>
      <c r="UQR20" s="1"/>
      <c r="UQS20" s="1"/>
      <c r="UQT20" s="1"/>
      <c r="UQU20" s="1"/>
      <c r="UQV20" s="1"/>
      <c r="UQW20" s="1"/>
      <c r="UQX20" s="1"/>
      <c r="UQY20" s="1"/>
      <c r="UQZ20" s="1"/>
      <c r="URA20" s="1"/>
      <c r="URB20" s="1"/>
      <c r="URC20" s="1"/>
      <c r="URD20" s="1"/>
      <c r="URE20" s="1"/>
      <c r="URF20" s="1"/>
      <c r="URG20" s="1"/>
      <c r="URH20" s="1"/>
      <c r="URI20" s="1"/>
      <c r="URJ20" s="1"/>
      <c r="URK20" s="1"/>
      <c r="URL20" s="1"/>
      <c r="URM20" s="1"/>
      <c r="URN20" s="1"/>
      <c r="URO20" s="1"/>
      <c r="URP20" s="1"/>
      <c r="URQ20" s="1"/>
      <c r="URR20" s="1"/>
      <c r="URS20" s="1"/>
      <c r="URT20" s="1"/>
      <c r="URU20" s="1"/>
      <c r="URV20" s="1"/>
      <c r="URW20" s="1"/>
      <c r="URX20" s="1"/>
      <c r="URY20" s="1"/>
      <c r="URZ20" s="1"/>
      <c r="USA20" s="1"/>
      <c r="USB20" s="1"/>
      <c r="USC20" s="1"/>
      <c r="USD20" s="1"/>
      <c r="USE20" s="1"/>
      <c r="USF20" s="1"/>
      <c r="USG20" s="1"/>
      <c r="USH20" s="1"/>
      <c r="USI20" s="1"/>
      <c r="USJ20" s="1"/>
      <c r="USK20" s="1"/>
      <c r="USL20" s="1"/>
      <c r="USM20" s="1"/>
      <c r="USN20" s="1"/>
      <c r="USO20" s="1"/>
      <c r="USP20" s="1"/>
      <c r="USQ20" s="1"/>
      <c r="USR20" s="1"/>
      <c r="USS20" s="1"/>
      <c r="UST20" s="1"/>
      <c r="USU20" s="1"/>
      <c r="USV20" s="1"/>
      <c r="USW20" s="1"/>
      <c r="USX20" s="1"/>
      <c r="USY20" s="1"/>
      <c r="USZ20" s="1"/>
      <c r="UTA20" s="1"/>
      <c r="UTB20" s="1"/>
      <c r="UTC20" s="1"/>
      <c r="UTD20" s="1"/>
      <c r="UTE20" s="1"/>
      <c r="UTF20" s="1"/>
      <c r="UTG20" s="1"/>
      <c r="UTH20" s="1"/>
      <c r="UTI20" s="1"/>
      <c r="UTJ20" s="1"/>
      <c r="UTK20" s="1"/>
      <c r="UTL20" s="1"/>
      <c r="UTM20" s="1"/>
      <c r="UTN20" s="1"/>
      <c r="UTO20" s="1"/>
      <c r="UTP20" s="1"/>
      <c r="UTQ20" s="1"/>
      <c r="UTR20" s="1"/>
      <c r="UTS20" s="1"/>
      <c r="UTT20" s="1"/>
      <c r="UTU20" s="1"/>
      <c r="UTV20" s="1"/>
      <c r="UTW20" s="1"/>
      <c r="UTX20" s="1"/>
      <c r="UTY20" s="1"/>
      <c r="UTZ20" s="1"/>
      <c r="UUA20" s="1"/>
      <c r="UUB20" s="1"/>
      <c r="UUC20" s="1"/>
      <c r="UUD20" s="1"/>
      <c r="UUE20" s="1"/>
      <c r="UUF20" s="1"/>
      <c r="UUG20" s="1"/>
      <c r="UUH20" s="1"/>
      <c r="UUI20" s="1"/>
      <c r="UUJ20" s="1"/>
      <c r="UUK20" s="1"/>
      <c r="UUL20" s="1"/>
      <c r="UUM20" s="1"/>
      <c r="UUN20" s="1"/>
      <c r="UUO20" s="1"/>
      <c r="UUP20" s="1"/>
      <c r="UUQ20" s="1"/>
      <c r="UUR20" s="1"/>
      <c r="UUS20" s="1"/>
      <c r="UUT20" s="1"/>
      <c r="UUU20" s="1"/>
      <c r="UUV20" s="1"/>
      <c r="UUW20" s="1"/>
      <c r="UUX20" s="1"/>
      <c r="UUY20" s="1"/>
      <c r="UUZ20" s="1"/>
      <c r="UVA20" s="1"/>
      <c r="UVB20" s="1"/>
      <c r="UVC20" s="1"/>
      <c r="UVD20" s="1"/>
      <c r="UVE20" s="1"/>
      <c r="UVF20" s="1"/>
      <c r="UVG20" s="1"/>
      <c r="UVH20" s="1"/>
      <c r="UVI20" s="1"/>
      <c r="UVJ20" s="1"/>
      <c r="UVK20" s="1"/>
      <c r="UVL20" s="1"/>
      <c r="UVM20" s="1"/>
      <c r="UVN20" s="1"/>
      <c r="UVO20" s="1"/>
      <c r="UVP20" s="1"/>
      <c r="UVQ20" s="1"/>
      <c r="UVR20" s="1"/>
      <c r="UVS20" s="1"/>
      <c r="UVT20" s="1"/>
      <c r="UVU20" s="1"/>
      <c r="UVV20" s="1"/>
      <c r="UVW20" s="1"/>
      <c r="UVX20" s="1"/>
      <c r="UVY20" s="1"/>
      <c r="UVZ20" s="1"/>
      <c r="UWA20" s="1"/>
      <c r="UWB20" s="1"/>
      <c r="UWC20" s="1"/>
      <c r="UWD20" s="1"/>
      <c r="UWE20" s="1"/>
      <c r="UWF20" s="1"/>
      <c r="UWG20" s="1"/>
      <c r="UWH20" s="1"/>
      <c r="UWI20" s="1"/>
      <c r="UWJ20" s="1"/>
      <c r="UWK20" s="1"/>
      <c r="UWL20" s="1"/>
      <c r="UWM20" s="1"/>
      <c r="UWN20" s="1"/>
      <c r="UWO20" s="1"/>
      <c r="UWP20" s="1"/>
      <c r="UWQ20" s="1"/>
      <c r="UWR20" s="1"/>
      <c r="UWS20" s="1"/>
      <c r="UWT20" s="1"/>
      <c r="UWU20" s="1"/>
      <c r="UWV20" s="1"/>
      <c r="UWW20" s="1"/>
      <c r="UWX20" s="1"/>
      <c r="UWY20" s="1"/>
      <c r="UWZ20" s="1"/>
      <c r="UXA20" s="1"/>
      <c r="UXB20" s="1"/>
      <c r="UXC20" s="1"/>
      <c r="UXD20" s="1"/>
      <c r="UXE20" s="1"/>
      <c r="UXF20" s="1"/>
      <c r="UXG20" s="1"/>
      <c r="UXH20" s="1"/>
      <c r="UXI20" s="1"/>
      <c r="UXJ20" s="1"/>
      <c r="UXK20" s="1"/>
      <c r="UXL20" s="1"/>
      <c r="UXM20" s="1"/>
      <c r="UXN20" s="1"/>
      <c r="UXO20" s="1"/>
      <c r="UXP20" s="1"/>
      <c r="UXQ20" s="1"/>
      <c r="UXR20" s="1"/>
      <c r="UXS20" s="1"/>
      <c r="UXT20" s="1"/>
      <c r="UXU20" s="1"/>
      <c r="UXV20" s="1"/>
      <c r="UXW20" s="1"/>
      <c r="UXX20" s="1"/>
      <c r="UXY20" s="1"/>
      <c r="UXZ20" s="1"/>
      <c r="UYA20" s="1"/>
      <c r="UYB20" s="1"/>
      <c r="UYC20" s="1"/>
      <c r="UYD20" s="1"/>
      <c r="UYE20" s="1"/>
      <c r="UYF20" s="1"/>
      <c r="UYG20" s="1"/>
      <c r="UYH20" s="1"/>
      <c r="UYI20" s="1"/>
      <c r="UYJ20" s="1"/>
      <c r="UYK20" s="1"/>
      <c r="UYL20" s="1"/>
      <c r="UYM20" s="1"/>
      <c r="UYN20" s="1"/>
      <c r="UYO20" s="1"/>
      <c r="UYP20" s="1"/>
      <c r="UYQ20" s="1"/>
      <c r="UYR20" s="1"/>
      <c r="UYS20" s="1"/>
      <c r="UYT20" s="1"/>
      <c r="UYU20" s="1"/>
      <c r="UYV20" s="1"/>
      <c r="UYW20" s="1"/>
      <c r="UYX20" s="1"/>
      <c r="UYY20" s="1"/>
      <c r="UYZ20" s="1"/>
      <c r="UZA20" s="1"/>
      <c r="UZB20" s="1"/>
      <c r="UZC20" s="1"/>
      <c r="UZD20" s="1"/>
      <c r="UZE20" s="1"/>
      <c r="UZF20" s="1"/>
      <c r="UZG20" s="1"/>
      <c r="UZH20" s="1"/>
      <c r="UZI20" s="1"/>
      <c r="UZJ20" s="1"/>
      <c r="UZK20" s="1"/>
      <c r="UZL20" s="1"/>
      <c r="UZM20" s="1"/>
      <c r="UZN20" s="1"/>
      <c r="UZO20" s="1"/>
      <c r="UZP20" s="1"/>
      <c r="UZQ20" s="1"/>
      <c r="UZR20" s="1"/>
      <c r="UZS20" s="1"/>
      <c r="UZT20" s="1"/>
      <c r="UZU20" s="1"/>
      <c r="UZV20" s="1"/>
      <c r="UZW20" s="1"/>
      <c r="UZX20" s="1"/>
      <c r="UZY20" s="1"/>
      <c r="UZZ20" s="1"/>
      <c r="VAA20" s="1"/>
      <c r="VAB20" s="1"/>
      <c r="VAC20" s="1"/>
      <c r="VAD20" s="1"/>
      <c r="VAE20" s="1"/>
      <c r="VAF20" s="1"/>
      <c r="VAG20" s="1"/>
      <c r="VAH20" s="1"/>
      <c r="VAI20" s="1"/>
      <c r="VAJ20" s="1"/>
      <c r="VAK20" s="1"/>
      <c r="VAL20" s="1"/>
      <c r="VAM20" s="1"/>
      <c r="VAN20" s="1"/>
      <c r="VAO20" s="1"/>
      <c r="VAP20" s="1"/>
      <c r="VAQ20" s="1"/>
      <c r="VAR20" s="1"/>
      <c r="VAS20" s="1"/>
      <c r="VAT20" s="1"/>
      <c r="VAU20" s="1"/>
      <c r="VAV20" s="1"/>
      <c r="VAW20" s="1"/>
      <c r="VAX20" s="1"/>
      <c r="VAY20" s="1"/>
      <c r="VAZ20" s="1"/>
      <c r="VBA20" s="1"/>
      <c r="VBB20" s="1"/>
      <c r="VBC20" s="1"/>
      <c r="VBD20" s="1"/>
      <c r="VBE20" s="1"/>
      <c r="VBF20" s="1"/>
      <c r="VBG20" s="1"/>
      <c r="VBH20" s="1"/>
      <c r="VBI20" s="1"/>
      <c r="VBJ20" s="1"/>
      <c r="VBK20" s="1"/>
      <c r="VBL20" s="1"/>
      <c r="VBM20" s="1"/>
      <c r="VBN20" s="1"/>
      <c r="VBO20" s="1"/>
      <c r="VBP20" s="1"/>
      <c r="VBQ20" s="1"/>
      <c r="VBR20" s="1"/>
      <c r="VBS20" s="1"/>
      <c r="VBT20" s="1"/>
      <c r="VBU20" s="1"/>
      <c r="VBV20" s="1"/>
      <c r="VBW20" s="1"/>
      <c r="VBX20" s="1"/>
      <c r="VBY20" s="1"/>
      <c r="VBZ20" s="1"/>
      <c r="VCA20" s="1"/>
      <c r="VCB20" s="1"/>
      <c r="VCC20" s="1"/>
      <c r="VCD20" s="1"/>
      <c r="VCE20" s="1"/>
      <c r="VCF20" s="1"/>
      <c r="VCG20" s="1"/>
      <c r="VCH20" s="1"/>
      <c r="VCI20" s="1"/>
      <c r="VCJ20" s="1"/>
      <c r="VCK20" s="1"/>
      <c r="VCL20" s="1"/>
      <c r="VCM20" s="1"/>
      <c r="VCN20" s="1"/>
      <c r="VCO20" s="1"/>
      <c r="VCP20" s="1"/>
      <c r="VCQ20" s="1"/>
      <c r="VCR20" s="1"/>
      <c r="VCS20" s="1"/>
      <c r="VCT20" s="1"/>
      <c r="VCU20" s="1"/>
      <c r="VCV20" s="1"/>
      <c r="VCW20" s="1"/>
      <c r="VCX20" s="1"/>
      <c r="VCY20" s="1"/>
      <c r="VCZ20" s="1"/>
      <c r="VDA20" s="1"/>
      <c r="VDB20" s="1"/>
      <c r="VDC20" s="1"/>
      <c r="VDD20" s="1"/>
      <c r="VDE20" s="1"/>
      <c r="VDF20" s="1"/>
      <c r="VDG20" s="1"/>
      <c r="VDH20" s="1"/>
      <c r="VDI20" s="1"/>
      <c r="VDJ20" s="1"/>
      <c r="VDK20" s="1"/>
      <c r="VDL20" s="1"/>
      <c r="VDM20" s="1"/>
      <c r="VDN20" s="1"/>
      <c r="VDO20" s="1"/>
      <c r="VDP20" s="1"/>
      <c r="VDQ20" s="1"/>
      <c r="VDR20" s="1"/>
      <c r="VDS20" s="1"/>
      <c r="VDT20" s="1"/>
      <c r="VDU20" s="1"/>
      <c r="VDV20" s="1"/>
      <c r="VDW20" s="1"/>
      <c r="VDX20" s="1"/>
      <c r="VDY20" s="1"/>
      <c r="VDZ20" s="1"/>
      <c r="VEA20" s="1"/>
      <c r="VEB20" s="1"/>
      <c r="VEC20" s="1"/>
      <c r="VED20" s="1"/>
      <c r="VEE20" s="1"/>
      <c r="VEF20" s="1"/>
      <c r="VEG20" s="1"/>
      <c r="VEH20" s="1"/>
      <c r="VEI20" s="1"/>
      <c r="VEJ20" s="1"/>
      <c r="VEK20" s="1"/>
      <c r="VEL20" s="1"/>
      <c r="VEM20" s="1"/>
      <c r="VEN20" s="1"/>
      <c r="VEO20" s="1"/>
      <c r="VEP20" s="1"/>
      <c r="VEQ20" s="1"/>
      <c r="VER20" s="1"/>
      <c r="VES20" s="1"/>
      <c r="VET20" s="1"/>
      <c r="VEU20" s="1"/>
      <c r="VEV20" s="1"/>
      <c r="VEW20" s="1"/>
      <c r="VEX20" s="1"/>
      <c r="VEY20" s="1"/>
      <c r="VEZ20" s="1"/>
      <c r="VFA20" s="1"/>
      <c r="VFB20" s="1"/>
      <c r="VFC20" s="1"/>
      <c r="VFD20" s="1"/>
      <c r="VFE20" s="1"/>
      <c r="VFF20" s="1"/>
      <c r="VFG20" s="1"/>
      <c r="VFH20" s="1"/>
      <c r="VFI20" s="1"/>
      <c r="VFJ20" s="1"/>
      <c r="VFK20" s="1"/>
      <c r="VFL20" s="1"/>
      <c r="VFM20" s="1"/>
      <c r="VFN20" s="1"/>
      <c r="VFO20" s="1"/>
      <c r="VFP20" s="1"/>
      <c r="VFQ20" s="1"/>
      <c r="VFR20" s="1"/>
      <c r="VFS20" s="1"/>
      <c r="VFT20" s="1"/>
      <c r="VFU20" s="1"/>
      <c r="VFV20" s="1"/>
      <c r="VFW20" s="1"/>
      <c r="VFX20" s="1"/>
      <c r="VFY20" s="1"/>
      <c r="VFZ20" s="1"/>
      <c r="VGA20" s="1"/>
      <c r="VGB20" s="1"/>
      <c r="VGC20" s="1"/>
      <c r="VGD20" s="1"/>
      <c r="VGE20" s="1"/>
      <c r="VGF20" s="1"/>
      <c r="VGG20" s="1"/>
      <c r="VGH20" s="1"/>
      <c r="VGI20" s="1"/>
      <c r="VGJ20" s="1"/>
      <c r="VGK20" s="1"/>
      <c r="VGL20" s="1"/>
      <c r="VGM20" s="1"/>
      <c r="VGN20" s="1"/>
      <c r="VGO20" s="1"/>
      <c r="VGP20" s="1"/>
      <c r="VGQ20" s="1"/>
      <c r="VGR20" s="1"/>
      <c r="VGS20" s="1"/>
      <c r="VGT20" s="1"/>
      <c r="VGU20" s="1"/>
      <c r="VGV20" s="1"/>
      <c r="VGW20" s="1"/>
      <c r="VGX20" s="1"/>
      <c r="VGY20" s="1"/>
      <c r="VGZ20" s="1"/>
      <c r="VHA20" s="1"/>
      <c r="VHB20" s="1"/>
      <c r="VHC20" s="1"/>
      <c r="VHD20" s="1"/>
      <c r="VHE20" s="1"/>
      <c r="VHF20" s="1"/>
      <c r="VHG20" s="1"/>
      <c r="VHH20" s="1"/>
      <c r="VHI20" s="1"/>
      <c r="VHJ20" s="1"/>
      <c r="VHK20" s="1"/>
      <c r="VHL20" s="1"/>
      <c r="VHM20" s="1"/>
      <c r="VHN20" s="1"/>
      <c r="VHO20" s="1"/>
      <c r="VHP20" s="1"/>
      <c r="VHQ20" s="1"/>
      <c r="VHR20" s="1"/>
      <c r="VHS20" s="1"/>
      <c r="VHT20" s="1"/>
      <c r="VHU20" s="1"/>
      <c r="VHV20" s="1"/>
      <c r="VHW20" s="1"/>
      <c r="VHX20" s="1"/>
      <c r="VHY20" s="1"/>
      <c r="VHZ20" s="1"/>
      <c r="VIA20" s="1"/>
      <c r="VIB20" s="1"/>
      <c r="VIC20" s="1"/>
      <c r="VID20" s="1"/>
      <c r="VIE20" s="1"/>
      <c r="VIF20" s="1"/>
      <c r="VIG20" s="1"/>
      <c r="VIH20" s="1"/>
      <c r="VII20" s="1"/>
      <c r="VIJ20" s="1"/>
      <c r="VIK20" s="1"/>
      <c r="VIL20" s="1"/>
      <c r="VIM20" s="1"/>
      <c r="VIN20" s="1"/>
      <c r="VIO20" s="1"/>
      <c r="VIP20" s="1"/>
      <c r="VIQ20" s="1"/>
      <c r="VIR20" s="1"/>
      <c r="VIS20" s="1"/>
      <c r="VIT20" s="1"/>
      <c r="VIU20" s="1"/>
      <c r="VIV20" s="1"/>
      <c r="VIW20" s="1"/>
      <c r="VIX20" s="1"/>
      <c r="VIY20" s="1"/>
      <c r="VIZ20" s="1"/>
      <c r="VJA20" s="1"/>
      <c r="VJB20" s="1"/>
      <c r="VJC20" s="1"/>
      <c r="VJD20" s="1"/>
      <c r="VJE20" s="1"/>
      <c r="VJF20" s="1"/>
      <c r="VJG20" s="1"/>
      <c r="VJH20" s="1"/>
      <c r="VJI20" s="1"/>
      <c r="VJJ20" s="1"/>
      <c r="VJK20" s="1"/>
      <c r="VJL20" s="1"/>
      <c r="VJM20" s="1"/>
      <c r="VJN20" s="1"/>
      <c r="VJO20" s="1"/>
      <c r="VJP20" s="1"/>
      <c r="VJQ20" s="1"/>
      <c r="VJR20" s="1"/>
      <c r="VJS20" s="1"/>
      <c r="VJT20" s="1"/>
      <c r="VJU20" s="1"/>
      <c r="VJV20" s="1"/>
      <c r="VJW20" s="1"/>
      <c r="VJX20" s="1"/>
      <c r="VJY20" s="1"/>
      <c r="VJZ20" s="1"/>
      <c r="VKA20" s="1"/>
      <c r="VKB20" s="1"/>
      <c r="VKC20" s="1"/>
      <c r="VKD20" s="1"/>
      <c r="VKE20" s="1"/>
      <c r="VKF20" s="1"/>
      <c r="VKG20" s="1"/>
      <c r="VKH20" s="1"/>
      <c r="VKI20" s="1"/>
      <c r="VKJ20" s="1"/>
      <c r="VKK20" s="1"/>
      <c r="VKL20" s="1"/>
      <c r="VKM20" s="1"/>
      <c r="VKN20" s="1"/>
      <c r="VKO20" s="1"/>
      <c r="VKP20" s="1"/>
      <c r="VKQ20" s="1"/>
      <c r="VKR20" s="1"/>
      <c r="VKS20" s="1"/>
      <c r="VKT20" s="1"/>
      <c r="VKU20" s="1"/>
      <c r="VKV20" s="1"/>
      <c r="VKW20" s="1"/>
      <c r="VKX20" s="1"/>
      <c r="VKY20" s="1"/>
      <c r="VKZ20" s="1"/>
      <c r="VLA20" s="1"/>
      <c r="VLB20" s="1"/>
      <c r="VLC20" s="1"/>
      <c r="VLD20" s="1"/>
      <c r="VLE20" s="1"/>
      <c r="VLF20" s="1"/>
      <c r="VLG20" s="1"/>
      <c r="VLH20" s="1"/>
      <c r="VLI20" s="1"/>
      <c r="VLJ20" s="1"/>
      <c r="VLK20" s="1"/>
      <c r="VLL20" s="1"/>
      <c r="VLM20" s="1"/>
      <c r="VLN20" s="1"/>
      <c r="VLO20" s="1"/>
      <c r="VLP20" s="1"/>
      <c r="VLQ20" s="1"/>
      <c r="VLR20" s="1"/>
      <c r="VLS20" s="1"/>
      <c r="VLT20" s="1"/>
      <c r="VLU20" s="1"/>
      <c r="VLV20" s="1"/>
      <c r="VLW20" s="1"/>
      <c r="VLX20" s="1"/>
      <c r="VLY20" s="1"/>
      <c r="VLZ20" s="1"/>
      <c r="VMA20" s="1"/>
      <c r="VMB20" s="1"/>
      <c r="VMC20" s="1"/>
      <c r="VMD20" s="1"/>
      <c r="VME20" s="1"/>
      <c r="VMF20" s="1"/>
      <c r="VMG20" s="1"/>
      <c r="VMH20" s="1"/>
      <c r="VMI20" s="1"/>
      <c r="VMJ20" s="1"/>
      <c r="VMK20" s="1"/>
      <c r="VML20" s="1"/>
      <c r="VMM20" s="1"/>
      <c r="VMN20" s="1"/>
      <c r="VMO20" s="1"/>
      <c r="VMP20" s="1"/>
      <c r="VMQ20" s="1"/>
      <c r="VMR20" s="1"/>
      <c r="VMS20" s="1"/>
      <c r="VMT20" s="1"/>
      <c r="VMU20" s="1"/>
      <c r="VMV20" s="1"/>
      <c r="VMW20" s="1"/>
      <c r="VMX20" s="1"/>
      <c r="VMY20" s="1"/>
      <c r="VMZ20" s="1"/>
      <c r="VNA20" s="1"/>
      <c r="VNB20" s="1"/>
      <c r="VNC20" s="1"/>
      <c r="VND20" s="1"/>
      <c r="VNE20" s="1"/>
      <c r="VNF20" s="1"/>
      <c r="VNG20" s="1"/>
      <c r="VNH20" s="1"/>
      <c r="VNI20" s="1"/>
      <c r="VNJ20" s="1"/>
      <c r="VNK20" s="1"/>
      <c r="VNL20" s="1"/>
      <c r="VNM20" s="1"/>
      <c r="VNN20" s="1"/>
      <c r="VNO20" s="1"/>
      <c r="VNP20" s="1"/>
      <c r="VNQ20" s="1"/>
      <c r="VNR20" s="1"/>
      <c r="VNS20" s="1"/>
      <c r="VNT20" s="1"/>
      <c r="VNU20" s="1"/>
      <c r="VNV20" s="1"/>
      <c r="VNW20" s="1"/>
      <c r="VNX20" s="1"/>
      <c r="VNY20" s="1"/>
      <c r="VNZ20" s="1"/>
      <c r="VOA20" s="1"/>
      <c r="VOB20" s="1"/>
      <c r="VOC20" s="1"/>
      <c r="VOD20" s="1"/>
      <c r="VOE20" s="1"/>
      <c r="VOF20" s="1"/>
      <c r="VOG20" s="1"/>
      <c r="VOH20" s="1"/>
      <c r="VOI20" s="1"/>
      <c r="VOJ20" s="1"/>
      <c r="VOK20" s="1"/>
      <c r="VOL20" s="1"/>
      <c r="VOM20" s="1"/>
      <c r="VON20" s="1"/>
      <c r="VOO20" s="1"/>
      <c r="VOP20" s="1"/>
      <c r="VOQ20" s="1"/>
      <c r="VOR20" s="1"/>
      <c r="VOS20" s="1"/>
      <c r="VOT20" s="1"/>
      <c r="VOU20" s="1"/>
      <c r="VOV20" s="1"/>
      <c r="VOW20" s="1"/>
      <c r="VOX20" s="1"/>
      <c r="VOY20" s="1"/>
      <c r="VOZ20" s="1"/>
      <c r="VPA20" s="1"/>
      <c r="VPB20" s="1"/>
      <c r="VPC20" s="1"/>
      <c r="VPD20" s="1"/>
      <c r="VPE20" s="1"/>
      <c r="VPF20" s="1"/>
      <c r="VPG20" s="1"/>
      <c r="VPH20" s="1"/>
      <c r="VPI20" s="1"/>
      <c r="VPJ20" s="1"/>
      <c r="VPK20" s="1"/>
      <c r="VPL20" s="1"/>
      <c r="VPM20" s="1"/>
      <c r="VPN20" s="1"/>
      <c r="VPO20" s="1"/>
      <c r="VPP20" s="1"/>
      <c r="VPQ20" s="1"/>
      <c r="VPR20" s="1"/>
      <c r="VPS20" s="1"/>
      <c r="VPT20" s="1"/>
      <c r="VPU20" s="1"/>
      <c r="VPV20" s="1"/>
      <c r="VPW20" s="1"/>
      <c r="VPX20" s="1"/>
      <c r="VPY20" s="1"/>
      <c r="VPZ20" s="1"/>
      <c r="VQA20" s="1"/>
      <c r="VQB20" s="1"/>
      <c r="VQC20" s="1"/>
      <c r="VQD20" s="1"/>
      <c r="VQE20" s="1"/>
      <c r="VQF20" s="1"/>
      <c r="VQG20" s="1"/>
      <c r="VQH20" s="1"/>
      <c r="VQI20" s="1"/>
      <c r="VQJ20" s="1"/>
      <c r="VQK20" s="1"/>
      <c r="VQL20" s="1"/>
      <c r="VQM20" s="1"/>
      <c r="VQN20" s="1"/>
      <c r="VQO20" s="1"/>
      <c r="VQP20" s="1"/>
      <c r="VQQ20" s="1"/>
      <c r="VQR20" s="1"/>
      <c r="VQS20" s="1"/>
      <c r="VQT20" s="1"/>
      <c r="VQU20" s="1"/>
      <c r="VQV20" s="1"/>
      <c r="VQW20" s="1"/>
      <c r="VQX20" s="1"/>
      <c r="VQY20" s="1"/>
      <c r="VQZ20" s="1"/>
      <c r="VRA20" s="1"/>
      <c r="VRB20" s="1"/>
      <c r="VRC20" s="1"/>
      <c r="VRD20" s="1"/>
      <c r="VRE20" s="1"/>
      <c r="VRF20" s="1"/>
      <c r="VRG20" s="1"/>
      <c r="VRH20" s="1"/>
      <c r="VRI20" s="1"/>
      <c r="VRJ20" s="1"/>
      <c r="VRK20" s="1"/>
      <c r="VRL20" s="1"/>
      <c r="VRM20" s="1"/>
      <c r="VRN20" s="1"/>
      <c r="VRO20" s="1"/>
      <c r="VRP20" s="1"/>
      <c r="VRQ20" s="1"/>
      <c r="VRR20" s="1"/>
      <c r="VRS20" s="1"/>
      <c r="VRT20" s="1"/>
      <c r="VRU20" s="1"/>
      <c r="VRV20" s="1"/>
      <c r="VRW20" s="1"/>
      <c r="VRX20" s="1"/>
      <c r="VRY20" s="1"/>
      <c r="VRZ20" s="1"/>
      <c r="VSA20" s="1"/>
      <c r="VSB20" s="1"/>
      <c r="VSC20" s="1"/>
      <c r="VSD20" s="1"/>
      <c r="VSE20" s="1"/>
      <c r="VSF20" s="1"/>
      <c r="VSG20" s="1"/>
      <c r="VSH20" s="1"/>
      <c r="VSI20" s="1"/>
      <c r="VSJ20" s="1"/>
      <c r="VSK20" s="1"/>
      <c r="VSL20" s="1"/>
      <c r="VSM20" s="1"/>
      <c r="VSN20" s="1"/>
      <c r="VSO20" s="1"/>
      <c r="VSP20" s="1"/>
      <c r="VSQ20" s="1"/>
    </row>
    <row r="21" spans="4:15383" s="3" customFormat="1" ht="20.100000000000001" customHeight="1">
      <c r="D21" s="18"/>
      <c r="E21" s="25"/>
      <c r="F21" s="23"/>
      <c r="G21" s="23"/>
      <c r="H21" s="23"/>
      <c r="I21" s="23"/>
      <c r="J21" s="23"/>
      <c r="K21" s="23"/>
      <c r="L21" s="23"/>
      <c r="M21" s="23"/>
      <c r="N21" s="23"/>
      <c r="O21" s="23"/>
      <c r="P21" s="23"/>
      <c r="Q21" s="23"/>
      <c r="R21" s="23"/>
      <c r="S21" s="23"/>
      <c r="T21" s="23"/>
      <c r="U21" s="23"/>
      <c r="V21" s="686" t="str">
        <f>HYPERLINK("#'法人口座データ'!A1","法人口座データ")</f>
        <v>法人口座データ</v>
      </c>
      <c r="W21" s="686"/>
      <c r="X21" s="686"/>
      <c r="Y21" s="686"/>
      <c r="Z21" s="686"/>
      <c r="AA21" s="686"/>
      <c r="AB21" s="686"/>
      <c r="AC21" s="686"/>
      <c r="AD21" s="686"/>
      <c r="AE21" s="686"/>
      <c r="AF21" s="686"/>
      <c r="AG21" s="686"/>
      <c r="AH21" s="686"/>
      <c r="AI21" s="686"/>
      <c r="AJ21" s="686"/>
      <c r="AK21" s="686"/>
      <c r="AL21" s="686"/>
      <c r="AM21" s="686"/>
      <c r="AN21" s="23"/>
      <c r="AO21" s="23"/>
      <c r="AP21" s="23"/>
      <c r="AQ21" s="23"/>
      <c r="AR21" s="23"/>
      <c r="AS21" s="24"/>
    </row>
    <row r="22" spans="4:15383" s="3" customFormat="1" ht="20.100000000000001" customHeight="1">
      <c r="D22" s="18"/>
      <c r="E22" s="25"/>
      <c r="F22" s="23"/>
      <c r="G22" s="23"/>
      <c r="H22" s="23"/>
      <c r="I22" s="23"/>
      <c r="J22" s="23"/>
      <c r="K22" s="23"/>
      <c r="L22" s="23"/>
      <c r="M22" s="23"/>
      <c r="N22" s="23"/>
      <c r="O22" s="23"/>
      <c r="P22" s="23"/>
      <c r="Q22" s="23"/>
      <c r="R22" s="23"/>
      <c r="S22" s="23"/>
      <c r="T22" s="23"/>
      <c r="U22" s="23"/>
      <c r="V22" s="33"/>
      <c r="W22" s="23"/>
      <c r="X22" s="23"/>
      <c r="Y22" s="23"/>
      <c r="Z22" s="23"/>
      <c r="AA22" s="23"/>
      <c r="AB22" s="23"/>
      <c r="AC22" s="23"/>
      <c r="AD22" s="23"/>
      <c r="AE22" s="23"/>
      <c r="AF22" s="23"/>
      <c r="AG22" s="23"/>
      <c r="AH22" s="23"/>
      <c r="AI22" s="23"/>
      <c r="AJ22" s="23"/>
      <c r="AK22" s="23"/>
      <c r="AL22" s="23"/>
      <c r="AM22" s="23"/>
      <c r="AN22" s="23"/>
      <c r="AO22" s="23"/>
      <c r="AP22" s="23"/>
      <c r="AQ22" s="23"/>
      <c r="AR22" s="23"/>
      <c r="AS22" s="24"/>
    </row>
    <row r="23" spans="4:15383" s="3" customFormat="1" ht="20.100000000000001" customHeight="1">
      <c r="D23" s="18"/>
      <c r="E23" s="19" t="s">
        <v>8</v>
      </c>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4"/>
    </row>
    <row r="24" spans="4:15383" s="3" customFormat="1" ht="20.100000000000001" customHeight="1">
      <c r="D24" s="18"/>
      <c r="E24" s="25"/>
      <c r="F24" s="23"/>
      <c r="G24" s="23"/>
      <c r="H24" s="23"/>
      <c r="I24" s="23"/>
      <c r="J24" s="23"/>
      <c r="K24" s="23"/>
      <c r="L24" s="23"/>
      <c r="M24" s="23"/>
      <c r="N24" s="23"/>
      <c r="O24" s="23"/>
      <c r="P24" s="23"/>
      <c r="Q24" s="23"/>
      <c r="R24" s="23"/>
      <c r="S24" s="23"/>
      <c r="T24" s="23"/>
      <c r="U24" s="23"/>
      <c r="V24" s="686" t="str">
        <f>HYPERLINK("#'得意先データ'!A1","得意先データ")</f>
        <v>得意先データ</v>
      </c>
      <c r="W24" s="686"/>
      <c r="X24" s="686"/>
      <c r="Y24" s="686"/>
      <c r="Z24" s="686"/>
      <c r="AA24" s="686"/>
      <c r="AB24" s="686"/>
      <c r="AC24" s="686"/>
      <c r="AD24" s="686"/>
      <c r="AE24" s="686"/>
      <c r="AF24" s="686"/>
      <c r="AG24" s="686"/>
      <c r="AH24" s="686"/>
      <c r="AI24" s="686"/>
      <c r="AJ24" s="686"/>
      <c r="AK24" s="686"/>
      <c r="AL24" s="686"/>
      <c r="AM24" s="686"/>
      <c r="AN24" s="20"/>
      <c r="AO24" s="20"/>
      <c r="AP24" s="20"/>
      <c r="AQ24" s="20"/>
      <c r="AR24" s="20"/>
      <c r="AS24" s="24"/>
    </row>
    <row r="25" spans="4:15383" s="3" customFormat="1" ht="20.100000000000001" customHeight="1">
      <c r="D25" s="18"/>
      <c r="E25" s="25"/>
      <c r="F25" s="23"/>
      <c r="G25" s="23"/>
      <c r="H25" s="23"/>
      <c r="I25" s="23"/>
      <c r="J25" s="23"/>
      <c r="K25" s="23"/>
      <c r="L25" s="23"/>
      <c r="M25" s="23"/>
      <c r="N25" s="23"/>
      <c r="O25" s="23"/>
      <c r="P25" s="23"/>
      <c r="Q25" s="23"/>
      <c r="R25" s="23"/>
      <c r="S25" s="23"/>
      <c r="T25" s="23"/>
      <c r="U25" s="23"/>
      <c r="V25" s="686" t="str">
        <f>HYPERLINK("#'得意先区分データ'!A1","得意先区分データ")</f>
        <v>得意先区分データ</v>
      </c>
      <c r="W25" s="686"/>
      <c r="X25" s="686"/>
      <c r="Y25" s="686"/>
      <c r="Z25" s="686"/>
      <c r="AA25" s="686"/>
      <c r="AB25" s="686"/>
      <c r="AC25" s="686"/>
      <c r="AD25" s="686"/>
      <c r="AE25" s="686"/>
      <c r="AF25" s="686"/>
      <c r="AG25" s="686"/>
      <c r="AH25" s="686"/>
      <c r="AI25" s="686"/>
      <c r="AJ25" s="686"/>
      <c r="AK25" s="686"/>
      <c r="AL25" s="686"/>
      <c r="AM25" s="686"/>
      <c r="AN25" s="23"/>
      <c r="AO25" s="23"/>
      <c r="AP25" s="23"/>
      <c r="AQ25" s="23"/>
      <c r="AR25" s="23"/>
      <c r="AS25" s="24"/>
    </row>
    <row r="26" spans="4:15383" s="3" customFormat="1" ht="20.100000000000001" customHeight="1">
      <c r="D26" s="18"/>
      <c r="E26" s="25"/>
      <c r="F26" s="23"/>
      <c r="G26" s="23"/>
      <c r="H26" s="23"/>
      <c r="I26" s="23"/>
      <c r="J26" s="23"/>
      <c r="K26" s="23"/>
      <c r="L26" s="23"/>
      <c r="M26" s="23"/>
      <c r="N26" s="23"/>
      <c r="O26" s="23"/>
      <c r="P26" s="23"/>
      <c r="Q26" s="23"/>
      <c r="R26" s="23"/>
      <c r="S26" s="23"/>
      <c r="T26" s="23"/>
      <c r="U26" s="23"/>
      <c r="V26" s="686" t="str">
        <f>HYPERLINK("#'請求締日データ'!A1","請求締日データ")</f>
        <v>請求締日データ</v>
      </c>
      <c r="W26" s="686"/>
      <c r="X26" s="686"/>
      <c r="Y26" s="686"/>
      <c r="Z26" s="686"/>
      <c r="AA26" s="686"/>
      <c r="AB26" s="686"/>
      <c r="AC26" s="686"/>
      <c r="AD26" s="686"/>
      <c r="AE26" s="686"/>
      <c r="AF26" s="686"/>
      <c r="AG26" s="686"/>
      <c r="AH26" s="686"/>
      <c r="AI26" s="686"/>
      <c r="AJ26" s="686"/>
      <c r="AK26" s="686"/>
      <c r="AL26" s="686"/>
      <c r="AM26" s="686"/>
      <c r="AN26" s="29"/>
      <c r="AO26" s="29"/>
      <c r="AP26" s="29"/>
      <c r="AQ26" s="29"/>
      <c r="AR26" s="29"/>
      <c r="AS26" s="24"/>
    </row>
    <row r="27" spans="4:15383" s="3" customFormat="1" ht="20.100000000000001" customHeight="1">
      <c r="D27" s="18"/>
      <c r="E27" s="25"/>
      <c r="F27" s="23"/>
      <c r="G27" s="23"/>
      <c r="H27" s="23"/>
      <c r="I27" s="23"/>
      <c r="J27" s="23"/>
      <c r="K27" s="23"/>
      <c r="L27" s="23"/>
      <c r="M27" s="23"/>
      <c r="N27" s="23"/>
      <c r="O27" s="23"/>
      <c r="P27" s="23"/>
      <c r="Q27" s="23"/>
      <c r="R27" s="23"/>
      <c r="S27" s="23"/>
      <c r="T27" s="23"/>
      <c r="U27" s="23"/>
      <c r="V27" s="686" t="str">
        <f>HYPERLINK("#'直送先データ'!A1","直送先データ")</f>
        <v>直送先データ</v>
      </c>
      <c r="W27" s="686"/>
      <c r="X27" s="686"/>
      <c r="Y27" s="686"/>
      <c r="Z27" s="686"/>
      <c r="AA27" s="686"/>
      <c r="AB27" s="686"/>
      <c r="AC27" s="686"/>
      <c r="AD27" s="686"/>
      <c r="AE27" s="686"/>
      <c r="AF27" s="686"/>
      <c r="AG27" s="686"/>
      <c r="AH27" s="686"/>
      <c r="AI27" s="686"/>
      <c r="AJ27" s="686"/>
      <c r="AK27" s="686"/>
      <c r="AL27" s="686"/>
      <c r="AM27" s="686"/>
      <c r="AN27" s="20"/>
      <c r="AO27" s="20"/>
      <c r="AP27" s="20"/>
      <c r="AQ27" s="20"/>
      <c r="AR27" s="20"/>
      <c r="AS27" s="24"/>
    </row>
    <row r="28" spans="4:15383" s="3" customFormat="1" ht="20.100000000000001" customHeight="1">
      <c r="D28" s="18"/>
      <c r="E28" s="25"/>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0"/>
      <c r="AM28" s="20"/>
      <c r="AN28" s="20"/>
      <c r="AO28" s="20"/>
      <c r="AP28" s="20"/>
      <c r="AQ28" s="20"/>
      <c r="AR28" s="20"/>
      <c r="AS28" s="24"/>
    </row>
    <row r="29" spans="4:15383" s="3" customFormat="1" ht="20.100000000000001" customHeight="1">
      <c r="D29" s="18"/>
      <c r="E29" s="19" t="s">
        <v>10</v>
      </c>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0"/>
      <c r="AM29" s="20"/>
      <c r="AN29" s="20"/>
      <c r="AO29" s="20"/>
      <c r="AP29" s="20"/>
      <c r="AQ29" s="20"/>
      <c r="AR29" s="20"/>
      <c r="AS29" s="24"/>
    </row>
    <row r="30" spans="4:15383" s="3" customFormat="1" ht="20.100000000000001" customHeight="1">
      <c r="D30" s="18"/>
      <c r="E30" s="25"/>
      <c r="F30" s="23"/>
      <c r="G30" s="23"/>
      <c r="H30" s="23"/>
      <c r="I30" s="23"/>
      <c r="J30" s="23"/>
      <c r="K30" s="23"/>
      <c r="L30" s="23"/>
      <c r="M30" s="23"/>
      <c r="N30" s="23"/>
      <c r="O30" s="23"/>
      <c r="P30" s="23"/>
      <c r="Q30" s="23"/>
      <c r="R30" s="23"/>
      <c r="S30" s="23"/>
      <c r="T30" s="23"/>
      <c r="U30" s="23"/>
      <c r="V30" s="686" t="str">
        <f>HYPERLINK("#'商品データ'!A1","商品データ")</f>
        <v>商品データ</v>
      </c>
      <c r="W30" s="686"/>
      <c r="X30" s="686"/>
      <c r="Y30" s="686"/>
      <c r="Z30" s="686"/>
      <c r="AA30" s="686"/>
      <c r="AB30" s="686"/>
      <c r="AC30" s="686"/>
      <c r="AD30" s="686"/>
      <c r="AE30" s="686"/>
      <c r="AF30" s="686"/>
      <c r="AG30" s="686"/>
      <c r="AH30" s="686"/>
      <c r="AI30" s="686"/>
      <c r="AJ30" s="686"/>
      <c r="AK30" s="686"/>
      <c r="AL30" s="686"/>
      <c r="AM30" s="686"/>
      <c r="AN30" s="20"/>
      <c r="AO30" s="20"/>
      <c r="AP30" s="20"/>
      <c r="AQ30" s="20"/>
      <c r="AR30" s="20"/>
      <c r="AS30" s="24"/>
    </row>
    <row r="31" spans="4:15383" s="3" customFormat="1" ht="20.100000000000001" customHeight="1">
      <c r="D31" s="18"/>
      <c r="E31" s="25"/>
      <c r="F31" s="23"/>
      <c r="G31" s="23"/>
      <c r="H31" s="23"/>
      <c r="I31" s="23"/>
      <c r="J31" s="23"/>
      <c r="K31" s="23"/>
      <c r="L31" s="23"/>
      <c r="M31" s="23"/>
      <c r="N31" s="23"/>
      <c r="O31" s="23"/>
      <c r="P31" s="23"/>
      <c r="Q31" s="23"/>
      <c r="R31" s="23"/>
      <c r="S31" s="23"/>
      <c r="T31" s="23"/>
      <c r="U31" s="23"/>
      <c r="V31" s="686" t="str">
        <f>HYPERLINK("#'バリエーションデータ'!A1","バリエーションデータ")</f>
        <v>バリエーションデータ</v>
      </c>
      <c r="W31" s="686"/>
      <c r="X31" s="686"/>
      <c r="Y31" s="686"/>
      <c r="Z31" s="686"/>
      <c r="AA31" s="686"/>
      <c r="AB31" s="686"/>
      <c r="AC31" s="686"/>
      <c r="AD31" s="686"/>
      <c r="AE31" s="686"/>
      <c r="AF31" s="686"/>
      <c r="AG31" s="686"/>
      <c r="AH31" s="686"/>
      <c r="AI31" s="686"/>
      <c r="AJ31" s="686"/>
      <c r="AK31" s="686"/>
      <c r="AL31" s="686"/>
      <c r="AM31" s="686"/>
      <c r="AN31" s="20"/>
      <c r="AO31" s="20"/>
      <c r="AP31" s="20"/>
      <c r="AQ31" s="20"/>
      <c r="AR31" s="20"/>
      <c r="AS31" s="24"/>
    </row>
    <row r="32" spans="4:15383" s="3" customFormat="1" ht="20.100000000000001" customHeight="1">
      <c r="D32" s="18"/>
      <c r="E32" s="25"/>
      <c r="F32" s="23"/>
      <c r="G32" s="23"/>
      <c r="H32" s="23"/>
      <c r="I32" s="23"/>
      <c r="J32" s="23"/>
      <c r="K32" s="23"/>
      <c r="L32" s="23"/>
      <c r="M32" s="23"/>
      <c r="N32" s="23"/>
      <c r="O32" s="23"/>
      <c r="P32" s="23"/>
      <c r="Q32" s="23"/>
      <c r="R32" s="23"/>
      <c r="S32" s="23"/>
      <c r="T32" s="23"/>
      <c r="U32" s="23"/>
      <c r="V32" s="686" t="str">
        <f>HYPERLINK("#'バリエーション区分データ'!A1","バリエーション区分データ")</f>
        <v>バリエーション区分データ</v>
      </c>
      <c r="W32" s="686"/>
      <c r="X32" s="686"/>
      <c r="Y32" s="686"/>
      <c r="Z32" s="686"/>
      <c r="AA32" s="686"/>
      <c r="AB32" s="686"/>
      <c r="AC32" s="686"/>
      <c r="AD32" s="686"/>
      <c r="AE32" s="686"/>
      <c r="AF32" s="686"/>
      <c r="AG32" s="686"/>
      <c r="AH32" s="686"/>
      <c r="AI32" s="686"/>
      <c r="AJ32" s="686"/>
      <c r="AK32" s="686"/>
      <c r="AL32" s="686"/>
      <c r="AM32" s="686"/>
      <c r="AN32" s="20"/>
      <c r="AO32" s="20"/>
      <c r="AP32" s="20"/>
      <c r="AQ32" s="20"/>
      <c r="AR32" s="20"/>
      <c r="AS32" s="24"/>
    </row>
    <row r="33" spans="2:15383" s="3" customFormat="1" ht="20.100000000000001" customHeight="1">
      <c r="D33" s="18"/>
      <c r="E33" s="25"/>
      <c r="F33" s="23"/>
      <c r="G33" s="23"/>
      <c r="H33" s="23"/>
      <c r="I33" s="23"/>
      <c r="J33" s="23"/>
      <c r="K33" s="23"/>
      <c r="L33" s="23"/>
      <c r="M33" s="23"/>
      <c r="N33" s="23"/>
      <c r="O33" s="23"/>
      <c r="P33" s="23"/>
      <c r="Q33" s="23"/>
      <c r="R33" s="23"/>
      <c r="S33" s="23"/>
      <c r="T33" s="23"/>
      <c r="U33" s="23"/>
      <c r="V33" s="686" t="str">
        <f>HYPERLINK("#'発行コードデータ'!A1","発行コードデータ")</f>
        <v>発行コードデータ</v>
      </c>
      <c r="W33" s="686"/>
      <c r="X33" s="686"/>
      <c r="Y33" s="686"/>
      <c r="Z33" s="686"/>
      <c r="AA33" s="686"/>
      <c r="AB33" s="686"/>
      <c r="AC33" s="686"/>
      <c r="AD33" s="686"/>
      <c r="AE33" s="686"/>
      <c r="AF33" s="686"/>
      <c r="AG33" s="686"/>
      <c r="AH33" s="686"/>
      <c r="AI33" s="686"/>
      <c r="AJ33" s="686"/>
      <c r="AK33" s="686"/>
      <c r="AL33" s="686"/>
      <c r="AM33" s="686"/>
      <c r="AN33" s="20"/>
      <c r="AO33" s="20"/>
      <c r="AP33" s="20"/>
      <c r="AQ33" s="20"/>
      <c r="AR33" s="20"/>
      <c r="AS33" s="24"/>
      <c r="AV33" s="1"/>
    </row>
    <row r="34" spans="2:15383" s="3" customFormat="1" ht="20.100000000000001" customHeight="1">
      <c r="D34" s="18"/>
      <c r="E34" s="25"/>
      <c r="F34" s="23"/>
      <c r="G34" s="23"/>
      <c r="H34" s="23"/>
      <c r="I34" s="23"/>
      <c r="J34" s="23"/>
      <c r="K34" s="23"/>
      <c r="L34" s="23"/>
      <c r="M34" s="23"/>
      <c r="N34" s="23"/>
      <c r="O34" s="23"/>
      <c r="P34" s="23"/>
      <c r="Q34" s="23"/>
      <c r="R34" s="23"/>
      <c r="S34" s="23"/>
      <c r="T34" s="23"/>
      <c r="U34" s="23"/>
      <c r="V34" s="686" t="str">
        <f>HYPERLINK("#'荷姿データ'!A1","荷姿データ")</f>
        <v>荷姿データ</v>
      </c>
      <c r="W34" s="686"/>
      <c r="X34" s="686"/>
      <c r="Y34" s="686"/>
      <c r="Z34" s="686"/>
      <c r="AA34" s="686"/>
      <c r="AB34" s="686"/>
      <c r="AC34" s="686"/>
      <c r="AD34" s="686"/>
      <c r="AE34" s="686"/>
      <c r="AF34" s="686"/>
      <c r="AG34" s="686"/>
      <c r="AH34" s="686"/>
      <c r="AI34" s="686"/>
      <c r="AJ34" s="686"/>
      <c r="AK34" s="686"/>
      <c r="AL34" s="686"/>
      <c r="AM34" s="686"/>
      <c r="AN34" s="20"/>
      <c r="AO34" s="20"/>
      <c r="AP34" s="20"/>
      <c r="AQ34" s="20"/>
      <c r="AR34" s="20"/>
      <c r="AS34" s="24"/>
    </row>
    <row r="35" spans="2:15383" s="3" customFormat="1" ht="20.100000000000001" customHeight="1">
      <c r="D35" s="18"/>
      <c r="E35" s="25"/>
      <c r="F35" s="23"/>
      <c r="G35" s="23"/>
      <c r="H35" s="23"/>
      <c r="I35" s="23"/>
      <c r="J35" s="23"/>
      <c r="K35" s="23"/>
      <c r="L35" s="23"/>
      <c r="M35" s="23"/>
      <c r="N35" s="23"/>
      <c r="O35" s="23"/>
      <c r="P35" s="23"/>
      <c r="Q35" s="23"/>
      <c r="R35" s="23"/>
      <c r="S35" s="23"/>
      <c r="T35" s="23"/>
      <c r="U35" s="23"/>
      <c r="V35" s="686" t="str">
        <f>HYPERLINK("#'荷姿区分データ'!A1","荷姿区分データ")</f>
        <v>荷姿区分データ</v>
      </c>
      <c r="W35" s="686"/>
      <c r="X35" s="686"/>
      <c r="Y35" s="686"/>
      <c r="Z35" s="686"/>
      <c r="AA35" s="686"/>
      <c r="AB35" s="686"/>
      <c r="AC35" s="686"/>
      <c r="AD35" s="686"/>
      <c r="AE35" s="686"/>
      <c r="AF35" s="686"/>
      <c r="AG35" s="686"/>
      <c r="AH35" s="686"/>
      <c r="AI35" s="686"/>
      <c r="AJ35" s="686"/>
      <c r="AK35" s="686"/>
      <c r="AL35" s="686"/>
      <c r="AM35" s="686"/>
      <c r="AN35" s="20"/>
      <c r="AO35" s="20"/>
      <c r="AP35" s="20"/>
      <c r="AQ35" s="20"/>
      <c r="AR35" s="20"/>
      <c r="AS35" s="24"/>
    </row>
    <row r="36" spans="2:15383" s="3" customFormat="1" ht="20.100000000000001" customHeight="1">
      <c r="D36" s="18"/>
      <c r="E36" s="25"/>
      <c r="F36" s="23"/>
      <c r="G36" s="23"/>
      <c r="H36" s="23"/>
      <c r="I36" s="23"/>
      <c r="J36" s="23"/>
      <c r="K36" s="23"/>
      <c r="L36" s="23"/>
      <c r="M36" s="23"/>
      <c r="N36" s="23"/>
      <c r="O36" s="23"/>
      <c r="P36" s="23"/>
      <c r="Q36" s="23"/>
      <c r="R36" s="23"/>
      <c r="S36" s="23"/>
      <c r="T36" s="23"/>
      <c r="U36" s="23"/>
      <c r="V36" s="686" t="str">
        <f>HYPERLINK("#'セット商品データ'!A1","セット商品データ")</f>
        <v>セット商品データ</v>
      </c>
      <c r="W36" s="686"/>
      <c r="X36" s="686"/>
      <c r="Y36" s="686"/>
      <c r="Z36" s="686"/>
      <c r="AA36" s="686"/>
      <c r="AB36" s="686"/>
      <c r="AC36" s="686"/>
      <c r="AD36" s="686"/>
      <c r="AE36" s="686"/>
      <c r="AF36" s="686"/>
      <c r="AG36" s="686"/>
      <c r="AH36" s="686"/>
      <c r="AI36" s="686"/>
      <c r="AJ36" s="686"/>
      <c r="AK36" s="686"/>
      <c r="AL36" s="686"/>
      <c r="AM36" s="686"/>
      <c r="AN36" s="20"/>
      <c r="AO36" s="20"/>
      <c r="AP36" s="20"/>
      <c r="AQ36" s="20"/>
      <c r="AR36" s="20"/>
      <c r="AS36" s="24"/>
    </row>
    <row r="37" spans="2:15383" s="3" customFormat="1" ht="20.100000000000001" customHeight="1">
      <c r="D37" s="18"/>
      <c r="E37" s="25"/>
      <c r="F37" s="23"/>
      <c r="G37" s="23"/>
      <c r="H37" s="23"/>
      <c r="I37" s="23"/>
      <c r="J37" s="23"/>
      <c r="K37" s="23"/>
      <c r="L37" s="23"/>
      <c r="M37" s="23"/>
      <c r="N37" s="23"/>
      <c r="O37" s="23"/>
      <c r="P37" s="23"/>
      <c r="Q37" s="23"/>
      <c r="R37" s="23"/>
      <c r="S37" s="23"/>
      <c r="T37" s="23"/>
      <c r="U37" s="23"/>
      <c r="V37" s="686" t="str">
        <f>HYPERLINK("#'商品区分データ'!A1","商品区分データ")</f>
        <v>商品区分データ</v>
      </c>
      <c r="W37" s="686"/>
      <c r="X37" s="686"/>
      <c r="Y37" s="686"/>
      <c r="Z37" s="686"/>
      <c r="AA37" s="686"/>
      <c r="AB37" s="686"/>
      <c r="AC37" s="686"/>
      <c r="AD37" s="686"/>
      <c r="AE37" s="686"/>
      <c r="AF37" s="686"/>
      <c r="AG37" s="686"/>
      <c r="AH37" s="686"/>
      <c r="AI37" s="686"/>
      <c r="AJ37" s="686"/>
      <c r="AK37" s="686"/>
      <c r="AL37" s="686"/>
      <c r="AM37" s="686"/>
      <c r="AN37" s="20"/>
      <c r="AO37" s="20"/>
      <c r="AP37" s="20"/>
      <c r="AQ37" s="20"/>
      <c r="AR37" s="20"/>
      <c r="AS37" s="24"/>
    </row>
    <row r="38" spans="2:15383" s="3" customFormat="1" ht="20.100000000000001" customHeight="1">
      <c r="D38" s="18"/>
      <c r="E38" s="25"/>
      <c r="F38" s="23"/>
      <c r="G38" s="23"/>
      <c r="H38" s="23"/>
      <c r="I38" s="23"/>
      <c r="J38" s="23"/>
      <c r="K38" s="23"/>
      <c r="L38" s="23"/>
      <c r="M38" s="23"/>
      <c r="N38" s="23"/>
      <c r="O38" s="23"/>
      <c r="P38" s="23"/>
      <c r="Q38" s="23"/>
      <c r="R38" s="23"/>
      <c r="S38" s="23"/>
      <c r="T38" s="23"/>
      <c r="U38" s="23"/>
      <c r="V38" s="686" t="str">
        <f>HYPERLINK("#'債権連携データ'!A1","債権連携データ")</f>
        <v>債権連携データ</v>
      </c>
      <c r="W38" s="686"/>
      <c r="X38" s="686"/>
      <c r="Y38" s="686"/>
      <c r="Z38" s="686"/>
      <c r="AA38" s="686"/>
      <c r="AB38" s="686"/>
      <c r="AC38" s="686"/>
      <c r="AD38" s="686"/>
      <c r="AE38" s="686"/>
      <c r="AF38" s="686"/>
      <c r="AG38" s="686"/>
      <c r="AH38" s="686"/>
      <c r="AI38" s="686"/>
      <c r="AJ38" s="686"/>
      <c r="AK38" s="686"/>
      <c r="AL38" s="686"/>
      <c r="AM38" s="686"/>
      <c r="AN38" s="23"/>
      <c r="AO38" s="23"/>
      <c r="AP38" s="23"/>
      <c r="AQ38" s="23"/>
      <c r="AR38" s="23"/>
      <c r="AS38" s="27"/>
      <c r="AT38" s="28"/>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c r="JD38" s="1"/>
      <c r="JE38" s="1"/>
      <c r="JF38" s="1"/>
      <c r="JG38" s="1"/>
      <c r="JH38" s="1"/>
      <c r="JI38" s="1"/>
      <c r="JJ38" s="1"/>
      <c r="JK38" s="1"/>
      <c r="JL38" s="1"/>
      <c r="JM38" s="1"/>
      <c r="JN38" s="1"/>
      <c r="JO38" s="1"/>
      <c r="JP38" s="1"/>
      <c r="JQ38" s="1"/>
      <c r="JR38" s="1"/>
      <c r="JS38" s="1"/>
      <c r="JT38" s="1"/>
      <c r="JU38" s="1"/>
      <c r="JV38" s="1"/>
      <c r="JW38" s="1"/>
      <c r="JX38" s="1"/>
      <c r="JY38" s="1"/>
      <c r="JZ38" s="1"/>
      <c r="KA38" s="1"/>
      <c r="KB38" s="1"/>
      <c r="KC38" s="1"/>
      <c r="KD38" s="1"/>
      <c r="KE38" s="1"/>
      <c r="KF38" s="1"/>
      <c r="KG38" s="1"/>
      <c r="KH38" s="1"/>
      <c r="KI38" s="1"/>
      <c r="KJ38" s="1"/>
      <c r="KK38" s="1"/>
      <c r="KL38" s="1"/>
      <c r="KM38" s="1"/>
      <c r="KN38" s="1"/>
      <c r="KO38" s="1"/>
      <c r="KP38" s="1"/>
      <c r="KQ38" s="1"/>
      <c r="KR38" s="1"/>
      <c r="KS38" s="1"/>
      <c r="KT38" s="1"/>
      <c r="KU38" s="1"/>
      <c r="KV38" s="1"/>
      <c r="KW38" s="1"/>
      <c r="KX38" s="1"/>
      <c r="KY38" s="1"/>
      <c r="KZ38" s="1"/>
      <c r="LA38" s="1"/>
      <c r="LB38" s="1"/>
      <c r="LC38" s="1"/>
      <c r="LD38" s="1"/>
      <c r="LE38" s="1"/>
      <c r="LF38" s="1"/>
      <c r="LG38" s="1"/>
      <c r="LH38" s="1"/>
      <c r="LI38" s="1"/>
      <c r="LJ38" s="1"/>
      <c r="LK38" s="1"/>
      <c r="LL38" s="1"/>
      <c r="LM38" s="1"/>
      <c r="LN38" s="1"/>
      <c r="LO38" s="1"/>
      <c r="LP38" s="1"/>
      <c r="LQ38" s="1"/>
      <c r="LR38" s="1"/>
      <c r="LS38" s="1"/>
      <c r="LT38" s="1"/>
      <c r="LU38" s="1"/>
      <c r="LV38" s="1"/>
      <c r="LW38" s="1"/>
      <c r="LX38" s="1"/>
      <c r="LY38" s="1"/>
      <c r="LZ38" s="1"/>
      <c r="MA38" s="1"/>
      <c r="MB38" s="1"/>
      <c r="MC38" s="1"/>
      <c r="MD38" s="1"/>
      <c r="ME38" s="1"/>
      <c r="MF38" s="1"/>
      <c r="MG38" s="1"/>
      <c r="MH38" s="1"/>
      <c r="MI38" s="1"/>
      <c r="MJ38" s="1"/>
      <c r="MK38" s="1"/>
      <c r="ML38" s="1"/>
      <c r="MM38" s="1"/>
      <c r="MN38" s="1"/>
      <c r="MO38" s="1"/>
      <c r="MP38" s="1"/>
      <c r="MQ38" s="1"/>
      <c r="MR38" s="1"/>
      <c r="MS38" s="1"/>
      <c r="MT38" s="1"/>
      <c r="MU38" s="1"/>
      <c r="MV38" s="1"/>
      <c r="MW38" s="1"/>
      <c r="MX38" s="1"/>
      <c r="MY38" s="1"/>
      <c r="MZ38" s="1"/>
      <c r="NA38" s="1"/>
      <c r="NB38" s="1"/>
      <c r="NC38" s="1"/>
      <c r="ND38" s="1"/>
      <c r="NE38" s="1"/>
      <c r="NF38" s="1"/>
      <c r="NG38" s="1"/>
      <c r="NH38" s="1"/>
      <c r="NI38" s="1"/>
      <c r="NJ38" s="1"/>
      <c r="NK38" s="1"/>
      <c r="NL38" s="1"/>
      <c r="NM38" s="1"/>
      <c r="NN38" s="1"/>
      <c r="NO38" s="1"/>
      <c r="NP38" s="1"/>
      <c r="NQ38" s="1"/>
      <c r="NR38" s="1"/>
      <c r="NS38" s="1"/>
      <c r="NT38" s="1"/>
      <c r="NU38" s="1"/>
      <c r="NV38" s="1"/>
      <c r="NW38" s="1"/>
      <c r="NX38" s="1"/>
      <c r="NY38" s="1"/>
      <c r="NZ38" s="1"/>
      <c r="OA38" s="1"/>
      <c r="OB38" s="1"/>
      <c r="OC38" s="1"/>
      <c r="OD38" s="1"/>
      <c r="OE38" s="1"/>
      <c r="OF38" s="1"/>
      <c r="OG38" s="1"/>
      <c r="OH38" s="1"/>
      <c r="OI38" s="1"/>
      <c r="OJ38" s="1"/>
      <c r="OK38" s="1"/>
      <c r="OL38" s="1"/>
      <c r="OM38" s="1"/>
      <c r="ON38" s="1"/>
      <c r="OO38" s="1"/>
      <c r="OP38" s="1"/>
      <c r="OQ38" s="1"/>
      <c r="OR38" s="1"/>
      <c r="OS38" s="1"/>
      <c r="OT38" s="1"/>
      <c r="OU38" s="1"/>
      <c r="OV38" s="1"/>
      <c r="OW38" s="1"/>
      <c r="OX38" s="1"/>
      <c r="OY38" s="1"/>
      <c r="OZ38" s="1"/>
      <c r="PA38" s="1"/>
      <c r="PB38" s="1"/>
      <c r="PC38" s="1"/>
      <c r="PD38" s="1"/>
      <c r="PE38" s="1"/>
      <c r="PF38" s="1"/>
      <c r="PG38" s="1"/>
      <c r="PH38" s="1"/>
      <c r="PI38" s="1"/>
      <c r="PJ38" s="1"/>
      <c r="PK38" s="1"/>
      <c r="PL38" s="1"/>
      <c r="PM38" s="1"/>
      <c r="PN38" s="1"/>
      <c r="PO38" s="1"/>
      <c r="PP38" s="1"/>
      <c r="PQ38" s="1"/>
      <c r="PR38" s="1"/>
      <c r="PS38" s="1"/>
      <c r="PT38" s="1"/>
      <c r="PU38" s="1"/>
      <c r="PV38" s="1"/>
      <c r="PW38" s="1"/>
      <c r="PX38" s="1"/>
      <c r="PY38" s="1"/>
      <c r="PZ38" s="1"/>
      <c r="QA38" s="1"/>
      <c r="QB38" s="1"/>
      <c r="QC38" s="1"/>
      <c r="QD38" s="1"/>
      <c r="QE38" s="1"/>
      <c r="QF38" s="1"/>
      <c r="QG38" s="1"/>
      <c r="QH38" s="1"/>
      <c r="QI38" s="1"/>
      <c r="QJ38" s="1"/>
      <c r="QK38" s="1"/>
      <c r="QL38" s="1"/>
      <c r="QM38" s="1"/>
      <c r="QN38" s="1"/>
      <c r="QO38" s="1"/>
      <c r="QP38" s="1"/>
      <c r="QQ38" s="1"/>
      <c r="QR38" s="1"/>
      <c r="QS38" s="1"/>
      <c r="QT38" s="1"/>
      <c r="QU38" s="1"/>
      <c r="QV38" s="1"/>
      <c r="QW38" s="1"/>
      <c r="QX38" s="1"/>
      <c r="QY38" s="1"/>
      <c r="QZ38" s="1"/>
      <c r="RA38" s="1"/>
      <c r="RB38" s="1"/>
      <c r="RC38" s="1"/>
      <c r="RD38" s="1"/>
      <c r="RE38" s="1"/>
      <c r="RF38" s="1"/>
      <c r="RG38" s="1"/>
      <c r="RH38" s="1"/>
      <c r="RI38" s="1"/>
      <c r="RJ38" s="1"/>
      <c r="RK38" s="1"/>
      <c r="RL38" s="1"/>
      <c r="RM38" s="1"/>
      <c r="RN38" s="1"/>
      <c r="RO38" s="1"/>
      <c r="RP38" s="1"/>
      <c r="RQ38" s="1"/>
      <c r="RR38" s="1"/>
      <c r="RS38" s="1"/>
      <c r="RT38" s="1"/>
      <c r="RU38" s="1"/>
      <c r="RV38" s="1"/>
      <c r="RW38" s="1"/>
      <c r="RX38" s="1"/>
      <c r="RY38" s="1"/>
      <c r="RZ38" s="1"/>
      <c r="SA38" s="1"/>
      <c r="SB38" s="1"/>
      <c r="SC38" s="1"/>
      <c r="SD38" s="1"/>
      <c r="SE38" s="1"/>
      <c r="SF38" s="1"/>
      <c r="SG38" s="1"/>
      <c r="SH38" s="1"/>
      <c r="SI38" s="1"/>
      <c r="SJ38" s="1"/>
      <c r="SK38" s="1"/>
      <c r="SL38" s="1"/>
      <c r="SM38" s="1"/>
      <c r="SN38" s="1"/>
      <c r="SO38" s="1"/>
      <c r="SP38" s="1"/>
      <c r="SQ38" s="1"/>
      <c r="SR38" s="1"/>
      <c r="SS38" s="1"/>
      <c r="ST38" s="1"/>
      <c r="SU38" s="1"/>
      <c r="SV38" s="1"/>
      <c r="SW38" s="1"/>
      <c r="SX38" s="1"/>
      <c r="SY38" s="1"/>
      <c r="SZ38" s="1"/>
      <c r="TA38" s="1"/>
      <c r="TB38" s="1"/>
      <c r="TC38" s="1"/>
      <c r="TD38" s="1"/>
      <c r="TE38" s="1"/>
      <c r="TF38" s="1"/>
      <c r="TG38" s="1"/>
      <c r="TH38" s="1"/>
      <c r="TI38" s="1"/>
      <c r="TJ38" s="1"/>
      <c r="TK38" s="1"/>
      <c r="TL38" s="1"/>
      <c r="TM38" s="1"/>
      <c r="TN38" s="1"/>
      <c r="TO38" s="1"/>
      <c r="TP38" s="1"/>
      <c r="TQ38" s="1"/>
      <c r="TR38" s="1"/>
      <c r="TS38" s="1"/>
      <c r="TT38" s="1"/>
      <c r="TU38" s="1"/>
      <c r="TV38" s="1"/>
      <c r="TW38" s="1"/>
      <c r="TX38" s="1"/>
      <c r="TY38" s="1"/>
      <c r="TZ38" s="1"/>
      <c r="UA38" s="1"/>
      <c r="UB38" s="1"/>
      <c r="UC38" s="1"/>
      <c r="UD38" s="1"/>
      <c r="UE38" s="1"/>
      <c r="UF38" s="1"/>
      <c r="UG38" s="1"/>
      <c r="UH38" s="1"/>
      <c r="UI38" s="1"/>
      <c r="UJ38" s="1"/>
      <c r="UK38" s="1"/>
      <c r="UL38" s="1"/>
      <c r="UM38" s="1"/>
      <c r="UN38" s="1"/>
      <c r="UO38" s="1"/>
      <c r="UP38" s="1"/>
      <c r="UQ38" s="1"/>
      <c r="UR38" s="1"/>
      <c r="US38" s="1"/>
      <c r="UT38" s="1"/>
      <c r="UU38" s="1"/>
      <c r="UV38" s="1"/>
      <c r="UW38" s="1"/>
      <c r="UX38" s="1"/>
      <c r="UY38" s="1"/>
      <c r="UZ38" s="1"/>
      <c r="VA38" s="1"/>
      <c r="VB38" s="1"/>
      <c r="VC38" s="1"/>
      <c r="VD38" s="1"/>
      <c r="VE38" s="1"/>
      <c r="VF38" s="1"/>
      <c r="VG38" s="1"/>
      <c r="VH38" s="1"/>
      <c r="VI38" s="1"/>
      <c r="VJ38" s="1"/>
      <c r="VK38" s="1"/>
      <c r="VL38" s="1"/>
      <c r="VM38" s="1"/>
      <c r="VN38" s="1"/>
      <c r="VO38" s="1"/>
      <c r="VP38" s="1"/>
      <c r="VQ38" s="1"/>
      <c r="VR38" s="1"/>
      <c r="VS38" s="1"/>
      <c r="VT38" s="1"/>
      <c r="VU38" s="1"/>
      <c r="VV38" s="1"/>
      <c r="VW38" s="1"/>
      <c r="VX38" s="1"/>
      <c r="VY38" s="1"/>
      <c r="VZ38" s="1"/>
      <c r="WA38" s="1"/>
      <c r="WB38" s="1"/>
      <c r="WC38" s="1"/>
      <c r="WD38" s="1"/>
      <c r="WE38" s="1"/>
      <c r="WF38" s="1"/>
      <c r="WG38" s="1"/>
      <c r="WH38" s="1"/>
      <c r="WI38" s="1"/>
      <c r="WJ38" s="1"/>
      <c r="WK38" s="1"/>
      <c r="WL38" s="1"/>
      <c r="WM38" s="1"/>
      <c r="WN38" s="1"/>
      <c r="WO38" s="1"/>
      <c r="WP38" s="1"/>
      <c r="WQ38" s="1"/>
      <c r="WR38" s="1"/>
      <c r="WS38" s="1"/>
      <c r="WT38" s="1"/>
      <c r="WU38" s="1"/>
      <c r="WV38" s="1"/>
      <c r="WW38" s="1"/>
      <c r="WX38" s="1"/>
      <c r="WY38" s="1"/>
      <c r="WZ38" s="1"/>
      <c r="XA38" s="1"/>
      <c r="XB38" s="1"/>
      <c r="XC38" s="1"/>
      <c r="XD38" s="1"/>
      <c r="XE38" s="1"/>
      <c r="XF38" s="1"/>
      <c r="XG38" s="1"/>
      <c r="XH38" s="1"/>
      <c r="XI38" s="1"/>
      <c r="XJ38" s="1"/>
      <c r="XK38" s="1"/>
      <c r="XL38" s="1"/>
      <c r="XM38" s="1"/>
      <c r="XN38" s="1"/>
      <c r="XO38" s="1"/>
      <c r="XP38" s="1"/>
      <c r="XQ38" s="1"/>
      <c r="XR38" s="1"/>
      <c r="XS38" s="1"/>
      <c r="XT38" s="1"/>
      <c r="XU38" s="1"/>
      <c r="XV38" s="1"/>
      <c r="XW38" s="1"/>
      <c r="XX38" s="1"/>
      <c r="XY38" s="1"/>
      <c r="XZ38" s="1"/>
      <c r="YA38" s="1"/>
      <c r="YB38" s="1"/>
      <c r="YC38" s="1"/>
      <c r="YD38" s="1"/>
      <c r="YE38" s="1"/>
      <c r="YF38" s="1"/>
      <c r="YG38" s="1"/>
      <c r="YH38" s="1"/>
      <c r="YI38" s="1"/>
      <c r="YJ38" s="1"/>
      <c r="YK38" s="1"/>
      <c r="YL38" s="1"/>
      <c r="YM38" s="1"/>
      <c r="YN38" s="1"/>
      <c r="YO38" s="1"/>
      <c r="YP38" s="1"/>
      <c r="YQ38" s="1"/>
      <c r="YR38" s="1"/>
      <c r="YS38" s="1"/>
      <c r="YT38" s="1"/>
      <c r="YU38" s="1"/>
      <c r="YV38" s="1"/>
      <c r="YW38" s="1"/>
      <c r="YX38" s="1"/>
      <c r="YY38" s="1"/>
      <c r="YZ38" s="1"/>
      <c r="ZA38" s="1"/>
      <c r="ZB38" s="1"/>
      <c r="ZC38" s="1"/>
      <c r="ZD38" s="1"/>
      <c r="ZE38" s="1"/>
      <c r="ZF38" s="1"/>
      <c r="ZG38" s="1"/>
      <c r="ZH38" s="1"/>
      <c r="ZI38" s="1"/>
      <c r="ZJ38" s="1"/>
      <c r="ZK38" s="1"/>
      <c r="ZL38" s="1"/>
      <c r="ZM38" s="1"/>
      <c r="ZN38" s="1"/>
      <c r="ZO38" s="1"/>
      <c r="ZP38" s="1"/>
      <c r="ZQ38" s="1"/>
      <c r="ZR38" s="1"/>
      <c r="ZS38" s="1"/>
      <c r="ZT38" s="1"/>
      <c r="ZU38" s="1"/>
      <c r="ZV38" s="1"/>
      <c r="ZW38" s="1"/>
      <c r="ZX38" s="1"/>
      <c r="ZY38" s="1"/>
      <c r="ZZ38" s="1"/>
      <c r="AAA38" s="1"/>
      <c r="AAB38" s="1"/>
      <c r="AAC38" s="1"/>
      <c r="AAD38" s="1"/>
      <c r="AAE38" s="1"/>
      <c r="AAF38" s="1"/>
      <c r="AAG38" s="1"/>
      <c r="AAH38" s="1"/>
      <c r="AAI38" s="1"/>
      <c r="AAJ38" s="1"/>
      <c r="AAK38" s="1"/>
      <c r="AAL38" s="1"/>
      <c r="AAM38" s="1"/>
      <c r="AAN38" s="1"/>
      <c r="AAO38" s="1"/>
      <c r="AAP38" s="1"/>
      <c r="AAQ38" s="1"/>
      <c r="AAR38" s="1"/>
      <c r="AAS38" s="1"/>
      <c r="AAT38" s="1"/>
      <c r="AAU38" s="1"/>
      <c r="AAV38" s="1"/>
      <c r="AAW38" s="1"/>
      <c r="AAX38" s="1"/>
      <c r="AAY38" s="1"/>
      <c r="AAZ38" s="1"/>
      <c r="ABA38" s="1"/>
      <c r="ABB38" s="1"/>
      <c r="ABC38" s="1"/>
      <c r="ABD38" s="1"/>
      <c r="ABE38" s="1"/>
      <c r="ABF38" s="1"/>
      <c r="ABG38" s="1"/>
      <c r="ABH38" s="1"/>
      <c r="ABI38" s="1"/>
      <c r="ABJ38" s="1"/>
      <c r="ABK38" s="1"/>
      <c r="ABL38" s="1"/>
      <c r="ABM38" s="1"/>
      <c r="ABN38" s="1"/>
      <c r="ABO38" s="1"/>
      <c r="ABP38" s="1"/>
      <c r="ABQ38" s="1"/>
      <c r="ABR38" s="1"/>
      <c r="ABS38" s="1"/>
      <c r="ABT38" s="1"/>
      <c r="ABU38" s="1"/>
      <c r="ABV38" s="1"/>
      <c r="ABW38" s="1"/>
      <c r="ABX38" s="1"/>
      <c r="ABY38" s="1"/>
      <c r="ABZ38" s="1"/>
      <c r="ACA38" s="1"/>
      <c r="ACB38" s="1"/>
      <c r="ACC38" s="1"/>
      <c r="ACD38" s="1"/>
      <c r="ACE38" s="1"/>
      <c r="ACF38" s="1"/>
      <c r="ACG38" s="1"/>
      <c r="ACH38" s="1"/>
      <c r="ACI38" s="1"/>
      <c r="ACJ38" s="1"/>
      <c r="ACK38" s="1"/>
      <c r="ACL38" s="1"/>
      <c r="ACM38" s="1"/>
      <c r="ACN38" s="1"/>
      <c r="ACO38" s="1"/>
      <c r="ACP38" s="1"/>
      <c r="ACQ38" s="1"/>
      <c r="ACR38" s="1"/>
      <c r="ACS38" s="1"/>
      <c r="ACT38" s="1"/>
      <c r="ACU38" s="1"/>
      <c r="ACV38" s="1"/>
      <c r="ACW38" s="1"/>
      <c r="ACX38" s="1"/>
      <c r="ACY38" s="1"/>
      <c r="ACZ38" s="1"/>
      <c r="ADA38" s="1"/>
      <c r="ADB38" s="1"/>
      <c r="ADC38" s="1"/>
      <c r="ADD38" s="1"/>
      <c r="ADE38" s="1"/>
      <c r="ADF38" s="1"/>
      <c r="ADG38" s="1"/>
      <c r="ADH38" s="1"/>
      <c r="ADI38" s="1"/>
      <c r="ADJ38" s="1"/>
      <c r="ADK38" s="1"/>
      <c r="ADL38" s="1"/>
      <c r="ADM38" s="1"/>
      <c r="ADN38" s="1"/>
      <c r="ADO38" s="1"/>
      <c r="ADP38" s="1"/>
      <c r="ADQ38" s="1"/>
      <c r="ADR38" s="1"/>
      <c r="ADS38" s="1"/>
      <c r="ADT38" s="1"/>
      <c r="ADU38" s="1"/>
      <c r="ADV38" s="1"/>
      <c r="ADW38" s="1"/>
      <c r="ADX38" s="1"/>
      <c r="ADY38" s="1"/>
      <c r="ADZ38" s="1"/>
      <c r="AEA38" s="1"/>
      <c r="AEB38" s="1"/>
      <c r="AEC38" s="1"/>
      <c r="AED38" s="1"/>
      <c r="AEE38" s="1"/>
      <c r="AEF38" s="1"/>
      <c r="AEG38" s="1"/>
      <c r="AEH38" s="1"/>
      <c r="AEI38" s="1"/>
      <c r="AEJ38" s="1"/>
      <c r="AEK38" s="1"/>
      <c r="AEL38" s="1"/>
      <c r="AEM38" s="1"/>
      <c r="AEN38" s="1"/>
      <c r="AEO38" s="1"/>
      <c r="AEP38" s="1"/>
      <c r="AEQ38" s="1"/>
      <c r="AER38" s="1"/>
      <c r="AES38" s="1"/>
      <c r="AET38" s="1"/>
      <c r="AEU38" s="1"/>
      <c r="AEV38" s="1"/>
      <c r="AEW38" s="1"/>
      <c r="AEX38" s="1"/>
      <c r="AEY38" s="1"/>
      <c r="AEZ38" s="1"/>
      <c r="AFA38" s="1"/>
      <c r="AFB38" s="1"/>
      <c r="AFC38" s="1"/>
      <c r="AFD38" s="1"/>
      <c r="AFE38" s="1"/>
      <c r="AFF38" s="1"/>
      <c r="AFG38" s="1"/>
      <c r="AFH38" s="1"/>
      <c r="AFI38" s="1"/>
      <c r="AFJ38" s="1"/>
      <c r="AFK38" s="1"/>
      <c r="AFL38" s="1"/>
      <c r="AFM38" s="1"/>
      <c r="AFN38" s="1"/>
      <c r="AFO38" s="1"/>
      <c r="AFP38" s="1"/>
      <c r="AFQ38" s="1"/>
      <c r="AFR38" s="1"/>
      <c r="AFS38" s="1"/>
      <c r="AFT38" s="1"/>
      <c r="AFU38" s="1"/>
      <c r="AFV38" s="1"/>
      <c r="AFW38" s="1"/>
      <c r="AFX38" s="1"/>
      <c r="AFY38" s="1"/>
      <c r="AFZ38" s="1"/>
      <c r="AGA38" s="1"/>
      <c r="AGB38" s="1"/>
      <c r="AGC38" s="1"/>
      <c r="AGD38" s="1"/>
      <c r="AGE38" s="1"/>
      <c r="AGF38" s="1"/>
      <c r="AGG38" s="1"/>
      <c r="AGH38" s="1"/>
      <c r="AGI38" s="1"/>
      <c r="AGJ38" s="1"/>
      <c r="AGK38" s="1"/>
      <c r="AGL38" s="1"/>
      <c r="AGM38" s="1"/>
      <c r="AGN38" s="1"/>
      <c r="AGO38" s="1"/>
      <c r="AGP38" s="1"/>
      <c r="AGQ38" s="1"/>
      <c r="AGR38" s="1"/>
      <c r="AGS38" s="1"/>
      <c r="AGT38" s="1"/>
      <c r="AGU38" s="1"/>
      <c r="AGV38" s="1"/>
      <c r="AGW38" s="1"/>
      <c r="AGX38" s="1"/>
      <c r="AGY38" s="1"/>
      <c r="AGZ38" s="1"/>
      <c r="AHA38" s="1"/>
      <c r="AHB38" s="1"/>
      <c r="AHC38" s="1"/>
      <c r="AHD38" s="1"/>
      <c r="AHE38" s="1"/>
      <c r="AHF38" s="1"/>
      <c r="AHG38" s="1"/>
      <c r="AHH38" s="1"/>
      <c r="AHI38" s="1"/>
      <c r="AHJ38" s="1"/>
      <c r="AHK38" s="1"/>
      <c r="AHL38" s="1"/>
      <c r="AHM38" s="1"/>
      <c r="AHN38" s="1"/>
      <c r="AHO38" s="1"/>
      <c r="AHP38" s="1"/>
      <c r="AHQ38" s="1"/>
      <c r="AHR38" s="1"/>
      <c r="AHS38" s="1"/>
      <c r="AHT38" s="1"/>
      <c r="AHU38" s="1"/>
      <c r="AHV38" s="1"/>
      <c r="AHW38" s="1"/>
      <c r="AHX38" s="1"/>
      <c r="AHY38" s="1"/>
      <c r="AHZ38" s="1"/>
      <c r="AIA38" s="1"/>
      <c r="AIB38" s="1"/>
      <c r="AIC38" s="1"/>
      <c r="AID38" s="1"/>
      <c r="AIE38" s="1"/>
      <c r="AIF38" s="1"/>
      <c r="AIG38" s="1"/>
      <c r="AIH38" s="1"/>
      <c r="AII38" s="1"/>
      <c r="AIJ38" s="1"/>
      <c r="AIK38" s="1"/>
      <c r="AIL38" s="1"/>
      <c r="AIM38" s="1"/>
      <c r="AIN38" s="1"/>
      <c r="AIO38" s="1"/>
      <c r="AIP38" s="1"/>
      <c r="AIQ38" s="1"/>
      <c r="AIR38" s="1"/>
      <c r="AIS38" s="1"/>
      <c r="AIT38" s="1"/>
      <c r="AIU38" s="1"/>
      <c r="AIV38" s="1"/>
      <c r="AIW38" s="1"/>
      <c r="AIX38" s="1"/>
      <c r="AIY38" s="1"/>
      <c r="AIZ38" s="1"/>
      <c r="AJA38" s="1"/>
      <c r="AJB38" s="1"/>
      <c r="AJC38" s="1"/>
      <c r="AJD38" s="1"/>
      <c r="AJE38" s="1"/>
      <c r="AJF38" s="1"/>
      <c r="AJG38" s="1"/>
      <c r="AJH38" s="1"/>
      <c r="AJI38" s="1"/>
      <c r="AJJ38" s="1"/>
      <c r="AJK38" s="1"/>
      <c r="AJL38" s="1"/>
      <c r="AJM38" s="1"/>
      <c r="AJN38" s="1"/>
      <c r="AJO38" s="1"/>
      <c r="AJP38" s="1"/>
      <c r="AJQ38" s="1"/>
      <c r="AJR38" s="1"/>
      <c r="AJS38" s="1"/>
      <c r="AJT38" s="1"/>
      <c r="AJU38" s="1"/>
      <c r="AJV38" s="1"/>
      <c r="AJW38" s="1"/>
      <c r="AJX38" s="1"/>
      <c r="AJY38" s="1"/>
      <c r="AJZ38" s="1"/>
      <c r="AKA38" s="1"/>
      <c r="AKB38" s="1"/>
      <c r="AKC38" s="1"/>
      <c r="AKD38" s="1"/>
      <c r="AKE38" s="1"/>
      <c r="AKF38" s="1"/>
      <c r="AKG38" s="1"/>
      <c r="AKH38" s="1"/>
      <c r="AKI38" s="1"/>
      <c r="AKJ38" s="1"/>
      <c r="AKK38" s="1"/>
      <c r="AKL38" s="1"/>
      <c r="AKM38" s="1"/>
      <c r="AKN38" s="1"/>
      <c r="AKO38" s="1"/>
      <c r="AKP38" s="1"/>
      <c r="AKQ38" s="1"/>
      <c r="AKR38" s="1"/>
      <c r="AKS38" s="1"/>
      <c r="AKT38" s="1"/>
      <c r="AKU38" s="1"/>
      <c r="AKV38" s="1"/>
      <c r="AKW38" s="1"/>
      <c r="AKX38" s="1"/>
      <c r="AKY38" s="1"/>
      <c r="AKZ38" s="1"/>
      <c r="ALA38" s="1"/>
      <c r="ALB38" s="1"/>
      <c r="ALC38" s="1"/>
      <c r="ALD38" s="1"/>
      <c r="ALE38" s="1"/>
      <c r="ALF38" s="1"/>
      <c r="ALG38" s="1"/>
      <c r="ALH38" s="1"/>
      <c r="ALI38" s="1"/>
      <c r="ALJ38" s="1"/>
      <c r="ALK38" s="1"/>
      <c r="ALL38" s="1"/>
      <c r="ALM38" s="1"/>
      <c r="ALN38" s="1"/>
      <c r="ALO38" s="1"/>
      <c r="ALP38" s="1"/>
      <c r="ALQ38" s="1"/>
      <c r="ALR38" s="1"/>
      <c r="ALS38" s="1"/>
      <c r="ALT38" s="1"/>
      <c r="ALU38" s="1"/>
      <c r="ALV38" s="1"/>
      <c r="ALW38" s="1"/>
      <c r="ALX38" s="1"/>
      <c r="ALY38" s="1"/>
      <c r="ALZ38" s="1"/>
      <c r="AMA38" s="1"/>
      <c r="AMB38" s="1"/>
      <c r="AMC38" s="1"/>
      <c r="AMD38" s="1"/>
      <c r="AME38" s="1"/>
      <c r="AMF38" s="1"/>
      <c r="AMG38" s="1"/>
      <c r="AMH38" s="1"/>
      <c r="AMI38" s="1"/>
      <c r="AMJ38" s="1"/>
      <c r="AMK38" s="1"/>
      <c r="AML38" s="1"/>
      <c r="AMM38" s="1"/>
      <c r="AMN38" s="1"/>
      <c r="AMO38" s="1"/>
      <c r="AMP38" s="1"/>
      <c r="AMQ38" s="1"/>
      <c r="AMR38" s="1"/>
      <c r="AMS38" s="1"/>
      <c r="AMT38" s="1"/>
      <c r="AMU38" s="1"/>
      <c r="AMV38" s="1"/>
      <c r="AMW38" s="1"/>
      <c r="AMX38" s="1"/>
      <c r="AMY38" s="1"/>
      <c r="AMZ38" s="1"/>
      <c r="ANA38" s="1"/>
      <c r="ANB38" s="1"/>
      <c r="ANC38" s="1"/>
      <c r="AND38" s="1"/>
      <c r="ANE38" s="1"/>
      <c r="ANF38" s="1"/>
      <c r="ANG38" s="1"/>
      <c r="ANH38" s="1"/>
      <c r="ANI38" s="1"/>
      <c r="ANJ38" s="1"/>
      <c r="ANK38" s="1"/>
      <c r="ANL38" s="1"/>
      <c r="ANM38" s="1"/>
      <c r="ANN38" s="1"/>
      <c r="ANO38" s="1"/>
      <c r="ANP38" s="1"/>
      <c r="ANQ38" s="1"/>
      <c r="ANR38" s="1"/>
      <c r="ANS38" s="1"/>
      <c r="ANT38" s="1"/>
      <c r="ANU38" s="1"/>
      <c r="ANV38" s="1"/>
      <c r="ANW38" s="1"/>
      <c r="ANX38" s="1"/>
      <c r="ANY38" s="1"/>
      <c r="ANZ38" s="1"/>
      <c r="AOA38" s="1"/>
      <c r="AOB38" s="1"/>
      <c r="AOC38" s="1"/>
      <c r="AOD38" s="1"/>
      <c r="AOE38" s="1"/>
      <c r="AOF38" s="1"/>
      <c r="AOG38" s="1"/>
      <c r="AOH38" s="1"/>
      <c r="AOI38" s="1"/>
      <c r="AOJ38" s="1"/>
      <c r="AOK38" s="1"/>
      <c r="AOL38" s="1"/>
      <c r="AOM38" s="1"/>
      <c r="AON38" s="1"/>
      <c r="AOO38" s="1"/>
      <c r="AOP38" s="1"/>
      <c r="AOQ38" s="1"/>
      <c r="AOR38" s="1"/>
      <c r="AOS38" s="1"/>
      <c r="AOT38" s="1"/>
      <c r="AOU38" s="1"/>
      <c r="AOV38" s="1"/>
      <c r="AOW38" s="1"/>
      <c r="AOX38" s="1"/>
      <c r="AOY38" s="1"/>
      <c r="AOZ38" s="1"/>
      <c r="APA38" s="1"/>
      <c r="APB38" s="1"/>
      <c r="APC38" s="1"/>
      <c r="APD38" s="1"/>
      <c r="APE38" s="1"/>
      <c r="APF38" s="1"/>
      <c r="APG38" s="1"/>
      <c r="APH38" s="1"/>
      <c r="API38" s="1"/>
      <c r="APJ38" s="1"/>
      <c r="APK38" s="1"/>
      <c r="APL38" s="1"/>
      <c r="APM38" s="1"/>
      <c r="APN38" s="1"/>
      <c r="APO38" s="1"/>
      <c r="APP38" s="1"/>
      <c r="APQ38" s="1"/>
      <c r="APR38" s="1"/>
      <c r="APS38" s="1"/>
      <c r="APT38" s="1"/>
      <c r="APU38" s="1"/>
      <c r="APV38" s="1"/>
      <c r="APW38" s="1"/>
      <c r="APX38" s="1"/>
      <c r="APY38" s="1"/>
      <c r="APZ38" s="1"/>
      <c r="AQA38" s="1"/>
      <c r="AQB38" s="1"/>
      <c r="AQC38" s="1"/>
      <c r="AQD38" s="1"/>
      <c r="AQE38" s="1"/>
      <c r="AQF38" s="1"/>
      <c r="AQG38" s="1"/>
      <c r="AQH38" s="1"/>
      <c r="AQI38" s="1"/>
      <c r="AQJ38" s="1"/>
      <c r="AQK38" s="1"/>
      <c r="AQL38" s="1"/>
      <c r="AQM38" s="1"/>
      <c r="AQN38" s="1"/>
      <c r="AQO38" s="1"/>
      <c r="AQP38" s="1"/>
      <c r="AQQ38" s="1"/>
      <c r="AQR38" s="1"/>
      <c r="AQS38" s="1"/>
      <c r="AQT38" s="1"/>
      <c r="AQU38" s="1"/>
      <c r="AQV38" s="1"/>
      <c r="AQW38" s="1"/>
      <c r="AQX38" s="1"/>
      <c r="AQY38" s="1"/>
      <c r="AQZ38" s="1"/>
      <c r="ARA38" s="1"/>
      <c r="ARB38" s="1"/>
      <c r="ARC38" s="1"/>
      <c r="ARD38" s="1"/>
      <c r="ARE38" s="1"/>
      <c r="ARF38" s="1"/>
      <c r="ARG38" s="1"/>
      <c r="ARH38" s="1"/>
      <c r="ARI38" s="1"/>
      <c r="ARJ38" s="1"/>
      <c r="ARK38" s="1"/>
      <c r="ARL38" s="1"/>
      <c r="ARM38" s="1"/>
      <c r="ARN38" s="1"/>
      <c r="ARO38" s="1"/>
      <c r="ARP38" s="1"/>
      <c r="ARQ38" s="1"/>
      <c r="ARR38" s="1"/>
      <c r="ARS38" s="1"/>
      <c r="ART38" s="1"/>
      <c r="ARU38" s="1"/>
      <c r="ARV38" s="1"/>
      <c r="ARW38" s="1"/>
      <c r="ARX38" s="1"/>
      <c r="ARY38" s="1"/>
      <c r="ARZ38" s="1"/>
      <c r="ASA38" s="1"/>
      <c r="ASB38" s="1"/>
      <c r="ASC38" s="1"/>
      <c r="ASD38" s="1"/>
      <c r="ASE38" s="1"/>
      <c r="ASF38" s="1"/>
      <c r="ASG38" s="1"/>
      <c r="ASH38" s="1"/>
      <c r="ASI38" s="1"/>
      <c r="ASJ38" s="1"/>
      <c r="ASK38" s="1"/>
      <c r="ASL38" s="1"/>
      <c r="ASM38" s="1"/>
      <c r="ASN38" s="1"/>
      <c r="ASO38" s="1"/>
      <c r="ASP38" s="1"/>
      <c r="ASQ38" s="1"/>
      <c r="ASR38" s="1"/>
      <c r="ASS38" s="1"/>
      <c r="AST38" s="1"/>
      <c r="ASU38" s="1"/>
      <c r="ASV38" s="1"/>
      <c r="ASW38" s="1"/>
      <c r="ASX38" s="1"/>
      <c r="ASY38" s="1"/>
      <c r="ASZ38" s="1"/>
      <c r="ATA38" s="1"/>
      <c r="ATB38" s="1"/>
      <c r="ATC38" s="1"/>
      <c r="ATD38" s="1"/>
      <c r="ATE38" s="1"/>
      <c r="ATF38" s="1"/>
      <c r="ATG38" s="1"/>
      <c r="ATH38" s="1"/>
      <c r="ATI38" s="1"/>
      <c r="ATJ38" s="1"/>
      <c r="ATK38" s="1"/>
      <c r="ATL38" s="1"/>
      <c r="ATM38" s="1"/>
      <c r="ATN38" s="1"/>
      <c r="ATO38" s="1"/>
      <c r="ATP38" s="1"/>
      <c r="ATQ38" s="1"/>
      <c r="ATR38" s="1"/>
      <c r="ATS38" s="1"/>
      <c r="ATT38" s="1"/>
      <c r="ATU38" s="1"/>
      <c r="ATV38" s="1"/>
      <c r="ATW38" s="1"/>
      <c r="ATX38" s="1"/>
      <c r="ATY38" s="1"/>
      <c r="ATZ38" s="1"/>
      <c r="AUA38" s="1"/>
      <c r="AUB38" s="1"/>
      <c r="AUC38" s="1"/>
      <c r="AUD38" s="1"/>
      <c r="AUE38" s="1"/>
      <c r="AUF38" s="1"/>
      <c r="AUG38" s="1"/>
      <c r="AUH38" s="1"/>
      <c r="AUI38" s="1"/>
      <c r="AUJ38" s="1"/>
      <c r="AUK38" s="1"/>
      <c r="AUL38" s="1"/>
      <c r="AUM38" s="1"/>
      <c r="AUN38" s="1"/>
      <c r="AUO38" s="1"/>
      <c r="AUP38" s="1"/>
      <c r="AUQ38" s="1"/>
      <c r="AUR38" s="1"/>
      <c r="AUS38" s="1"/>
      <c r="AUT38" s="1"/>
      <c r="AUU38" s="1"/>
      <c r="AUV38" s="1"/>
      <c r="AUW38" s="1"/>
      <c r="AUX38" s="1"/>
      <c r="AUY38" s="1"/>
      <c r="AUZ38" s="1"/>
      <c r="AVA38" s="1"/>
      <c r="AVB38" s="1"/>
      <c r="AVC38" s="1"/>
      <c r="AVD38" s="1"/>
      <c r="AVE38" s="1"/>
      <c r="AVF38" s="1"/>
      <c r="AVG38" s="1"/>
      <c r="AVH38" s="1"/>
      <c r="AVI38" s="1"/>
      <c r="AVJ38" s="1"/>
      <c r="AVK38" s="1"/>
      <c r="AVL38" s="1"/>
      <c r="AVM38" s="1"/>
      <c r="AVN38" s="1"/>
      <c r="AVO38" s="1"/>
      <c r="AVP38" s="1"/>
      <c r="AVQ38" s="1"/>
      <c r="AVR38" s="1"/>
      <c r="AVS38" s="1"/>
      <c r="AVT38" s="1"/>
      <c r="AVU38" s="1"/>
      <c r="AVV38" s="1"/>
      <c r="AVW38" s="1"/>
      <c r="AVX38" s="1"/>
      <c r="AVY38" s="1"/>
      <c r="AVZ38" s="1"/>
      <c r="AWA38" s="1"/>
      <c r="AWB38" s="1"/>
      <c r="AWC38" s="1"/>
      <c r="AWD38" s="1"/>
      <c r="AWE38" s="1"/>
      <c r="AWF38" s="1"/>
      <c r="AWG38" s="1"/>
      <c r="AWH38" s="1"/>
      <c r="AWI38" s="1"/>
      <c r="AWJ38" s="1"/>
      <c r="AWK38" s="1"/>
      <c r="AWL38" s="1"/>
      <c r="AWM38" s="1"/>
      <c r="AWN38" s="1"/>
      <c r="AWO38" s="1"/>
      <c r="AWP38" s="1"/>
      <c r="AWQ38" s="1"/>
      <c r="AWR38" s="1"/>
      <c r="AWS38" s="1"/>
      <c r="AWT38" s="1"/>
      <c r="AWU38" s="1"/>
      <c r="AWV38" s="1"/>
      <c r="AWW38" s="1"/>
      <c r="AWX38" s="1"/>
      <c r="AWY38" s="1"/>
      <c r="AWZ38" s="1"/>
      <c r="AXA38" s="1"/>
      <c r="AXB38" s="1"/>
      <c r="AXC38" s="1"/>
      <c r="AXD38" s="1"/>
      <c r="AXE38" s="1"/>
      <c r="AXF38" s="1"/>
      <c r="AXG38" s="1"/>
      <c r="AXH38" s="1"/>
      <c r="AXI38" s="1"/>
      <c r="AXJ38" s="1"/>
      <c r="AXK38" s="1"/>
      <c r="AXL38" s="1"/>
      <c r="AXM38" s="1"/>
      <c r="AXN38" s="1"/>
      <c r="AXO38" s="1"/>
      <c r="AXP38" s="1"/>
      <c r="AXQ38" s="1"/>
      <c r="AXR38" s="1"/>
      <c r="AXS38" s="1"/>
      <c r="AXT38" s="1"/>
      <c r="AXU38" s="1"/>
      <c r="AXV38" s="1"/>
      <c r="AXW38" s="1"/>
      <c r="AXX38" s="1"/>
      <c r="AXY38" s="1"/>
      <c r="AXZ38" s="1"/>
      <c r="AYA38" s="1"/>
      <c r="AYB38" s="1"/>
      <c r="AYC38" s="1"/>
      <c r="AYD38" s="1"/>
      <c r="AYE38" s="1"/>
      <c r="AYF38" s="1"/>
      <c r="AYG38" s="1"/>
      <c r="AYH38" s="1"/>
      <c r="AYI38" s="1"/>
      <c r="AYJ38" s="1"/>
      <c r="AYK38" s="1"/>
      <c r="AYL38" s="1"/>
      <c r="AYM38" s="1"/>
      <c r="AYN38" s="1"/>
      <c r="AYO38" s="1"/>
      <c r="AYP38" s="1"/>
      <c r="AYQ38" s="1"/>
      <c r="AYR38" s="1"/>
      <c r="AYS38" s="1"/>
      <c r="AYT38" s="1"/>
      <c r="AYU38" s="1"/>
      <c r="AYV38" s="1"/>
      <c r="AYW38" s="1"/>
      <c r="AYX38" s="1"/>
      <c r="AYY38" s="1"/>
      <c r="AYZ38" s="1"/>
      <c r="AZA38" s="1"/>
      <c r="AZB38" s="1"/>
      <c r="AZC38" s="1"/>
      <c r="AZD38" s="1"/>
      <c r="AZE38" s="1"/>
      <c r="AZF38" s="1"/>
      <c r="AZG38" s="1"/>
      <c r="AZH38" s="1"/>
      <c r="AZI38" s="1"/>
      <c r="AZJ38" s="1"/>
      <c r="AZK38" s="1"/>
      <c r="AZL38" s="1"/>
      <c r="AZM38" s="1"/>
      <c r="AZN38" s="1"/>
      <c r="AZO38" s="1"/>
      <c r="AZP38" s="1"/>
      <c r="AZQ38" s="1"/>
      <c r="AZR38" s="1"/>
      <c r="AZS38" s="1"/>
      <c r="AZT38" s="1"/>
      <c r="AZU38" s="1"/>
      <c r="AZV38" s="1"/>
      <c r="AZW38" s="1"/>
      <c r="AZX38" s="1"/>
      <c r="AZY38" s="1"/>
      <c r="AZZ38" s="1"/>
      <c r="BAA38" s="1"/>
      <c r="BAB38" s="1"/>
      <c r="BAC38" s="1"/>
      <c r="BAD38" s="1"/>
      <c r="BAE38" s="1"/>
      <c r="BAF38" s="1"/>
      <c r="BAG38" s="1"/>
      <c r="BAH38" s="1"/>
      <c r="BAI38" s="1"/>
      <c r="BAJ38" s="1"/>
      <c r="BAK38" s="1"/>
      <c r="BAL38" s="1"/>
      <c r="BAM38" s="1"/>
      <c r="BAN38" s="1"/>
      <c r="BAO38" s="1"/>
      <c r="BAP38" s="1"/>
      <c r="BAQ38" s="1"/>
      <c r="BAR38" s="1"/>
      <c r="BAS38" s="1"/>
      <c r="BAT38" s="1"/>
      <c r="BAU38" s="1"/>
      <c r="BAV38" s="1"/>
      <c r="BAW38" s="1"/>
      <c r="BAX38" s="1"/>
      <c r="BAY38" s="1"/>
      <c r="BAZ38" s="1"/>
      <c r="BBA38" s="1"/>
      <c r="BBB38" s="1"/>
      <c r="BBC38" s="1"/>
      <c r="BBD38" s="1"/>
      <c r="BBE38" s="1"/>
      <c r="BBF38" s="1"/>
      <c r="BBG38" s="1"/>
      <c r="BBH38" s="1"/>
      <c r="BBI38" s="1"/>
      <c r="BBJ38" s="1"/>
      <c r="BBK38" s="1"/>
      <c r="BBL38" s="1"/>
      <c r="BBM38" s="1"/>
      <c r="BBN38" s="1"/>
      <c r="BBO38" s="1"/>
      <c r="BBP38" s="1"/>
      <c r="BBQ38" s="1"/>
      <c r="BBR38" s="1"/>
      <c r="BBS38" s="1"/>
      <c r="BBT38" s="1"/>
      <c r="BBU38" s="1"/>
      <c r="BBV38" s="1"/>
      <c r="BBW38" s="1"/>
      <c r="BBX38" s="1"/>
      <c r="BBY38" s="1"/>
      <c r="BBZ38" s="1"/>
      <c r="BCA38" s="1"/>
      <c r="BCB38" s="1"/>
      <c r="BCC38" s="1"/>
      <c r="BCD38" s="1"/>
      <c r="BCE38" s="1"/>
      <c r="BCF38" s="1"/>
      <c r="BCG38" s="1"/>
      <c r="BCH38" s="1"/>
      <c r="BCI38" s="1"/>
      <c r="BCJ38" s="1"/>
      <c r="BCK38" s="1"/>
      <c r="BCL38" s="1"/>
      <c r="BCM38" s="1"/>
      <c r="BCN38" s="1"/>
      <c r="BCO38" s="1"/>
      <c r="BCP38" s="1"/>
      <c r="BCQ38" s="1"/>
      <c r="BCR38" s="1"/>
      <c r="BCS38" s="1"/>
      <c r="BCT38" s="1"/>
      <c r="BCU38" s="1"/>
      <c r="BCV38" s="1"/>
      <c r="BCW38" s="1"/>
      <c r="BCX38" s="1"/>
      <c r="BCY38" s="1"/>
      <c r="BCZ38" s="1"/>
      <c r="BDA38" s="1"/>
      <c r="BDB38" s="1"/>
      <c r="BDC38" s="1"/>
      <c r="BDD38" s="1"/>
      <c r="BDE38" s="1"/>
      <c r="BDF38" s="1"/>
      <c r="BDG38" s="1"/>
      <c r="BDH38" s="1"/>
      <c r="BDI38" s="1"/>
      <c r="BDJ38" s="1"/>
      <c r="BDK38" s="1"/>
      <c r="BDL38" s="1"/>
      <c r="BDM38" s="1"/>
      <c r="BDN38" s="1"/>
      <c r="BDO38" s="1"/>
      <c r="BDP38" s="1"/>
      <c r="BDQ38" s="1"/>
      <c r="BDR38" s="1"/>
      <c r="BDS38" s="1"/>
      <c r="BDT38" s="1"/>
      <c r="BDU38" s="1"/>
      <c r="BDV38" s="1"/>
      <c r="BDW38" s="1"/>
      <c r="BDX38" s="1"/>
      <c r="BDY38" s="1"/>
      <c r="BDZ38" s="1"/>
      <c r="BEA38" s="1"/>
      <c r="BEB38" s="1"/>
      <c r="BEC38" s="1"/>
      <c r="BED38" s="1"/>
      <c r="BEE38" s="1"/>
      <c r="BEF38" s="1"/>
      <c r="BEG38" s="1"/>
      <c r="BEH38" s="1"/>
      <c r="BEI38" s="1"/>
      <c r="BEJ38" s="1"/>
      <c r="BEK38" s="1"/>
      <c r="BEL38" s="1"/>
      <c r="BEM38" s="1"/>
      <c r="BEN38" s="1"/>
      <c r="BEO38" s="1"/>
      <c r="BEP38" s="1"/>
      <c r="BEQ38" s="1"/>
      <c r="BER38" s="1"/>
      <c r="BES38" s="1"/>
      <c r="BET38" s="1"/>
      <c r="BEU38" s="1"/>
      <c r="BEV38" s="1"/>
      <c r="BEW38" s="1"/>
      <c r="BEX38" s="1"/>
      <c r="BEY38" s="1"/>
      <c r="BEZ38" s="1"/>
      <c r="BFA38" s="1"/>
      <c r="BFB38" s="1"/>
      <c r="BFC38" s="1"/>
      <c r="BFD38" s="1"/>
      <c r="BFE38" s="1"/>
      <c r="BFF38" s="1"/>
      <c r="BFG38" s="1"/>
      <c r="BFH38" s="1"/>
      <c r="BFI38" s="1"/>
      <c r="BFJ38" s="1"/>
      <c r="BFK38" s="1"/>
      <c r="BFL38" s="1"/>
      <c r="BFM38" s="1"/>
      <c r="BFN38" s="1"/>
      <c r="BFO38" s="1"/>
      <c r="BFP38" s="1"/>
      <c r="BFQ38" s="1"/>
      <c r="BFR38" s="1"/>
      <c r="BFS38" s="1"/>
      <c r="BFT38" s="1"/>
      <c r="BFU38" s="1"/>
      <c r="BFV38" s="1"/>
      <c r="BFW38" s="1"/>
      <c r="BFX38" s="1"/>
      <c r="BFY38" s="1"/>
      <c r="BFZ38" s="1"/>
      <c r="BGA38" s="1"/>
      <c r="BGB38" s="1"/>
      <c r="BGC38" s="1"/>
      <c r="BGD38" s="1"/>
      <c r="BGE38" s="1"/>
      <c r="BGF38" s="1"/>
      <c r="BGG38" s="1"/>
      <c r="BGH38" s="1"/>
      <c r="BGI38" s="1"/>
      <c r="BGJ38" s="1"/>
      <c r="BGK38" s="1"/>
      <c r="BGL38" s="1"/>
      <c r="BGM38" s="1"/>
      <c r="BGN38" s="1"/>
      <c r="BGO38" s="1"/>
      <c r="BGP38" s="1"/>
      <c r="BGQ38" s="1"/>
      <c r="BGR38" s="1"/>
      <c r="BGS38" s="1"/>
      <c r="BGT38" s="1"/>
      <c r="BGU38" s="1"/>
      <c r="BGV38" s="1"/>
      <c r="BGW38" s="1"/>
      <c r="BGX38" s="1"/>
      <c r="BGY38" s="1"/>
      <c r="BGZ38" s="1"/>
      <c r="BHA38" s="1"/>
      <c r="BHB38" s="1"/>
      <c r="BHC38" s="1"/>
      <c r="BHD38" s="1"/>
      <c r="BHE38" s="1"/>
      <c r="BHF38" s="1"/>
      <c r="BHG38" s="1"/>
      <c r="BHH38" s="1"/>
      <c r="BHI38" s="1"/>
      <c r="BHJ38" s="1"/>
      <c r="BHK38" s="1"/>
      <c r="BHL38" s="1"/>
      <c r="BHM38" s="1"/>
      <c r="BHN38" s="1"/>
      <c r="BHO38" s="1"/>
      <c r="BHP38" s="1"/>
      <c r="BHQ38" s="1"/>
      <c r="BHR38" s="1"/>
      <c r="BHS38" s="1"/>
      <c r="BHT38" s="1"/>
      <c r="BHU38" s="1"/>
      <c r="BHV38" s="1"/>
      <c r="BHW38" s="1"/>
      <c r="BHX38" s="1"/>
      <c r="BHY38" s="1"/>
      <c r="BHZ38" s="1"/>
      <c r="BIA38" s="1"/>
      <c r="BIB38" s="1"/>
      <c r="BIC38" s="1"/>
      <c r="BID38" s="1"/>
      <c r="BIE38" s="1"/>
      <c r="BIF38" s="1"/>
      <c r="BIG38" s="1"/>
      <c r="BIH38" s="1"/>
      <c r="BII38" s="1"/>
      <c r="BIJ38" s="1"/>
      <c r="BIK38" s="1"/>
      <c r="BIL38" s="1"/>
      <c r="BIM38" s="1"/>
      <c r="BIN38" s="1"/>
      <c r="BIO38" s="1"/>
      <c r="BIP38" s="1"/>
      <c r="BIQ38" s="1"/>
      <c r="BIR38" s="1"/>
      <c r="BIS38" s="1"/>
      <c r="BIT38" s="1"/>
      <c r="BIU38" s="1"/>
      <c r="BIV38" s="1"/>
      <c r="BIW38" s="1"/>
      <c r="BIX38" s="1"/>
      <c r="BIY38" s="1"/>
      <c r="BIZ38" s="1"/>
      <c r="BJA38" s="1"/>
      <c r="BJB38" s="1"/>
      <c r="BJC38" s="1"/>
      <c r="BJD38" s="1"/>
      <c r="BJE38" s="1"/>
      <c r="BJF38" s="1"/>
      <c r="BJG38" s="1"/>
      <c r="BJH38" s="1"/>
      <c r="BJI38" s="1"/>
      <c r="BJJ38" s="1"/>
      <c r="BJK38" s="1"/>
      <c r="BJL38" s="1"/>
      <c r="BJM38" s="1"/>
      <c r="BJN38" s="1"/>
      <c r="BJO38" s="1"/>
      <c r="BJP38" s="1"/>
      <c r="BJQ38" s="1"/>
      <c r="BJR38" s="1"/>
      <c r="BJS38" s="1"/>
      <c r="BJT38" s="1"/>
      <c r="BJU38" s="1"/>
      <c r="BJV38" s="1"/>
      <c r="BJW38" s="1"/>
      <c r="BJX38" s="1"/>
      <c r="BJY38" s="1"/>
      <c r="BJZ38" s="1"/>
      <c r="BKA38" s="1"/>
      <c r="BKB38" s="1"/>
      <c r="BKC38" s="1"/>
      <c r="BKD38" s="1"/>
      <c r="BKE38" s="1"/>
      <c r="BKF38" s="1"/>
      <c r="BKG38" s="1"/>
      <c r="BKH38" s="1"/>
      <c r="BKI38" s="1"/>
      <c r="BKJ38" s="1"/>
      <c r="BKK38" s="1"/>
      <c r="BKL38" s="1"/>
      <c r="BKM38" s="1"/>
      <c r="BKN38" s="1"/>
      <c r="BKO38" s="1"/>
      <c r="BKP38" s="1"/>
      <c r="BKQ38" s="1"/>
      <c r="BKR38" s="1"/>
      <c r="BKS38" s="1"/>
      <c r="BKT38" s="1"/>
      <c r="BKU38" s="1"/>
      <c r="BKV38" s="1"/>
      <c r="BKW38" s="1"/>
      <c r="BKX38" s="1"/>
      <c r="BKY38" s="1"/>
      <c r="BKZ38" s="1"/>
      <c r="BLA38" s="1"/>
      <c r="BLB38" s="1"/>
      <c r="BLC38" s="1"/>
      <c r="BLD38" s="1"/>
      <c r="BLE38" s="1"/>
      <c r="BLF38" s="1"/>
      <c r="BLG38" s="1"/>
      <c r="BLH38" s="1"/>
      <c r="BLI38" s="1"/>
      <c r="BLJ38" s="1"/>
      <c r="BLK38" s="1"/>
      <c r="BLL38" s="1"/>
      <c r="BLM38" s="1"/>
      <c r="BLN38" s="1"/>
      <c r="BLO38" s="1"/>
      <c r="BLP38" s="1"/>
      <c r="BLQ38" s="1"/>
      <c r="BLR38" s="1"/>
      <c r="BLS38" s="1"/>
      <c r="BLT38" s="1"/>
      <c r="BLU38" s="1"/>
      <c r="BLV38" s="1"/>
      <c r="BLW38" s="1"/>
      <c r="BLX38" s="1"/>
      <c r="BLY38" s="1"/>
      <c r="BLZ38" s="1"/>
      <c r="BMA38" s="1"/>
      <c r="BMB38" s="1"/>
      <c r="BMC38" s="1"/>
      <c r="BMD38" s="1"/>
      <c r="BME38" s="1"/>
      <c r="BMF38" s="1"/>
      <c r="BMG38" s="1"/>
      <c r="BMH38" s="1"/>
      <c r="BMI38" s="1"/>
      <c r="BMJ38" s="1"/>
      <c r="BMK38" s="1"/>
      <c r="BML38" s="1"/>
      <c r="BMM38" s="1"/>
      <c r="BMN38" s="1"/>
      <c r="BMO38" s="1"/>
      <c r="BMP38" s="1"/>
      <c r="BMQ38" s="1"/>
      <c r="BMR38" s="1"/>
      <c r="BMS38" s="1"/>
      <c r="BMT38" s="1"/>
      <c r="BMU38" s="1"/>
      <c r="BMV38" s="1"/>
      <c r="BMW38" s="1"/>
      <c r="BMX38" s="1"/>
      <c r="BMY38" s="1"/>
      <c r="BMZ38" s="1"/>
      <c r="BNA38" s="1"/>
      <c r="BNB38" s="1"/>
      <c r="BNC38" s="1"/>
      <c r="BND38" s="1"/>
      <c r="BNE38" s="1"/>
      <c r="BNF38" s="1"/>
      <c r="BNG38" s="1"/>
      <c r="BNH38" s="1"/>
      <c r="BNI38" s="1"/>
      <c r="BNJ38" s="1"/>
      <c r="BNK38" s="1"/>
      <c r="BNL38" s="1"/>
      <c r="BNM38" s="1"/>
      <c r="BNN38" s="1"/>
      <c r="BNO38" s="1"/>
      <c r="BNP38" s="1"/>
      <c r="BNQ38" s="1"/>
      <c r="BNR38" s="1"/>
      <c r="BNS38" s="1"/>
      <c r="BNT38" s="1"/>
      <c r="BNU38" s="1"/>
      <c r="BNV38" s="1"/>
      <c r="BNW38" s="1"/>
      <c r="BNX38" s="1"/>
      <c r="BNY38" s="1"/>
      <c r="BNZ38" s="1"/>
      <c r="BOA38" s="1"/>
      <c r="BOB38" s="1"/>
      <c r="BOC38" s="1"/>
      <c r="BOD38" s="1"/>
      <c r="BOE38" s="1"/>
      <c r="BOF38" s="1"/>
      <c r="BOG38" s="1"/>
      <c r="BOH38" s="1"/>
      <c r="BOI38" s="1"/>
      <c r="BOJ38" s="1"/>
      <c r="BOK38" s="1"/>
      <c r="BOL38" s="1"/>
      <c r="BOM38" s="1"/>
      <c r="BON38" s="1"/>
      <c r="BOO38" s="1"/>
      <c r="BOP38" s="1"/>
      <c r="BOQ38" s="1"/>
      <c r="BOR38" s="1"/>
      <c r="BOS38" s="1"/>
      <c r="BOT38" s="1"/>
      <c r="BOU38" s="1"/>
      <c r="BOV38" s="1"/>
      <c r="BOW38" s="1"/>
      <c r="BOX38" s="1"/>
      <c r="BOY38" s="1"/>
      <c r="BOZ38" s="1"/>
      <c r="BPA38" s="1"/>
      <c r="BPB38" s="1"/>
      <c r="BPC38" s="1"/>
      <c r="BPD38" s="1"/>
      <c r="BPE38" s="1"/>
      <c r="BPF38" s="1"/>
      <c r="BPG38" s="1"/>
      <c r="BPH38" s="1"/>
      <c r="BPI38" s="1"/>
      <c r="BPJ38" s="1"/>
      <c r="BPK38" s="1"/>
      <c r="BPL38" s="1"/>
      <c r="BPM38" s="1"/>
      <c r="BPN38" s="1"/>
      <c r="BPO38" s="1"/>
      <c r="BPP38" s="1"/>
      <c r="BPQ38" s="1"/>
      <c r="BPR38" s="1"/>
      <c r="BPS38" s="1"/>
      <c r="BPT38" s="1"/>
      <c r="BPU38" s="1"/>
      <c r="BPV38" s="1"/>
      <c r="BPW38" s="1"/>
      <c r="BPX38" s="1"/>
      <c r="BPY38" s="1"/>
      <c r="BPZ38" s="1"/>
      <c r="BQA38" s="1"/>
      <c r="BQB38" s="1"/>
      <c r="BQC38" s="1"/>
      <c r="BQD38" s="1"/>
      <c r="BQE38" s="1"/>
      <c r="BQF38" s="1"/>
      <c r="BQG38" s="1"/>
      <c r="BQH38" s="1"/>
      <c r="BQI38" s="1"/>
      <c r="BQJ38" s="1"/>
      <c r="BQK38" s="1"/>
      <c r="BQL38" s="1"/>
      <c r="BQM38" s="1"/>
      <c r="BQN38" s="1"/>
      <c r="BQO38" s="1"/>
      <c r="BQP38" s="1"/>
      <c r="BQQ38" s="1"/>
      <c r="BQR38" s="1"/>
      <c r="BQS38" s="1"/>
      <c r="BQT38" s="1"/>
      <c r="BQU38" s="1"/>
      <c r="BQV38" s="1"/>
      <c r="BQW38" s="1"/>
      <c r="BQX38" s="1"/>
      <c r="BQY38" s="1"/>
      <c r="BQZ38" s="1"/>
      <c r="BRA38" s="1"/>
      <c r="BRB38" s="1"/>
      <c r="BRC38" s="1"/>
      <c r="BRD38" s="1"/>
      <c r="BRE38" s="1"/>
      <c r="BRF38" s="1"/>
      <c r="BRG38" s="1"/>
      <c r="BRH38" s="1"/>
      <c r="BRI38" s="1"/>
      <c r="BRJ38" s="1"/>
      <c r="BRK38" s="1"/>
      <c r="BRL38" s="1"/>
      <c r="BRM38" s="1"/>
      <c r="BRN38" s="1"/>
      <c r="BRO38" s="1"/>
      <c r="BRP38" s="1"/>
      <c r="BRQ38" s="1"/>
      <c r="BRR38" s="1"/>
      <c r="BRS38" s="1"/>
      <c r="BRT38" s="1"/>
      <c r="BRU38" s="1"/>
      <c r="BRV38" s="1"/>
      <c r="BRW38" s="1"/>
      <c r="BRX38" s="1"/>
      <c r="BRY38" s="1"/>
      <c r="BRZ38" s="1"/>
      <c r="BSA38" s="1"/>
      <c r="BSB38" s="1"/>
      <c r="BSC38" s="1"/>
      <c r="BSD38" s="1"/>
      <c r="BSE38" s="1"/>
      <c r="BSF38" s="1"/>
      <c r="BSG38" s="1"/>
      <c r="BSH38" s="1"/>
      <c r="BSI38" s="1"/>
      <c r="BSJ38" s="1"/>
      <c r="BSK38" s="1"/>
      <c r="BSL38" s="1"/>
      <c r="BSM38" s="1"/>
      <c r="BSN38" s="1"/>
      <c r="BSO38" s="1"/>
      <c r="BSP38" s="1"/>
      <c r="BSQ38" s="1"/>
      <c r="BSR38" s="1"/>
      <c r="BSS38" s="1"/>
      <c r="BST38" s="1"/>
      <c r="BSU38" s="1"/>
      <c r="BSV38" s="1"/>
      <c r="BSW38" s="1"/>
      <c r="BSX38" s="1"/>
      <c r="BSY38" s="1"/>
      <c r="BSZ38" s="1"/>
      <c r="BTA38" s="1"/>
      <c r="BTB38" s="1"/>
      <c r="BTC38" s="1"/>
      <c r="BTD38" s="1"/>
      <c r="BTE38" s="1"/>
      <c r="BTF38" s="1"/>
      <c r="BTG38" s="1"/>
      <c r="BTH38" s="1"/>
      <c r="BTI38" s="1"/>
      <c r="BTJ38" s="1"/>
      <c r="BTK38" s="1"/>
      <c r="BTL38" s="1"/>
      <c r="BTM38" s="1"/>
      <c r="BTN38" s="1"/>
      <c r="BTO38" s="1"/>
      <c r="BTP38" s="1"/>
      <c r="BTQ38" s="1"/>
      <c r="BTR38" s="1"/>
      <c r="BTS38" s="1"/>
      <c r="BTT38" s="1"/>
      <c r="BTU38" s="1"/>
      <c r="BTV38" s="1"/>
      <c r="BTW38" s="1"/>
      <c r="BTX38" s="1"/>
      <c r="BTY38" s="1"/>
      <c r="BTZ38" s="1"/>
      <c r="BUA38" s="1"/>
      <c r="BUB38" s="1"/>
      <c r="BUC38" s="1"/>
      <c r="BUD38" s="1"/>
      <c r="BUE38" s="1"/>
      <c r="BUF38" s="1"/>
      <c r="BUG38" s="1"/>
      <c r="BUH38" s="1"/>
      <c r="BUI38" s="1"/>
      <c r="BUJ38" s="1"/>
      <c r="BUK38" s="1"/>
      <c r="BUL38" s="1"/>
      <c r="BUM38" s="1"/>
      <c r="BUN38" s="1"/>
      <c r="BUO38" s="1"/>
      <c r="BUP38" s="1"/>
      <c r="BUQ38" s="1"/>
      <c r="BUR38" s="1"/>
      <c r="BUS38" s="1"/>
      <c r="BUT38" s="1"/>
      <c r="BUU38" s="1"/>
      <c r="BUV38" s="1"/>
      <c r="BUW38" s="1"/>
      <c r="BUX38" s="1"/>
      <c r="BUY38" s="1"/>
      <c r="BUZ38" s="1"/>
      <c r="BVA38" s="1"/>
      <c r="BVB38" s="1"/>
      <c r="BVC38" s="1"/>
      <c r="BVD38" s="1"/>
      <c r="BVE38" s="1"/>
      <c r="BVF38" s="1"/>
      <c r="BVG38" s="1"/>
      <c r="BVH38" s="1"/>
      <c r="BVI38" s="1"/>
      <c r="BVJ38" s="1"/>
      <c r="BVK38" s="1"/>
      <c r="BVL38" s="1"/>
      <c r="BVM38" s="1"/>
      <c r="BVN38" s="1"/>
      <c r="BVO38" s="1"/>
      <c r="BVP38" s="1"/>
      <c r="BVQ38" s="1"/>
      <c r="BVR38" s="1"/>
      <c r="BVS38" s="1"/>
      <c r="BVT38" s="1"/>
      <c r="BVU38" s="1"/>
      <c r="BVV38" s="1"/>
      <c r="BVW38" s="1"/>
      <c r="BVX38" s="1"/>
      <c r="BVY38" s="1"/>
      <c r="BVZ38" s="1"/>
      <c r="BWA38" s="1"/>
      <c r="BWB38" s="1"/>
      <c r="BWC38" s="1"/>
      <c r="BWD38" s="1"/>
      <c r="BWE38" s="1"/>
      <c r="BWF38" s="1"/>
      <c r="BWG38" s="1"/>
      <c r="BWH38" s="1"/>
      <c r="BWI38" s="1"/>
      <c r="BWJ38" s="1"/>
      <c r="BWK38" s="1"/>
      <c r="BWL38" s="1"/>
      <c r="BWM38" s="1"/>
      <c r="BWN38" s="1"/>
      <c r="BWO38" s="1"/>
      <c r="BWP38" s="1"/>
      <c r="BWQ38" s="1"/>
      <c r="BWR38" s="1"/>
      <c r="BWS38" s="1"/>
      <c r="BWT38" s="1"/>
      <c r="BWU38" s="1"/>
      <c r="BWV38" s="1"/>
      <c r="BWW38" s="1"/>
      <c r="BWX38" s="1"/>
      <c r="BWY38" s="1"/>
      <c r="BWZ38" s="1"/>
      <c r="BXA38" s="1"/>
      <c r="BXB38" s="1"/>
      <c r="BXC38" s="1"/>
      <c r="BXD38" s="1"/>
      <c r="BXE38" s="1"/>
      <c r="BXF38" s="1"/>
      <c r="BXG38" s="1"/>
      <c r="BXH38" s="1"/>
      <c r="BXI38" s="1"/>
      <c r="BXJ38" s="1"/>
      <c r="BXK38" s="1"/>
      <c r="BXL38" s="1"/>
      <c r="BXM38" s="1"/>
      <c r="BXN38" s="1"/>
      <c r="BXO38" s="1"/>
      <c r="BXP38" s="1"/>
      <c r="BXQ38" s="1"/>
      <c r="BXR38" s="1"/>
      <c r="BXS38" s="1"/>
      <c r="BXT38" s="1"/>
      <c r="BXU38" s="1"/>
      <c r="BXV38" s="1"/>
      <c r="BXW38" s="1"/>
      <c r="BXX38" s="1"/>
      <c r="BXY38" s="1"/>
      <c r="BXZ38" s="1"/>
      <c r="BYA38" s="1"/>
      <c r="BYB38" s="1"/>
      <c r="BYC38" s="1"/>
      <c r="BYD38" s="1"/>
      <c r="BYE38" s="1"/>
      <c r="BYF38" s="1"/>
      <c r="BYG38" s="1"/>
      <c r="BYH38" s="1"/>
      <c r="BYI38" s="1"/>
      <c r="BYJ38" s="1"/>
      <c r="BYK38" s="1"/>
      <c r="BYL38" s="1"/>
      <c r="BYM38" s="1"/>
      <c r="BYN38" s="1"/>
      <c r="BYO38" s="1"/>
      <c r="BYP38" s="1"/>
      <c r="BYQ38" s="1"/>
      <c r="BYR38" s="1"/>
      <c r="BYS38" s="1"/>
      <c r="BYT38" s="1"/>
      <c r="BYU38" s="1"/>
      <c r="BYV38" s="1"/>
      <c r="BYW38" s="1"/>
      <c r="BYX38" s="1"/>
      <c r="BYY38" s="1"/>
      <c r="BYZ38" s="1"/>
      <c r="BZA38" s="1"/>
      <c r="BZB38" s="1"/>
      <c r="BZC38" s="1"/>
      <c r="BZD38" s="1"/>
      <c r="BZE38" s="1"/>
      <c r="BZF38" s="1"/>
      <c r="BZG38" s="1"/>
      <c r="BZH38" s="1"/>
      <c r="BZI38" s="1"/>
      <c r="BZJ38" s="1"/>
      <c r="BZK38" s="1"/>
      <c r="BZL38" s="1"/>
      <c r="BZM38" s="1"/>
      <c r="BZN38" s="1"/>
      <c r="BZO38" s="1"/>
      <c r="BZP38" s="1"/>
      <c r="BZQ38" s="1"/>
      <c r="BZR38" s="1"/>
      <c r="BZS38" s="1"/>
      <c r="BZT38" s="1"/>
      <c r="BZU38" s="1"/>
      <c r="BZV38" s="1"/>
      <c r="BZW38" s="1"/>
      <c r="BZX38" s="1"/>
      <c r="BZY38" s="1"/>
      <c r="BZZ38" s="1"/>
      <c r="CAA38" s="1"/>
      <c r="CAB38" s="1"/>
      <c r="CAC38" s="1"/>
      <c r="CAD38" s="1"/>
      <c r="CAE38" s="1"/>
      <c r="CAF38" s="1"/>
      <c r="CAG38" s="1"/>
      <c r="CAH38" s="1"/>
      <c r="CAI38" s="1"/>
      <c r="CAJ38" s="1"/>
      <c r="CAK38" s="1"/>
      <c r="CAL38" s="1"/>
      <c r="CAM38" s="1"/>
      <c r="CAN38" s="1"/>
      <c r="CAO38" s="1"/>
      <c r="CAP38" s="1"/>
      <c r="CAQ38" s="1"/>
      <c r="CAR38" s="1"/>
      <c r="CAS38" s="1"/>
      <c r="CAT38" s="1"/>
      <c r="CAU38" s="1"/>
      <c r="CAV38" s="1"/>
      <c r="CAW38" s="1"/>
      <c r="CAX38" s="1"/>
      <c r="CAY38" s="1"/>
      <c r="CAZ38" s="1"/>
      <c r="CBA38" s="1"/>
      <c r="CBB38" s="1"/>
      <c r="CBC38" s="1"/>
      <c r="CBD38" s="1"/>
      <c r="CBE38" s="1"/>
      <c r="CBF38" s="1"/>
      <c r="CBG38" s="1"/>
      <c r="CBH38" s="1"/>
      <c r="CBI38" s="1"/>
      <c r="CBJ38" s="1"/>
      <c r="CBK38" s="1"/>
      <c r="CBL38" s="1"/>
      <c r="CBM38" s="1"/>
      <c r="CBN38" s="1"/>
      <c r="CBO38" s="1"/>
      <c r="CBP38" s="1"/>
      <c r="CBQ38" s="1"/>
      <c r="CBR38" s="1"/>
      <c r="CBS38" s="1"/>
      <c r="CBT38" s="1"/>
      <c r="CBU38" s="1"/>
      <c r="CBV38" s="1"/>
      <c r="CBW38" s="1"/>
      <c r="CBX38" s="1"/>
      <c r="CBY38" s="1"/>
      <c r="CBZ38" s="1"/>
      <c r="CCA38" s="1"/>
      <c r="CCB38" s="1"/>
      <c r="CCC38" s="1"/>
      <c r="CCD38" s="1"/>
      <c r="CCE38" s="1"/>
      <c r="CCF38" s="1"/>
      <c r="CCG38" s="1"/>
      <c r="CCH38" s="1"/>
      <c r="CCI38" s="1"/>
      <c r="CCJ38" s="1"/>
      <c r="CCK38" s="1"/>
      <c r="CCL38" s="1"/>
      <c r="CCM38" s="1"/>
      <c r="CCN38" s="1"/>
      <c r="CCO38" s="1"/>
      <c r="CCP38" s="1"/>
      <c r="CCQ38" s="1"/>
      <c r="CCR38" s="1"/>
      <c r="CCS38" s="1"/>
      <c r="CCT38" s="1"/>
      <c r="CCU38" s="1"/>
      <c r="CCV38" s="1"/>
      <c r="CCW38" s="1"/>
      <c r="CCX38" s="1"/>
      <c r="CCY38" s="1"/>
      <c r="CCZ38" s="1"/>
      <c r="CDA38" s="1"/>
      <c r="CDB38" s="1"/>
      <c r="CDC38" s="1"/>
      <c r="CDD38" s="1"/>
      <c r="CDE38" s="1"/>
      <c r="CDF38" s="1"/>
      <c r="CDG38" s="1"/>
      <c r="CDH38" s="1"/>
      <c r="CDI38" s="1"/>
      <c r="CDJ38" s="1"/>
      <c r="CDK38" s="1"/>
      <c r="CDL38" s="1"/>
      <c r="CDM38" s="1"/>
      <c r="CDN38" s="1"/>
      <c r="CDO38" s="1"/>
      <c r="CDP38" s="1"/>
      <c r="CDQ38" s="1"/>
      <c r="CDR38" s="1"/>
      <c r="CDS38" s="1"/>
      <c r="CDT38" s="1"/>
      <c r="CDU38" s="1"/>
      <c r="CDV38" s="1"/>
      <c r="CDW38" s="1"/>
      <c r="CDX38" s="1"/>
      <c r="CDY38" s="1"/>
      <c r="CDZ38" s="1"/>
      <c r="CEA38" s="1"/>
      <c r="CEB38" s="1"/>
      <c r="CEC38" s="1"/>
      <c r="CED38" s="1"/>
      <c r="CEE38" s="1"/>
      <c r="CEF38" s="1"/>
      <c r="CEG38" s="1"/>
      <c r="CEH38" s="1"/>
      <c r="CEI38" s="1"/>
      <c r="CEJ38" s="1"/>
      <c r="CEK38" s="1"/>
      <c r="CEL38" s="1"/>
      <c r="CEM38" s="1"/>
      <c r="CEN38" s="1"/>
      <c r="CEO38" s="1"/>
      <c r="CEP38" s="1"/>
      <c r="CEQ38" s="1"/>
      <c r="CER38" s="1"/>
      <c r="CES38" s="1"/>
      <c r="CET38" s="1"/>
      <c r="CEU38" s="1"/>
      <c r="CEV38" s="1"/>
      <c r="CEW38" s="1"/>
      <c r="CEX38" s="1"/>
      <c r="CEY38" s="1"/>
      <c r="CEZ38" s="1"/>
      <c r="CFA38" s="1"/>
      <c r="CFB38" s="1"/>
      <c r="CFC38" s="1"/>
      <c r="CFD38" s="1"/>
      <c r="CFE38" s="1"/>
      <c r="CFF38" s="1"/>
      <c r="CFG38" s="1"/>
      <c r="CFH38" s="1"/>
      <c r="CFI38" s="1"/>
      <c r="CFJ38" s="1"/>
      <c r="CFK38" s="1"/>
      <c r="CFL38" s="1"/>
      <c r="CFM38" s="1"/>
      <c r="CFN38" s="1"/>
      <c r="CFO38" s="1"/>
      <c r="CFP38" s="1"/>
      <c r="CFQ38" s="1"/>
      <c r="CFR38" s="1"/>
      <c r="CFS38" s="1"/>
      <c r="CFT38" s="1"/>
      <c r="CFU38" s="1"/>
      <c r="CFV38" s="1"/>
      <c r="CFW38" s="1"/>
      <c r="CFX38" s="1"/>
      <c r="CFY38" s="1"/>
      <c r="CFZ38" s="1"/>
      <c r="CGA38" s="1"/>
      <c r="CGB38" s="1"/>
      <c r="CGC38" s="1"/>
      <c r="CGD38" s="1"/>
      <c r="CGE38" s="1"/>
      <c r="CGF38" s="1"/>
      <c r="CGG38" s="1"/>
      <c r="CGH38" s="1"/>
      <c r="CGI38" s="1"/>
      <c r="CGJ38" s="1"/>
      <c r="CGK38" s="1"/>
      <c r="CGL38" s="1"/>
      <c r="CGM38" s="1"/>
      <c r="CGN38" s="1"/>
      <c r="CGO38" s="1"/>
      <c r="CGP38" s="1"/>
      <c r="CGQ38" s="1"/>
      <c r="CGR38" s="1"/>
      <c r="CGS38" s="1"/>
      <c r="CGT38" s="1"/>
      <c r="CGU38" s="1"/>
      <c r="CGV38" s="1"/>
      <c r="CGW38" s="1"/>
      <c r="CGX38" s="1"/>
      <c r="CGY38" s="1"/>
      <c r="CGZ38" s="1"/>
      <c r="CHA38" s="1"/>
      <c r="CHB38" s="1"/>
      <c r="CHC38" s="1"/>
      <c r="CHD38" s="1"/>
      <c r="CHE38" s="1"/>
      <c r="CHF38" s="1"/>
      <c r="CHG38" s="1"/>
      <c r="CHH38" s="1"/>
      <c r="CHI38" s="1"/>
      <c r="CHJ38" s="1"/>
      <c r="CHK38" s="1"/>
      <c r="CHL38" s="1"/>
      <c r="CHM38" s="1"/>
      <c r="CHN38" s="1"/>
      <c r="CHO38" s="1"/>
      <c r="CHP38" s="1"/>
      <c r="CHQ38" s="1"/>
      <c r="CHR38" s="1"/>
      <c r="CHS38" s="1"/>
      <c r="CHT38" s="1"/>
      <c r="CHU38" s="1"/>
      <c r="CHV38" s="1"/>
      <c r="CHW38" s="1"/>
      <c r="CHX38" s="1"/>
      <c r="CHY38" s="1"/>
      <c r="CHZ38" s="1"/>
      <c r="CIA38" s="1"/>
      <c r="CIB38" s="1"/>
      <c r="CIC38" s="1"/>
      <c r="CID38" s="1"/>
      <c r="CIE38" s="1"/>
      <c r="CIF38" s="1"/>
      <c r="CIG38" s="1"/>
      <c r="CIH38" s="1"/>
      <c r="CII38" s="1"/>
      <c r="CIJ38" s="1"/>
      <c r="CIK38" s="1"/>
      <c r="CIL38" s="1"/>
      <c r="CIM38" s="1"/>
      <c r="CIN38" s="1"/>
      <c r="CIO38" s="1"/>
      <c r="CIP38" s="1"/>
      <c r="CIQ38" s="1"/>
      <c r="CIR38" s="1"/>
      <c r="CIS38" s="1"/>
      <c r="CIT38" s="1"/>
      <c r="CIU38" s="1"/>
      <c r="CIV38" s="1"/>
      <c r="CIW38" s="1"/>
      <c r="CIX38" s="1"/>
      <c r="CIY38" s="1"/>
      <c r="CIZ38" s="1"/>
      <c r="CJA38" s="1"/>
      <c r="CJB38" s="1"/>
      <c r="CJC38" s="1"/>
      <c r="CJD38" s="1"/>
      <c r="CJE38" s="1"/>
      <c r="CJF38" s="1"/>
      <c r="CJG38" s="1"/>
      <c r="CJH38" s="1"/>
      <c r="CJI38" s="1"/>
      <c r="CJJ38" s="1"/>
      <c r="CJK38" s="1"/>
      <c r="CJL38" s="1"/>
      <c r="CJM38" s="1"/>
      <c r="CJN38" s="1"/>
      <c r="CJO38" s="1"/>
      <c r="CJP38" s="1"/>
      <c r="CJQ38" s="1"/>
      <c r="CJR38" s="1"/>
      <c r="CJS38" s="1"/>
      <c r="CJT38" s="1"/>
      <c r="CJU38" s="1"/>
      <c r="CJV38" s="1"/>
      <c r="CJW38" s="1"/>
      <c r="CJX38" s="1"/>
      <c r="CJY38" s="1"/>
      <c r="CJZ38" s="1"/>
      <c r="CKA38" s="1"/>
      <c r="CKB38" s="1"/>
      <c r="CKC38" s="1"/>
      <c r="CKD38" s="1"/>
      <c r="CKE38" s="1"/>
      <c r="CKF38" s="1"/>
      <c r="CKG38" s="1"/>
      <c r="CKH38" s="1"/>
      <c r="CKI38" s="1"/>
      <c r="CKJ38" s="1"/>
      <c r="CKK38" s="1"/>
      <c r="CKL38" s="1"/>
      <c r="CKM38" s="1"/>
      <c r="CKN38" s="1"/>
      <c r="CKO38" s="1"/>
      <c r="CKP38" s="1"/>
      <c r="CKQ38" s="1"/>
      <c r="CKR38" s="1"/>
      <c r="CKS38" s="1"/>
      <c r="CKT38" s="1"/>
      <c r="CKU38" s="1"/>
      <c r="CKV38" s="1"/>
      <c r="CKW38" s="1"/>
      <c r="CKX38" s="1"/>
      <c r="CKY38" s="1"/>
      <c r="CKZ38" s="1"/>
      <c r="CLA38" s="1"/>
      <c r="CLB38" s="1"/>
      <c r="CLC38" s="1"/>
      <c r="CLD38" s="1"/>
      <c r="CLE38" s="1"/>
      <c r="CLF38" s="1"/>
      <c r="CLG38" s="1"/>
      <c r="CLH38" s="1"/>
      <c r="CLI38" s="1"/>
      <c r="CLJ38" s="1"/>
      <c r="CLK38" s="1"/>
      <c r="CLL38" s="1"/>
      <c r="CLM38" s="1"/>
      <c r="CLN38" s="1"/>
      <c r="CLO38" s="1"/>
      <c r="CLP38" s="1"/>
      <c r="CLQ38" s="1"/>
      <c r="CLR38" s="1"/>
      <c r="CLS38" s="1"/>
      <c r="CLT38" s="1"/>
      <c r="CLU38" s="1"/>
      <c r="CLV38" s="1"/>
      <c r="CLW38" s="1"/>
      <c r="CLX38" s="1"/>
      <c r="CLY38" s="1"/>
      <c r="CLZ38" s="1"/>
      <c r="CMA38" s="1"/>
      <c r="CMB38" s="1"/>
      <c r="CMC38" s="1"/>
      <c r="CMD38" s="1"/>
      <c r="CME38" s="1"/>
      <c r="CMF38" s="1"/>
      <c r="CMG38" s="1"/>
      <c r="CMH38" s="1"/>
      <c r="CMI38" s="1"/>
      <c r="CMJ38" s="1"/>
      <c r="CMK38" s="1"/>
      <c r="CML38" s="1"/>
      <c r="CMM38" s="1"/>
      <c r="CMN38" s="1"/>
      <c r="CMO38" s="1"/>
      <c r="CMP38" s="1"/>
      <c r="CMQ38" s="1"/>
      <c r="CMR38" s="1"/>
      <c r="CMS38" s="1"/>
      <c r="CMT38" s="1"/>
      <c r="CMU38" s="1"/>
      <c r="CMV38" s="1"/>
      <c r="CMW38" s="1"/>
      <c r="CMX38" s="1"/>
      <c r="CMY38" s="1"/>
      <c r="CMZ38" s="1"/>
      <c r="CNA38" s="1"/>
      <c r="CNB38" s="1"/>
      <c r="CNC38" s="1"/>
      <c r="CND38" s="1"/>
      <c r="CNE38" s="1"/>
      <c r="CNF38" s="1"/>
      <c r="CNG38" s="1"/>
      <c r="CNH38" s="1"/>
      <c r="CNI38" s="1"/>
      <c r="CNJ38" s="1"/>
      <c r="CNK38" s="1"/>
      <c r="CNL38" s="1"/>
      <c r="CNM38" s="1"/>
      <c r="CNN38" s="1"/>
      <c r="CNO38" s="1"/>
      <c r="CNP38" s="1"/>
      <c r="CNQ38" s="1"/>
      <c r="CNR38" s="1"/>
      <c r="CNS38" s="1"/>
      <c r="CNT38" s="1"/>
      <c r="CNU38" s="1"/>
      <c r="CNV38" s="1"/>
      <c r="CNW38" s="1"/>
      <c r="CNX38" s="1"/>
      <c r="CNY38" s="1"/>
      <c r="CNZ38" s="1"/>
      <c r="COA38" s="1"/>
      <c r="COB38" s="1"/>
      <c r="COC38" s="1"/>
      <c r="COD38" s="1"/>
      <c r="COE38" s="1"/>
      <c r="COF38" s="1"/>
      <c r="COG38" s="1"/>
      <c r="COH38" s="1"/>
      <c r="COI38" s="1"/>
      <c r="COJ38" s="1"/>
      <c r="COK38" s="1"/>
      <c r="COL38" s="1"/>
      <c r="COM38" s="1"/>
      <c r="CON38" s="1"/>
      <c r="COO38" s="1"/>
      <c r="COP38" s="1"/>
      <c r="COQ38" s="1"/>
      <c r="COR38" s="1"/>
      <c r="COS38" s="1"/>
      <c r="COT38" s="1"/>
      <c r="COU38" s="1"/>
      <c r="COV38" s="1"/>
      <c r="COW38" s="1"/>
      <c r="COX38" s="1"/>
      <c r="COY38" s="1"/>
      <c r="COZ38" s="1"/>
      <c r="CPA38" s="1"/>
      <c r="CPB38" s="1"/>
      <c r="CPC38" s="1"/>
      <c r="CPD38" s="1"/>
      <c r="CPE38" s="1"/>
      <c r="CPF38" s="1"/>
      <c r="CPG38" s="1"/>
      <c r="CPH38" s="1"/>
      <c r="CPI38" s="1"/>
      <c r="CPJ38" s="1"/>
      <c r="CPK38" s="1"/>
      <c r="CPL38" s="1"/>
      <c r="CPM38" s="1"/>
      <c r="CPN38" s="1"/>
      <c r="CPO38" s="1"/>
      <c r="CPP38" s="1"/>
      <c r="CPQ38" s="1"/>
      <c r="CPR38" s="1"/>
      <c r="CPS38" s="1"/>
      <c r="CPT38" s="1"/>
      <c r="CPU38" s="1"/>
      <c r="CPV38" s="1"/>
      <c r="CPW38" s="1"/>
      <c r="CPX38" s="1"/>
      <c r="CPY38" s="1"/>
      <c r="CPZ38" s="1"/>
      <c r="CQA38" s="1"/>
      <c r="CQB38" s="1"/>
      <c r="CQC38" s="1"/>
      <c r="CQD38" s="1"/>
      <c r="CQE38" s="1"/>
      <c r="CQF38" s="1"/>
      <c r="CQG38" s="1"/>
      <c r="CQH38" s="1"/>
      <c r="CQI38" s="1"/>
      <c r="CQJ38" s="1"/>
      <c r="CQK38" s="1"/>
      <c r="CQL38" s="1"/>
      <c r="CQM38" s="1"/>
      <c r="CQN38" s="1"/>
      <c r="CQO38" s="1"/>
      <c r="CQP38" s="1"/>
      <c r="CQQ38" s="1"/>
      <c r="CQR38" s="1"/>
      <c r="CQS38" s="1"/>
      <c r="CQT38" s="1"/>
      <c r="CQU38" s="1"/>
      <c r="CQV38" s="1"/>
      <c r="CQW38" s="1"/>
      <c r="CQX38" s="1"/>
      <c r="CQY38" s="1"/>
      <c r="CQZ38" s="1"/>
      <c r="CRA38" s="1"/>
      <c r="CRB38" s="1"/>
      <c r="CRC38" s="1"/>
      <c r="CRD38" s="1"/>
      <c r="CRE38" s="1"/>
      <c r="CRF38" s="1"/>
      <c r="CRG38" s="1"/>
      <c r="CRH38" s="1"/>
      <c r="CRI38" s="1"/>
      <c r="CRJ38" s="1"/>
      <c r="CRK38" s="1"/>
      <c r="CRL38" s="1"/>
      <c r="CRM38" s="1"/>
      <c r="CRN38" s="1"/>
      <c r="CRO38" s="1"/>
      <c r="CRP38" s="1"/>
      <c r="CRQ38" s="1"/>
      <c r="CRR38" s="1"/>
      <c r="CRS38" s="1"/>
      <c r="CRT38" s="1"/>
      <c r="CRU38" s="1"/>
      <c r="CRV38" s="1"/>
      <c r="CRW38" s="1"/>
      <c r="CRX38" s="1"/>
      <c r="CRY38" s="1"/>
      <c r="CRZ38" s="1"/>
      <c r="CSA38" s="1"/>
      <c r="CSB38" s="1"/>
      <c r="CSC38" s="1"/>
      <c r="CSD38" s="1"/>
      <c r="CSE38" s="1"/>
      <c r="CSF38" s="1"/>
      <c r="CSG38" s="1"/>
      <c r="CSH38" s="1"/>
      <c r="CSI38" s="1"/>
      <c r="CSJ38" s="1"/>
      <c r="CSK38" s="1"/>
      <c r="CSL38" s="1"/>
      <c r="CSM38" s="1"/>
      <c r="CSN38" s="1"/>
      <c r="CSO38" s="1"/>
      <c r="CSP38" s="1"/>
      <c r="CSQ38" s="1"/>
      <c r="CSR38" s="1"/>
      <c r="CSS38" s="1"/>
      <c r="CST38" s="1"/>
      <c r="CSU38" s="1"/>
      <c r="CSV38" s="1"/>
      <c r="CSW38" s="1"/>
      <c r="CSX38" s="1"/>
      <c r="CSY38" s="1"/>
      <c r="CSZ38" s="1"/>
      <c r="CTA38" s="1"/>
      <c r="CTB38" s="1"/>
      <c r="CTC38" s="1"/>
      <c r="CTD38" s="1"/>
      <c r="CTE38" s="1"/>
      <c r="CTF38" s="1"/>
      <c r="CTG38" s="1"/>
      <c r="CTH38" s="1"/>
      <c r="CTI38" s="1"/>
      <c r="CTJ38" s="1"/>
      <c r="CTK38" s="1"/>
      <c r="CTL38" s="1"/>
      <c r="CTM38" s="1"/>
      <c r="CTN38" s="1"/>
      <c r="CTO38" s="1"/>
      <c r="CTP38" s="1"/>
      <c r="CTQ38" s="1"/>
      <c r="CTR38" s="1"/>
      <c r="CTS38" s="1"/>
      <c r="CTT38" s="1"/>
      <c r="CTU38" s="1"/>
      <c r="CTV38" s="1"/>
      <c r="CTW38" s="1"/>
      <c r="CTX38" s="1"/>
      <c r="CTY38" s="1"/>
      <c r="CTZ38" s="1"/>
      <c r="CUA38" s="1"/>
      <c r="CUB38" s="1"/>
      <c r="CUC38" s="1"/>
      <c r="CUD38" s="1"/>
      <c r="CUE38" s="1"/>
      <c r="CUF38" s="1"/>
      <c r="CUG38" s="1"/>
      <c r="CUH38" s="1"/>
      <c r="CUI38" s="1"/>
      <c r="CUJ38" s="1"/>
      <c r="CUK38" s="1"/>
      <c r="CUL38" s="1"/>
      <c r="CUM38" s="1"/>
      <c r="CUN38" s="1"/>
      <c r="CUO38" s="1"/>
      <c r="CUP38" s="1"/>
      <c r="CUQ38" s="1"/>
      <c r="CUR38" s="1"/>
      <c r="CUS38" s="1"/>
      <c r="CUT38" s="1"/>
      <c r="CUU38" s="1"/>
      <c r="CUV38" s="1"/>
      <c r="CUW38" s="1"/>
      <c r="CUX38" s="1"/>
      <c r="CUY38" s="1"/>
      <c r="CUZ38" s="1"/>
      <c r="CVA38" s="1"/>
      <c r="CVB38" s="1"/>
      <c r="CVC38" s="1"/>
      <c r="CVD38" s="1"/>
      <c r="CVE38" s="1"/>
      <c r="CVF38" s="1"/>
      <c r="CVG38" s="1"/>
      <c r="CVH38" s="1"/>
      <c r="CVI38" s="1"/>
      <c r="CVJ38" s="1"/>
      <c r="CVK38" s="1"/>
      <c r="CVL38" s="1"/>
      <c r="CVM38" s="1"/>
      <c r="CVN38" s="1"/>
      <c r="CVO38" s="1"/>
      <c r="CVP38" s="1"/>
      <c r="CVQ38" s="1"/>
      <c r="CVR38" s="1"/>
      <c r="CVS38" s="1"/>
      <c r="CVT38" s="1"/>
      <c r="CVU38" s="1"/>
      <c r="CVV38" s="1"/>
      <c r="CVW38" s="1"/>
      <c r="CVX38" s="1"/>
      <c r="CVY38" s="1"/>
      <c r="CVZ38" s="1"/>
      <c r="CWA38" s="1"/>
      <c r="CWB38" s="1"/>
      <c r="CWC38" s="1"/>
      <c r="CWD38" s="1"/>
      <c r="CWE38" s="1"/>
      <c r="CWF38" s="1"/>
      <c r="CWG38" s="1"/>
      <c r="CWH38" s="1"/>
      <c r="CWI38" s="1"/>
      <c r="CWJ38" s="1"/>
      <c r="CWK38" s="1"/>
      <c r="CWL38" s="1"/>
      <c r="CWM38" s="1"/>
      <c r="CWN38" s="1"/>
      <c r="CWO38" s="1"/>
      <c r="CWP38" s="1"/>
      <c r="CWQ38" s="1"/>
      <c r="CWR38" s="1"/>
      <c r="CWS38" s="1"/>
      <c r="CWT38" s="1"/>
      <c r="CWU38" s="1"/>
      <c r="CWV38" s="1"/>
      <c r="CWW38" s="1"/>
      <c r="CWX38" s="1"/>
      <c r="CWY38" s="1"/>
      <c r="CWZ38" s="1"/>
      <c r="CXA38" s="1"/>
      <c r="CXB38" s="1"/>
      <c r="CXC38" s="1"/>
      <c r="CXD38" s="1"/>
      <c r="CXE38" s="1"/>
      <c r="CXF38" s="1"/>
      <c r="CXG38" s="1"/>
      <c r="CXH38" s="1"/>
      <c r="CXI38" s="1"/>
      <c r="CXJ38" s="1"/>
      <c r="CXK38" s="1"/>
      <c r="CXL38" s="1"/>
      <c r="CXM38" s="1"/>
      <c r="CXN38" s="1"/>
      <c r="CXO38" s="1"/>
      <c r="CXP38" s="1"/>
      <c r="CXQ38" s="1"/>
      <c r="CXR38" s="1"/>
      <c r="CXS38" s="1"/>
      <c r="CXT38" s="1"/>
      <c r="CXU38" s="1"/>
      <c r="CXV38" s="1"/>
      <c r="CXW38" s="1"/>
      <c r="CXX38" s="1"/>
      <c r="CXY38" s="1"/>
      <c r="CXZ38" s="1"/>
      <c r="CYA38" s="1"/>
      <c r="CYB38" s="1"/>
      <c r="CYC38" s="1"/>
      <c r="CYD38" s="1"/>
      <c r="CYE38" s="1"/>
      <c r="CYF38" s="1"/>
      <c r="CYG38" s="1"/>
      <c r="CYH38" s="1"/>
      <c r="CYI38" s="1"/>
      <c r="CYJ38" s="1"/>
      <c r="CYK38" s="1"/>
      <c r="CYL38" s="1"/>
      <c r="CYM38" s="1"/>
      <c r="CYN38" s="1"/>
      <c r="CYO38" s="1"/>
      <c r="CYP38" s="1"/>
      <c r="CYQ38" s="1"/>
      <c r="CYR38" s="1"/>
      <c r="CYS38" s="1"/>
      <c r="CYT38" s="1"/>
      <c r="CYU38" s="1"/>
      <c r="CYV38" s="1"/>
      <c r="CYW38" s="1"/>
      <c r="CYX38" s="1"/>
      <c r="CYY38" s="1"/>
      <c r="CYZ38" s="1"/>
      <c r="CZA38" s="1"/>
      <c r="CZB38" s="1"/>
      <c r="CZC38" s="1"/>
      <c r="CZD38" s="1"/>
      <c r="CZE38" s="1"/>
      <c r="CZF38" s="1"/>
      <c r="CZG38" s="1"/>
      <c r="CZH38" s="1"/>
      <c r="CZI38" s="1"/>
      <c r="CZJ38" s="1"/>
      <c r="CZK38" s="1"/>
      <c r="CZL38" s="1"/>
      <c r="CZM38" s="1"/>
      <c r="CZN38" s="1"/>
      <c r="CZO38" s="1"/>
      <c r="CZP38" s="1"/>
      <c r="CZQ38" s="1"/>
      <c r="CZR38" s="1"/>
      <c r="CZS38" s="1"/>
      <c r="CZT38" s="1"/>
      <c r="CZU38" s="1"/>
      <c r="CZV38" s="1"/>
      <c r="CZW38" s="1"/>
      <c r="CZX38" s="1"/>
      <c r="CZY38" s="1"/>
      <c r="CZZ38" s="1"/>
      <c r="DAA38" s="1"/>
      <c r="DAB38" s="1"/>
      <c r="DAC38" s="1"/>
      <c r="DAD38" s="1"/>
      <c r="DAE38" s="1"/>
      <c r="DAF38" s="1"/>
      <c r="DAG38" s="1"/>
      <c r="DAH38" s="1"/>
      <c r="DAI38" s="1"/>
      <c r="DAJ38" s="1"/>
      <c r="DAK38" s="1"/>
      <c r="DAL38" s="1"/>
      <c r="DAM38" s="1"/>
      <c r="DAN38" s="1"/>
      <c r="DAO38" s="1"/>
      <c r="DAP38" s="1"/>
      <c r="DAQ38" s="1"/>
      <c r="DAR38" s="1"/>
      <c r="DAS38" s="1"/>
      <c r="DAT38" s="1"/>
      <c r="DAU38" s="1"/>
      <c r="DAV38" s="1"/>
      <c r="DAW38" s="1"/>
      <c r="DAX38" s="1"/>
      <c r="DAY38" s="1"/>
      <c r="DAZ38" s="1"/>
      <c r="DBA38" s="1"/>
      <c r="DBB38" s="1"/>
      <c r="DBC38" s="1"/>
      <c r="DBD38" s="1"/>
      <c r="DBE38" s="1"/>
      <c r="DBF38" s="1"/>
      <c r="DBG38" s="1"/>
      <c r="DBH38" s="1"/>
      <c r="DBI38" s="1"/>
      <c r="DBJ38" s="1"/>
      <c r="DBK38" s="1"/>
      <c r="DBL38" s="1"/>
      <c r="DBM38" s="1"/>
      <c r="DBN38" s="1"/>
      <c r="DBO38" s="1"/>
      <c r="DBP38" s="1"/>
      <c r="DBQ38" s="1"/>
      <c r="DBR38" s="1"/>
      <c r="DBS38" s="1"/>
      <c r="DBT38" s="1"/>
      <c r="DBU38" s="1"/>
      <c r="DBV38" s="1"/>
      <c r="DBW38" s="1"/>
      <c r="DBX38" s="1"/>
      <c r="DBY38" s="1"/>
      <c r="DBZ38" s="1"/>
      <c r="DCA38" s="1"/>
      <c r="DCB38" s="1"/>
      <c r="DCC38" s="1"/>
      <c r="DCD38" s="1"/>
      <c r="DCE38" s="1"/>
      <c r="DCF38" s="1"/>
      <c r="DCG38" s="1"/>
      <c r="DCH38" s="1"/>
      <c r="DCI38" s="1"/>
      <c r="DCJ38" s="1"/>
      <c r="DCK38" s="1"/>
      <c r="DCL38" s="1"/>
      <c r="DCM38" s="1"/>
      <c r="DCN38" s="1"/>
      <c r="DCO38" s="1"/>
      <c r="DCP38" s="1"/>
      <c r="DCQ38" s="1"/>
      <c r="DCR38" s="1"/>
      <c r="DCS38" s="1"/>
      <c r="DCT38" s="1"/>
      <c r="DCU38" s="1"/>
      <c r="DCV38" s="1"/>
      <c r="DCW38" s="1"/>
      <c r="DCX38" s="1"/>
      <c r="DCY38" s="1"/>
      <c r="DCZ38" s="1"/>
      <c r="DDA38" s="1"/>
      <c r="DDB38" s="1"/>
      <c r="DDC38" s="1"/>
      <c r="DDD38" s="1"/>
      <c r="DDE38" s="1"/>
      <c r="DDF38" s="1"/>
      <c r="DDG38" s="1"/>
      <c r="DDH38" s="1"/>
      <c r="DDI38" s="1"/>
      <c r="DDJ38" s="1"/>
      <c r="DDK38" s="1"/>
      <c r="DDL38" s="1"/>
      <c r="DDM38" s="1"/>
      <c r="DDN38" s="1"/>
      <c r="DDO38" s="1"/>
      <c r="DDP38" s="1"/>
      <c r="DDQ38" s="1"/>
      <c r="DDR38" s="1"/>
      <c r="DDS38" s="1"/>
      <c r="DDT38" s="1"/>
      <c r="DDU38" s="1"/>
      <c r="DDV38" s="1"/>
      <c r="DDW38" s="1"/>
      <c r="DDX38" s="1"/>
      <c r="DDY38" s="1"/>
      <c r="DDZ38" s="1"/>
      <c r="DEA38" s="1"/>
      <c r="DEB38" s="1"/>
      <c r="DEC38" s="1"/>
      <c r="DED38" s="1"/>
      <c r="DEE38" s="1"/>
      <c r="DEF38" s="1"/>
      <c r="DEG38" s="1"/>
      <c r="DEH38" s="1"/>
      <c r="DEI38" s="1"/>
      <c r="DEJ38" s="1"/>
      <c r="DEK38" s="1"/>
      <c r="DEL38" s="1"/>
      <c r="DEM38" s="1"/>
      <c r="DEN38" s="1"/>
      <c r="DEO38" s="1"/>
      <c r="DEP38" s="1"/>
      <c r="DEQ38" s="1"/>
      <c r="DER38" s="1"/>
      <c r="DES38" s="1"/>
      <c r="DET38" s="1"/>
      <c r="DEU38" s="1"/>
      <c r="DEV38" s="1"/>
      <c r="DEW38" s="1"/>
      <c r="DEX38" s="1"/>
      <c r="DEY38" s="1"/>
      <c r="DEZ38" s="1"/>
      <c r="DFA38" s="1"/>
      <c r="DFB38" s="1"/>
      <c r="DFC38" s="1"/>
      <c r="DFD38" s="1"/>
      <c r="DFE38" s="1"/>
      <c r="DFF38" s="1"/>
      <c r="DFG38" s="1"/>
      <c r="DFH38" s="1"/>
      <c r="DFI38" s="1"/>
      <c r="DFJ38" s="1"/>
      <c r="DFK38" s="1"/>
      <c r="DFL38" s="1"/>
      <c r="DFM38" s="1"/>
      <c r="DFN38" s="1"/>
      <c r="DFO38" s="1"/>
      <c r="DFP38" s="1"/>
      <c r="DFQ38" s="1"/>
      <c r="DFR38" s="1"/>
      <c r="DFS38" s="1"/>
      <c r="DFT38" s="1"/>
      <c r="DFU38" s="1"/>
      <c r="DFV38" s="1"/>
      <c r="DFW38" s="1"/>
      <c r="DFX38" s="1"/>
      <c r="DFY38" s="1"/>
      <c r="DFZ38" s="1"/>
      <c r="DGA38" s="1"/>
      <c r="DGB38" s="1"/>
      <c r="DGC38" s="1"/>
      <c r="DGD38" s="1"/>
      <c r="DGE38" s="1"/>
      <c r="DGF38" s="1"/>
      <c r="DGG38" s="1"/>
      <c r="DGH38" s="1"/>
      <c r="DGI38" s="1"/>
      <c r="DGJ38" s="1"/>
      <c r="DGK38" s="1"/>
      <c r="DGL38" s="1"/>
      <c r="DGM38" s="1"/>
      <c r="DGN38" s="1"/>
      <c r="DGO38" s="1"/>
      <c r="DGP38" s="1"/>
      <c r="DGQ38" s="1"/>
      <c r="DGR38" s="1"/>
      <c r="DGS38" s="1"/>
      <c r="DGT38" s="1"/>
      <c r="DGU38" s="1"/>
      <c r="DGV38" s="1"/>
      <c r="DGW38" s="1"/>
      <c r="DGX38" s="1"/>
      <c r="DGY38" s="1"/>
      <c r="DGZ38" s="1"/>
      <c r="DHA38" s="1"/>
      <c r="DHB38" s="1"/>
      <c r="DHC38" s="1"/>
      <c r="DHD38" s="1"/>
      <c r="DHE38" s="1"/>
      <c r="DHF38" s="1"/>
      <c r="DHG38" s="1"/>
      <c r="DHH38" s="1"/>
      <c r="DHI38" s="1"/>
      <c r="DHJ38" s="1"/>
      <c r="DHK38" s="1"/>
      <c r="DHL38" s="1"/>
      <c r="DHM38" s="1"/>
      <c r="DHN38" s="1"/>
      <c r="DHO38" s="1"/>
      <c r="DHP38" s="1"/>
      <c r="DHQ38" s="1"/>
      <c r="DHR38" s="1"/>
      <c r="DHS38" s="1"/>
      <c r="DHT38" s="1"/>
      <c r="DHU38" s="1"/>
      <c r="DHV38" s="1"/>
      <c r="DHW38" s="1"/>
      <c r="DHX38" s="1"/>
      <c r="DHY38" s="1"/>
      <c r="DHZ38" s="1"/>
      <c r="DIA38" s="1"/>
      <c r="DIB38" s="1"/>
      <c r="DIC38" s="1"/>
      <c r="DID38" s="1"/>
      <c r="DIE38" s="1"/>
      <c r="DIF38" s="1"/>
      <c r="DIG38" s="1"/>
      <c r="DIH38" s="1"/>
      <c r="DII38" s="1"/>
      <c r="DIJ38" s="1"/>
      <c r="DIK38" s="1"/>
      <c r="DIL38" s="1"/>
      <c r="DIM38" s="1"/>
      <c r="DIN38" s="1"/>
      <c r="DIO38" s="1"/>
      <c r="DIP38" s="1"/>
      <c r="DIQ38" s="1"/>
      <c r="DIR38" s="1"/>
      <c r="DIS38" s="1"/>
      <c r="DIT38" s="1"/>
      <c r="DIU38" s="1"/>
      <c r="DIV38" s="1"/>
      <c r="DIW38" s="1"/>
      <c r="DIX38" s="1"/>
      <c r="DIY38" s="1"/>
      <c r="DIZ38" s="1"/>
      <c r="DJA38" s="1"/>
      <c r="DJB38" s="1"/>
      <c r="DJC38" s="1"/>
      <c r="DJD38" s="1"/>
      <c r="DJE38" s="1"/>
      <c r="DJF38" s="1"/>
      <c r="DJG38" s="1"/>
      <c r="DJH38" s="1"/>
      <c r="DJI38" s="1"/>
      <c r="DJJ38" s="1"/>
      <c r="DJK38" s="1"/>
      <c r="DJL38" s="1"/>
      <c r="DJM38" s="1"/>
      <c r="DJN38" s="1"/>
      <c r="DJO38" s="1"/>
      <c r="DJP38" s="1"/>
      <c r="DJQ38" s="1"/>
      <c r="DJR38" s="1"/>
      <c r="DJS38" s="1"/>
      <c r="DJT38" s="1"/>
      <c r="DJU38" s="1"/>
      <c r="DJV38" s="1"/>
      <c r="DJW38" s="1"/>
      <c r="DJX38" s="1"/>
      <c r="DJY38" s="1"/>
      <c r="DJZ38" s="1"/>
      <c r="DKA38" s="1"/>
      <c r="DKB38" s="1"/>
      <c r="DKC38" s="1"/>
      <c r="DKD38" s="1"/>
      <c r="DKE38" s="1"/>
      <c r="DKF38" s="1"/>
      <c r="DKG38" s="1"/>
      <c r="DKH38" s="1"/>
      <c r="DKI38" s="1"/>
      <c r="DKJ38" s="1"/>
      <c r="DKK38" s="1"/>
      <c r="DKL38" s="1"/>
      <c r="DKM38" s="1"/>
      <c r="DKN38" s="1"/>
      <c r="DKO38" s="1"/>
      <c r="DKP38" s="1"/>
      <c r="DKQ38" s="1"/>
      <c r="DKR38" s="1"/>
      <c r="DKS38" s="1"/>
      <c r="DKT38" s="1"/>
      <c r="DKU38" s="1"/>
      <c r="DKV38" s="1"/>
      <c r="DKW38" s="1"/>
      <c r="DKX38" s="1"/>
      <c r="DKY38" s="1"/>
      <c r="DKZ38" s="1"/>
      <c r="DLA38" s="1"/>
      <c r="DLB38" s="1"/>
      <c r="DLC38" s="1"/>
      <c r="DLD38" s="1"/>
      <c r="DLE38" s="1"/>
      <c r="DLF38" s="1"/>
      <c r="DLG38" s="1"/>
      <c r="DLH38" s="1"/>
      <c r="DLI38" s="1"/>
      <c r="DLJ38" s="1"/>
      <c r="DLK38" s="1"/>
      <c r="DLL38" s="1"/>
      <c r="DLM38" s="1"/>
      <c r="DLN38" s="1"/>
      <c r="DLO38" s="1"/>
      <c r="DLP38" s="1"/>
      <c r="DLQ38" s="1"/>
      <c r="DLR38" s="1"/>
      <c r="DLS38" s="1"/>
      <c r="DLT38" s="1"/>
      <c r="DLU38" s="1"/>
      <c r="DLV38" s="1"/>
      <c r="DLW38" s="1"/>
      <c r="DLX38" s="1"/>
      <c r="DLY38" s="1"/>
      <c r="DLZ38" s="1"/>
      <c r="DMA38" s="1"/>
      <c r="DMB38" s="1"/>
      <c r="DMC38" s="1"/>
      <c r="DMD38" s="1"/>
      <c r="DME38" s="1"/>
      <c r="DMF38" s="1"/>
      <c r="DMG38" s="1"/>
      <c r="DMH38" s="1"/>
      <c r="DMI38" s="1"/>
      <c r="DMJ38" s="1"/>
      <c r="DMK38" s="1"/>
      <c r="DML38" s="1"/>
      <c r="DMM38" s="1"/>
      <c r="DMN38" s="1"/>
      <c r="DMO38" s="1"/>
      <c r="DMP38" s="1"/>
      <c r="DMQ38" s="1"/>
      <c r="DMR38" s="1"/>
      <c r="DMS38" s="1"/>
      <c r="DMT38" s="1"/>
      <c r="DMU38" s="1"/>
      <c r="DMV38" s="1"/>
      <c r="DMW38" s="1"/>
      <c r="DMX38" s="1"/>
      <c r="DMY38" s="1"/>
      <c r="DMZ38" s="1"/>
      <c r="DNA38" s="1"/>
      <c r="DNB38" s="1"/>
      <c r="DNC38" s="1"/>
      <c r="DND38" s="1"/>
      <c r="DNE38" s="1"/>
      <c r="DNF38" s="1"/>
      <c r="DNG38" s="1"/>
      <c r="DNH38" s="1"/>
      <c r="DNI38" s="1"/>
      <c r="DNJ38" s="1"/>
      <c r="DNK38" s="1"/>
      <c r="DNL38" s="1"/>
      <c r="DNM38" s="1"/>
      <c r="DNN38" s="1"/>
      <c r="DNO38" s="1"/>
      <c r="DNP38" s="1"/>
      <c r="DNQ38" s="1"/>
      <c r="DNR38" s="1"/>
      <c r="DNS38" s="1"/>
      <c r="DNT38" s="1"/>
      <c r="DNU38" s="1"/>
      <c r="DNV38" s="1"/>
      <c r="DNW38" s="1"/>
      <c r="DNX38" s="1"/>
      <c r="DNY38" s="1"/>
      <c r="DNZ38" s="1"/>
      <c r="DOA38" s="1"/>
      <c r="DOB38" s="1"/>
      <c r="DOC38" s="1"/>
      <c r="DOD38" s="1"/>
      <c r="DOE38" s="1"/>
      <c r="DOF38" s="1"/>
      <c r="DOG38" s="1"/>
      <c r="DOH38" s="1"/>
      <c r="DOI38" s="1"/>
      <c r="DOJ38" s="1"/>
      <c r="DOK38" s="1"/>
      <c r="DOL38" s="1"/>
      <c r="DOM38" s="1"/>
      <c r="DON38" s="1"/>
      <c r="DOO38" s="1"/>
      <c r="DOP38" s="1"/>
      <c r="DOQ38" s="1"/>
      <c r="DOR38" s="1"/>
      <c r="DOS38" s="1"/>
      <c r="DOT38" s="1"/>
      <c r="DOU38" s="1"/>
      <c r="DOV38" s="1"/>
      <c r="DOW38" s="1"/>
      <c r="DOX38" s="1"/>
      <c r="DOY38" s="1"/>
      <c r="DOZ38" s="1"/>
      <c r="DPA38" s="1"/>
      <c r="DPB38" s="1"/>
      <c r="DPC38" s="1"/>
      <c r="DPD38" s="1"/>
      <c r="DPE38" s="1"/>
      <c r="DPF38" s="1"/>
      <c r="DPG38" s="1"/>
      <c r="DPH38" s="1"/>
      <c r="DPI38" s="1"/>
      <c r="DPJ38" s="1"/>
      <c r="DPK38" s="1"/>
      <c r="DPL38" s="1"/>
      <c r="DPM38" s="1"/>
      <c r="DPN38" s="1"/>
      <c r="DPO38" s="1"/>
      <c r="DPP38" s="1"/>
      <c r="DPQ38" s="1"/>
      <c r="DPR38" s="1"/>
      <c r="DPS38" s="1"/>
      <c r="DPT38" s="1"/>
      <c r="DPU38" s="1"/>
      <c r="DPV38" s="1"/>
      <c r="DPW38" s="1"/>
      <c r="DPX38" s="1"/>
      <c r="DPY38" s="1"/>
      <c r="DPZ38" s="1"/>
      <c r="DQA38" s="1"/>
      <c r="DQB38" s="1"/>
      <c r="DQC38" s="1"/>
      <c r="DQD38" s="1"/>
      <c r="DQE38" s="1"/>
      <c r="DQF38" s="1"/>
      <c r="DQG38" s="1"/>
      <c r="DQH38" s="1"/>
      <c r="DQI38" s="1"/>
      <c r="DQJ38" s="1"/>
      <c r="DQK38" s="1"/>
      <c r="DQL38" s="1"/>
      <c r="DQM38" s="1"/>
      <c r="DQN38" s="1"/>
      <c r="DQO38" s="1"/>
      <c r="DQP38" s="1"/>
      <c r="DQQ38" s="1"/>
      <c r="DQR38" s="1"/>
      <c r="DQS38" s="1"/>
      <c r="DQT38" s="1"/>
      <c r="DQU38" s="1"/>
      <c r="DQV38" s="1"/>
      <c r="DQW38" s="1"/>
      <c r="DQX38" s="1"/>
      <c r="DQY38" s="1"/>
      <c r="DQZ38" s="1"/>
      <c r="DRA38" s="1"/>
      <c r="DRB38" s="1"/>
      <c r="DRC38" s="1"/>
      <c r="DRD38" s="1"/>
      <c r="DRE38" s="1"/>
      <c r="DRF38" s="1"/>
      <c r="DRG38" s="1"/>
      <c r="DRH38" s="1"/>
      <c r="DRI38" s="1"/>
      <c r="DRJ38" s="1"/>
      <c r="DRK38" s="1"/>
      <c r="DRL38" s="1"/>
      <c r="DRM38" s="1"/>
      <c r="DRN38" s="1"/>
      <c r="DRO38" s="1"/>
      <c r="DRP38" s="1"/>
      <c r="DRQ38" s="1"/>
      <c r="DRR38" s="1"/>
      <c r="DRS38" s="1"/>
      <c r="DRT38" s="1"/>
      <c r="DRU38" s="1"/>
      <c r="DRV38" s="1"/>
      <c r="DRW38" s="1"/>
      <c r="DRX38" s="1"/>
      <c r="DRY38" s="1"/>
      <c r="DRZ38" s="1"/>
      <c r="DSA38" s="1"/>
      <c r="DSB38" s="1"/>
      <c r="DSC38" s="1"/>
      <c r="DSD38" s="1"/>
      <c r="DSE38" s="1"/>
      <c r="DSF38" s="1"/>
      <c r="DSG38" s="1"/>
      <c r="DSH38" s="1"/>
      <c r="DSI38" s="1"/>
      <c r="DSJ38" s="1"/>
      <c r="DSK38" s="1"/>
      <c r="DSL38" s="1"/>
      <c r="DSM38" s="1"/>
      <c r="DSN38" s="1"/>
      <c r="DSO38" s="1"/>
      <c r="DSP38" s="1"/>
      <c r="DSQ38" s="1"/>
      <c r="DSR38" s="1"/>
      <c r="DSS38" s="1"/>
      <c r="DST38" s="1"/>
      <c r="DSU38" s="1"/>
      <c r="DSV38" s="1"/>
      <c r="DSW38" s="1"/>
      <c r="DSX38" s="1"/>
      <c r="DSY38" s="1"/>
      <c r="DSZ38" s="1"/>
      <c r="DTA38" s="1"/>
      <c r="DTB38" s="1"/>
      <c r="DTC38" s="1"/>
      <c r="DTD38" s="1"/>
      <c r="DTE38" s="1"/>
      <c r="DTF38" s="1"/>
      <c r="DTG38" s="1"/>
      <c r="DTH38" s="1"/>
      <c r="DTI38" s="1"/>
      <c r="DTJ38" s="1"/>
      <c r="DTK38" s="1"/>
      <c r="DTL38" s="1"/>
      <c r="DTM38" s="1"/>
      <c r="DTN38" s="1"/>
      <c r="DTO38" s="1"/>
      <c r="DTP38" s="1"/>
      <c r="DTQ38" s="1"/>
      <c r="DTR38" s="1"/>
      <c r="DTS38" s="1"/>
      <c r="DTT38" s="1"/>
      <c r="DTU38" s="1"/>
      <c r="DTV38" s="1"/>
      <c r="DTW38" s="1"/>
      <c r="DTX38" s="1"/>
      <c r="DTY38" s="1"/>
      <c r="DTZ38" s="1"/>
      <c r="DUA38" s="1"/>
      <c r="DUB38" s="1"/>
      <c r="DUC38" s="1"/>
      <c r="DUD38" s="1"/>
      <c r="DUE38" s="1"/>
      <c r="DUF38" s="1"/>
      <c r="DUG38" s="1"/>
      <c r="DUH38" s="1"/>
      <c r="DUI38" s="1"/>
      <c r="DUJ38" s="1"/>
      <c r="DUK38" s="1"/>
      <c r="DUL38" s="1"/>
      <c r="DUM38" s="1"/>
      <c r="DUN38" s="1"/>
      <c r="DUO38" s="1"/>
      <c r="DUP38" s="1"/>
      <c r="DUQ38" s="1"/>
      <c r="DUR38" s="1"/>
      <c r="DUS38" s="1"/>
      <c r="DUT38" s="1"/>
      <c r="DUU38" s="1"/>
      <c r="DUV38" s="1"/>
      <c r="DUW38" s="1"/>
      <c r="DUX38" s="1"/>
      <c r="DUY38" s="1"/>
      <c r="DUZ38" s="1"/>
      <c r="DVA38" s="1"/>
      <c r="DVB38" s="1"/>
      <c r="DVC38" s="1"/>
      <c r="DVD38" s="1"/>
      <c r="DVE38" s="1"/>
      <c r="DVF38" s="1"/>
      <c r="DVG38" s="1"/>
      <c r="DVH38" s="1"/>
      <c r="DVI38" s="1"/>
      <c r="DVJ38" s="1"/>
      <c r="DVK38" s="1"/>
      <c r="DVL38" s="1"/>
      <c r="DVM38" s="1"/>
      <c r="DVN38" s="1"/>
      <c r="DVO38" s="1"/>
      <c r="DVP38" s="1"/>
      <c r="DVQ38" s="1"/>
      <c r="DVR38" s="1"/>
      <c r="DVS38" s="1"/>
      <c r="DVT38" s="1"/>
      <c r="DVU38" s="1"/>
      <c r="DVV38" s="1"/>
      <c r="DVW38" s="1"/>
      <c r="DVX38" s="1"/>
      <c r="DVY38" s="1"/>
      <c r="DVZ38" s="1"/>
      <c r="DWA38" s="1"/>
      <c r="DWB38" s="1"/>
      <c r="DWC38" s="1"/>
      <c r="DWD38" s="1"/>
      <c r="DWE38" s="1"/>
      <c r="DWF38" s="1"/>
      <c r="DWG38" s="1"/>
      <c r="DWH38" s="1"/>
      <c r="DWI38" s="1"/>
      <c r="DWJ38" s="1"/>
      <c r="DWK38" s="1"/>
      <c r="DWL38" s="1"/>
      <c r="DWM38" s="1"/>
      <c r="DWN38" s="1"/>
      <c r="DWO38" s="1"/>
      <c r="DWP38" s="1"/>
      <c r="DWQ38" s="1"/>
      <c r="DWR38" s="1"/>
      <c r="DWS38" s="1"/>
      <c r="DWT38" s="1"/>
      <c r="DWU38" s="1"/>
      <c r="DWV38" s="1"/>
      <c r="DWW38" s="1"/>
      <c r="DWX38" s="1"/>
      <c r="DWY38" s="1"/>
      <c r="DWZ38" s="1"/>
      <c r="DXA38" s="1"/>
      <c r="DXB38" s="1"/>
      <c r="DXC38" s="1"/>
      <c r="DXD38" s="1"/>
      <c r="DXE38" s="1"/>
      <c r="DXF38" s="1"/>
      <c r="DXG38" s="1"/>
      <c r="DXH38" s="1"/>
      <c r="DXI38" s="1"/>
      <c r="DXJ38" s="1"/>
      <c r="DXK38" s="1"/>
      <c r="DXL38" s="1"/>
      <c r="DXM38" s="1"/>
      <c r="DXN38" s="1"/>
      <c r="DXO38" s="1"/>
      <c r="DXP38" s="1"/>
      <c r="DXQ38" s="1"/>
      <c r="DXR38" s="1"/>
      <c r="DXS38" s="1"/>
      <c r="DXT38" s="1"/>
      <c r="DXU38" s="1"/>
      <c r="DXV38" s="1"/>
      <c r="DXW38" s="1"/>
      <c r="DXX38" s="1"/>
      <c r="DXY38" s="1"/>
      <c r="DXZ38" s="1"/>
      <c r="DYA38" s="1"/>
      <c r="DYB38" s="1"/>
      <c r="DYC38" s="1"/>
      <c r="DYD38" s="1"/>
      <c r="DYE38" s="1"/>
      <c r="DYF38" s="1"/>
      <c r="DYG38" s="1"/>
      <c r="DYH38" s="1"/>
      <c r="DYI38" s="1"/>
      <c r="DYJ38" s="1"/>
      <c r="DYK38" s="1"/>
      <c r="DYL38" s="1"/>
      <c r="DYM38" s="1"/>
      <c r="DYN38" s="1"/>
      <c r="DYO38" s="1"/>
      <c r="DYP38" s="1"/>
      <c r="DYQ38" s="1"/>
      <c r="DYR38" s="1"/>
      <c r="DYS38" s="1"/>
      <c r="DYT38" s="1"/>
      <c r="DYU38" s="1"/>
      <c r="DYV38" s="1"/>
      <c r="DYW38" s="1"/>
      <c r="DYX38" s="1"/>
      <c r="DYY38" s="1"/>
      <c r="DYZ38" s="1"/>
      <c r="DZA38" s="1"/>
      <c r="DZB38" s="1"/>
      <c r="DZC38" s="1"/>
      <c r="DZD38" s="1"/>
      <c r="DZE38" s="1"/>
      <c r="DZF38" s="1"/>
      <c r="DZG38" s="1"/>
      <c r="DZH38" s="1"/>
      <c r="DZI38" s="1"/>
      <c r="DZJ38" s="1"/>
      <c r="DZK38" s="1"/>
      <c r="DZL38" s="1"/>
      <c r="DZM38" s="1"/>
      <c r="DZN38" s="1"/>
      <c r="DZO38" s="1"/>
      <c r="DZP38" s="1"/>
      <c r="DZQ38" s="1"/>
      <c r="DZR38" s="1"/>
      <c r="DZS38" s="1"/>
      <c r="DZT38" s="1"/>
      <c r="DZU38" s="1"/>
      <c r="DZV38" s="1"/>
      <c r="DZW38" s="1"/>
      <c r="DZX38" s="1"/>
      <c r="DZY38" s="1"/>
      <c r="DZZ38" s="1"/>
      <c r="EAA38" s="1"/>
      <c r="EAB38" s="1"/>
      <c r="EAC38" s="1"/>
      <c r="EAD38" s="1"/>
      <c r="EAE38" s="1"/>
      <c r="EAF38" s="1"/>
      <c r="EAG38" s="1"/>
      <c r="EAH38" s="1"/>
      <c r="EAI38" s="1"/>
      <c r="EAJ38" s="1"/>
      <c r="EAK38" s="1"/>
      <c r="EAL38" s="1"/>
      <c r="EAM38" s="1"/>
      <c r="EAN38" s="1"/>
      <c r="EAO38" s="1"/>
      <c r="EAP38" s="1"/>
      <c r="EAQ38" s="1"/>
      <c r="EAR38" s="1"/>
      <c r="EAS38" s="1"/>
      <c r="EAT38" s="1"/>
      <c r="EAU38" s="1"/>
      <c r="EAV38" s="1"/>
      <c r="EAW38" s="1"/>
      <c r="EAX38" s="1"/>
      <c r="EAY38" s="1"/>
      <c r="EAZ38" s="1"/>
      <c r="EBA38" s="1"/>
      <c r="EBB38" s="1"/>
      <c r="EBC38" s="1"/>
      <c r="EBD38" s="1"/>
      <c r="EBE38" s="1"/>
      <c r="EBF38" s="1"/>
      <c r="EBG38" s="1"/>
      <c r="EBH38" s="1"/>
      <c r="EBI38" s="1"/>
      <c r="EBJ38" s="1"/>
      <c r="EBK38" s="1"/>
      <c r="EBL38" s="1"/>
      <c r="EBM38" s="1"/>
      <c r="EBN38" s="1"/>
      <c r="EBO38" s="1"/>
      <c r="EBP38" s="1"/>
      <c r="EBQ38" s="1"/>
      <c r="EBR38" s="1"/>
      <c r="EBS38" s="1"/>
      <c r="EBT38" s="1"/>
      <c r="EBU38" s="1"/>
      <c r="EBV38" s="1"/>
      <c r="EBW38" s="1"/>
      <c r="EBX38" s="1"/>
      <c r="EBY38" s="1"/>
      <c r="EBZ38" s="1"/>
      <c r="ECA38" s="1"/>
      <c r="ECB38" s="1"/>
      <c r="ECC38" s="1"/>
      <c r="ECD38" s="1"/>
      <c r="ECE38" s="1"/>
      <c r="ECF38" s="1"/>
      <c r="ECG38" s="1"/>
      <c r="ECH38" s="1"/>
      <c r="ECI38" s="1"/>
      <c r="ECJ38" s="1"/>
      <c r="ECK38" s="1"/>
      <c r="ECL38" s="1"/>
      <c r="ECM38" s="1"/>
      <c r="ECN38" s="1"/>
      <c r="ECO38" s="1"/>
      <c r="ECP38" s="1"/>
      <c r="ECQ38" s="1"/>
      <c r="ECR38" s="1"/>
      <c r="ECS38" s="1"/>
      <c r="ECT38" s="1"/>
      <c r="ECU38" s="1"/>
      <c r="ECV38" s="1"/>
      <c r="ECW38" s="1"/>
      <c r="ECX38" s="1"/>
      <c r="ECY38" s="1"/>
      <c r="ECZ38" s="1"/>
      <c r="EDA38" s="1"/>
      <c r="EDB38" s="1"/>
      <c r="EDC38" s="1"/>
      <c r="EDD38" s="1"/>
      <c r="EDE38" s="1"/>
      <c r="EDF38" s="1"/>
      <c r="EDG38" s="1"/>
      <c r="EDH38" s="1"/>
      <c r="EDI38" s="1"/>
      <c r="EDJ38" s="1"/>
      <c r="EDK38" s="1"/>
      <c r="EDL38" s="1"/>
      <c r="EDM38" s="1"/>
      <c r="EDN38" s="1"/>
      <c r="EDO38" s="1"/>
      <c r="EDP38" s="1"/>
      <c r="EDQ38" s="1"/>
      <c r="EDR38" s="1"/>
      <c r="EDS38" s="1"/>
      <c r="EDT38" s="1"/>
      <c r="EDU38" s="1"/>
      <c r="EDV38" s="1"/>
      <c r="EDW38" s="1"/>
      <c r="EDX38" s="1"/>
      <c r="EDY38" s="1"/>
      <c r="EDZ38" s="1"/>
      <c r="EEA38" s="1"/>
      <c r="EEB38" s="1"/>
      <c r="EEC38" s="1"/>
      <c r="EED38" s="1"/>
      <c r="EEE38" s="1"/>
      <c r="EEF38" s="1"/>
      <c r="EEG38" s="1"/>
      <c r="EEH38" s="1"/>
      <c r="EEI38" s="1"/>
      <c r="EEJ38" s="1"/>
      <c r="EEK38" s="1"/>
      <c r="EEL38" s="1"/>
      <c r="EEM38" s="1"/>
      <c r="EEN38" s="1"/>
      <c r="EEO38" s="1"/>
      <c r="EEP38" s="1"/>
      <c r="EEQ38" s="1"/>
      <c r="EER38" s="1"/>
      <c r="EES38" s="1"/>
      <c r="EET38" s="1"/>
      <c r="EEU38" s="1"/>
      <c r="EEV38" s="1"/>
      <c r="EEW38" s="1"/>
      <c r="EEX38" s="1"/>
      <c r="EEY38" s="1"/>
      <c r="EEZ38" s="1"/>
      <c r="EFA38" s="1"/>
      <c r="EFB38" s="1"/>
      <c r="EFC38" s="1"/>
      <c r="EFD38" s="1"/>
      <c r="EFE38" s="1"/>
      <c r="EFF38" s="1"/>
      <c r="EFG38" s="1"/>
      <c r="EFH38" s="1"/>
      <c r="EFI38" s="1"/>
      <c r="EFJ38" s="1"/>
      <c r="EFK38" s="1"/>
      <c r="EFL38" s="1"/>
      <c r="EFM38" s="1"/>
      <c r="EFN38" s="1"/>
      <c r="EFO38" s="1"/>
      <c r="EFP38" s="1"/>
      <c r="EFQ38" s="1"/>
      <c r="EFR38" s="1"/>
      <c r="EFS38" s="1"/>
      <c r="EFT38" s="1"/>
      <c r="EFU38" s="1"/>
      <c r="EFV38" s="1"/>
      <c r="EFW38" s="1"/>
      <c r="EFX38" s="1"/>
      <c r="EFY38" s="1"/>
      <c r="EFZ38" s="1"/>
      <c r="EGA38" s="1"/>
      <c r="EGB38" s="1"/>
      <c r="EGC38" s="1"/>
      <c r="EGD38" s="1"/>
      <c r="EGE38" s="1"/>
      <c r="EGF38" s="1"/>
      <c r="EGG38" s="1"/>
      <c r="EGH38" s="1"/>
      <c r="EGI38" s="1"/>
      <c r="EGJ38" s="1"/>
      <c r="EGK38" s="1"/>
      <c r="EGL38" s="1"/>
      <c r="EGM38" s="1"/>
      <c r="EGN38" s="1"/>
      <c r="EGO38" s="1"/>
      <c r="EGP38" s="1"/>
      <c r="EGQ38" s="1"/>
      <c r="EGR38" s="1"/>
      <c r="EGS38" s="1"/>
      <c r="EGT38" s="1"/>
      <c r="EGU38" s="1"/>
      <c r="EGV38" s="1"/>
      <c r="EGW38" s="1"/>
      <c r="EGX38" s="1"/>
      <c r="EGY38" s="1"/>
      <c r="EGZ38" s="1"/>
      <c r="EHA38" s="1"/>
      <c r="EHB38" s="1"/>
      <c r="EHC38" s="1"/>
      <c r="EHD38" s="1"/>
      <c r="EHE38" s="1"/>
      <c r="EHF38" s="1"/>
      <c r="EHG38" s="1"/>
      <c r="EHH38" s="1"/>
      <c r="EHI38" s="1"/>
      <c r="EHJ38" s="1"/>
      <c r="EHK38" s="1"/>
      <c r="EHL38" s="1"/>
      <c r="EHM38" s="1"/>
      <c r="EHN38" s="1"/>
      <c r="EHO38" s="1"/>
      <c r="EHP38" s="1"/>
      <c r="EHQ38" s="1"/>
      <c r="EHR38" s="1"/>
      <c r="EHS38" s="1"/>
      <c r="EHT38" s="1"/>
      <c r="EHU38" s="1"/>
      <c r="EHV38" s="1"/>
      <c r="EHW38" s="1"/>
      <c r="EHX38" s="1"/>
      <c r="EHY38" s="1"/>
      <c r="EHZ38" s="1"/>
      <c r="EIA38" s="1"/>
      <c r="EIB38" s="1"/>
      <c r="EIC38" s="1"/>
      <c r="EID38" s="1"/>
      <c r="EIE38" s="1"/>
      <c r="EIF38" s="1"/>
      <c r="EIG38" s="1"/>
      <c r="EIH38" s="1"/>
      <c r="EII38" s="1"/>
      <c r="EIJ38" s="1"/>
      <c r="EIK38" s="1"/>
      <c r="EIL38" s="1"/>
      <c r="EIM38" s="1"/>
      <c r="EIN38" s="1"/>
      <c r="EIO38" s="1"/>
      <c r="EIP38" s="1"/>
      <c r="EIQ38" s="1"/>
      <c r="EIR38" s="1"/>
      <c r="EIS38" s="1"/>
      <c r="EIT38" s="1"/>
      <c r="EIU38" s="1"/>
      <c r="EIV38" s="1"/>
      <c r="EIW38" s="1"/>
      <c r="EIX38" s="1"/>
      <c r="EIY38" s="1"/>
      <c r="EIZ38" s="1"/>
      <c r="EJA38" s="1"/>
      <c r="EJB38" s="1"/>
      <c r="EJC38" s="1"/>
      <c r="EJD38" s="1"/>
      <c r="EJE38" s="1"/>
      <c r="EJF38" s="1"/>
      <c r="EJG38" s="1"/>
      <c r="EJH38" s="1"/>
      <c r="EJI38" s="1"/>
      <c r="EJJ38" s="1"/>
      <c r="EJK38" s="1"/>
      <c r="EJL38" s="1"/>
      <c r="EJM38" s="1"/>
      <c r="EJN38" s="1"/>
      <c r="EJO38" s="1"/>
      <c r="EJP38" s="1"/>
      <c r="EJQ38" s="1"/>
      <c r="EJR38" s="1"/>
      <c r="EJS38" s="1"/>
      <c r="EJT38" s="1"/>
      <c r="EJU38" s="1"/>
      <c r="EJV38" s="1"/>
      <c r="EJW38" s="1"/>
      <c r="EJX38" s="1"/>
      <c r="EJY38" s="1"/>
      <c r="EJZ38" s="1"/>
      <c r="EKA38" s="1"/>
      <c r="EKB38" s="1"/>
      <c r="EKC38" s="1"/>
      <c r="EKD38" s="1"/>
      <c r="EKE38" s="1"/>
      <c r="EKF38" s="1"/>
      <c r="EKG38" s="1"/>
      <c r="EKH38" s="1"/>
      <c r="EKI38" s="1"/>
      <c r="EKJ38" s="1"/>
      <c r="EKK38" s="1"/>
      <c r="EKL38" s="1"/>
      <c r="EKM38" s="1"/>
      <c r="EKN38" s="1"/>
      <c r="EKO38" s="1"/>
      <c r="EKP38" s="1"/>
      <c r="EKQ38" s="1"/>
      <c r="EKR38" s="1"/>
      <c r="EKS38" s="1"/>
      <c r="EKT38" s="1"/>
      <c r="EKU38" s="1"/>
      <c r="EKV38" s="1"/>
      <c r="EKW38" s="1"/>
      <c r="EKX38" s="1"/>
      <c r="EKY38" s="1"/>
      <c r="EKZ38" s="1"/>
      <c r="ELA38" s="1"/>
      <c r="ELB38" s="1"/>
      <c r="ELC38" s="1"/>
      <c r="ELD38" s="1"/>
      <c r="ELE38" s="1"/>
      <c r="ELF38" s="1"/>
      <c r="ELG38" s="1"/>
      <c r="ELH38" s="1"/>
      <c r="ELI38" s="1"/>
      <c r="ELJ38" s="1"/>
      <c r="ELK38" s="1"/>
      <c r="ELL38" s="1"/>
      <c r="ELM38" s="1"/>
      <c r="ELN38" s="1"/>
      <c r="ELO38" s="1"/>
      <c r="ELP38" s="1"/>
      <c r="ELQ38" s="1"/>
      <c r="ELR38" s="1"/>
      <c r="ELS38" s="1"/>
      <c r="ELT38" s="1"/>
      <c r="ELU38" s="1"/>
      <c r="ELV38" s="1"/>
      <c r="ELW38" s="1"/>
      <c r="ELX38" s="1"/>
      <c r="ELY38" s="1"/>
      <c r="ELZ38" s="1"/>
      <c r="EMA38" s="1"/>
      <c r="EMB38" s="1"/>
      <c r="EMC38" s="1"/>
      <c r="EMD38" s="1"/>
      <c r="EME38" s="1"/>
      <c r="EMF38" s="1"/>
      <c r="EMG38" s="1"/>
      <c r="EMH38" s="1"/>
      <c r="EMI38" s="1"/>
      <c r="EMJ38" s="1"/>
      <c r="EMK38" s="1"/>
      <c r="EML38" s="1"/>
      <c r="EMM38" s="1"/>
      <c r="EMN38" s="1"/>
      <c r="EMO38" s="1"/>
      <c r="EMP38" s="1"/>
      <c r="EMQ38" s="1"/>
      <c r="EMR38" s="1"/>
      <c r="EMS38" s="1"/>
      <c r="EMT38" s="1"/>
      <c r="EMU38" s="1"/>
      <c r="EMV38" s="1"/>
      <c r="EMW38" s="1"/>
      <c r="EMX38" s="1"/>
      <c r="EMY38" s="1"/>
      <c r="EMZ38" s="1"/>
      <c r="ENA38" s="1"/>
      <c r="ENB38" s="1"/>
      <c r="ENC38" s="1"/>
      <c r="END38" s="1"/>
      <c r="ENE38" s="1"/>
      <c r="ENF38" s="1"/>
      <c r="ENG38" s="1"/>
      <c r="ENH38" s="1"/>
      <c r="ENI38" s="1"/>
      <c r="ENJ38" s="1"/>
      <c r="ENK38" s="1"/>
      <c r="ENL38" s="1"/>
      <c r="ENM38" s="1"/>
      <c r="ENN38" s="1"/>
      <c r="ENO38" s="1"/>
      <c r="ENP38" s="1"/>
      <c r="ENQ38" s="1"/>
      <c r="ENR38" s="1"/>
      <c r="ENS38" s="1"/>
      <c r="ENT38" s="1"/>
      <c r="ENU38" s="1"/>
      <c r="ENV38" s="1"/>
      <c r="ENW38" s="1"/>
      <c r="ENX38" s="1"/>
      <c r="ENY38" s="1"/>
      <c r="ENZ38" s="1"/>
      <c r="EOA38" s="1"/>
      <c r="EOB38" s="1"/>
      <c r="EOC38" s="1"/>
      <c r="EOD38" s="1"/>
      <c r="EOE38" s="1"/>
      <c r="EOF38" s="1"/>
      <c r="EOG38" s="1"/>
      <c r="EOH38" s="1"/>
      <c r="EOI38" s="1"/>
      <c r="EOJ38" s="1"/>
      <c r="EOK38" s="1"/>
      <c r="EOL38" s="1"/>
      <c r="EOM38" s="1"/>
      <c r="EON38" s="1"/>
      <c r="EOO38" s="1"/>
      <c r="EOP38" s="1"/>
      <c r="EOQ38" s="1"/>
      <c r="EOR38" s="1"/>
      <c r="EOS38" s="1"/>
      <c r="EOT38" s="1"/>
      <c r="EOU38" s="1"/>
      <c r="EOV38" s="1"/>
      <c r="EOW38" s="1"/>
      <c r="EOX38" s="1"/>
      <c r="EOY38" s="1"/>
      <c r="EOZ38" s="1"/>
      <c r="EPA38" s="1"/>
      <c r="EPB38" s="1"/>
      <c r="EPC38" s="1"/>
      <c r="EPD38" s="1"/>
      <c r="EPE38" s="1"/>
      <c r="EPF38" s="1"/>
      <c r="EPG38" s="1"/>
      <c r="EPH38" s="1"/>
      <c r="EPI38" s="1"/>
      <c r="EPJ38" s="1"/>
      <c r="EPK38" s="1"/>
      <c r="EPL38" s="1"/>
      <c r="EPM38" s="1"/>
      <c r="EPN38" s="1"/>
      <c r="EPO38" s="1"/>
      <c r="EPP38" s="1"/>
      <c r="EPQ38" s="1"/>
      <c r="EPR38" s="1"/>
      <c r="EPS38" s="1"/>
      <c r="EPT38" s="1"/>
      <c r="EPU38" s="1"/>
      <c r="EPV38" s="1"/>
      <c r="EPW38" s="1"/>
      <c r="EPX38" s="1"/>
      <c r="EPY38" s="1"/>
      <c r="EPZ38" s="1"/>
      <c r="EQA38" s="1"/>
      <c r="EQB38" s="1"/>
      <c r="EQC38" s="1"/>
      <c r="EQD38" s="1"/>
      <c r="EQE38" s="1"/>
      <c r="EQF38" s="1"/>
      <c r="EQG38" s="1"/>
      <c r="EQH38" s="1"/>
      <c r="EQI38" s="1"/>
      <c r="EQJ38" s="1"/>
      <c r="EQK38" s="1"/>
      <c r="EQL38" s="1"/>
      <c r="EQM38" s="1"/>
      <c r="EQN38" s="1"/>
      <c r="EQO38" s="1"/>
      <c r="EQP38" s="1"/>
      <c r="EQQ38" s="1"/>
      <c r="EQR38" s="1"/>
      <c r="EQS38" s="1"/>
      <c r="EQT38" s="1"/>
      <c r="EQU38" s="1"/>
      <c r="EQV38" s="1"/>
      <c r="EQW38" s="1"/>
      <c r="EQX38" s="1"/>
      <c r="EQY38" s="1"/>
      <c r="EQZ38" s="1"/>
      <c r="ERA38" s="1"/>
      <c r="ERB38" s="1"/>
      <c r="ERC38" s="1"/>
      <c r="ERD38" s="1"/>
      <c r="ERE38" s="1"/>
      <c r="ERF38" s="1"/>
      <c r="ERG38" s="1"/>
      <c r="ERH38" s="1"/>
      <c r="ERI38" s="1"/>
      <c r="ERJ38" s="1"/>
      <c r="ERK38" s="1"/>
      <c r="ERL38" s="1"/>
      <c r="ERM38" s="1"/>
      <c r="ERN38" s="1"/>
      <c r="ERO38" s="1"/>
      <c r="ERP38" s="1"/>
      <c r="ERQ38" s="1"/>
      <c r="ERR38" s="1"/>
      <c r="ERS38" s="1"/>
      <c r="ERT38" s="1"/>
      <c r="ERU38" s="1"/>
      <c r="ERV38" s="1"/>
      <c r="ERW38" s="1"/>
      <c r="ERX38" s="1"/>
      <c r="ERY38" s="1"/>
      <c r="ERZ38" s="1"/>
      <c r="ESA38" s="1"/>
      <c r="ESB38" s="1"/>
      <c r="ESC38" s="1"/>
      <c r="ESD38" s="1"/>
      <c r="ESE38" s="1"/>
      <c r="ESF38" s="1"/>
      <c r="ESG38" s="1"/>
      <c r="ESH38" s="1"/>
      <c r="ESI38" s="1"/>
      <c r="ESJ38" s="1"/>
      <c r="ESK38" s="1"/>
      <c r="ESL38" s="1"/>
      <c r="ESM38" s="1"/>
      <c r="ESN38" s="1"/>
      <c r="ESO38" s="1"/>
      <c r="ESP38" s="1"/>
      <c r="ESQ38" s="1"/>
      <c r="ESR38" s="1"/>
      <c r="ESS38" s="1"/>
      <c r="EST38" s="1"/>
      <c r="ESU38" s="1"/>
      <c r="ESV38" s="1"/>
      <c r="ESW38" s="1"/>
      <c r="ESX38" s="1"/>
      <c r="ESY38" s="1"/>
      <c r="ESZ38" s="1"/>
      <c r="ETA38" s="1"/>
      <c r="ETB38" s="1"/>
      <c r="ETC38" s="1"/>
      <c r="ETD38" s="1"/>
      <c r="ETE38" s="1"/>
      <c r="ETF38" s="1"/>
      <c r="ETG38" s="1"/>
      <c r="ETH38" s="1"/>
      <c r="ETI38" s="1"/>
      <c r="ETJ38" s="1"/>
      <c r="ETK38" s="1"/>
      <c r="ETL38" s="1"/>
      <c r="ETM38" s="1"/>
      <c r="ETN38" s="1"/>
      <c r="ETO38" s="1"/>
      <c r="ETP38" s="1"/>
      <c r="ETQ38" s="1"/>
      <c r="ETR38" s="1"/>
      <c r="ETS38" s="1"/>
      <c r="ETT38" s="1"/>
      <c r="ETU38" s="1"/>
      <c r="ETV38" s="1"/>
      <c r="ETW38" s="1"/>
      <c r="ETX38" s="1"/>
      <c r="ETY38" s="1"/>
      <c r="ETZ38" s="1"/>
      <c r="EUA38" s="1"/>
      <c r="EUB38" s="1"/>
      <c r="EUC38" s="1"/>
      <c r="EUD38" s="1"/>
      <c r="EUE38" s="1"/>
      <c r="EUF38" s="1"/>
      <c r="EUG38" s="1"/>
      <c r="EUH38" s="1"/>
      <c r="EUI38" s="1"/>
      <c r="EUJ38" s="1"/>
      <c r="EUK38" s="1"/>
      <c r="EUL38" s="1"/>
      <c r="EUM38" s="1"/>
      <c r="EUN38" s="1"/>
      <c r="EUO38" s="1"/>
      <c r="EUP38" s="1"/>
      <c r="EUQ38" s="1"/>
      <c r="EUR38" s="1"/>
      <c r="EUS38" s="1"/>
      <c r="EUT38" s="1"/>
      <c r="EUU38" s="1"/>
      <c r="EUV38" s="1"/>
      <c r="EUW38" s="1"/>
      <c r="EUX38" s="1"/>
      <c r="EUY38" s="1"/>
      <c r="EUZ38" s="1"/>
      <c r="EVA38" s="1"/>
      <c r="EVB38" s="1"/>
      <c r="EVC38" s="1"/>
      <c r="EVD38" s="1"/>
      <c r="EVE38" s="1"/>
      <c r="EVF38" s="1"/>
      <c r="EVG38" s="1"/>
      <c r="EVH38" s="1"/>
      <c r="EVI38" s="1"/>
      <c r="EVJ38" s="1"/>
      <c r="EVK38" s="1"/>
      <c r="EVL38" s="1"/>
      <c r="EVM38" s="1"/>
      <c r="EVN38" s="1"/>
      <c r="EVO38" s="1"/>
      <c r="EVP38" s="1"/>
      <c r="EVQ38" s="1"/>
      <c r="EVR38" s="1"/>
      <c r="EVS38" s="1"/>
      <c r="EVT38" s="1"/>
      <c r="EVU38" s="1"/>
      <c r="EVV38" s="1"/>
      <c r="EVW38" s="1"/>
      <c r="EVX38" s="1"/>
      <c r="EVY38" s="1"/>
      <c r="EVZ38" s="1"/>
      <c r="EWA38" s="1"/>
      <c r="EWB38" s="1"/>
      <c r="EWC38" s="1"/>
      <c r="EWD38" s="1"/>
      <c r="EWE38" s="1"/>
      <c r="EWF38" s="1"/>
      <c r="EWG38" s="1"/>
      <c r="EWH38" s="1"/>
      <c r="EWI38" s="1"/>
      <c r="EWJ38" s="1"/>
      <c r="EWK38" s="1"/>
      <c r="EWL38" s="1"/>
      <c r="EWM38" s="1"/>
      <c r="EWN38" s="1"/>
      <c r="EWO38" s="1"/>
      <c r="EWP38" s="1"/>
      <c r="EWQ38" s="1"/>
      <c r="EWR38" s="1"/>
      <c r="EWS38" s="1"/>
      <c r="EWT38" s="1"/>
      <c r="EWU38" s="1"/>
      <c r="EWV38" s="1"/>
      <c r="EWW38" s="1"/>
      <c r="EWX38" s="1"/>
      <c r="EWY38" s="1"/>
      <c r="EWZ38" s="1"/>
      <c r="EXA38" s="1"/>
      <c r="EXB38" s="1"/>
      <c r="EXC38" s="1"/>
      <c r="EXD38" s="1"/>
      <c r="EXE38" s="1"/>
      <c r="EXF38" s="1"/>
      <c r="EXG38" s="1"/>
      <c r="EXH38" s="1"/>
      <c r="EXI38" s="1"/>
      <c r="EXJ38" s="1"/>
      <c r="EXK38" s="1"/>
      <c r="EXL38" s="1"/>
      <c r="EXM38" s="1"/>
      <c r="EXN38" s="1"/>
      <c r="EXO38" s="1"/>
      <c r="EXP38" s="1"/>
      <c r="EXQ38" s="1"/>
      <c r="EXR38" s="1"/>
      <c r="EXS38" s="1"/>
      <c r="EXT38" s="1"/>
      <c r="EXU38" s="1"/>
      <c r="EXV38" s="1"/>
      <c r="EXW38" s="1"/>
      <c r="EXX38" s="1"/>
      <c r="EXY38" s="1"/>
      <c r="EXZ38" s="1"/>
      <c r="EYA38" s="1"/>
      <c r="EYB38" s="1"/>
      <c r="EYC38" s="1"/>
      <c r="EYD38" s="1"/>
      <c r="EYE38" s="1"/>
      <c r="EYF38" s="1"/>
      <c r="EYG38" s="1"/>
      <c r="EYH38" s="1"/>
      <c r="EYI38" s="1"/>
      <c r="EYJ38" s="1"/>
      <c r="EYK38" s="1"/>
      <c r="EYL38" s="1"/>
      <c r="EYM38" s="1"/>
      <c r="EYN38" s="1"/>
      <c r="EYO38" s="1"/>
      <c r="EYP38" s="1"/>
      <c r="EYQ38" s="1"/>
      <c r="EYR38" s="1"/>
      <c r="EYS38" s="1"/>
      <c r="EYT38" s="1"/>
      <c r="EYU38" s="1"/>
      <c r="EYV38" s="1"/>
      <c r="EYW38" s="1"/>
      <c r="EYX38" s="1"/>
      <c r="EYY38" s="1"/>
      <c r="EYZ38" s="1"/>
      <c r="EZA38" s="1"/>
      <c r="EZB38" s="1"/>
      <c r="EZC38" s="1"/>
      <c r="EZD38" s="1"/>
      <c r="EZE38" s="1"/>
      <c r="EZF38" s="1"/>
      <c r="EZG38" s="1"/>
      <c r="EZH38" s="1"/>
      <c r="EZI38" s="1"/>
      <c r="EZJ38" s="1"/>
      <c r="EZK38" s="1"/>
      <c r="EZL38" s="1"/>
      <c r="EZM38" s="1"/>
      <c r="EZN38" s="1"/>
      <c r="EZO38" s="1"/>
      <c r="EZP38" s="1"/>
      <c r="EZQ38" s="1"/>
      <c r="EZR38" s="1"/>
      <c r="EZS38" s="1"/>
      <c r="EZT38" s="1"/>
      <c r="EZU38" s="1"/>
      <c r="EZV38" s="1"/>
      <c r="EZW38" s="1"/>
      <c r="EZX38" s="1"/>
      <c r="EZY38" s="1"/>
      <c r="EZZ38" s="1"/>
      <c r="FAA38" s="1"/>
      <c r="FAB38" s="1"/>
      <c r="FAC38" s="1"/>
      <c r="FAD38" s="1"/>
      <c r="FAE38" s="1"/>
      <c r="FAF38" s="1"/>
      <c r="FAG38" s="1"/>
      <c r="FAH38" s="1"/>
      <c r="FAI38" s="1"/>
      <c r="FAJ38" s="1"/>
      <c r="FAK38" s="1"/>
      <c r="FAL38" s="1"/>
      <c r="FAM38" s="1"/>
      <c r="FAN38" s="1"/>
      <c r="FAO38" s="1"/>
      <c r="FAP38" s="1"/>
      <c r="FAQ38" s="1"/>
      <c r="FAR38" s="1"/>
      <c r="FAS38" s="1"/>
      <c r="FAT38" s="1"/>
      <c r="FAU38" s="1"/>
      <c r="FAV38" s="1"/>
      <c r="FAW38" s="1"/>
      <c r="FAX38" s="1"/>
      <c r="FAY38" s="1"/>
      <c r="FAZ38" s="1"/>
      <c r="FBA38" s="1"/>
      <c r="FBB38" s="1"/>
      <c r="FBC38" s="1"/>
      <c r="FBD38" s="1"/>
      <c r="FBE38" s="1"/>
      <c r="FBF38" s="1"/>
      <c r="FBG38" s="1"/>
      <c r="FBH38" s="1"/>
      <c r="FBI38" s="1"/>
      <c r="FBJ38" s="1"/>
      <c r="FBK38" s="1"/>
      <c r="FBL38" s="1"/>
      <c r="FBM38" s="1"/>
      <c r="FBN38" s="1"/>
      <c r="FBO38" s="1"/>
      <c r="FBP38" s="1"/>
      <c r="FBQ38" s="1"/>
      <c r="FBR38" s="1"/>
      <c r="FBS38" s="1"/>
      <c r="FBT38" s="1"/>
      <c r="FBU38" s="1"/>
      <c r="FBV38" s="1"/>
      <c r="FBW38" s="1"/>
      <c r="FBX38" s="1"/>
      <c r="FBY38" s="1"/>
      <c r="FBZ38" s="1"/>
      <c r="FCA38" s="1"/>
      <c r="FCB38" s="1"/>
      <c r="FCC38" s="1"/>
      <c r="FCD38" s="1"/>
      <c r="FCE38" s="1"/>
      <c r="FCF38" s="1"/>
      <c r="FCG38" s="1"/>
      <c r="FCH38" s="1"/>
      <c r="FCI38" s="1"/>
      <c r="FCJ38" s="1"/>
      <c r="FCK38" s="1"/>
      <c r="FCL38" s="1"/>
      <c r="FCM38" s="1"/>
      <c r="FCN38" s="1"/>
      <c r="FCO38" s="1"/>
      <c r="FCP38" s="1"/>
      <c r="FCQ38" s="1"/>
      <c r="FCR38" s="1"/>
      <c r="FCS38" s="1"/>
      <c r="FCT38" s="1"/>
      <c r="FCU38" s="1"/>
      <c r="FCV38" s="1"/>
      <c r="FCW38" s="1"/>
      <c r="FCX38" s="1"/>
      <c r="FCY38" s="1"/>
      <c r="FCZ38" s="1"/>
      <c r="FDA38" s="1"/>
      <c r="FDB38" s="1"/>
      <c r="FDC38" s="1"/>
      <c r="FDD38" s="1"/>
      <c r="FDE38" s="1"/>
      <c r="FDF38" s="1"/>
      <c r="FDG38" s="1"/>
      <c r="FDH38" s="1"/>
      <c r="FDI38" s="1"/>
      <c r="FDJ38" s="1"/>
      <c r="FDK38" s="1"/>
      <c r="FDL38" s="1"/>
      <c r="FDM38" s="1"/>
      <c r="FDN38" s="1"/>
      <c r="FDO38" s="1"/>
      <c r="FDP38" s="1"/>
      <c r="FDQ38" s="1"/>
      <c r="FDR38" s="1"/>
      <c r="FDS38" s="1"/>
      <c r="FDT38" s="1"/>
      <c r="FDU38" s="1"/>
      <c r="FDV38" s="1"/>
      <c r="FDW38" s="1"/>
      <c r="FDX38" s="1"/>
      <c r="FDY38" s="1"/>
      <c r="FDZ38" s="1"/>
      <c r="FEA38" s="1"/>
      <c r="FEB38" s="1"/>
      <c r="FEC38" s="1"/>
      <c r="FED38" s="1"/>
      <c r="FEE38" s="1"/>
      <c r="FEF38" s="1"/>
      <c r="FEG38" s="1"/>
      <c r="FEH38" s="1"/>
      <c r="FEI38" s="1"/>
      <c r="FEJ38" s="1"/>
      <c r="FEK38" s="1"/>
      <c r="FEL38" s="1"/>
      <c r="FEM38" s="1"/>
      <c r="FEN38" s="1"/>
      <c r="FEO38" s="1"/>
      <c r="FEP38" s="1"/>
      <c r="FEQ38" s="1"/>
      <c r="FER38" s="1"/>
      <c r="FES38" s="1"/>
      <c r="FET38" s="1"/>
      <c r="FEU38" s="1"/>
      <c r="FEV38" s="1"/>
      <c r="FEW38" s="1"/>
      <c r="FEX38" s="1"/>
      <c r="FEY38" s="1"/>
      <c r="FEZ38" s="1"/>
      <c r="FFA38" s="1"/>
      <c r="FFB38" s="1"/>
      <c r="FFC38" s="1"/>
      <c r="FFD38" s="1"/>
      <c r="FFE38" s="1"/>
      <c r="FFF38" s="1"/>
      <c r="FFG38" s="1"/>
      <c r="FFH38" s="1"/>
      <c r="FFI38" s="1"/>
      <c r="FFJ38" s="1"/>
      <c r="FFK38" s="1"/>
      <c r="FFL38" s="1"/>
      <c r="FFM38" s="1"/>
      <c r="FFN38" s="1"/>
      <c r="FFO38" s="1"/>
      <c r="FFP38" s="1"/>
      <c r="FFQ38" s="1"/>
      <c r="FFR38" s="1"/>
      <c r="FFS38" s="1"/>
      <c r="FFT38" s="1"/>
      <c r="FFU38" s="1"/>
      <c r="FFV38" s="1"/>
      <c r="FFW38" s="1"/>
      <c r="FFX38" s="1"/>
      <c r="FFY38" s="1"/>
      <c r="FFZ38" s="1"/>
      <c r="FGA38" s="1"/>
      <c r="FGB38" s="1"/>
      <c r="FGC38" s="1"/>
      <c r="FGD38" s="1"/>
      <c r="FGE38" s="1"/>
      <c r="FGF38" s="1"/>
      <c r="FGG38" s="1"/>
      <c r="FGH38" s="1"/>
      <c r="FGI38" s="1"/>
      <c r="FGJ38" s="1"/>
      <c r="FGK38" s="1"/>
      <c r="FGL38" s="1"/>
      <c r="FGM38" s="1"/>
      <c r="FGN38" s="1"/>
      <c r="FGO38" s="1"/>
      <c r="FGP38" s="1"/>
      <c r="FGQ38" s="1"/>
      <c r="FGR38" s="1"/>
      <c r="FGS38" s="1"/>
      <c r="FGT38" s="1"/>
      <c r="FGU38" s="1"/>
      <c r="FGV38" s="1"/>
      <c r="FGW38" s="1"/>
      <c r="FGX38" s="1"/>
      <c r="FGY38" s="1"/>
      <c r="FGZ38" s="1"/>
      <c r="FHA38" s="1"/>
      <c r="FHB38" s="1"/>
      <c r="FHC38" s="1"/>
      <c r="FHD38" s="1"/>
      <c r="FHE38" s="1"/>
      <c r="FHF38" s="1"/>
      <c r="FHG38" s="1"/>
      <c r="FHH38" s="1"/>
      <c r="FHI38" s="1"/>
      <c r="FHJ38" s="1"/>
      <c r="FHK38" s="1"/>
      <c r="FHL38" s="1"/>
      <c r="FHM38" s="1"/>
      <c r="FHN38" s="1"/>
      <c r="FHO38" s="1"/>
      <c r="FHP38" s="1"/>
      <c r="FHQ38" s="1"/>
      <c r="FHR38" s="1"/>
      <c r="FHS38" s="1"/>
      <c r="FHT38" s="1"/>
      <c r="FHU38" s="1"/>
      <c r="FHV38" s="1"/>
      <c r="FHW38" s="1"/>
      <c r="FHX38" s="1"/>
      <c r="FHY38" s="1"/>
      <c r="FHZ38" s="1"/>
      <c r="FIA38" s="1"/>
      <c r="FIB38" s="1"/>
      <c r="FIC38" s="1"/>
      <c r="FID38" s="1"/>
      <c r="FIE38" s="1"/>
      <c r="FIF38" s="1"/>
      <c r="FIG38" s="1"/>
      <c r="FIH38" s="1"/>
      <c r="FII38" s="1"/>
      <c r="FIJ38" s="1"/>
      <c r="FIK38" s="1"/>
      <c r="FIL38" s="1"/>
      <c r="FIM38" s="1"/>
      <c r="FIN38" s="1"/>
      <c r="FIO38" s="1"/>
      <c r="FIP38" s="1"/>
      <c r="FIQ38" s="1"/>
      <c r="FIR38" s="1"/>
      <c r="FIS38" s="1"/>
      <c r="FIT38" s="1"/>
      <c r="FIU38" s="1"/>
      <c r="FIV38" s="1"/>
      <c r="FIW38" s="1"/>
      <c r="FIX38" s="1"/>
      <c r="FIY38" s="1"/>
      <c r="FIZ38" s="1"/>
      <c r="FJA38" s="1"/>
      <c r="FJB38" s="1"/>
      <c r="FJC38" s="1"/>
      <c r="FJD38" s="1"/>
      <c r="FJE38" s="1"/>
      <c r="FJF38" s="1"/>
      <c r="FJG38" s="1"/>
      <c r="FJH38" s="1"/>
      <c r="FJI38" s="1"/>
      <c r="FJJ38" s="1"/>
      <c r="FJK38" s="1"/>
      <c r="FJL38" s="1"/>
      <c r="FJM38" s="1"/>
      <c r="FJN38" s="1"/>
      <c r="FJO38" s="1"/>
      <c r="FJP38" s="1"/>
      <c r="FJQ38" s="1"/>
      <c r="FJR38" s="1"/>
      <c r="FJS38" s="1"/>
      <c r="FJT38" s="1"/>
      <c r="FJU38" s="1"/>
      <c r="FJV38" s="1"/>
      <c r="FJW38" s="1"/>
      <c r="FJX38" s="1"/>
      <c r="FJY38" s="1"/>
      <c r="FJZ38" s="1"/>
      <c r="FKA38" s="1"/>
      <c r="FKB38" s="1"/>
      <c r="FKC38" s="1"/>
      <c r="FKD38" s="1"/>
      <c r="FKE38" s="1"/>
      <c r="FKF38" s="1"/>
      <c r="FKG38" s="1"/>
      <c r="FKH38" s="1"/>
      <c r="FKI38" s="1"/>
      <c r="FKJ38" s="1"/>
      <c r="FKK38" s="1"/>
      <c r="FKL38" s="1"/>
      <c r="FKM38" s="1"/>
      <c r="FKN38" s="1"/>
      <c r="FKO38" s="1"/>
      <c r="FKP38" s="1"/>
      <c r="FKQ38" s="1"/>
      <c r="FKR38" s="1"/>
      <c r="FKS38" s="1"/>
      <c r="FKT38" s="1"/>
      <c r="FKU38" s="1"/>
      <c r="FKV38" s="1"/>
      <c r="FKW38" s="1"/>
      <c r="FKX38" s="1"/>
      <c r="FKY38" s="1"/>
      <c r="FKZ38" s="1"/>
      <c r="FLA38" s="1"/>
      <c r="FLB38" s="1"/>
      <c r="FLC38" s="1"/>
      <c r="FLD38" s="1"/>
      <c r="FLE38" s="1"/>
      <c r="FLF38" s="1"/>
      <c r="FLG38" s="1"/>
      <c r="FLH38" s="1"/>
      <c r="FLI38" s="1"/>
      <c r="FLJ38" s="1"/>
      <c r="FLK38" s="1"/>
      <c r="FLL38" s="1"/>
      <c r="FLM38" s="1"/>
      <c r="FLN38" s="1"/>
      <c r="FLO38" s="1"/>
      <c r="FLP38" s="1"/>
      <c r="FLQ38" s="1"/>
      <c r="FLR38" s="1"/>
      <c r="FLS38" s="1"/>
      <c r="FLT38" s="1"/>
      <c r="FLU38" s="1"/>
      <c r="FLV38" s="1"/>
      <c r="FLW38" s="1"/>
      <c r="FLX38" s="1"/>
      <c r="FLY38" s="1"/>
      <c r="FLZ38" s="1"/>
      <c r="FMA38" s="1"/>
      <c r="FMB38" s="1"/>
      <c r="FMC38" s="1"/>
      <c r="FMD38" s="1"/>
      <c r="FME38" s="1"/>
      <c r="FMF38" s="1"/>
      <c r="FMG38" s="1"/>
      <c r="FMH38" s="1"/>
      <c r="FMI38" s="1"/>
      <c r="FMJ38" s="1"/>
      <c r="FMK38" s="1"/>
      <c r="FML38" s="1"/>
      <c r="FMM38" s="1"/>
      <c r="FMN38" s="1"/>
      <c r="FMO38" s="1"/>
      <c r="FMP38" s="1"/>
      <c r="FMQ38" s="1"/>
      <c r="FMR38" s="1"/>
      <c r="FMS38" s="1"/>
      <c r="FMT38" s="1"/>
      <c r="FMU38" s="1"/>
      <c r="FMV38" s="1"/>
      <c r="FMW38" s="1"/>
      <c r="FMX38" s="1"/>
      <c r="FMY38" s="1"/>
      <c r="FMZ38" s="1"/>
      <c r="FNA38" s="1"/>
      <c r="FNB38" s="1"/>
      <c r="FNC38" s="1"/>
      <c r="FND38" s="1"/>
      <c r="FNE38" s="1"/>
      <c r="FNF38" s="1"/>
      <c r="FNG38" s="1"/>
      <c r="FNH38" s="1"/>
      <c r="FNI38" s="1"/>
      <c r="FNJ38" s="1"/>
      <c r="FNK38" s="1"/>
      <c r="FNL38" s="1"/>
      <c r="FNM38" s="1"/>
      <c r="FNN38" s="1"/>
      <c r="FNO38" s="1"/>
      <c r="FNP38" s="1"/>
      <c r="FNQ38" s="1"/>
      <c r="FNR38" s="1"/>
      <c r="FNS38" s="1"/>
      <c r="FNT38" s="1"/>
      <c r="FNU38" s="1"/>
      <c r="FNV38" s="1"/>
      <c r="FNW38" s="1"/>
      <c r="FNX38" s="1"/>
      <c r="FNY38" s="1"/>
      <c r="FNZ38" s="1"/>
      <c r="FOA38" s="1"/>
      <c r="FOB38" s="1"/>
      <c r="FOC38" s="1"/>
      <c r="FOD38" s="1"/>
      <c r="FOE38" s="1"/>
      <c r="FOF38" s="1"/>
      <c r="FOG38" s="1"/>
      <c r="FOH38" s="1"/>
      <c r="FOI38" s="1"/>
      <c r="FOJ38" s="1"/>
      <c r="FOK38" s="1"/>
      <c r="FOL38" s="1"/>
      <c r="FOM38" s="1"/>
      <c r="FON38" s="1"/>
      <c r="FOO38" s="1"/>
      <c r="FOP38" s="1"/>
      <c r="FOQ38" s="1"/>
      <c r="FOR38" s="1"/>
      <c r="FOS38" s="1"/>
      <c r="FOT38" s="1"/>
      <c r="FOU38" s="1"/>
      <c r="FOV38" s="1"/>
      <c r="FOW38" s="1"/>
      <c r="FOX38" s="1"/>
      <c r="FOY38" s="1"/>
      <c r="FOZ38" s="1"/>
      <c r="FPA38" s="1"/>
      <c r="FPB38" s="1"/>
      <c r="FPC38" s="1"/>
      <c r="FPD38" s="1"/>
      <c r="FPE38" s="1"/>
      <c r="FPF38" s="1"/>
      <c r="FPG38" s="1"/>
      <c r="FPH38" s="1"/>
      <c r="FPI38" s="1"/>
      <c r="FPJ38" s="1"/>
      <c r="FPK38" s="1"/>
      <c r="FPL38" s="1"/>
      <c r="FPM38" s="1"/>
      <c r="FPN38" s="1"/>
      <c r="FPO38" s="1"/>
      <c r="FPP38" s="1"/>
      <c r="FPQ38" s="1"/>
      <c r="FPR38" s="1"/>
      <c r="FPS38" s="1"/>
      <c r="FPT38" s="1"/>
      <c r="FPU38" s="1"/>
      <c r="FPV38" s="1"/>
      <c r="FPW38" s="1"/>
      <c r="FPX38" s="1"/>
      <c r="FPY38" s="1"/>
      <c r="FPZ38" s="1"/>
      <c r="FQA38" s="1"/>
      <c r="FQB38" s="1"/>
      <c r="FQC38" s="1"/>
      <c r="FQD38" s="1"/>
      <c r="FQE38" s="1"/>
      <c r="FQF38" s="1"/>
      <c r="FQG38" s="1"/>
      <c r="FQH38" s="1"/>
      <c r="FQI38" s="1"/>
      <c r="FQJ38" s="1"/>
      <c r="FQK38" s="1"/>
      <c r="FQL38" s="1"/>
      <c r="FQM38" s="1"/>
      <c r="FQN38" s="1"/>
      <c r="FQO38" s="1"/>
      <c r="FQP38" s="1"/>
      <c r="FQQ38" s="1"/>
      <c r="FQR38" s="1"/>
      <c r="FQS38" s="1"/>
      <c r="FQT38" s="1"/>
      <c r="FQU38" s="1"/>
      <c r="FQV38" s="1"/>
      <c r="FQW38" s="1"/>
      <c r="FQX38" s="1"/>
      <c r="FQY38" s="1"/>
      <c r="FQZ38" s="1"/>
      <c r="FRA38" s="1"/>
      <c r="FRB38" s="1"/>
      <c r="FRC38" s="1"/>
      <c r="FRD38" s="1"/>
      <c r="FRE38" s="1"/>
      <c r="FRF38" s="1"/>
      <c r="FRG38" s="1"/>
      <c r="FRH38" s="1"/>
      <c r="FRI38" s="1"/>
      <c r="FRJ38" s="1"/>
      <c r="FRK38" s="1"/>
      <c r="FRL38" s="1"/>
      <c r="FRM38" s="1"/>
      <c r="FRN38" s="1"/>
      <c r="FRO38" s="1"/>
      <c r="FRP38" s="1"/>
      <c r="FRQ38" s="1"/>
      <c r="FRR38" s="1"/>
      <c r="FRS38" s="1"/>
      <c r="FRT38" s="1"/>
      <c r="FRU38" s="1"/>
      <c r="FRV38" s="1"/>
      <c r="FRW38" s="1"/>
      <c r="FRX38" s="1"/>
      <c r="FRY38" s="1"/>
      <c r="FRZ38" s="1"/>
      <c r="FSA38" s="1"/>
      <c r="FSB38" s="1"/>
      <c r="FSC38" s="1"/>
      <c r="FSD38" s="1"/>
      <c r="FSE38" s="1"/>
      <c r="FSF38" s="1"/>
      <c r="FSG38" s="1"/>
      <c r="FSH38" s="1"/>
      <c r="FSI38" s="1"/>
      <c r="FSJ38" s="1"/>
      <c r="FSK38" s="1"/>
      <c r="FSL38" s="1"/>
      <c r="FSM38" s="1"/>
      <c r="FSN38" s="1"/>
      <c r="FSO38" s="1"/>
      <c r="FSP38" s="1"/>
      <c r="FSQ38" s="1"/>
      <c r="FSR38" s="1"/>
      <c r="FSS38" s="1"/>
      <c r="FST38" s="1"/>
      <c r="FSU38" s="1"/>
      <c r="FSV38" s="1"/>
      <c r="FSW38" s="1"/>
      <c r="FSX38" s="1"/>
      <c r="FSY38" s="1"/>
      <c r="FSZ38" s="1"/>
      <c r="FTA38" s="1"/>
      <c r="FTB38" s="1"/>
      <c r="FTC38" s="1"/>
      <c r="FTD38" s="1"/>
      <c r="FTE38" s="1"/>
      <c r="FTF38" s="1"/>
      <c r="FTG38" s="1"/>
      <c r="FTH38" s="1"/>
      <c r="FTI38" s="1"/>
      <c r="FTJ38" s="1"/>
      <c r="FTK38" s="1"/>
      <c r="FTL38" s="1"/>
      <c r="FTM38" s="1"/>
      <c r="FTN38" s="1"/>
      <c r="FTO38" s="1"/>
      <c r="FTP38" s="1"/>
      <c r="FTQ38" s="1"/>
      <c r="FTR38" s="1"/>
      <c r="FTS38" s="1"/>
      <c r="FTT38" s="1"/>
      <c r="FTU38" s="1"/>
      <c r="FTV38" s="1"/>
      <c r="FTW38" s="1"/>
      <c r="FTX38" s="1"/>
      <c r="FTY38" s="1"/>
      <c r="FTZ38" s="1"/>
      <c r="FUA38" s="1"/>
      <c r="FUB38" s="1"/>
      <c r="FUC38" s="1"/>
      <c r="FUD38" s="1"/>
      <c r="FUE38" s="1"/>
      <c r="FUF38" s="1"/>
      <c r="FUG38" s="1"/>
      <c r="FUH38" s="1"/>
      <c r="FUI38" s="1"/>
      <c r="FUJ38" s="1"/>
      <c r="FUK38" s="1"/>
      <c r="FUL38" s="1"/>
      <c r="FUM38" s="1"/>
      <c r="FUN38" s="1"/>
      <c r="FUO38" s="1"/>
      <c r="FUP38" s="1"/>
      <c r="FUQ38" s="1"/>
      <c r="FUR38" s="1"/>
      <c r="FUS38" s="1"/>
      <c r="FUT38" s="1"/>
      <c r="FUU38" s="1"/>
      <c r="FUV38" s="1"/>
      <c r="FUW38" s="1"/>
      <c r="FUX38" s="1"/>
      <c r="FUY38" s="1"/>
      <c r="FUZ38" s="1"/>
      <c r="FVA38" s="1"/>
      <c r="FVB38" s="1"/>
      <c r="FVC38" s="1"/>
      <c r="FVD38" s="1"/>
      <c r="FVE38" s="1"/>
      <c r="FVF38" s="1"/>
      <c r="FVG38" s="1"/>
      <c r="FVH38" s="1"/>
      <c r="FVI38" s="1"/>
      <c r="FVJ38" s="1"/>
      <c r="FVK38" s="1"/>
      <c r="FVL38" s="1"/>
      <c r="FVM38" s="1"/>
      <c r="FVN38" s="1"/>
      <c r="FVO38" s="1"/>
      <c r="FVP38" s="1"/>
      <c r="FVQ38" s="1"/>
      <c r="FVR38" s="1"/>
      <c r="FVS38" s="1"/>
      <c r="FVT38" s="1"/>
      <c r="FVU38" s="1"/>
      <c r="FVV38" s="1"/>
      <c r="FVW38" s="1"/>
      <c r="FVX38" s="1"/>
      <c r="FVY38" s="1"/>
      <c r="FVZ38" s="1"/>
      <c r="FWA38" s="1"/>
      <c r="FWB38" s="1"/>
      <c r="FWC38" s="1"/>
      <c r="FWD38" s="1"/>
      <c r="FWE38" s="1"/>
      <c r="FWF38" s="1"/>
      <c r="FWG38" s="1"/>
      <c r="FWH38" s="1"/>
      <c r="FWI38" s="1"/>
      <c r="FWJ38" s="1"/>
      <c r="FWK38" s="1"/>
      <c r="FWL38" s="1"/>
      <c r="FWM38" s="1"/>
      <c r="FWN38" s="1"/>
      <c r="FWO38" s="1"/>
      <c r="FWP38" s="1"/>
      <c r="FWQ38" s="1"/>
      <c r="FWR38" s="1"/>
      <c r="FWS38" s="1"/>
      <c r="FWT38" s="1"/>
      <c r="FWU38" s="1"/>
      <c r="FWV38" s="1"/>
      <c r="FWW38" s="1"/>
      <c r="FWX38" s="1"/>
      <c r="FWY38" s="1"/>
      <c r="FWZ38" s="1"/>
      <c r="FXA38" s="1"/>
      <c r="FXB38" s="1"/>
      <c r="FXC38" s="1"/>
      <c r="FXD38" s="1"/>
      <c r="FXE38" s="1"/>
      <c r="FXF38" s="1"/>
      <c r="FXG38" s="1"/>
      <c r="FXH38" s="1"/>
      <c r="FXI38" s="1"/>
      <c r="FXJ38" s="1"/>
      <c r="FXK38" s="1"/>
      <c r="FXL38" s="1"/>
      <c r="FXM38" s="1"/>
      <c r="FXN38" s="1"/>
      <c r="FXO38" s="1"/>
      <c r="FXP38" s="1"/>
      <c r="FXQ38" s="1"/>
      <c r="FXR38" s="1"/>
      <c r="FXS38" s="1"/>
      <c r="FXT38" s="1"/>
      <c r="FXU38" s="1"/>
      <c r="FXV38" s="1"/>
      <c r="FXW38" s="1"/>
      <c r="FXX38" s="1"/>
      <c r="FXY38" s="1"/>
      <c r="FXZ38" s="1"/>
      <c r="FYA38" s="1"/>
      <c r="FYB38" s="1"/>
      <c r="FYC38" s="1"/>
      <c r="FYD38" s="1"/>
      <c r="FYE38" s="1"/>
      <c r="FYF38" s="1"/>
      <c r="FYG38" s="1"/>
      <c r="FYH38" s="1"/>
      <c r="FYI38" s="1"/>
      <c r="FYJ38" s="1"/>
      <c r="FYK38" s="1"/>
      <c r="FYL38" s="1"/>
      <c r="FYM38" s="1"/>
      <c r="FYN38" s="1"/>
      <c r="FYO38" s="1"/>
      <c r="FYP38" s="1"/>
      <c r="FYQ38" s="1"/>
      <c r="FYR38" s="1"/>
      <c r="FYS38" s="1"/>
      <c r="FYT38" s="1"/>
      <c r="FYU38" s="1"/>
      <c r="FYV38" s="1"/>
      <c r="FYW38" s="1"/>
      <c r="FYX38" s="1"/>
      <c r="FYY38" s="1"/>
      <c r="FYZ38" s="1"/>
      <c r="FZA38" s="1"/>
      <c r="FZB38" s="1"/>
      <c r="FZC38" s="1"/>
      <c r="FZD38" s="1"/>
      <c r="FZE38" s="1"/>
      <c r="FZF38" s="1"/>
      <c r="FZG38" s="1"/>
      <c r="FZH38" s="1"/>
      <c r="FZI38" s="1"/>
      <c r="FZJ38" s="1"/>
      <c r="FZK38" s="1"/>
      <c r="FZL38" s="1"/>
      <c r="FZM38" s="1"/>
      <c r="FZN38" s="1"/>
      <c r="FZO38" s="1"/>
      <c r="FZP38" s="1"/>
      <c r="FZQ38" s="1"/>
      <c r="FZR38" s="1"/>
      <c r="FZS38" s="1"/>
      <c r="FZT38" s="1"/>
      <c r="FZU38" s="1"/>
      <c r="FZV38" s="1"/>
      <c r="FZW38" s="1"/>
      <c r="FZX38" s="1"/>
      <c r="FZY38" s="1"/>
      <c r="FZZ38" s="1"/>
      <c r="GAA38" s="1"/>
      <c r="GAB38" s="1"/>
      <c r="GAC38" s="1"/>
      <c r="GAD38" s="1"/>
      <c r="GAE38" s="1"/>
      <c r="GAF38" s="1"/>
      <c r="GAG38" s="1"/>
      <c r="GAH38" s="1"/>
      <c r="GAI38" s="1"/>
      <c r="GAJ38" s="1"/>
      <c r="GAK38" s="1"/>
      <c r="GAL38" s="1"/>
      <c r="GAM38" s="1"/>
      <c r="GAN38" s="1"/>
      <c r="GAO38" s="1"/>
      <c r="GAP38" s="1"/>
      <c r="GAQ38" s="1"/>
      <c r="GAR38" s="1"/>
      <c r="GAS38" s="1"/>
      <c r="GAT38" s="1"/>
      <c r="GAU38" s="1"/>
      <c r="GAV38" s="1"/>
      <c r="GAW38" s="1"/>
      <c r="GAX38" s="1"/>
      <c r="GAY38" s="1"/>
      <c r="GAZ38" s="1"/>
      <c r="GBA38" s="1"/>
      <c r="GBB38" s="1"/>
      <c r="GBC38" s="1"/>
      <c r="GBD38" s="1"/>
      <c r="GBE38" s="1"/>
      <c r="GBF38" s="1"/>
      <c r="GBG38" s="1"/>
      <c r="GBH38" s="1"/>
      <c r="GBI38" s="1"/>
      <c r="GBJ38" s="1"/>
      <c r="GBK38" s="1"/>
      <c r="GBL38" s="1"/>
      <c r="GBM38" s="1"/>
      <c r="GBN38" s="1"/>
      <c r="GBO38" s="1"/>
      <c r="GBP38" s="1"/>
      <c r="GBQ38" s="1"/>
      <c r="GBR38" s="1"/>
      <c r="GBS38" s="1"/>
      <c r="GBT38" s="1"/>
      <c r="GBU38" s="1"/>
      <c r="GBV38" s="1"/>
      <c r="GBW38" s="1"/>
      <c r="GBX38" s="1"/>
      <c r="GBY38" s="1"/>
      <c r="GBZ38" s="1"/>
      <c r="GCA38" s="1"/>
      <c r="GCB38" s="1"/>
      <c r="GCC38" s="1"/>
      <c r="GCD38" s="1"/>
      <c r="GCE38" s="1"/>
      <c r="GCF38" s="1"/>
      <c r="GCG38" s="1"/>
      <c r="GCH38" s="1"/>
      <c r="GCI38" s="1"/>
      <c r="GCJ38" s="1"/>
      <c r="GCK38" s="1"/>
      <c r="GCL38" s="1"/>
      <c r="GCM38" s="1"/>
      <c r="GCN38" s="1"/>
      <c r="GCO38" s="1"/>
      <c r="GCP38" s="1"/>
      <c r="GCQ38" s="1"/>
      <c r="GCR38" s="1"/>
      <c r="GCS38" s="1"/>
      <c r="GCT38" s="1"/>
      <c r="GCU38" s="1"/>
      <c r="GCV38" s="1"/>
      <c r="GCW38" s="1"/>
      <c r="GCX38" s="1"/>
      <c r="GCY38" s="1"/>
      <c r="GCZ38" s="1"/>
      <c r="GDA38" s="1"/>
      <c r="GDB38" s="1"/>
      <c r="GDC38" s="1"/>
      <c r="GDD38" s="1"/>
      <c r="GDE38" s="1"/>
      <c r="GDF38" s="1"/>
      <c r="GDG38" s="1"/>
      <c r="GDH38" s="1"/>
      <c r="GDI38" s="1"/>
      <c r="GDJ38" s="1"/>
      <c r="GDK38" s="1"/>
      <c r="GDL38" s="1"/>
      <c r="GDM38" s="1"/>
      <c r="GDN38" s="1"/>
      <c r="GDO38" s="1"/>
      <c r="GDP38" s="1"/>
      <c r="GDQ38" s="1"/>
      <c r="GDR38" s="1"/>
      <c r="GDS38" s="1"/>
      <c r="GDT38" s="1"/>
      <c r="GDU38" s="1"/>
      <c r="GDV38" s="1"/>
      <c r="GDW38" s="1"/>
      <c r="GDX38" s="1"/>
      <c r="GDY38" s="1"/>
      <c r="GDZ38" s="1"/>
      <c r="GEA38" s="1"/>
      <c r="GEB38" s="1"/>
      <c r="GEC38" s="1"/>
      <c r="GED38" s="1"/>
      <c r="GEE38" s="1"/>
      <c r="GEF38" s="1"/>
      <c r="GEG38" s="1"/>
      <c r="GEH38" s="1"/>
      <c r="GEI38" s="1"/>
      <c r="GEJ38" s="1"/>
      <c r="GEK38" s="1"/>
      <c r="GEL38" s="1"/>
      <c r="GEM38" s="1"/>
      <c r="GEN38" s="1"/>
      <c r="GEO38" s="1"/>
      <c r="GEP38" s="1"/>
      <c r="GEQ38" s="1"/>
      <c r="GER38" s="1"/>
      <c r="GES38" s="1"/>
      <c r="GET38" s="1"/>
      <c r="GEU38" s="1"/>
      <c r="GEV38" s="1"/>
      <c r="GEW38" s="1"/>
      <c r="GEX38" s="1"/>
      <c r="GEY38" s="1"/>
      <c r="GEZ38" s="1"/>
      <c r="GFA38" s="1"/>
      <c r="GFB38" s="1"/>
      <c r="GFC38" s="1"/>
      <c r="GFD38" s="1"/>
      <c r="GFE38" s="1"/>
      <c r="GFF38" s="1"/>
      <c r="GFG38" s="1"/>
      <c r="GFH38" s="1"/>
      <c r="GFI38" s="1"/>
      <c r="GFJ38" s="1"/>
      <c r="GFK38" s="1"/>
      <c r="GFL38" s="1"/>
      <c r="GFM38" s="1"/>
      <c r="GFN38" s="1"/>
      <c r="GFO38" s="1"/>
      <c r="GFP38" s="1"/>
      <c r="GFQ38" s="1"/>
      <c r="GFR38" s="1"/>
      <c r="GFS38" s="1"/>
      <c r="GFT38" s="1"/>
      <c r="GFU38" s="1"/>
      <c r="GFV38" s="1"/>
      <c r="GFW38" s="1"/>
      <c r="GFX38" s="1"/>
      <c r="GFY38" s="1"/>
      <c r="GFZ38" s="1"/>
      <c r="GGA38" s="1"/>
      <c r="GGB38" s="1"/>
      <c r="GGC38" s="1"/>
      <c r="GGD38" s="1"/>
      <c r="GGE38" s="1"/>
      <c r="GGF38" s="1"/>
      <c r="GGG38" s="1"/>
      <c r="GGH38" s="1"/>
      <c r="GGI38" s="1"/>
      <c r="GGJ38" s="1"/>
      <c r="GGK38" s="1"/>
      <c r="GGL38" s="1"/>
      <c r="GGM38" s="1"/>
      <c r="GGN38" s="1"/>
      <c r="GGO38" s="1"/>
      <c r="GGP38" s="1"/>
      <c r="GGQ38" s="1"/>
      <c r="GGR38" s="1"/>
      <c r="GGS38" s="1"/>
      <c r="GGT38" s="1"/>
      <c r="GGU38" s="1"/>
      <c r="GGV38" s="1"/>
      <c r="GGW38" s="1"/>
      <c r="GGX38" s="1"/>
      <c r="GGY38" s="1"/>
      <c r="GGZ38" s="1"/>
      <c r="GHA38" s="1"/>
      <c r="GHB38" s="1"/>
      <c r="GHC38" s="1"/>
      <c r="GHD38" s="1"/>
      <c r="GHE38" s="1"/>
      <c r="GHF38" s="1"/>
      <c r="GHG38" s="1"/>
      <c r="GHH38" s="1"/>
      <c r="GHI38" s="1"/>
      <c r="GHJ38" s="1"/>
      <c r="GHK38" s="1"/>
      <c r="GHL38" s="1"/>
      <c r="GHM38" s="1"/>
      <c r="GHN38" s="1"/>
      <c r="GHO38" s="1"/>
      <c r="GHP38" s="1"/>
      <c r="GHQ38" s="1"/>
      <c r="GHR38" s="1"/>
      <c r="GHS38" s="1"/>
      <c r="GHT38" s="1"/>
      <c r="GHU38" s="1"/>
      <c r="GHV38" s="1"/>
      <c r="GHW38" s="1"/>
      <c r="GHX38" s="1"/>
      <c r="GHY38" s="1"/>
      <c r="GHZ38" s="1"/>
      <c r="GIA38" s="1"/>
      <c r="GIB38" s="1"/>
      <c r="GIC38" s="1"/>
      <c r="GID38" s="1"/>
      <c r="GIE38" s="1"/>
      <c r="GIF38" s="1"/>
      <c r="GIG38" s="1"/>
      <c r="GIH38" s="1"/>
      <c r="GII38" s="1"/>
      <c r="GIJ38" s="1"/>
      <c r="GIK38" s="1"/>
      <c r="GIL38" s="1"/>
      <c r="GIM38" s="1"/>
      <c r="GIN38" s="1"/>
      <c r="GIO38" s="1"/>
      <c r="GIP38" s="1"/>
      <c r="GIQ38" s="1"/>
      <c r="GIR38" s="1"/>
      <c r="GIS38" s="1"/>
      <c r="GIT38" s="1"/>
      <c r="GIU38" s="1"/>
      <c r="GIV38" s="1"/>
      <c r="GIW38" s="1"/>
      <c r="GIX38" s="1"/>
      <c r="GIY38" s="1"/>
      <c r="GIZ38" s="1"/>
      <c r="GJA38" s="1"/>
      <c r="GJB38" s="1"/>
      <c r="GJC38" s="1"/>
      <c r="GJD38" s="1"/>
      <c r="GJE38" s="1"/>
      <c r="GJF38" s="1"/>
      <c r="GJG38" s="1"/>
      <c r="GJH38" s="1"/>
      <c r="GJI38" s="1"/>
      <c r="GJJ38" s="1"/>
      <c r="GJK38" s="1"/>
      <c r="GJL38" s="1"/>
      <c r="GJM38" s="1"/>
      <c r="GJN38" s="1"/>
      <c r="GJO38" s="1"/>
      <c r="GJP38" s="1"/>
      <c r="GJQ38" s="1"/>
      <c r="GJR38" s="1"/>
      <c r="GJS38" s="1"/>
      <c r="GJT38" s="1"/>
      <c r="GJU38" s="1"/>
      <c r="GJV38" s="1"/>
      <c r="GJW38" s="1"/>
      <c r="GJX38" s="1"/>
      <c r="GJY38" s="1"/>
      <c r="GJZ38" s="1"/>
      <c r="GKA38" s="1"/>
      <c r="GKB38" s="1"/>
      <c r="GKC38" s="1"/>
      <c r="GKD38" s="1"/>
      <c r="GKE38" s="1"/>
      <c r="GKF38" s="1"/>
      <c r="GKG38" s="1"/>
      <c r="GKH38" s="1"/>
      <c r="GKI38" s="1"/>
      <c r="GKJ38" s="1"/>
      <c r="GKK38" s="1"/>
      <c r="GKL38" s="1"/>
      <c r="GKM38" s="1"/>
      <c r="GKN38" s="1"/>
      <c r="GKO38" s="1"/>
      <c r="GKP38" s="1"/>
      <c r="GKQ38" s="1"/>
      <c r="GKR38" s="1"/>
      <c r="GKS38" s="1"/>
      <c r="GKT38" s="1"/>
      <c r="GKU38" s="1"/>
      <c r="GKV38" s="1"/>
      <c r="GKW38" s="1"/>
      <c r="GKX38" s="1"/>
      <c r="GKY38" s="1"/>
      <c r="GKZ38" s="1"/>
      <c r="GLA38" s="1"/>
      <c r="GLB38" s="1"/>
      <c r="GLC38" s="1"/>
      <c r="GLD38" s="1"/>
      <c r="GLE38" s="1"/>
      <c r="GLF38" s="1"/>
      <c r="GLG38" s="1"/>
      <c r="GLH38" s="1"/>
      <c r="GLI38" s="1"/>
      <c r="GLJ38" s="1"/>
      <c r="GLK38" s="1"/>
      <c r="GLL38" s="1"/>
      <c r="GLM38" s="1"/>
      <c r="GLN38" s="1"/>
      <c r="GLO38" s="1"/>
      <c r="GLP38" s="1"/>
      <c r="GLQ38" s="1"/>
      <c r="GLR38" s="1"/>
      <c r="GLS38" s="1"/>
      <c r="GLT38" s="1"/>
      <c r="GLU38" s="1"/>
      <c r="GLV38" s="1"/>
      <c r="GLW38" s="1"/>
      <c r="GLX38" s="1"/>
      <c r="GLY38" s="1"/>
      <c r="GLZ38" s="1"/>
      <c r="GMA38" s="1"/>
      <c r="GMB38" s="1"/>
      <c r="GMC38" s="1"/>
      <c r="GMD38" s="1"/>
      <c r="GME38" s="1"/>
      <c r="GMF38" s="1"/>
      <c r="GMG38" s="1"/>
      <c r="GMH38" s="1"/>
      <c r="GMI38" s="1"/>
      <c r="GMJ38" s="1"/>
      <c r="GMK38" s="1"/>
      <c r="GML38" s="1"/>
      <c r="GMM38" s="1"/>
      <c r="GMN38" s="1"/>
      <c r="GMO38" s="1"/>
      <c r="GMP38" s="1"/>
      <c r="GMQ38" s="1"/>
      <c r="GMR38" s="1"/>
      <c r="GMS38" s="1"/>
      <c r="GMT38" s="1"/>
      <c r="GMU38" s="1"/>
      <c r="GMV38" s="1"/>
      <c r="GMW38" s="1"/>
      <c r="GMX38" s="1"/>
      <c r="GMY38" s="1"/>
      <c r="GMZ38" s="1"/>
      <c r="GNA38" s="1"/>
      <c r="GNB38" s="1"/>
      <c r="GNC38" s="1"/>
      <c r="GND38" s="1"/>
      <c r="GNE38" s="1"/>
      <c r="GNF38" s="1"/>
      <c r="GNG38" s="1"/>
      <c r="GNH38" s="1"/>
      <c r="GNI38" s="1"/>
      <c r="GNJ38" s="1"/>
      <c r="GNK38" s="1"/>
      <c r="GNL38" s="1"/>
      <c r="GNM38" s="1"/>
      <c r="GNN38" s="1"/>
      <c r="GNO38" s="1"/>
      <c r="GNP38" s="1"/>
      <c r="GNQ38" s="1"/>
      <c r="GNR38" s="1"/>
      <c r="GNS38" s="1"/>
      <c r="GNT38" s="1"/>
      <c r="GNU38" s="1"/>
      <c r="GNV38" s="1"/>
      <c r="GNW38" s="1"/>
      <c r="GNX38" s="1"/>
      <c r="GNY38" s="1"/>
      <c r="GNZ38" s="1"/>
      <c r="GOA38" s="1"/>
      <c r="GOB38" s="1"/>
      <c r="GOC38" s="1"/>
      <c r="GOD38" s="1"/>
      <c r="GOE38" s="1"/>
      <c r="GOF38" s="1"/>
      <c r="GOG38" s="1"/>
      <c r="GOH38" s="1"/>
      <c r="GOI38" s="1"/>
      <c r="GOJ38" s="1"/>
      <c r="GOK38" s="1"/>
      <c r="GOL38" s="1"/>
      <c r="GOM38" s="1"/>
      <c r="GON38" s="1"/>
      <c r="GOO38" s="1"/>
      <c r="GOP38" s="1"/>
      <c r="GOQ38" s="1"/>
      <c r="GOR38" s="1"/>
      <c r="GOS38" s="1"/>
      <c r="GOT38" s="1"/>
      <c r="GOU38" s="1"/>
      <c r="GOV38" s="1"/>
      <c r="GOW38" s="1"/>
      <c r="GOX38" s="1"/>
      <c r="GOY38" s="1"/>
      <c r="GOZ38" s="1"/>
      <c r="GPA38" s="1"/>
      <c r="GPB38" s="1"/>
      <c r="GPC38" s="1"/>
      <c r="GPD38" s="1"/>
      <c r="GPE38" s="1"/>
      <c r="GPF38" s="1"/>
      <c r="GPG38" s="1"/>
      <c r="GPH38" s="1"/>
      <c r="GPI38" s="1"/>
      <c r="GPJ38" s="1"/>
      <c r="GPK38" s="1"/>
      <c r="GPL38" s="1"/>
      <c r="GPM38" s="1"/>
      <c r="GPN38" s="1"/>
      <c r="GPO38" s="1"/>
      <c r="GPP38" s="1"/>
      <c r="GPQ38" s="1"/>
      <c r="GPR38" s="1"/>
      <c r="GPS38" s="1"/>
      <c r="GPT38" s="1"/>
      <c r="GPU38" s="1"/>
      <c r="GPV38" s="1"/>
      <c r="GPW38" s="1"/>
      <c r="GPX38" s="1"/>
      <c r="GPY38" s="1"/>
      <c r="GPZ38" s="1"/>
      <c r="GQA38" s="1"/>
      <c r="GQB38" s="1"/>
      <c r="GQC38" s="1"/>
      <c r="GQD38" s="1"/>
      <c r="GQE38" s="1"/>
      <c r="GQF38" s="1"/>
      <c r="GQG38" s="1"/>
      <c r="GQH38" s="1"/>
      <c r="GQI38" s="1"/>
      <c r="GQJ38" s="1"/>
      <c r="GQK38" s="1"/>
      <c r="GQL38" s="1"/>
      <c r="GQM38" s="1"/>
      <c r="GQN38" s="1"/>
      <c r="GQO38" s="1"/>
      <c r="GQP38" s="1"/>
      <c r="GQQ38" s="1"/>
      <c r="GQR38" s="1"/>
      <c r="GQS38" s="1"/>
      <c r="GQT38" s="1"/>
      <c r="GQU38" s="1"/>
      <c r="GQV38" s="1"/>
      <c r="GQW38" s="1"/>
      <c r="GQX38" s="1"/>
      <c r="GQY38" s="1"/>
      <c r="GQZ38" s="1"/>
      <c r="GRA38" s="1"/>
      <c r="GRB38" s="1"/>
      <c r="GRC38" s="1"/>
      <c r="GRD38" s="1"/>
      <c r="GRE38" s="1"/>
      <c r="GRF38" s="1"/>
      <c r="GRG38" s="1"/>
      <c r="GRH38" s="1"/>
      <c r="GRI38" s="1"/>
      <c r="GRJ38" s="1"/>
      <c r="GRK38" s="1"/>
      <c r="GRL38" s="1"/>
      <c r="GRM38" s="1"/>
      <c r="GRN38" s="1"/>
      <c r="GRO38" s="1"/>
      <c r="GRP38" s="1"/>
      <c r="GRQ38" s="1"/>
      <c r="GRR38" s="1"/>
      <c r="GRS38" s="1"/>
      <c r="GRT38" s="1"/>
      <c r="GRU38" s="1"/>
      <c r="GRV38" s="1"/>
      <c r="GRW38" s="1"/>
      <c r="GRX38" s="1"/>
      <c r="GRY38" s="1"/>
      <c r="GRZ38" s="1"/>
      <c r="GSA38" s="1"/>
      <c r="GSB38" s="1"/>
      <c r="GSC38" s="1"/>
      <c r="GSD38" s="1"/>
      <c r="GSE38" s="1"/>
      <c r="GSF38" s="1"/>
      <c r="GSG38" s="1"/>
      <c r="GSH38" s="1"/>
      <c r="GSI38" s="1"/>
      <c r="GSJ38" s="1"/>
      <c r="GSK38" s="1"/>
      <c r="GSL38" s="1"/>
      <c r="GSM38" s="1"/>
      <c r="GSN38" s="1"/>
      <c r="GSO38" s="1"/>
      <c r="GSP38" s="1"/>
      <c r="GSQ38" s="1"/>
      <c r="GSR38" s="1"/>
      <c r="GSS38" s="1"/>
      <c r="GST38" s="1"/>
      <c r="GSU38" s="1"/>
      <c r="GSV38" s="1"/>
      <c r="GSW38" s="1"/>
      <c r="GSX38" s="1"/>
      <c r="GSY38" s="1"/>
      <c r="GSZ38" s="1"/>
      <c r="GTA38" s="1"/>
      <c r="GTB38" s="1"/>
      <c r="GTC38" s="1"/>
      <c r="GTD38" s="1"/>
      <c r="GTE38" s="1"/>
      <c r="GTF38" s="1"/>
      <c r="GTG38" s="1"/>
      <c r="GTH38" s="1"/>
      <c r="GTI38" s="1"/>
      <c r="GTJ38" s="1"/>
      <c r="GTK38" s="1"/>
      <c r="GTL38" s="1"/>
      <c r="GTM38" s="1"/>
      <c r="GTN38" s="1"/>
      <c r="GTO38" s="1"/>
      <c r="GTP38" s="1"/>
      <c r="GTQ38" s="1"/>
      <c r="GTR38" s="1"/>
      <c r="GTS38" s="1"/>
      <c r="GTT38" s="1"/>
      <c r="GTU38" s="1"/>
      <c r="GTV38" s="1"/>
      <c r="GTW38" s="1"/>
      <c r="GTX38" s="1"/>
      <c r="GTY38" s="1"/>
      <c r="GTZ38" s="1"/>
      <c r="GUA38" s="1"/>
      <c r="GUB38" s="1"/>
      <c r="GUC38" s="1"/>
      <c r="GUD38" s="1"/>
      <c r="GUE38" s="1"/>
      <c r="GUF38" s="1"/>
      <c r="GUG38" s="1"/>
      <c r="GUH38" s="1"/>
      <c r="GUI38" s="1"/>
      <c r="GUJ38" s="1"/>
      <c r="GUK38" s="1"/>
      <c r="GUL38" s="1"/>
      <c r="GUM38" s="1"/>
      <c r="GUN38" s="1"/>
      <c r="GUO38" s="1"/>
      <c r="GUP38" s="1"/>
      <c r="GUQ38" s="1"/>
      <c r="GUR38" s="1"/>
      <c r="GUS38" s="1"/>
      <c r="GUT38" s="1"/>
      <c r="GUU38" s="1"/>
      <c r="GUV38" s="1"/>
      <c r="GUW38" s="1"/>
      <c r="GUX38" s="1"/>
      <c r="GUY38" s="1"/>
      <c r="GUZ38" s="1"/>
      <c r="GVA38" s="1"/>
      <c r="GVB38" s="1"/>
      <c r="GVC38" s="1"/>
      <c r="GVD38" s="1"/>
      <c r="GVE38" s="1"/>
      <c r="GVF38" s="1"/>
      <c r="GVG38" s="1"/>
      <c r="GVH38" s="1"/>
      <c r="GVI38" s="1"/>
      <c r="GVJ38" s="1"/>
      <c r="GVK38" s="1"/>
      <c r="GVL38" s="1"/>
      <c r="GVM38" s="1"/>
      <c r="GVN38" s="1"/>
      <c r="GVO38" s="1"/>
      <c r="GVP38" s="1"/>
      <c r="GVQ38" s="1"/>
      <c r="GVR38" s="1"/>
      <c r="GVS38" s="1"/>
      <c r="GVT38" s="1"/>
      <c r="GVU38" s="1"/>
      <c r="GVV38" s="1"/>
      <c r="GVW38" s="1"/>
      <c r="GVX38" s="1"/>
      <c r="GVY38" s="1"/>
      <c r="GVZ38" s="1"/>
      <c r="GWA38" s="1"/>
      <c r="GWB38" s="1"/>
      <c r="GWC38" s="1"/>
      <c r="GWD38" s="1"/>
      <c r="GWE38" s="1"/>
      <c r="GWF38" s="1"/>
      <c r="GWG38" s="1"/>
      <c r="GWH38" s="1"/>
      <c r="GWI38" s="1"/>
      <c r="GWJ38" s="1"/>
      <c r="GWK38" s="1"/>
      <c r="GWL38" s="1"/>
      <c r="GWM38" s="1"/>
      <c r="GWN38" s="1"/>
      <c r="GWO38" s="1"/>
      <c r="GWP38" s="1"/>
      <c r="GWQ38" s="1"/>
      <c r="GWR38" s="1"/>
      <c r="GWS38" s="1"/>
      <c r="GWT38" s="1"/>
      <c r="GWU38" s="1"/>
      <c r="GWV38" s="1"/>
      <c r="GWW38" s="1"/>
      <c r="GWX38" s="1"/>
      <c r="GWY38" s="1"/>
      <c r="GWZ38" s="1"/>
      <c r="GXA38" s="1"/>
      <c r="GXB38" s="1"/>
      <c r="GXC38" s="1"/>
      <c r="GXD38" s="1"/>
      <c r="GXE38" s="1"/>
      <c r="GXF38" s="1"/>
      <c r="GXG38" s="1"/>
      <c r="GXH38" s="1"/>
      <c r="GXI38" s="1"/>
      <c r="GXJ38" s="1"/>
      <c r="GXK38" s="1"/>
      <c r="GXL38" s="1"/>
      <c r="GXM38" s="1"/>
      <c r="GXN38" s="1"/>
      <c r="GXO38" s="1"/>
      <c r="GXP38" s="1"/>
      <c r="GXQ38" s="1"/>
      <c r="GXR38" s="1"/>
      <c r="GXS38" s="1"/>
      <c r="GXT38" s="1"/>
      <c r="GXU38" s="1"/>
      <c r="GXV38" s="1"/>
      <c r="GXW38" s="1"/>
      <c r="GXX38" s="1"/>
      <c r="GXY38" s="1"/>
      <c r="GXZ38" s="1"/>
      <c r="GYA38" s="1"/>
      <c r="GYB38" s="1"/>
      <c r="GYC38" s="1"/>
      <c r="GYD38" s="1"/>
      <c r="GYE38" s="1"/>
      <c r="GYF38" s="1"/>
      <c r="GYG38" s="1"/>
      <c r="GYH38" s="1"/>
      <c r="GYI38" s="1"/>
      <c r="GYJ38" s="1"/>
      <c r="GYK38" s="1"/>
      <c r="GYL38" s="1"/>
      <c r="GYM38" s="1"/>
      <c r="GYN38" s="1"/>
      <c r="GYO38" s="1"/>
      <c r="GYP38" s="1"/>
      <c r="GYQ38" s="1"/>
      <c r="GYR38" s="1"/>
      <c r="GYS38" s="1"/>
      <c r="GYT38" s="1"/>
      <c r="GYU38" s="1"/>
      <c r="GYV38" s="1"/>
      <c r="GYW38" s="1"/>
      <c r="GYX38" s="1"/>
      <c r="GYY38" s="1"/>
      <c r="GYZ38" s="1"/>
      <c r="GZA38" s="1"/>
      <c r="GZB38" s="1"/>
      <c r="GZC38" s="1"/>
      <c r="GZD38" s="1"/>
      <c r="GZE38" s="1"/>
      <c r="GZF38" s="1"/>
      <c r="GZG38" s="1"/>
      <c r="GZH38" s="1"/>
      <c r="GZI38" s="1"/>
      <c r="GZJ38" s="1"/>
      <c r="GZK38" s="1"/>
      <c r="GZL38" s="1"/>
      <c r="GZM38" s="1"/>
      <c r="GZN38" s="1"/>
      <c r="GZO38" s="1"/>
      <c r="GZP38" s="1"/>
      <c r="GZQ38" s="1"/>
      <c r="GZR38" s="1"/>
      <c r="GZS38" s="1"/>
      <c r="GZT38" s="1"/>
      <c r="GZU38" s="1"/>
      <c r="GZV38" s="1"/>
      <c r="GZW38" s="1"/>
      <c r="GZX38" s="1"/>
      <c r="GZY38" s="1"/>
      <c r="GZZ38" s="1"/>
      <c r="HAA38" s="1"/>
      <c r="HAB38" s="1"/>
      <c r="HAC38" s="1"/>
      <c r="HAD38" s="1"/>
      <c r="HAE38" s="1"/>
      <c r="HAF38" s="1"/>
      <c r="HAG38" s="1"/>
      <c r="HAH38" s="1"/>
      <c r="HAI38" s="1"/>
      <c r="HAJ38" s="1"/>
      <c r="HAK38" s="1"/>
      <c r="HAL38" s="1"/>
      <c r="HAM38" s="1"/>
      <c r="HAN38" s="1"/>
      <c r="HAO38" s="1"/>
      <c r="HAP38" s="1"/>
      <c r="HAQ38" s="1"/>
      <c r="HAR38" s="1"/>
      <c r="HAS38" s="1"/>
      <c r="HAT38" s="1"/>
      <c r="HAU38" s="1"/>
      <c r="HAV38" s="1"/>
      <c r="HAW38" s="1"/>
      <c r="HAX38" s="1"/>
      <c r="HAY38" s="1"/>
      <c r="HAZ38" s="1"/>
      <c r="HBA38" s="1"/>
      <c r="HBB38" s="1"/>
      <c r="HBC38" s="1"/>
      <c r="HBD38" s="1"/>
      <c r="HBE38" s="1"/>
      <c r="HBF38" s="1"/>
      <c r="HBG38" s="1"/>
      <c r="HBH38" s="1"/>
      <c r="HBI38" s="1"/>
      <c r="HBJ38" s="1"/>
      <c r="HBK38" s="1"/>
      <c r="HBL38" s="1"/>
      <c r="HBM38" s="1"/>
      <c r="HBN38" s="1"/>
      <c r="HBO38" s="1"/>
      <c r="HBP38" s="1"/>
      <c r="HBQ38" s="1"/>
      <c r="HBR38" s="1"/>
      <c r="HBS38" s="1"/>
      <c r="HBT38" s="1"/>
      <c r="HBU38" s="1"/>
      <c r="HBV38" s="1"/>
      <c r="HBW38" s="1"/>
      <c r="HBX38" s="1"/>
      <c r="HBY38" s="1"/>
      <c r="HBZ38" s="1"/>
      <c r="HCA38" s="1"/>
      <c r="HCB38" s="1"/>
      <c r="HCC38" s="1"/>
      <c r="HCD38" s="1"/>
      <c r="HCE38" s="1"/>
      <c r="HCF38" s="1"/>
      <c r="HCG38" s="1"/>
      <c r="HCH38" s="1"/>
      <c r="HCI38" s="1"/>
      <c r="HCJ38" s="1"/>
      <c r="HCK38" s="1"/>
      <c r="HCL38" s="1"/>
      <c r="HCM38" s="1"/>
      <c r="HCN38" s="1"/>
      <c r="HCO38" s="1"/>
      <c r="HCP38" s="1"/>
      <c r="HCQ38" s="1"/>
      <c r="HCR38" s="1"/>
      <c r="HCS38" s="1"/>
      <c r="HCT38" s="1"/>
      <c r="HCU38" s="1"/>
      <c r="HCV38" s="1"/>
      <c r="HCW38" s="1"/>
      <c r="HCX38" s="1"/>
      <c r="HCY38" s="1"/>
      <c r="HCZ38" s="1"/>
      <c r="HDA38" s="1"/>
      <c r="HDB38" s="1"/>
      <c r="HDC38" s="1"/>
      <c r="HDD38" s="1"/>
      <c r="HDE38" s="1"/>
      <c r="HDF38" s="1"/>
      <c r="HDG38" s="1"/>
      <c r="HDH38" s="1"/>
      <c r="HDI38" s="1"/>
      <c r="HDJ38" s="1"/>
      <c r="HDK38" s="1"/>
      <c r="HDL38" s="1"/>
      <c r="HDM38" s="1"/>
      <c r="HDN38" s="1"/>
      <c r="HDO38" s="1"/>
      <c r="HDP38" s="1"/>
      <c r="HDQ38" s="1"/>
      <c r="HDR38" s="1"/>
      <c r="HDS38" s="1"/>
      <c r="HDT38" s="1"/>
      <c r="HDU38" s="1"/>
      <c r="HDV38" s="1"/>
      <c r="HDW38" s="1"/>
      <c r="HDX38" s="1"/>
      <c r="HDY38" s="1"/>
      <c r="HDZ38" s="1"/>
      <c r="HEA38" s="1"/>
      <c r="HEB38" s="1"/>
      <c r="HEC38" s="1"/>
      <c r="HED38" s="1"/>
      <c r="HEE38" s="1"/>
      <c r="HEF38" s="1"/>
      <c r="HEG38" s="1"/>
      <c r="HEH38" s="1"/>
      <c r="HEI38" s="1"/>
      <c r="HEJ38" s="1"/>
      <c r="HEK38" s="1"/>
      <c r="HEL38" s="1"/>
      <c r="HEM38" s="1"/>
      <c r="HEN38" s="1"/>
      <c r="HEO38" s="1"/>
      <c r="HEP38" s="1"/>
      <c r="HEQ38" s="1"/>
      <c r="HER38" s="1"/>
      <c r="HES38" s="1"/>
      <c r="HET38" s="1"/>
      <c r="HEU38" s="1"/>
      <c r="HEV38" s="1"/>
      <c r="HEW38" s="1"/>
      <c r="HEX38" s="1"/>
      <c r="HEY38" s="1"/>
      <c r="HEZ38" s="1"/>
      <c r="HFA38" s="1"/>
      <c r="HFB38" s="1"/>
      <c r="HFC38" s="1"/>
      <c r="HFD38" s="1"/>
      <c r="HFE38" s="1"/>
      <c r="HFF38" s="1"/>
      <c r="HFG38" s="1"/>
      <c r="HFH38" s="1"/>
      <c r="HFI38" s="1"/>
      <c r="HFJ38" s="1"/>
      <c r="HFK38" s="1"/>
      <c r="HFL38" s="1"/>
      <c r="HFM38" s="1"/>
      <c r="HFN38" s="1"/>
      <c r="HFO38" s="1"/>
      <c r="HFP38" s="1"/>
      <c r="HFQ38" s="1"/>
      <c r="HFR38" s="1"/>
      <c r="HFS38" s="1"/>
      <c r="HFT38" s="1"/>
      <c r="HFU38" s="1"/>
      <c r="HFV38" s="1"/>
      <c r="HFW38" s="1"/>
      <c r="HFX38" s="1"/>
      <c r="HFY38" s="1"/>
      <c r="HFZ38" s="1"/>
      <c r="HGA38" s="1"/>
      <c r="HGB38" s="1"/>
      <c r="HGC38" s="1"/>
      <c r="HGD38" s="1"/>
      <c r="HGE38" s="1"/>
      <c r="HGF38" s="1"/>
      <c r="HGG38" s="1"/>
      <c r="HGH38" s="1"/>
      <c r="HGI38" s="1"/>
      <c r="HGJ38" s="1"/>
      <c r="HGK38" s="1"/>
      <c r="HGL38" s="1"/>
      <c r="HGM38" s="1"/>
      <c r="HGN38" s="1"/>
      <c r="HGO38" s="1"/>
      <c r="HGP38" s="1"/>
      <c r="HGQ38" s="1"/>
      <c r="HGR38" s="1"/>
      <c r="HGS38" s="1"/>
      <c r="HGT38" s="1"/>
      <c r="HGU38" s="1"/>
      <c r="HGV38" s="1"/>
      <c r="HGW38" s="1"/>
      <c r="HGX38" s="1"/>
      <c r="HGY38" s="1"/>
      <c r="HGZ38" s="1"/>
      <c r="HHA38" s="1"/>
      <c r="HHB38" s="1"/>
      <c r="HHC38" s="1"/>
      <c r="HHD38" s="1"/>
      <c r="HHE38" s="1"/>
      <c r="HHF38" s="1"/>
      <c r="HHG38" s="1"/>
      <c r="HHH38" s="1"/>
      <c r="HHI38" s="1"/>
      <c r="HHJ38" s="1"/>
      <c r="HHK38" s="1"/>
      <c r="HHL38" s="1"/>
      <c r="HHM38" s="1"/>
      <c r="HHN38" s="1"/>
      <c r="HHO38" s="1"/>
      <c r="HHP38" s="1"/>
      <c r="HHQ38" s="1"/>
      <c r="HHR38" s="1"/>
      <c r="HHS38" s="1"/>
      <c r="HHT38" s="1"/>
      <c r="HHU38" s="1"/>
      <c r="HHV38" s="1"/>
      <c r="HHW38" s="1"/>
      <c r="HHX38" s="1"/>
      <c r="HHY38" s="1"/>
      <c r="HHZ38" s="1"/>
      <c r="HIA38" s="1"/>
      <c r="HIB38" s="1"/>
      <c r="HIC38" s="1"/>
      <c r="HID38" s="1"/>
      <c r="HIE38" s="1"/>
      <c r="HIF38" s="1"/>
      <c r="HIG38" s="1"/>
      <c r="HIH38" s="1"/>
      <c r="HII38" s="1"/>
      <c r="HIJ38" s="1"/>
      <c r="HIK38" s="1"/>
      <c r="HIL38" s="1"/>
      <c r="HIM38" s="1"/>
      <c r="HIN38" s="1"/>
      <c r="HIO38" s="1"/>
      <c r="HIP38" s="1"/>
      <c r="HIQ38" s="1"/>
      <c r="HIR38" s="1"/>
      <c r="HIS38" s="1"/>
      <c r="HIT38" s="1"/>
      <c r="HIU38" s="1"/>
      <c r="HIV38" s="1"/>
      <c r="HIW38" s="1"/>
      <c r="HIX38" s="1"/>
      <c r="HIY38" s="1"/>
      <c r="HIZ38" s="1"/>
      <c r="HJA38" s="1"/>
      <c r="HJB38" s="1"/>
      <c r="HJC38" s="1"/>
      <c r="HJD38" s="1"/>
      <c r="HJE38" s="1"/>
      <c r="HJF38" s="1"/>
      <c r="HJG38" s="1"/>
      <c r="HJH38" s="1"/>
      <c r="HJI38" s="1"/>
      <c r="HJJ38" s="1"/>
      <c r="HJK38" s="1"/>
      <c r="HJL38" s="1"/>
      <c r="HJM38" s="1"/>
      <c r="HJN38" s="1"/>
      <c r="HJO38" s="1"/>
      <c r="HJP38" s="1"/>
      <c r="HJQ38" s="1"/>
      <c r="HJR38" s="1"/>
      <c r="HJS38" s="1"/>
      <c r="HJT38" s="1"/>
      <c r="HJU38" s="1"/>
      <c r="HJV38" s="1"/>
      <c r="HJW38" s="1"/>
      <c r="HJX38" s="1"/>
      <c r="HJY38" s="1"/>
      <c r="HJZ38" s="1"/>
      <c r="HKA38" s="1"/>
      <c r="HKB38" s="1"/>
      <c r="HKC38" s="1"/>
      <c r="HKD38" s="1"/>
      <c r="HKE38" s="1"/>
      <c r="HKF38" s="1"/>
      <c r="HKG38" s="1"/>
      <c r="HKH38" s="1"/>
      <c r="HKI38" s="1"/>
      <c r="HKJ38" s="1"/>
      <c r="HKK38" s="1"/>
      <c r="HKL38" s="1"/>
      <c r="HKM38" s="1"/>
      <c r="HKN38" s="1"/>
      <c r="HKO38" s="1"/>
      <c r="HKP38" s="1"/>
      <c r="HKQ38" s="1"/>
      <c r="HKR38" s="1"/>
      <c r="HKS38" s="1"/>
      <c r="HKT38" s="1"/>
      <c r="HKU38" s="1"/>
      <c r="HKV38" s="1"/>
      <c r="HKW38" s="1"/>
      <c r="HKX38" s="1"/>
      <c r="HKY38" s="1"/>
      <c r="HKZ38" s="1"/>
      <c r="HLA38" s="1"/>
      <c r="HLB38" s="1"/>
      <c r="HLC38" s="1"/>
      <c r="HLD38" s="1"/>
      <c r="HLE38" s="1"/>
      <c r="HLF38" s="1"/>
      <c r="HLG38" s="1"/>
      <c r="HLH38" s="1"/>
      <c r="HLI38" s="1"/>
      <c r="HLJ38" s="1"/>
      <c r="HLK38" s="1"/>
      <c r="HLL38" s="1"/>
      <c r="HLM38" s="1"/>
      <c r="HLN38" s="1"/>
      <c r="HLO38" s="1"/>
      <c r="HLP38" s="1"/>
      <c r="HLQ38" s="1"/>
      <c r="HLR38" s="1"/>
      <c r="HLS38" s="1"/>
      <c r="HLT38" s="1"/>
      <c r="HLU38" s="1"/>
      <c r="HLV38" s="1"/>
      <c r="HLW38" s="1"/>
      <c r="HLX38" s="1"/>
      <c r="HLY38" s="1"/>
      <c r="HLZ38" s="1"/>
      <c r="HMA38" s="1"/>
      <c r="HMB38" s="1"/>
      <c r="HMC38" s="1"/>
      <c r="HMD38" s="1"/>
      <c r="HME38" s="1"/>
      <c r="HMF38" s="1"/>
      <c r="HMG38" s="1"/>
      <c r="HMH38" s="1"/>
      <c r="HMI38" s="1"/>
      <c r="HMJ38" s="1"/>
      <c r="HMK38" s="1"/>
      <c r="HML38" s="1"/>
      <c r="HMM38" s="1"/>
      <c r="HMN38" s="1"/>
      <c r="HMO38" s="1"/>
      <c r="HMP38" s="1"/>
      <c r="HMQ38" s="1"/>
      <c r="HMR38" s="1"/>
      <c r="HMS38" s="1"/>
      <c r="HMT38" s="1"/>
      <c r="HMU38" s="1"/>
      <c r="HMV38" s="1"/>
      <c r="HMW38" s="1"/>
      <c r="HMX38" s="1"/>
      <c r="HMY38" s="1"/>
      <c r="HMZ38" s="1"/>
      <c r="HNA38" s="1"/>
      <c r="HNB38" s="1"/>
      <c r="HNC38" s="1"/>
      <c r="HND38" s="1"/>
      <c r="HNE38" s="1"/>
      <c r="HNF38" s="1"/>
      <c r="HNG38" s="1"/>
      <c r="HNH38" s="1"/>
      <c r="HNI38" s="1"/>
      <c r="HNJ38" s="1"/>
      <c r="HNK38" s="1"/>
      <c r="HNL38" s="1"/>
      <c r="HNM38" s="1"/>
      <c r="HNN38" s="1"/>
      <c r="HNO38" s="1"/>
      <c r="HNP38" s="1"/>
      <c r="HNQ38" s="1"/>
      <c r="HNR38" s="1"/>
      <c r="HNS38" s="1"/>
      <c r="HNT38" s="1"/>
      <c r="HNU38" s="1"/>
      <c r="HNV38" s="1"/>
      <c r="HNW38" s="1"/>
      <c r="HNX38" s="1"/>
      <c r="HNY38" s="1"/>
      <c r="HNZ38" s="1"/>
      <c r="HOA38" s="1"/>
      <c r="HOB38" s="1"/>
      <c r="HOC38" s="1"/>
      <c r="HOD38" s="1"/>
      <c r="HOE38" s="1"/>
      <c r="HOF38" s="1"/>
      <c r="HOG38" s="1"/>
      <c r="HOH38" s="1"/>
      <c r="HOI38" s="1"/>
      <c r="HOJ38" s="1"/>
      <c r="HOK38" s="1"/>
      <c r="HOL38" s="1"/>
      <c r="HOM38" s="1"/>
      <c r="HON38" s="1"/>
      <c r="HOO38" s="1"/>
      <c r="HOP38" s="1"/>
      <c r="HOQ38" s="1"/>
      <c r="HOR38" s="1"/>
      <c r="HOS38" s="1"/>
      <c r="HOT38" s="1"/>
      <c r="HOU38" s="1"/>
      <c r="HOV38" s="1"/>
      <c r="HOW38" s="1"/>
      <c r="HOX38" s="1"/>
      <c r="HOY38" s="1"/>
      <c r="HOZ38" s="1"/>
      <c r="HPA38" s="1"/>
      <c r="HPB38" s="1"/>
      <c r="HPC38" s="1"/>
      <c r="HPD38" s="1"/>
      <c r="HPE38" s="1"/>
      <c r="HPF38" s="1"/>
      <c r="HPG38" s="1"/>
      <c r="HPH38" s="1"/>
      <c r="HPI38" s="1"/>
      <c r="HPJ38" s="1"/>
      <c r="HPK38" s="1"/>
      <c r="HPL38" s="1"/>
      <c r="HPM38" s="1"/>
      <c r="HPN38" s="1"/>
      <c r="HPO38" s="1"/>
      <c r="HPP38" s="1"/>
      <c r="HPQ38" s="1"/>
      <c r="HPR38" s="1"/>
      <c r="HPS38" s="1"/>
      <c r="HPT38" s="1"/>
      <c r="HPU38" s="1"/>
      <c r="HPV38" s="1"/>
      <c r="HPW38" s="1"/>
      <c r="HPX38" s="1"/>
      <c r="HPY38" s="1"/>
      <c r="HPZ38" s="1"/>
      <c r="HQA38" s="1"/>
      <c r="HQB38" s="1"/>
      <c r="HQC38" s="1"/>
      <c r="HQD38" s="1"/>
      <c r="HQE38" s="1"/>
      <c r="HQF38" s="1"/>
      <c r="HQG38" s="1"/>
      <c r="HQH38" s="1"/>
      <c r="HQI38" s="1"/>
      <c r="HQJ38" s="1"/>
      <c r="HQK38" s="1"/>
      <c r="HQL38" s="1"/>
      <c r="HQM38" s="1"/>
      <c r="HQN38" s="1"/>
      <c r="HQO38" s="1"/>
      <c r="HQP38" s="1"/>
      <c r="HQQ38" s="1"/>
      <c r="HQR38" s="1"/>
      <c r="HQS38" s="1"/>
      <c r="HQT38" s="1"/>
      <c r="HQU38" s="1"/>
      <c r="HQV38" s="1"/>
      <c r="HQW38" s="1"/>
      <c r="HQX38" s="1"/>
      <c r="HQY38" s="1"/>
      <c r="HQZ38" s="1"/>
      <c r="HRA38" s="1"/>
      <c r="HRB38" s="1"/>
      <c r="HRC38" s="1"/>
      <c r="HRD38" s="1"/>
      <c r="HRE38" s="1"/>
      <c r="HRF38" s="1"/>
      <c r="HRG38" s="1"/>
      <c r="HRH38" s="1"/>
      <c r="HRI38" s="1"/>
      <c r="HRJ38" s="1"/>
      <c r="HRK38" s="1"/>
      <c r="HRL38" s="1"/>
      <c r="HRM38" s="1"/>
      <c r="HRN38" s="1"/>
      <c r="HRO38" s="1"/>
      <c r="HRP38" s="1"/>
      <c r="HRQ38" s="1"/>
      <c r="HRR38" s="1"/>
      <c r="HRS38" s="1"/>
      <c r="HRT38" s="1"/>
      <c r="HRU38" s="1"/>
      <c r="HRV38" s="1"/>
      <c r="HRW38" s="1"/>
      <c r="HRX38" s="1"/>
      <c r="HRY38" s="1"/>
      <c r="HRZ38" s="1"/>
      <c r="HSA38" s="1"/>
      <c r="HSB38" s="1"/>
      <c r="HSC38" s="1"/>
      <c r="HSD38" s="1"/>
      <c r="HSE38" s="1"/>
      <c r="HSF38" s="1"/>
      <c r="HSG38" s="1"/>
      <c r="HSH38" s="1"/>
      <c r="HSI38" s="1"/>
      <c r="HSJ38" s="1"/>
      <c r="HSK38" s="1"/>
      <c r="HSL38" s="1"/>
      <c r="HSM38" s="1"/>
      <c r="HSN38" s="1"/>
      <c r="HSO38" s="1"/>
      <c r="HSP38" s="1"/>
      <c r="HSQ38" s="1"/>
      <c r="HSR38" s="1"/>
      <c r="HSS38" s="1"/>
      <c r="HST38" s="1"/>
      <c r="HSU38" s="1"/>
      <c r="HSV38" s="1"/>
      <c r="HSW38" s="1"/>
      <c r="HSX38" s="1"/>
      <c r="HSY38" s="1"/>
      <c r="HSZ38" s="1"/>
      <c r="HTA38" s="1"/>
      <c r="HTB38" s="1"/>
      <c r="HTC38" s="1"/>
      <c r="HTD38" s="1"/>
      <c r="HTE38" s="1"/>
      <c r="HTF38" s="1"/>
      <c r="HTG38" s="1"/>
      <c r="HTH38" s="1"/>
      <c r="HTI38" s="1"/>
      <c r="HTJ38" s="1"/>
      <c r="HTK38" s="1"/>
      <c r="HTL38" s="1"/>
      <c r="HTM38" s="1"/>
      <c r="HTN38" s="1"/>
      <c r="HTO38" s="1"/>
      <c r="HTP38" s="1"/>
      <c r="HTQ38" s="1"/>
      <c r="HTR38" s="1"/>
      <c r="HTS38" s="1"/>
      <c r="HTT38" s="1"/>
      <c r="HTU38" s="1"/>
      <c r="HTV38" s="1"/>
      <c r="HTW38" s="1"/>
      <c r="HTX38" s="1"/>
      <c r="HTY38" s="1"/>
      <c r="HTZ38" s="1"/>
      <c r="HUA38" s="1"/>
      <c r="HUB38" s="1"/>
      <c r="HUC38" s="1"/>
      <c r="HUD38" s="1"/>
      <c r="HUE38" s="1"/>
      <c r="HUF38" s="1"/>
      <c r="HUG38" s="1"/>
      <c r="HUH38" s="1"/>
      <c r="HUI38" s="1"/>
      <c r="HUJ38" s="1"/>
      <c r="HUK38" s="1"/>
      <c r="HUL38" s="1"/>
      <c r="HUM38" s="1"/>
      <c r="HUN38" s="1"/>
      <c r="HUO38" s="1"/>
      <c r="HUP38" s="1"/>
      <c r="HUQ38" s="1"/>
      <c r="HUR38" s="1"/>
      <c r="HUS38" s="1"/>
      <c r="HUT38" s="1"/>
      <c r="HUU38" s="1"/>
      <c r="HUV38" s="1"/>
      <c r="HUW38" s="1"/>
      <c r="HUX38" s="1"/>
      <c r="HUY38" s="1"/>
      <c r="HUZ38" s="1"/>
      <c r="HVA38" s="1"/>
      <c r="HVB38" s="1"/>
      <c r="HVC38" s="1"/>
      <c r="HVD38" s="1"/>
      <c r="HVE38" s="1"/>
      <c r="HVF38" s="1"/>
      <c r="HVG38" s="1"/>
      <c r="HVH38" s="1"/>
      <c r="HVI38" s="1"/>
      <c r="HVJ38" s="1"/>
      <c r="HVK38" s="1"/>
      <c r="HVL38" s="1"/>
      <c r="HVM38" s="1"/>
      <c r="HVN38" s="1"/>
      <c r="HVO38" s="1"/>
      <c r="HVP38" s="1"/>
      <c r="HVQ38" s="1"/>
      <c r="HVR38" s="1"/>
      <c r="HVS38" s="1"/>
      <c r="HVT38" s="1"/>
      <c r="HVU38" s="1"/>
      <c r="HVV38" s="1"/>
      <c r="HVW38" s="1"/>
      <c r="HVX38" s="1"/>
      <c r="HVY38" s="1"/>
      <c r="HVZ38" s="1"/>
      <c r="HWA38" s="1"/>
      <c r="HWB38" s="1"/>
      <c r="HWC38" s="1"/>
      <c r="HWD38" s="1"/>
      <c r="HWE38" s="1"/>
      <c r="HWF38" s="1"/>
      <c r="HWG38" s="1"/>
      <c r="HWH38" s="1"/>
      <c r="HWI38" s="1"/>
      <c r="HWJ38" s="1"/>
      <c r="HWK38" s="1"/>
      <c r="HWL38" s="1"/>
      <c r="HWM38" s="1"/>
      <c r="HWN38" s="1"/>
      <c r="HWO38" s="1"/>
      <c r="HWP38" s="1"/>
      <c r="HWQ38" s="1"/>
      <c r="HWR38" s="1"/>
      <c r="HWS38" s="1"/>
      <c r="HWT38" s="1"/>
      <c r="HWU38" s="1"/>
      <c r="HWV38" s="1"/>
      <c r="HWW38" s="1"/>
      <c r="HWX38" s="1"/>
      <c r="HWY38" s="1"/>
      <c r="HWZ38" s="1"/>
      <c r="HXA38" s="1"/>
      <c r="HXB38" s="1"/>
      <c r="HXC38" s="1"/>
      <c r="HXD38" s="1"/>
      <c r="HXE38" s="1"/>
      <c r="HXF38" s="1"/>
      <c r="HXG38" s="1"/>
      <c r="HXH38" s="1"/>
      <c r="HXI38" s="1"/>
      <c r="HXJ38" s="1"/>
      <c r="HXK38" s="1"/>
      <c r="HXL38" s="1"/>
      <c r="HXM38" s="1"/>
      <c r="HXN38" s="1"/>
      <c r="HXO38" s="1"/>
      <c r="HXP38" s="1"/>
      <c r="HXQ38" s="1"/>
      <c r="HXR38" s="1"/>
      <c r="HXS38" s="1"/>
      <c r="HXT38" s="1"/>
      <c r="HXU38" s="1"/>
      <c r="HXV38" s="1"/>
      <c r="HXW38" s="1"/>
      <c r="HXX38" s="1"/>
      <c r="HXY38" s="1"/>
      <c r="HXZ38" s="1"/>
      <c r="HYA38" s="1"/>
      <c r="HYB38" s="1"/>
      <c r="HYC38" s="1"/>
      <c r="HYD38" s="1"/>
      <c r="HYE38" s="1"/>
      <c r="HYF38" s="1"/>
      <c r="HYG38" s="1"/>
      <c r="HYH38" s="1"/>
      <c r="HYI38" s="1"/>
      <c r="HYJ38" s="1"/>
      <c r="HYK38" s="1"/>
      <c r="HYL38" s="1"/>
      <c r="HYM38" s="1"/>
      <c r="HYN38" s="1"/>
      <c r="HYO38" s="1"/>
      <c r="HYP38" s="1"/>
      <c r="HYQ38" s="1"/>
      <c r="HYR38" s="1"/>
      <c r="HYS38" s="1"/>
      <c r="HYT38" s="1"/>
      <c r="HYU38" s="1"/>
      <c r="HYV38" s="1"/>
      <c r="HYW38" s="1"/>
      <c r="HYX38" s="1"/>
      <c r="HYY38" s="1"/>
      <c r="HYZ38" s="1"/>
      <c r="HZA38" s="1"/>
      <c r="HZB38" s="1"/>
      <c r="HZC38" s="1"/>
      <c r="HZD38" s="1"/>
      <c r="HZE38" s="1"/>
      <c r="HZF38" s="1"/>
      <c r="HZG38" s="1"/>
      <c r="HZH38" s="1"/>
      <c r="HZI38" s="1"/>
      <c r="HZJ38" s="1"/>
      <c r="HZK38" s="1"/>
      <c r="HZL38" s="1"/>
      <c r="HZM38" s="1"/>
      <c r="HZN38" s="1"/>
      <c r="HZO38" s="1"/>
      <c r="HZP38" s="1"/>
      <c r="HZQ38" s="1"/>
      <c r="HZR38" s="1"/>
      <c r="HZS38" s="1"/>
      <c r="HZT38" s="1"/>
      <c r="HZU38" s="1"/>
      <c r="HZV38" s="1"/>
      <c r="HZW38" s="1"/>
      <c r="HZX38" s="1"/>
      <c r="HZY38" s="1"/>
      <c r="HZZ38" s="1"/>
      <c r="IAA38" s="1"/>
      <c r="IAB38" s="1"/>
      <c r="IAC38" s="1"/>
      <c r="IAD38" s="1"/>
      <c r="IAE38" s="1"/>
      <c r="IAF38" s="1"/>
      <c r="IAG38" s="1"/>
      <c r="IAH38" s="1"/>
      <c r="IAI38" s="1"/>
      <c r="IAJ38" s="1"/>
      <c r="IAK38" s="1"/>
      <c r="IAL38" s="1"/>
      <c r="IAM38" s="1"/>
      <c r="IAN38" s="1"/>
      <c r="IAO38" s="1"/>
      <c r="IAP38" s="1"/>
      <c r="IAQ38" s="1"/>
      <c r="IAR38" s="1"/>
      <c r="IAS38" s="1"/>
      <c r="IAT38" s="1"/>
      <c r="IAU38" s="1"/>
      <c r="IAV38" s="1"/>
      <c r="IAW38" s="1"/>
      <c r="IAX38" s="1"/>
      <c r="IAY38" s="1"/>
      <c r="IAZ38" s="1"/>
      <c r="IBA38" s="1"/>
      <c r="IBB38" s="1"/>
      <c r="IBC38" s="1"/>
      <c r="IBD38" s="1"/>
      <c r="IBE38" s="1"/>
      <c r="IBF38" s="1"/>
      <c r="IBG38" s="1"/>
      <c r="IBH38" s="1"/>
      <c r="IBI38" s="1"/>
      <c r="IBJ38" s="1"/>
      <c r="IBK38" s="1"/>
      <c r="IBL38" s="1"/>
      <c r="IBM38" s="1"/>
      <c r="IBN38" s="1"/>
      <c r="IBO38" s="1"/>
      <c r="IBP38" s="1"/>
      <c r="IBQ38" s="1"/>
      <c r="IBR38" s="1"/>
      <c r="IBS38" s="1"/>
      <c r="IBT38" s="1"/>
      <c r="IBU38" s="1"/>
      <c r="IBV38" s="1"/>
      <c r="IBW38" s="1"/>
      <c r="IBX38" s="1"/>
      <c r="IBY38" s="1"/>
      <c r="IBZ38" s="1"/>
      <c r="ICA38" s="1"/>
      <c r="ICB38" s="1"/>
      <c r="ICC38" s="1"/>
      <c r="ICD38" s="1"/>
      <c r="ICE38" s="1"/>
      <c r="ICF38" s="1"/>
      <c r="ICG38" s="1"/>
      <c r="ICH38" s="1"/>
      <c r="ICI38" s="1"/>
      <c r="ICJ38" s="1"/>
      <c r="ICK38" s="1"/>
      <c r="ICL38" s="1"/>
      <c r="ICM38" s="1"/>
      <c r="ICN38" s="1"/>
      <c r="ICO38" s="1"/>
      <c r="ICP38" s="1"/>
      <c r="ICQ38" s="1"/>
      <c r="ICR38" s="1"/>
      <c r="ICS38" s="1"/>
      <c r="ICT38" s="1"/>
      <c r="ICU38" s="1"/>
      <c r="ICV38" s="1"/>
      <c r="ICW38" s="1"/>
      <c r="ICX38" s="1"/>
      <c r="ICY38" s="1"/>
      <c r="ICZ38" s="1"/>
      <c r="IDA38" s="1"/>
      <c r="IDB38" s="1"/>
      <c r="IDC38" s="1"/>
      <c r="IDD38" s="1"/>
      <c r="IDE38" s="1"/>
      <c r="IDF38" s="1"/>
      <c r="IDG38" s="1"/>
      <c r="IDH38" s="1"/>
      <c r="IDI38" s="1"/>
      <c r="IDJ38" s="1"/>
      <c r="IDK38" s="1"/>
      <c r="IDL38" s="1"/>
      <c r="IDM38" s="1"/>
      <c r="IDN38" s="1"/>
      <c r="IDO38" s="1"/>
      <c r="IDP38" s="1"/>
      <c r="IDQ38" s="1"/>
      <c r="IDR38" s="1"/>
      <c r="IDS38" s="1"/>
      <c r="IDT38" s="1"/>
      <c r="IDU38" s="1"/>
      <c r="IDV38" s="1"/>
      <c r="IDW38" s="1"/>
      <c r="IDX38" s="1"/>
      <c r="IDY38" s="1"/>
      <c r="IDZ38" s="1"/>
      <c r="IEA38" s="1"/>
      <c r="IEB38" s="1"/>
      <c r="IEC38" s="1"/>
      <c r="IED38" s="1"/>
      <c r="IEE38" s="1"/>
      <c r="IEF38" s="1"/>
      <c r="IEG38" s="1"/>
      <c r="IEH38" s="1"/>
      <c r="IEI38" s="1"/>
      <c r="IEJ38" s="1"/>
      <c r="IEK38" s="1"/>
      <c r="IEL38" s="1"/>
      <c r="IEM38" s="1"/>
      <c r="IEN38" s="1"/>
      <c r="IEO38" s="1"/>
      <c r="IEP38" s="1"/>
      <c r="IEQ38" s="1"/>
      <c r="IER38" s="1"/>
      <c r="IES38" s="1"/>
      <c r="IET38" s="1"/>
      <c r="IEU38" s="1"/>
      <c r="IEV38" s="1"/>
      <c r="IEW38" s="1"/>
      <c r="IEX38" s="1"/>
      <c r="IEY38" s="1"/>
      <c r="IEZ38" s="1"/>
      <c r="IFA38" s="1"/>
      <c r="IFB38" s="1"/>
      <c r="IFC38" s="1"/>
      <c r="IFD38" s="1"/>
      <c r="IFE38" s="1"/>
      <c r="IFF38" s="1"/>
      <c r="IFG38" s="1"/>
      <c r="IFH38" s="1"/>
      <c r="IFI38" s="1"/>
      <c r="IFJ38" s="1"/>
      <c r="IFK38" s="1"/>
      <c r="IFL38" s="1"/>
      <c r="IFM38" s="1"/>
      <c r="IFN38" s="1"/>
      <c r="IFO38" s="1"/>
      <c r="IFP38" s="1"/>
      <c r="IFQ38" s="1"/>
      <c r="IFR38" s="1"/>
      <c r="IFS38" s="1"/>
      <c r="IFT38" s="1"/>
      <c r="IFU38" s="1"/>
      <c r="IFV38" s="1"/>
      <c r="IFW38" s="1"/>
      <c r="IFX38" s="1"/>
      <c r="IFY38" s="1"/>
      <c r="IFZ38" s="1"/>
      <c r="IGA38" s="1"/>
      <c r="IGB38" s="1"/>
      <c r="IGC38" s="1"/>
      <c r="IGD38" s="1"/>
      <c r="IGE38" s="1"/>
      <c r="IGF38" s="1"/>
      <c r="IGG38" s="1"/>
      <c r="IGH38" s="1"/>
      <c r="IGI38" s="1"/>
      <c r="IGJ38" s="1"/>
      <c r="IGK38" s="1"/>
      <c r="IGL38" s="1"/>
      <c r="IGM38" s="1"/>
      <c r="IGN38" s="1"/>
      <c r="IGO38" s="1"/>
      <c r="IGP38" s="1"/>
      <c r="IGQ38" s="1"/>
      <c r="IGR38" s="1"/>
      <c r="IGS38" s="1"/>
      <c r="IGT38" s="1"/>
      <c r="IGU38" s="1"/>
      <c r="IGV38" s="1"/>
      <c r="IGW38" s="1"/>
      <c r="IGX38" s="1"/>
      <c r="IGY38" s="1"/>
      <c r="IGZ38" s="1"/>
      <c r="IHA38" s="1"/>
      <c r="IHB38" s="1"/>
      <c r="IHC38" s="1"/>
      <c r="IHD38" s="1"/>
      <c r="IHE38" s="1"/>
      <c r="IHF38" s="1"/>
      <c r="IHG38" s="1"/>
      <c r="IHH38" s="1"/>
      <c r="IHI38" s="1"/>
      <c r="IHJ38" s="1"/>
      <c r="IHK38" s="1"/>
      <c r="IHL38" s="1"/>
      <c r="IHM38" s="1"/>
      <c r="IHN38" s="1"/>
      <c r="IHO38" s="1"/>
      <c r="IHP38" s="1"/>
      <c r="IHQ38" s="1"/>
      <c r="IHR38" s="1"/>
      <c r="IHS38" s="1"/>
      <c r="IHT38" s="1"/>
      <c r="IHU38" s="1"/>
      <c r="IHV38" s="1"/>
      <c r="IHW38" s="1"/>
      <c r="IHX38" s="1"/>
      <c r="IHY38" s="1"/>
      <c r="IHZ38" s="1"/>
      <c r="IIA38" s="1"/>
      <c r="IIB38" s="1"/>
      <c r="IIC38" s="1"/>
      <c r="IID38" s="1"/>
      <c r="IIE38" s="1"/>
      <c r="IIF38" s="1"/>
      <c r="IIG38" s="1"/>
      <c r="IIH38" s="1"/>
      <c r="III38" s="1"/>
      <c r="IIJ38" s="1"/>
      <c r="IIK38" s="1"/>
      <c r="IIL38" s="1"/>
      <c r="IIM38" s="1"/>
      <c r="IIN38" s="1"/>
      <c r="IIO38" s="1"/>
      <c r="IIP38" s="1"/>
      <c r="IIQ38" s="1"/>
      <c r="IIR38" s="1"/>
      <c r="IIS38" s="1"/>
      <c r="IIT38" s="1"/>
      <c r="IIU38" s="1"/>
      <c r="IIV38" s="1"/>
      <c r="IIW38" s="1"/>
      <c r="IIX38" s="1"/>
      <c r="IIY38" s="1"/>
      <c r="IIZ38" s="1"/>
      <c r="IJA38" s="1"/>
      <c r="IJB38" s="1"/>
      <c r="IJC38" s="1"/>
      <c r="IJD38" s="1"/>
      <c r="IJE38" s="1"/>
      <c r="IJF38" s="1"/>
      <c r="IJG38" s="1"/>
      <c r="IJH38" s="1"/>
      <c r="IJI38" s="1"/>
      <c r="IJJ38" s="1"/>
      <c r="IJK38" s="1"/>
      <c r="IJL38" s="1"/>
      <c r="IJM38" s="1"/>
      <c r="IJN38" s="1"/>
      <c r="IJO38" s="1"/>
      <c r="IJP38" s="1"/>
      <c r="IJQ38" s="1"/>
      <c r="IJR38" s="1"/>
      <c r="IJS38" s="1"/>
      <c r="IJT38" s="1"/>
      <c r="IJU38" s="1"/>
      <c r="IJV38" s="1"/>
      <c r="IJW38" s="1"/>
      <c r="IJX38" s="1"/>
      <c r="IJY38" s="1"/>
      <c r="IJZ38" s="1"/>
      <c r="IKA38" s="1"/>
      <c r="IKB38" s="1"/>
      <c r="IKC38" s="1"/>
      <c r="IKD38" s="1"/>
      <c r="IKE38" s="1"/>
      <c r="IKF38" s="1"/>
      <c r="IKG38" s="1"/>
      <c r="IKH38" s="1"/>
      <c r="IKI38" s="1"/>
      <c r="IKJ38" s="1"/>
      <c r="IKK38" s="1"/>
      <c r="IKL38" s="1"/>
      <c r="IKM38" s="1"/>
      <c r="IKN38" s="1"/>
      <c r="IKO38" s="1"/>
      <c r="IKP38" s="1"/>
      <c r="IKQ38" s="1"/>
      <c r="IKR38" s="1"/>
      <c r="IKS38" s="1"/>
      <c r="IKT38" s="1"/>
      <c r="IKU38" s="1"/>
      <c r="IKV38" s="1"/>
      <c r="IKW38" s="1"/>
      <c r="IKX38" s="1"/>
      <c r="IKY38" s="1"/>
      <c r="IKZ38" s="1"/>
      <c r="ILA38" s="1"/>
      <c r="ILB38" s="1"/>
      <c r="ILC38" s="1"/>
      <c r="ILD38" s="1"/>
      <c r="ILE38" s="1"/>
      <c r="ILF38" s="1"/>
      <c r="ILG38" s="1"/>
      <c r="ILH38" s="1"/>
      <c r="ILI38" s="1"/>
      <c r="ILJ38" s="1"/>
      <c r="ILK38" s="1"/>
      <c r="ILL38" s="1"/>
      <c r="ILM38" s="1"/>
      <c r="ILN38" s="1"/>
      <c r="ILO38" s="1"/>
      <c r="ILP38" s="1"/>
      <c r="ILQ38" s="1"/>
      <c r="ILR38" s="1"/>
      <c r="ILS38" s="1"/>
      <c r="ILT38" s="1"/>
      <c r="ILU38" s="1"/>
      <c r="ILV38" s="1"/>
      <c r="ILW38" s="1"/>
      <c r="ILX38" s="1"/>
      <c r="ILY38" s="1"/>
      <c r="ILZ38" s="1"/>
      <c r="IMA38" s="1"/>
      <c r="IMB38" s="1"/>
      <c r="IMC38" s="1"/>
      <c r="IMD38" s="1"/>
      <c r="IME38" s="1"/>
      <c r="IMF38" s="1"/>
      <c r="IMG38" s="1"/>
      <c r="IMH38" s="1"/>
      <c r="IMI38" s="1"/>
      <c r="IMJ38" s="1"/>
      <c r="IMK38" s="1"/>
      <c r="IML38" s="1"/>
      <c r="IMM38" s="1"/>
      <c r="IMN38" s="1"/>
      <c r="IMO38" s="1"/>
      <c r="IMP38" s="1"/>
      <c r="IMQ38" s="1"/>
      <c r="IMR38" s="1"/>
      <c r="IMS38" s="1"/>
      <c r="IMT38" s="1"/>
      <c r="IMU38" s="1"/>
      <c r="IMV38" s="1"/>
      <c r="IMW38" s="1"/>
      <c r="IMX38" s="1"/>
      <c r="IMY38" s="1"/>
      <c r="IMZ38" s="1"/>
      <c r="INA38" s="1"/>
      <c r="INB38" s="1"/>
      <c r="INC38" s="1"/>
      <c r="IND38" s="1"/>
      <c r="INE38" s="1"/>
      <c r="INF38" s="1"/>
      <c r="ING38" s="1"/>
      <c r="INH38" s="1"/>
      <c r="INI38" s="1"/>
      <c r="INJ38" s="1"/>
      <c r="INK38" s="1"/>
      <c r="INL38" s="1"/>
      <c r="INM38" s="1"/>
      <c r="INN38" s="1"/>
      <c r="INO38" s="1"/>
      <c r="INP38" s="1"/>
      <c r="INQ38" s="1"/>
      <c r="INR38" s="1"/>
      <c r="INS38" s="1"/>
      <c r="INT38" s="1"/>
      <c r="INU38" s="1"/>
      <c r="INV38" s="1"/>
      <c r="INW38" s="1"/>
      <c r="INX38" s="1"/>
      <c r="INY38" s="1"/>
      <c r="INZ38" s="1"/>
      <c r="IOA38" s="1"/>
      <c r="IOB38" s="1"/>
      <c r="IOC38" s="1"/>
      <c r="IOD38" s="1"/>
      <c r="IOE38" s="1"/>
      <c r="IOF38" s="1"/>
      <c r="IOG38" s="1"/>
      <c r="IOH38" s="1"/>
      <c r="IOI38" s="1"/>
      <c r="IOJ38" s="1"/>
      <c r="IOK38" s="1"/>
      <c r="IOL38" s="1"/>
      <c r="IOM38" s="1"/>
      <c r="ION38" s="1"/>
      <c r="IOO38" s="1"/>
      <c r="IOP38" s="1"/>
      <c r="IOQ38" s="1"/>
      <c r="IOR38" s="1"/>
      <c r="IOS38" s="1"/>
      <c r="IOT38" s="1"/>
      <c r="IOU38" s="1"/>
      <c r="IOV38" s="1"/>
      <c r="IOW38" s="1"/>
      <c r="IOX38" s="1"/>
      <c r="IOY38" s="1"/>
      <c r="IOZ38" s="1"/>
      <c r="IPA38" s="1"/>
      <c r="IPB38" s="1"/>
      <c r="IPC38" s="1"/>
      <c r="IPD38" s="1"/>
      <c r="IPE38" s="1"/>
      <c r="IPF38" s="1"/>
      <c r="IPG38" s="1"/>
      <c r="IPH38" s="1"/>
      <c r="IPI38" s="1"/>
      <c r="IPJ38" s="1"/>
      <c r="IPK38" s="1"/>
      <c r="IPL38" s="1"/>
      <c r="IPM38" s="1"/>
      <c r="IPN38" s="1"/>
      <c r="IPO38" s="1"/>
      <c r="IPP38" s="1"/>
      <c r="IPQ38" s="1"/>
      <c r="IPR38" s="1"/>
      <c r="IPS38" s="1"/>
      <c r="IPT38" s="1"/>
      <c r="IPU38" s="1"/>
      <c r="IPV38" s="1"/>
      <c r="IPW38" s="1"/>
      <c r="IPX38" s="1"/>
      <c r="IPY38" s="1"/>
      <c r="IPZ38" s="1"/>
      <c r="IQA38" s="1"/>
      <c r="IQB38" s="1"/>
      <c r="IQC38" s="1"/>
      <c r="IQD38" s="1"/>
      <c r="IQE38" s="1"/>
      <c r="IQF38" s="1"/>
      <c r="IQG38" s="1"/>
      <c r="IQH38" s="1"/>
      <c r="IQI38" s="1"/>
      <c r="IQJ38" s="1"/>
      <c r="IQK38" s="1"/>
      <c r="IQL38" s="1"/>
      <c r="IQM38" s="1"/>
      <c r="IQN38" s="1"/>
      <c r="IQO38" s="1"/>
      <c r="IQP38" s="1"/>
      <c r="IQQ38" s="1"/>
      <c r="IQR38" s="1"/>
      <c r="IQS38" s="1"/>
      <c r="IQT38" s="1"/>
      <c r="IQU38" s="1"/>
      <c r="IQV38" s="1"/>
      <c r="IQW38" s="1"/>
      <c r="IQX38" s="1"/>
      <c r="IQY38" s="1"/>
      <c r="IQZ38" s="1"/>
      <c r="IRA38" s="1"/>
      <c r="IRB38" s="1"/>
      <c r="IRC38" s="1"/>
      <c r="IRD38" s="1"/>
      <c r="IRE38" s="1"/>
      <c r="IRF38" s="1"/>
      <c r="IRG38" s="1"/>
      <c r="IRH38" s="1"/>
      <c r="IRI38" s="1"/>
      <c r="IRJ38" s="1"/>
      <c r="IRK38" s="1"/>
      <c r="IRL38" s="1"/>
      <c r="IRM38" s="1"/>
      <c r="IRN38" s="1"/>
      <c r="IRO38" s="1"/>
      <c r="IRP38" s="1"/>
      <c r="IRQ38" s="1"/>
      <c r="IRR38" s="1"/>
      <c r="IRS38" s="1"/>
      <c r="IRT38" s="1"/>
      <c r="IRU38" s="1"/>
      <c r="IRV38" s="1"/>
      <c r="IRW38" s="1"/>
      <c r="IRX38" s="1"/>
      <c r="IRY38" s="1"/>
      <c r="IRZ38" s="1"/>
      <c r="ISA38" s="1"/>
      <c r="ISB38" s="1"/>
      <c r="ISC38" s="1"/>
      <c r="ISD38" s="1"/>
      <c r="ISE38" s="1"/>
      <c r="ISF38" s="1"/>
      <c r="ISG38" s="1"/>
      <c r="ISH38" s="1"/>
      <c r="ISI38" s="1"/>
      <c r="ISJ38" s="1"/>
      <c r="ISK38" s="1"/>
      <c r="ISL38" s="1"/>
      <c r="ISM38" s="1"/>
      <c r="ISN38" s="1"/>
      <c r="ISO38" s="1"/>
      <c r="ISP38" s="1"/>
      <c r="ISQ38" s="1"/>
      <c r="ISR38" s="1"/>
      <c r="ISS38" s="1"/>
      <c r="IST38" s="1"/>
      <c r="ISU38" s="1"/>
      <c r="ISV38" s="1"/>
      <c r="ISW38" s="1"/>
      <c r="ISX38" s="1"/>
      <c r="ISY38" s="1"/>
      <c r="ISZ38" s="1"/>
      <c r="ITA38" s="1"/>
      <c r="ITB38" s="1"/>
      <c r="ITC38" s="1"/>
      <c r="ITD38" s="1"/>
      <c r="ITE38" s="1"/>
      <c r="ITF38" s="1"/>
      <c r="ITG38" s="1"/>
      <c r="ITH38" s="1"/>
      <c r="ITI38" s="1"/>
      <c r="ITJ38" s="1"/>
      <c r="ITK38" s="1"/>
      <c r="ITL38" s="1"/>
      <c r="ITM38" s="1"/>
      <c r="ITN38" s="1"/>
      <c r="ITO38" s="1"/>
      <c r="ITP38" s="1"/>
      <c r="ITQ38" s="1"/>
      <c r="ITR38" s="1"/>
      <c r="ITS38" s="1"/>
      <c r="ITT38" s="1"/>
      <c r="ITU38" s="1"/>
      <c r="ITV38" s="1"/>
      <c r="ITW38" s="1"/>
      <c r="ITX38" s="1"/>
      <c r="ITY38" s="1"/>
      <c r="ITZ38" s="1"/>
      <c r="IUA38" s="1"/>
      <c r="IUB38" s="1"/>
      <c r="IUC38" s="1"/>
      <c r="IUD38" s="1"/>
      <c r="IUE38" s="1"/>
      <c r="IUF38" s="1"/>
      <c r="IUG38" s="1"/>
      <c r="IUH38" s="1"/>
      <c r="IUI38" s="1"/>
      <c r="IUJ38" s="1"/>
      <c r="IUK38" s="1"/>
      <c r="IUL38" s="1"/>
      <c r="IUM38" s="1"/>
      <c r="IUN38" s="1"/>
      <c r="IUO38" s="1"/>
      <c r="IUP38" s="1"/>
      <c r="IUQ38" s="1"/>
      <c r="IUR38" s="1"/>
      <c r="IUS38" s="1"/>
      <c r="IUT38" s="1"/>
      <c r="IUU38" s="1"/>
      <c r="IUV38" s="1"/>
      <c r="IUW38" s="1"/>
      <c r="IUX38" s="1"/>
      <c r="IUY38" s="1"/>
      <c r="IUZ38" s="1"/>
      <c r="IVA38" s="1"/>
      <c r="IVB38" s="1"/>
      <c r="IVC38" s="1"/>
      <c r="IVD38" s="1"/>
      <c r="IVE38" s="1"/>
      <c r="IVF38" s="1"/>
      <c r="IVG38" s="1"/>
      <c r="IVH38" s="1"/>
      <c r="IVI38" s="1"/>
      <c r="IVJ38" s="1"/>
      <c r="IVK38" s="1"/>
      <c r="IVL38" s="1"/>
      <c r="IVM38" s="1"/>
      <c r="IVN38" s="1"/>
      <c r="IVO38" s="1"/>
      <c r="IVP38" s="1"/>
      <c r="IVQ38" s="1"/>
      <c r="IVR38" s="1"/>
      <c r="IVS38" s="1"/>
      <c r="IVT38" s="1"/>
      <c r="IVU38" s="1"/>
      <c r="IVV38" s="1"/>
      <c r="IVW38" s="1"/>
      <c r="IVX38" s="1"/>
      <c r="IVY38" s="1"/>
      <c r="IVZ38" s="1"/>
      <c r="IWA38" s="1"/>
      <c r="IWB38" s="1"/>
      <c r="IWC38" s="1"/>
      <c r="IWD38" s="1"/>
      <c r="IWE38" s="1"/>
      <c r="IWF38" s="1"/>
      <c r="IWG38" s="1"/>
      <c r="IWH38" s="1"/>
      <c r="IWI38" s="1"/>
      <c r="IWJ38" s="1"/>
      <c r="IWK38" s="1"/>
      <c r="IWL38" s="1"/>
      <c r="IWM38" s="1"/>
      <c r="IWN38" s="1"/>
      <c r="IWO38" s="1"/>
      <c r="IWP38" s="1"/>
      <c r="IWQ38" s="1"/>
      <c r="IWR38" s="1"/>
      <c r="IWS38" s="1"/>
      <c r="IWT38" s="1"/>
      <c r="IWU38" s="1"/>
      <c r="IWV38" s="1"/>
      <c r="IWW38" s="1"/>
      <c r="IWX38" s="1"/>
      <c r="IWY38" s="1"/>
      <c r="IWZ38" s="1"/>
      <c r="IXA38" s="1"/>
      <c r="IXB38" s="1"/>
      <c r="IXC38" s="1"/>
      <c r="IXD38" s="1"/>
      <c r="IXE38" s="1"/>
      <c r="IXF38" s="1"/>
      <c r="IXG38" s="1"/>
      <c r="IXH38" s="1"/>
      <c r="IXI38" s="1"/>
      <c r="IXJ38" s="1"/>
      <c r="IXK38" s="1"/>
      <c r="IXL38" s="1"/>
      <c r="IXM38" s="1"/>
      <c r="IXN38" s="1"/>
      <c r="IXO38" s="1"/>
      <c r="IXP38" s="1"/>
      <c r="IXQ38" s="1"/>
      <c r="IXR38" s="1"/>
      <c r="IXS38" s="1"/>
      <c r="IXT38" s="1"/>
      <c r="IXU38" s="1"/>
      <c r="IXV38" s="1"/>
      <c r="IXW38" s="1"/>
      <c r="IXX38" s="1"/>
      <c r="IXY38" s="1"/>
      <c r="IXZ38" s="1"/>
      <c r="IYA38" s="1"/>
      <c r="IYB38" s="1"/>
      <c r="IYC38" s="1"/>
      <c r="IYD38" s="1"/>
      <c r="IYE38" s="1"/>
      <c r="IYF38" s="1"/>
      <c r="IYG38" s="1"/>
      <c r="IYH38" s="1"/>
      <c r="IYI38" s="1"/>
      <c r="IYJ38" s="1"/>
      <c r="IYK38" s="1"/>
      <c r="IYL38" s="1"/>
      <c r="IYM38" s="1"/>
      <c r="IYN38" s="1"/>
      <c r="IYO38" s="1"/>
      <c r="IYP38" s="1"/>
      <c r="IYQ38" s="1"/>
      <c r="IYR38" s="1"/>
      <c r="IYS38" s="1"/>
      <c r="IYT38" s="1"/>
      <c r="IYU38" s="1"/>
      <c r="IYV38" s="1"/>
      <c r="IYW38" s="1"/>
      <c r="IYX38" s="1"/>
      <c r="IYY38" s="1"/>
      <c r="IYZ38" s="1"/>
      <c r="IZA38" s="1"/>
      <c r="IZB38" s="1"/>
      <c r="IZC38" s="1"/>
      <c r="IZD38" s="1"/>
      <c r="IZE38" s="1"/>
      <c r="IZF38" s="1"/>
      <c r="IZG38" s="1"/>
      <c r="IZH38" s="1"/>
      <c r="IZI38" s="1"/>
      <c r="IZJ38" s="1"/>
      <c r="IZK38" s="1"/>
      <c r="IZL38" s="1"/>
      <c r="IZM38" s="1"/>
      <c r="IZN38" s="1"/>
      <c r="IZO38" s="1"/>
      <c r="IZP38" s="1"/>
      <c r="IZQ38" s="1"/>
      <c r="IZR38" s="1"/>
      <c r="IZS38" s="1"/>
      <c r="IZT38" s="1"/>
      <c r="IZU38" s="1"/>
      <c r="IZV38" s="1"/>
      <c r="IZW38" s="1"/>
      <c r="IZX38" s="1"/>
      <c r="IZY38" s="1"/>
      <c r="IZZ38" s="1"/>
      <c r="JAA38" s="1"/>
      <c r="JAB38" s="1"/>
      <c r="JAC38" s="1"/>
      <c r="JAD38" s="1"/>
      <c r="JAE38" s="1"/>
      <c r="JAF38" s="1"/>
      <c r="JAG38" s="1"/>
      <c r="JAH38" s="1"/>
      <c r="JAI38" s="1"/>
      <c r="JAJ38" s="1"/>
      <c r="JAK38" s="1"/>
      <c r="JAL38" s="1"/>
      <c r="JAM38" s="1"/>
      <c r="JAN38" s="1"/>
      <c r="JAO38" s="1"/>
      <c r="JAP38" s="1"/>
      <c r="JAQ38" s="1"/>
      <c r="JAR38" s="1"/>
      <c r="JAS38" s="1"/>
      <c r="JAT38" s="1"/>
      <c r="JAU38" s="1"/>
      <c r="JAV38" s="1"/>
      <c r="JAW38" s="1"/>
      <c r="JAX38" s="1"/>
      <c r="JAY38" s="1"/>
      <c r="JAZ38" s="1"/>
      <c r="JBA38" s="1"/>
      <c r="JBB38" s="1"/>
      <c r="JBC38" s="1"/>
      <c r="JBD38" s="1"/>
      <c r="JBE38" s="1"/>
      <c r="JBF38" s="1"/>
      <c r="JBG38" s="1"/>
      <c r="JBH38" s="1"/>
      <c r="JBI38" s="1"/>
      <c r="JBJ38" s="1"/>
      <c r="JBK38" s="1"/>
      <c r="JBL38" s="1"/>
      <c r="JBM38" s="1"/>
      <c r="JBN38" s="1"/>
      <c r="JBO38" s="1"/>
      <c r="JBP38" s="1"/>
      <c r="JBQ38" s="1"/>
      <c r="JBR38" s="1"/>
      <c r="JBS38" s="1"/>
      <c r="JBT38" s="1"/>
      <c r="JBU38" s="1"/>
      <c r="JBV38" s="1"/>
      <c r="JBW38" s="1"/>
      <c r="JBX38" s="1"/>
      <c r="JBY38" s="1"/>
      <c r="JBZ38" s="1"/>
      <c r="JCA38" s="1"/>
      <c r="JCB38" s="1"/>
      <c r="JCC38" s="1"/>
      <c r="JCD38" s="1"/>
      <c r="JCE38" s="1"/>
      <c r="JCF38" s="1"/>
      <c r="JCG38" s="1"/>
      <c r="JCH38" s="1"/>
      <c r="JCI38" s="1"/>
      <c r="JCJ38" s="1"/>
      <c r="JCK38" s="1"/>
      <c r="JCL38" s="1"/>
      <c r="JCM38" s="1"/>
      <c r="JCN38" s="1"/>
      <c r="JCO38" s="1"/>
      <c r="JCP38" s="1"/>
      <c r="JCQ38" s="1"/>
      <c r="JCR38" s="1"/>
      <c r="JCS38" s="1"/>
      <c r="JCT38" s="1"/>
      <c r="JCU38" s="1"/>
      <c r="JCV38" s="1"/>
      <c r="JCW38" s="1"/>
      <c r="JCX38" s="1"/>
      <c r="JCY38" s="1"/>
      <c r="JCZ38" s="1"/>
      <c r="JDA38" s="1"/>
      <c r="JDB38" s="1"/>
      <c r="JDC38" s="1"/>
      <c r="JDD38" s="1"/>
      <c r="JDE38" s="1"/>
      <c r="JDF38" s="1"/>
      <c r="JDG38" s="1"/>
      <c r="JDH38" s="1"/>
      <c r="JDI38" s="1"/>
      <c r="JDJ38" s="1"/>
      <c r="JDK38" s="1"/>
      <c r="JDL38" s="1"/>
      <c r="JDM38" s="1"/>
      <c r="JDN38" s="1"/>
      <c r="JDO38" s="1"/>
      <c r="JDP38" s="1"/>
      <c r="JDQ38" s="1"/>
      <c r="JDR38" s="1"/>
      <c r="JDS38" s="1"/>
      <c r="JDT38" s="1"/>
      <c r="JDU38" s="1"/>
      <c r="JDV38" s="1"/>
      <c r="JDW38" s="1"/>
      <c r="JDX38" s="1"/>
      <c r="JDY38" s="1"/>
      <c r="JDZ38" s="1"/>
      <c r="JEA38" s="1"/>
      <c r="JEB38" s="1"/>
      <c r="JEC38" s="1"/>
      <c r="JED38" s="1"/>
      <c r="JEE38" s="1"/>
      <c r="JEF38" s="1"/>
      <c r="JEG38" s="1"/>
      <c r="JEH38" s="1"/>
      <c r="JEI38" s="1"/>
      <c r="JEJ38" s="1"/>
      <c r="JEK38" s="1"/>
      <c r="JEL38" s="1"/>
      <c r="JEM38" s="1"/>
      <c r="JEN38" s="1"/>
      <c r="JEO38" s="1"/>
      <c r="JEP38" s="1"/>
      <c r="JEQ38" s="1"/>
      <c r="JER38" s="1"/>
      <c r="JES38" s="1"/>
      <c r="JET38" s="1"/>
      <c r="JEU38" s="1"/>
      <c r="JEV38" s="1"/>
      <c r="JEW38" s="1"/>
      <c r="JEX38" s="1"/>
      <c r="JEY38" s="1"/>
      <c r="JEZ38" s="1"/>
      <c r="JFA38" s="1"/>
      <c r="JFB38" s="1"/>
      <c r="JFC38" s="1"/>
      <c r="JFD38" s="1"/>
      <c r="JFE38" s="1"/>
      <c r="JFF38" s="1"/>
      <c r="JFG38" s="1"/>
      <c r="JFH38" s="1"/>
      <c r="JFI38" s="1"/>
      <c r="JFJ38" s="1"/>
      <c r="JFK38" s="1"/>
      <c r="JFL38" s="1"/>
      <c r="JFM38" s="1"/>
      <c r="JFN38" s="1"/>
      <c r="JFO38" s="1"/>
      <c r="JFP38" s="1"/>
      <c r="JFQ38" s="1"/>
      <c r="JFR38" s="1"/>
      <c r="JFS38" s="1"/>
      <c r="JFT38" s="1"/>
      <c r="JFU38" s="1"/>
      <c r="JFV38" s="1"/>
      <c r="JFW38" s="1"/>
      <c r="JFX38" s="1"/>
      <c r="JFY38" s="1"/>
      <c r="JFZ38" s="1"/>
      <c r="JGA38" s="1"/>
      <c r="JGB38" s="1"/>
      <c r="JGC38" s="1"/>
      <c r="JGD38" s="1"/>
      <c r="JGE38" s="1"/>
      <c r="JGF38" s="1"/>
      <c r="JGG38" s="1"/>
      <c r="JGH38" s="1"/>
      <c r="JGI38" s="1"/>
      <c r="JGJ38" s="1"/>
      <c r="JGK38" s="1"/>
      <c r="JGL38" s="1"/>
      <c r="JGM38" s="1"/>
      <c r="JGN38" s="1"/>
      <c r="JGO38" s="1"/>
      <c r="JGP38" s="1"/>
      <c r="JGQ38" s="1"/>
      <c r="JGR38" s="1"/>
      <c r="JGS38" s="1"/>
      <c r="JGT38" s="1"/>
      <c r="JGU38" s="1"/>
      <c r="JGV38" s="1"/>
      <c r="JGW38" s="1"/>
      <c r="JGX38" s="1"/>
      <c r="JGY38" s="1"/>
      <c r="JGZ38" s="1"/>
      <c r="JHA38" s="1"/>
      <c r="JHB38" s="1"/>
      <c r="JHC38" s="1"/>
      <c r="JHD38" s="1"/>
      <c r="JHE38" s="1"/>
      <c r="JHF38" s="1"/>
      <c r="JHG38" s="1"/>
      <c r="JHH38" s="1"/>
      <c r="JHI38" s="1"/>
      <c r="JHJ38" s="1"/>
      <c r="JHK38" s="1"/>
      <c r="JHL38" s="1"/>
      <c r="JHM38" s="1"/>
      <c r="JHN38" s="1"/>
      <c r="JHO38" s="1"/>
      <c r="JHP38" s="1"/>
      <c r="JHQ38" s="1"/>
      <c r="JHR38" s="1"/>
      <c r="JHS38" s="1"/>
      <c r="JHT38" s="1"/>
      <c r="JHU38" s="1"/>
      <c r="JHV38" s="1"/>
      <c r="JHW38" s="1"/>
      <c r="JHX38" s="1"/>
      <c r="JHY38" s="1"/>
      <c r="JHZ38" s="1"/>
      <c r="JIA38" s="1"/>
      <c r="JIB38" s="1"/>
      <c r="JIC38" s="1"/>
      <c r="JID38" s="1"/>
      <c r="JIE38" s="1"/>
      <c r="JIF38" s="1"/>
      <c r="JIG38" s="1"/>
      <c r="JIH38" s="1"/>
      <c r="JII38" s="1"/>
      <c r="JIJ38" s="1"/>
      <c r="JIK38" s="1"/>
      <c r="JIL38" s="1"/>
      <c r="JIM38" s="1"/>
      <c r="JIN38" s="1"/>
      <c r="JIO38" s="1"/>
      <c r="JIP38" s="1"/>
      <c r="JIQ38" s="1"/>
      <c r="JIR38" s="1"/>
      <c r="JIS38" s="1"/>
      <c r="JIT38" s="1"/>
      <c r="JIU38" s="1"/>
      <c r="JIV38" s="1"/>
      <c r="JIW38" s="1"/>
      <c r="JIX38" s="1"/>
      <c r="JIY38" s="1"/>
      <c r="JIZ38" s="1"/>
      <c r="JJA38" s="1"/>
      <c r="JJB38" s="1"/>
      <c r="JJC38" s="1"/>
      <c r="JJD38" s="1"/>
      <c r="JJE38" s="1"/>
      <c r="JJF38" s="1"/>
      <c r="JJG38" s="1"/>
      <c r="JJH38" s="1"/>
      <c r="JJI38" s="1"/>
      <c r="JJJ38" s="1"/>
      <c r="JJK38" s="1"/>
      <c r="JJL38" s="1"/>
      <c r="JJM38" s="1"/>
      <c r="JJN38" s="1"/>
      <c r="JJO38" s="1"/>
      <c r="JJP38" s="1"/>
      <c r="JJQ38" s="1"/>
      <c r="JJR38" s="1"/>
      <c r="JJS38" s="1"/>
      <c r="JJT38" s="1"/>
      <c r="JJU38" s="1"/>
      <c r="JJV38" s="1"/>
      <c r="JJW38" s="1"/>
      <c r="JJX38" s="1"/>
      <c r="JJY38" s="1"/>
      <c r="JJZ38" s="1"/>
      <c r="JKA38" s="1"/>
      <c r="JKB38" s="1"/>
      <c r="JKC38" s="1"/>
      <c r="JKD38" s="1"/>
      <c r="JKE38" s="1"/>
      <c r="JKF38" s="1"/>
      <c r="JKG38" s="1"/>
      <c r="JKH38" s="1"/>
      <c r="JKI38" s="1"/>
      <c r="JKJ38" s="1"/>
      <c r="JKK38" s="1"/>
      <c r="JKL38" s="1"/>
      <c r="JKM38" s="1"/>
      <c r="JKN38" s="1"/>
      <c r="JKO38" s="1"/>
      <c r="JKP38" s="1"/>
      <c r="JKQ38" s="1"/>
      <c r="JKR38" s="1"/>
      <c r="JKS38" s="1"/>
      <c r="JKT38" s="1"/>
      <c r="JKU38" s="1"/>
      <c r="JKV38" s="1"/>
      <c r="JKW38" s="1"/>
      <c r="JKX38" s="1"/>
      <c r="JKY38" s="1"/>
      <c r="JKZ38" s="1"/>
      <c r="JLA38" s="1"/>
      <c r="JLB38" s="1"/>
      <c r="JLC38" s="1"/>
      <c r="JLD38" s="1"/>
      <c r="JLE38" s="1"/>
      <c r="JLF38" s="1"/>
      <c r="JLG38" s="1"/>
      <c r="JLH38" s="1"/>
      <c r="JLI38" s="1"/>
      <c r="JLJ38" s="1"/>
      <c r="JLK38" s="1"/>
      <c r="JLL38" s="1"/>
      <c r="JLM38" s="1"/>
      <c r="JLN38" s="1"/>
      <c r="JLO38" s="1"/>
      <c r="JLP38" s="1"/>
      <c r="JLQ38" s="1"/>
      <c r="JLR38" s="1"/>
      <c r="JLS38" s="1"/>
      <c r="JLT38" s="1"/>
      <c r="JLU38" s="1"/>
      <c r="JLV38" s="1"/>
      <c r="JLW38" s="1"/>
      <c r="JLX38" s="1"/>
      <c r="JLY38" s="1"/>
      <c r="JLZ38" s="1"/>
      <c r="JMA38" s="1"/>
      <c r="JMB38" s="1"/>
      <c r="JMC38" s="1"/>
      <c r="JMD38" s="1"/>
      <c r="JME38" s="1"/>
      <c r="JMF38" s="1"/>
      <c r="JMG38" s="1"/>
      <c r="JMH38" s="1"/>
      <c r="JMI38" s="1"/>
      <c r="JMJ38" s="1"/>
      <c r="JMK38" s="1"/>
      <c r="JML38" s="1"/>
      <c r="JMM38" s="1"/>
      <c r="JMN38" s="1"/>
      <c r="JMO38" s="1"/>
      <c r="JMP38" s="1"/>
      <c r="JMQ38" s="1"/>
      <c r="JMR38" s="1"/>
      <c r="JMS38" s="1"/>
      <c r="JMT38" s="1"/>
      <c r="JMU38" s="1"/>
      <c r="JMV38" s="1"/>
      <c r="JMW38" s="1"/>
      <c r="JMX38" s="1"/>
      <c r="JMY38" s="1"/>
      <c r="JMZ38" s="1"/>
      <c r="JNA38" s="1"/>
      <c r="JNB38" s="1"/>
      <c r="JNC38" s="1"/>
      <c r="JND38" s="1"/>
      <c r="JNE38" s="1"/>
      <c r="JNF38" s="1"/>
      <c r="JNG38" s="1"/>
      <c r="JNH38" s="1"/>
      <c r="JNI38" s="1"/>
      <c r="JNJ38" s="1"/>
      <c r="JNK38" s="1"/>
      <c r="JNL38" s="1"/>
      <c r="JNM38" s="1"/>
      <c r="JNN38" s="1"/>
      <c r="JNO38" s="1"/>
      <c r="JNP38" s="1"/>
      <c r="JNQ38" s="1"/>
      <c r="JNR38" s="1"/>
      <c r="JNS38" s="1"/>
      <c r="JNT38" s="1"/>
      <c r="JNU38" s="1"/>
      <c r="JNV38" s="1"/>
      <c r="JNW38" s="1"/>
      <c r="JNX38" s="1"/>
      <c r="JNY38" s="1"/>
      <c r="JNZ38" s="1"/>
      <c r="JOA38" s="1"/>
      <c r="JOB38" s="1"/>
      <c r="JOC38" s="1"/>
      <c r="JOD38" s="1"/>
      <c r="JOE38" s="1"/>
      <c r="JOF38" s="1"/>
      <c r="JOG38" s="1"/>
      <c r="JOH38" s="1"/>
      <c r="JOI38" s="1"/>
      <c r="JOJ38" s="1"/>
      <c r="JOK38" s="1"/>
      <c r="JOL38" s="1"/>
      <c r="JOM38" s="1"/>
      <c r="JON38" s="1"/>
      <c r="JOO38" s="1"/>
      <c r="JOP38" s="1"/>
      <c r="JOQ38" s="1"/>
      <c r="JOR38" s="1"/>
      <c r="JOS38" s="1"/>
      <c r="JOT38" s="1"/>
      <c r="JOU38" s="1"/>
      <c r="JOV38" s="1"/>
      <c r="JOW38" s="1"/>
      <c r="JOX38" s="1"/>
      <c r="JOY38" s="1"/>
      <c r="JOZ38" s="1"/>
      <c r="JPA38" s="1"/>
      <c r="JPB38" s="1"/>
      <c r="JPC38" s="1"/>
      <c r="JPD38" s="1"/>
      <c r="JPE38" s="1"/>
      <c r="JPF38" s="1"/>
      <c r="JPG38" s="1"/>
      <c r="JPH38" s="1"/>
      <c r="JPI38" s="1"/>
      <c r="JPJ38" s="1"/>
      <c r="JPK38" s="1"/>
      <c r="JPL38" s="1"/>
      <c r="JPM38" s="1"/>
      <c r="JPN38" s="1"/>
      <c r="JPO38" s="1"/>
      <c r="JPP38" s="1"/>
      <c r="JPQ38" s="1"/>
      <c r="JPR38" s="1"/>
      <c r="JPS38" s="1"/>
      <c r="JPT38" s="1"/>
      <c r="JPU38" s="1"/>
      <c r="JPV38" s="1"/>
      <c r="JPW38" s="1"/>
      <c r="JPX38" s="1"/>
      <c r="JPY38" s="1"/>
      <c r="JPZ38" s="1"/>
      <c r="JQA38" s="1"/>
      <c r="JQB38" s="1"/>
      <c r="JQC38" s="1"/>
      <c r="JQD38" s="1"/>
      <c r="JQE38" s="1"/>
      <c r="JQF38" s="1"/>
      <c r="JQG38" s="1"/>
      <c r="JQH38" s="1"/>
      <c r="JQI38" s="1"/>
      <c r="JQJ38" s="1"/>
      <c r="JQK38" s="1"/>
      <c r="JQL38" s="1"/>
      <c r="JQM38" s="1"/>
      <c r="JQN38" s="1"/>
      <c r="JQO38" s="1"/>
      <c r="JQP38" s="1"/>
      <c r="JQQ38" s="1"/>
      <c r="JQR38" s="1"/>
      <c r="JQS38" s="1"/>
      <c r="JQT38" s="1"/>
      <c r="JQU38" s="1"/>
      <c r="JQV38" s="1"/>
      <c r="JQW38" s="1"/>
      <c r="JQX38" s="1"/>
      <c r="JQY38" s="1"/>
      <c r="JQZ38" s="1"/>
      <c r="JRA38" s="1"/>
      <c r="JRB38" s="1"/>
      <c r="JRC38" s="1"/>
      <c r="JRD38" s="1"/>
      <c r="JRE38" s="1"/>
      <c r="JRF38" s="1"/>
      <c r="JRG38" s="1"/>
      <c r="JRH38" s="1"/>
      <c r="JRI38" s="1"/>
      <c r="JRJ38" s="1"/>
      <c r="JRK38" s="1"/>
      <c r="JRL38" s="1"/>
      <c r="JRM38" s="1"/>
      <c r="JRN38" s="1"/>
      <c r="JRO38" s="1"/>
      <c r="JRP38" s="1"/>
      <c r="JRQ38" s="1"/>
      <c r="JRR38" s="1"/>
      <c r="JRS38" s="1"/>
      <c r="JRT38" s="1"/>
      <c r="JRU38" s="1"/>
      <c r="JRV38" s="1"/>
      <c r="JRW38" s="1"/>
      <c r="JRX38" s="1"/>
      <c r="JRY38" s="1"/>
      <c r="JRZ38" s="1"/>
      <c r="JSA38" s="1"/>
      <c r="JSB38" s="1"/>
      <c r="JSC38" s="1"/>
      <c r="JSD38" s="1"/>
      <c r="JSE38" s="1"/>
      <c r="JSF38" s="1"/>
      <c r="JSG38" s="1"/>
      <c r="JSH38" s="1"/>
      <c r="JSI38" s="1"/>
      <c r="JSJ38" s="1"/>
      <c r="JSK38" s="1"/>
      <c r="JSL38" s="1"/>
      <c r="JSM38" s="1"/>
      <c r="JSN38" s="1"/>
      <c r="JSO38" s="1"/>
      <c r="JSP38" s="1"/>
      <c r="JSQ38" s="1"/>
      <c r="JSR38" s="1"/>
      <c r="JSS38" s="1"/>
      <c r="JST38" s="1"/>
      <c r="JSU38" s="1"/>
      <c r="JSV38" s="1"/>
      <c r="JSW38" s="1"/>
      <c r="JSX38" s="1"/>
      <c r="JSY38" s="1"/>
      <c r="JSZ38" s="1"/>
      <c r="JTA38" s="1"/>
      <c r="JTB38" s="1"/>
      <c r="JTC38" s="1"/>
      <c r="JTD38" s="1"/>
      <c r="JTE38" s="1"/>
      <c r="JTF38" s="1"/>
      <c r="JTG38" s="1"/>
      <c r="JTH38" s="1"/>
      <c r="JTI38" s="1"/>
      <c r="JTJ38" s="1"/>
      <c r="JTK38" s="1"/>
      <c r="JTL38" s="1"/>
      <c r="JTM38" s="1"/>
      <c r="JTN38" s="1"/>
      <c r="JTO38" s="1"/>
      <c r="JTP38" s="1"/>
      <c r="JTQ38" s="1"/>
      <c r="JTR38" s="1"/>
      <c r="JTS38" s="1"/>
      <c r="JTT38" s="1"/>
      <c r="JTU38" s="1"/>
      <c r="JTV38" s="1"/>
      <c r="JTW38" s="1"/>
      <c r="JTX38" s="1"/>
      <c r="JTY38" s="1"/>
      <c r="JTZ38" s="1"/>
      <c r="JUA38" s="1"/>
      <c r="JUB38" s="1"/>
      <c r="JUC38" s="1"/>
      <c r="JUD38" s="1"/>
      <c r="JUE38" s="1"/>
      <c r="JUF38" s="1"/>
      <c r="JUG38" s="1"/>
      <c r="JUH38" s="1"/>
      <c r="JUI38" s="1"/>
      <c r="JUJ38" s="1"/>
      <c r="JUK38" s="1"/>
      <c r="JUL38" s="1"/>
      <c r="JUM38" s="1"/>
      <c r="JUN38" s="1"/>
      <c r="JUO38" s="1"/>
      <c r="JUP38" s="1"/>
      <c r="JUQ38" s="1"/>
      <c r="JUR38" s="1"/>
      <c r="JUS38" s="1"/>
      <c r="JUT38" s="1"/>
      <c r="JUU38" s="1"/>
      <c r="JUV38" s="1"/>
      <c r="JUW38" s="1"/>
      <c r="JUX38" s="1"/>
      <c r="JUY38" s="1"/>
      <c r="JUZ38" s="1"/>
      <c r="JVA38" s="1"/>
      <c r="JVB38" s="1"/>
      <c r="JVC38" s="1"/>
      <c r="JVD38" s="1"/>
      <c r="JVE38" s="1"/>
      <c r="JVF38" s="1"/>
      <c r="JVG38" s="1"/>
      <c r="JVH38" s="1"/>
      <c r="JVI38" s="1"/>
      <c r="JVJ38" s="1"/>
      <c r="JVK38" s="1"/>
      <c r="JVL38" s="1"/>
      <c r="JVM38" s="1"/>
      <c r="JVN38" s="1"/>
      <c r="JVO38" s="1"/>
      <c r="JVP38" s="1"/>
      <c r="JVQ38" s="1"/>
      <c r="JVR38" s="1"/>
      <c r="JVS38" s="1"/>
      <c r="JVT38" s="1"/>
      <c r="JVU38" s="1"/>
      <c r="JVV38" s="1"/>
      <c r="JVW38" s="1"/>
      <c r="JVX38" s="1"/>
      <c r="JVY38" s="1"/>
      <c r="JVZ38" s="1"/>
      <c r="JWA38" s="1"/>
      <c r="JWB38" s="1"/>
      <c r="JWC38" s="1"/>
      <c r="JWD38" s="1"/>
      <c r="JWE38" s="1"/>
      <c r="JWF38" s="1"/>
      <c r="JWG38" s="1"/>
      <c r="JWH38" s="1"/>
      <c r="JWI38" s="1"/>
      <c r="JWJ38" s="1"/>
      <c r="JWK38" s="1"/>
      <c r="JWL38" s="1"/>
      <c r="JWM38" s="1"/>
      <c r="JWN38" s="1"/>
      <c r="JWO38" s="1"/>
      <c r="JWP38" s="1"/>
      <c r="JWQ38" s="1"/>
      <c r="JWR38" s="1"/>
      <c r="JWS38" s="1"/>
      <c r="JWT38" s="1"/>
      <c r="JWU38" s="1"/>
      <c r="JWV38" s="1"/>
      <c r="JWW38" s="1"/>
      <c r="JWX38" s="1"/>
      <c r="JWY38" s="1"/>
      <c r="JWZ38" s="1"/>
      <c r="JXA38" s="1"/>
      <c r="JXB38" s="1"/>
      <c r="JXC38" s="1"/>
      <c r="JXD38" s="1"/>
      <c r="JXE38" s="1"/>
      <c r="JXF38" s="1"/>
      <c r="JXG38" s="1"/>
      <c r="JXH38" s="1"/>
      <c r="JXI38" s="1"/>
      <c r="JXJ38" s="1"/>
      <c r="JXK38" s="1"/>
      <c r="JXL38" s="1"/>
      <c r="JXM38" s="1"/>
      <c r="JXN38" s="1"/>
      <c r="JXO38" s="1"/>
      <c r="JXP38" s="1"/>
      <c r="JXQ38" s="1"/>
      <c r="JXR38" s="1"/>
      <c r="JXS38" s="1"/>
      <c r="JXT38" s="1"/>
      <c r="JXU38" s="1"/>
      <c r="JXV38" s="1"/>
      <c r="JXW38" s="1"/>
      <c r="JXX38" s="1"/>
      <c r="JXY38" s="1"/>
      <c r="JXZ38" s="1"/>
      <c r="JYA38" s="1"/>
      <c r="JYB38" s="1"/>
      <c r="JYC38" s="1"/>
      <c r="JYD38" s="1"/>
      <c r="JYE38" s="1"/>
      <c r="JYF38" s="1"/>
      <c r="JYG38" s="1"/>
      <c r="JYH38" s="1"/>
      <c r="JYI38" s="1"/>
      <c r="JYJ38" s="1"/>
      <c r="JYK38" s="1"/>
      <c r="JYL38" s="1"/>
      <c r="JYM38" s="1"/>
      <c r="JYN38" s="1"/>
      <c r="JYO38" s="1"/>
      <c r="JYP38" s="1"/>
      <c r="JYQ38" s="1"/>
      <c r="JYR38" s="1"/>
      <c r="JYS38" s="1"/>
      <c r="JYT38" s="1"/>
      <c r="JYU38" s="1"/>
      <c r="JYV38" s="1"/>
      <c r="JYW38" s="1"/>
      <c r="JYX38" s="1"/>
      <c r="JYY38" s="1"/>
      <c r="JYZ38" s="1"/>
      <c r="JZA38" s="1"/>
      <c r="JZB38" s="1"/>
      <c r="JZC38" s="1"/>
      <c r="JZD38" s="1"/>
      <c r="JZE38" s="1"/>
      <c r="JZF38" s="1"/>
      <c r="JZG38" s="1"/>
      <c r="JZH38" s="1"/>
      <c r="JZI38" s="1"/>
      <c r="JZJ38" s="1"/>
      <c r="JZK38" s="1"/>
      <c r="JZL38" s="1"/>
      <c r="JZM38" s="1"/>
      <c r="JZN38" s="1"/>
      <c r="JZO38" s="1"/>
      <c r="JZP38" s="1"/>
      <c r="JZQ38" s="1"/>
      <c r="JZR38" s="1"/>
      <c r="JZS38" s="1"/>
      <c r="JZT38" s="1"/>
      <c r="JZU38" s="1"/>
      <c r="JZV38" s="1"/>
      <c r="JZW38" s="1"/>
      <c r="JZX38" s="1"/>
      <c r="JZY38" s="1"/>
      <c r="JZZ38" s="1"/>
      <c r="KAA38" s="1"/>
      <c r="KAB38" s="1"/>
      <c r="KAC38" s="1"/>
      <c r="KAD38" s="1"/>
      <c r="KAE38" s="1"/>
      <c r="KAF38" s="1"/>
      <c r="KAG38" s="1"/>
      <c r="KAH38" s="1"/>
      <c r="KAI38" s="1"/>
      <c r="KAJ38" s="1"/>
      <c r="KAK38" s="1"/>
      <c r="KAL38" s="1"/>
      <c r="KAM38" s="1"/>
      <c r="KAN38" s="1"/>
      <c r="KAO38" s="1"/>
      <c r="KAP38" s="1"/>
      <c r="KAQ38" s="1"/>
      <c r="KAR38" s="1"/>
      <c r="KAS38" s="1"/>
      <c r="KAT38" s="1"/>
      <c r="KAU38" s="1"/>
      <c r="KAV38" s="1"/>
      <c r="KAW38" s="1"/>
      <c r="KAX38" s="1"/>
      <c r="KAY38" s="1"/>
      <c r="KAZ38" s="1"/>
      <c r="KBA38" s="1"/>
      <c r="KBB38" s="1"/>
      <c r="KBC38" s="1"/>
      <c r="KBD38" s="1"/>
      <c r="KBE38" s="1"/>
      <c r="KBF38" s="1"/>
      <c r="KBG38" s="1"/>
      <c r="KBH38" s="1"/>
      <c r="KBI38" s="1"/>
      <c r="KBJ38" s="1"/>
      <c r="KBK38" s="1"/>
      <c r="KBL38" s="1"/>
      <c r="KBM38" s="1"/>
      <c r="KBN38" s="1"/>
      <c r="KBO38" s="1"/>
      <c r="KBP38" s="1"/>
      <c r="KBQ38" s="1"/>
      <c r="KBR38" s="1"/>
      <c r="KBS38" s="1"/>
      <c r="KBT38" s="1"/>
      <c r="KBU38" s="1"/>
      <c r="KBV38" s="1"/>
      <c r="KBW38" s="1"/>
      <c r="KBX38" s="1"/>
      <c r="KBY38" s="1"/>
      <c r="KBZ38" s="1"/>
      <c r="KCA38" s="1"/>
      <c r="KCB38" s="1"/>
      <c r="KCC38" s="1"/>
      <c r="KCD38" s="1"/>
      <c r="KCE38" s="1"/>
      <c r="KCF38" s="1"/>
      <c r="KCG38" s="1"/>
      <c r="KCH38" s="1"/>
      <c r="KCI38" s="1"/>
      <c r="KCJ38" s="1"/>
      <c r="KCK38" s="1"/>
      <c r="KCL38" s="1"/>
      <c r="KCM38" s="1"/>
      <c r="KCN38" s="1"/>
      <c r="KCO38" s="1"/>
      <c r="KCP38" s="1"/>
      <c r="KCQ38" s="1"/>
      <c r="KCR38" s="1"/>
      <c r="KCS38" s="1"/>
      <c r="KCT38" s="1"/>
      <c r="KCU38" s="1"/>
      <c r="KCV38" s="1"/>
      <c r="KCW38" s="1"/>
      <c r="KCX38" s="1"/>
      <c r="KCY38" s="1"/>
      <c r="KCZ38" s="1"/>
      <c r="KDA38" s="1"/>
      <c r="KDB38" s="1"/>
      <c r="KDC38" s="1"/>
      <c r="KDD38" s="1"/>
      <c r="KDE38" s="1"/>
      <c r="KDF38" s="1"/>
      <c r="KDG38" s="1"/>
      <c r="KDH38" s="1"/>
      <c r="KDI38" s="1"/>
      <c r="KDJ38" s="1"/>
      <c r="KDK38" s="1"/>
      <c r="KDL38" s="1"/>
      <c r="KDM38" s="1"/>
      <c r="KDN38" s="1"/>
      <c r="KDO38" s="1"/>
      <c r="KDP38" s="1"/>
      <c r="KDQ38" s="1"/>
      <c r="KDR38" s="1"/>
      <c r="KDS38" s="1"/>
      <c r="KDT38" s="1"/>
      <c r="KDU38" s="1"/>
      <c r="KDV38" s="1"/>
      <c r="KDW38" s="1"/>
      <c r="KDX38" s="1"/>
      <c r="KDY38" s="1"/>
      <c r="KDZ38" s="1"/>
      <c r="KEA38" s="1"/>
      <c r="KEB38" s="1"/>
      <c r="KEC38" s="1"/>
      <c r="KED38" s="1"/>
      <c r="KEE38" s="1"/>
      <c r="KEF38" s="1"/>
      <c r="KEG38" s="1"/>
      <c r="KEH38" s="1"/>
      <c r="KEI38" s="1"/>
      <c r="KEJ38" s="1"/>
      <c r="KEK38" s="1"/>
      <c r="KEL38" s="1"/>
      <c r="KEM38" s="1"/>
      <c r="KEN38" s="1"/>
      <c r="KEO38" s="1"/>
      <c r="KEP38" s="1"/>
      <c r="KEQ38" s="1"/>
      <c r="KER38" s="1"/>
      <c r="KES38" s="1"/>
      <c r="KET38" s="1"/>
      <c r="KEU38" s="1"/>
      <c r="KEV38" s="1"/>
      <c r="KEW38" s="1"/>
      <c r="KEX38" s="1"/>
      <c r="KEY38" s="1"/>
      <c r="KEZ38" s="1"/>
      <c r="KFA38" s="1"/>
      <c r="KFB38" s="1"/>
      <c r="KFC38" s="1"/>
      <c r="KFD38" s="1"/>
      <c r="KFE38" s="1"/>
      <c r="KFF38" s="1"/>
      <c r="KFG38" s="1"/>
      <c r="KFH38" s="1"/>
      <c r="KFI38" s="1"/>
      <c r="KFJ38" s="1"/>
      <c r="KFK38" s="1"/>
      <c r="KFL38" s="1"/>
      <c r="KFM38" s="1"/>
      <c r="KFN38" s="1"/>
      <c r="KFO38" s="1"/>
      <c r="KFP38" s="1"/>
      <c r="KFQ38" s="1"/>
      <c r="KFR38" s="1"/>
      <c r="KFS38" s="1"/>
      <c r="KFT38" s="1"/>
      <c r="KFU38" s="1"/>
      <c r="KFV38" s="1"/>
      <c r="KFW38" s="1"/>
      <c r="KFX38" s="1"/>
      <c r="KFY38" s="1"/>
      <c r="KFZ38" s="1"/>
      <c r="KGA38" s="1"/>
      <c r="KGB38" s="1"/>
      <c r="KGC38" s="1"/>
      <c r="KGD38" s="1"/>
      <c r="KGE38" s="1"/>
      <c r="KGF38" s="1"/>
      <c r="KGG38" s="1"/>
      <c r="KGH38" s="1"/>
      <c r="KGI38" s="1"/>
      <c r="KGJ38" s="1"/>
      <c r="KGK38" s="1"/>
      <c r="KGL38" s="1"/>
      <c r="KGM38" s="1"/>
      <c r="KGN38" s="1"/>
      <c r="KGO38" s="1"/>
      <c r="KGP38" s="1"/>
      <c r="KGQ38" s="1"/>
      <c r="KGR38" s="1"/>
      <c r="KGS38" s="1"/>
      <c r="KGT38" s="1"/>
      <c r="KGU38" s="1"/>
      <c r="KGV38" s="1"/>
      <c r="KGW38" s="1"/>
      <c r="KGX38" s="1"/>
      <c r="KGY38" s="1"/>
      <c r="KGZ38" s="1"/>
      <c r="KHA38" s="1"/>
      <c r="KHB38" s="1"/>
      <c r="KHC38" s="1"/>
      <c r="KHD38" s="1"/>
      <c r="KHE38" s="1"/>
      <c r="KHF38" s="1"/>
      <c r="KHG38" s="1"/>
      <c r="KHH38" s="1"/>
      <c r="KHI38" s="1"/>
      <c r="KHJ38" s="1"/>
      <c r="KHK38" s="1"/>
      <c r="KHL38" s="1"/>
      <c r="KHM38" s="1"/>
      <c r="KHN38" s="1"/>
      <c r="KHO38" s="1"/>
      <c r="KHP38" s="1"/>
      <c r="KHQ38" s="1"/>
      <c r="KHR38" s="1"/>
      <c r="KHS38" s="1"/>
      <c r="KHT38" s="1"/>
      <c r="KHU38" s="1"/>
      <c r="KHV38" s="1"/>
      <c r="KHW38" s="1"/>
      <c r="KHX38" s="1"/>
      <c r="KHY38" s="1"/>
      <c r="KHZ38" s="1"/>
      <c r="KIA38" s="1"/>
      <c r="KIB38" s="1"/>
      <c r="KIC38" s="1"/>
      <c r="KID38" s="1"/>
      <c r="KIE38" s="1"/>
      <c r="KIF38" s="1"/>
      <c r="KIG38" s="1"/>
      <c r="KIH38" s="1"/>
      <c r="KII38" s="1"/>
      <c r="KIJ38" s="1"/>
      <c r="KIK38" s="1"/>
      <c r="KIL38" s="1"/>
      <c r="KIM38" s="1"/>
      <c r="KIN38" s="1"/>
      <c r="KIO38" s="1"/>
      <c r="KIP38" s="1"/>
      <c r="KIQ38" s="1"/>
      <c r="KIR38" s="1"/>
      <c r="KIS38" s="1"/>
      <c r="KIT38" s="1"/>
      <c r="KIU38" s="1"/>
      <c r="KIV38" s="1"/>
      <c r="KIW38" s="1"/>
      <c r="KIX38" s="1"/>
      <c r="KIY38" s="1"/>
      <c r="KIZ38" s="1"/>
      <c r="KJA38" s="1"/>
      <c r="KJB38" s="1"/>
      <c r="KJC38" s="1"/>
      <c r="KJD38" s="1"/>
      <c r="KJE38" s="1"/>
      <c r="KJF38" s="1"/>
      <c r="KJG38" s="1"/>
      <c r="KJH38" s="1"/>
      <c r="KJI38" s="1"/>
      <c r="KJJ38" s="1"/>
      <c r="KJK38" s="1"/>
      <c r="KJL38" s="1"/>
      <c r="KJM38" s="1"/>
      <c r="KJN38" s="1"/>
      <c r="KJO38" s="1"/>
      <c r="KJP38" s="1"/>
      <c r="KJQ38" s="1"/>
      <c r="KJR38" s="1"/>
      <c r="KJS38" s="1"/>
      <c r="KJT38" s="1"/>
      <c r="KJU38" s="1"/>
      <c r="KJV38" s="1"/>
      <c r="KJW38" s="1"/>
      <c r="KJX38" s="1"/>
      <c r="KJY38" s="1"/>
      <c r="KJZ38" s="1"/>
      <c r="KKA38" s="1"/>
      <c r="KKB38" s="1"/>
      <c r="KKC38" s="1"/>
      <c r="KKD38" s="1"/>
      <c r="KKE38" s="1"/>
      <c r="KKF38" s="1"/>
      <c r="KKG38" s="1"/>
      <c r="KKH38" s="1"/>
      <c r="KKI38" s="1"/>
      <c r="KKJ38" s="1"/>
      <c r="KKK38" s="1"/>
      <c r="KKL38" s="1"/>
      <c r="KKM38" s="1"/>
      <c r="KKN38" s="1"/>
      <c r="KKO38" s="1"/>
      <c r="KKP38" s="1"/>
      <c r="KKQ38" s="1"/>
      <c r="KKR38" s="1"/>
      <c r="KKS38" s="1"/>
      <c r="KKT38" s="1"/>
      <c r="KKU38" s="1"/>
      <c r="KKV38" s="1"/>
      <c r="KKW38" s="1"/>
      <c r="KKX38" s="1"/>
      <c r="KKY38" s="1"/>
      <c r="KKZ38" s="1"/>
      <c r="KLA38" s="1"/>
      <c r="KLB38" s="1"/>
      <c r="KLC38" s="1"/>
      <c r="KLD38" s="1"/>
      <c r="KLE38" s="1"/>
      <c r="KLF38" s="1"/>
      <c r="KLG38" s="1"/>
      <c r="KLH38" s="1"/>
      <c r="KLI38" s="1"/>
      <c r="KLJ38" s="1"/>
      <c r="KLK38" s="1"/>
      <c r="KLL38" s="1"/>
      <c r="KLM38" s="1"/>
      <c r="KLN38" s="1"/>
      <c r="KLO38" s="1"/>
      <c r="KLP38" s="1"/>
      <c r="KLQ38" s="1"/>
      <c r="KLR38" s="1"/>
      <c r="KLS38" s="1"/>
      <c r="KLT38" s="1"/>
      <c r="KLU38" s="1"/>
      <c r="KLV38" s="1"/>
      <c r="KLW38" s="1"/>
      <c r="KLX38" s="1"/>
      <c r="KLY38" s="1"/>
      <c r="KLZ38" s="1"/>
      <c r="KMA38" s="1"/>
      <c r="KMB38" s="1"/>
      <c r="KMC38" s="1"/>
      <c r="KMD38" s="1"/>
      <c r="KME38" s="1"/>
      <c r="KMF38" s="1"/>
      <c r="KMG38" s="1"/>
      <c r="KMH38" s="1"/>
      <c r="KMI38" s="1"/>
      <c r="KMJ38" s="1"/>
      <c r="KMK38" s="1"/>
      <c r="KML38" s="1"/>
      <c r="KMM38" s="1"/>
      <c r="KMN38" s="1"/>
      <c r="KMO38" s="1"/>
      <c r="KMP38" s="1"/>
      <c r="KMQ38" s="1"/>
      <c r="KMR38" s="1"/>
      <c r="KMS38" s="1"/>
      <c r="KMT38" s="1"/>
      <c r="KMU38" s="1"/>
      <c r="KMV38" s="1"/>
      <c r="KMW38" s="1"/>
      <c r="KMX38" s="1"/>
      <c r="KMY38" s="1"/>
      <c r="KMZ38" s="1"/>
      <c r="KNA38" s="1"/>
      <c r="KNB38" s="1"/>
      <c r="KNC38" s="1"/>
      <c r="KND38" s="1"/>
      <c r="KNE38" s="1"/>
      <c r="KNF38" s="1"/>
      <c r="KNG38" s="1"/>
      <c r="KNH38" s="1"/>
      <c r="KNI38" s="1"/>
      <c r="KNJ38" s="1"/>
      <c r="KNK38" s="1"/>
      <c r="KNL38" s="1"/>
      <c r="KNM38" s="1"/>
      <c r="KNN38" s="1"/>
      <c r="KNO38" s="1"/>
      <c r="KNP38" s="1"/>
      <c r="KNQ38" s="1"/>
      <c r="KNR38" s="1"/>
      <c r="KNS38" s="1"/>
      <c r="KNT38" s="1"/>
      <c r="KNU38" s="1"/>
      <c r="KNV38" s="1"/>
      <c r="KNW38" s="1"/>
      <c r="KNX38" s="1"/>
      <c r="KNY38" s="1"/>
      <c r="KNZ38" s="1"/>
      <c r="KOA38" s="1"/>
      <c r="KOB38" s="1"/>
      <c r="KOC38" s="1"/>
      <c r="KOD38" s="1"/>
      <c r="KOE38" s="1"/>
      <c r="KOF38" s="1"/>
      <c r="KOG38" s="1"/>
      <c r="KOH38" s="1"/>
      <c r="KOI38" s="1"/>
      <c r="KOJ38" s="1"/>
      <c r="KOK38" s="1"/>
      <c r="KOL38" s="1"/>
      <c r="KOM38" s="1"/>
      <c r="KON38" s="1"/>
      <c r="KOO38" s="1"/>
      <c r="KOP38" s="1"/>
      <c r="KOQ38" s="1"/>
      <c r="KOR38" s="1"/>
      <c r="KOS38" s="1"/>
      <c r="KOT38" s="1"/>
      <c r="KOU38" s="1"/>
      <c r="KOV38" s="1"/>
      <c r="KOW38" s="1"/>
      <c r="KOX38" s="1"/>
      <c r="KOY38" s="1"/>
      <c r="KOZ38" s="1"/>
      <c r="KPA38" s="1"/>
      <c r="KPB38" s="1"/>
      <c r="KPC38" s="1"/>
      <c r="KPD38" s="1"/>
      <c r="KPE38" s="1"/>
      <c r="KPF38" s="1"/>
      <c r="KPG38" s="1"/>
      <c r="KPH38" s="1"/>
      <c r="KPI38" s="1"/>
      <c r="KPJ38" s="1"/>
      <c r="KPK38" s="1"/>
      <c r="KPL38" s="1"/>
      <c r="KPM38" s="1"/>
      <c r="KPN38" s="1"/>
      <c r="KPO38" s="1"/>
      <c r="KPP38" s="1"/>
      <c r="KPQ38" s="1"/>
      <c r="KPR38" s="1"/>
      <c r="KPS38" s="1"/>
      <c r="KPT38" s="1"/>
      <c r="KPU38" s="1"/>
      <c r="KPV38" s="1"/>
      <c r="KPW38" s="1"/>
      <c r="KPX38" s="1"/>
      <c r="KPY38" s="1"/>
      <c r="KPZ38" s="1"/>
      <c r="KQA38" s="1"/>
      <c r="KQB38" s="1"/>
      <c r="KQC38" s="1"/>
      <c r="KQD38" s="1"/>
      <c r="KQE38" s="1"/>
      <c r="KQF38" s="1"/>
      <c r="KQG38" s="1"/>
      <c r="KQH38" s="1"/>
      <c r="KQI38" s="1"/>
      <c r="KQJ38" s="1"/>
      <c r="KQK38" s="1"/>
      <c r="KQL38" s="1"/>
      <c r="KQM38" s="1"/>
      <c r="KQN38" s="1"/>
      <c r="KQO38" s="1"/>
      <c r="KQP38" s="1"/>
      <c r="KQQ38" s="1"/>
      <c r="KQR38" s="1"/>
      <c r="KQS38" s="1"/>
      <c r="KQT38" s="1"/>
      <c r="KQU38" s="1"/>
      <c r="KQV38" s="1"/>
      <c r="KQW38" s="1"/>
      <c r="KQX38" s="1"/>
      <c r="KQY38" s="1"/>
      <c r="KQZ38" s="1"/>
      <c r="KRA38" s="1"/>
      <c r="KRB38" s="1"/>
      <c r="KRC38" s="1"/>
      <c r="KRD38" s="1"/>
      <c r="KRE38" s="1"/>
      <c r="KRF38" s="1"/>
      <c r="KRG38" s="1"/>
      <c r="KRH38" s="1"/>
      <c r="KRI38" s="1"/>
      <c r="KRJ38" s="1"/>
      <c r="KRK38" s="1"/>
      <c r="KRL38" s="1"/>
      <c r="KRM38" s="1"/>
      <c r="KRN38" s="1"/>
      <c r="KRO38" s="1"/>
      <c r="KRP38" s="1"/>
      <c r="KRQ38" s="1"/>
      <c r="KRR38" s="1"/>
      <c r="KRS38" s="1"/>
      <c r="KRT38" s="1"/>
      <c r="KRU38" s="1"/>
      <c r="KRV38" s="1"/>
      <c r="KRW38" s="1"/>
      <c r="KRX38" s="1"/>
      <c r="KRY38" s="1"/>
      <c r="KRZ38" s="1"/>
      <c r="KSA38" s="1"/>
      <c r="KSB38" s="1"/>
      <c r="KSC38" s="1"/>
      <c r="KSD38" s="1"/>
      <c r="KSE38" s="1"/>
      <c r="KSF38" s="1"/>
      <c r="KSG38" s="1"/>
      <c r="KSH38" s="1"/>
      <c r="KSI38" s="1"/>
      <c r="KSJ38" s="1"/>
      <c r="KSK38" s="1"/>
      <c r="KSL38" s="1"/>
      <c r="KSM38" s="1"/>
      <c r="KSN38" s="1"/>
      <c r="KSO38" s="1"/>
      <c r="KSP38" s="1"/>
      <c r="KSQ38" s="1"/>
      <c r="KSR38" s="1"/>
      <c r="KSS38" s="1"/>
      <c r="KST38" s="1"/>
      <c r="KSU38" s="1"/>
      <c r="KSV38" s="1"/>
      <c r="KSW38" s="1"/>
      <c r="KSX38" s="1"/>
      <c r="KSY38" s="1"/>
      <c r="KSZ38" s="1"/>
      <c r="KTA38" s="1"/>
      <c r="KTB38" s="1"/>
      <c r="KTC38" s="1"/>
      <c r="KTD38" s="1"/>
      <c r="KTE38" s="1"/>
      <c r="KTF38" s="1"/>
      <c r="KTG38" s="1"/>
      <c r="KTH38" s="1"/>
      <c r="KTI38" s="1"/>
      <c r="KTJ38" s="1"/>
      <c r="KTK38" s="1"/>
      <c r="KTL38" s="1"/>
      <c r="KTM38" s="1"/>
      <c r="KTN38" s="1"/>
      <c r="KTO38" s="1"/>
      <c r="KTP38" s="1"/>
      <c r="KTQ38" s="1"/>
      <c r="KTR38" s="1"/>
      <c r="KTS38" s="1"/>
      <c r="KTT38" s="1"/>
      <c r="KTU38" s="1"/>
      <c r="KTV38" s="1"/>
      <c r="KTW38" s="1"/>
      <c r="KTX38" s="1"/>
      <c r="KTY38" s="1"/>
      <c r="KTZ38" s="1"/>
      <c r="KUA38" s="1"/>
      <c r="KUB38" s="1"/>
      <c r="KUC38" s="1"/>
      <c r="KUD38" s="1"/>
      <c r="KUE38" s="1"/>
      <c r="KUF38" s="1"/>
      <c r="KUG38" s="1"/>
      <c r="KUH38" s="1"/>
      <c r="KUI38" s="1"/>
      <c r="KUJ38" s="1"/>
      <c r="KUK38" s="1"/>
      <c r="KUL38" s="1"/>
      <c r="KUM38" s="1"/>
      <c r="KUN38" s="1"/>
      <c r="KUO38" s="1"/>
      <c r="KUP38" s="1"/>
      <c r="KUQ38" s="1"/>
      <c r="KUR38" s="1"/>
      <c r="KUS38" s="1"/>
      <c r="KUT38" s="1"/>
      <c r="KUU38" s="1"/>
      <c r="KUV38" s="1"/>
      <c r="KUW38" s="1"/>
      <c r="KUX38" s="1"/>
      <c r="KUY38" s="1"/>
      <c r="KUZ38" s="1"/>
      <c r="KVA38" s="1"/>
      <c r="KVB38" s="1"/>
      <c r="KVC38" s="1"/>
      <c r="KVD38" s="1"/>
      <c r="KVE38" s="1"/>
      <c r="KVF38" s="1"/>
      <c r="KVG38" s="1"/>
      <c r="KVH38" s="1"/>
      <c r="KVI38" s="1"/>
      <c r="KVJ38" s="1"/>
      <c r="KVK38" s="1"/>
      <c r="KVL38" s="1"/>
      <c r="KVM38" s="1"/>
      <c r="KVN38" s="1"/>
      <c r="KVO38" s="1"/>
      <c r="KVP38" s="1"/>
      <c r="KVQ38" s="1"/>
      <c r="KVR38" s="1"/>
      <c r="KVS38" s="1"/>
      <c r="KVT38" s="1"/>
      <c r="KVU38" s="1"/>
      <c r="KVV38" s="1"/>
      <c r="KVW38" s="1"/>
      <c r="KVX38" s="1"/>
      <c r="KVY38" s="1"/>
      <c r="KVZ38" s="1"/>
      <c r="KWA38" s="1"/>
      <c r="KWB38" s="1"/>
      <c r="KWC38" s="1"/>
      <c r="KWD38" s="1"/>
      <c r="KWE38" s="1"/>
      <c r="KWF38" s="1"/>
      <c r="KWG38" s="1"/>
      <c r="KWH38" s="1"/>
      <c r="KWI38" s="1"/>
      <c r="KWJ38" s="1"/>
      <c r="KWK38" s="1"/>
      <c r="KWL38" s="1"/>
      <c r="KWM38" s="1"/>
      <c r="KWN38" s="1"/>
      <c r="KWO38" s="1"/>
      <c r="KWP38" s="1"/>
      <c r="KWQ38" s="1"/>
      <c r="KWR38" s="1"/>
      <c r="KWS38" s="1"/>
      <c r="KWT38" s="1"/>
      <c r="KWU38" s="1"/>
      <c r="KWV38" s="1"/>
      <c r="KWW38" s="1"/>
      <c r="KWX38" s="1"/>
      <c r="KWY38" s="1"/>
      <c r="KWZ38" s="1"/>
      <c r="KXA38" s="1"/>
      <c r="KXB38" s="1"/>
      <c r="KXC38" s="1"/>
      <c r="KXD38" s="1"/>
      <c r="KXE38" s="1"/>
      <c r="KXF38" s="1"/>
      <c r="KXG38" s="1"/>
      <c r="KXH38" s="1"/>
      <c r="KXI38" s="1"/>
      <c r="KXJ38" s="1"/>
      <c r="KXK38" s="1"/>
      <c r="KXL38" s="1"/>
      <c r="KXM38" s="1"/>
      <c r="KXN38" s="1"/>
      <c r="KXO38" s="1"/>
      <c r="KXP38" s="1"/>
      <c r="KXQ38" s="1"/>
      <c r="KXR38" s="1"/>
      <c r="KXS38" s="1"/>
      <c r="KXT38" s="1"/>
      <c r="KXU38" s="1"/>
      <c r="KXV38" s="1"/>
      <c r="KXW38" s="1"/>
      <c r="KXX38" s="1"/>
      <c r="KXY38" s="1"/>
      <c r="KXZ38" s="1"/>
      <c r="KYA38" s="1"/>
      <c r="KYB38" s="1"/>
      <c r="KYC38" s="1"/>
      <c r="KYD38" s="1"/>
      <c r="KYE38" s="1"/>
      <c r="KYF38" s="1"/>
      <c r="KYG38" s="1"/>
      <c r="KYH38" s="1"/>
      <c r="KYI38" s="1"/>
      <c r="KYJ38" s="1"/>
      <c r="KYK38" s="1"/>
      <c r="KYL38" s="1"/>
      <c r="KYM38" s="1"/>
      <c r="KYN38" s="1"/>
      <c r="KYO38" s="1"/>
      <c r="KYP38" s="1"/>
      <c r="KYQ38" s="1"/>
      <c r="KYR38" s="1"/>
      <c r="KYS38" s="1"/>
      <c r="KYT38" s="1"/>
      <c r="KYU38" s="1"/>
      <c r="KYV38" s="1"/>
      <c r="KYW38" s="1"/>
      <c r="KYX38" s="1"/>
      <c r="KYY38" s="1"/>
      <c r="KYZ38" s="1"/>
      <c r="KZA38" s="1"/>
      <c r="KZB38" s="1"/>
      <c r="KZC38" s="1"/>
      <c r="KZD38" s="1"/>
      <c r="KZE38" s="1"/>
      <c r="KZF38" s="1"/>
      <c r="KZG38" s="1"/>
      <c r="KZH38" s="1"/>
      <c r="KZI38" s="1"/>
      <c r="KZJ38" s="1"/>
      <c r="KZK38" s="1"/>
      <c r="KZL38" s="1"/>
      <c r="KZM38" s="1"/>
      <c r="KZN38" s="1"/>
      <c r="KZO38" s="1"/>
      <c r="KZP38" s="1"/>
      <c r="KZQ38" s="1"/>
      <c r="KZR38" s="1"/>
      <c r="KZS38" s="1"/>
      <c r="KZT38" s="1"/>
      <c r="KZU38" s="1"/>
      <c r="KZV38" s="1"/>
      <c r="KZW38" s="1"/>
      <c r="KZX38" s="1"/>
      <c r="KZY38" s="1"/>
      <c r="KZZ38" s="1"/>
      <c r="LAA38" s="1"/>
      <c r="LAB38" s="1"/>
      <c r="LAC38" s="1"/>
      <c r="LAD38" s="1"/>
      <c r="LAE38" s="1"/>
      <c r="LAF38" s="1"/>
      <c r="LAG38" s="1"/>
      <c r="LAH38" s="1"/>
      <c r="LAI38" s="1"/>
      <c r="LAJ38" s="1"/>
      <c r="LAK38" s="1"/>
      <c r="LAL38" s="1"/>
      <c r="LAM38" s="1"/>
      <c r="LAN38" s="1"/>
      <c r="LAO38" s="1"/>
      <c r="LAP38" s="1"/>
      <c r="LAQ38" s="1"/>
      <c r="LAR38" s="1"/>
      <c r="LAS38" s="1"/>
      <c r="LAT38" s="1"/>
      <c r="LAU38" s="1"/>
      <c r="LAV38" s="1"/>
      <c r="LAW38" s="1"/>
      <c r="LAX38" s="1"/>
      <c r="LAY38" s="1"/>
      <c r="LAZ38" s="1"/>
      <c r="LBA38" s="1"/>
      <c r="LBB38" s="1"/>
      <c r="LBC38" s="1"/>
      <c r="LBD38" s="1"/>
      <c r="LBE38" s="1"/>
      <c r="LBF38" s="1"/>
      <c r="LBG38" s="1"/>
      <c r="LBH38" s="1"/>
      <c r="LBI38" s="1"/>
      <c r="LBJ38" s="1"/>
      <c r="LBK38" s="1"/>
      <c r="LBL38" s="1"/>
      <c r="LBM38" s="1"/>
      <c r="LBN38" s="1"/>
      <c r="LBO38" s="1"/>
      <c r="LBP38" s="1"/>
      <c r="LBQ38" s="1"/>
      <c r="LBR38" s="1"/>
      <c r="LBS38" s="1"/>
      <c r="LBT38" s="1"/>
      <c r="LBU38" s="1"/>
      <c r="LBV38" s="1"/>
      <c r="LBW38" s="1"/>
      <c r="LBX38" s="1"/>
      <c r="LBY38" s="1"/>
      <c r="LBZ38" s="1"/>
      <c r="LCA38" s="1"/>
      <c r="LCB38" s="1"/>
      <c r="LCC38" s="1"/>
      <c r="LCD38" s="1"/>
      <c r="LCE38" s="1"/>
      <c r="LCF38" s="1"/>
      <c r="LCG38" s="1"/>
      <c r="LCH38" s="1"/>
      <c r="LCI38" s="1"/>
      <c r="LCJ38" s="1"/>
      <c r="LCK38" s="1"/>
      <c r="LCL38" s="1"/>
      <c r="LCM38" s="1"/>
      <c r="LCN38" s="1"/>
      <c r="LCO38" s="1"/>
      <c r="LCP38" s="1"/>
      <c r="LCQ38" s="1"/>
      <c r="LCR38" s="1"/>
      <c r="LCS38" s="1"/>
      <c r="LCT38" s="1"/>
      <c r="LCU38" s="1"/>
      <c r="LCV38" s="1"/>
      <c r="LCW38" s="1"/>
      <c r="LCX38" s="1"/>
      <c r="LCY38" s="1"/>
      <c r="LCZ38" s="1"/>
      <c r="LDA38" s="1"/>
      <c r="LDB38" s="1"/>
      <c r="LDC38" s="1"/>
      <c r="LDD38" s="1"/>
      <c r="LDE38" s="1"/>
      <c r="LDF38" s="1"/>
      <c r="LDG38" s="1"/>
      <c r="LDH38" s="1"/>
      <c r="LDI38" s="1"/>
      <c r="LDJ38" s="1"/>
      <c r="LDK38" s="1"/>
      <c r="LDL38" s="1"/>
      <c r="LDM38" s="1"/>
      <c r="LDN38" s="1"/>
      <c r="LDO38" s="1"/>
      <c r="LDP38" s="1"/>
      <c r="LDQ38" s="1"/>
      <c r="LDR38" s="1"/>
      <c r="LDS38" s="1"/>
      <c r="LDT38" s="1"/>
      <c r="LDU38" s="1"/>
      <c r="LDV38" s="1"/>
      <c r="LDW38" s="1"/>
      <c r="LDX38" s="1"/>
      <c r="LDY38" s="1"/>
      <c r="LDZ38" s="1"/>
      <c r="LEA38" s="1"/>
      <c r="LEB38" s="1"/>
      <c r="LEC38" s="1"/>
      <c r="LED38" s="1"/>
      <c r="LEE38" s="1"/>
      <c r="LEF38" s="1"/>
      <c r="LEG38" s="1"/>
      <c r="LEH38" s="1"/>
      <c r="LEI38" s="1"/>
      <c r="LEJ38" s="1"/>
      <c r="LEK38" s="1"/>
      <c r="LEL38" s="1"/>
      <c r="LEM38" s="1"/>
      <c r="LEN38" s="1"/>
      <c r="LEO38" s="1"/>
      <c r="LEP38" s="1"/>
      <c r="LEQ38" s="1"/>
      <c r="LER38" s="1"/>
      <c r="LES38" s="1"/>
      <c r="LET38" s="1"/>
      <c r="LEU38" s="1"/>
      <c r="LEV38" s="1"/>
      <c r="LEW38" s="1"/>
      <c r="LEX38" s="1"/>
      <c r="LEY38" s="1"/>
      <c r="LEZ38" s="1"/>
      <c r="LFA38" s="1"/>
      <c r="LFB38" s="1"/>
      <c r="LFC38" s="1"/>
      <c r="LFD38" s="1"/>
      <c r="LFE38" s="1"/>
      <c r="LFF38" s="1"/>
      <c r="LFG38" s="1"/>
      <c r="LFH38" s="1"/>
      <c r="LFI38" s="1"/>
      <c r="LFJ38" s="1"/>
      <c r="LFK38" s="1"/>
      <c r="LFL38" s="1"/>
      <c r="LFM38" s="1"/>
      <c r="LFN38" s="1"/>
      <c r="LFO38" s="1"/>
      <c r="LFP38" s="1"/>
      <c r="LFQ38" s="1"/>
      <c r="LFR38" s="1"/>
      <c r="LFS38" s="1"/>
      <c r="LFT38" s="1"/>
      <c r="LFU38" s="1"/>
      <c r="LFV38" s="1"/>
      <c r="LFW38" s="1"/>
      <c r="LFX38" s="1"/>
      <c r="LFY38" s="1"/>
      <c r="LFZ38" s="1"/>
      <c r="LGA38" s="1"/>
      <c r="LGB38" s="1"/>
      <c r="LGC38" s="1"/>
      <c r="LGD38" s="1"/>
      <c r="LGE38" s="1"/>
      <c r="LGF38" s="1"/>
      <c r="LGG38" s="1"/>
      <c r="LGH38" s="1"/>
      <c r="LGI38" s="1"/>
      <c r="LGJ38" s="1"/>
      <c r="LGK38" s="1"/>
      <c r="LGL38" s="1"/>
      <c r="LGM38" s="1"/>
      <c r="LGN38" s="1"/>
      <c r="LGO38" s="1"/>
      <c r="LGP38" s="1"/>
      <c r="LGQ38" s="1"/>
      <c r="LGR38" s="1"/>
      <c r="LGS38" s="1"/>
      <c r="LGT38" s="1"/>
      <c r="LGU38" s="1"/>
      <c r="LGV38" s="1"/>
      <c r="LGW38" s="1"/>
      <c r="LGX38" s="1"/>
      <c r="LGY38" s="1"/>
      <c r="LGZ38" s="1"/>
      <c r="LHA38" s="1"/>
      <c r="LHB38" s="1"/>
      <c r="LHC38" s="1"/>
      <c r="LHD38" s="1"/>
      <c r="LHE38" s="1"/>
      <c r="LHF38" s="1"/>
      <c r="LHG38" s="1"/>
      <c r="LHH38" s="1"/>
      <c r="LHI38" s="1"/>
      <c r="LHJ38" s="1"/>
      <c r="LHK38" s="1"/>
      <c r="LHL38" s="1"/>
      <c r="LHM38" s="1"/>
      <c r="LHN38" s="1"/>
      <c r="LHO38" s="1"/>
      <c r="LHP38" s="1"/>
      <c r="LHQ38" s="1"/>
      <c r="LHR38" s="1"/>
      <c r="LHS38" s="1"/>
      <c r="LHT38" s="1"/>
      <c r="LHU38" s="1"/>
      <c r="LHV38" s="1"/>
      <c r="LHW38" s="1"/>
      <c r="LHX38" s="1"/>
      <c r="LHY38" s="1"/>
      <c r="LHZ38" s="1"/>
      <c r="LIA38" s="1"/>
      <c r="LIB38" s="1"/>
      <c r="LIC38" s="1"/>
      <c r="LID38" s="1"/>
      <c r="LIE38" s="1"/>
      <c r="LIF38" s="1"/>
      <c r="LIG38" s="1"/>
      <c r="LIH38" s="1"/>
      <c r="LII38" s="1"/>
      <c r="LIJ38" s="1"/>
      <c r="LIK38" s="1"/>
      <c r="LIL38" s="1"/>
      <c r="LIM38" s="1"/>
      <c r="LIN38" s="1"/>
      <c r="LIO38" s="1"/>
      <c r="LIP38" s="1"/>
      <c r="LIQ38" s="1"/>
      <c r="LIR38" s="1"/>
      <c r="LIS38" s="1"/>
      <c r="LIT38" s="1"/>
      <c r="LIU38" s="1"/>
      <c r="LIV38" s="1"/>
      <c r="LIW38" s="1"/>
      <c r="LIX38" s="1"/>
      <c r="LIY38" s="1"/>
      <c r="LIZ38" s="1"/>
      <c r="LJA38" s="1"/>
      <c r="LJB38" s="1"/>
      <c r="LJC38" s="1"/>
      <c r="LJD38" s="1"/>
      <c r="LJE38" s="1"/>
      <c r="LJF38" s="1"/>
      <c r="LJG38" s="1"/>
      <c r="LJH38" s="1"/>
      <c r="LJI38" s="1"/>
      <c r="LJJ38" s="1"/>
      <c r="LJK38" s="1"/>
      <c r="LJL38" s="1"/>
      <c r="LJM38" s="1"/>
      <c r="LJN38" s="1"/>
      <c r="LJO38" s="1"/>
      <c r="LJP38" s="1"/>
      <c r="LJQ38" s="1"/>
      <c r="LJR38" s="1"/>
      <c r="LJS38" s="1"/>
      <c r="LJT38" s="1"/>
      <c r="LJU38" s="1"/>
      <c r="LJV38" s="1"/>
      <c r="LJW38" s="1"/>
      <c r="LJX38" s="1"/>
      <c r="LJY38" s="1"/>
      <c r="LJZ38" s="1"/>
      <c r="LKA38" s="1"/>
      <c r="LKB38" s="1"/>
      <c r="LKC38" s="1"/>
      <c r="LKD38" s="1"/>
      <c r="LKE38" s="1"/>
      <c r="LKF38" s="1"/>
      <c r="LKG38" s="1"/>
      <c r="LKH38" s="1"/>
      <c r="LKI38" s="1"/>
      <c r="LKJ38" s="1"/>
      <c r="LKK38" s="1"/>
      <c r="LKL38" s="1"/>
      <c r="LKM38" s="1"/>
      <c r="LKN38" s="1"/>
      <c r="LKO38" s="1"/>
      <c r="LKP38" s="1"/>
      <c r="LKQ38" s="1"/>
      <c r="LKR38" s="1"/>
      <c r="LKS38" s="1"/>
      <c r="LKT38" s="1"/>
      <c r="LKU38" s="1"/>
      <c r="LKV38" s="1"/>
      <c r="LKW38" s="1"/>
      <c r="LKX38" s="1"/>
      <c r="LKY38" s="1"/>
      <c r="LKZ38" s="1"/>
      <c r="LLA38" s="1"/>
      <c r="LLB38" s="1"/>
      <c r="LLC38" s="1"/>
      <c r="LLD38" s="1"/>
      <c r="LLE38" s="1"/>
      <c r="LLF38" s="1"/>
      <c r="LLG38" s="1"/>
      <c r="LLH38" s="1"/>
      <c r="LLI38" s="1"/>
      <c r="LLJ38" s="1"/>
      <c r="LLK38" s="1"/>
      <c r="LLL38" s="1"/>
      <c r="LLM38" s="1"/>
      <c r="LLN38" s="1"/>
      <c r="LLO38" s="1"/>
      <c r="LLP38" s="1"/>
      <c r="LLQ38" s="1"/>
      <c r="LLR38" s="1"/>
      <c r="LLS38" s="1"/>
      <c r="LLT38" s="1"/>
      <c r="LLU38" s="1"/>
      <c r="LLV38" s="1"/>
      <c r="LLW38" s="1"/>
      <c r="LLX38" s="1"/>
      <c r="LLY38" s="1"/>
      <c r="LLZ38" s="1"/>
      <c r="LMA38" s="1"/>
      <c r="LMB38" s="1"/>
      <c r="LMC38" s="1"/>
      <c r="LMD38" s="1"/>
      <c r="LME38" s="1"/>
      <c r="LMF38" s="1"/>
      <c r="LMG38" s="1"/>
      <c r="LMH38" s="1"/>
      <c r="LMI38" s="1"/>
      <c r="LMJ38" s="1"/>
      <c r="LMK38" s="1"/>
      <c r="LML38" s="1"/>
      <c r="LMM38" s="1"/>
      <c r="LMN38" s="1"/>
      <c r="LMO38" s="1"/>
      <c r="LMP38" s="1"/>
      <c r="LMQ38" s="1"/>
      <c r="LMR38" s="1"/>
      <c r="LMS38" s="1"/>
      <c r="LMT38" s="1"/>
      <c r="LMU38" s="1"/>
      <c r="LMV38" s="1"/>
      <c r="LMW38" s="1"/>
      <c r="LMX38" s="1"/>
      <c r="LMY38" s="1"/>
      <c r="LMZ38" s="1"/>
      <c r="LNA38" s="1"/>
      <c r="LNB38" s="1"/>
      <c r="LNC38" s="1"/>
      <c r="LND38" s="1"/>
      <c r="LNE38" s="1"/>
      <c r="LNF38" s="1"/>
      <c r="LNG38" s="1"/>
      <c r="LNH38" s="1"/>
      <c r="LNI38" s="1"/>
      <c r="LNJ38" s="1"/>
      <c r="LNK38" s="1"/>
      <c r="LNL38" s="1"/>
      <c r="LNM38" s="1"/>
      <c r="LNN38" s="1"/>
      <c r="LNO38" s="1"/>
      <c r="LNP38" s="1"/>
      <c r="LNQ38" s="1"/>
      <c r="LNR38" s="1"/>
      <c r="LNS38" s="1"/>
      <c r="LNT38" s="1"/>
      <c r="LNU38" s="1"/>
      <c r="LNV38" s="1"/>
      <c r="LNW38" s="1"/>
      <c r="LNX38" s="1"/>
      <c r="LNY38" s="1"/>
      <c r="LNZ38" s="1"/>
      <c r="LOA38" s="1"/>
      <c r="LOB38" s="1"/>
      <c r="LOC38" s="1"/>
      <c r="LOD38" s="1"/>
      <c r="LOE38" s="1"/>
      <c r="LOF38" s="1"/>
      <c r="LOG38" s="1"/>
      <c r="LOH38" s="1"/>
      <c r="LOI38" s="1"/>
      <c r="LOJ38" s="1"/>
      <c r="LOK38" s="1"/>
      <c r="LOL38" s="1"/>
      <c r="LOM38" s="1"/>
      <c r="LON38" s="1"/>
      <c r="LOO38" s="1"/>
      <c r="LOP38" s="1"/>
      <c r="LOQ38" s="1"/>
      <c r="LOR38" s="1"/>
      <c r="LOS38" s="1"/>
      <c r="LOT38" s="1"/>
      <c r="LOU38" s="1"/>
      <c r="LOV38" s="1"/>
      <c r="LOW38" s="1"/>
      <c r="LOX38" s="1"/>
      <c r="LOY38" s="1"/>
      <c r="LOZ38" s="1"/>
      <c r="LPA38" s="1"/>
      <c r="LPB38" s="1"/>
      <c r="LPC38" s="1"/>
      <c r="LPD38" s="1"/>
      <c r="LPE38" s="1"/>
      <c r="LPF38" s="1"/>
      <c r="LPG38" s="1"/>
      <c r="LPH38" s="1"/>
      <c r="LPI38" s="1"/>
      <c r="LPJ38" s="1"/>
      <c r="LPK38" s="1"/>
      <c r="LPL38" s="1"/>
      <c r="LPM38" s="1"/>
      <c r="LPN38" s="1"/>
      <c r="LPO38" s="1"/>
      <c r="LPP38" s="1"/>
      <c r="LPQ38" s="1"/>
      <c r="LPR38" s="1"/>
      <c r="LPS38" s="1"/>
      <c r="LPT38" s="1"/>
      <c r="LPU38" s="1"/>
      <c r="LPV38" s="1"/>
      <c r="LPW38" s="1"/>
      <c r="LPX38" s="1"/>
      <c r="LPY38" s="1"/>
      <c r="LPZ38" s="1"/>
      <c r="LQA38" s="1"/>
      <c r="LQB38" s="1"/>
      <c r="LQC38" s="1"/>
      <c r="LQD38" s="1"/>
      <c r="LQE38" s="1"/>
      <c r="LQF38" s="1"/>
      <c r="LQG38" s="1"/>
      <c r="LQH38" s="1"/>
      <c r="LQI38" s="1"/>
      <c r="LQJ38" s="1"/>
      <c r="LQK38" s="1"/>
      <c r="LQL38" s="1"/>
      <c r="LQM38" s="1"/>
      <c r="LQN38" s="1"/>
      <c r="LQO38" s="1"/>
      <c r="LQP38" s="1"/>
      <c r="LQQ38" s="1"/>
      <c r="LQR38" s="1"/>
      <c r="LQS38" s="1"/>
      <c r="LQT38" s="1"/>
      <c r="LQU38" s="1"/>
      <c r="LQV38" s="1"/>
      <c r="LQW38" s="1"/>
      <c r="LQX38" s="1"/>
      <c r="LQY38" s="1"/>
      <c r="LQZ38" s="1"/>
      <c r="LRA38" s="1"/>
      <c r="LRB38" s="1"/>
      <c r="LRC38" s="1"/>
      <c r="LRD38" s="1"/>
      <c r="LRE38" s="1"/>
      <c r="LRF38" s="1"/>
      <c r="LRG38" s="1"/>
      <c r="LRH38" s="1"/>
      <c r="LRI38" s="1"/>
      <c r="LRJ38" s="1"/>
      <c r="LRK38" s="1"/>
      <c r="LRL38" s="1"/>
      <c r="LRM38" s="1"/>
      <c r="LRN38" s="1"/>
      <c r="LRO38" s="1"/>
      <c r="LRP38" s="1"/>
      <c r="LRQ38" s="1"/>
      <c r="LRR38" s="1"/>
      <c r="LRS38" s="1"/>
      <c r="LRT38" s="1"/>
      <c r="LRU38" s="1"/>
      <c r="LRV38" s="1"/>
      <c r="LRW38" s="1"/>
      <c r="LRX38" s="1"/>
      <c r="LRY38" s="1"/>
      <c r="LRZ38" s="1"/>
      <c r="LSA38" s="1"/>
      <c r="LSB38" s="1"/>
      <c r="LSC38" s="1"/>
      <c r="LSD38" s="1"/>
      <c r="LSE38" s="1"/>
      <c r="LSF38" s="1"/>
      <c r="LSG38" s="1"/>
      <c r="LSH38" s="1"/>
      <c r="LSI38" s="1"/>
      <c r="LSJ38" s="1"/>
      <c r="LSK38" s="1"/>
      <c r="LSL38" s="1"/>
      <c r="LSM38" s="1"/>
      <c r="LSN38" s="1"/>
      <c r="LSO38" s="1"/>
      <c r="LSP38" s="1"/>
      <c r="LSQ38" s="1"/>
      <c r="LSR38" s="1"/>
      <c r="LSS38" s="1"/>
      <c r="LST38" s="1"/>
      <c r="LSU38" s="1"/>
      <c r="LSV38" s="1"/>
      <c r="LSW38" s="1"/>
      <c r="LSX38" s="1"/>
      <c r="LSY38" s="1"/>
      <c r="LSZ38" s="1"/>
      <c r="LTA38" s="1"/>
      <c r="LTB38" s="1"/>
      <c r="LTC38" s="1"/>
      <c r="LTD38" s="1"/>
      <c r="LTE38" s="1"/>
      <c r="LTF38" s="1"/>
      <c r="LTG38" s="1"/>
      <c r="LTH38" s="1"/>
      <c r="LTI38" s="1"/>
      <c r="LTJ38" s="1"/>
      <c r="LTK38" s="1"/>
      <c r="LTL38" s="1"/>
      <c r="LTM38" s="1"/>
      <c r="LTN38" s="1"/>
      <c r="LTO38" s="1"/>
      <c r="LTP38" s="1"/>
      <c r="LTQ38" s="1"/>
      <c r="LTR38" s="1"/>
      <c r="LTS38" s="1"/>
      <c r="LTT38" s="1"/>
      <c r="LTU38" s="1"/>
      <c r="LTV38" s="1"/>
      <c r="LTW38" s="1"/>
      <c r="LTX38" s="1"/>
      <c r="LTY38" s="1"/>
      <c r="LTZ38" s="1"/>
      <c r="LUA38" s="1"/>
      <c r="LUB38" s="1"/>
      <c r="LUC38" s="1"/>
      <c r="LUD38" s="1"/>
      <c r="LUE38" s="1"/>
      <c r="LUF38" s="1"/>
      <c r="LUG38" s="1"/>
      <c r="LUH38" s="1"/>
      <c r="LUI38" s="1"/>
      <c r="LUJ38" s="1"/>
      <c r="LUK38" s="1"/>
      <c r="LUL38" s="1"/>
      <c r="LUM38" s="1"/>
      <c r="LUN38" s="1"/>
      <c r="LUO38" s="1"/>
      <c r="LUP38" s="1"/>
      <c r="LUQ38" s="1"/>
      <c r="LUR38" s="1"/>
      <c r="LUS38" s="1"/>
      <c r="LUT38" s="1"/>
      <c r="LUU38" s="1"/>
      <c r="LUV38" s="1"/>
      <c r="LUW38" s="1"/>
      <c r="LUX38" s="1"/>
      <c r="LUY38" s="1"/>
      <c r="LUZ38" s="1"/>
      <c r="LVA38" s="1"/>
      <c r="LVB38" s="1"/>
      <c r="LVC38" s="1"/>
      <c r="LVD38" s="1"/>
      <c r="LVE38" s="1"/>
      <c r="LVF38" s="1"/>
      <c r="LVG38" s="1"/>
      <c r="LVH38" s="1"/>
      <c r="LVI38" s="1"/>
      <c r="LVJ38" s="1"/>
      <c r="LVK38" s="1"/>
      <c r="LVL38" s="1"/>
      <c r="LVM38" s="1"/>
      <c r="LVN38" s="1"/>
      <c r="LVO38" s="1"/>
      <c r="LVP38" s="1"/>
      <c r="LVQ38" s="1"/>
      <c r="LVR38" s="1"/>
      <c r="LVS38" s="1"/>
      <c r="LVT38" s="1"/>
      <c r="LVU38" s="1"/>
      <c r="LVV38" s="1"/>
      <c r="LVW38" s="1"/>
      <c r="LVX38" s="1"/>
      <c r="LVY38" s="1"/>
      <c r="LVZ38" s="1"/>
      <c r="LWA38" s="1"/>
      <c r="LWB38" s="1"/>
      <c r="LWC38" s="1"/>
      <c r="LWD38" s="1"/>
      <c r="LWE38" s="1"/>
      <c r="LWF38" s="1"/>
      <c r="LWG38" s="1"/>
      <c r="LWH38" s="1"/>
      <c r="LWI38" s="1"/>
      <c r="LWJ38" s="1"/>
      <c r="LWK38" s="1"/>
      <c r="LWL38" s="1"/>
      <c r="LWM38" s="1"/>
      <c r="LWN38" s="1"/>
      <c r="LWO38" s="1"/>
      <c r="LWP38" s="1"/>
      <c r="LWQ38" s="1"/>
      <c r="LWR38" s="1"/>
      <c r="LWS38" s="1"/>
      <c r="LWT38" s="1"/>
      <c r="LWU38" s="1"/>
      <c r="LWV38" s="1"/>
      <c r="LWW38" s="1"/>
      <c r="LWX38" s="1"/>
      <c r="LWY38" s="1"/>
      <c r="LWZ38" s="1"/>
      <c r="LXA38" s="1"/>
      <c r="LXB38" s="1"/>
      <c r="LXC38" s="1"/>
      <c r="LXD38" s="1"/>
      <c r="LXE38" s="1"/>
      <c r="LXF38" s="1"/>
      <c r="LXG38" s="1"/>
      <c r="LXH38" s="1"/>
      <c r="LXI38" s="1"/>
      <c r="LXJ38" s="1"/>
      <c r="LXK38" s="1"/>
      <c r="LXL38" s="1"/>
      <c r="LXM38" s="1"/>
      <c r="LXN38" s="1"/>
      <c r="LXO38" s="1"/>
      <c r="LXP38" s="1"/>
      <c r="LXQ38" s="1"/>
      <c r="LXR38" s="1"/>
      <c r="LXS38" s="1"/>
      <c r="LXT38" s="1"/>
      <c r="LXU38" s="1"/>
      <c r="LXV38" s="1"/>
      <c r="LXW38" s="1"/>
      <c r="LXX38" s="1"/>
      <c r="LXY38" s="1"/>
      <c r="LXZ38" s="1"/>
      <c r="LYA38" s="1"/>
      <c r="LYB38" s="1"/>
      <c r="LYC38" s="1"/>
      <c r="LYD38" s="1"/>
      <c r="LYE38" s="1"/>
      <c r="LYF38" s="1"/>
      <c r="LYG38" s="1"/>
      <c r="LYH38" s="1"/>
      <c r="LYI38" s="1"/>
      <c r="LYJ38" s="1"/>
      <c r="LYK38" s="1"/>
      <c r="LYL38" s="1"/>
      <c r="LYM38" s="1"/>
      <c r="LYN38" s="1"/>
      <c r="LYO38" s="1"/>
      <c r="LYP38" s="1"/>
      <c r="LYQ38" s="1"/>
      <c r="LYR38" s="1"/>
      <c r="LYS38" s="1"/>
      <c r="LYT38" s="1"/>
      <c r="LYU38" s="1"/>
      <c r="LYV38" s="1"/>
      <c r="LYW38" s="1"/>
      <c r="LYX38" s="1"/>
      <c r="LYY38" s="1"/>
      <c r="LYZ38" s="1"/>
      <c r="LZA38" s="1"/>
      <c r="LZB38" s="1"/>
      <c r="LZC38" s="1"/>
      <c r="LZD38" s="1"/>
      <c r="LZE38" s="1"/>
      <c r="LZF38" s="1"/>
      <c r="LZG38" s="1"/>
      <c r="LZH38" s="1"/>
      <c r="LZI38" s="1"/>
      <c r="LZJ38" s="1"/>
      <c r="LZK38" s="1"/>
      <c r="LZL38" s="1"/>
      <c r="LZM38" s="1"/>
      <c r="LZN38" s="1"/>
      <c r="LZO38" s="1"/>
      <c r="LZP38" s="1"/>
      <c r="LZQ38" s="1"/>
      <c r="LZR38" s="1"/>
      <c r="LZS38" s="1"/>
      <c r="LZT38" s="1"/>
      <c r="LZU38" s="1"/>
      <c r="LZV38" s="1"/>
      <c r="LZW38" s="1"/>
      <c r="LZX38" s="1"/>
      <c r="LZY38" s="1"/>
      <c r="LZZ38" s="1"/>
      <c r="MAA38" s="1"/>
      <c r="MAB38" s="1"/>
      <c r="MAC38" s="1"/>
      <c r="MAD38" s="1"/>
      <c r="MAE38" s="1"/>
      <c r="MAF38" s="1"/>
      <c r="MAG38" s="1"/>
      <c r="MAH38" s="1"/>
      <c r="MAI38" s="1"/>
      <c r="MAJ38" s="1"/>
      <c r="MAK38" s="1"/>
      <c r="MAL38" s="1"/>
      <c r="MAM38" s="1"/>
      <c r="MAN38" s="1"/>
      <c r="MAO38" s="1"/>
      <c r="MAP38" s="1"/>
      <c r="MAQ38" s="1"/>
      <c r="MAR38" s="1"/>
      <c r="MAS38" s="1"/>
      <c r="MAT38" s="1"/>
      <c r="MAU38" s="1"/>
      <c r="MAV38" s="1"/>
      <c r="MAW38" s="1"/>
      <c r="MAX38" s="1"/>
      <c r="MAY38" s="1"/>
      <c r="MAZ38" s="1"/>
      <c r="MBA38" s="1"/>
      <c r="MBB38" s="1"/>
      <c r="MBC38" s="1"/>
      <c r="MBD38" s="1"/>
      <c r="MBE38" s="1"/>
      <c r="MBF38" s="1"/>
      <c r="MBG38" s="1"/>
      <c r="MBH38" s="1"/>
      <c r="MBI38" s="1"/>
      <c r="MBJ38" s="1"/>
      <c r="MBK38" s="1"/>
      <c r="MBL38" s="1"/>
      <c r="MBM38" s="1"/>
      <c r="MBN38" s="1"/>
      <c r="MBO38" s="1"/>
      <c r="MBP38" s="1"/>
      <c r="MBQ38" s="1"/>
      <c r="MBR38" s="1"/>
      <c r="MBS38" s="1"/>
      <c r="MBT38" s="1"/>
      <c r="MBU38" s="1"/>
      <c r="MBV38" s="1"/>
      <c r="MBW38" s="1"/>
      <c r="MBX38" s="1"/>
      <c r="MBY38" s="1"/>
      <c r="MBZ38" s="1"/>
      <c r="MCA38" s="1"/>
      <c r="MCB38" s="1"/>
      <c r="MCC38" s="1"/>
      <c r="MCD38" s="1"/>
      <c r="MCE38" s="1"/>
      <c r="MCF38" s="1"/>
      <c r="MCG38" s="1"/>
      <c r="MCH38" s="1"/>
      <c r="MCI38" s="1"/>
      <c r="MCJ38" s="1"/>
      <c r="MCK38" s="1"/>
      <c r="MCL38" s="1"/>
      <c r="MCM38" s="1"/>
      <c r="MCN38" s="1"/>
      <c r="MCO38" s="1"/>
      <c r="MCP38" s="1"/>
      <c r="MCQ38" s="1"/>
      <c r="MCR38" s="1"/>
      <c r="MCS38" s="1"/>
      <c r="MCT38" s="1"/>
      <c r="MCU38" s="1"/>
      <c r="MCV38" s="1"/>
      <c r="MCW38" s="1"/>
      <c r="MCX38" s="1"/>
      <c r="MCY38" s="1"/>
      <c r="MCZ38" s="1"/>
      <c r="MDA38" s="1"/>
      <c r="MDB38" s="1"/>
      <c r="MDC38" s="1"/>
      <c r="MDD38" s="1"/>
      <c r="MDE38" s="1"/>
      <c r="MDF38" s="1"/>
      <c r="MDG38" s="1"/>
      <c r="MDH38" s="1"/>
      <c r="MDI38" s="1"/>
      <c r="MDJ38" s="1"/>
      <c r="MDK38" s="1"/>
      <c r="MDL38" s="1"/>
      <c r="MDM38" s="1"/>
      <c r="MDN38" s="1"/>
      <c r="MDO38" s="1"/>
      <c r="MDP38" s="1"/>
      <c r="MDQ38" s="1"/>
      <c r="MDR38" s="1"/>
      <c r="MDS38" s="1"/>
      <c r="MDT38" s="1"/>
      <c r="MDU38" s="1"/>
      <c r="MDV38" s="1"/>
      <c r="MDW38" s="1"/>
      <c r="MDX38" s="1"/>
      <c r="MDY38" s="1"/>
      <c r="MDZ38" s="1"/>
      <c r="MEA38" s="1"/>
      <c r="MEB38" s="1"/>
      <c r="MEC38" s="1"/>
      <c r="MED38" s="1"/>
      <c r="MEE38" s="1"/>
      <c r="MEF38" s="1"/>
      <c r="MEG38" s="1"/>
      <c r="MEH38" s="1"/>
      <c r="MEI38" s="1"/>
      <c r="MEJ38" s="1"/>
      <c r="MEK38" s="1"/>
      <c r="MEL38" s="1"/>
      <c r="MEM38" s="1"/>
      <c r="MEN38" s="1"/>
      <c r="MEO38" s="1"/>
      <c r="MEP38" s="1"/>
      <c r="MEQ38" s="1"/>
      <c r="MER38" s="1"/>
      <c r="MES38" s="1"/>
      <c r="MET38" s="1"/>
      <c r="MEU38" s="1"/>
      <c r="MEV38" s="1"/>
      <c r="MEW38" s="1"/>
      <c r="MEX38" s="1"/>
      <c r="MEY38" s="1"/>
      <c r="MEZ38" s="1"/>
      <c r="MFA38" s="1"/>
      <c r="MFB38" s="1"/>
      <c r="MFC38" s="1"/>
      <c r="MFD38" s="1"/>
      <c r="MFE38" s="1"/>
      <c r="MFF38" s="1"/>
      <c r="MFG38" s="1"/>
      <c r="MFH38" s="1"/>
      <c r="MFI38" s="1"/>
      <c r="MFJ38" s="1"/>
      <c r="MFK38" s="1"/>
      <c r="MFL38" s="1"/>
      <c r="MFM38" s="1"/>
      <c r="MFN38" s="1"/>
      <c r="MFO38" s="1"/>
      <c r="MFP38" s="1"/>
      <c r="MFQ38" s="1"/>
      <c r="MFR38" s="1"/>
      <c r="MFS38" s="1"/>
      <c r="MFT38" s="1"/>
      <c r="MFU38" s="1"/>
      <c r="MFV38" s="1"/>
      <c r="MFW38" s="1"/>
      <c r="MFX38" s="1"/>
      <c r="MFY38" s="1"/>
      <c r="MFZ38" s="1"/>
      <c r="MGA38" s="1"/>
      <c r="MGB38" s="1"/>
      <c r="MGC38" s="1"/>
      <c r="MGD38" s="1"/>
      <c r="MGE38" s="1"/>
      <c r="MGF38" s="1"/>
      <c r="MGG38" s="1"/>
      <c r="MGH38" s="1"/>
      <c r="MGI38" s="1"/>
      <c r="MGJ38" s="1"/>
      <c r="MGK38" s="1"/>
      <c r="MGL38" s="1"/>
      <c r="MGM38" s="1"/>
      <c r="MGN38" s="1"/>
      <c r="MGO38" s="1"/>
      <c r="MGP38" s="1"/>
      <c r="MGQ38" s="1"/>
      <c r="MGR38" s="1"/>
      <c r="MGS38" s="1"/>
      <c r="MGT38" s="1"/>
      <c r="MGU38" s="1"/>
      <c r="MGV38" s="1"/>
      <c r="MGW38" s="1"/>
      <c r="MGX38" s="1"/>
      <c r="MGY38" s="1"/>
      <c r="MGZ38" s="1"/>
      <c r="MHA38" s="1"/>
      <c r="MHB38" s="1"/>
      <c r="MHC38" s="1"/>
      <c r="MHD38" s="1"/>
      <c r="MHE38" s="1"/>
      <c r="MHF38" s="1"/>
      <c r="MHG38" s="1"/>
      <c r="MHH38" s="1"/>
      <c r="MHI38" s="1"/>
      <c r="MHJ38" s="1"/>
      <c r="MHK38" s="1"/>
      <c r="MHL38" s="1"/>
      <c r="MHM38" s="1"/>
      <c r="MHN38" s="1"/>
      <c r="MHO38" s="1"/>
      <c r="MHP38" s="1"/>
      <c r="MHQ38" s="1"/>
      <c r="MHR38" s="1"/>
      <c r="MHS38" s="1"/>
      <c r="MHT38" s="1"/>
      <c r="MHU38" s="1"/>
      <c r="MHV38" s="1"/>
      <c r="MHW38" s="1"/>
      <c r="MHX38" s="1"/>
      <c r="MHY38" s="1"/>
      <c r="MHZ38" s="1"/>
      <c r="MIA38" s="1"/>
      <c r="MIB38" s="1"/>
      <c r="MIC38" s="1"/>
      <c r="MID38" s="1"/>
      <c r="MIE38" s="1"/>
      <c r="MIF38" s="1"/>
      <c r="MIG38" s="1"/>
      <c r="MIH38" s="1"/>
      <c r="MII38" s="1"/>
      <c r="MIJ38" s="1"/>
      <c r="MIK38" s="1"/>
      <c r="MIL38" s="1"/>
      <c r="MIM38" s="1"/>
      <c r="MIN38" s="1"/>
      <c r="MIO38" s="1"/>
      <c r="MIP38" s="1"/>
      <c r="MIQ38" s="1"/>
      <c r="MIR38" s="1"/>
      <c r="MIS38" s="1"/>
      <c r="MIT38" s="1"/>
      <c r="MIU38" s="1"/>
      <c r="MIV38" s="1"/>
      <c r="MIW38" s="1"/>
      <c r="MIX38" s="1"/>
      <c r="MIY38" s="1"/>
      <c r="MIZ38" s="1"/>
      <c r="MJA38" s="1"/>
      <c r="MJB38" s="1"/>
      <c r="MJC38" s="1"/>
      <c r="MJD38" s="1"/>
      <c r="MJE38" s="1"/>
      <c r="MJF38" s="1"/>
      <c r="MJG38" s="1"/>
      <c r="MJH38" s="1"/>
      <c r="MJI38" s="1"/>
      <c r="MJJ38" s="1"/>
      <c r="MJK38" s="1"/>
      <c r="MJL38" s="1"/>
      <c r="MJM38" s="1"/>
      <c r="MJN38" s="1"/>
      <c r="MJO38" s="1"/>
      <c r="MJP38" s="1"/>
      <c r="MJQ38" s="1"/>
      <c r="MJR38" s="1"/>
      <c r="MJS38" s="1"/>
      <c r="MJT38" s="1"/>
      <c r="MJU38" s="1"/>
      <c r="MJV38" s="1"/>
      <c r="MJW38" s="1"/>
      <c r="MJX38" s="1"/>
      <c r="MJY38" s="1"/>
      <c r="MJZ38" s="1"/>
      <c r="MKA38" s="1"/>
      <c r="MKB38" s="1"/>
      <c r="MKC38" s="1"/>
      <c r="MKD38" s="1"/>
      <c r="MKE38" s="1"/>
      <c r="MKF38" s="1"/>
      <c r="MKG38" s="1"/>
      <c r="MKH38" s="1"/>
      <c r="MKI38" s="1"/>
      <c r="MKJ38" s="1"/>
      <c r="MKK38" s="1"/>
      <c r="MKL38" s="1"/>
      <c r="MKM38" s="1"/>
      <c r="MKN38" s="1"/>
      <c r="MKO38" s="1"/>
      <c r="MKP38" s="1"/>
      <c r="MKQ38" s="1"/>
      <c r="MKR38" s="1"/>
      <c r="MKS38" s="1"/>
      <c r="MKT38" s="1"/>
      <c r="MKU38" s="1"/>
      <c r="MKV38" s="1"/>
      <c r="MKW38" s="1"/>
      <c r="MKX38" s="1"/>
      <c r="MKY38" s="1"/>
      <c r="MKZ38" s="1"/>
      <c r="MLA38" s="1"/>
      <c r="MLB38" s="1"/>
      <c r="MLC38" s="1"/>
      <c r="MLD38" s="1"/>
      <c r="MLE38" s="1"/>
      <c r="MLF38" s="1"/>
      <c r="MLG38" s="1"/>
      <c r="MLH38" s="1"/>
      <c r="MLI38" s="1"/>
      <c r="MLJ38" s="1"/>
      <c r="MLK38" s="1"/>
      <c r="MLL38" s="1"/>
      <c r="MLM38" s="1"/>
      <c r="MLN38" s="1"/>
      <c r="MLO38" s="1"/>
      <c r="MLP38" s="1"/>
      <c r="MLQ38" s="1"/>
      <c r="MLR38" s="1"/>
      <c r="MLS38" s="1"/>
      <c r="MLT38" s="1"/>
      <c r="MLU38" s="1"/>
      <c r="MLV38" s="1"/>
      <c r="MLW38" s="1"/>
      <c r="MLX38" s="1"/>
      <c r="MLY38" s="1"/>
      <c r="MLZ38" s="1"/>
      <c r="MMA38" s="1"/>
      <c r="MMB38" s="1"/>
      <c r="MMC38" s="1"/>
      <c r="MMD38" s="1"/>
      <c r="MME38" s="1"/>
      <c r="MMF38" s="1"/>
      <c r="MMG38" s="1"/>
      <c r="MMH38" s="1"/>
      <c r="MMI38" s="1"/>
      <c r="MMJ38" s="1"/>
      <c r="MMK38" s="1"/>
      <c r="MML38" s="1"/>
      <c r="MMM38" s="1"/>
      <c r="MMN38" s="1"/>
      <c r="MMO38" s="1"/>
      <c r="MMP38" s="1"/>
      <c r="MMQ38" s="1"/>
      <c r="MMR38" s="1"/>
      <c r="MMS38" s="1"/>
      <c r="MMT38" s="1"/>
      <c r="MMU38" s="1"/>
      <c r="MMV38" s="1"/>
      <c r="MMW38" s="1"/>
      <c r="MMX38" s="1"/>
      <c r="MMY38" s="1"/>
      <c r="MMZ38" s="1"/>
      <c r="MNA38" s="1"/>
      <c r="MNB38" s="1"/>
      <c r="MNC38" s="1"/>
      <c r="MND38" s="1"/>
      <c r="MNE38" s="1"/>
      <c r="MNF38" s="1"/>
      <c r="MNG38" s="1"/>
      <c r="MNH38" s="1"/>
      <c r="MNI38" s="1"/>
      <c r="MNJ38" s="1"/>
      <c r="MNK38" s="1"/>
      <c r="MNL38" s="1"/>
      <c r="MNM38" s="1"/>
      <c r="MNN38" s="1"/>
      <c r="MNO38" s="1"/>
      <c r="MNP38" s="1"/>
      <c r="MNQ38" s="1"/>
      <c r="MNR38" s="1"/>
      <c r="MNS38" s="1"/>
      <c r="MNT38" s="1"/>
      <c r="MNU38" s="1"/>
      <c r="MNV38" s="1"/>
      <c r="MNW38" s="1"/>
      <c r="MNX38" s="1"/>
      <c r="MNY38" s="1"/>
      <c r="MNZ38" s="1"/>
      <c r="MOA38" s="1"/>
      <c r="MOB38" s="1"/>
      <c r="MOC38" s="1"/>
      <c r="MOD38" s="1"/>
      <c r="MOE38" s="1"/>
      <c r="MOF38" s="1"/>
      <c r="MOG38" s="1"/>
      <c r="MOH38" s="1"/>
      <c r="MOI38" s="1"/>
      <c r="MOJ38" s="1"/>
      <c r="MOK38" s="1"/>
      <c r="MOL38" s="1"/>
      <c r="MOM38" s="1"/>
      <c r="MON38" s="1"/>
      <c r="MOO38" s="1"/>
      <c r="MOP38" s="1"/>
      <c r="MOQ38" s="1"/>
      <c r="MOR38" s="1"/>
      <c r="MOS38" s="1"/>
      <c r="MOT38" s="1"/>
      <c r="MOU38" s="1"/>
      <c r="MOV38" s="1"/>
      <c r="MOW38" s="1"/>
      <c r="MOX38" s="1"/>
      <c r="MOY38" s="1"/>
      <c r="MOZ38" s="1"/>
      <c r="MPA38" s="1"/>
      <c r="MPB38" s="1"/>
      <c r="MPC38" s="1"/>
      <c r="MPD38" s="1"/>
      <c r="MPE38" s="1"/>
      <c r="MPF38" s="1"/>
      <c r="MPG38" s="1"/>
      <c r="MPH38" s="1"/>
      <c r="MPI38" s="1"/>
      <c r="MPJ38" s="1"/>
      <c r="MPK38" s="1"/>
      <c r="MPL38" s="1"/>
      <c r="MPM38" s="1"/>
      <c r="MPN38" s="1"/>
      <c r="MPO38" s="1"/>
      <c r="MPP38" s="1"/>
      <c r="MPQ38" s="1"/>
      <c r="MPR38" s="1"/>
      <c r="MPS38" s="1"/>
      <c r="MPT38" s="1"/>
      <c r="MPU38" s="1"/>
      <c r="MPV38" s="1"/>
      <c r="MPW38" s="1"/>
      <c r="MPX38" s="1"/>
      <c r="MPY38" s="1"/>
      <c r="MPZ38" s="1"/>
      <c r="MQA38" s="1"/>
      <c r="MQB38" s="1"/>
      <c r="MQC38" s="1"/>
      <c r="MQD38" s="1"/>
      <c r="MQE38" s="1"/>
      <c r="MQF38" s="1"/>
      <c r="MQG38" s="1"/>
      <c r="MQH38" s="1"/>
      <c r="MQI38" s="1"/>
      <c r="MQJ38" s="1"/>
      <c r="MQK38" s="1"/>
      <c r="MQL38" s="1"/>
      <c r="MQM38" s="1"/>
      <c r="MQN38" s="1"/>
      <c r="MQO38" s="1"/>
      <c r="MQP38" s="1"/>
      <c r="MQQ38" s="1"/>
      <c r="MQR38" s="1"/>
      <c r="MQS38" s="1"/>
      <c r="MQT38" s="1"/>
      <c r="MQU38" s="1"/>
      <c r="MQV38" s="1"/>
      <c r="MQW38" s="1"/>
      <c r="MQX38" s="1"/>
      <c r="MQY38" s="1"/>
      <c r="MQZ38" s="1"/>
      <c r="MRA38" s="1"/>
      <c r="MRB38" s="1"/>
      <c r="MRC38" s="1"/>
      <c r="MRD38" s="1"/>
      <c r="MRE38" s="1"/>
      <c r="MRF38" s="1"/>
      <c r="MRG38" s="1"/>
      <c r="MRH38" s="1"/>
      <c r="MRI38" s="1"/>
      <c r="MRJ38" s="1"/>
      <c r="MRK38" s="1"/>
      <c r="MRL38" s="1"/>
      <c r="MRM38" s="1"/>
      <c r="MRN38" s="1"/>
      <c r="MRO38" s="1"/>
      <c r="MRP38" s="1"/>
      <c r="MRQ38" s="1"/>
      <c r="MRR38" s="1"/>
      <c r="MRS38" s="1"/>
      <c r="MRT38" s="1"/>
      <c r="MRU38" s="1"/>
      <c r="MRV38" s="1"/>
      <c r="MRW38" s="1"/>
      <c r="MRX38" s="1"/>
      <c r="MRY38" s="1"/>
      <c r="MRZ38" s="1"/>
      <c r="MSA38" s="1"/>
      <c r="MSB38" s="1"/>
      <c r="MSC38" s="1"/>
      <c r="MSD38" s="1"/>
      <c r="MSE38" s="1"/>
      <c r="MSF38" s="1"/>
      <c r="MSG38" s="1"/>
      <c r="MSH38" s="1"/>
      <c r="MSI38" s="1"/>
      <c r="MSJ38" s="1"/>
      <c r="MSK38" s="1"/>
      <c r="MSL38" s="1"/>
      <c r="MSM38" s="1"/>
      <c r="MSN38" s="1"/>
      <c r="MSO38" s="1"/>
      <c r="MSP38" s="1"/>
      <c r="MSQ38" s="1"/>
      <c r="MSR38" s="1"/>
      <c r="MSS38" s="1"/>
      <c r="MST38" s="1"/>
      <c r="MSU38" s="1"/>
      <c r="MSV38" s="1"/>
      <c r="MSW38" s="1"/>
      <c r="MSX38" s="1"/>
      <c r="MSY38" s="1"/>
      <c r="MSZ38" s="1"/>
      <c r="MTA38" s="1"/>
      <c r="MTB38" s="1"/>
      <c r="MTC38" s="1"/>
      <c r="MTD38" s="1"/>
      <c r="MTE38" s="1"/>
      <c r="MTF38" s="1"/>
      <c r="MTG38" s="1"/>
      <c r="MTH38" s="1"/>
      <c r="MTI38" s="1"/>
      <c r="MTJ38" s="1"/>
      <c r="MTK38" s="1"/>
      <c r="MTL38" s="1"/>
      <c r="MTM38" s="1"/>
      <c r="MTN38" s="1"/>
      <c r="MTO38" s="1"/>
      <c r="MTP38" s="1"/>
      <c r="MTQ38" s="1"/>
      <c r="MTR38" s="1"/>
      <c r="MTS38" s="1"/>
      <c r="MTT38" s="1"/>
      <c r="MTU38" s="1"/>
      <c r="MTV38" s="1"/>
      <c r="MTW38" s="1"/>
      <c r="MTX38" s="1"/>
      <c r="MTY38" s="1"/>
      <c r="MTZ38" s="1"/>
      <c r="MUA38" s="1"/>
      <c r="MUB38" s="1"/>
      <c r="MUC38" s="1"/>
      <c r="MUD38" s="1"/>
      <c r="MUE38" s="1"/>
      <c r="MUF38" s="1"/>
      <c r="MUG38" s="1"/>
      <c r="MUH38" s="1"/>
      <c r="MUI38" s="1"/>
      <c r="MUJ38" s="1"/>
      <c r="MUK38" s="1"/>
      <c r="MUL38" s="1"/>
      <c r="MUM38" s="1"/>
      <c r="MUN38" s="1"/>
      <c r="MUO38" s="1"/>
      <c r="MUP38" s="1"/>
      <c r="MUQ38" s="1"/>
      <c r="MUR38" s="1"/>
      <c r="MUS38" s="1"/>
      <c r="MUT38" s="1"/>
      <c r="MUU38" s="1"/>
      <c r="MUV38" s="1"/>
      <c r="MUW38" s="1"/>
      <c r="MUX38" s="1"/>
      <c r="MUY38" s="1"/>
      <c r="MUZ38" s="1"/>
      <c r="MVA38" s="1"/>
      <c r="MVB38" s="1"/>
      <c r="MVC38" s="1"/>
      <c r="MVD38" s="1"/>
      <c r="MVE38" s="1"/>
      <c r="MVF38" s="1"/>
      <c r="MVG38" s="1"/>
      <c r="MVH38" s="1"/>
      <c r="MVI38" s="1"/>
      <c r="MVJ38" s="1"/>
      <c r="MVK38" s="1"/>
      <c r="MVL38" s="1"/>
      <c r="MVM38" s="1"/>
      <c r="MVN38" s="1"/>
      <c r="MVO38" s="1"/>
      <c r="MVP38" s="1"/>
      <c r="MVQ38" s="1"/>
      <c r="MVR38" s="1"/>
      <c r="MVS38" s="1"/>
      <c r="MVT38" s="1"/>
      <c r="MVU38" s="1"/>
      <c r="MVV38" s="1"/>
      <c r="MVW38" s="1"/>
      <c r="MVX38" s="1"/>
      <c r="MVY38" s="1"/>
      <c r="MVZ38" s="1"/>
      <c r="MWA38" s="1"/>
      <c r="MWB38" s="1"/>
      <c r="MWC38" s="1"/>
      <c r="MWD38" s="1"/>
      <c r="MWE38" s="1"/>
      <c r="MWF38" s="1"/>
      <c r="MWG38" s="1"/>
      <c r="MWH38" s="1"/>
      <c r="MWI38" s="1"/>
      <c r="MWJ38" s="1"/>
      <c r="MWK38" s="1"/>
      <c r="MWL38" s="1"/>
      <c r="MWM38" s="1"/>
      <c r="MWN38" s="1"/>
      <c r="MWO38" s="1"/>
      <c r="MWP38" s="1"/>
      <c r="MWQ38" s="1"/>
      <c r="MWR38" s="1"/>
      <c r="MWS38" s="1"/>
      <c r="MWT38" s="1"/>
      <c r="MWU38" s="1"/>
      <c r="MWV38" s="1"/>
      <c r="MWW38" s="1"/>
      <c r="MWX38" s="1"/>
      <c r="MWY38" s="1"/>
      <c r="MWZ38" s="1"/>
      <c r="MXA38" s="1"/>
      <c r="MXB38" s="1"/>
      <c r="MXC38" s="1"/>
      <c r="MXD38" s="1"/>
      <c r="MXE38" s="1"/>
      <c r="MXF38" s="1"/>
      <c r="MXG38" s="1"/>
      <c r="MXH38" s="1"/>
      <c r="MXI38" s="1"/>
      <c r="MXJ38" s="1"/>
      <c r="MXK38" s="1"/>
      <c r="MXL38" s="1"/>
      <c r="MXM38" s="1"/>
      <c r="MXN38" s="1"/>
      <c r="MXO38" s="1"/>
      <c r="MXP38" s="1"/>
      <c r="MXQ38" s="1"/>
      <c r="MXR38" s="1"/>
      <c r="MXS38" s="1"/>
      <c r="MXT38" s="1"/>
      <c r="MXU38" s="1"/>
      <c r="MXV38" s="1"/>
      <c r="MXW38" s="1"/>
      <c r="MXX38" s="1"/>
      <c r="MXY38" s="1"/>
      <c r="MXZ38" s="1"/>
      <c r="MYA38" s="1"/>
      <c r="MYB38" s="1"/>
      <c r="MYC38" s="1"/>
      <c r="MYD38" s="1"/>
      <c r="MYE38" s="1"/>
      <c r="MYF38" s="1"/>
      <c r="MYG38" s="1"/>
      <c r="MYH38" s="1"/>
      <c r="MYI38" s="1"/>
      <c r="MYJ38" s="1"/>
      <c r="MYK38" s="1"/>
      <c r="MYL38" s="1"/>
      <c r="MYM38" s="1"/>
      <c r="MYN38" s="1"/>
      <c r="MYO38" s="1"/>
      <c r="MYP38" s="1"/>
      <c r="MYQ38" s="1"/>
      <c r="MYR38" s="1"/>
      <c r="MYS38" s="1"/>
      <c r="MYT38" s="1"/>
      <c r="MYU38" s="1"/>
      <c r="MYV38" s="1"/>
      <c r="MYW38" s="1"/>
      <c r="MYX38" s="1"/>
      <c r="MYY38" s="1"/>
      <c r="MYZ38" s="1"/>
      <c r="MZA38" s="1"/>
      <c r="MZB38" s="1"/>
      <c r="MZC38" s="1"/>
      <c r="MZD38" s="1"/>
      <c r="MZE38" s="1"/>
      <c r="MZF38" s="1"/>
      <c r="MZG38" s="1"/>
      <c r="MZH38" s="1"/>
      <c r="MZI38" s="1"/>
      <c r="MZJ38" s="1"/>
      <c r="MZK38" s="1"/>
      <c r="MZL38" s="1"/>
      <c r="MZM38" s="1"/>
      <c r="MZN38" s="1"/>
      <c r="MZO38" s="1"/>
      <c r="MZP38" s="1"/>
      <c r="MZQ38" s="1"/>
      <c r="MZR38" s="1"/>
      <c r="MZS38" s="1"/>
      <c r="MZT38" s="1"/>
      <c r="MZU38" s="1"/>
      <c r="MZV38" s="1"/>
      <c r="MZW38" s="1"/>
      <c r="MZX38" s="1"/>
      <c r="MZY38" s="1"/>
      <c r="MZZ38" s="1"/>
      <c r="NAA38" s="1"/>
      <c r="NAB38" s="1"/>
      <c r="NAC38" s="1"/>
      <c r="NAD38" s="1"/>
      <c r="NAE38" s="1"/>
      <c r="NAF38" s="1"/>
      <c r="NAG38" s="1"/>
      <c r="NAH38" s="1"/>
      <c r="NAI38" s="1"/>
      <c r="NAJ38" s="1"/>
      <c r="NAK38" s="1"/>
      <c r="NAL38" s="1"/>
      <c r="NAM38" s="1"/>
      <c r="NAN38" s="1"/>
      <c r="NAO38" s="1"/>
      <c r="NAP38" s="1"/>
      <c r="NAQ38" s="1"/>
      <c r="NAR38" s="1"/>
      <c r="NAS38" s="1"/>
      <c r="NAT38" s="1"/>
      <c r="NAU38" s="1"/>
      <c r="NAV38" s="1"/>
      <c r="NAW38" s="1"/>
      <c r="NAX38" s="1"/>
      <c r="NAY38" s="1"/>
      <c r="NAZ38" s="1"/>
      <c r="NBA38" s="1"/>
      <c r="NBB38" s="1"/>
      <c r="NBC38" s="1"/>
      <c r="NBD38" s="1"/>
      <c r="NBE38" s="1"/>
      <c r="NBF38" s="1"/>
      <c r="NBG38" s="1"/>
      <c r="NBH38" s="1"/>
      <c r="NBI38" s="1"/>
      <c r="NBJ38" s="1"/>
      <c r="NBK38" s="1"/>
      <c r="NBL38" s="1"/>
      <c r="NBM38" s="1"/>
      <c r="NBN38" s="1"/>
      <c r="NBO38" s="1"/>
      <c r="NBP38" s="1"/>
      <c r="NBQ38" s="1"/>
      <c r="NBR38" s="1"/>
      <c r="NBS38" s="1"/>
      <c r="NBT38" s="1"/>
      <c r="NBU38" s="1"/>
      <c r="NBV38" s="1"/>
      <c r="NBW38" s="1"/>
      <c r="NBX38" s="1"/>
      <c r="NBY38" s="1"/>
      <c r="NBZ38" s="1"/>
      <c r="NCA38" s="1"/>
      <c r="NCB38" s="1"/>
      <c r="NCC38" s="1"/>
      <c r="NCD38" s="1"/>
      <c r="NCE38" s="1"/>
      <c r="NCF38" s="1"/>
      <c r="NCG38" s="1"/>
      <c r="NCH38" s="1"/>
      <c r="NCI38" s="1"/>
      <c r="NCJ38" s="1"/>
      <c r="NCK38" s="1"/>
      <c r="NCL38" s="1"/>
      <c r="NCM38" s="1"/>
      <c r="NCN38" s="1"/>
      <c r="NCO38" s="1"/>
      <c r="NCP38" s="1"/>
      <c r="NCQ38" s="1"/>
      <c r="NCR38" s="1"/>
      <c r="NCS38" s="1"/>
      <c r="NCT38" s="1"/>
      <c r="NCU38" s="1"/>
      <c r="NCV38" s="1"/>
      <c r="NCW38" s="1"/>
      <c r="NCX38" s="1"/>
      <c r="NCY38" s="1"/>
      <c r="NCZ38" s="1"/>
      <c r="NDA38" s="1"/>
      <c r="NDB38" s="1"/>
      <c r="NDC38" s="1"/>
      <c r="NDD38" s="1"/>
      <c r="NDE38" s="1"/>
      <c r="NDF38" s="1"/>
      <c r="NDG38" s="1"/>
      <c r="NDH38" s="1"/>
      <c r="NDI38" s="1"/>
      <c r="NDJ38" s="1"/>
      <c r="NDK38" s="1"/>
      <c r="NDL38" s="1"/>
      <c r="NDM38" s="1"/>
      <c r="NDN38" s="1"/>
      <c r="NDO38" s="1"/>
      <c r="NDP38" s="1"/>
      <c r="NDQ38" s="1"/>
      <c r="NDR38" s="1"/>
      <c r="NDS38" s="1"/>
      <c r="NDT38" s="1"/>
      <c r="NDU38" s="1"/>
      <c r="NDV38" s="1"/>
      <c r="NDW38" s="1"/>
      <c r="NDX38" s="1"/>
      <c r="NDY38" s="1"/>
      <c r="NDZ38" s="1"/>
      <c r="NEA38" s="1"/>
      <c r="NEB38" s="1"/>
      <c r="NEC38" s="1"/>
      <c r="NED38" s="1"/>
      <c r="NEE38" s="1"/>
      <c r="NEF38" s="1"/>
      <c r="NEG38" s="1"/>
      <c r="NEH38" s="1"/>
      <c r="NEI38" s="1"/>
      <c r="NEJ38" s="1"/>
      <c r="NEK38" s="1"/>
      <c r="NEL38" s="1"/>
      <c r="NEM38" s="1"/>
      <c r="NEN38" s="1"/>
      <c r="NEO38" s="1"/>
      <c r="NEP38" s="1"/>
      <c r="NEQ38" s="1"/>
      <c r="NER38" s="1"/>
      <c r="NES38" s="1"/>
      <c r="NET38" s="1"/>
      <c r="NEU38" s="1"/>
      <c r="NEV38" s="1"/>
      <c r="NEW38" s="1"/>
      <c r="NEX38" s="1"/>
      <c r="NEY38" s="1"/>
      <c r="NEZ38" s="1"/>
      <c r="NFA38" s="1"/>
      <c r="NFB38" s="1"/>
      <c r="NFC38" s="1"/>
      <c r="NFD38" s="1"/>
      <c r="NFE38" s="1"/>
      <c r="NFF38" s="1"/>
      <c r="NFG38" s="1"/>
      <c r="NFH38" s="1"/>
      <c r="NFI38" s="1"/>
      <c r="NFJ38" s="1"/>
      <c r="NFK38" s="1"/>
      <c r="NFL38" s="1"/>
      <c r="NFM38" s="1"/>
      <c r="NFN38" s="1"/>
      <c r="NFO38" s="1"/>
      <c r="NFP38" s="1"/>
      <c r="NFQ38" s="1"/>
      <c r="NFR38" s="1"/>
      <c r="NFS38" s="1"/>
      <c r="NFT38" s="1"/>
      <c r="NFU38" s="1"/>
      <c r="NFV38" s="1"/>
      <c r="NFW38" s="1"/>
      <c r="NFX38" s="1"/>
      <c r="NFY38" s="1"/>
      <c r="NFZ38" s="1"/>
      <c r="NGA38" s="1"/>
      <c r="NGB38" s="1"/>
      <c r="NGC38" s="1"/>
      <c r="NGD38" s="1"/>
      <c r="NGE38" s="1"/>
      <c r="NGF38" s="1"/>
      <c r="NGG38" s="1"/>
      <c r="NGH38" s="1"/>
      <c r="NGI38" s="1"/>
      <c r="NGJ38" s="1"/>
      <c r="NGK38" s="1"/>
      <c r="NGL38" s="1"/>
      <c r="NGM38" s="1"/>
      <c r="NGN38" s="1"/>
      <c r="NGO38" s="1"/>
      <c r="NGP38" s="1"/>
      <c r="NGQ38" s="1"/>
      <c r="NGR38" s="1"/>
      <c r="NGS38" s="1"/>
      <c r="NGT38" s="1"/>
      <c r="NGU38" s="1"/>
      <c r="NGV38" s="1"/>
      <c r="NGW38" s="1"/>
      <c r="NGX38" s="1"/>
      <c r="NGY38" s="1"/>
      <c r="NGZ38" s="1"/>
      <c r="NHA38" s="1"/>
      <c r="NHB38" s="1"/>
      <c r="NHC38" s="1"/>
      <c r="NHD38" s="1"/>
      <c r="NHE38" s="1"/>
      <c r="NHF38" s="1"/>
      <c r="NHG38" s="1"/>
      <c r="NHH38" s="1"/>
      <c r="NHI38" s="1"/>
      <c r="NHJ38" s="1"/>
      <c r="NHK38" s="1"/>
      <c r="NHL38" s="1"/>
      <c r="NHM38" s="1"/>
      <c r="NHN38" s="1"/>
      <c r="NHO38" s="1"/>
      <c r="NHP38" s="1"/>
      <c r="NHQ38" s="1"/>
      <c r="NHR38" s="1"/>
      <c r="NHS38" s="1"/>
      <c r="NHT38" s="1"/>
      <c r="NHU38" s="1"/>
      <c r="NHV38" s="1"/>
      <c r="NHW38" s="1"/>
      <c r="NHX38" s="1"/>
      <c r="NHY38" s="1"/>
      <c r="NHZ38" s="1"/>
      <c r="NIA38" s="1"/>
      <c r="NIB38" s="1"/>
      <c r="NIC38" s="1"/>
      <c r="NID38" s="1"/>
      <c r="NIE38" s="1"/>
      <c r="NIF38" s="1"/>
      <c r="NIG38" s="1"/>
      <c r="NIH38" s="1"/>
      <c r="NII38" s="1"/>
      <c r="NIJ38" s="1"/>
      <c r="NIK38" s="1"/>
      <c r="NIL38" s="1"/>
      <c r="NIM38" s="1"/>
      <c r="NIN38" s="1"/>
      <c r="NIO38" s="1"/>
      <c r="NIP38" s="1"/>
      <c r="NIQ38" s="1"/>
      <c r="NIR38" s="1"/>
      <c r="NIS38" s="1"/>
      <c r="NIT38" s="1"/>
      <c r="NIU38" s="1"/>
      <c r="NIV38" s="1"/>
      <c r="NIW38" s="1"/>
      <c r="NIX38" s="1"/>
      <c r="NIY38" s="1"/>
      <c r="NIZ38" s="1"/>
      <c r="NJA38" s="1"/>
      <c r="NJB38" s="1"/>
      <c r="NJC38" s="1"/>
      <c r="NJD38" s="1"/>
      <c r="NJE38" s="1"/>
      <c r="NJF38" s="1"/>
      <c r="NJG38" s="1"/>
      <c r="NJH38" s="1"/>
      <c r="NJI38" s="1"/>
      <c r="NJJ38" s="1"/>
      <c r="NJK38" s="1"/>
      <c r="NJL38" s="1"/>
      <c r="NJM38" s="1"/>
      <c r="NJN38" s="1"/>
      <c r="NJO38" s="1"/>
      <c r="NJP38" s="1"/>
      <c r="NJQ38" s="1"/>
      <c r="NJR38" s="1"/>
      <c r="NJS38" s="1"/>
      <c r="NJT38" s="1"/>
      <c r="NJU38" s="1"/>
      <c r="NJV38" s="1"/>
      <c r="NJW38" s="1"/>
      <c r="NJX38" s="1"/>
      <c r="NJY38" s="1"/>
      <c r="NJZ38" s="1"/>
      <c r="NKA38" s="1"/>
      <c r="NKB38" s="1"/>
      <c r="NKC38" s="1"/>
      <c r="NKD38" s="1"/>
      <c r="NKE38" s="1"/>
      <c r="NKF38" s="1"/>
      <c r="NKG38" s="1"/>
      <c r="NKH38" s="1"/>
      <c r="NKI38" s="1"/>
      <c r="NKJ38" s="1"/>
      <c r="NKK38" s="1"/>
      <c r="NKL38" s="1"/>
      <c r="NKM38" s="1"/>
      <c r="NKN38" s="1"/>
      <c r="NKO38" s="1"/>
      <c r="NKP38" s="1"/>
      <c r="NKQ38" s="1"/>
      <c r="NKR38" s="1"/>
      <c r="NKS38" s="1"/>
      <c r="NKT38" s="1"/>
      <c r="NKU38" s="1"/>
      <c r="NKV38" s="1"/>
      <c r="NKW38" s="1"/>
      <c r="NKX38" s="1"/>
      <c r="NKY38" s="1"/>
      <c r="NKZ38" s="1"/>
      <c r="NLA38" s="1"/>
      <c r="NLB38" s="1"/>
      <c r="NLC38" s="1"/>
      <c r="NLD38" s="1"/>
      <c r="NLE38" s="1"/>
      <c r="NLF38" s="1"/>
      <c r="NLG38" s="1"/>
      <c r="NLH38" s="1"/>
      <c r="NLI38" s="1"/>
      <c r="NLJ38" s="1"/>
      <c r="NLK38" s="1"/>
      <c r="NLL38" s="1"/>
      <c r="NLM38" s="1"/>
      <c r="NLN38" s="1"/>
      <c r="NLO38" s="1"/>
      <c r="NLP38" s="1"/>
      <c r="NLQ38" s="1"/>
      <c r="NLR38" s="1"/>
      <c r="NLS38" s="1"/>
      <c r="NLT38" s="1"/>
      <c r="NLU38" s="1"/>
      <c r="NLV38" s="1"/>
      <c r="NLW38" s="1"/>
      <c r="NLX38" s="1"/>
      <c r="NLY38" s="1"/>
      <c r="NLZ38" s="1"/>
      <c r="NMA38" s="1"/>
      <c r="NMB38" s="1"/>
      <c r="NMC38" s="1"/>
      <c r="NMD38" s="1"/>
      <c r="NME38" s="1"/>
      <c r="NMF38" s="1"/>
      <c r="NMG38" s="1"/>
      <c r="NMH38" s="1"/>
      <c r="NMI38" s="1"/>
      <c r="NMJ38" s="1"/>
      <c r="NMK38" s="1"/>
      <c r="NML38" s="1"/>
      <c r="NMM38" s="1"/>
      <c r="NMN38" s="1"/>
      <c r="NMO38" s="1"/>
      <c r="NMP38" s="1"/>
      <c r="NMQ38" s="1"/>
      <c r="NMR38" s="1"/>
      <c r="NMS38" s="1"/>
      <c r="NMT38" s="1"/>
      <c r="NMU38" s="1"/>
      <c r="NMV38" s="1"/>
      <c r="NMW38" s="1"/>
      <c r="NMX38" s="1"/>
      <c r="NMY38" s="1"/>
      <c r="NMZ38" s="1"/>
      <c r="NNA38" s="1"/>
      <c r="NNB38" s="1"/>
      <c r="NNC38" s="1"/>
      <c r="NND38" s="1"/>
      <c r="NNE38" s="1"/>
      <c r="NNF38" s="1"/>
      <c r="NNG38" s="1"/>
      <c r="NNH38" s="1"/>
      <c r="NNI38" s="1"/>
      <c r="NNJ38" s="1"/>
      <c r="NNK38" s="1"/>
      <c r="NNL38" s="1"/>
      <c r="NNM38" s="1"/>
      <c r="NNN38" s="1"/>
      <c r="NNO38" s="1"/>
      <c r="NNP38" s="1"/>
      <c r="NNQ38" s="1"/>
      <c r="NNR38" s="1"/>
      <c r="NNS38" s="1"/>
      <c r="NNT38" s="1"/>
      <c r="NNU38" s="1"/>
      <c r="NNV38" s="1"/>
      <c r="NNW38" s="1"/>
      <c r="NNX38" s="1"/>
      <c r="NNY38" s="1"/>
      <c r="NNZ38" s="1"/>
      <c r="NOA38" s="1"/>
      <c r="NOB38" s="1"/>
      <c r="NOC38" s="1"/>
      <c r="NOD38" s="1"/>
      <c r="NOE38" s="1"/>
      <c r="NOF38" s="1"/>
      <c r="NOG38" s="1"/>
      <c r="NOH38" s="1"/>
      <c r="NOI38" s="1"/>
      <c r="NOJ38" s="1"/>
      <c r="NOK38" s="1"/>
      <c r="NOL38" s="1"/>
      <c r="NOM38" s="1"/>
      <c r="NON38" s="1"/>
      <c r="NOO38" s="1"/>
      <c r="NOP38" s="1"/>
      <c r="NOQ38" s="1"/>
      <c r="NOR38" s="1"/>
      <c r="NOS38" s="1"/>
      <c r="NOT38" s="1"/>
      <c r="NOU38" s="1"/>
      <c r="NOV38" s="1"/>
      <c r="NOW38" s="1"/>
      <c r="NOX38" s="1"/>
      <c r="NOY38" s="1"/>
      <c r="NOZ38" s="1"/>
      <c r="NPA38" s="1"/>
      <c r="NPB38" s="1"/>
      <c r="NPC38" s="1"/>
      <c r="NPD38" s="1"/>
      <c r="NPE38" s="1"/>
      <c r="NPF38" s="1"/>
      <c r="NPG38" s="1"/>
      <c r="NPH38" s="1"/>
      <c r="NPI38" s="1"/>
      <c r="NPJ38" s="1"/>
      <c r="NPK38" s="1"/>
      <c r="NPL38" s="1"/>
      <c r="NPM38" s="1"/>
      <c r="NPN38" s="1"/>
      <c r="NPO38" s="1"/>
      <c r="NPP38" s="1"/>
      <c r="NPQ38" s="1"/>
      <c r="NPR38" s="1"/>
      <c r="NPS38" s="1"/>
      <c r="NPT38" s="1"/>
      <c r="NPU38" s="1"/>
      <c r="NPV38" s="1"/>
      <c r="NPW38" s="1"/>
      <c r="NPX38" s="1"/>
      <c r="NPY38" s="1"/>
      <c r="NPZ38" s="1"/>
      <c r="NQA38" s="1"/>
      <c r="NQB38" s="1"/>
      <c r="NQC38" s="1"/>
      <c r="NQD38" s="1"/>
      <c r="NQE38" s="1"/>
      <c r="NQF38" s="1"/>
      <c r="NQG38" s="1"/>
      <c r="NQH38" s="1"/>
      <c r="NQI38" s="1"/>
      <c r="NQJ38" s="1"/>
      <c r="NQK38" s="1"/>
      <c r="NQL38" s="1"/>
      <c r="NQM38" s="1"/>
      <c r="NQN38" s="1"/>
      <c r="NQO38" s="1"/>
      <c r="NQP38" s="1"/>
      <c r="NQQ38" s="1"/>
      <c r="NQR38" s="1"/>
      <c r="NQS38" s="1"/>
      <c r="NQT38" s="1"/>
      <c r="NQU38" s="1"/>
      <c r="NQV38" s="1"/>
      <c r="NQW38" s="1"/>
      <c r="NQX38" s="1"/>
      <c r="NQY38" s="1"/>
      <c r="NQZ38" s="1"/>
      <c r="NRA38" s="1"/>
      <c r="NRB38" s="1"/>
      <c r="NRC38" s="1"/>
      <c r="NRD38" s="1"/>
      <c r="NRE38" s="1"/>
      <c r="NRF38" s="1"/>
      <c r="NRG38" s="1"/>
      <c r="NRH38" s="1"/>
      <c r="NRI38" s="1"/>
      <c r="NRJ38" s="1"/>
      <c r="NRK38" s="1"/>
      <c r="NRL38" s="1"/>
      <c r="NRM38" s="1"/>
      <c r="NRN38" s="1"/>
      <c r="NRO38" s="1"/>
      <c r="NRP38" s="1"/>
      <c r="NRQ38" s="1"/>
      <c r="NRR38" s="1"/>
      <c r="NRS38" s="1"/>
      <c r="NRT38" s="1"/>
      <c r="NRU38" s="1"/>
      <c r="NRV38" s="1"/>
      <c r="NRW38" s="1"/>
      <c r="NRX38" s="1"/>
      <c r="NRY38" s="1"/>
      <c r="NRZ38" s="1"/>
      <c r="NSA38" s="1"/>
      <c r="NSB38" s="1"/>
      <c r="NSC38" s="1"/>
      <c r="NSD38" s="1"/>
      <c r="NSE38" s="1"/>
      <c r="NSF38" s="1"/>
      <c r="NSG38" s="1"/>
      <c r="NSH38" s="1"/>
      <c r="NSI38" s="1"/>
      <c r="NSJ38" s="1"/>
      <c r="NSK38" s="1"/>
      <c r="NSL38" s="1"/>
      <c r="NSM38" s="1"/>
      <c r="NSN38" s="1"/>
      <c r="NSO38" s="1"/>
      <c r="NSP38" s="1"/>
      <c r="NSQ38" s="1"/>
      <c r="NSR38" s="1"/>
      <c r="NSS38" s="1"/>
      <c r="NST38" s="1"/>
      <c r="NSU38" s="1"/>
      <c r="NSV38" s="1"/>
      <c r="NSW38" s="1"/>
      <c r="NSX38" s="1"/>
      <c r="NSY38" s="1"/>
      <c r="NSZ38" s="1"/>
      <c r="NTA38" s="1"/>
      <c r="NTB38" s="1"/>
      <c r="NTC38" s="1"/>
      <c r="NTD38" s="1"/>
      <c r="NTE38" s="1"/>
      <c r="NTF38" s="1"/>
      <c r="NTG38" s="1"/>
      <c r="NTH38" s="1"/>
      <c r="NTI38" s="1"/>
      <c r="NTJ38" s="1"/>
      <c r="NTK38" s="1"/>
      <c r="NTL38" s="1"/>
      <c r="NTM38" s="1"/>
      <c r="NTN38" s="1"/>
      <c r="NTO38" s="1"/>
      <c r="NTP38" s="1"/>
      <c r="NTQ38" s="1"/>
      <c r="NTR38" s="1"/>
      <c r="NTS38" s="1"/>
      <c r="NTT38" s="1"/>
      <c r="NTU38" s="1"/>
      <c r="NTV38" s="1"/>
      <c r="NTW38" s="1"/>
      <c r="NTX38" s="1"/>
      <c r="NTY38" s="1"/>
      <c r="NTZ38" s="1"/>
      <c r="NUA38" s="1"/>
      <c r="NUB38" s="1"/>
      <c r="NUC38" s="1"/>
      <c r="NUD38" s="1"/>
      <c r="NUE38" s="1"/>
      <c r="NUF38" s="1"/>
      <c r="NUG38" s="1"/>
      <c r="NUH38" s="1"/>
      <c r="NUI38" s="1"/>
      <c r="NUJ38" s="1"/>
      <c r="NUK38" s="1"/>
      <c r="NUL38" s="1"/>
      <c r="NUM38" s="1"/>
      <c r="NUN38" s="1"/>
      <c r="NUO38" s="1"/>
      <c r="NUP38" s="1"/>
      <c r="NUQ38" s="1"/>
      <c r="NUR38" s="1"/>
      <c r="NUS38" s="1"/>
      <c r="NUT38" s="1"/>
      <c r="NUU38" s="1"/>
      <c r="NUV38" s="1"/>
      <c r="NUW38" s="1"/>
      <c r="NUX38" s="1"/>
      <c r="NUY38" s="1"/>
      <c r="NUZ38" s="1"/>
      <c r="NVA38" s="1"/>
      <c r="NVB38" s="1"/>
      <c r="NVC38" s="1"/>
      <c r="NVD38" s="1"/>
      <c r="NVE38" s="1"/>
      <c r="NVF38" s="1"/>
      <c r="NVG38" s="1"/>
      <c r="NVH38" s="1"/>
      <c r="NVI38" s="1"/>
      <c r="NVJ38" s="1"/>
      <c r="NVK38" s="1"/>
      <c r="NVL38" s="1"/>
      <c r="NVM38" s="1"/>
      <c r="NVN38" s="1"/>
      <c r="NVO38" s="1"/>
      <c r="NVP38" s="1"/>
      <c r="NVQ38" s="1"/>
      <c r="NVR38" s="1"/>
      <c r="NVS38" s="1"/>
      <c r="NVT38" s="1"/>
      <c r="NVU38" s="1"/>
      <c r="NVV38" s="1"/>
      <c r="NVW38" s="1"/>
      <c r="NVX38" s="1"/>
      <c r="NVY38" s="1"/>
      <c r="NVZ38" s="1"/>
      <c r="NWA38" s="1"/>
      <c r="NWB38" s="1"/>
      <c r="NWC38" s="1"/>
      <c r="NWD38" s="1"/>
      <c r="NWE38" s="1"/>
      <c r="NWF38" s="1"/>
      <c r="NWG38" s="1"/>
      <c r="NWH38" s="1"/>
      <c r="NWI38" s="1"/>
      <c r="NWJ38" s="1"/>
      <c r="NWK38" s="1"/>
      <c r="NWL38" s="1"/>
      <c r="NWM38" s="1"/>
      <c r="NWN38" s="1"/>
      <c r="NWO38" s="1"/>
      <c r="NWP38" s="1"/>
      <c r="NWQ38" s="1"/>
      <c r="NWR38" s="1"/>
      <c r="NWS38" s="1"/>
      <c r="NWT38" s="1"/>
      <c r="NWU38" s="1"/>
      <c r="NWV38" s="1"/>
      <c r="NWW38" s="1"/>
      <c r="NWX38" s="1"/>
      <c r="NWY38" s="1"/>
      <c r="NWZ38" s="1"/>
      <c r="NXA38" s="1"/>
      <c r="NXB38" s="1"/>
      <c r="NXC38" s="1"/>
      <c r="NXD38" s="1"/>
      <c r="NXE38" s="1"/>
      <c r="NXF38" s="1"/>
      <c r="NXG38" s="1"/>
      <c r="NXH38" s="1"/>
      <c r="NXI38" s="1"/>
      <c r="NXJ38" s="1"/>
      <c r="NXK38" s="1"/>
      <c r="NXL38" s="1"/>
      <c r="NXM38" s="1"/>
      <c r="NXN38" s="1"/>
      <c r="NXO38" s="1"/>
      <c r="NXP38" s="1"/>
      <c r="NXQ38" s="1"/>
      <c r="NXR38" s="1"/>
      <c r="NXS38" s="1"/>
      <c r="NXT38" s="1"/>
      <c r="NXU38" s="1"/>
      <c r="NXV38" s="1"/>
      <c r="NXW38" s="1"/>
      <c r="NXX38" s="1"/>
      <c r="NXY38" s="1"/>
      <c r="NXZ38" s="1"/>
      <c r="NYA38" s="1"/>
      <c r="NYB38" s="1"/>
      <c r="NYC38" s="1"/>
      <c r="NYD38" s="1"/>
      <c r="NYE38" s="1"/>
      <c r="NYF38" s="1"/>
      <c r="NYG38" s="1"/>
      <c r="NYH38" s="1"/>
      <c r="NYI38" s="1"/>
      <c r="NYJ38" s="1"/>
      <c r="NYK38" s="1"/>
      <c r="NYL38" s="1"/>
      <c r="NYM38" s="1"/>
      <c r="NYN38" s="1"/>
      <c r="NYO38" s="1"/>
      <c r="NYP38" s="1"/>
      <c r="NYQ38" s="1"/>
      <c r="NYR38" s="1"/>
      <c r="NYS38" s="1"/>
      <c r="NYT38" s="1"/>
      <c r="NYU38" s="1"/>
      <c r="NYV38" s="1"/>
      <c r="NYW38" s="1"/>
      <c r="NYX38" s="1"/>
      <c r="NYY38" s="1"/>
      <c r="NYZ38" s="1"/>
      <c r="NZA38" s="1"/>
      <c r="NZB38" s="1"/>
      <c r="NZC38" s="1"/>
      <c r="NZD38" s="1"/>
      <c r="NZE38" s="1"/>
      <c r="NZF38" s="1"/>
      <c r="NZG38" s="1"/>
      <c r="NZH38" s="1"/>
      <c r="NZI38" s="1"/>
      <c r="NZJ38" s="1"/>
      <c r="NZK38" s="1"/>
      <c r="NZL38" s="1"/>
      <c r="NZM38" s="1"/>
      <c r="NZN38" s="1"/>
      <c r="NZO38" s="1"/>
      <c r="NZP38" s="1"/>
      <c r="NZQ38" s="1"/>
      <c r="NZR38" s="1"/>
      <c r="NZS38" s="1"/>
      <c r="NZT38" s="1"/>
      <c r="NZU38" s="1"/>
      <c r="NZV38" s="1"/>
      <c r="NZW38" s="1"/>
      <c r="NZX38" s="1"/>
      <c r="NZY38" s="1"/>
      <c r="NZZ38" s="1"/>
      <c r="OAA38" s="1"/>
      <c r="OAB38" s="1"/>
      <c r="OAC38" s="1"/>
      <c r="OAD38" s="1"/>
      <c r="OAE38" s="1"/>
      <c r="OAF38" s="1"/>
      <c r="OAG38" s="1"/>
      <c r="OAH38" s="1"/>
      <c r="OAI38" s="1"/>
      <c r="OAJ38" s="1"/>
      <c r="OAK38" s="1"/>
      <c r="OAL38" s="1"/>
      <c r="OAM38" s="1"/>
      <c r="OAN38" s="1"/>
      <c r="OAO38" s="1"/>
      <c r="OAP38" s="1"/>
      <c r="OAQ38" s="1"/>
      <c r="OAR38" s="1"/>
      <c r="OAS38" s="1"/>
      <c r="OAT38" s="1"/>
      <c r="OAU38" s="1"/>
      <c r="OAV38" s="1"/>
      <c r="OAW38" s="1"/>
      <c r="OAX38" s="1"/>
      <c r="OAY38" s="1"/>
      <c r="OAZ38" s="1"/>
      <c r="OBA38" s="1"/>
      <c r="OBB38" s="1"/>
      <c r="OBC38" s="1"/>
      <c r="OBD38" s="1"/>
      <c r="OBE38" s="1"/>
      <c r="OBF38" s="1"/>
      <c r="OBG38" s="1"/>
      <c r="OBH38" s="1"/>
      <c r="OBI38" s="1"/>
      <c r="OBJ38" s="1"/>
      <c r="OBK38" s="1"/>
      <c r="OBL38" s="1"/>
      <c r="OBM38" s="1"/>
      <c r="OBN38" s="1"/>
      <c r="OBO38" s="1"/>
      <c r="OBP38" s="1"/>
      <c r="OBQ38" s="1"/>
      <c r="OBR38" s="1"/>
      <c r="OBS38" s="1"/>
      <c r="OBT38" s="1"/>
      <c r="OBU38" s="1"/>
      <c r="OBV38" s="1"/>
      <c r="OBW38" s="1"/>
      <c r="OBX38" s="1"/>
      <c r="OBY38" s="1"/>
      <c r="OBZ38" s="1"/>
      <c r="OCA38" s="1"/>
      <c r="OCB38" s="1"/>
      <c r="OCC38" s="1"/>
      <c r="OCD38" s="1"/>
      <c r="OCE38" s="1"/>
      <c r="OCF38" s="1"/>
      <c r="OCG38" s="1"/>
      <c r="OCH38" s="1"/>
      <c r="OCI38" s="1"/>
      <c r="OCJ38" s="1"/>
      <c r="OCK38" s="1"/>
      <c r="OCL38" s="1"/>
      <c r="OCM38" s="1"/>
      <c r="OCN38" s="1"/>
      <c r="OCO38" s="1"/>
      <c r="OCP38" s="1"/>
      <c r="OCQ38" s="1"/>
      <c r="OCR38" s="1"/>
      <c r="OCS38" s="1"/>
      <c r="OCT38" s="1"/>
      <c r="OCU38" s="1"/>
      <c r="OCV38" s="1"/>
      <c r="OCW38" s="1"/>
      <c r="OCX38" s="1"/>
      <c r="OCY38" s="1"/>
      <c r="OCZ38" s="1"/>
      <c r="ODA38" s="1"/>
      <c r="ODB38" s="1"/>
      <c r="ODC38" s="1"/>
      <c r="ODD38" s="1"/>
      <c r="ODE38" s="1"/>
      <c r="ODF38" s="1"/>
      <c r="ODG38" s="1"/>
      <c r="ODH38" s="1"/>
      <c r="ODI38" s="1"/>
      <c r="ODJ38" s="1"/>
      <c r="ODK38" s="1"/>
      <c r="ODL38" s="1"/>
      <c r="ODM38" s="1"/>
      <c r="ODN38" s="1"/>
      <c r="ODO38" s="1"/>
      <c r="ODP38" s="1"/>
      <c r="ODQ38" s="1"/>
      <c r="ODR38" s="1"/>
      <c r="ODS38" s="1"/>
      <c r="ODT38" s="1"/>
      <c r="ODU38" s="1"/>
      <c r="ODV38" s="1"/>
      <c r="ODW38" s="1"/>
      <c r="ODX38" s="1"/>
      <c r="ODY38" s="1"/>
      <c r="ODZ38" s="1"/>
      <c r="OEA38" s="1"/>
      <c r="OEB38" s="1"/>
      <c r="OEC38" s="1"/>
      <c r="OED38" s="1"/>
      <c r="OEE38" s="1"/>
      <c r="OEF38" s="1"/>
      <c r="OEG38" s="1"/>
      <c r="OEH38" s="1"/>
      <c r="OEI38" s="1"/>
      <c r="OEJ38" s="1"/>
      <c r="OEK38" s="1"/>
      <c r="OEL38" s="1"/>
      <c r="OEM38" s="1"/>
      <c r="OEN38" s="1"/>
      <c r="OEO38" s="1"/>
      <c r="OEP38" s="1"/>
      <c r="OEQ38" s="1"/>
      <c r="OER38" s="1"/>
      <c r="OES38" s="1"/>
      <c r="OET38" s="1"/>
      <c r="OEU38" s="1"/>
      <c r="OEV38" s="1"/>
      <c r="OEW38" s="1"/>
      <c r="OEX38" s="1"/>
      <c r="OEY38" s="1"/>
      <c r="OEZ38" s="1"/>
      <c r="OFA38" s="1"/>
      <c r="OFB38" s="1"/>
      <c r="OFC38" s="1"/>
      <c r="OFD38" s="1"/>
      <c r="OFE38" s="1"/>
      <c r="OFF38" s="1"/>
      <c r="OFG38" s="1"/>
      <c r="OFH38" s="1"/>
      <c r="OFI38" s="1"/>
      <c r="OFJ38" s="1"/>
      <c r="OFK38" s="1"/>
      <c r="OFL38" s="1"/>
      <c r="OFM38" s="1"/>
      <c r="OFN38" s="1"/>
      <c r="OFO38" s="1"/>
      <c r="OFP38" s="1"/>
      <c r="OFQ38" s="1"/>
      <c r="OFR38" s="1"/>
      <c r="OFS38" s="1"/>
      <c r="OFT38" s="1"/>
      <c r="OFU38" s="1"/>
      <c r="OFV38" s="1"/>
      <c r="OFW38" s="1"/>
      <c r="OFX38" s="1"/>
      <c r="OFY38" s="1"/>
      <c r="OFZ38" s="1"/>
      <c r="OGA38" s="1"/>
      <c r="OGB38" s="1"/>
      <c r="OGC38" s="1"/>
      <c r="OGD38" s="1"/>
      <c r="OGE38" s="1"/>
      <c r="OGF38" s="1"/>
      <c r="OGG38" s="1"/>
      <c r="OGH38" s="1"/>
      <c r="OGI38" s="1"/>
      <c r="OGJ38" s="1"/>
      <c r="OGK38" s="1"/>
      <c r="OGL38" s="1"/>
      <c r="OGM38" s="1"/>
      <c r="OGN38" s="1"/>
      <c r="OGO38" s="1"/>
      <c r="OGP38" s="1"/>
      <c r="OGQ38" s="1"/>
      <c r="OGR38" s="1"/>
      <c r="OGS38" s="1"/>
      <c r="OGT38" s="1"/>
      <c r="OGU38" s="1"/>
      <c r="OGV38" s="1"/>
      <c r="OGW38" s="1"/>
      <c r="OGX38" s="1"/>
      <c r="OGY38" s="1"/>
      <c r="OGZ38" s="1"/>
      <c r="OHA38" s="1"/>
      <c r="OHB38" s="1"/>
      <c r="OHC38" s="1"/>
      <c r="OHD38" s="1"/>
      <c r="OHE38" s="1"/>
      <c r="OHF38" s="1"/>
      <c r="OHG38" s="1"/>
      <c r="OHH38" s="1"/>
      <c r="OHI38" s="1"/>
      <c r="OHJ38" s="1"/>
      <c r="OHK38" s="1"/>
      <c r="OHL38" s="1"/>
      <c r="OHM38" s="1"/>
      <c r="OHN38" s="1"/>
      <c r="OHO38" s="1"/>
      <c r="OHP38" s="1"/>
      <c r="OHQ38" s="1"/>
      <c r="OHR38" s="1"/>
      <c r="OHS38" s="1"/>
      <c r="OHT38" s="1"/>
      <c r="OHU38" s="1"/>
      <c r="OHV38" s="1"/>
      <c r="OHW38" s="1"/>
      <c r="OHX38" s="1"/>
      <c r="OHY38" s="1"/>
      <c r="OHZ38" s="1"/>
      <c r="OIA38" s="1"/>
      <c r="OIB38" s="1"/>
      <c r="OIC38" s="1"/>
      <c r="OID38" s="1"/>
      <c r="OIE38" s="1"/>
      <c r="OIF38" s="1"/>
      <c r="OIG38" s="1"/>
      <c r="OIH38" s="1"/>
      <c r="OII38" s="1"/>
      <c r="OIJ38" s="1"/>
      <c r="OIK38" s="1"/>
      <c r="OIL38" s="1"/>
      <c r="OIM38" s="1"/>
      <c r="OIN38" s="1"/>
      <c r="OIO38" s="1"/>
      <c r="OIP38" s="1"/>
      <c r="OIQ38" s="1"/>
      <c r="OIR38" s="1"/>
      <c r="OIS38" s="1"/>
      <c r="OIT38" s="1"/>
      <c r="OIU38" s="1"/>
      <c r="OIV38" s="1"/>
      <c r="OIW38" s="1"/>
      <c r="OIX38" s="1"/>
      <c r="OIY38" s="1"/>
      <c r="OIZ38" s="1"/>
      <c r="OJA38" s="1"/>
      <c r="OJB38" s="1"/>
      <c r="OJC38" s="1"/>
      <c r="OJD38" s="1"/>
      <c r="OJE38" s="1"/>
      <c r="OJF38" s="1"/>
      <c r="OJG38" s="1"/>
      <c r="OJH38" s="1"/>
      <c r="OJI38" s="1"/>
      <c r="OJJ38" s="1"/>
      <c r="OJK38" s="1"/>
      <c r="OJL38" s="1"/>
      <c r="OJM38" s="1"/>
      <c r="OJN38" s="1"/>
      <c r="OJO38" s="1"/>
      <c r="OJP38" s="1"/>
      <c r="OJQ38" s="1"/>
      <c r="OJR38" s="1"/>
      <c r="OJS38" s="1"/>
      <c r="OJT38" s="1"/>
      <c r="OJU38" s="1"/>
      <c r="OJV38" s="1"/>
      <c r="OJW38" s="1"/>
      <c r="OJX38" s="1"/>
      <c r="OJY38" s="1"/>
      <c r="OJZ38" s="1"/>
      <c r="OKA38" s="1"/>
      <c r="OKB38" s="1"/>
      <c r="OKC38" s="1"/>
      <c r="OKD38" s="1"/>
      <c r="OKE38" s="1"/>
      <c r="OKF38" s="1"/>
      <c r="OKG38" s="1"/>
      <c r="OKH38" s="1"/>
      <c r="OKI38" s="1"/>
      <c r="OKJ38" s="1"/>
      <c r="OKK38" s="1"/>
      <c r="OKL38" s="1"/>
      <c r="OKM38" s="1"/>
      <c r="OKN38" s="1"/>
      <c r="OKO38" s="1"/>
      <c r="OKP38" s="1"/>
      <c r="OKQ38" s="1"/>
      <c r="OKR38" s="1"/>
      <c r="OKS38" s="1"/>
      <c r="OKT38" s="1"/>
      <c r="OKU38" s="1"/>
      <c r="OKV38" s="1"/>
      <c r="OKW38" s="1"/>
      <c r="OKX38" s="1"/>
      <c r="OKY38" s="1"/>
      <c r="OKZ38" s="1"/>
      <c r="OLA38" s="1"/>
      <c r="OLB38" s="1"/>
      <c r="OLC38" s="1"/>
      <c r="OLD38" s="1"/>
      <c r="OLE38" s="1"/>
      <c r="OLF38" s="1"/>
      <c r="OLG38" s="1"/>
      <c r="OLH38" s="1"/>
      <c r="OLI38" s="1"/>
      <c r="OLJ38" s="1"/>
      <c r="OLK38" s="1"/>
      <c r="OLL38" s="1"/>
      <c r="OLM38" s="1"/>
      <c r="OLN38" s="1"/>
      <c r="OLO38" s="1"/>
      <c r="OLP38" s="1"/>
      <c r="OLQ38" s="1"/>
      <c r="OLR38" s="1"/>
      <c r="OLS38" s="1"/>
      <c r="OLT38" s="1"/>
      <c r="OLU38" s="1"/>
      <c r="OLV38" s="1"/>
      <c r="OLW38" s="1"/>
      <c r="OLX38" s="1"/>
      <c r="OLY38" s="1"/>
      <c r="OLZ38" s="1"/>
      <c r="OMA38" s="1"/>
      <c r="OMB38" s="1"/>
      <c r="OMC38" s="1"/>
      <c r="OMD38" s="1"/>
      <c r="OME38" s="1"/>
      <c r="OMF38" s="1"/>
      <c r="OMG38" s="1"/>
      <c r="OMH38" s="1"/>
      <c r="OMI38" s="1"/>
      <c r="OMJ38" s="1"/>
      <c r="OMK38" s="1"/>
      <c r="OML38" s="1"/>
      <c r="OMM38" s="1"/>
      <c r="OMN38" s="1"/>
      <c r="OMO38" s="1"/>
      <c r="OMP38" s="1"/>
      <c r="OMQ38" s="1"/>
      <c r="OMR38" s="1"/>
      <c r="OMS38" s="1"/>
      <c r="OMT38" s="1"/>
      <c r="OMU38" s="1"/>
      <c r="OMV38" s="1"/>
      <c r="OMW38" s="1"/>
      <c r="OMX38" s="1"/>
      <c r="OMY38" s="1"/>
      <c r="OMZ38" s="1"/>
      <c r="ONA38" s="1"/>
      <c r="ONB38" s="1"/>
      <c r="ONC38" s="1"/>
      <c r="OND38" s="1"/>
      <c r="ONE38" s="1"/>
      <c r="ONF38" s="1"/>
      <c r="ONG38" s="1"/>
      <c r="ONH38" s="1"/>
      <c r="ONI38" s="1"/>
      <c r="ONJ38" s="1"/>
      <c r="ONK38" s="1"/>
      <c r="ONL38" s="1"/>
      <c r="ONM38" s="1"/>
      <c r="ONN38" s="1"/>
      <c r="ONO38" s="1"/>
      <c r="ONP38" s="1"/>
      <c r="ONQ38" s="1"/>
      <c r="ONR38" s="1"/>
      <c r="ONS38" s="1"/>
      <c r="ONT38" s="1"/>
      <c r="ONU38" s="1"/>
      <c r="ONV38" s="1"/>
      <c r="ONW38" s="1"/>
      <c r="ONX38" s="1"/>
      <c r="ONY38" s="1"/>
      <c r="ONZ38" s="1"/>
      <c r="OOA38" s="1"/>
      <c r="OOB38" s="1"/>
      <c r="OOC38" s="1"/>
      <c r="OOD38" s="1"/>
      <c r="OOE38" s="1"/>
      <c r="OOF38" s="1"/>
      <c r="OOG38" s="1"/>
      <c r="OOH38" s="1"/>
      <c r="OOI38" s="1"/>
      <c r="OOJ38" s="1"/>
      <c r="OOK38" s="1"/>
      <c r="OOL38" s="1"/>
      <c r="OOM38" s="1"/>
      <c r="OON38" s="1"/>
      <c r="OOO38" s="1"/>
      <c r="OOP38" s="1"/>
      <c r="OOQ38" s="1"/>
      <c r="OOR38" s="1"/>
      <c r="OOS38" s="1"/>
      <c r="OOT38" s="1"/>
      <c r="OOU38" s="1"/>
      <c r="OOV38" s="1"/>
      <c r="OOW38" s="1"/>
      <c r="OOX38" s="1"/>
      <c r="OOY38" s="1"/>
      <c r="OOZ38" s="1"/>
      <c r="OPA38" s="1"/>
      <c r="OPB38" s="1"/>
      <c r="OPC38" s="1"/>
      <c r="OPD38" s="1"/>
      <c r="OPE38" s="1"/>
      <c r="OPF38" s="1"/>
      <c r="OPG38" s="1"/>
      <c r="OPH38" s="1"/>
      <c r="OPI38" s="1"/>
      <c r="OPJ38" s="1"/>
      <c r="OPK38" s="1"/>
      <c r="OPL38" s="1"/>
      <c r="OPM38" s="1"/>
      <c r="OPN38" s="1"/>
      <c r="OPO38" s="1"/>
      <c r="OPP38" s="1"/>
      <c r="OPQ38" s="1"/>
      <c r="OPR38" s="1"/>
      <c r="OPS38" s="1"/>
      <c r="OPT38" s="1"/>
      <c r="OPU38" s="1"/>
      <c r="OPV38" s="1"/>
      <c r="OPW38" s="1"/>
      <c r="OPX38" s="1"/>
      <c r="OPY38" s="1"/>
      <c r="OPZ38" s="1"/>
      <c r="OQA38" s="1"/>
      <c r="OQB38" s="1"/>
      <c r="OQC38" s="1"/>
      <c r="OQD38" s="1"/>
      <c r="OQE38" s="1"/>
      <c r="OQF38" s="1"/>
      <c r="OQG38" s="1"/>
      <c r="OQH38" s="1"/>
      <c r="OQI38" s="1"/>
      <c r="OQJ38" s="1"/>
      <c r="OQK38" s="1"/>
      <c r="OQL38" s="1"/>
      <c r="OQM38" s="1"/>
      <c r="OQN38" s="1"/>
      <c r="OQO38" s="1"/>
      <c r="OQP38" s="1"/>
      <c r="OQQ38" s="1"/>
      <c r="OQR38" s="1"/>
      <c r="OQS38" s="1"/>
      <c r="OQT38" s="1"/>
      <c r="OQU38" s="1"/>
      <c r="OQV38" s="1"/>
      <c r="OQW38" s="1"/>
      <c r="OQX38" s="1"/>
      <c r="OQY38" s="1"/>
      <c r="OQZ38" s="1"/>
      <c r="ORA38" s="1"/>
      <c r="ORB38" s="1"/>
      <c r="ORC38" s="1"/>
      <c r="ORD38" s="1"/>
      <c r="ORE38" s="1"/>
      <c r="ORF38" s="1"/>
      <c r="ORG38" s="1"/>
      <c r="ORH38" s="1"/>
      <c r="ORI38" s="1"/>
      <c r="ORJ38" s="1"/>
      <c r="ORK38" s="1"/>
      <c r="ORL38" s="1"/>
      <c r="ORM38" s="1"/>
      <c r="ORN38" s="1"/>
      <c r="ORO38" s="1"/>
      <c r="ORP38" s="1"/>
      <c r="ORQ38" s="1"/>
      <c r="ORR38" s="1"/>
      <c r="ORS38" s="1"/>
      <c r="ORT38" s="1"/>
      <c r="ORU38" s="1"/>
      <c r="ORV38" s="1"/>
      <c r="ORW38" s="1"/>
      <c r="ORX38" s="1"/>
      <c r="ORY38" s="1"/>
      <c r="ORZ38" s="1"/>
      <c r="OSA38" s="1"/>
      <c r="OSB38" s="1"/>
      <c r="OSC38" s="1"/>
      <c r="OSD38" s="1"/>
      <c r="OSE38" s="1"/>
      <c r="OSF38" s="1"/>
      <c r="OSG38" s="1"/>
      <c r="OSH38" s="1"/>
      <c r="OSI38" s="1"/>
      <c r="OSJ38" s="1"/>
      <c r="OSK38" s="1"/>
      <c r="OSL38" s="1"/>
      <c r="OSM38" s="1"/>
      <c r="OSN38" s="1"/>
      <c r="OSO38" s="1"/>
      <c r="OSP38" s="1"/>
      <c r="OSQ38" s="1"/>
      <c r="OSR38" s="1"/>
      <c r="OSS38" s="1"/>
      <c r="OST38" s="1"/>
      <c r="OSU38" s="1"/>
      <c r="OSV38" s="1"/>
      <c r="OSW38" s="1"/>
      <c r="OSX38" s="1"/>
      <c r="OSY38" s="1"/>
      <c r="OSZ38" s="1"/>
      <c r="OTA38" s="1"/>
      <c r="OTB38" s="1"/>
      <c r="OTC38" s="1"/>
      <c r="OTD38" s="1"/>
      <c r="OTE38" s="1"/>
      <c r="OTF38" s="1"/>
      <c r="OTG38" s="1"/>
      <c r="OTH38" s="1"/>
      <c r="OTI38" s="1"/>
      <c r="OTJ38" s="1"/>
      <c r="OTK38" s="1"/>
      <c r="OTL38" s="1"/>
      <c r="OTM38" s="1"/>
      <c r="OTN38" s="1"/>
      <c r="OTO38" s="1"/>
      <c r="OTP38" s="1"/>
      <c r="OTQ38" s="1"/>
      <c r="OTR38" s="1"/>
      <c r="OTS38" s="1"/>
      <c r="OTT38" s="1"/>
      <c r="OTU38" s="1"/>
      <c r="OTV38" s="1"/>
      <c r="OTW38" s="1"/>
      <c r="OTX38" s="1"/>
      <c r="OTY38" s="1"/>
      <c r="OTZ38" s="1"/>
      <c r="OUA38" s="1"/>
      <c r="OUB38" s="1"/>
      <c r="OUC38" s="1"/>
      <c r="OUD38" s="1"/>
      <c r="OUE38" s="1"/>
      <c r="OUF38" s="1"/>
      <c r="OUG38" s="1"/>
      <c r="OUH38" s="1"/>
      <c r="OUI38" s="1"/>
      <c r="OUJ38" s="1"/>
      <c r="OUK38" s="1"/>
      <c r="OUL38" s="1"/>
      <c r="OUM38" s="1"/>
      <c r="OUN38" s="1"/>
      <c r="OUO38" s="1"/>
      <c r="OUP38" s="1"/>
      <c r="OUQ38" s="1"/>
      <c r="OUR38" s="1"/>
      <c r="OUS38" s="1"/>
      <c r="OUT38" s="1"/>
      <c r="OUU38" s="1"/>
      <c r="OUV38" s="1"/>
      <c r="OUW38" s="1"/>
      <c r="OUX38" s="1"/>
      <c r="OUY38" s="1"/>
      <c r="OUZ38" s="1"/>
      <c r="OVA38" s="1"/>
      <c r="OVB38" s="1"/>
      <c r="OVC38" s="1"/>
      <c r="OVD38" s="1"/>
      <c r="OVE38" s="1"/>
      <c r="OVF38" s="1"/>
      <c r="OVG38" s="1"/>
      <c r="OVH38" s="1"/>
      <c r="OVI38" s="1"/>
      <c r="OVJ38" s="1"/>
      <c r="OVK38" s="1"/>
      <c r="OVL38" s="1"/>
      <c r="OVM38" s="1"/>
      <c r="OVN38" s="1"/>
      <c r="OVO38" s="1"/>
      <c r="OVP38" s="1"/>
      <c r="OVQ38" s="1"/>
      <c r="OVR38" s="1"/>
      <c r="OVS38" s="1"/>
      <c r="OVT38" s="1"/>
      <c r="OVU38" s="1"/>
      <c r="OVV38" s="1"/>
      <c r="OVW38" s="1"/>
      <c r="OVX38" s="1"/>
      <c r="OVY38" s="1"/>
      <c r="OVZ38" s="1"/>
      <c r="OWA38" s="1"/>
      <c r="OWB38" s="1"/>
      <c r="OWC38" s="1"/>
      <c r="OWD38" s="1"/>
      <c r="OWE38" s="1"/>
      <c r="OWF38" s="1"/>
      <c r="OWG38" s="1"/>
      <c r="OWH38" s="1"/>
      <c r="OWI38" s="1"/>
      <c r="OWJ38" s="1"/>
      <c r="OWK38" s="1"/>
      <c r="OWL38" s="1"/>
      <c r="OWM38" s="1"/>
      <c r="OWN38" s="1"/>
      <c r="OWO38" s="1"/>
      <c r="OWP38" s="1"/>
      <c r="OWQ38" s="1"/>
      <c r="OWR38" s="1"/>
      <c r="OWS38" s="1"/>
      <c r="OWT38" s="1"/>
      <c r="OWU38" s="1"/>
      <c r="OWV38" s="1"/>
      <c r="OWW38" s="1"/>
      <c r="OWX38" s="1"/>
      <c r="OWY38" s="1"/>
      <c r="OWZ38" s="1"/>
      <c r="OXA38" s="1"/>
      <c r="OXB38" s="1"/>
      <c r="OXC38" s="1"/>
      <c r="OXD38" s="1"/>
      <c r="OXE38" s="1"/>
      <c r="OXF38" s="1"/>
      <c r="OXG38" s="1"/>
      <c r="OXH38" s="1"/>
      <c r="OXI38" s="1"/>
      <c r="OXJ38" s="1"/>
      <c r="OXK38" s="1"/>
      <c r="OXL38" s="1"/>
      <c r="OXM38" s="1"/>
      <c r="OXN38" s="1"/>
      <c r="OXO38" s="1"/>
      <c r="OXP38" s="1"/>
      <c r="OXQ38" s="1"/>
      <c r="OXR38" s="1"/>
      <c r="OXS38" s="1"/>
      <c r="OXT38" s="1"/>
      <c r="OXU38" s="1"/>
      <c r="OXV38" s="1"/>
      <c r="OXW38" s="1"/>
      <c r="OXX38" s="1"/>
      <c r="OXY38" s="1"/>
      <c r="OXZ38" s="1"/>
      <c r="OYA38" s="1"/>
      <c r="OYB38" s="1"/>
      <c r="OYC38" s="1"/>
      <c r="OYD38" s="1"/>
      <c r="OYE38" s="1"/>
      <c r="OYF38" s="1"/>
      <c r="OYG38" s="1"/>
      <c r="OYH38" s="1"/>
      <c r="OYI38" s="1"/>
      <c r="OYJ38" s="1"/>
      <c r="OYK38" s="1"/>
      <c r="OYL38" s="1"/>
      <c r="OYM38" s="1"/>
      <c r="OYN38" s="1"/>
      <c r="OYO38" s="1"/>
      <c r="OYP38" s="1"/>
      <c r="OYQ38" s="1"/>
      <c r="OYR38" s="1"/>
      <c r="OYS38" s="1"/>
      <c r="OYT38" s="1"/>
      <c r="OYU38" s="1"/>
      <c r="OYV38" s="1"/>
      <c r="OYW38" s="1"/>
      <c r="OYX38" s="1"/>
      <c r="OYY38" s="1"/>
      <c r="OYZ38" s="1"/>
      <c r="OZA38" s="1"/>
      <c r="OZB38" s="1"/>
      <c r="OZC38" s="1"/>
      <c r="OZD38" s="1"/>
      <c r="OZE38" s="1"/>
      <c r="OZF38" s="1"/>
      <c r="OZG38" s="1"/>
      <c r="OZH38" s="1"/>
      <c r="OZI38" s="1"/>
      <c r="OZJ38" s="1"/>
      <c r="OZK38" s="1"/>
      <c r="OZL38" s="1"/>
      <c r="OZM38" s="1"/>
      <c r="OZN38" s="1"/>
      <c r="OZO38" s="1"/>
      <c r="OZP38" s="1"/>
      <c r="OZQ38" s="1"/>
      <c r="OZR38" s="1"/>
      <c r="OZS38" s="1"/>
      <c r="OZT38" s="1"/>
      <c r="OZU38" s="1"/>
      <c r="OZV38" s="1"/>
      <c r="OZW38" s="1"/>
      <c r="OZX38" s="1"/>
      <c r="OZY38" s="1"/>
      <c r="OZZ38" s="1"/>
      <c r="PAA38" s="1"/>
      <c r="PAB38" s="1"/>
      <c r="PAC38" s="1"/>
      <c r="PAD38" s="1"/>
      <c r="PAE38" s="1"/>
      <c r="PAF38" s="1"/>
      <c r="PAG38" s="1"/>
      <c r="PAH38" s="1"/>
      <c r="PAI38" s="1"/>
      <c r="PAJ38" s="1"/>
      <c r="PAK38" s="1"/>
      <c r="PAL38" s="1"/>
      <c r="PAM38" s="1"/>
      <c r="PAN38" s="1"/>
      <c r="PAO38" s="1"/>
      <c r="PAP38" s="1"/>
      <c r="PAQ38" s="1"/>
      <c r="PAR38" s="1"/>
      <c r="PAS38" s="1"/>
      <c r="PAT38" s="1"/>
      <c r="PAU38" s="1"/>
      <c r="PAV38" s="1"/>
      <c r="PAW38" s="1"/>
      <c r="PAX38" s="1"/>
      <c r="PAY38" s="1"/>
      <c r="PAZ38" s="1"/>
      <c r="PBA38" s="1"/>
      <c r="PBB38" s="1"/>
      <c r="PBC38" s="1"/>
      <c r="PBD38" s="1"/>
      <c r="PBE38" s="1"/>
      <c r="PBF38" s="1"/>
      <c r="PBG38" s="1"/>
      <c r="PBH38" s="1"/>
      <c r="PBI38" s="1"/>
      <c r="PBJ38" s="1"/>
      <c r="PBK38" s="1"/>
      <c r="PBL38" s="1"/>
      <c r="PBM38" s="1"/>
      <c r="PBN38" s="1"/>
      <c r="PBO38" s="1"/>
      <c r="PBP38" s="1"/>
      <c r="PBQ38" s="1"/>
      <c r="PBR38" s="1"/>
      <c r="PBS38" s="1"/>
      <c r="PBT38" s="1"/>
      <c r="PBU38" s="1"/>
      <c r="PBV38" s="1"/>
      <c r="PBW38" s="1"/>
      <c r="PBX38" s="1"/>
      <c r="PBY38" s="1"/>
      <c r="PBZ38" s="1"/>
      <c r="PCA38" s="1"/>
      <c r="PCB38" s="1"/>
      <c r="PCC38" s="1"/>
      <c r="PCD38" s="1"/>
      <c r="PCE38" s="1"/>
      <c r="PCF38" s="1"/>
      <c r="PCG38" s="1"/>
      <c r="PCH38" s="1"/>
      <c r="PCI38" s="1"/>
      <c r="PCJ38" s="1"/>
      <c r="PCK38" s="1"/>
      <c r="PCL38" s="1"/>
      <c r="PCM38" s="1"/>
      <c r="PCN38" s="1"/>
      <c r="PCO38" s="1"/>
      <c r="PCP38" s="1"/>
      <c r="PCQ38" s="1"/>
      <c r="PCR38" s="1"/>
      <c r="PCS38" s="1"/>
      <c r="PCT38" s="1"/>
      <c r="PCU38" s="1"/>
      <c r="PCV38" s="1"/>
      <c r="PCW38" s="1"/>
      <c r="PCX38" s="1"/>
      <c r="PCY38" s="1"/>
      <c r="PCZ38" s="1"/>
      <c r="PDA38" s="1"/>
      <c r="PDB38" s="1"/>
      <c r="PDC38" s="1"/>
      <c r="PDD38" s="1"/>
      <c r="PDE38" s="1"/>
      <c r="PDF38" s="1"/>
      <c r="PDG38" s="1"/>
      <c r="PDH38" s="1"/>
      <c r="PDI38" s="1"/>
      <c r="PDJ38" s="1"/>
      <c r="PDK38" s="1"/>
      <c r="PDL38" s="1"/>
      <c r="PDM38" s="1"/>
      <c r="PDN38" s="1"/>
      <c r="PDO38" s="1"/>
      <c r="PDP38" s="1"/>
      <c r="PDQ38" s="1"/>
      <c r="PDR38" s="1"/>
      <c r="PDS38" s="1"/>
      <c r="PDT38" s="1"/>
      <c r="PDU38" s="1"/>
      <c r="PDV38" s="1"/>
      <c r="PDW38" s="1"/>
      <c r="PDX38" s="1"/>
      <c r="PDY38" s="1"/>
      <c r="PDZ38" s="1"/>
      <c r="PEA38" s="1"/>
      <c r="PEB38" s="1"/>
      <c r="PEC38" s="1"/>
      <c r="PED38" s="1"/>
      <c r="PEE38" s="1"/>
      <c r="PEF38" s="1"/>
      <c r="PEG38" s="1"/>
      <c r="PEH38" s="1"/>
      <c r="PEI38" s="1"/>
      <c r="PEJ38" s="1"/>
      <c r="PEK38" s="1"/>
      <c r="PEL38" s="1"/>
      <c r="PEM38" s="1"/>
      <c r="PEN38" s="1"/>
      <c r="PEO38" s="1"/>
      <c r="PEP38" s="1"/>
      <c r="PEQ38" s="1"/>
      <c r="PER38" s="1"/>
      <c r="PES38" s="1"/>
      <c r="PET38" s="1"/>
      <c r="PEU38" s="1"/>
      <c r="PEV38" s="1"/>
      <c r="PEW38" s="1"/>
      <c r="PEX38" s="1"/>
      <c r="PEY38" s="1"/>
      <c r="PEZ38" s="1"/>
      <c r="PFA38" s="1"/>
      <c r="PFB38" s="1"/>
      <c r="PFC38" s="1"/>
      <c r="PFD38" s="1"/>
      <c r="PFE38" s="1"/>
      <c r="PFF38" s="1"/>
      <c r="PFG38" s="1"/>
      <c r="PFH38" s="1"/>
      <c r="PFI38" s="1"/>
      <c r="PFJ38" s="1"/>
      <c r="PFK38" s="1"/>
      <c r="PFL38" s="1"/>
      <c r="PFM38" s="1"/>
      <c r="PFN38" s="1"/>
      <c r="PFO38" s="1"/>
      <c r="PFP38" s="1"/>
      <c r="PFQ38" s="1"/>
      <c r="PFR38" s="1"/>
      <c r="PFS38" s="1"/>
      <c r="PFT38" s="1"/>
      <c r="PFU38" s="1"/>
      <c r="PFV38" s="1"/>
      <c r="PFW38" s="1"/>
      <c r="PFX38" s="1"/>
      <c r="PFY38" s="1"/>
      <c r="PFZ38" s="1"/>
      <c r="PGA38" s="1"/>
      <c r="PGB38" s="1"/>
      <c r="PGC38" s="1"/>
      <c r="PGD38" s="1"/>
      <c r="PGE38" s="1"/>
      <c r="PGF38" s="1"/>
      <c r="PGG38" s="1"/>
      <c r="PGH38" s="1"/>
      <c r="PGI38" s="1"/>
      <c r="PGJ38" s="1"/>
      <c r="PGK38" s="1"/>
      <c r="PGL38" s="1"/>
      <c r="PGM38" s="1"/>
      <c r="PGN38" s="1"/>
      <c r="PGO38" s="1"/>
      <c r="PGP38" s="1"/>
      <c r="PGQ38" s="1"/>
      <c r="PGR38" s="1"/>
      <c r="PGS38" s="1"/>
      <c r="PGT38" s="1"/>
      <c r="PGU38" s="1"/>
      <c r="PGV38" s="1"/>
      <c r="PGW38" s="1"/>
      <c r="PGX38" s="1"/>
      <c r="PGY38" s="1"/>
      <c r="PGZ38" s="1"/>
      <c r="PHA38" s="1"/>
      <c r="PHB38" s="1"/>
      <c r="PHC38" s="1"/>
      <c r="PHD38" s="1"/>
      <c r="PHE38" s="1"/>
      <c r="PHF38" s="1"/>
      <c r="PHG38" s="1"/>
      <c r="PHH38" s="1"/>
      <c r="PHI38" s="1"/>
      <c r="PHJ38" s="1"/>
      <c r="PHK38" s="1"/>
      <c r="PHL38" s="1"/>
      <c r="PHM38" s="1"/>
      <c r="PHN38" s="1"/>
      <c r="PHO38" s="1"/>
      <c r="PHP38" s="1"/>
      <c r="PHQ38" s="1"/>
      <c r="PHR38" s="1"/>
      <c r="PHS38" s="1"/>
      <c r="PHT38" s="1"/>
      <c r="PHU38" s="1"/>
      <c r="PHV38" s="1"/>
      <c r="PHW38" s="1"/>
      <c r="PHX38" s="1"/>
      <c r="PHY38" s="1"/>
      <c r="PHZ38" s="1"/>
      <c r="PIA38" s="1"/>
      <c r="PIB38" s="1"/>
      <c r="PIC38" s="1"/>
      <c r="PID38" s="1"/>
      <c r="PIE38" s="1"/>
      <c r="PIF38" s="1"/>
      <c r="PIG38" s="1"/>
      <c r="PIH38" s="1"/>
      <c r="PII38" s="1"/>
      <c r="PIJ38" s="1"/>
      <c r="PIK38" s="1"/>
      <c r="PIL38" s="1"/>
      <c r="PIM38" s="1"/>
      <c r="PIN38" s="1"/>
      <c r="PIO38" s="1"/>
      <c r="PIP38" s="1"/>
      <c r="PIQ38" s="1"/>
      <c r="PIR38" s="1"/>
      <c r="PIS38" s="1"/>
      <c r="PIT38" s="1"/>
      <c r="PIU38" s="1"/>
      <c r="PIV38" s="1"/>
      <c r="PIW38" s="1"/>
      <c r="PIX38" s="1"/>
      <c r="PIY38" s="1"/>
      <c r="PIZ38" s="1"/>
      <c r="PJA38" s="1"/>
      <c r="PJB38" s="1"/>
      <c r="PJC38" s="1"/>
      <c r="PJD38" s="1"/>
      <c r="PJE38" s="1"/>
      <c r="PJF38" s="1"/>
      <c r="PJG38" s="1"/>
      <c r="PJH38" s="1"/>
      <c r="PJI38" s="1"/>
      <c r="PJJ38" s="1"/>
      <c r="PJK38" s="1"/>
      <c r="PJL38" s="1"/>
      <c r="PJM38" s="1"/>
      <c r="PJN38" s="1"/>
      <c r="PJO38" s="1"/>
      <c r="PJP38" s="1"/>
      <c r="PJQ38" s="1"/>
      <c r="PJR38" s="1"/>
      <c r="PJS38" s="1"/>
      <c r="PJT38" s="1"/>
      <c r="PJU38" s="1"/>
      <c r="PJV38" s="1"/>
      <c r="PJW38" s="1"/>
      <c r="PJX38" s="1"/>
      <c r="PJY38" s="1"/>
      <c r="PJZ38" s="1"/>
      <c r="PKA38" s="1"/>
      <c r="PKB38" s="1"/>
      <c r="PKC38" s="1"/>
      <c r="PKD38" s="1"/>
      <c r="PKE38" s="1"/>
      <c r="PKF38" s="1"/>
      <c r="PKG38" s="1"/>
      <c r="PKH38" s="1"/>
      <c r="PKI38" s="1"/>
      <c r="PKJ38" s="1"/>
      <c r="PKK38" s="1"/>
      <c r="PKL38" s="1"/>
      <c r="PKM38" s="1"/>
      <c r="PKN38" s="1"/>
      <c r="PKO38" s="1"/>
      <c r="PKP38" s="1"/>
      <c r="PKQ38" s="1"/>
      <c r="PKR38" s="1"/>
      <c r="PKS38" s="1"/>
      <c r="PKT38" s="1"/>
      <c r="PKU38" s="1"/>
      <c r="PKV38" s="1"/>
      <c r="PKW38" s="1"/>
      <c r="PKX38" s="1"/>
      <c r="PKY38" s="1"/>
      <c r="PKZ38" s="1"/>
      <c r="PLA38" s="1"/>
      <c r="PLB38" s="1"/>
      <c r="PLC38" s="1"/>
      <c r="PLD38" s="1"/>
      <c r="PLE38" s="1"/>
      <c r="PLF38" s="1"/>
      <c r="PLG38" s="1"/>
      <c r="PLH38" s="1"/>
      <c r="PLI38" s="1"/>
      <c r="PLJ38" s="1"/>
      <c r="PLK38" s="1"/>
      <c r="PLL38" s="1"/>
      <c r="PLM38" s="1"/>
      <c r="PLN38" s="1"/>
      <c r="PLO38" s="1"/>
      <c r="PLP38" s="1"/>
      <c r="PLQ38" s="1"/>
      <c r="PLR38" s="1"/>
      <c r="PLS38" s="1"/>
      <c r="PLT38" s="1"/>
      <c r="PLU38" s="1"/>
      <c r="PLV38" s="1"/>
      <c r="PLW38" s="1"/>
      <c r="PLX38" s="1"/>
      <c r="PLY38" s="1"/>
      <c r="PLZ38" s="1"/>
      <c r="PMA38" s="1"/>
      <c r="PMB38" s="1"/>
      <c r="PMC38" s="1"/>
      <c r="PMD38" s="1"/>
      <c r="PME38" s="1"/>
      <c r="PMF38" s="1"/>
      <c r="PMG38" s="1"/>
      <c r="PMH38" s="1"/>
      <c r="PMI38" s="1"/>
      <c r="PMJ38" s="1"/>
      <c r="PMK38" s="1"/>
      <c r="PML38" s="1"/>
      <c r="PMM38" s="1"/>
      <c r="PMN38" s="1"/>
      <c r="PMO38" s="1"/>
      <c r="PMP38" s="1"/>
      <c r="PMQ38" s="1"/>
      <c r="PMR38" s="1"/>
      <c r="PMS38" s="1"/>
      <c r="PMT38" s="1"/>
      <c r="PMU38" s="1"/>
      <c r="PMV38" s="1"/>
      <c r="PMW38" s="1"/>
      <c r="PMX38" s="1"/>
      <c r="PMY38" s="1"/>
      <c r="PMZ38" s="1"/>
      <c r="PNA38" s="1"/>
      <c r="PNB38" s="1"/>
      <c r="PNC38" s="1"/>
      <c r="PND38" s="1"/>
      <c r="PNE38" s="1"/>
      <c r="PNF38" s="1"/>
      <c r="PNG38" s="1"/>
      <c r="PNH38" s="1"/>
      <c r="PNI38" s="1"/>
      <c r="PNJ38" s="1"/>
      <c r="PNK38" s="1"/>
      <c r="PNL38" s="1"/>
      <c r="PNM38" s="1"/>
      <c r="PNN38" s="1"/>
      <c r="PNO38" s="1"/>
      <c r="PNP38" s="1"/>
      <c r="PNQ38" s="1"/>
      <c r="PNR38" s="1"/>
      <c r="PNS38" s="1"/>
      <c r="PNT38" s="1"/>
      <c r="PNU38" s="1"/>
      <c r="PNV38" s="1"/>
      <c r="PNW38" s="1"/>
      <c r="PNX38" s="1"/>
      <c r="PNY38" s="1"/>
      <c r="PNZ38" s="1"/>
      <c r="POA38" s="1"/>
      <c r="POB38" s="1"/>
      <c r="POC38" s="1"/>
      <c r="POD38" s="1"/>
      <c r="POE38" s="1"/>
      <c r="POF38" s="1"/>
      <c r="POG38" s="1"/>
      <c r="POH38" s="1"/>
      <c r="POI38" s="1"/>
      <c r="POJ38" s="1"/>
      <c r="POK38" s="1"/>
      <c r="POL38" s="1"/>
      <c r="POM38" s="1"/>
      <c r="PON38" s="1"/>
      <c r="POO38" s="1"/>
      <c r="POP38" s="1"/>
      <c r="POQ38" s="1"/>
      <c r="POR38" s="1"/>
      <c r="POS38" s="1"/>
      <c r="POT38" s="1"/>
      <c r="POU38" s="1"/>
      <c r="POV38" s="1"/>
      <c r="POW38" s="1"/>
      <c r="POX38" s="1"/>
      <c r="POY38" s="1"/>
      <c r="POZ38" s="1"/>
      <c r="PPA38" s="1"/>
      <c r="PPB38" s="1"/>
      <c r="PPC38" s="1"/>
      <c r="PPD38" s="1"/>
      <c r="PPE38" s="1"/>
      <c r="PPF38" s="1"/>
      <c r="PPG38" s="1"/>
      <c r="PPH38" s="1"/>
      <c r="PPI38" s="1"/>
      <c r="PPJ38" s="1"/>
      <c r="PPK38" s="1"/>
      <c r="PPL38" s="1"/>
      <c r="PPM38" s="1"/>
      <c r="PPN38" s="1"/>
      <c r="PPO38" s="1"/>
      <c r="PPP38" s="1"/>
      <c r="PPQ38" s="1"/>
      <c r="PPR38" s="1"/>
      <c r="PPS38" s="1"/>
      <c r="PPT38" s="1"/>
      <c r="PPU38" s="1"/>
      <c r="PPV38" s="1"/>
      <c r="PPW38" s="1"/>
      <c r="PPX38" s="1"/>
      <c r="PPY38" s="1"/>
      <c r="PPZ38" s="1"/>
      <c r="PQA38" s="1"/>
      <c r="PQB38" s="1"/>
      <c r="PQC38" s="1"/>
      <c r="PQD38" s="1"/>
      <c r="PQE38" s="1"/>
      <c r="PQF38" s="1"/>
      <c r="PQG38" s="1"/>
      <c r="PQH38" s="1"/>
      <c r="PQI38" s="1"/>
      <c r="PQJ38" s="1"/>
      <c r="PQK38" s="1"/>
      <c r="PQL38" s="1"/>
      <c r="PQM38" s="1"/>
      <c r="PQN38" s="1"/>
      <c r="PQO38" s="1"/>
      <c r="PQP38" s="1"/>
      <c r="PQQ38" s="1"/>
      <c r="PQR38" s="1"/>
      <c r="PQS38" s="1"/>
      <c r="PQT38" s="1"/>
      <c r="PQU38" s="1"/>
      <c r="PQV38" s="1"/>
      <c r="PQW38" s="1"/>
      <c r="PQX38" s="1"/>
      <c r="PQY38" s="1"/>
      <c r="PQZ38" s="1"/>
      <c r="PRA38" s="1"/>
      <c r="PRB38" s="1"/>
      <c r="PRC38" s="1"/>
      <c r="PRD38" s="1"/>
      <c r="PRE38" s="1"/>
      <c r="PRF38" s="1"/>
      <c r="PRG38" s="1"/>
      <c r="PRH38" s="1"/>
      <c r="PRI38" s="1"/>
      <c r="PRJ38" s="1"/>
      <c r="PRK38" s="1"/>
      <c r="PRL38" s="1"/>
      <c r="PRM38" s="1"/>
      <c r="PRN38" s="1"/>
      <c r="PRO38" s="1"/>
      <c r="PRP38" s="1"/>
      <c r="PRQ38" s="1"/>
      <c r="PRR38" s="1"/>
      <c r="PRS38" s="1"/>
      <c r="PRT38" s="1"/>
      <c r="PRU38" s="1"/>
      <c r="PRV38" s="1"/>
      <c r="PRW38" s="1"/>
      <c r="PRX38" s="1"/>
      <c r="PRY38" s="1"/>
      <c r="PRZ38" s="1"/>
      <c r="PSA38" s="1"/>
      <c r="PSB38" s="1"/>
      <c r="PSC38" s="1"/>
      <c r="PSD38" s="1"/>
      <c r="PSE38" s="1"/>
      <c r="PSF38" s="1"/>
      <c r="PSG38" s="1"/>
      <c r="PSH38" s="1"/>
      <c r="PSI38" s="1"/>
      <c r="PSJ38" s="1"/>
      <c r="PSK38" s="1"/>
      <c r="PSL38" s="1"/>
      <c r="PSM38" s="1"/>
      <c r="PSN38" s="1"/>
      <c r="PSO38" s="1"/>
      <c r="PSP38" s="1"/>
      <c r="PSQ38" s="1"/>
      <c r="PSR38" s="1"/>
      <c r="PSS38" s="1"/>
      <c r="PST38" s="1"/>
      <c r="PSU38" s="1"/>
      <c r="PSV38" s="1"/>
      <c r="PSW38" s="1"/>
      <c r="PSX38" s="1"/>
      <c r="PSY38" s="1"/>
      <c r="PSZ38" s="1"/>
      <c r="PTA38" s="1"/>
      <c r="PTB38" s="1"/>
      <c r="PTC38" s="1"/>
      <c r="PTD38" s="1"/>
      <c r="PTE38" s="1"/>
      <c r="PTF38" s="1"/>
      <c r="PTG38" s="1"/>
      <c r="PTH38" s="1"/>
      <c r="PTI38" s="1"/>
      <c r="PTJ38" s="1"/>
      <c r="PTK38" s="1"/>
      <c r="PTL38" s="1"/>
      <c r="PTM38" s="1"/>
      <c r="PTN38" s="1"/>
      <c r="PTO38" s="1"/>
      <c r="PTP38" s="1"/>
      <c r="PTQ38" s="1"/>
      <c r="PTR38" s="1"/>
      <c r="PTS38" s="1"/>
      <c r="PTT38" s="1"/>
      <c r="PTU38" s="1"/>
      <c r="PTV38" s="1"/>
      <c r="PTW38" s="1"/>
      <c r="PTX38" s="1"/>
      <c r="PTY38" s="1"/>
      <c r="PTZ38" s="1"/>
      <c r="PUA38" s="1"/>
      <c r="PUB38" s="1"/>
      <c r="PUC38" s="1"/>
      <c r="PUD38" s="1"/>
      <c r="PUE38" s="1"/>
      <c r="PUF38" s="1"/>
      <c r="PUG38" s="1"/>
      <c r="PUH38" s="1"/>
      <c r="PUI38" s="1"/>
      <c r="PUJ38" s="1"/>
      <c r="PUK38" s="1"/>
      <c r="PUL38" s="1"/>
      <c r="PUM38" s="1"/>
      <c r="PUN38" s="1"/>
      <c r="PUO38" s="1"/>
      <c r="PUP38" s="1"/>
      <c r="PUQ38" s="1"/>
      <c r="PUR38" s="1"/>
      <c r="PUS38" s="1"/>
      <c r="PUT38" s="1"/>
      <c r="PUU38" s="1"/>
      <c r="PUV38" s="1"/>
      <c r="PUW38" s="1"/>
      <c r="PUX38" s="1"/>
      <c r="PUY38" s="1"/>
      <c r="PUZ38" s="1"/>
      <c r="PVA38" s="1"/>
      <c r="PVB38" s="1"/>
      <c r="PVC38" s="1"/>
      <c r="PVD38" s="1"/>
      <c r="PVE38" s="1"/>
      <c r="PVF38" s="1"/>
      <c r="PVG38" s="1"/>
      <c r="PVH38" s="1"/>
      <c r="PVI38" s="1"/>
      <c r="PVJ38" s="1"/>
      <c r="PVK38" s="1"/>
      <c r="PVL38" s="1"/>
      <c r="PVM38" s="1"/>
      <c r="PVN38" s="1"/>
      <c r="PVO38" s="1"/>
      <c r="PVP38" s="1"/>
      <c r="PVQ38" s="1"/>
      <c r="PVR38" s="1"/>
      <c r="PVS38" s="1"/>
      <c r="PVT38" s="1"/>
      <c r="PVU38" s="1"/>
      <c r="PVV38" s="1"/>
      <c r="PVW38" s="1"/>
      <c r="PVX38" s="1"/>
      <c r="PVY38" s="1"/>
      <c r="PVZ38" s="1"/>
      <c r="PWA38" s="1"/>
      <c r="PWB38" s="1"/>
      <c r="PWC38" s="1"/>
      <c r="PWD38" s="1"/>
      <c r="PWE38" s="1"/>
      <c r="PWF38" s="1"/>
      <c r="PWG38" s="1"/>
      <c r="PWH38" s="1"/>
      <c r="PWI38" s="1"/>
      <c r="PWJ38" s="1"/>
      <c r="PWK38" s="1"/>
      <c r="PWL38" s="1"/>
      <c r="PWM38" s="1"/>
      <c r="PWN38" s="1"/>
      <c r="PWO38" s="1"/>
      <c r="PWP38" s="1"/>
      <c r="PWQ38" s="1"/>
      <c r="PWR38" s="1"/>
      <c r="PWS38" s="1"/>
      <c r="PWT38" s="1"/>
      <c r="PWU38" s="1"/>
      <c r="PWV38" s="1"/>
      <c r="PWW38" s="1"/>
      <c r="PWX38" s="1"/>
      <c r="PWY38" s="1"/>
      <c r="PWZ38" s="1"/>
      <c r="PXA38" s="1"/>
      <c r="PXB38" s="1"/>
      <c r="PXC38" s="1"/>
      <c r="PXD38" s="1"/>
      <c r="PXE38" s="1"/>
      <c r="PXF38" s="1"/>
      <c r="PXG38" s="1"/>
      <c r="PXH38" s="1"/>
      <c r="PXI38" s="1"/>
      <c r="PXJ38" s="1"/>
      <c r="PXK38" s="1"/>
      <c r="PXL38" s="1"/>
      <c r="PXM38" s="1"/>
      <c r="PXN38" s="1"/>
      <c r="PXO38" s="1"/>
      <c r="PXP38" s="1"/>
      <c r="PXQ38" s="1"/>
      <c r="PXR38" s="1"/>
      <c r="PXS38" s="1"/>
      <c r="PXT38" s="1"/>
      <c r="PXU38" s="1"/>
      <c r="PXV38" s="1"/>
      <c r="PXW38" s="1"/>
      <c r="PXX38" s="1"/>
      <c r="PXY38" s="1"/>
      <c r="PXZ38" s="1"/>
      <c r="PYA38" s="1"/>
      <c r="PYB38" s="1"/>
      <c r="PYC38" s="1"/>
      <c r="PYD38" s="1"/>
      <c r="PYE38" s="1"/>
      <c r="PYF38" s="1"/>
      <c r="PYG38" s="1"/>
      <c r="PYH38" s="1"/>
      <c r="PYI38" s="1"/>
      <c r="PYJ38" s="1"/>
      <c r="PYK38" s="1"/>
      <c r="PYL38" s="1"/>
      <c r="PYM38" s="1"/>
      <c r="PYN38" s="1"/>
      <c r="PYO38" s="1"/>
      <c r="PYP38" s="1"/>
      <c r="PYQ38" s="1"/>
      <c r="PYR38" s="1"/>
      <c r="PYS38" s="1"/>
      <c r="PYT38" s="1"/>
      <c r="PYU38" s="1"/>
      <c r="PYV38" s="1"/>
      <c r="PYW38" s="1"/>
      <c r="PYX38" s="1"/>
      <c r="PYY38" s="1"/>
      <c r="PYZ38" s="1"/>
      <c r="PZA38" s="1"/>
      <c r="PZB38" s="1"/>
      <c r="PZC38" s="1"/>
      <c r="PZD38" s="1"/>
      <c r="PZE38" s="1"/>
      <c r="PZF38" s="1"/>
      <c r="PZG38" s="1"/>
      <c r="PZH38" s="1"/>
      <c r="PZI38" s="1"/>
      <c r="PZJ38" s="1"/>
      <c r="PZK38" s="1"/>
      <c r="PZL38" s="1"/>
      <c r="PZM38" s="1"/>
      <c r="PZN38" s="1"/>
      <c r="PZO38" s="1"/>
      <c r="PZP38" s="1"/>
      <c r="PZQ38" s="1"/>
      <c r="PZR38" s="1"/>
      <c r="PZS38" s="1"/>
      <c r="PZT38" s="1"/>
      <c r="PZU38" s="1"/>
      <c r="PZV38" s="1"/>
      <c r="PZW38" s="1"/>
      <c r="PZX38" s="1"/>
      <c r="PZY38" s="1"/>
      <c r="PZZ38" s="1"/>
      <c r="QAA38" s="1"/>
      <c r="QAB38" s="1"/>
      <c r="QAC38" s="1"/>
      <c r="QAD38" s="1"/>
      <c r="QAE38" s="1"/>
      <c r="QAF38" s="1"/>
      <c r="QAG38" s="1"/>
      <c r="QAH38" s="1"/>
      <c r="QAI38" s="1"/>
      <c r="QAJ38" s="1"/>
      <c r="QAK38" s="1"/>
      <c r="QAL38" s="1"/>
      <c r="QAM38" s="1"/>
      <c r="QAN38" s="1"/>
      <c r="QAO38" s="1"/>
      <c r="QAP38" s="1"/>
      <c r="QAQ38" s="1"/>
      <c r="QAR38" s="1"/>
      <c r="QAS38" s="1"/>
      <c r="QAT38" s="1"/>
      <c r="QAU38" s="1"/>
      <c r="QAV38" s="1"/>
      <c r="QAW38" s="1"/>
      <c r="QAX38" s="1"/>
      <c r="QAY38" s="1"/>
      <c r="QAZ38" s="1"/>
      <c r="QBA38" s="1"/>
      <c r="QBB38" s="1"/>
      <c r="QBC38" s="1"/>
      <c r="QBD38" s="1"/>
      <c r="QBE38" s="1"/>
      <c r="QBF38" s="1"/>
      <c r="QBG38" s="1"/>
      <c r="QBH38" s="1"/>
      <c r="QBI38" s="1"/>
      <c r="QBJ38" s="1"/>
      <c r="QBK38" s="1"/>
      <c r="QBL38" s="1"/>
      <c r="QBM38" s="1"/>
      <c r="QBN38" s="1"/>
      <c r="QBO38" s="1"/>
      <c r="QBP38" s="1"/>
      <c r="QBQ38" s="1"/>
      <c r="QBR38" s="1"/>
      <c r="QBS38" s="1"/>
      <c r="QBT38" s="1"/>
      <c r="QBU38" s="1"/>
      <c r="QBV38" s="1"/>
      <c r="QBW38" s="1"/>
      <c r="QBX38" s="1"/>
      <c r="QBY38" s="1"/>
      <c r="QBZ38" s="1"/>
      <c r="QCA38" s="1"/>
      <c r="QCB38" s="1"/>
      <c r="QCC38" s="1"/>
      <c r="QCD38" s="1"/>
      <c r="QCE38" s="1"/>
      <c r="QCF38" s="1"/>
      <c r="QCG38" s="1"/>
      <c r="QCH38" s="1"/>
      <c r="QCI38" s="1"/>
      <c r="QCJ38" s="1"/>
      <c r="QCK38" s="1"/>
      <c r="QCL38" s="1"/>
      <c r="QCM38" s="1"/>
      <c r="QCN38" s="1"/>
      <c r="QCO38" s="1"/>
      <c r="QCP38" s="1"/>
      <c r="QCQ38" s="1"/>
      <c r="QCR38" s="1"/>
      <c r="QCS38" s="1"/>
      <c r="QCT38" s="1"/>
      <c r="QCU38" s="1"/>
      <c r="QCV38" s="1"/>
      <c r="QCW38" s="1"/>
      <c r="QCX38" s="1"/>
      <c r="QCY38" s="1"/>
      <c r="QCZ38" s="1"/>
      <c r="QDA38" s="1"/>
      <c r="QDB38" s="1"/>
      <c r="QDC38" s="1"/>
      <c r="QDD38" s="1"/>
      <c r="QDE38" s="1"/>
      <c r="QDF38" s="1"/>
      <c r="QDG38" s="1"/>
      <c r="QDH38" s="1"/>
      <c r="QDI38" s="1"/>
      <c r="QDJ38" s="1"/>
      <c r="QDK38" s="1"/>
      <c r="QDL38" s="1"/>
      <c r="QDM38" s="1"/>
      <c r="QDN38" s="1"/>
      <c r="QDO38" s="1"/>
      <c r="QDP38" s="1"/>
      <c r="QDQ38" s="1"/>
      <c r="QDR38" s="1"/>
      <c r="QDS38" s="1"/>
      <c r="QDT38" s="1"/>
      <c r="QDU38" s="1"/>
      <c r="QDV38" s="1"/>
      <c r="QDW38" s="1"/>
      <c r="QDX38" s="1"/>
      <c r="QDY38" s="1"/>
      <c r="QDZ38" s="1"/>
      <c r="QEA38" s="1"/>
      <c r="QEB38" s="1"/>
      <c r="QEC38" s="1"/>
      <c r="QED38" s="1"/>
      <c r="QEE38" s="1"/>
      <c r="QEF38" s="1"/>
      <c r="QEG38" s="1"/>
      <c r="QEH38" s="1"/>
      <c r="QEI38" s="1"/>
      <c r="QEJ38" s="1"/>
      <c r="QEK38" s="1"/>
      <c r="QEL38" s="1"/>
      <c r="QEM38" s="1"/>
      <c r="QEN38" s="1"/>
      <c r="QEO38" s="1"/>
      <c r="QEP38" s="1"/>
      <c r="QEQ38" s="1"/>
      <c r="QER38" s="1"/>
      <c r="QES38" s="1"/>
      <c r="QET38" s="1"/>
      <c r="QEU38" s="1"/>
      <c r="QEV38" s="1"/>
      <c r="QEW38" s="1"/>
      <c r="QEX38" s="1"/>
      <c r="QEY38" s="1"/>
      <c r="QEZ38" s="1"/>
      <c r="QFA38" s="1"/>
      <c r="QFB38" s="1"/>
      <c r="QFC38" s="1"/>
      <c r="QFD38" s="1"/>
      <c r="QFE38" s="1"/>
      <c r="QFF38" s="1"/>
      <c r="QFG38" s="1"/>
      <c r="QFH38" s="1"/>
      <c r="QFI38" s="1"/>
      <c r="QFJ38" s="1"/>
      <c r="QFK38" s="1"/>
      <c r="QFL38" s="1"/>
      <c r="QFM38" s="1"/>
      <c r="QFN38" s="1"/>
      <c r="QFO38" s="1"/>
      <c r="QFP38" s="1"/>
      <c r="QFQ38" s="1"/>
      <c r="QFR38" s="1"/>
      <c r="QFS38" s="1"/>
      <c r="QFT38" s="1"/>
      <c r="QFU38" s="1"/>
      <c r="QFV38" s="1"/>
      <c r="QFW38" s="1"/>
      <c r="QFX38" s="1"/>
      <c r="QFY38" s="1"/>
      <c r="QFZ38" s="1"/>
      <c r="QGA38" s="1"/>
      <c r="QGB38" s="1"/>
      <c r="QGC38" s="1"/>
      <c r="QGD38" s="1"/>
      <c r="QGE38" s="1"/>
      <c r="QGF38" s="1"/>
      <c r="QGG38" s="1"/>
      <c r="QGH38" s="1"/>
      <c r="QGI38" s="1"/>
      <c r="QGJ38" s="1"/>
      <c r="QGK38" s="1"/>
      <c r="QGL38" s="1"/>
      <c r="QGM38" s="1"/>
      <c r="QGN38" s="1"/>
      <c r="QGO38" s="1"/>
      <c r="QGP38" s="1"/>
      <c r="QGQ38" s="1"/>
      <c r="QGR38" s="1"/>
      <c r="QGS38" s="1"/>
      <c r="QGT38" s="1"/>
      <c r="QGU38" s="1"/>
      <c r="QGV38" s="1"/>
      <c r="QGW38" s="1"/>
      <c r="QGX38" s="1"/>
      <c r="QGY38" s="1"/>
      <c r="QGZ38" s="1"/>
      <c r="QHA38" s="1"/>
      <c r="QHB38" s="1"/>
      <c r="QHC38" s="1"/>
      <c r="QHD38" s="1"/>
      <c r="QHE38" s="1"/>
      <c r="QHF38" s="1"/>
      <c r="QHG38" s="1"/>
      <c r="QHH38" s="1"/>
      <c r="QHI38" s="1"/>
      <c r="QHJ38" s="1"/>
      <c r="QHK38" s="1"/>
      <c r="QHL38" s="1"/>
      <c r="QHM38" s="1"/>
      <c r="QHN38" s="1"/>
      <c r="QHO38" s="1"/>
      <c r="QHP38" s="1"/>
      <c r="QHQ38" s="1"/>
      <c r="QHR38" s="1"/>
      <c r="QHS38" s="1"/>
      <c r="QHT38" s="1"/>
      <c r="QHU38" s="1"/>
      <c r="QHV38" s="1"/>
      <c r="QHW38" s="1"/>
      <c r="QHX38" s="1"/>
      <c r="QHY38" s="1"/>
      <c r="QHZ38" s="1"/>
      <c r="QIA38" s="1"/>
      <c r="QIB38" s="1"/>
      <c r="QIC38" s="1"/>
      <c r="QID38" s="1"/>
      <c r="QIE38" s="1"/>
      <c r="QIF38" s="1"/>
      <c r="QIG38" s="1"/>
      <c r="QIH38" s="1"/>
      <c r="QII38" s="1"/>
      <c r="QIJ38" s="1"/>
      <c r="QIK38" s="1"/>
      <c r="QIL38" s="1"/>
      <c r="QIM38" s="1"/>
      <c r="QIN38" s="1"/>
      <c r="QIO38" s="1"/>
      <c r="QIP38" s="1"/>
      <c r="QIQ38" s="1"/>
      <c r="QIR38" s="1"/>
      <c r="QIS38" s="1"/>
      <c r="QIT38" s="1"/>
      <c r="QIU38" s="1"/>
      <c r="QIV38" s="1"/>
      <c r="QIW38" s="1"/>
      <c r="QIX38" s="1"/>
      <c r="QIY38" s="1"/>
      <c r="QIZ38" s="1"/>
      <c r="QJA38" s="1"/>
      <c r="QJB38" s="1"/>
      <c r="QJC38" s="1"/>
      <c r="QJD38" s="1"/>
      <c r="QJE38" s="1"/>
      <c r="QJF38" s="1"/>
      <c r="QJG38" s="1"/>
      <c r="QJH38" s="1"/>
      <c r="QJI38" s="1"/>
      <c r="QJJ38" s="1"/>
      <c r="QJK38" s="1"/>
      <c r="QJL38" s="1"/>
      <c r="QJM38" s="1"/>
      <c r="QJN38" s="1"/>
      <c r="QJO38" s="1"/>
      <c r="QJP38" s="1"/>
      <c r="QJQ38" s="1"/>
      <c r="QJR38" s="1"/>
      <c r="QJS38" s="1"/>
      <c r="QJT38" s="1"/>
      <c r="QJU38" s="1"/>
      <c r="QJV38" s="1"/>
      <c r="QJW38" s="1"/>
      <c r="QJX38" s="1"/>
      <c r="QJY38" s="1"/>
      <c r="QJZ38" s="1"/>
      <c r="QKA38" s="1"/>
      <c r="QKB38" s="1"/>
      <c r="QKC38" s="1"/>
      <c r="QKD38" s="1"/>
      <c r="QKE38" s="1"/>
      <c r="QKF38" s="1"/>
      <c r="QKG38" s="1"/>
      <c r="QKH38" s="1"/>
      <c r="QKI38" s="1"/>
      <c r="QKJ38" s="1"/>
      <c r="QKK38" s="1"/>
      <c r="QKL38" s="1"/>
      <c r="QKM38" s="1"/>
      <c r="QKN38" s="1"/>
      <c r="QKO38" s="1"/>
      <c r="QKP38" s="1"/>
      <c r="QKQ38" s="1"/>
      <c r="QKR38" s="1"/>
      <c r="QKS38" s="1"/>
      <c r="QKT38" s="1"/>
      <c r="QKU38" s="1"/>
      <c r="QKV38" s="1"/>
      <c r="QKW38" s="1"/>
      <c r="QKX38" s="1"/>
      <c r="QKY38" s="1"/>
      <c r="QKZ38" s="1"/>
      <c r="QLA38" s="1"/>
      <c r="QLB38" s="1"/>
      <c r="QLC38" s="1"/>
      <c r="QLD38" s="1"/>
      <c r="QLE38" s="1"/>
      <c r="QLF38" s="1"/>
      <c r="QLG38" s="1"/>
      <c r="QLH38" s="1"/>
      <c r="QLI38" s="1"/>
      <c r="QLJ38" s="1"/>
      <c r="QLK38" s="1"/>
      <c r="QLL38" s="1"/>
      <c r="QLM38" s="1"/>
      <c r="QLN38" s="1"/>
      <c r="QLO38" s="1"/>
      <c r="QLP38" s="1"/>
      <c r="QLQ38" s="1"/>
      <c r="QLR38" s="1"/>
      <c r="QLS38" s="1"/>
      <c r="QLT38" s="1"/>
      <c r="QLU38" s="1"/>
      <c r="QLV38" s="1"/>
      <c r="QLW38" s="1"/>
      <c r="QLX38" s="1"/>
      <c r="QLY38" s="1"/>
      <c r="QLZ38" s="1"/>
      <c r="QMA38" s="1"/>
      <c r="QMB38" s="1"/>
      <c r="QMC38" s="1"/>
      <c r="QMD38" s="1"/>
      <c r="QME38" s="1"/>
      <c r="QMF38" s="1"/>
      <c r="QMG38" s="1"/>
      <c r="QMH38" s="1"/>
      <c r="QMI38" s="1"/>
      <c r="QMJ38" s="1"/>
      <c r="QMK38" s="1"/>
      <c r="QML38" s="1"/>
      <c r="QMM38" s="1"/>
      <c r="QMN38" s="1"/>
      <c r="QMO38" s="1"/>
      <c r="QMP38" s="1"/>
      <c r="QMQ38" s="1"/>
      <c r="QMR38" s="1"/>
      <c r="QMS38" s="1"/>
      <c r="QMT38" s="1"/>
      <c r="QMU38" s="1"/>
      <c r="QMV38" s="1"/>
      <c r="QMW38" s="1"/>
      <c r="QMX38" s="1"/>
      <c r="QMY38" s="1"/>
      <c r="QMZ38" s="1"/>
      <c r="QNA38" s="1"/>
      <c r="QNB38" s="1"/>
      <c r="QNC38" s="1"/>
      <c r="QND38" s="1"/>
      <c r="QNE38" s="1"/>
      <c r="QNF38" s="1"/>
      <c r="QNG38" s="1"/>
      <c r="QNH38" s="1"/>
      <c r="QNI38" s="1"/>
      <c r="QNJ38" s="1"/>
      <c r="QNK38" s="1"/>
      <c r="QNL38" s="1"/>
      <c r="QNM38" s="1"/>
      <c r="QNN38" s="1"/>
      <c r="QNO38" s="1"/>
      <c r="QNP38" s="1"/>
      <c r="QNQ38" s="1"/>
      <c r="QNR38" s="1"/>
      <c r="QNS38" s="1"/>
      <c r="QNT38" s="1"/>
      <c r="QNU38" s="1"/>
      <c r="QNV38" s="1"/>
      <c r="QNW38" s="1"/>
      <c r="QNX38" s="1"/>
      <c r="QNY38" s="1"/>
      <c r="QNZ38" s="1"/>
      <c r="QOA38" s="1"/>
      <c r="QOB38" s="1"/>
      <c r="QOC38" s="1"/>
      <c r="QOD38" s="1"/>
      <c r="QOE38" s="1"/>
      <c r="QOF38" s="1"/>
      <c r="QOG38" s="1"/>
      <c r="QOH38" s="1"/>
      <c r="QOI38" s="1"/>
      <c r="QOJ38" s="1"/>
      <c r="QOK38" s="1"/>
      <c r="QOL38" s="1"/>
      <c r="QOM38" s="1"/>
      <c r="QON38" s="1"/>
      <c r="QOO38" s="1"/>
      <c r="QOP38" s="1"/>
      <c r="QOQ38" s="1"/>
      <c r="QOR38" s="1"/>
      <c r="QOS38" s="1"/>
      <c r="QOT38" s="1"/>
      <c r="QOU38" s="1"/>
      <c r="QOV38" s="1"/>
      <c r="QOW38" s="1"/>
      <c r="QOX38" s="1"/>
      <c r="QOY38" s="1"/>
      <c r="QOZ38" s="1"/>
      <c r="QPA38" s="1"/>
      <c r="QPB38" s="1"/>
      <c r="QPC38" s="1"/>
      <c r="QPD38" s="1"/>
      <c r="QPE38" s="1"/>
      <c r="QPF38" s="1"/>
      <c r="QPG38" s="1"/>
      <c r="QPH38" s="1"/>
      <c r="QPI38" s="1"/>
      <c r="QPJ38" s="1"/>
      <c r="QPK38" s="1"/>
      <c r="QPL38" s="1"/>
      <c r="QPM38" s="1"/>
      <c r="QPN38" s="1"/>
      <c r="QPO38" s="1"/>
      <c r="QPP38" s="1"/>
      <c r="QPQ38" s="1"/>
      <c r="QPR38" s="1"/>
      <c r="QPS38" s="1"/>
      <c r="QPT38" s="1"/>
      <c r="QPU38" s="1"/>
      <c r="QPV38" s="1"/>
      <c r="QPW38" s="1"/>
      <c r="QPX38" s="1"/>
      <c r="QPY38" s="1"/>
      <c r="QPZ38" s="1"/>
      <c r="QQA38" s="1"/>
      <c r="QQB38" s="1"/>
      <c r="QQC38" s="1"/>
      <c r="QQD38" s="1"/>
      <c r="QQE38" s="1"/>
      <c r="QQF38" s="1"/>
      <c r="QQG38" s="1"/>
      <c r="QQH38" s="1"/>
      <c r="QQI38" s="1"/>
      <c r="QQJ38" s="1"/>
      <c r="QQK38" s="1"/>
      <c r="QQL38" s="1"/>
      <c r="QQM38" s="1"/>
      <c r="QQN38" s="1"/>
      <c r="QQO38" s="1"/>
      <c r="QQP38" s="1"/>
      <c r="QQQ38" s="1"/>
      <c r="QQR38" s="1"/>
      <c r="QQS38" s="1"/>
      <c r="QQT38" s="1"/>
      <c r="QQU38" s="1"/>
      <c r="QQV38" s="1"/>
      <c r="QQW38" s="1"/>
      <c r="QQX38" s="1"/>
      <c r="QQY38" s="1"/>
      <c r="QQZ38" s="1"/>
      <c r="QRA38" s="1"/>
      <c r="QRB38" s="1"/>
      <c r="QRC38" s="1"/>
      <c r="QRD38" s="1"/>
      <c r="QRE38" s="1"/>
      <c r="QRF38" s="1"/>
      <c r="QRG38" s="1"/>
      <c r="QRH38" s="1"/>
      <c r="QRI38" s="1"/>
      <c r="QRJ38" s="1"/>
      <c r="QRK38" s="1"/>
      <c r="QRL38" s="1"/>
      <c r="QRM38" s="1"/>
      <c r="QRN38" s="1"/>
      <c r="QRO38" s="1"/>
      <c r="QRP38" s="1"/>
      <c r="QRQ38" s="1"/>
      <c r="QRR38" s="1"/>
      <c r="QRS38" s="1"/>
      <c r="QRT38" s="1"/>
      <c r="QRU38" s="1"/>
      <c r="QRV38" s="1"/>
      <c r="QRW38" s="1"/>
      <c r="QRX38" s="1"/>
      <c r="QRY38" s="1"/>
      <c r="QRZ38" s="1"/>
      <c r="QSA38" s="1"/>
      <c r="QSB38" s="1"/>
      <c r="QSC38" s="1"/>
      <c r="QSD38" s="1"/>
      <c r="QSE38" s="1"/>
      <c r="QSF38" s="1"/>
      <c r="QSG38" s="1"/>
      <c r="QSH38" s="1"/>
      <c r="QSI38" s="1"/>
      <c r="QSJ38" s="1"/>
      <c r="QSK38" s="1"/>
      <c r="QSL38" s="1"/>
      <c r="QSM38" s="1"/>
      <c r="QSN38" s="1"/>
      <c r="QSO38" s="1"/>
      <c r="QSP38" s="1"/>
      <c r="QSQ38" s="1"/>
      <c r="QSR38" s="1"/>
      <c r="QSS38" s="1"/>
      <c r="QST38" s="1"/>
      <c r="QSU38" s="1"/>
      <c r="QSV38" s="1"/>
      <c r="QSW38" s="1"/>
      <c r="QSX38" s="1"/>
      <c r="QSY38" s="1"/>
      <c r="QSZ38" s="1"/>
      <c r="QTA38" s="1"/>
      <c r="QTB38" s="1"/>
      <c r="QTC38" s="1"/>
      <c r="QTD38" s="1"/>
      <c r="QTE38" s="1"/>
      <c r="QTF38" s="1"/>
      <c r="QTG38" s="1"/>
      <c r="QTH38" s="1"/>
      <c r="QTI38" s="1"/>
      <c r="QTJ38" s="1"/>
      <c r="QTK38" s="1"/>
      <c r="QTL38" s="1"/>
      <c r="QTM38" s="1"/>
      <c r="QTN38" s="1"/>
      <c r="QTO38" s="1"/>
      <c r="QTP38" s="1"/>
      <c r="QTQ38" s="1"/>
      <c r="QTR38" s="1"/>
      <c r="QTS38" s="1"/>
      <c r="QTT38" s="1"/>
      <c r="QTU38" s="1"/>
      <c r="QTV38" s="1"/>
      <c r="QTW38" s="1"/>
      <c r="QTX38" s="1"/>
      <c r="QTY38" s="1"/>
      <c r="QTZ38" s="1"/>
      <c r="QUA38" s="1"/>
      <c r="QUB38" s="1"/>
      <c r="QUC38" s="1"/>
      <c r="QUD38" s="1"/>
      <c r="QUE38" s="1"/>
      <c r="QUF38" s="1"/>
      <c r="QUG38" s="1"/>
      <c r="QUH38" s="1"/>
      <c r="QUI38" s="1"/>
      <c r="QUJ38" s="1"/>
      <c r="QUK38" s="1"/>
      <c r="QUL38" s="1"/>
      <c r="QUM38" s="1"/>
      <c r="QUN38" s="1"/>
      <c r="QUO38" s="1"/>
      <c r="QUP38" s="1"/>
      <c r="QUQ38" s="1"/>
      <c r="QUR38" s="1"/>
      <c r="QUS38" s="1"/>
      <c r="QUT38" s="1"/>
      <c r="QUU38" s="1"/>
      <c r="QUV38" s="1"/>
      <c r="QUW38" s="1"/>
      <c r="QUX38" s="1"/>
      <c r="QUY38" s="1"/>
      <c r="QUZ38" s="1"/>
      <c r="QVA38" s="1"/>
      <c r="QVB38" s="1"/>
      <c r="QVC38" s="1"/>
      <c r="QVD38" s="1"/>
      <c r="QVE38" s="1"/>
      <c r="QVF38" s="1"/>
      <c r="QVG38" s="1"/>
      <c r="QVH38" s="1"/>
      <c r="QVI38" s="1"/>
      <c r="QVJ38" s="1"/>
      <c r="QVK38" s="1"/>
      <c r="QVL38" s="1"/>
      <c r="QVM38" s="1"/>
      <c r="QVN38" s="1"/>
      <c r="QVO38" s="1"/>
      <c r="QVP38" s="1"/>
      <c r="QVQ38" s="1"/>
      <c r="QVR38" s="1"/>
      <c r="QVS38" s="1"/>
      <c r="QVT38" s="1"/>
      <c r="QVU38" s="1"/>
      <c r="QVV38" s="1"/>
      <c r="QVW38" s="1"/>
      <c r="QVX38" s="1"/>
      <c r="QVY38" s="1"/>
      <c r="QVZ38" s="1"/>
      <c r="QWA38" s="1"/>
      <c r="QWB38" s="1"/>
      <c r="QWC38" s="1"/>
      <c r="QWD38" s="1"/>
      <c r="QWE38" s="1"/>
      <c r="QWF38" s="1"/>
      <c r="QWG38" s="1"/>
      <c r="QWH38" s="1"/>
      <c r="QWI38" s="1"/>
      <c r="QWJ38" s="1"/>
      <c r="QWK38" s="1"/>
      <c r="QWL38" s="1"/>
      <c r="QWM38" s="1"/>
      <c r="QWN38" s="1"/>
      <c r="QWO38" s="1"/>
      <c r="QWP38" s="1"/>
      <c r="QWQ38" s="1"/>
      <c r="QWR38" s="1"/>
      <c r="QWS38" s="1"/>
      <c r="QWT38" s="1"/>
      <c r="QWU38" s="1"/>
      <c r="QWV38" s="1"/>
      <c r="QWW38" s="1"/>
      <c r="QWX38" s="1"/>
      <c r="QWY38" s="1"/>
      <c r="QWZ38" s="1"/>
      <c r="QXA38" s="1"/>
      <c r="QXB38" s="1"/>
      <c r="QXC38" s="1"/>
      <c r="QXD38" s="1"/>
      <c r="QXE38" s="1"/>
      <c r="QXF38" s="1"/>
      <c r="QXG38" s="1"/>
      <c r="QXH38" s="1"/>
      <c r="QXI38" s="1"/>
      <c r="QXJ38" s="1"/>
      <c r="QXK38" s="1"/>
      <c r="QXL38" s="1"/>
      <c r="QXM38" s="1"/>
      <c r="QXN38" s="1"/>
      <c r="QXO38" s="1"/>
      <c r="QXP38" s="1"/>
      <c r="QXQ38" s="1"/>
      <c r="QXR38" s="1"/>
      <c r="QXS38" s="1"/>
      <c r="QXT38" s="1"/>
      <c r="QXU38" s="1"/>
      <c r="QXV38" s="1"/>
      <c r="QXW38" s="1"/>
      <c r="QXX38" s="1"/>
      <c r="QXY38" s="1"/>
      <c r="QXZ38" s="1"/>
      <c r="QYA38" s="1"/>
      <c r="QYB38" s="1"/>
      <c r="QYC38" s="1"/>
      <c r="QYD38" s="1"/>
      <c r="QYE38" s="1"/>
      <c r="QYF38" s="1"/>
      <c r="QYG38" s="1"/>
      <c r="QYH38" s="1"/>
      <c r="QYI38" s="1"/>
      <c r="QYJ38" s="1"/>
      <c r="QYK38" s="1"/>
      <c r="QYL38" s="1"/>
      <c r="QYM38" s="1"/>
      <c r="QYN38" s="1"/>
      <c r="QYO38" s="1"/>
      <c r="QYP38" s="1"/>
      <c r="QYQ38" s="1"/>
      <c r="QYR38" s="1"/>
      <c r="QYS38" s="1"/>
      <c r="QYT38" s="1"/>
      <c r="QYU38" s="1"/>
      <c r="QYV38" s="1"/>
      <c r="QYW38" s="1"/>
      <c r="QYX38" s="1"/>
      <c r="QYY38" s="1"/>
      <c r="QYZ38" s="1"/>
      <c r="QZA38" s="1"/>
      <c r="QZB38" s="1"/>
      <c r="QZC38" s="1"/>
      <c r="QZD38" s="1"/>
      <c r="QZE38" s="1"/>
      <c r="QZF38" s="1"/>
      <c r="QZG38" s="1"/>
      <c r="QZH38" s="1"/>
      <c r="QZI38" s="1"/>
      <c r="QZJ38" s="1"/>
      <c r="QZK38" s="1"/>
      <c r="QZL38" s="1"/>
      <c r="QZM38" s="1"/>
      <c r="QZN38" s="1"/>
      <c r="QZO38" s="1"/>
      <c r="QZP38" s="1"/>
      <c r="QZQ38" s="1"/>
      <c r="QZR38" s="1"/>
      <c r="QZS38" s="1"/>
      <c r="QZT38" s="1"/>
      <c r="QZU38" s="1"/>
      <c r="QZV38" s="1"/>
      <c r="QZW38" s="1"/>
      <c r="QZX38" s="1"/>
      <c r="QZY38" s="1"/>
      <c r="QZZ38" s="1"/>
      <c r="RAA38" s="1"/>
      <c r="RAB38" s="1"/>
      <c r="RAC38" s="1"/>
      <c r="RAD38" s="1"/>
      <c r="RAE38" s="1"/>
      <c r="RAF38" s="1"/>
      <c r="RAG38" s="1"/>
      <c r="RAH38" s="1"/>
      <c r="RAI38" s="1"/>
      <c r="RAJ38" s="1"/>
      <c r="RAK38" s="1"/>
      <c r="RAL38" s="1"/>
      <c r="RAM38" s="1"/>
      <c r="RAN38" s="1"/>
      <c r="RAO38" s="1"/>
      <c r="RAP38" s="1"/>
      <c r="RAQ38" s="1"/>
      <c r="RAR38" s="1"/>
      <c r="RAS38" s="1"/>
      <c r="RAT38" s="1"/>
      <c r="RAU38" s="1"/>
      <c r="RAV38" s="1"/>
      <c r="RAW38" s="1"/>
      <c r="RAX38" s="1"/>
      <c r="RAY38" s="1"/>
      <c r="RAZ38" s="1"/>
      <c r="RBA38" s="1"/>
      <c r="RBB38" s="1"/>
      <c r="RBC38" s="1"/>
      <c r="RBD38" s="1"/>
      <c r="RBE38" s="1"/>
      <c r="RBF38" s="1"/>
      <c r="RBG38" s="1"/>
      <c r="RBH38" s="1"/>
      <c r="RBI38" s="1"/>
      <c r="RBJ38" s="1"/>
      <c r="RBK38" s="1"/>
      <c r="RBL38" s="1"/>
      <c r="RBM38" s="1"/>
      <c r="RBN38" s="1"/>
      <c r="RBO38" s="1"/>
      <c r="RBP38" s="1"/>
      <c r="RBQ38" s="1"/>
      <c r="RBR38" s="1"/>
      <c r="RBS38" s="1"/>
      <c r="RBT38" s="1"/>
      <c r="RBU38" s="1"/>
      <c r="RBV38" s="1"/>
      <c r="RBW38" s="1"/>
      <c r="RBX38" s="1"/>
      <c r="RBY38" s="1"/>
      <c r="RBZ38" s="1"/>
      <c r="RCA38" s="1"/>
      <c r="RCB38" s="1"/>
      <c r="RCC38" s="1"/>
      <c r="RCD38" s="1"/>
      <c r="RCE38" s="1"/>
      <c r="RCF38" s="1"/>
      <c r="RCG38" s="1"/>
      <c r="RCH38" s="1"/>
      <c r="RCI38" s="1"/>
      <c r="RCJ38" s="1"/>
      <c r="RCK38" s="1"/>
      <c r="RCL38" s="1"/>
      <c r="RCM38" s="1"/>
      <c r="RCN38" s="1"/>
      <c r="RCO38" s="1"/>
      <c r="RCP38" s="1"/>
      <c r="RCQ38" s="1"/>
      <c r="RCR38" s="1"/>
      <c r="RCS38" s="1"/>
      <c r="RCT38" s="1"/>
      <c r="RCU38" s="1"/>
      <c r="RCV38" s="1"/>
      <c r="RCW38" s="1"/>
      <c r="RCX38" s="1"/>
      <c r="RCY38" s="1"/>
      <c r="RCZ38" s="1"/>
      <c r="RDA38" s="1"/>
      <c r="RDB38" s="1"/>
      <c r="RDC38" s="1"/>
      <c r="RDD38" s="1"/>
      <c r="RDE38" s="1"/>
      <c r="RDF38" s="1"/>
      <c r="RDG38" s="1"/>
      <c r="RDH38" s="1"/>
      <c r="RDI38" s="1"/>
      <c r="RDJ38" s="1"/>
      <c r="RDK38" s="1"/>
      <c r="RDL38" s="1"/>
      <c r="RDM38" s="1"/>
      <c r="RDN38" s="1"/>
      <c r="RDO38" s="1"/>
      <c r="RDP38" s="1"/>
      <c r="RDQ38" s="1"/>
      <c r="RDR38" s="1"/>
      <c r="RDS38" s="1"/>
      <c r="RDT38" s="1"/>
      <c r="RDU38" s="1"/>
      <c r="RDV38" s="1"/>
      <c r="RDW38" s="1"/>
      <c r="RDX38" s="1"/>
      <c r="RDY38" s="1"/>
      <c r="RDZ38" s="1"/>
      <c r="REA38" s="1"/>
      <c r="REB38" s="1"/>
      <c r="REC38" s="1"/>
      <c r="RED38" s="1"/>
      <c r="REE38" s="1"/>
      <c r="REF38" s="1"/>
      <c r="REG38" s="1"/>
      <c r="REH38" s="1"/>
      <c r="REI38" s="1"/>
      <c r="REJ38" s="1"/>
      <c r="REK38" s="1"/>
      <c r="REL38" s="1"/>
      <c r="REM38" s="1"/>
      <c r="REN38" s="1"/>
      <c r="REO38" s="1"/>
      <c r="REP38" s="1"/>
      <c r="REQ38" s="1"/>
      <c r="RER38" s="1"/>
      <c r="RES38" s="1"/>
      <c r="RET38" s="1"/>
      <c r="REU38" s="1"/>
      <c r="REV38" s="1"/>
      <c r="REW38" s="1"/>
      <c r="REX38" s="1"/>
      <c r="REY38" s="1"/>
      <c r="REZ38" s="1"/>
      <c r="RFA38" s="1"/>
      <c r="RFB38" s="1"/>
      <c r="RFC38" s="1"/>
      <c r="RFD38" s="1"/>
      <c r="RFE38" s="1"/>
      <c r="RFF38" s="1"/>
      <c r="RFG38" s="1"/>
      <c r="RFH38" s="1"/>
      <c r="RFI38" s="1"/>
      <c r="RFJ38" s="1"/>
      <c r="RFK38" s="1"/>
      <c r="RFL38" s="1"/>
      <c r="RFM38" s="1"/>
      <c r="RFN38" s="1"/>
      <c r="RFO38" s="1"/>
      <c r="RFP38" s="1"/>
      <c r="RFQ38" s="1"/>
      <c r="RFR38" s="1"/>
      <c r="RFS38" s="1"/>
      <c r="RFT38" s="1"/>
      <c r="RFU38" s="1"/>
      <c r="RFV38" s="1"/>
      <c r="RFW38" s="1"/>
      <c r="RFX38" s="1"/>
      <c r="RFY38" s="1"/>
      <c r="RFZ38" s="1"/>
      <c r="RGA38" s="1"/>
      <c r="RGB38" s="1"/>
      <c r="RGC38" s="1"/>
      <c r="RGD38" s="1"/>
      <c r="RGE38" s="1"/>
      <c r="RGF38" s="1"/>
      <c r="RGG38" s="1"/>
      <c r="RGH38" s="1"/>
      <c r="RGI38" s="1"/>
      <c r="RGJ38" s="1"/>
      <c r="RGK38" s="1"/>
      <c r="RGL38" s="1"/>
      <c r="RGM38" s="1"/>
      <c r="RGN38" s="1"/>
      <c r="RGO38" s="1"/>
      <c r="RGP38" s="1"/>
      <c r="RGQ38" s="1"/>
      <c r="RGR38" s="1"/>
      <c r="RGS38" s="1"/>
      <c r="RGT38" s="1"/>
      <c r="RGU38" s="1"/>
      <c r="RGV38" s="1"/>
      <c r="RGW38" s="1"/>
      <c r="RGX38" s="1"/>
      <c r="RGY38" s="1"/>
      <c r="RGZ38" s="1"/>
      <c r="RHA38" s="1"/>
      <c r="RHB38" s="1"/>
      <c r="RHC38" s="1"/>
      <c r="RHD38" s="1"/>
      <c r="RHE38" s="1"/>
      <c r="RHF38" s="1"/>
      <c r="RHG38" s="1"/>
      <c r="RHH38" s="1"/>
      <c r="RHI38" s="1"/>
      <c r="RHJ38" s="1"/>
      <c r="RHK38" s="1"/>
      <c r="RHL38" s="1"/>
      <c r="RHM38" s="1"/>
      <c r="RHN38" s="1"/>
      <c r="RHO38" s="1"/>
      <c r="RHP38" s="1"/>
      <c r="RHQ38" s="1"/>
      <c r="RHR38" s="1"/>
      <c r="RHS38" s="1"/>
      <c r="RHT38" s="1"/>
      <c r="RHU38" s="1"/>
      <c r="RHV38" s="1"/>
      <c r="RHW38" s="1"/>
      <c r="RHX38" s="1"/>
      <c r="RHY38" s="1"/>
      <c r="RHZ38" s="1"/>
      <c r="RIA38" s="1"/>
      <c r="RIB38" s="1"/>
      <c r="RIC38" s="1"/>
      <c r="RID38" s="1"/>
      <c r="RIE38" s="1"/>
      <c r="RIF38" s="1"/>
      <c r="RIG38" s="1"/>
      <c r="RIH38" s="1"/>
      <c r="RII38" s="1"/>
      <c r="RIJ38" s="1"/>
      <c r="RIK38" s="1"/>
      <c r="RIL38" s="1"/>
      <c r="RIM38" s="1"/>
      <c r="RIN38" s="1"/>
      <c r="RIO38" s="1"/>
      <c r="RIP38" s="1"/>
      <c r="RIQ38" s="1"/>
      <c r="RIR38" s="1"/>
      <c r="RIS38" s="1"/>
      <c r="RIT38" s="1"/>
      <c r="RIU38" s="1"/>
      <c r="RIV38" s="1"/>
      <c r="RIW38" s="1"/>
      <c r="RIX38" s="1"/>
      <c r="RIY38" s="1"/>
      <c r="RIZ38" s="1"/>
      <c r="RJA38" s="1"/>
      <c r="RJB38" s="1"/>
      <c r="RJC38" s="1"/>
      <c r="RJD38" s="1"/>
      <c r="RJE38" s="1"/>
      <c r="RJF38" s="1"/>
      <c r="RJG38" s="1"/>
      <c r="RJH38" s="1"/>
      <c r="RJI38" s="1"/>
      <c r="RJJ38" s="1"/>
      <c r="RJK38" s="1"/>
      <c r="RJL38" s="1"/>
      <c r="RJM38" s="1"/>
      <c r="RJN38" s="1"/>
      <c r="RJO38" s="1"/>
      <c r="RJP38" s="1"/>
      <c r="RJQ38" s="1"/>
      <c r="RJR38" s="1"/>
      <c r="RJS38" s="1"/>
      <c r="RJT38" s="1"/>
      <c r="RJU38" s="1"/>
      <c r="RJV38" s="1"/>
      <c r="RJW38" s="1"/>
      <c r="RJX38" s="1"/>
      <c r="RJY38" s="1"/>
      <c r="RJZ38" s="1"/>
      <c r="RKA38" s="1"/>
      <c r="RKB38" s="1"/>
      <c r="RKC38" s="1"/>
      <c r="RKD38" s="1"/>
      <c r="RKE38" s="1"/>
      <c r="RKF38" s="1"/>
      <c r="RKG38" s="1"/>
      <c r="RKH38" s="1"/>
      <c r="RKI38" s="1"/>
      <c r="RKJ38" s="1"/>
      <c r="RKK38" s="1"/>
      <c r="RKL38" s="1"/>
      <c r="RKM38" s="1"/>
      <c r="RKN38" s="1"/>
      <c r="RKO38" s="1"/>
      <c r="RKP38" s="1"/>
      <c r="RKQ38" s="1"/>
      <c r="RKR38" s="1"/>
      <c r="RKS38" s="1"/>
      <c r="RKT38" s="1"/>
      <c r="RKU38" s="1"/>
      <c r="RKV38" s="1"/>
      <c r="RKW38" s="1"/>
      <c r="RKX38" s="1"/>
      <c r="RKY38" s="1"/>
      <c r="RKZ38" s="1"/>
      <c r="RLA38" s="1"/>
      <c r="RLB38" s="1"/>
      <c r="RLC38" s="1"/>
      <c r="RLD38" s="1"/>
      <c r="RLE38" s="1"/>
      <c r="RLF38" s="1"/>
      <c r="RLG38" s="1"/>
      <c r="RLH38" s="1"/>
      <c r="RLI38" s="1"/>
      <c r="RLJ38" s="1"/>
      <c r="RLK38" s="1"/>
      <c r="RLL38" s="1"/>
      <c r="RLM38" s="1"/>
      <c r="RLN38" s="1"/>
      <c r="RLO38" s="1"/>
      <c r="RLP38" s="1"/>
      <c r="RLQ38" s="1"/>
      <c r="RLR38" s="1"/>
      <c r="RLS38" s="1"/>
      <c r="RLT38" s="1"/>
      <c r="RLU38" s="1"/>
      <c r="RLV38" s="1"/>
      <c r="RLW38" s="1"/>
      <c r="RLX38" s="1"/>
      <c r="RLY38" s="1"/>
      <c r="RLZ38" s="1"/>
      <c r="RMA38" s="1"/>
      <c r="RMB38" s="1"/>
      <c r="RMC38" s="1"/>
      <c r="RMD38" s="1"/>
      <c r="RME38" s="1"/>
      <c r="RMF38" s="1"/>
      <c r="RMG38" s="1"/>
      <c r="RMH38" s="1"/>
      <c r="RMI38" s="1"/>
      <c r="RMJ38" s="1"/>
      <c r="RMK38" s="1"/>
      <c r="RML38" s="1"/>
      <c r="RMM38" s="1"/>
      <c r="RMN38" s="1"/>
      <c r="RMO38" s="1"/>
      <c r="RMP38" s="1"/>
      <c r="RMQ38" s="1"/>
      <c r="RMR38" s="1"/>
      <c r="RMS38" s="1"/>
      <c r="RMT38" s="1"/>
      <c r="RMU38" s="1"/>
      <c r="RMV38" s="1"/>
      <c r="RMW38" s="1"/>
      <c r="RMX38" s="1"/>
      <c r="RMY38" s="1"/>
      <c r="RMZ38" s="1"/>
      <c r="RNA38" s="1"/>
      <c r="RNB38" s="1"/>
      <c r="RNC38" s="1"/>
      <c r="RND38" s="1"/>
      <c r="RNE38" s="1"/>
      <c r="RNF38" s="1"/>
      <c r="RNG38" s="1"/>
      <c r="RNH38" s="1"/>
      <c r="RNI38" s="1"/>
      <c r="RNJ38" s="1"/>
      <c r="RNK38" s="1"/>
      <c r="RNL38" s="1"/>
      <c r="RNM38" s="1"/>
      <c r="RNN38" s="1"/>
      <c r="RNO38" s="1"/>
      <c r="RNP38" s="1"/>
      <c r="RNQ38" s="1"/>
      <c r="RNR38" s="1"/>
      <c r="RNS38" s="1"/>
      <c r="RNT38" s="1"/>
      <c r="RNU38" s="1"/>
      <c r="RNV38" s="1"/>
      <c r="RNW38" s="1"/>
      <c r="RNX38" s="1"/>
      <c r="RNY38" s="1"/>
      <c r="RNZ38" s="1"/>
      <c r="ROA38" s="1"/>
      <c r="ROB38" s="1"/>
      <c r="ROC38" s="1"/>
      <c r="ROD38" s="1"/>
      <c r="ROE38" s="1"/>
      <c r="ROF38" s="1"/>
      <c r="ROG38" s="1"/>
      <c r="ROH38" s="1"/>
      <c r="ROI38" s="1"/>
      <c r="ROJ38" s="1"/>
      <c r="ROK38" s="1"/>
      <c r="ROL38" s="1"/>
      <c r="ROM38" s="1"/>
      <c r="RON38" s="1"/>
      <c r="ROO38" s="1"/>
      <c r="ROP38" s="1"/>
      <c r="ROQ38" s="1"/>
      <c r="ROR38" s="1"/>
      <c r="ROS38" s="1"/>
      <c r="ROT38" s="1"/>
      <c r="ROU38" s="1"/>
      <c r="ROV38" s="1"/>
      <c r="ROW38" s="1"/>
      <c r="ROX38" s="1"/>
      <c r="ROY38" s="1"/>
      <c r="ROZ38" s="1"/>
      <c r="RPA38" s="1"/>
      <c r="RPB38" s="1"/>
      <c r="RPC38" s="1"/>
      <c r="RPD38" s="1"/>
      <c r="RPE38" s="1"/>
      <c r="RPF38" s="1"/>
      <c r="RPG38" s="1"/>
      <c r="RPH38" s="1"/>
      <c r="RPI38" s="1"/>
      <c r="RPJ38" s="1"/>
      <c r="RPK38" s="1"/>
      <c r="RPL38" s="1"/>
      <c r="RPM38" s="1"/>
      <c r="RPN38" s="1"/>
      <c r="RPO38" s="1"/>
      <c r="RPP38" s="1"/>
      <c r="RPQ38" s="1"/>
      <c r="RPR38" s="1"/>
      <c r="RPS38" s="1"/>
      <c r="RPT38" s="1"/>
      <c r="RPU38" s="1"/>
      <c r="RPV38" s="1"/>
      <c r="RPW38" s="1"/>
      <c r="RPX38" s="1"/>
      <c r="RPY38" s="1"/>
      <c r="RPZ38" s="1"/>
      <c r="RQA38" s="1"/>
      <c r="RQB38" s="1"/>
      <c r="RQC38" s="1"/>
      <c r="RQD38" s="1"/>
      <c r="RQE38" s="1"/>
      <c r="RQF38" s="1"/>
      <c r="RQG38" s="1"/>
      <c r="RQH38" s="1"/>
      <c r="RQI38" s="1"/>
      <c r="RQJ38" s="1"/>
      <c r="RQK38" s="1"/>
      <c r="RQL38" s="1"/>
      <c r="RQM38" s="1"/>
      <c r="RQN38" s="1"/>
      <c r="RQO38" s="1"/>
      <c r="RQP38" s="1"/>
      <c r="RQQ38" s="1"/>
      <c r="RQR38" s="1"/>
      <c r="RQS38" s="1"/>
      <c r="RQT38" s="1"/>
      <c r="RQU38" s="1"/>
      <c r="RQV38" s="1"/>
      <c r="RQW38" s="1"/>
      <c r="RQX38" s="1"/>
      <c r="RQY38" s="1"/>
      <c r="RQZ38" s="1"/>
      <c r="RRA38" s="1"/>
      <c r="RRB38" s="1"/>
      <c r="RRC38" s="1"/>
      <c r="RRD38" s="1"/>
      <c r="RRE38" s="1"/>
      <c r="RRF38" s="1"/>
      <c r="RRG38" s="1"/>
      <c r="RRH38" s="1"/>
      <c r="RRI38" s="1"/>
      <c r="RRJ38" s="1"/>
      <c r="RRK38" s="1"/>
      <c r="RRL38" s="1"/>
      <c r="RRM38" s="1"/>
      <c r="RRN38" s="1"/>
      <c r="RRO38" s="1"/>
      <c r="RRP38" s="1"/>
      <c r="RRQ38" s="1"/>
      <c r="RRR38" s="1"/>
      <c r="RRS38" s="1"/>
      <c r="RRT38" s="1"/>
      <c r="RRU38" s="1"/>
      <c r="RRV38" s="1"/>
      <c r="RRW38" s="1"/>
      <c r="RRX38" s="1"/>
      <c r="RRY38" s="1"/>
      <c r="RRZ38" s="1"/>
      <c r="RSA38" s="1"/>
      <c r="RSB38" s="1"/>
      <c r="RSC38" s="1"/>
      <c r="RSD38" s="1"/>
      <c r="RSE38" s="1"/>
      <c r="RSF38" s="1"/>
      <c r="RSG38" s="1"/>
      <c r="RSH38" s="1"/>
      <c r="RSI38" s="1"/>
      <c r="RSJ38" s="1"/>
      <c r="RSK38" s="1"/>
      <c r="RSL38" s="1"/>
      <c r="RSM38" s="1"/>
      <c r="RSN38" s="1"/>
      <c r="RSO38" s="1"/>
      <c r="RSP38" s="1"/>
      <c r="RSQ38" s="1"/>
      <c r="RSR38" s="1"/>
      <c r="RSS38" s="1"/>
      <c r="RST38" s="1"/>
      <c r="RSU38" s="1"/>
      <c r="RSV38" s="1"/>
      <c r="RSW38" s="1"/>
      <c r="RSX38" s="1"/>
      <c r="RSY38" s="1"/>
      <c r="RSZ38" s="1"/>
      <c r="RTA38" s="1"/>
      <c r="RTB38" s="1"/>
      <c r="RTC38" s="1"/>
      <c r="RTD38" s="1"/>
      <c r="RTE38" s="1"/>
      <c r="RTF38" s="1"/>
      <c r="RTG38" s="1"/>
      <c r="RTH38" s="1"/>
      <c r="RTI38" s="1"/>
      <c r="RTJ38" s="1"/>
      <c r="RTK38" s="1"/>
      <c r="RTL38" s="1"/>
      <c r="RTM38" s="1"/>
      <c r="RTN38" s="1"/>
      <c r="RTO38" s="1"/>
      <c r="RTP38" s="1"/>
      <c r="RTQ38" s="1"/>
      <c r="RTR38" s="1"/>
      <c r="RTS38" s="1"/>
      <c r="RTT38" s="1"/>
      <c r="RTU38" s="1"/>
      <c r="RTV38" s="1"/>
      <c r="RTW38" s="1"/>
      <c r="RTX38" s="1"/>
      <c r="RTY38" s="1"/>
      <c r="RTZ38" s="1"/>
      <c r="RUA38" s="1"/>
      <c r="RUB38" s="1"/>
      <c r="RUC38" s="1"/>
      <c r="RUD38" s="1"/>
      <c r="RUE38" s="1"/>
      <c r="RUF38" s="1"/>
      <c r="RUG38" s="1"/>
      <c r="RUH38" s="1"/>
      <c r="RUI38" s="1"/>
      <c r="RUJ38" s="1"/>
      <c r="RUK38" s="1"/>
      <c r="RUL38" s="1"/>
      <c r="RUM38" s="1"/>
      <c r="RUN38" s="1"/>
      <c r="RUO38" s="1"/>
      <c r="RUP38" s="1"/>
      <c r="RUQ38" s="1"/>
      <c r="RUR38" s="1"/>
      <c r="RUS38" s="1"/>
      <c r="RUT38" s="1"/>
      <c r="RUU38" s="1"/>
      <c r="RUV38" s="1"/>
      <c r="RUW38" s="1"/>
      <c r="RUX38" s="1"/>
      <c r="RUY38" s="1"/>
      <c r="RUZ38" s="1"/>
      <c r="RVA38" s="1"/>
      <c r="RVB38" s="1"/>
      <c r="RVC38" s="1"/>
      <c r="RVD38" s="1"/>
      <c r="RVE38" s="1"/>
      <c r="RVF38" s="1"/>
      <c r="RVG38" s="1"/>
      <c r="RVH38" s="1"/>
      <c r="RVI38" s="1"/>
      <c r="RVJ38" s="1"/>
      <c r="RVK38" s="1"/>
      <c r="RVL38" s="1"/>
      <c r="RVM38" s="1"/>
      <c r="RVN38" s="1"/>
      <c r="RVO38" s="1"/>
      <c r="RVP38" s="1"/>
      <c r="RVQ38" s="1"/>
      <c r="RVR38" s="1"/>
      <c r="RVS38" s="1"/>
      <c r="RVT38" s="1"/>
      <c r="RVU38" s="1"/>
      <c r="RVV38" s="1"/>
      <c r="RVW38" s="1"/>
      <c r="RVX38" s="1"/>
      <c r="RVY38" s="1"/>
      <c r="RVZ38" s="1"/>
      <c r="RWA38" s="1"/>
      <c r="RWB38" s="1"/>
      <c r="RWC38" s="1"/>
      <c r="RWD38" s="1"/>
      <c r="RWE38" s="1"/>
      <c r="RWF38" s="1"/>
      <c r="RWG38" s="1"/>
      <c r="RWH38" s="1"/>
      <c r="RWI38" s="1"/>
      <c r="RWJ38" s="1"/>
      <c r="RWK38" s="1"/>
      <c r="RWL38" s="1"/>
      <c r="RWM38" s="1"/>
      <c r="RWN38" s="1"/>
      <c r="RWO38" s="1"/>
      <c r="RWP38" s="1"/>
      <c r="RWQ38" s="1"/>
      <c r="RWR38" s="1"/>
      <c r="RWS38" s="1"/>
      <c r="RWT38" s="1"/>
      <c r="RWU38" s="1"/>
      <c r="RWV38" s="1"/>
      <c r="RWW38" s="1"/>
      <c r="RWX38" s="1"/>
      <c r="RWY38" s="1"/>
      <c r="RWZ38" s="1"/>
      <c r="RXA38" s="1"/>
      <c r="RXB38" s="1"/>
      <c r="RXC38" s="1"/>
      <c r="RXD38" s="1"/>
      <c r="RXE38" s="1"/>
      <c r="RXF38" s="1"/>
      <c r="RXG38" s="1"/>
      <c r="RXH38" s="1"/>
      <c r="RXI38" s="1"/>
      <c r="RXJ38" s="1"/>
      <c r="RXK38" s="1"/>
      <c r="RXL38" s="1"/>
      <c r="RXM38" s="1"/>
      <c r="RXN38" s="1"/>
      <c r="RXO38" s="1"/>
      <c r="RXP38" s="1"/>
      <c r="RXQ38" s="1"/>
      <c r="RXR38" s="1"/>
      <c r="RXS38" s="1"/>
      <c r="RXT38" s="1"/>
      <c r="RXU38" s="1"/>
      <c r="RXV38" s="1"/>
      <c r="RXW38" s="1"/>
      <c r="RXX38" s="1"/>
      <c r="RXY38" s="1"/>
      <c r="RXZ38" s="1"/>
      <c r="RYA38" s="1"/>
      <c r="RYB38" s="1"/>
      <c r="RYC38" s="1"/>
      <c r="RYD38" s="1"/>
      <c r="RYE38" s="1"/>
      <c r="RYF38" s="1"/>
      <c r="RYG38" s="1"/>
      <c r="RYH38" s="1"/>
      <c r="RYI38" s="1"/>
      <c r="RYJ38" s="1"/>
      <c r="RYK38" s="1"/>
      <c r="RYL38" s="1"/>
      <c r="RYM38" s="1"/>
      <c r="RYN38" s="1"/>
      <c r="RYO38" s="1"/>
      <c r="RYP38" s="1"/>
      <c r="RYQ38" s="1"/>
      <c r="RYR38" s="1"/>
      <c r="RYS38" s="1"/>
      <c r="RYT38" s="1"/>
      <c r="RYU38" s="1"/>
      <c r="RYV38" s="1"/>
      <c r="RYW38" s="1"/>
      <c r="RYX38" s="1"/>
      <c r="RYY38" s="1"/>
      <c r="RYZ38" s="1"/>
      <c r="RZA38" s="1"/>
      <c r="RZB38" s="1"/>
      <c r="RZC38" s="1"/>
      <c r="RZD38" s="1"/>
      <c r="RZE38" s="1"/>
      <c r="RZF38" s="1"/>
      <c r="RZG38" s="1"/>
      <c r="RZH38" s="1"/>
      <c r="RZI38" s="1"/>
      <c r="RZJ38" s="1"/>
      <c r="RZK38" s="1"/>
      <c r="RZL38" s="1"/>
      <c r="RZM38" s="1"/>
      <c r="RZN38" s="1"/>
      <c r="RZO38" s="1"/>
      <c r="RZP38" s="1"/>
      <c r="RZQ38" s="1"/>
      <c r="RZR38" s="1"/>
      <c r="RZS38" s="1"/>
      <c r="RZT38" s="1"/>
      <c r="RZU38" s="1"/>
      <c r="RZV38" s="1"/>
      <c r="RZW38" s="1"/>
      <c r="RZX38" s="1"/>
      <c r="RZY38" s="1"/>
      <c r="RZZ38" s="1"/>
      <c r="SAA38" s="1"/>
      <c r="SAB38" s="1"/>
      <c r="SAC38" s="1"/>
      <c r="SAD38" s="1"/>
      <c r="SAE38" s="1"/>
      <c r="SAF38" s="1"/>
      <c r="SAG38" s="1"/>
      <c r="SAH38" s="1"/>
      <c r="SAI38" s="1"/>
      <c r="SAJ38" s="1"/>
      <c r="SAK38" s="1"/>
      <c r="SAL38" s="1"/>
      <c r="SAM38" s="1"/>
      <c r="SAN38" s="1"/>
      <c r="SAO38" s="1"/>
      <c r="SAP38" s="1"/>
      <c r="SAQ38" s="1"/>
      <c r="SAR38" s="1"/>
      <c r="SAS38" s="1"/>
      <c r="SAT38" s="1"/>
      <c r="SAU38" s="1"/>
      <c r="SAV38" s="1"/>
      <c r="SAW38" s="1"/>
      <c r="SAX38" s="1"/>
      <c r="SAY38" s="1"/>
      <c r="SAZ38" s="1"/>
      <c r="SBA38" s="1"/>
      <c r="SBB38" s="1"/>
      <c r="SBC38" s="1"/>
      <c r="SBD38" s="1"/>
      <c r="SBE38" s="1"/>
      <c r="SBF38" s="1"/>
      <c r="SBG38" s="1"/>
      <c r="SBH38" s="1"/>
      <c r="SBI38" s="1"/>
      <c r="SBJ38" s="1"/>
      <c r="SBK38" s="1"/>
      <c r="SBL38" s="1"/>
      <c r="SBM38" s="1"/>
      <c r="SBN38" s="1"/>
      <c r="SBO38" s="1"/>
      <c r="SBP38" s="1"/>
      <c r="SBQ38" s="1"/>
      <c r="SBR38" s="1"/>
      <c r="SBS38" s="1"/>
      <c r="SBT38" s="1"/>
      <c r="SBU38" s="1"/>
      <c r="SBV38" s="1"/>
      <c r="SBW38" s="1"/>
      <c r="SBX38" s="1"/>
      <c r="SBY38" s="1"/>
      <c r="SBZ38" s="1"/>
      <c r="SCA38" s="1"/>
      <c r="SCB38" s="1"/>
      <c r="SCC38" s="1"/>
      <c r="SCD38" s="1"/>
      <c r="SCE38" s="1"/>
      <c r="SCF38" s="1"/>
      <c r="SCG38" s="1"/>
      <c r="SCH38" s="1"/>
      <c r="SCI38" s="1"/>
      <c r="SCJ38" s="1"/>
      <c r="SCK38" s="1"/>
      <c r="SCL38" s="1"/>
      <c r="SCM38" s="1"/>
      <c r="SCN38" s="1"/>
      <c r="SCO38" s="1"/>
      <c r="SCP38" s="1"/>
      <c r="SCQ38" s="1"/>
      <c r="SCR38" s="1"/>
      <c r="SCS38" s="1"/>
      <c r="SCT38" s="1"/>
      <c r="SCU38" s="1"/>
      <c r="SCV38" s="1"/>
      <c r="SCW38" s="1"/>
      <c r="SCX38" s="1"/>
      <c r="SCY38" s="1"/>
      <c r="SCZ38" s="1"/>
      <c r="SDA38" s="1"/>
      <c r="SDB38" s="1"/>
      <c r="SDC38" s="1"/>
      <c r="SDD38" s="1"/>
      <c r="SDE38" s="1"/>
      <c r="SDF38" s="1"/>
      <c r="SDG38" s="1"/>
      <c r="SDH38" s="1"/>
      <c r="SDI38" s="1"/>
      <c r="SDJ38" s="1"/>
      <c r="SDK38" s="1"/>
      <c r="SDL38" s="1"/>
      <c r="SDM38" s="1"/>
      <c r="SDN38" s="1"/>
      <c r="SDO38" s="1"/>
      <c r="SDP38" s="1"/>
      <c r="SDQ38" s="1"/>
      <c r="SDR38" s="1"/>
      <c r="SDS38" s="1"/>
      <c r="SDT38" s="1"/>
      <c r="SDU38" s="1"/>
      <c r="SDV38" s="1"/>
      <c r="SDW38" s="1"/>
      <c r="SDX38" s="1"/>
      <c r="SDY38" s="1"/>
      <c r="SDZ38" s="1"/>
      <c r="SEA38" s="1"/>
      <c r="SEB38" s="1"/>
      <c r="SEC38" s="1"/>
      <c r="SED38" s="1"/>
      <c r="SEE38" s="1"/>
      <c r="SEF38" s="1"/>
      <c r="SEG38" s="1"/>
      <c r="SEH38" s="1"/>
      <c r="SEI38" s="1"/>
      <c r="SEJ38" s="1"/>
      <c r="SEK38" s="1"/>
      <c r="SEL38" s="1"/>
      <c r="SEM38" s="1"/>
      <c r="SEN38" s="1"/>
      <c r="SEO38" s="1"/>
      <c r="SEP38" s="1"/>
      <c r="SEQ38" s="1"/>
      <c r="SER38" s="1"/>
      <c r="SES38" s="1"/>
      <c r="SET38" s="1"/>
      <c r="SEU38" s="1"/>
      <c r="SEV38" s="1"/>
      <c r="SEW38" s="1"/>
      <c r="SEX38" s="1"/>
      <c r="SEY38" s="1"/>
      <c r="SEZ38" s="1"/>
      <c r="SFA38" s="1"/>
      <c r="SFB38" s="1"/>
      <c r="SFC38" s="1"/>
      <c r="SFD38" s="1"/>
      <c r="SFE38" s="1"/>
      <c r="SFF38" s="1"/>
      <c r="SFG38" s="1"/>
      <c r="SFH38" s="1"/>
      <c r="SFI38" s="1"/>
      <c r="SFJ38" s="1"/>
      <c r="SFK38" s="1"/>
      <c r="SFL38" s="1"/>
      <c r="SFM38" s="1"/>
      <c r="SFN38" s="1"/>
      <c r="SFO38" s="1"/>
      <c r="SFP38" s="1"/>
      <c r="SFQ38" s="1"/>
      <c r="SFR38" s="1"/>
      <c r="SFS38" s="1"/>
      <c r="SFT38" s="1"/>
      <c r="SFU38" s="1"/>
      <c r="SFV38" s="1"/>
      <c r="SFW38" s="1"/>
      <c r="SFX38" s="1"/>
      <c r="SFY38" s="1"/>
      <c r="SFZ38" s="1"/>
      <c r="SGA38" s="1"/>
      <c r="SGB38" s="1"/>
      <c r="SGC38" s="1"/>
      <c r="SGD38" s="1"/>
      <c r="SGE38" s="1"/>
      <c r="SGF38" s="1"/>
      <c r="SGG38" s="1"/>
      <c r="SGH38" s="1"/>
      <c r="SGI38" s="1"/>
      <c r="SGJ38" s="1"/>
      <c r="SGK38" s="1"/>
      <c r="SGL38" s="1"/>
      <c r="SGM38" s="1"/>
      <c r="SGN38" s="1"/>
      <c r="SGO38" s="1"/>
      <c r="SGP38" s="1"/>
      <c r="SGQ38" s="1"/>
      <c r="SGR38" s="1"/>
      <c r="SGS38" s="1"/>
      <c r="SGT38" s="1"/>
      <c r="SGU38" s="1"/>
      <c r="SGV38" s="1"/>
      <c r="SGW38" s="1"/>
      <c r="SGX38" s="1"/>
      <c r="SGY38" s="1"/>
      <c r="SGZ38" s="1"/>
      <c r="SHA38" s="1"/>
      <c r="SHB38" s="1"/>
      <c r="SHC38" s="1"/>
      <c r="SHD38" s="1"/>
      <c r="SHE38" s="1"/>
      <c r="SHF38" s="1"/>
      <c r="SHG38" s="1"/>
      <c r="SHH38" s="1"/>
      <c r="SHI38" s="1"/>
      <c r="SHJ38" s="1"/>
      <c r="SHK38" s="1"/>
      <c r="SHL38" s="1"/>
      <c r="SHM38" s="1"/>
      <c r="SHN38" s="1"/>
      <c r="SHO38" s="1"/>
      <c r="SHP38" s="1"/>
      <c r="SHQ38" s="1"/>
      <c r="SHR38" s="1"/>
      <c r="SHS38" s="1"/>
      <c r="SHT38" s="1"/>
      <c r="SHU38" s="1"/>
      <c r="SHV38" s="1"/>
      <c r="SHW38" s="1"/>
      <c r="SHX38" s="1"/>
      <c r="SHY38" s="1"/>
      <c r="SHZ38" s="1"/>
      <c r="SIA38" s="1"/>
      <c r="SIB38" s="1"/>
      <c r="SIC38" s="1"/>
      <c r="SID38" s="1"/>
      <c r="SIE38" s="1"/>
      <c r="SIF38" s="1"/>
      <c r="SIG38" s="1"/>
      <c r="SIH38" s="1"/>
      <c r="SII38" s="1"/>
      <c r="SIJ38" s="1"/>
      <c r="SIK38" s="1"/>
      <c r="SIL38" s="1"/>
      <c r="SIM38" s="1"/>
      <c r="SIN38" s="1"/>
      <c r="SIO38" s="1"/>
      <c r="SIP38" s="1"/>
      <c r="SIQ38" s="1"/>
      <c r="SIR38" s="1"/>
      <c r="SIS38" s="1"/>
      <c r="SIT38" s="1"/>
      <c r="SIU38" s="1"/>
      <c r="SIV38" s="1"/>
      <c r="SIW38" s="1"/>
      <c r="SIX38" s="1"/>
      <c r="SIY38" s="1"/>
      <c r="SIZ38" s="1"/>
      <c r="SJA38" s="1"/>
      <c r="SJB38" s="1"/>
      <c r="SJC38" s="1"/>
      <c r="SJD38" s="1"/>
      <c r="SJE38" s="1"/>
      <c r="SJF38" s="1"/>
      <c r="SJG38" s="1"/>
      <c r="SJH38" s="1"/>
      <c r="SJI38" s="1"/>
      <c r="SJJ38" s="1"/>
      <c r="SJK38" s="1"/>
      <c r="SJL38" s="1"/>
      <c r="SJM38" s="1"/>
      <c r="SJN38" s="1"/>
      <c r="SJO38" s="1"/>
      <c r="SJP38" s="1"/>
      <c r="SJQ38" s="1"/>
      <c r="SJR38" s="1"/>
      <c r="SJS38" s="1"/>
      <c r="SJT38" s="1"/>
      <c r="SJU38" s="1"/>
      <c r="SJV38" s="1"/>
      <c r="SJW38" s="1"/>
      <c r="SJX38" s="1"/>
      <c r="SJY38" s="1"/>
      <c r="SJZ38" s="1"/>
      <c r="SKA38" s="1"/>
      <c r="SKB38" s="1"/>
      <c r="SKC38" s="1"/>
      <c r="SKD38" s="1"/>
      <c r="SKE38" s="1"/>
      <c r="SKF38" s="1"/>
      <c r="SKG38" s="1"/>
      <c r="SKH38" s="1"/>
      <c r="SKI38" s="1"/>
      <c r="SKJ38" s="1"/>
      <c r="SKK38" s="1"/>
      <c r="SKL38" s="1"/>
      <c r="SKM38" s="1"/>
      <c r="SKN38" s="1"/>
      <c r="SKO38" s="1"/>
      <c r="SKP38" s="1"/>
      <c r="SKQ38" s="1"/>
      <c r="SKR38" s="1"/>
      <c r="SKS38" s="1"/>
      <c r="SKT38" s="1"/>
      <c r="SKU38" s="1"/>
      <c r="SKV38" s="1"/>
      <c r="SKW38" s="1"/>
      <c r="SKX38" s="1"/>
      <c r="SKY38" s="1"/>
      <c r="SKZ38" s="1"/>
      <c r="SLA38" s="1"/>
      <c r="SLB38" s="1"/>
      <c r="SLC38" s="1"/>
      <c r="SLD38" s="1"/>
      <c r="SLE38" s="1"/>
      <c r="SLF38" s="1"/>
      <c r="SLG38" s="1"/>
      <c r="SLH38" s="1"/>
      <c r="SLI38" s="1"/>
      <c r="SLJ38" s="1"/>
      <c r="SLK38" s="1"/>
      <c r="SLL38" s="1"/>
      <c r="SLM38" s="1"/>
      <c r="SLN38" s="1"/>
      <c r="SLO38" s="1"/>
      <c r="SLP38" s="1"/>
      <c r="SLQ38" s="1"/>
      <c r="SLR38" s="1"/>
      <c r="SLS38" s="1"/>
      <c r="SLT38" s="1"/>
      <c r="SLU38" s="1"/>
      <c r="SLV38" s="1"/>
      <c r="SLW38" s="1"/>
      <c r="SLX38" s="1"/>
      <c r="SLY38" s="1"/>
      <c r="SLZ38" s="1"/>
      <c r="SMA38" s="1"/>
      <c r="SMB38" s="1"/>
      <c r="SMC38" s="1"/>
      <c r="SMD38" s="1"/>
      <c r="SME38" s="1"/>
      <c r="SMF38" s="1"/>
      <c r="SMG38" s="1"/>
      <c r="SMH38" s="1"/>
      <c r="SMI38" s="1"/>
      <c r="SMJ38" s="1"/>
      <c r="SMK38" s="1"/>
      <c r="SML38" s="1"/>
      <c r="SMM38" s="1"/>
      <c r="SMN38" s="1"/>
      <c r="SMO38" s="1"/>
      <c r="SMP38" s="1"/>
      <c r="SMQ38" s="1"/>
      <c r="SMR38" s="1"/>
      <c r="SMS38" s="1"/>
      <c r="SMT38" s="1"/>
      <c r="SMU38" s="1"/>
      <c r="SMV38" s="1"/>
      <c r="SMW38" s="1"/>
      <c r="SMX38" s="1"/>
      <c r="SMY38" s="1"/>
      <c r="SMZ38" s="1"/>
      <c r="SNA38" s="1"/>
      <c r="SNB38" s="1"/>
      <c r="SNC38" s="1"/>
      <c r="SND38" s="1"/>
      <c r="SNE38" s="1"/>
      <c r="SNF38" s="1"/>
      <c r="SNG38" s="1"/>
      <c r="SNH38" s="1"/>
      <c r="SNI38" s="1"/>
      <c r="SNJ38" s="1"/>
      <c r="SNK38" s="1"/>
      <c r="SNL38" s="1"/>
      <c r="SNM38" s="1"/>
      <c r="SNN38" s="1"/>
      <c r="SNO38" s="1"/>
      <c r="SNP38" s="1"/>
      <c r="SNQ38" s="1"/>
      <c r="SNR38" s="1"/>
      <c r="SNS38" s="1"/>
      <c r="SNT38" s="1"/>
      <c r="SNU38" s="1"/>
      <c r="SNV38" s="1"/>
      <c r="SNW38" s="1"/>
      <c r="SNX38" s="1"/>
      <c r="SNY38" s="1"/>
      <c r="SNZ38" s="1"/>
      <c r="SOA38" s="1"/>
      <c r="SOB38" s="1"/>
      <c r="SOC38" s="1"/>
      <c r="SOD38" s="1"/>
      <c r="SOE38" s="1"/>
      <c r="SOF38" s="1"/>
      <c r="SOG38" s="1"/>
      <c r="SOH38" s="1"/>
      <c r="SOI38" s="1"/>
      <c r="SOJ38" s="1"/>
      <c r="SOK38" s="1"/>
      <c r="SOL38" s="1"/>
      <c r="SOM38" s="1"/>
      <c r="SON38" s="1"/>
      <c r="SOO38" s="1"/>
      <c r="SOP38" s="1"/>
      <c r="SOQ38" s="1"/>
      <c r="SOR38" s="1"/>
      <c r="SOS38" s="1"/>
      <c r="SOT38" s="1"/>
      <c r="SOU38" s="1"/>
      <c r="SOV38" s="1"/>
      <c r="SOW38" s="1"/>
      <c r="SOX38" s="1"/>
      <c r="SOY38" s="1"/>
      <c r="SOZ38" s="1"/>
      <c r="SPA38" s="1"/>
      <c r="SPB38" s="1"/>
      <c r="SPC38" s="1"/>
      <c r="SPD38" s="1"/>
      <c r="SPE38" s="1"/>
      <c r="SPF38" s="1"/>
      <c r="SPG38" s="1"/>
      <c r="SPH38" s="1"/>
      <c r="SPI38" s="1"/>
      <c r="SPJ38" s="1"/>
      <c r="SPK38" s="1"/>
      <c r="SPL38" s="1"/>
      <c r="SPM38" s="1"/>
      <c r="SPN38" s="1"/>
      <c r="SPO38" s="1"/>
      <c r="SPP38" s="1"/>
      <c r="SPQ38" s="1"/>
      <c r="SPR38" s="1"/>
      <c r="SPS38" s="1"/>
      <c r="SPT38" s="1"/>
      <c r="SPU38" s="1"/>
      <c r="SPV38" s="1"/>
      <c r="SPW38" s="1"/>
      <c r="SPX38" s="1"/>
      <c r="SPY38" s="1"/>
      <c r="SPZ38" s="1"/>
      <c r="SQA38" s="1"/>
      <c r="SQB38" s="1"/>
      <c r="SQC38" s="1"/>
      <c r="SQD38" s="1"/>
      <c r="SQE38" s="1"/>
      <c r="SQF38" s="1"/>
      <c r="SQG38" s="1"/>
      <c r="SQH38" s="1"/>
      <c r="SQI38" s="1"/>
      <c r="SQJ38" s="1"/>
      <c r="SQK38" s="1"/>
      <c r="SQL38" s="1"/>
      <c r="SQM38" s="1"/>
      <c r="SQN38" s="1"/>
      <c r="SQO38" s="1"/>
      <c r="SQP38" s="1"/>
      <c r="SQQ38" s="1"/>
      <c r="SQR38" s="1"/>
      <c r="SQS38" s="1"/>
      <c r="SQT38" s="1"/>
      <c r="SQU38" s="1"/>
      <c r="SQV38" s="1"/>
      <c r="SQW38" s="1"/>
      <c r="SQX38" s="1"/>
      <c r="SQY38" s="1"/>
      <c r="SQZ38" s="1"/>
      <c r="SRA38" s="1"/>
      <c r="SRB38" s="1"/>
      <c r="SRC38" s="1"/>
      <c r="SRD38" s="1"/>
      <c r="SRE38" s="1"/>
      <c r="SRF38" s="1"/>
      <c r="SRG38" s="1"/>
      <c r="SRH38" s="1"/>
      <c r="SRI38" s="1"/>
      <c r="SRJ38" s="1"/>
      <c r="SRK38" s="1"/>
      <c r="SRL38" s="1"/>
      <c r="SRM38" s="1"/>
      <c r="SRN38" s="1"/>
      <c r="SRO38" s="1"/>
      <c r="SRP38" s="1"/>
      <c r="SRQ38" s="1"/>
      <c r="SRR38" s="1"/>
      <c r="SRS38" s="1"/>
      <c r="SRT38" s="1"/>
      <c r="SRU38" s="1"/>
      <c r="SRV38" s="1"/>
      <c r="SRW38" s="1"/>
      <c r="SRX38" s="1"/>
      <c r="SRY38" s="1"/>
      <c r="SRZ38" s="1"/>
      <c r="SSA38" s="1"/>
      <c r="SSB38" s="1"/>
      <c r="SSC38" s="1"/>
      <c r="SSD38" s="1"/>
      <c r="SSE38" s="1"/>
      <c r="SSF38" s="1"/>
      <c r="SSG38" s="1"/>
      <c r="SSH38" s="1"/>
      <c r="SSI38" s="1"/>
      <c r="SSJ38" s="1"/>
      <c r="SSK38" s="1"/>
      <c r="SSL38" s="1"/>
      <c r="SSM38" s="1"/>
      <c r="SSN38" s="1"/>
      <c r="SSO38" s="1"/>
      <c r="SSP38" s="1"/>
      <c r="SSQ38" s="1"/>
      <c r="SSR38" s="1"/>
      <c r="SSS38" s="1"/>
      <c r="SST38" s="1"/>
      <c r="SSU38" s="1"/>
      <c r="SSV38" s="1"/>
      <c r="SSW38" s="1"/>
      <c r="SSX38" s="1"/>
      <c r="SSY38" s="1"/>
      <c r="SSZ38" s="1"/>
      <c r="STA38" s="1"/>
      <c r="STB38" s="1"/>
      <c r="STC38" s="1"/>
      <c r="STD38" s="1"/>
      <c r="STE38" s="1"/>
      <c r="STF38" s="1"/>
      <c r="STG38" s="1"/>
      <c r="STH38" s="1"/>
      <c r="STI38" s="1"/>
      <c r="STJ38" s="1"/>
      <c r="STK38" s="1"/>
      <c r="STL38" s="1"/>
      <c r="STM38" s="1"/>
      <c r="STN38" s="1"/>
      <c r="STO38" s="1"/>
      <c r="STP38" s="1"/>
      <c r="STQ38" s="1"/>
      <c r="STR38" s="1"/>
      <c r="STS38" s="1"/>
      <c r="STT38" s="1"/>
      <c r="STU38" s="1"/>
      <c r="STV38" s="1"/>
      <c r="STW38" s="1"/>
      <c r="STX38" s="1"/>
      <c r="STY38" s="1"/>
      <c r="STZ38" s="1"/>
      <c r="SUA38" s="1"/>
      <c r="SUB38" s="1"/>
      <c r="SUC38" s="1"/>
      <c r="SUD38" s="1"/>
      <c r="SUE38" s="1"/>
      <c r="SUF38" s="1"/>
      <c r="SUG38" s="1"/>
      <c r="SUH38" s="1"/>
      <c r="SUI38" s="1"/>
      <c r="SUJ38" s="1"/>
      <c r="SUK38" s="1"/>
      <c r="SUL38" s="1"/>
      <c r="SUM38" s="1"/>
      <c r="SUN38" s="1"/>
      <c r="SUO38" s="1"/>
      <c r="SUP38" s="1"/>
      <c r="SUQ38" s="1"/>
      <c r="SUR38" s="1"/>
      <c r="SUS38" s="1"/>
      <c r="SUT38" s="1"/>
      <c r="SUU38" s="1"/>
      <c r="SUV38" s="1"/>
      <c r="SUW38" s="1"/>
      <c r="SUX38" s="1"/>
      <c r="SUY38" s="1"/>
      <c r="SUZ38" s="1"/>
      <c r="SVA38" s="1"/>
      <c r="SVB38" s="1"/>
      <c r="SVC38" s="1"/>
      <c r="SVD38" s="1"/>
      <c r="SVE38" s="1"/>
      <c r="SVF38" s="1"/>
      <c r="SVG38" s="1"/>
      <c r="SVH38" s="1"/>
      <c r="SVI38" s="1"/>
      <c r="SVJ38" s="1"/>
      <c r="SVK38" s="1"/>
      <c r="SVL38" s="1"/>
      <c r="SVM38" s="1"/>
      <c r="SVN38" s="1"/>
      <c r="SVO38" s="1"/>
      <c r="SVP38" s="1"/>
      <c r="SVQ38" s="1"/>
      <c r="SVR38" s="1"/>
      <c r="SVS38" s="1"/>
      <c r="SVT38" s="1"/>
      <c r="SVU38" s="1"/>
      <c r="SVV38" s="1"/>
      <c r="SVW38" s="1"/>
      <c r="SVX38" s="1"/>
      <c r="SVY38" s="1"/>
      <c r="SVZ38" s="1"/>
      <c r="SWA38" s="1"/>
      <c r="SWB38" s="1"/>
      <c r="SWC38" s="1"/>
      <c r="SWD38" s="1"/>
      <c r="SWE38" s="1"/>
      <c r="SWF38" s="1"/>
      <c r="SWG38" s="1"/>
      <c r="SWH38" s="1"/>
      <c r="SWI38" s="1"/>
      <c r="SWJ38" s="1"/>
      <c r="SWK38" s="1"/>
      <c r="SWL38" s="1"/>
      <c r="SWM38" s="1"/>
      <c r="SWN38" s="1"/>
      <c r="SWO38" s="1"/>
      <c r="SWP38" s="1"/>
      <c r="SWQ38" s="1"/>
      <c r="SWR38" s="1"/>
      <c r="SWS38" s="1"/>
      <c r="SWT38" s="1"/>
      <c r="SWU38" s="1"/>
      <c r="SWV38" s="1"/>
      <c r="SWW38" s="1"/>
      <c r="SWX38" s="1"/>
      <c r="SWY38" s="1"/>
      <c r="SWZ38" s="1"/>
      <c r="SXA38" s="1"/>
      <c r="SXB38" s="1"/>
      <c r="SXC38" s="1"/>
      <c r="SXD38" s="1"/>
      <c r="SXE38" s="1"/>
      <c r="SXF38" s="1"/>
      <c r="SXG38" s="1"/>
      <c r="SXH38" s="1"/>
      <c r="SXI38" s="1"/>
      <c r="SXJ38" s="1"/>
      <c r="SXK38" s="1"/>
      <c r="SXL38" s="1"/>
      <c r="SXM38" s="1"/>
      <c r="SXN38" s="1"/>
      <c r="SXO38" s="1"/>
      <c r="SXP38" s="1"/>
      <c r="SXQ38" s="1"/>
      <c r="SXR38" s="1"/>
      <c r="SXS38" s="1"/>
      <c r="SXT38" s="1"/>
      <c r="SXU38" s="1"/>
      <c r="SXV38" s="1"/>
      <c r="SXW38" s="1"/>
      <c r="SXX38" s="1"/>
      <c r="SXY38" s="1"/>
      <c r="SXZ38" s="1"/>
      <c r="SYA38" s="1"/>
      <c r="SYB38" s="1"/>
      <c r="SYC38" s="1"/>
      <c r="SYD38" s="1"/>
      <c r="SYE38" s="1"/>
      <c r="SYF38" s="1"/>
      <c r="SYG38" s="1"/>
      <c r="SYH38" s="1"/>
      <c r="SYI38" s="1"/>
      <c r="SYJ38" s="1"/>
      <c r="SYK38" s="1"/>
      <c r="SYL38" s="1"/>
      <c r="SYM38" s="1"/>
      <c r="SYN38" s="1"/>
      <c r="SYO38" s="1"/>
      <c r="SYP38" s="1"/>
      <c r="SYQ38" s="1"/>
      <c r="SYR38" s="1"/>
      <c r="SYS38" s="1"/>
      <c r="SYT38" s="1"/>
      <c r="SYU38" s="1"/>
      <c r="SYV38" s="1"/>
      <c r="SYW38" s="1"/>
      <c r="SYX38" s="1"/>
      <c r="SYY38" s="1"/>
      <c r="SYZ38" s="1"/>
      <c r="SZA38" s="1"/>
      <c r="SZB38" s="1"/>
      <c r="SZC38" s="1"/>
      <c r="SZD38" s="1"/>
      <c r="SZE38" s="1"/>
      <c r="SZF38" s="1"/>
      <c r="SZG38" s="1"/>
      <c r="SZH38" s="1"/>
      <c r="SZI38" s="1"/>
      <c r="SZJ38" s="1"/>
      <c r="SZK38" s="1"/>
      <c r="SZL38" s="1"/>
      <c r="SZM38" s="1"/>
      <c r="SZN38" s="1"/>
      <c r="SZO38" s="1"/>
      <c r="SZP38" s="1"/>
      <c r="SZQ38" s="1"/>
      <c r="SZR38" s="1"/>
      <c r="SZS38" s="1"/>
      <c r="SZT38" s="1"/>
      <c r="SZU38" s="1"/>
      <c r="SZV38" s="1"/>
      <c r="SZW38" s="1"/>
      <c r="SZX38" s="1"/>
      <c r="SZY38" s="1"/>
      <c r="SZZ38" s="1"/>
      <c r="TAA38" s="1"/>
      <c r="TAB38" s="1"/>
      <c r="TAC38" s="1"/>
      <c r="TAD38" s="1"/>
      <c r="TAE38" s="1"/>
      <c r="TAF38" s="1"/>
      <c r="TAG38" s="1"/>
      <c r="TAH38" s="1"/>
      <c r="TAI38" s="1"/>
      <c r="TAJ38" s="1"/>
      <c r="TAK38" s="1"/>
      <c r="TAL38" s="1"/>
      <c r="TAM38" s="1"/>
      <c r="TAN38" s="1"/>
      <c r="TAO38" s="1"/>
      <c r="TAP38" s="1"/>
      <c r="TAQ38" s="1"/>
      <c r="TAR38" s="1"/>
      <c r="TAS38" s="1"/>
      <c r="TAT38" s="1"/>
      <c r="TAU38" s="1"/>
      <c r="TAV38" s="1"/>
      <c r="TAW38" s="1"/>
      <c r="TAX38" s="1"/>
      <c r="TAY38" s="1"/>
      <c r="TAZ38" s="1"/>
      <c r="TBA38" s="1"/>
      <c r="TBB38" s="1"/>
      <c r="TBC38" s="1"/>
      <c r="TBD38" s="1"/>
      <c r="TBE38" s="1"/>
      <c r="TBF38" s="1"/>
      <c r="TBG38" s="1"/>
      <c r="TBH38" s="1"/>
      <c r="TBI38" s="1"/>
      <c r="TBJ38" s="1"/>
      <c r="TBK38" s="1"/>
      <c r="TBL38" s="1"/>
      <c r="TBM38" s="1"/>
      <c r="TBN38" s="1"/>
      <c r="TBO38" s="1"/>
      <c r="TBP38" s="1"/>
      <c r="TBQ38" s="1"/>
      <c r="TBR38" s="1"/>
      <c r="TBS38" s="1"/>
      <c r="TBT38" s="1"/>
      <c r="TBU38" s="1"/>
      <c r="TBV38" s="1"/>
      <c r="TBW38" s="1"/>
      <c r="TBX38" s="1"/>
      <c r="TBY38" s="1"/>
      <c r="TBZ38" s="1"/>
      <c r="TCA38" s="1"/>
      <c r="TCB38" s="1"/>
      <c r="TCC38" s="1"/>
      <c r="TCD38" s="1"/>
      <c r="TCE38" s="1"/>
      <c r="TCF38" s="1"/>
      <c r="TCG38" s="1"/>
      <c r="TCH38" s="1"/>
      <c r="TCI38" s="1"/>
      <c r="TCJ38" s="1"/>
      <c r="TCK38" s="1"/>
      <c r="TCL38" s="1"/>
      <c r="TCM38" s="1"/>
      <c r="TCN38" s="1"/>
      <c r="TCO38" s="1"/>
      <c r="TCP38" s="1"/>
      <c r="TCQ38" s="1"/>
      <c r="TCR38" s="1"/>
      <c r="TCS38" s="1"/>
      <c r="TCT38" s="1"/>
      <c r="TCU38" s="1"/>
      <c r="TCV38" s="1"/>
      <c r="TCW38" s="1"/>
      <c r="TCX38" s="1"/>
      <c r="TCY38" s="1"/>
      <c r="TCZ38" s="1"/>
      <c r="TDA38" s="1"/>
      <c r="TDB38" s="1"/>
      <c r="TDC38" s="1"/>
      <c r="TDD38" s="1"/>
      <c r="TDE38" s="1"/>
      <c r="TDF38" s="1"/>
      <c r="TDG38" s="1"/>
      <c r="TDH38" s="1"/>
      <c r="TDI38" s="1"/>
      <c r="TDJ38" s="1"/>
      <c r="TDK38" s="1"/>
      <c r="TDL38" s="1"/>
      <c r="TDM38" s="1"/>
      <c r="TDN38" s="1"/>
      <c r="TDO38" s="1"/>
      <c r="TDP38" s="1"/>
      <c r="TDQ38" s="1"/>
      <c r="TDR38" s="1"/>
      <c r="TDS38" s="1"/>
      <c r="TDT38" s="1"/>
      <c r="TDU38" s="1"/>
      <c r="TDV38" s="1"/>
      <c r="TDW38" s="1"/>
      <c r="TDX38" s="1"/>
      <c r="TDY38" s="1"/>
      <c r="TDZ38" s="1"/>
      <c r="TEA38" s="1"/>
      <c r="TEB38" s="1"/>
      <c r="TEC38" s="1"/>
      <c r="TED38" s="1"/>
      <c r="TEE38" s="1"/>
      <c r="TEF38" s="1"/>
      <c r="TEG38" s="1"/>
      <c r="TEH38" s="1"/>
      <c r="TEI38" s="1"/>
      <c r="TEJ38" s="1"/>
      <c r="TEK38" s="1"/>
      <c r="TEL38" s="1"/>
      <c r="TEM38" s="1"/>
      <c r="TEN38" s="1"/>
      <c r="TEO38" s="1"/>
      <c r="TEP38" s="1"/>
      <c r="TEQ38" s="1"/>
      <c r="TER38" s="1"/>
      <c r="TES38" s="1"/>
      <c r="TET38" s="1"/>
      <c r="TEU38" s="1"/>
      <c r="TEV38" s="1"/>
      <c r="TEW38" s="1"/>
      <c r="TEX38" s="1"/>
      <c r="TEY38" s="1"/>
      <c r="TEZ38" s="1"/>
      <c r="TFA38" s="1"/>
      <c r="TFB38" s="1"/>
      <c r="TFC38" s="1"/>
      <c r="TFD38" s="1"/>
      <c r="TFE38" s="1"/>
      <c r="TFF38" s="1"/>
      <c r="TFG38" s="1"/>
      <c r="TFH38" s="1"/>
      <c r="TFI38" s="1"/>
      <c r="TFJ38" s="1"/>
      <c r="TFK38" s="1"/>
      <c r="TFL38" s="1"/>
      <c r="TFM38" s="1"/>
      <c r="TFN38" s="1"/>
      <c r="TFO38" s="1"/>
      <c r="TFP38" s="1"/>
      <c r="TFQ38" s="1"/>
      <c r="TFR38" s="1"/>
      <c r="TFS38" s="1"/>
      <c r="TFT38" s="1"/>
      <c r="TFU38" s="1"/>
      <c r="TFV38" s="1"/>
      <c r="TFW38" s="1"/>
      <c r="TFX38" s="1"/>
      <c r="TFY38" s="1"/>
      <c r="TFZ38" s="1"/>
      <c r="TGA38" s="1"/>
      <c r="TGB38" s="1"/>
      <c r="TGC38" s="1"/>
      <c r="TGD38" s="1"/>
      <c r="TGE38" s="1"/>
      <c r="TGF38" s="1"/>
      <c r="TGG38" s="1"/>
      <c r="TGH38" s="1"/>
      <c r="TGI38" s="1"/>
      <c r="TGJ38" s="1"/>
      <c r="TGK38" s="1"/>
      <c r="TGL38" s="1"/>
      <c r="TGM38" s="1"/>
      <c r="TGN38" s="1"/>
      <c r="TGO38" s="1"/>
      <c r="TGP38" s="1"/>
      <c r="TGQ38" s="1"/>
      <c r="TGR38" s="1"/>
      <c r="TGS38" s="1"/>
      <c r="TGT38" s="1"/>
      <c r="TGU38" s="1"/>
      <c r="TGV38" s="1"/>
      <c r="TGW38" s="1"/>
      <c r="TGX38" s="1"/>
      <c r="TGY38" s="1"/>
      <c r="TGZ38" s="1"/>
      <c r="THA38" s="1"/>
      <c r="THB38" s="1"/>
      <c r="THC38" s="1"/>
      <c r="THD38" s="1"/>
      <c r="THE38" s="1"/>
      <c r="THF38" s="1"/>
      <c r="THG38" s="1"/>
      <c r="THH38" s="1"/>
      <c r="THI38" s="1"/>
      <c r="THJ38" s="1"/>
      <c r="THK38" s="1"/>
      <c r="THL38" s="1"/>
      <c r="THM38" s="1"/>
      <c r="THN38" s="1"/>
      <c r="THO38" s="1"/>
      <c r="THP38" s="1"/>
      <c r="THQ38" s="1"/>
      <c r="THR38" s="1"/>
      <c r="THS38" s="1"/>
      <c r="THT38" s="1"/>
      <c r="THU38" s="1"/>
      <c r="THV38" s="1"/>
      <c r="THW38" s="1"/>
      <c r="THX38" s="1"/>
      <c r="THY38" s="1"/>
      <c r="THZ38" s="1"/>
      <c r="TIA38" s="1"/>
      <c r="TIB38" s="1"/>
      <c r="TIC38" s="1"/>
      <c r="TID38" s="1"/>
      <c r="TIE38" s="1"/>
      <c r="TIF38" s="1"/>
      <c r="TIG38" s="1"/>
      <c r="TIH38" s="1"/>
      <c r="TII38" s="1"/>
      <c r="TIJ38" s="1"/>
      <c r="TIK38" s="1"/>
      <c r="TIL38" s="1"/>
      <c r="TIM38" s="1"/>
      <c r="TIN38" s="1"/>
      <c r="TIO38" s="1"/>
      <c r="TIP38" s="1"/>
      <c r="TIQ38" s="1"/>
      <c r="TIR38" s="1"/>
      <c r="TIS38" s="1"/>
      <c r="TIT38" s="1"/>
      <c r="TIU38" s="1"/>
      <c r="TIV38" s="1"/>
      <c r="TIW38" s="1"/>
      <c r="TIX38" s="1"/>
      <c r="TIY38" s="1"/>
      <c r="TIZ38" s="1"/>
      <c r="TJA38" s="1"/>
      <c r="TJB38" s="1"/>
      <c r="TJC38" s="1"/>
      <c r="TJD38" s="1"/>
      <c r="TJE38" s="1"/>
      <c r="TJF38" s="1"/>
      <c r="TJG38" s="1"/>
      <c r="TJH38" s="1"/>
      <c r="TJI38" s="1"/>
      <c r="TJJ38" s="1"/>
      <c r="TJK38" s="1"/>
      <c r="TJL38" s="1"/>
      <c r="TJM38" s="1"/>
      <c r="TJN38" s="1"/>
      <c r="TJO38" s="1"/>
      <c r="TJP38" s="1"/>
      <c r="TJQ38" s="1"/>
      <c r="TJR38" s="1"/>
      <c r="TJS38" s="1"/>
      <c r="TJT38" s="1"/>
      <c r="TJU38" s="1"/>
      <c r="TJV38" s="1"/>
      <c r="TJW38" s="1"/>
      <c r="TJX38" s="1"/>
      <c r="TJY38" s="1"/>
      <c r="TJZ38" s="1"/>
      <c r="TKA38" s="1"/>
      <c r="TKB38" s="1"/>
      <c r="TKC38" s="1"/>
      <c r="TKD38" s="1"/>
      <c r="TKE38" s="1"/>
      <c r="TKF38" s="1"/>
      <c r="TKG38" s="1"/>
      <c r="TKH38" s="1"/>
      <c r="TKI38" s="1"/>
      <c r="TKJ38" s="1"/>
      <c r="TKK38" s="1"/>
      <c r="TKL38" s="1"/>
      <c r="TKM38" s="1"/>
      <c r="TKN38" s="1"/>
      <c r="TKO38" s="1"/>
      <c r="TKP38" s="1"/>
      <c r="TKQ38" s="1"/>
      <c r="TKR38" s="1"/>
      <c r="TKS38" s="1"/>
      <c r="TKT38" s="1"/>
      <c r="TKU38" s="1"/>
      <c r="TKV38" s="1"/>
      <c r="TKW38" s="1"/>
      <c r="TKX38" s="1"/>
      <c r="TKY38" s="1"/>
      <c r="TKZ38" s="1"/>
      <c r="TLA38" s="1"/>
      <c r="TLB38" s="1"/>
      <c r="TLC38" s="1"/>
      <c r="TLD38" s="1"/>
      <c r="TLE38" s="1"/>
      <c r="TLF38" s="1"/>
      <c r="TLG38" s="1"/>
      <c r="TLH38" s="1"/>
      <c r="TLI38" s="1"/>
      <c r="TLJ38" s="1"/>
      <c r="TLK38" s="1"/>
      <c r="TLL38" s="1"/>
      <c r="TLM38" s="1"/>
      <c r="TLN38" s="1"/>
      <c r="TLO38" s="1"/>
      <c r="TLP38" s="1"/>
      <c r="TLQ38" s="1"/>
      <c r="TLR38" s="1"/>
      <c r="TLS38" s="1"/>
      <c r="TLT38" s="1"/>
      <c r="TLU38" s="1"/>
      <c r="TLV38" s="1"/>
      <c r="TLW38" s="1"/>
      <c r="TLX38" s="1"/>
      <c r="TLY38" s="1"/>
      <c r="TLZ38" s="1"/>
      <c r="TMA38" s="1"/>
      <c r="TMB38" s="1"/>
      <c r="TMC38" s="1"/>
      <c r="TMD38" s="1"/>
      <c r="TME38" s="1"/>
      <c r="TMF38" s="1"/>
      <c r="TMG38" s="1"/>
      <c r="TMH38" s="1"/>
      <c r="TMI38" s="1"/>
      <c r="TMJ38" s="1"/>
      <c r="TMK38" s="1"/>
      <c r="TML38" s="1"/>
      <c r="TMM38" s="1"/>
      <c r="TMN38" s="1"/>
      <c r="TMO38" s="1"/>
      <c r="TMP38" s="1"/>
      <c r="TMQ38" s="1"/>
      <c r="TMR38" s="1"/>
      <c r="TMS38" s="1"/>
      <c r="TMT38" s="1"/>
      <c r="TMU38" s="1"/>
      <c r="TMV38" s="1"/>
      <c r="TMW38" s="1"/>
      <c r="TMX38" s="1"/>
      <c r="TMY38" s="1"/>
      <c r="TMZ38" s="1"/>
      <c r="TNA38" s="1"/>
      <c r="TNB38" s="1"/>
      <c r="TNC38" s="1"/>
      <c r="TND38" s="1"/>
      <c r="TNE38" s="1"/>
      <c r="TNF38" s="1"/>
      <c r="TNG38" s="1"/>
      <c r="TNH38" s="1"/>
      <c r="TNI38" s="1"/>
      <c r="TNJ38" s="1"/>
      <c r="TNK38" s="1"/>
      <c r="TNL38" s="1"/>
      <c r="TNM38" s="1"/>
      <c r="TNN38" s="1"/>
      <c r="TNO38" s="1"/>
      <c r="TNP38" s="1"/>
      <c r="TNQ38" s="1"/>
      <c r="TNR38" s="1"/>
      <c r="TNS38" s="1"/>
      <c r="TNT38" s="1"/>
      <c r="TNU38" s="1"/>
      <c r="TNV38" s="1"/>
      <c r="TNW38" s="1"/>
      <c r="TNX38" s="1"/>
      <c r="TNY38" s="1"/>
      <c r="TNZ38" s="1"/>
      <c r="TOA38" s="1"/>
      <c r="TOB38" s="1"/>
      <c r="TOC38" s="1"/>
      <c r="TOD38" s="1"/>
      <c r="TOE38" s="1"/>
      <c r="TOF38" s="1"/>
      <c r="TOG38" s="1"/>
      <c r="TOH38" s="1"/>
      <c r="TOI38" s="1"/>
      <c r="TOJ38" s="1"/>
      <c r="TOK38" s="1"/>
      <c r="TOL38" s="1"/>
      <c r="TOM38" s="1"/>
      <c r="TON38" s="1"/>
      <c r="TOO38" s="1"/>
      <c r="TOP38" s="1"/>
      <c r="TOQ38" s="1"/>
      <c r="TOR38" s="1"/>
      <c r="TOS38" s="1"/>
      <c r="TOT38" s="1"/>
      <c r="TOU38" s="1"/>
      <c r="TOV38" s="1"/>
      <c r="TOW38" s="1"/>
      <c r="TOX38" s="1"/>
      <c r="TOY38" s="1"/>
      <c r="TOZ38" s="1"/>
      <c r="TPA38" s="1"/>
      <c r="TPB38" s="1"/>
      <c r="TPC38" s="1"/>
      <c r="TPD38" s="1"/>
      <c r="TPE38" s="1"/>
      <c r="TPF38" s="1"/>
      <c r="TPG38" s="1"/>
      <c r="TPH38" s="1"/>
      <c r="TPI38" s="1"/>
      <c r="TPJ38" s="1"/>
      <c r="TPK38" s="1"/>
      <c r="TPL38" s="1"/>
      <c r="TPM38" s="1"/>
      <c r="TPN38" s="1"/>
      <c r="TPO38" s="1"/>
      <c r="TPP38" s="1"/>
      <c r="TPQ38" s="1"/>
      <c r="TPR38" s="1"/>
      <c r="TPS38" s="1"/>
      <c r="TPT38" s="1"/>
      <c r="TPU38" s="1"/>
      <c r="TPV38" s="1"/>
      <c r="TPW38" s="1"/>
      <c r="TPX38" s="1"/>
      <c r="TPY38" s="1"/>
      <c r="TPZ38" s="1"/>
      <c r="TQA38" s="1"/>
      <c r="TQB38" s="1"/>
      <c r="TQC38" s="1"/>
      <c r="TQD38" s="1"/>
      <c r="TQE38" s="1"/>
      <c r="TQF38" s="1"/>
      <c r="TQG38" s="1"/>
      <c r="TQH38" s="1"/>
      <c r="TQI38" s="1"/>
      <c r="TQJ38" s="1"/>
      <c r="TQK38" s="1"/>
      <c r="TQL38" s="1"/>
      <c r="TQM38" s="1"/>
      <c r="TQN38" s="1"/>
      <c r="TQO38" s="1"/>
      <c r="TQP38" s="1"/>
      <c r="TQQ38" s="1"/>
      <c r="TQR38" s="1"/>
      <c r="TQS38" s="1"/>
      <c r="TQT38" s="1"/>
      <c r="TQU38" s="1"/>
      <c r="TQV38" s="1"/>
      <c r="TQW38" s="1"/>
      <c r="TQX38" s="1"/>
      <c r="TQY38" s="1"/>
      <c r="TQZ38" s="1"/>
      <c r="TRA38" s="1"/>
      <c r="TRB38" s="1"/>
      <c r="TRC38" s="1"/>
      <c r="TRD38" s="1"/>
      <c r="TRE38" s="1"/>
      <c r="TRF38" s="1"/>
      <c r="TRG38" s="1"/>
      <c r="TRH38" s="1"/>
      <c r="TRI38" s="1"/>
      <c r="TRJ38" s="1"/>
      <c r="TRK38" s="1"/>
      <c r="TRL38" s="1"/>
      <c r="TRM38" s="1"/>
      <c r="TRN38" s="1"/>
      <c r="TRO38" s="1"/>
      <c r="TRP38" s="1"/>
      <c r="TRQ38" s="1"/>
      <c r="TRR38" s="1"/>
      <c r="TRS38" s="1"/>
      <c r="TRT38" s="1"/>
      <c r="TRU38" s="1"/>
      <c r="TRV38" s="1"/>
      <c r="TRW38" s="1"/>
      <c r="TRX38" s="1"/>
      <c r="TRY38" s="1"/>
      <c r="TRZ38" s="1"/>
      <c r="TSA38" s="1"/>
      <c r="TSB38" s="1"/>
      <c r="TSC38" s="1"/>
      <c r="TSD38" s="1"/>
      <c r="TSE38" s="1"/>
      <c r="TSF38" s="1"/>
      <c r="TSG38" s="1"/>
      <c r="TSH38" s="1"/>
      <c r="TSI38" s="1"/>
      <c r="TSJ38" s="1"/>
      <c r="TSK38" s="1"/>
      <c r="TSL38" s="1"/>
      <c r="TSM38" s="1"/>
      <c r="TSN38" s="1"/>
      <c r="TSO38" s="1"/>
      <c r="TSP38" s="1"/>
      <c r="TSQ38" s="1"/>
      <c r="TSR38" s="1"/>
      <c r="TSS38" s="1"/>
      <c r="TST38" s="1"/>
      <c r="TSU38" s="1"/>
      <c r="TSV38" s="1"/>
      <c r="TSW38" s="1"/>
      <c r="TSX38" s="1"/>
      <c r="TSY38" s="1"/>
      <c r="TSZ38" s="1"/>
      <c r="TTA38" s="1"/>
      <c r="TTB38" s="1"/>
      <c r="TTC38" s="1"/>
      <c r="TTD38" s="1"/>
      <c r="TTE38" s="1"/>
      <c r="TTF38" s="1"/>
      <c r="TTG38" s="1"/>
      <c r="TTH38" s="1"/>
      <c r="TTI38" s="1"/>
      <c r="TTJ38" s="1"/>
      <c r="TTK38" s="1"/>
      <c r="TTL38" s="1"/>
      <c r="TTM38" s="1"/>
      <c r="TTN38" s="1"/>
      <c r="TTO38" s="1"/>
      <c r="TTP38" s="1"/>
      <c r="TTQ38" s="1"/>
      <c r="TTR38" s="1"/>
      <c r="TTS38" s="1"/>
      <c r="TTT38" s="1"/>
      <c r="TTU38" s="1"/>
      <c r="TTV38" s="1"/>
      <c r="TTW38" s="1"/>
      <c r="TTX38" s="1"/>
      <c r="TTY38" s="1"/>
      <c r="TTZ38" s="1"/>
      <c r="TUA38" s="1"/>
      <c r="TUB38" s="1"/>
      <c r="TUC38" s="1"/>
      <c r="TUD38" s="1"/>
      <c r="TUE38" s="1"/>
      <c r="TUF38" s="1"/>
      <c r="TUG38" s="1"/>
      <c r="TUH38" s="1"/>
      <c r="TUI38" s="1"/>
      <c r="TUJ38" s="1"/>
      <c r="TUK38" s="1"/>
      <c r="TUL38" s="1"/>
      <c r="TUM38" s="1"/>
      <c r="TUN38" s="1"/>
      <c r="TUO38" s="1"/>
      <c r="TUP38" s="1"/>
      <c r="TUQ38" s="1"/>
      <c r="TUR38" s="1"/>
      <c r="TUS38" s="1"/>
      <c r="TUT38" s="1"/>
      <c r="TUU38" s="1"/>
      <c r="TUV38" s="1"/>
      <c r="TUW38" s="1"/>
      <c r="TUX38" s="1"/>
      <c r="TUY38" s="1"/>
      <c r="TUZ38" s="1"/>
      <c r="TVA38" s="1"/>
      <c r="TVB38" s="1"/>
      <c r="TVC38" s="1"/>
      <c r="TVD38" s="1"/>
      <c r="TVE38" s="1"/>
      <c r="TVF38" s="1"/>
      <c r="TVG38" s="1"/>
      <c r="TVH38" s="1"/>
      <c r="TVI38" s="1"/>
      <c r="TVJ38" s="1"/>
      <c r="TVK38" s="1"/>
      <c r="TVL38" s="1"/>
      <c r="TVM38" s="1"/>
      <c r="TVN38" s="1"/>
      <c r="TVO38" s="1"/>
      <c r="TVP38" s="1"/>
      <c r="TVQ38" s="1"/>
      <c r="TVR38" s="1"/>
      <c r="TVS38" s="1"/>
      <c r="TVT38" s="1"/>
      <c r="TVU38" s="1"/>
      <c r="TVV38" s="1"/>
      <c r="TVW38" s="1"/>
      <c r="TVX38" s="1"/>
      <c r="TVY38" s="1"/>
      <c r="TVZ38" s="1"/>
      <c r="TWA38" s="1"/>
      <c r="TWB38" s="1"/>
      <c r="TWC38" s="1"/>
      <c r="TWD38" s="1"/>
      <c r="TWE38" s="1"/>
      <c r="TWF38" s="1"/>
      <c r="TWG38" s="1"/>
      <c r="TWH38" s="1"/>
      <c r="TWI38" s="1"/>
      <c r="TWJ38" s="1"/>
      <c r="TWK38" s="1"/>
      <c r="TWL38" s="1"/>
      <c r="TWM38" s="1"/>
      <c r="TWN38" s="1"/>
      <c r="TWO38" s="1"/>
      <c r="TWP38" s="1"/>
      <c r="TWQ38" s="1"/>
      <c r="TWR38" s="1"/>
      <c r="TWS38" s="1"/>
      <c r="TWT38" s="1"/>
      <c r="TWU38" s="1"/>
      <c r="TWV38" s="1"/>
      <c r="TWW38" s="1"/>
      <c r="TWX38" s="1"/>
      <c r="TWY38" s="1"/>
      <c r="TWZ38" s="1"/>
      <c r="TXA38" s="1"/>
      <c r="TXB38" s="1"/>
      <c r="TXC38" s="1"/>
      <c r="TXD38" s="1"/>
      <c r="TXE38" s="1"/>
      <c r="TXF38" s="1"/>
      <c r="TXG38" s="1"/>
      <c r="TXH38" s="1"/>
      <c r="TXI38" s="1"/>
      <c r="TXJ38" s="1"/>
      <c r="TXK38" s="1"/>
      <c r="TXL38" s="1"/>
      <c r="TXM38" s="1"/>
      <c r="TXN38" s="1"/>
      <c r="TXO38" s="1"/>
      <c r="TXP38" s="1"/>
      <c r="TXQ38" s="1"/>
      <c r="TXR38" s="1"/>
      <c r="TXS38" s="1"/>
      <c r="TXT38" s="1"/>
      <c r="TXU38" s="1"/>
      <c r="TXV38" s="1"/>
      <c r="TXW38" s="1"/>
      <c r="TXX38" s="1"/>
      <c r="TXY38" s="1"/>
      <c r="TXZ38" s="1"/>
      <c r="TYA38" s="1"/>
      <c r="TYB38" s="1"/>
      <c r="TYC38" s="1"/>
      <c r="TYD38" s="1"/>
      <c r="TYE38" s="1"/>
      <c r="TYF38" s="1"/>
      <c r="TYG38" s="1"/>
      <c r="TYH38" s="1"/>
      <c r="TYI38" s="1"/>
      <c r="TYJ38" s="1"/>
      <c r="TYK38" s="1"/>
      <c r="TYL38" s="1"/>
      <c r="TYM38" s="1"/>
      <c r="TYN38" s="1"/>
      <c r="TYO38" s="1"/>
      <c r="TYP38" s="1"/>
      <c r="TYQ38" s="1"/>
      <c r="TYR38" s="1"/>
      <c r="TYS38" s="1"/>
      <c r="TYT38" s="1"/>
      <c r="TYU38" s="1"/>
      <c r="TYV38" s="1"/>
      <c r="TYW38" s="1"/>
      <c r="TYX38" s="1"/>
      <c r="TYY38" s="1"/>
      <c r="TYZ38" s="1"/>
      <c r="TZA38" s="1"/>
      <c r="TZB38" s="1"/>
      <c r="TZC38" s="1"/>
      <c r="TZD38" s="1"/>
      <c r="TZE38" s="1"/>
      <c r="TZF38" s="1"/>
      <c r="TZG38" s="1"/>
      <c r="TZH38" s="1"/>
      <c r="TZI38" s="1"/>
      <c r="TZJ38" s="1"/>
      <c r="TZK38" s="1"/>
      <c r="TZL38" s="1"/>
      <c r="TZM38" s="1"/>
      <c r="TZN38" s="1"/>
      <c r="TZO38" s="1"/>
      <c r="TZP38" s="1"/>
      <c r="TZQ38" s="1"/>
      <c r="TZR38" s="1"/>
      <c r="TZS38" s="1"/>
      <c r="TZT38" s="1"/>
      <c r="TZU38" s="1"/>
      <c r="TZV38" s="1"/>
      <c r="TZW38" s="1"/>
      <c r="TZX38" s="1"/>
      <c r="TZY38" s="1"/>
      <c r="TZZ38" s="1"/>
      <c r="UAA38" s="1"/>
      <c r="UAB38" s="1"/>
      <c r="UAC38" s="1"/>
      <c r="UAD38" s="1"/>
      <c r="UAE38" s="1"/>
      <c r="UAF38" s="1"/>
      <c r="UAG38" s="1"/>
      <c r="UAH38" s="1"/>
      <c r="UAI38" s="1"/>
      <c r="UAJ38" s="1"/>
      <c r="UAK38" s="1"/>
      <c r="UAL38" s="1"/>
      <c r="UAM38" s="1"/>
      <c r="UAN38" s="1"/>
      <c r="UAO38" s="1"/>
      <c r="UAP38" s="1"/>
      <c r="UAQ38" s="1"/>
      <c r="UAR38" s="1"/>
      <c r="UAS38" s="1"/>
      <c r="UAT38" s="1"/>
      <c r="UAU38" s="1"/>
      <c r="UAV38" s="1"/>
      <c r="UAW38" s="1"/>
      <c r="UAX38" s="1"/>
      <c r="UAY38" s="1"/>
      <c r="UAZ38" s="1"/>
      <c r="UBA38" s="1"/>
      <c r="UBB38" s="1"/>
      <c r="UBC38" s="1"/>
      <c r="UBD38" s="1"/>
      <c r="UBE38" s="1"/>
      <c r="UBF38" s="1"/>
      <c r="UBG38" s="1"/>
      <c r="UBH38" s="1"/>
      <c r="UBI38" s="1"/>
      <c r="UBJ38" s="1"/>
      <c r="UBK38" s="1"/>
      <c r="UBL38" s="1"/>
      <c r="UBM38" s="1"/>
      <c r="UBN38" s="1"/>
      <c r="UBO38" s="1"/>
      <c r="UBP38" s="1"/>
      <c r="UBQ38" s="1"/>
      <c r="UBR38" s="1"/>
      <c r="UBS38" s="1"/>
      <c r="UBT38" s="1"/>
      <c r="UBU38" s="1"/>
      <c r="UBV38" s="1"/>
      <c r="UBW38" s="1"/>
      <c r="UBX38" s="1"/>
      <c r="UBY38" s="1"/>
      <c r="UBZ38" s="1"/>
      <c r="UCA38" s="1"/>
      <c r="UCB38" s="1"/>
      <c r="UCC38" s="1"/>
      <c r="UCD38" s="1"/>
      <c r="UCE38" s="1"/>
      <c r="UCF38" s="1"/>
      <c r="UCG38" s="1"/>
      <c r="UCH38" s="1"/>
      <c r="UCI38" s="1"/>
      <c r="UCJ38" s="1"/>
      <c r="UCK38" s="1"/>
      <c r="UCL38" s="1"/>
      <c r="UCM38" s="1"/>
      <c r="UCN38" s="1"/>
      <c r="UCO38" s="1"/>
      <c r="UCP38" s="1"/>
      <c r="UCQ38" s="1"/>
      <c r="UCR38" s="1"/>
      <c r="UCS38" s="1"/>
      <c r="UCT38" s="1"/>
      <c r="UCU38" s="1"/>
      <c r="UCV38" s="1"/>
      <c r="UCW38" s="1"/>
      <c r="UCX38" s="1"/>
      <c r="UCY38" s="1"/>
      <c r="UCZ38" s="1"/>
      <c r="UDA38" s="1"/>
      <c r="UDB38" s="1"/>
      <c r="UDC38" s="1"/>
      <c r="UDD38" s="1"/>
      <c r="UDE38" s="1"/>
      <c r="UDF38" s="1"/>
      <c r="UDG38" s="1"/>
      <c r="UDH38" s="1"/>
      <c r="UDI38" s="1"/>
      <c r="UDJ38" s="1"/>
      <c r="UDK38" s="1"/>
      <c r="UDL38" s="1"/>
      <c r="UDM38" s="1"/>
      <c r="UDN38" s="1"/>
      <c r="UDO38" s="1"/>
      <c r="UDP38" s="1"/>
      <c r="UDQ38" s="1"/>
      <c r="UDR38" s="1"/>
      <c r="UDS38" s="1"/>
      <c r="UDT38" s="1"/>
      <c r="UDU38" s="1"/>
      <c r="UDV38" s="1"/>
      <c r="UDW38" s="1"/>
      <c r="UDX38" s="1"/>
      <c r="UDY38" s="1"/>
      <c r="UDZ38" s="1"/>
      <c r="UEA38" s="1"/>
      <c r="UEB38" s="1"/>
      <c r="UEC38" s="1"/>
      <c r="UED38" s="1"/>
      <c r="UEE38" s="1"/>
      <c r="UEF38" s="1"/>
      <c r="UEG38" s="1"/>
      <c r="UEH38" s="1"/>
      <c r="UEI38" s="1"/>
      <c r="UEJ38" s="1"/>
      <c r="UEK38" s="1"/>
      <c r="UEL38" s="1"/>
      <c r="UEM38" s="1"/>
      <c r="UEN38" s="1"/>
      <c r="UEO38" s="1"/>
      <c r="UEP38" s="1"/>
      <c r="UEQ38" s="1"/>
      <c r="UER38" s="1"/>
      <c r="UES38" s="1"/>
      <c r="UET38" s="1"/>
      <c r="UEU38" s="1"/>
      <c r="UEV38" s="1"/>
      <c r="UEW38" s="1"/>
      <c r="UEX38" s="1"/>
      <c r="UEY38" s="1"/>
      <c r="UEZ38" s="1"/>
      <c r="UFA38" s="1"/>
      <c r="UFB38" s="1"/>
      <c r="UFC38" s="1"/>
      <c r="UFD38" s="1"/>
      <c r="UFE38" s="1"/>
      <c r="UFF38" s="1"/>
      <c r="UFG38" s="1"/>
      <c r="UFH38" s="1"/>
      <c r="UFI38" s="1"/>
      <c r="UFJ38" s="1"/>
      <c r="UFK38" s="1"/>
      <c r="UFL38" s="1"/>
      <c r="UFM38" s="1"/>
      <c r="UFN38" s="1"/>
      <c r="UFO38" s="1"/>
      <c r="UFP38" s="1"/>
      <c r="UFQ38" s="1"/>
      <c r="UFR38" s="1"/>
      <c r="UFS38" s="1"/>
      <c r="UFT38" s="1"/>
      <c r="UFU38" s="1"/>
      <c r="UFV38" s="1"/>
      <c r="UFW38" s="1"/>
      <c r="UFX38" s="1"/>
      <c r="UFY38" s="1"/>
      <c r="UFZ38" s="1"/>
      <c r="UGA38" s="1"/>
      <c r="UGB38" s="1"/>
      <c r="UGC38" s="1"/>
      <c r="UGD38" s="1"/>
      <c r="UGE38" s="1"/>
      <c r="UGF38" s="1"/>
      <c r="UGG38" s="1"/>
      <c r="UGH38" s="1"/>
      <c r="UGI38" s="1"/>
      <c r="UGJ38" s="1"/>
      <c r="UGK38" s="1"/>
      <c r="UGL38" s="1"/>
      <c r="UGM38" s="1"/>
      <c r="UGN38" s="1"/>
      <c r="UGO38" s="1"/>
      <c r="UGP38" s="1"/>
      <c r="UGQ38" s="1"/>
      <c r="UGR38" s="1"/>
      <c r="UGS38" s="1"/>
      <c r="UGT38" s="1"/>
      <c r="UGU38" s="1"/>
      <c r="UGV38" s="1"/>
      <c r="UGW38" s="1"/>
      <c r="UGX38" s="1"/>
      <c r="UGY38" s="1"/>
      <c r="UGZ38" s="1"/>
      <c r="UHA38" s="1"/>
      <c r="UHB38" s="1"/>
      <c r="UHC38" s="1"/>
      <c r="UHD38" s="1"/>
      <c r="UHE38" s="1"/>
      <c r="UHF38" s="1"/>
      <c r="UHG38" s="1"/>
      <c r="UHH38" s="1"/>
      <c r="UHI38" s="1"/>
      <c r="UHJ38" s="1"/>
      <c r="UHK38" s="1"/>
      <c r="UHL38" s="1"/>
      <c r="UHM38" s="1"/>
      <c r="UHN38" s="1"/>
      <c r="UHO38" s="1"/>
      <c r="UHP38" s="1"/>
      <c r="UHQ38" s="1"/>
      <c r="UHR38" s="1"/>
      <c r="UHS38" s="1"/>
      <c r="UHT38" s="1"/>
      <c r="UHU38" s="1"/>
      <c r="UHV38" s="1"/>
      <c r="UHW38" s="1"/>
      <c r="UHX38" s="1"/>
      <c r="UHY38" s="1"/>
      <c r="UHZ38" s="1"/>
      <c r="UIA38" s="1"/>
      <c r="UIB38" s="1"/>
      <c r="UIC38" s="1"/>
      <c r="UID38" s="1"/>
      <c r="UIE38" s="1"/>
      <c r="UIF38" s="1"/>
      <c r="UIG38" s="1"/>
      <c r="UIH38" s="1"/>
      <c r="UII38" s="1"/>
      <c r="UIJ38" s="1"/>
      <c r="UIK38" s="1"/>
      <c r="UIL38" s="1"/>
      <c r="UIM38" s="1"/>
      <c r="UIN38" s="1"/>
      <c r="UIO38" s="1"/>
      <c r="UIP38" s="1"/>
      <c r="UIQ38" s="1"/>
      <c r="UIR38" s="1"/>
      <c r="UIS38" s="1"/>
      <c r="UIT38" s="1"/>
      <c r="UIU38" s="1"/>
      <c r="UIV38" s="1"/>
      <c r="UIW38" s="1"/>
      <c r="UIX38" s="1"/>
      <c r="UIY38" s="1"/>
      <c r="UIZ38" s="1"/>
      <c r="UJA38" s="1"/>
      <c r="UJB38" s="1"/>
      <c r="UJC38" s="1"/>
      <c r="UJD38" s="1"/>
      <c r="UJE38" s="1"/>
      <c r="UJF38" s="1"/>
      <c r="UJG38" s="1"/>
      <c r="UJH38" s="1"/>
      <c r="UJI38" s="1"/>
      <c r="UJJ38" s="1"/>
      <c r="UJK38" s="1"/>
      <c r="UJL38" s="1"/>
      <c r="UJM38" s="1"/>
      <c r="UJN38" s="1"/>
      <c r="UJO38" s="1"/>
      <c r="UJP38" s="1"/>
      <c r="UJQ38" s="1"/>
      <c r="UJR38" s="1"/>
      <c r="UJS38" s="1"/>
      <c r="UJT38" s="1"/>
      <c r="UJU38" s="1"/>
      <c r="UJV38" s="1"/>
      <c r="UJW38" s="1"/>
      <c r="UJX38" s="1"/>
      <c r="UJY38" s="1"/>
      <c r="UJZ38" s="1"/>
      <c r="UKA38" s="1"/>
      <c r="UKB38" s="1"/>
      <c r="UKC38" s="1"/>
      <c r="UKD38" s="1"/>
      <c r="UKE38" s="1"/>
      <c r="UKF38" s="1"/>
      <c r="UKG38" s="1"/>
      <c r="UKH38" s="1"/>
      <c r="UKI38" s="1"/>
      <c r="UKJ38" s="1"/>
      <c r="UKK38" s="1"/>
      <c r="UKL38" s="1"/>
      <c r="UKM38" s="1"/>
      <c r="UKN38" s="1"/>
      <c r="UKO38" s="1"/>
      <c r="UKP38" s="1"/>
      <c r="UKQ38" s="1"/>
      <c r="UKR38" s="1"/>
      <c r="UKS38" s="1"/>
      <c r="UKT38" s="1"/>
      <c r="UKU38" s="1"/>
      <c r="UKV38" s="1"/>
      <c r="UKW38" s="1"/>
      <c r="UKX38" s="1"/>
      <c r="UKY38" s="1"/>
      <c r="UKZ38" s="1"/>
      <c r="ULA38" s="1"/>
      <c r="ULB38" s="1"/>
      <c r="ULC38" s="1"/>
      <c r="ULD38" s="1"/>
      <c r="ULE38" s="1"/>
      <c r="ULF38" s="1"/>
      <c r="ULG38" s="1"/>
      <c r="ULH38" s="1"/>
      <c r="ULI38" s="1"/>
      <c r="ULJ38" s="1"/>
      <c r="ULK38" s="1"/>
      <c r="ULL38" s="1"/>
      <c r="ULM38" s="1"/>
      <c r="ULN38" s="1"/>
      <c r="ULO38" s="1"/>
      <c r="ULP38" s="1"/>
      <c r="ULQ38" s="1"/>
      <c r="ULR38" s="1"/>
      <c r="ULS38" s="1"/>
      <c r="ULT38" s="1"/>
      <c r="ULU38" s="1"/>
      <c r="ULV38" s="1"/>
      <c r="ULW38" s="1"/>
      <c r="ULX38" s="1"/>
      <c r="ULY38" s="1"/>
      <c r="ULZ38" s="1"/>
      <c r="UMA38" s="1"/>
      <c r="UMB38" s="1"/>
      <c r="UMC38" s="1"/>
      <c r="UMD38" s="1"/>
      <c r="UME38" s="1"/>
      <c r="UMF38" s="1"/>
      <c r="UMG38" s="1"/>
      <c r="UMH38" s="1"/>
      <c r="UMI38" s="1"/>
      <c r="UMJ38" s="1"/>
      <c r="UMK38" s="1"/>
      <c r="UML38" s="1"/>
      <c r="UMM38" s="1"/>
      <c r="UMN38" s="1"/>
      <c r="UMO38" s="1"/>
      <c r="UMP38" s="1"/>
      <c r="UMQ38" s="1"/>
      <c r="UMR38" s="1"/>
      <c r="UMS38" s="1"/>
      <c r="UMT38" s="1"/>
      <c r="UMU38" s="1"/>
      <c r="UMV38" s="1"/>
      <c r="UMW38" s="1"/>
      <c r="UMX38" s="1"/>
      <c r="UMY38" s="1"/>
      <c r="UMZ38" s="1"/>
      <c r="UNA38" s="1"/>
      <c r="UNB38" s="1"/>
      <c r="UNC38" s="1"/>
      <c r="UND38" s="1"/>
      <c r="UNE38" s="1"/>
      <c r="UNF38" s="1"/>
      <c r="UNG38" s="1"/>
      <c r="UNH38" s="1"/>
      <c r="UNI38" s="1"/>
      <c r="UNJ38" s="1"/>
      <c r="UNK38" s="1"/>
      <c r="UNL38" s="1"/>
      <c r="UNM38" s="1"/>
      <c r="UNN38" s="1"/>
      <c r="UNO38" s="1"/>
      <c r="UNP38" s="1"/>
      <c r="UNQ38" s="1"/>
      <c r="UNR38" s="1"/>
      <c r="UNS38" s="1"/>
      <c r="UNT38" s="1"/>
      <c r="UNU38" s="1"/>
      <c r="UNV38" s="1"/>
      <c r="UNW38" s="1"/>
      <c r="UNX38" s="1"/>
      <c r="UNY38" s="1"/>
      <c r="UNZ38" s="1"/>
      <c r="UOA38" s="1"/>
      <c r="UOB38" s="1"/>
      <c r="UOC38" s="1"/>
      <c r="UOD38" s="1"/>
      <c r="UOE38" s="1"/>
      <c r="UOF38" s="1"/>
      <c r="UOG38" s="1"/>
      <c r="UOH38" s="1"/>
      <c r="UOI38" s="1"/>
      <c r="UOJ38" s="1"/>
      <c r="UOK38" s="1"/>
      <c r="UOL38" s="1"/>
      <c r="UOM38" s="1"/>
      <c r="UON38" s="1"/>
      <c r="UOO38" s="1"/>
      <c r="UOP38" s="1"/>
      <c r="UOQ38" s="1"/>
      <c r="UOR38" s="1"/>
      <c r="UOS38" s="1"/>
      <c r="UOT38" s="1"/>
      <c r="UOU38" s="1"/>
      <c r="UOV38" s="1"/>
      <c r="UOW38" s="1"/>
      <c r="UOX38" s="1"/>
      <c r="UOY38" s="1"/>
      <c r="UOZ38" s="1"/>
      <c r="UPA38" s="1"/>
      <c r="UPB38" s="1"/>
      <c r="UPC38" s="1"/>
      <c r="UPD38" s="1"/>
      <c r="UPE38" s="1"/>
      <c r="UPF38" s="1"/>
      <c r="UPG38" s="1"/>
      <c r="UPH38" s="1"/>
      <c r="UPI38" s="1"/>
      <c r="UPJ38" s="1"/>
      <c r="UPK38" s="1"/>
      <c r="UPL38" s="1"/>
      <c r="UPM38" s="1"/>
      <c r="UPN38" s="1"/>
      <c r="UPO38" s="1"/>
      <c r="UPP38" s="1"/>
      <c r="UPQ38" s="1"/>
      <c r="UPR38" s="1"/>
      <c r="UPS38" s="1"/>
      <c r="UPT38" s="1"/>
      <c r="UPU38" s="1"/>
      <c r="UPV38" s="1"/>
      <c r="UPW38" s="1"/>
      <c r="UPX38" s="1"/>
      <c r="UPY38" s="1"/>
      <c r="UPZ38" s="1"/>
      <c r="UQA38" s="1"/>
      <c r="UQB38" s="1"/>
      <c r="UQC38" s="1"/>
      <c r="UQD38" s="1"/>
      <c r="UQE38" s="1"/>
      <c r="UQF38" s="1"/>
      <c r="UQG38" s="1"/>
      <c r="UQH38" s="1"/>
      <c r="UQI38" s="1"/>
      <c r="UQJ38" s="1"/>
      <c r="UQK38" s="1"/>
      <c r="UQL38" s="1"/>
      <c r="UQM38" s="1"/>
      <c r="UQN38" s="1"/>
      <c r="UQO38" s="1"/>
      <c r="UQP38" s="1"/>
      <c r="UQQ38" s="1"/>
      <c r="UQR38" s="1"/>
      <c r="UQS38" s="1"/>
      <c r="UQT38" s="1"/>
      <c r="UQU38" s="1"/>
      <c r="UQV38" s="1"/>
      <c r="UQW38" s="1"/>
      <c r="UQX38" s="1"/>
      <c r="UQY38" s="1"/>
      <c r="UQZ38" s="1"/>
      <c r="URA38" s="1"/>
      <c r="URB38" s="1"/>
      <c r="URC38" s="1"/>
      <c r="URD38" s="1"/>
      <c r="URE38" s="1"/>
      <c r="URF38" s="1"/>
      <c r="URG38" s="1"/>
      <c r="URH38" s="1"/>
      <c r="URI38" s="1"/>
      <c r="URJ38" s="1"/>
      <c r="URK38" s="1"/>
      <c r="URL38" s="1"/>
      <c r="URM38" s="1"/>
      <c r="URN38" s="1"/>
      <c r="URO38" s="1"/>
      <c r="URP38" s="1"/>
      <c r="URQ38" s="1"/>
      <c r="URR38" s="1"/>
      <c r="URS38" s="1"/>
      <c r="URT38" s="1"/>
      <c r="URU38" s="1"/>
      <c r="URV38" s="1"/>
      <c r="URW38" s="1"/>
      <c r="URX38" s="1"/>
      <c r="URY38" s="1"/>
      <c r="URZ38" s="1"/>
      <c r="USA38" s="1"/>
      <c r="USB38" s="1"/>
      <c r="USC38" s="1"/>
      <c r="USD38" s="1"/>
      <c r="USE38" s="1"/>
      <c r="USF38" s="1"/>
      <c r="USG38" s="1"/>
      <c r="USH38" s="1"/>
      <c r="USI38" s="1"/>
      <c r="USJ38" s="1"/>
      <c r="USK38" s="1"/>
      <c r="USL38" s="1"/>
      <c r="USM38" s="1"/>
      <c r="USN38" s="1"/>
      <c r="USO38" s="1"/>
      <c r="USP38" s="1"/>
      <c r="USQ38" s="1"/>
      <c r="USR38" s="1"/>
      <c r="USS38" s="1"/>
      <c r="UST38" s="1"/>
      <c r="USU38" s="1"/>
      <c r="USV38" s="1"/>
      <c r="USW38" s="1"/>
      <c r="USX38" s="1"/>
      <c r="USY38" s="1"/>
      <c r="USZ38" s="1"/>
      <c r="UTA38" s="1"/>
      <c r="UTB38" s="1"/>
      <c r="UTC38" s="1"/>
      <c r="UTD38" s="1"/>
      <c r="UTE38" s="1"/>
      <c r="UTF38" s="1"/>
      <c r="UTG38" s="1"/>
      <c r="UTH38" s="1"/>
      <c r="UTI38" s="1"/>
      <c r="UTJ38" s="1"/>
      <c r="UTK38" s="1"/>
      <c r="UTL38" s="1"/>
      <c r="UTM38" s="1"/>
      <c r="UTN38" s="1"/>
      <c r="UTO38" s="1"/>
      <c r="UTP38" s="1"/>
      <c r="UTQ38" s="1"/>
      <c r="UTR38" s="1"/>
      <c r="UTS38" s="1"/>
      <c r="UTT38" s="1"/>
      <c r="UTU38" s="1"/>
      <c r="UTV38" s="1"/>
      <c r="UTW38" s="1"/>
      <c r="UTX38" s="1"/>
      <c r="UTY38" s="1"/>
      <c r="UTZ38" s="1"/>
      <c r="UUA38" s="1"/>
      <c r="UUB38" s="1"/>
      <c r="UUC38" s="1"/>
      <c r="UUD38" s="1"/>
      <c r="UUE38" s="1"/>
      <c r="UUF38" s="1"/>
      <c r="UUG38" s="1"/>
      <c r="UUH38" s="1"/>
      <c r="UUI38" s="1"/>
      <c r="UUJ38" s="1"/>
      <c r="UUK38" s="1"/>
      <c r="UUL38" s="1"/>
      <c r="UUM38" s="1"/>
      <c r="UUN38" s="1"/>
      <c r="UUO38" s="1"/>
      <c r="UUP38" s="1"/>
      <c r="UUQ38" s="1"/>
      <c r="UUR38" s="1"/>
      <c r="UUS38" s="1"/>
      <c r="UUT38" s="1"/>
      <c r="UUU38" s="1"/>
      <c r="UUV38" s="1"/>
      <c r="UUW38" s="1"/>
      <c r="UUX38" s="1"/>
      <c r="UUY38" s="1"/>
      <c r="UUZ38" s="1"/>
      <c r="UVA38" s="1"/>
      <c r="UVB38" s="1"/>
      <c r="UVC38" s="1"/>
      <c r="UVD38" s="1"/>
      <c r="UVE38" s="1"/>
      <c r="UVF38" s="1"/>
      <c r="UVG38" s="1"/>
      <c r="UVH38" s="1"/>
      <c r="UVI38" s="1"/>
      <c r="UVJ38" s="1"/>
      <c r="UVK38" s="1"/>
      <c r="UVL38" s="1"/>
      <c r="UVM38" s="1"/>
      <c r="UVN38" s="1"/>
      <c r="UVO38" s="1"/>
      <c r="UVP38" s="1"/>
      <c r="UVQ38" s="1"/>
      <c r="UVR38" s="1"/>
      <c r="UVS38" s="1"/>
      <c r="UVT38" s="1"/>
      <c r="UVU38" s="1"/>
      <c r="UVV38" s="1"/>
      <c r="UVW38" s="1"/>
      <c r="UVX38" s="1"/>
      <c r="UVY38" s="1"/>
      <c r="UVZ38" s="1"/>
      <c r="UWA38" s="1"/>
      <c r="UWB38" s="1"/>
      <c r="UWC38" s="1"/>
      <c r="UWD38" s="1"/>
      <c r="UWE38" s="1"/>
      <c r="UWF38" s="1"/>
      <c r="UWG38" s="1"/>
      <c r="UWH38" s="1"/>
      <c r="UWI38" s="1"/>
      <c r="UWJ38" s="1"/>
      <c r="UWK38" s="1"/>
      <c r="UWL38" s="1"/>
      <c r="UWM38" s="1"/>
      <c r="UWN38" s="1"/>
      <c r="UWO38" s="1"/>
      <c r="UWP38" s="1"/>
      <c r="UWQ38" s="1"/>
      <c r="UWR38" s="1"/>
      <c r="UWS38" s="1"/>
      <c r="UWT38" s="1"/>
      <c r="UWU38" s="1"/>
      <c r="UWV38" s="1"/>
      <c r="UWW38" s="1"/>
      <c r="UWX38" s="1"/>
      <c r="UWY38" s="1"/>
      <c r="UWZ38" s="1"/>
      <c r="UXA38" s="1"/>
      <c r="UXB38" s="1"/>
      <c r="UXC38" s="1"/>
      <c r="UXD38" s="1"/>
      <c r="UXE38" s="1"/>
      <c r="UXF38" s="1"/>
      <c r="UXG38" s="1"/>
      <c r="UXH38" s="1"/>
      <c r="UXI38" s="1"/>
      <c r="UXJ38" s="1"/>
      <c r="UXK38" s="1"/>
      <c r="UXL38" s="1"/>
      <c r="UXM38" s="1"/>
      <c r="UXN38" s="1"/>
      <c r="UXO38" s="1"/>
      <c r="UXP38" s="1"/>
      <c r="UXQ38" s="1"/>
      <c r="UXR38" s="1"/>
      <c r="UXS38" s="1"/>
      <c r="UXT38" s="1"/>
      <c r="UXU38" s="1"/>
      <c r="UXV38" s="1"/>
      <c r="UXW38" s="1"/>
      <c r="UXX38" s="1"/>
      <c r="UXY38" s="1"/>
      <c r="UXZ38" s="1"/>
      <c r="UYA38" s="1"/>
      <c r="UYB38" s="1"/>
      <c r="UYC38" s="1"/>
      <c r="UYD38" s="1"/>
      <c r="UYE38" s="1"/>
      <c r="UYF38" s="1"/>
      <c r="UYG38" s="1"/>
      <c r="UYH38" s="1"/>
      <c r="UYI38" s="1"/>
      <c r="UYJ38" s="1"/>
      <c r="UYK38" s="1"/>
      <c r="UYL38" s="1"/>
      <c r="UYM38" s="1"/>
      <c r="UYN38" s="1"/>
      <c r="UYO38" s="1"/>
      <c r="UYP38" s="1"/>
      <c r="UYQ38" s="1"/>
      <c r="UYR38" s="1"/>
      <c r="UYS38" s="1"/>
      <c r="UYT38" s="1"/>
      <c r="UYU38" s="1"/>
      <c r="UYV38" s="1"/>
      <c r="UYW38" s="1"/>
      <c r="UYX38" s="1"/>
      <c r="UYY38" s="1"/>
      <c r="UYZ38" s="1"/>
      <c r="UZA38" s="1"/>
      <c r="UZB38" s="1"/>
      <c r="UZC38" s="1"/>
      <c r="UZD38" s="1"/>
      <c r="UZE38" s="1"/>
      <c r="UZF38" s="1"/>
      <c r="UZG38" s="1"/>
      <c r="UZH38" s="1"/>
      <c r="UZI38" s="1"/>
      <c r="UZJ38" s="1"/>
      <c r="UZK38" s="1"/>
      <c r="UZL38" s="1"/>
      <c r="UZM38" s="1"/>
      <c r="UZN38" s="1"/>
      <c r="UZO38" s="1"/>
      <c r="UZP38" s="1"/>
      <c r="UZQ38" s="1"/>
      <c r="UZR38" s="1"/>
      <c r="UZS38" s="1"/>
      <c r="UZT38" s="1"/>
      <c r="UZU38" s="1"/>
      <c r="UZV38" s="1"/>
      <c r="UZW38" s="1"/>
      <c r="UZX38" s="1"/>
      <c r="UZY38" s="1"/>
      <c r="UZZ38" s="1"/>
      <c r="VAA38" s="1"/>
      <c r="VAB38" s="1"/>
      <c r="VAC38" s="1"/>
      <c r="VAD38" s="1"/>
      <c r="VAE38" s="1"/>
      <c r="VAF38" s="1"/>
      <c r="VAG38" s="1"/>
      <c r="VAH38" s="1"/>
      <c r="VAI38" s="1"/>
      <c r="VAJ38" s="1"/>
      <c r="VAK38" s="1"/>
      <c r="VAL38" s="1"/>
      <c r="VAM38" s="1"/>
      <c r="VAN38" s="1"/>
      <c r="VAO38" s="1"/>
      <c r="VAP38" s="1"/>
      <c r="VAQ38" s="1"/>
      <c r="VAR38" s="1"/>
      <c r="VAS38" s="1"/>
      <c r="VAT38" s="1"/>
      <c r="VAU38" s="1"/>
      <c r="VAV38" s="1"/>
      <c r="VAW38" s="1"/>
      <c r="VAX38" s="1"/>
      <c r="VAY38" s="1"/>
      <c r="VAZ38" s="1"/>
      <c r="VBA38" s="1"/>
      <c r="VBB38" s="1"/>
      <c r="VBC38" s="1"/>
      <c r="VBD38" s="1"/>
      <c r="VBE38" s="1"/>
      <c r="VBF38" s="1"/>
      <c r="VBG38" s="1"/>
      <c r="VBH38" s="1"/>
      <c r="VBI38" s="1"/>
      <c r="VBJ38" s="1"/>
      <c r="VBK38" s="1"/>
      <c r="VBL38" s="1"/>
      <c r="VBM38" s="1"/>
      <c r="VBN38" s="1"/>
      <c r="VBO38" s="1"/>
      <c r="VBP38" s="1"/>
      <c r="VBQ38" s="1"/>
      <c r="VBR38" s="1"/>
      <c r="VBS38" s="1"/>
      <c r="VBT38" s="1"/>
      <c r="VBU38" s="1"/>
      <c r="VBV38" s="1"/>
      <c r="VBW38" s="1"/>
      <c r="VBX38" s="1"/>
      <c r="VBY38" s="1"/>
      <c r="VBZ38" s="1"/>
      <c r="VCA38" s="1"/>
      <c r="VCB38" s="1"/>
      <c r="VCC38" s="1"/>
      <c r="VCD38" s="1"/>
      <c r="VCE38" s="1"/>
      <c r="VCF38" s="1"/>
      <c r="VCG38" s="1"/>
      <c r="VCH38" s="1"/>
      <c r="VCI38" s="1"/>
      <c r="VCJ38" s="1"/>
      <c r="VCK38" s="1"/>
      <c r="VCL38" s="1"/>
      <c r="VCM38" s="1"/>
      <c r="VCN38" s="1"/>
      <c r="VCO38" s="1"/>
      <c r="VCP38" s="1"/>
      <c r="VCQ38" s="1"/>
      <c r="VCR38" s="1"/>
      <c r="VCS38" s="1"/>
      <c r="VCT38" s="1"/>
      <c r="VCU38" s="1"/>
      <c r="VCV38" s="1"/>
      <c r="VCW38" s="1"/>
      <c r="VCX38" s="1"/>
      <c r="VCY38" s="1"/>
      <c r="VCZ38" s="1"/>
      <c r="VDA38" s="1"/>
      <c r="VDB38" s="1"/>
      <c r="VDC38" s="1"/>
      <c r="VDD38" s="1"/>
      <c r="VDE38" s="1"/>
      <c r="VDF38" s="1"/>
      <c r="VDG38" s="1"/>
      <c r="VDH38" s="1"/>
      <c r="VDI38" s="1"/>
      <c r="VDJ38" s="1"/>
      <c r="VDK38" s="1"/>
      <c r="VDL38" s="1"/>
      <c r="VDM38" s="1"/>
      <c r="VDN38" s="1"/>
      <c r="VDO38" s="1"/>
      <c r="VDP38" s="1"/>
      <c r="VDQ38" s="1"/>
      <c r="VDR38" s="1"/>
      <c r="VDS38" s="1"/>
      <c r="VDT38" s="1"/>
      <c r="VDU38" s="1"/>
      <c r="VDV38" s="1"/>
      <c r="VDW38" s="1"/>
      <c r="VDX38" s="1"/>
      <c r="VDY38" s="1"/>
      <c r="VDZ38" s="1"/>
      <c r="VEA38" s="1"/>
      <c r="VEB38" s="1"/>
      <c r="VEC38" s="1"/>
      <c r="VED38" s="1"/>
      <c r="VEE38" s="1"/>
      <c r="VEF38" s="1"/>
      <c r="VEG38" s="1"/>
      <c r="VEH38" s="1"/>
      <c r="VEI38" s="1"/>
      <c r="VEJ38" s="1"/>
      <c r="VEK38" s="1"/>
      <c r="VEL38" s="1"/>
      <c r="VEM38" s="1"/>
      <c r="VEN38" s="1"/>
      <c r="VEO38" s="1"/>
      <c r="VEP38" s="1"/>
      <c r="VEQ38" s="1"/>
      <c r="VER38" s="1"/>
      <c r="VES38" s="1"/>
      <c r="VET38" s="1"/>
      <c r="VEU38" s="1"/>
      <c r="VEV38" s="1"/>
      <c r="VEW38" s="1"/>
      <c r="VEX38" s="1"/>
      <c r="VEY38" s="1"/>
      <c r="VEZ38" s="1"/>
      <c r="VFA38" s="1"/>
      <c r="VFB38" s="1"/>
      <c r="VFC38" s="1"/>
      <c r="VFD38" s="1"/>
      <c r="VFE38" s="1"/>
      <c r="VFF38" s="1"/>
      <c r="VFG38" s="1"/>
      <c r="VFH38" s="1"/>
      <c r="VFI38" s="1"/>
      <c r="VFJ38" s="1"/>
      <c r="VFK38" s="1"/>
      <c r="VFL38" s="1"/>
      <c r="VFM38" s="1"/>
      <c r="VFN38" s="1"/>
      <c r="VFO38" s="1"/>
      <c r="VFP38" s="1"/>
      <c r="VFQ38" s="1"/>
      <c r="VFR38" s="1"/>
      <c r="VFS38" s="1"/>
      <c r="VFT38" s="1"/>
      <c r="VFU38" s="1"/>
      <c r="VFV38" s="1"/>
      <c r="VFW38" s="1"/>
      <c r="VFX38" s="1"/>
      <c r="VFY38" s="1"/>
      <c r="VFZ38" s="1"/>
      <c r="VGA38" s="1"/>
      <c r="VGB38" s="1"/>
      <c r="VGC38" s="1"/>
      <c r="VGD38" s="1"/>
      <c r="VGE38" s="1"/>
      <c r="VGF38" s="1"/>
      <c r="VGG38" s="1"/>
      <c r="VGH38" s="1"/>
      <c r="VGI38" s="1"/>
      <c r="VGJ38" s="1"/>
      <c r="VGK38" s="1"/>
      <c r="VGL38" s="1"/>
      <c r="VGM38" s="1"/>
      <c r="VGN38" s="1"/>
      <c r="VGO38" s="1"/>
      <c r="VGP38" s="1"/>
      <c r="VGQ38" s="1"/>
      <c r="VGR38" s="1"/>
      <c r="VGS38" s="1"/>
      <c r="VGT38" s="1"/>
      <c r="VGU38" s="1"/>
      <c r="VGV38" s="1"/>
      <c r="VGW38" s="1"/>
      <c r="VGX38" s="1"/>
      <c r="VGY38" s="1"/>
      <c r="VGZ38" s="1"/>
      <c r="VHA38" s="1"/>
      <c r="VHB38" s="1"/>
      <c r="VHC38" s="1"/>
      <c r="VHD38" s="1"/>
      <c r="VHE38" s="1"/>
      <c r="VHF38" s="1"/>
      <c r="VHG38" s="1"/>
      <c r="VHH38" s="1"/>
      <c r="VHI38" s="1"/>
      <c r="VHJ38" s="1"/>
      <c r="VHK38" s="1"/>
      <c r="VHL38" s="1"/>
      <c r="VHM38" s="1"/>
      <c r="VHN38" s="1"/>
      <c r="VHO38" s="1"/>
      <c r="VHP38" s="1"/>
      <c r="VHQ38" s="1"/>
      <c r="VHR38" s="1"/>
      <c r="VHS38" s="1"/>
      <c r="VHT38" s="1"/>
      <c r="VHU38" s="1"/>
      <c r="VHV38" s="1"/>
      <c r="VHW38" s="1"/>
      <c r="VHX38" s="1"/>
      <c r="VHY38" s="1"/>
      <c r="VHZ38" s="1"/>
      <c r="VIA38" s="1"/>
      <c r="VIB38" s="1"/>
      <c r="VIC38" s="1"/>
      <c r="VID38" s="1"/>
      <c r="VIE38" s="1"/>
      <c r="VIF38" s="1"/>
      <c r="VIG38" s="1"/>
      <c r="VIH38" s="1"/>
      <c r="VII38" s="1"/>
      <c r="VIJ38" s="1"/>
      <c r="VIK38" s="1"/>
      <c r="VIL38" s="1"/>
      <c r="VIM38" s="1"/>
      <c r="VIN38" s="1"/>
      <c r="VIO38" s="1"/>
      <c r="VIP38" s="1"/>
      <c r="VIQ38" s="1"/>
      <c r="VIR38" s="1"/>
      <c r="VIS38" s="1"/>
      <c r="VIT38" s="1"/>
      <c r="VIU38" s="1"/>
      <c r="VIV38" s="1"/>
      <c r="VIW38" s="1"/>
      <c r="VIX38" s="1"/>
      <c r="VIY38" s="1"/>
      <c r="VIZ38" s="1"/>
      <c r="VJA38" s="1"/>
      <c r="VJB38" s="1"/>
      <c r="VJC38" s="1"/>
      <c r="VJD38" s="1"/>
      <c r="VJE38" s="1"/>
      <c r="VJF38" s="1"/>
      <c r="VJG38" s="1"/>
      <c r="VJH38" s="1"/>
      <c r="VJI38" s="1"/>
      <c r="VJJ38" s="1"/>
      <c r="VJK38" s="1"/>
      <c r="VJL38" s="1"/>
      <c r="VJM38" s="1"/>
      <c r="VJN38" s="1"/>
      <c r="VJO38" s="1"/>
      <c r="VJP38" s="1"/>
      <c r="VJQ38" s="1"/>
      <c r="VJR38" s="1"/>
      <c r="VJS38" s="1"/>
      <c r="VJT38" s="1"/>
      <c r="VJU38" s="1"/>
      <c r="VJV38" s="1"/>
      <c r="VJW38" s="1"/>
      <c r="VJX38" s="1"/>
      <c r="VJY38" s="1"/>
      <c r="VJZ38" s="1"/>
      <c r="VKA38" s="1"/>
      <c r="VKB38" s="1"/>
      <c r="VKC38" s="1"/>
      <c r="VKD38" s="1"/>
      <c r="VKE38" s="1"/>
      <c r="VKF38" s="1"/>
      <c r="VKG38" s="1"/>
      <c r="VKH38" s="1"/>
      <c r="VKI38" s="1"/>
      <c r="VKJ38" s="1"/>
      <c r="VKK38" s="1"/>
      <c r="VKL38" s="1"/>
      <c r="VKM38" s="1"/>
      <c r="VKN38" s="1"/>
      <c r="VKO38" s="1"/>
      <c r="VKP38" s="1"/>
      <c r="VKQ38" s="1"/>
      <c r="VKR38" s="1"/>
      <c r="VKS38" s="1"/>
      <c r="VKT38" s="1"/>
      <c r="VKU38" s="1"/>
      <c r="VKV38" s="1"/>
      <c r="VKW38" s="1"/>
      <c r="VKX38" s="1"/>
      <c r="VKY38" s="1"/>
      <c r="VKZ38" s="1"/>
      <c r="VLA38" s="1"/>
      <c r="VLB38" s="1"/>
      <c r="VLC38" s="1"/>
      <c r="VLD38" s="1"/>
      <c r="VLE38" s="1"/>
      <c r="VLF38" s="1"/>
      <c r="VLG38" s="1"/>
      <c r="VLH38" s="1"/>
      <c r="VLI38" s="1"/>
      <c r="VLJ38" s="1"/>
      <c r="VLK38" s="1"/>
      <c r="VLL38" s="1"/>
      <c r="VLM38" s="1"/>
      <c r="VLN38" s="1"/>
      <c r="VLO38" s="1"/>
      <c r="VLP38" s="1"/>
      <c r="VLQ38" s="1"/>
      <c r="VLR38" s="1"/>
      <c r="VLS38" s="1"/>
      <c r="VLT38" s="1"/>
      <c r="VLU38" s="1"/>
      <c r="VLV38" s="1"/>
      <c r="VLW38" s="1"/>
      <c r="VLX38" s="1"/>
      <c r="VLY38" s="1"/>
      <c r="VLZ38" s="1"/>
      <c r="VMA38" s="1"/>
      <c r="VMB38" s="1"/>
      <c r="VMC38" s="1"/>
      <c r="VMD38" s="1"/>
      <c r="VME38" s="1"/>
      <c r="VMF38" s="1"/>
      <c r="VMG38" s="1"/>
      <c r="VMH38" s="1"/>
      <c r="VMI38" s="1"/>
      <c r="VMJ38" s="1"/>
      <c r="VMK38" s="1"/>
      <c r="VML38" s="1"/>
      <c r="VMM38" s="1"/>
      <c r="VMN38" s="1"/>
      <c r="VMO38" s="1"/>
      <c r="VMP38" s="1"/>
      <c r="VMQ38" s="1"/>
      <c r="VMR38" s="1"/>
      <c r="VMS38" s="1"/>
      <c r="VMT38" s="1"/>
      <c r="VMU38" s="1"/>
      <c r="VMV38" s="1"/>
      <c r="VMW38" s="1"/>
      <c r="VMX38" s="1"/>
      <c r="VMY38" s="1"/>
      <c r="VMZ38" s="1"/>
      <c r="VNA38" s="1"/>
      <c r="VNB38" s="1"/>
      <c r="VNC38" s="1"/>
      <c r="VND38" s="1"/>
      <c r="VNE38" s="1"/>
      <c r="VNF38" s="1"/>
      <c r="VNG38" s="1"/>
      <c r="VNH38" s="1"/>
      <c r="VNI38" s="1"/>
      <c r="VNJ38" s="1"/>
      <c r="VNK38" s="1"/>
      <c r="VNL38" s="1"/>
      <c r="VNM38" s="1"/>
      <c r="VNN38" s="1"/>
      <c r="VNO38" s="1"/>
      <c r="VNP38" s="1"/>
      <c r="VNQ38" s="1"/>
      <c r="VNR38" s="1"/>
      <c r="VNS38" s="1"/>
      <c r="VNT38" s="1"/>
      <c r="VNU38" s="1"/>
      <c r="VNV38" s="1"/>
      <c r="VNW38" s="1"/>
      <c r="VNX38" s="1"/>
      <c r="VNY38" s="1"/>
      <c r="VNZ38" s="1"/>
      <c r="VOA38" s="1"/>
      <c r="VOB38" s="1"/>
      <c r="VOC38" s="1"/>
      <c r="VOD38" s="1"/>
      <c r="VOE38" s="1"/>
      <c r="VOF38" s="1"/>
      <c r="VOG38" s="1"/>
      <c r="VOH38" s="1"/>
      <c r="VOI38" s="1"/>
      <c r="VOJ38" s="1"/>
      <c r="VOK38" s="1"/>
      <c r="VOL38" s="1"/>
      <c r="VOM38" s="1"/>
      <c r="VON38" s="1"/>
      <c r="VOO38" s="1"/>
      <c r="VOP38" s="1"/>
      <c r="VOQ38" s="1"/>
      <c r="VOR38" s="1"/>
      <c r="VOS38" s="1"/>
      <c r="VOT38" s="1"/>
      <c r="VOU38" s="1"/>
      <c r="VOV38" s="1"/>
      <c r="VOW38" s="1"/>
      <c r="VOX38" s="1"/>
      <c r="VOY38" s="1"/>
      <c r="VOZ38" s="1"/>
      <c r="VPA38" s="1"/>
      <c r="VPB38" s="1"/>
      <c r="VPC38" s="1"/>
      <c r="VPD38" s="1"/>
      <c r="VPE38" s="1"/>
      <c r="VPF38" s="1"/>
      <c r="VPG38" s="1"/>
      <c r="VPH38" s="1"/>
      <c r="VPI38" s="1"/>
      <c r="VPJ38" s="1"/>
      <c r="VPK38" s="1"/>
      <c r="VPL38" s="1"/>
      <c r="VPM38" s="1"/>
      <c r="VPN38" s="1"/>
      <c r="VPO38" s="1"/>
      <c r="VPP38" s="1"/>
      <c r="VPQ38" s="1"/>
      <c r="VPR38" s="1"/>
      <c r="VPS38" s="1"/>
      <c r="VPT38" s="1"/>
      <c r="VPU38" s="1"/>
      <c r="VPV38" s="1"/>
      <c r="VPW38" s="1"/>
      <c r="VPX38" s="1"/>
      <c r="VPY38" s="1"/>
      <c r="VPZ38" s="1"/>
      <c r="VQA38" s="1"/>
      <c r="VQB38" s="1"/>
      <c r="VQC38" s="1"/>
      <c r="VQD38" s="1"/>
      <c r="VQE38" s="1"/>
      <c r="VQF38" s="1"/>
      <c r="VQG38" s="1"/>
      <c r="VQH38" s="1"/>
      <c r="VQI38" s="1"/>
      <c r="VQJ38" s="1"/>
      <c r="VQK38" s="1"/>
      <c r="VQL38" s="1"/>
      <c r="VQM38" s="1"/>
      <c r="VQN38" s="1"/>
      <c r="VQO38" s="1"/>
      <c r="VQP38" s="1"/>
      <c r="VQQ38" s="1"/>
      <c r="VQR38" s="1"/>
      <c r="VQS38" s="1"/>
      <c r="VQT38" s="1"/>
      <c r="VQU38" s="1"/>
      <c r="VQV38" s="1"/>
      <c r="VQW38" s="1"/>
      <c r="VQX38" s="1"/>
      <c r="VQY38" s="1"/>
      <c r="VQZ38" s="1"/>
      <c r="VRA38" s="1"/>
      <c r="VRB38" s="1"/>
      <c r="VRC38" s="1"/>
      <c r="VRD38" s="1"/>
      <c r="VRE38" s="1"/>
      <c r="VRF38" s="1"/>
      <c r="VRG38" s="1"/>
      <c r="VRH38" s="1"/>
      <c r="VRI38" s="1"/>
      <c r="VRJ38" s="1"/>
      <c r="VRK38" s="1"/>
      <c r="VRL38" s="1"/>
      <c r="VRM38" s="1"/>
      <c r="VRN38" s="1"/>
      <c r="VRO38" s="1"/>
      <c r="VRP38" s="1"/>
      <c r="VRQ38" s="1"/>
      <c r="VRR38" s="1"/>
      <c r="VRS38" s="1"/>
      <c r="VRT38" s="1"/>
      <c r="VRU38" s="1"/>
      <c r="VRV38" s="1"/>
      <c r="VRW38" s="1"/>
      <c r="VRX38" s="1"/>
      <c r="VRY38" s="1"/>
      <c r="VRZ38" s="1"/>
      <c r="VSA38" s="1"/>
      <c r="VSB38" s="1"/>
      <c r="VSC38" s="1"/>
      <c r="VSD38" s="1"/>
      <c r="VSE38" s="1"/>
      <c r="VSF38" s="1"/>
      <c r="VSG38" s="1"/>
      <c r="VSH38" s="1"/>
      <c r="VSI38" s="1"/>
      <c r="VSJ38" s="1"/>
      <c r="VSK38" s="1"/>
      <c r="VSL38" s="1"/>
      <c r="VSM38" s="1"/>
      <c r="VSN38" s="1"/>
      <c r="VSO38" s="1"/>
      <c r="VSP38" s="1"/>
      <c r="VSQ38" s="1"/>
    </row>
    <row r="39" spans="2:15383" s="3" customFormat="1" ht="20.100000000000001" customHeight="1">
      <c r="D39" s="18"/>
      <c r="E39" s="25"/>
      <c r="F39" s="23"/>
      <c r="G39" s="23"/>
      <c r="H39" s="23"/>
      <c r="I39" s="23"/>
      <c r="J39" s="23"/>
      <c r="K39" s="23"/>
      <c r="L39" s="23"/>
      <c r="M39" s="23"/>
      <c r="N39" s="23"/>
      <c r="O39" s="23"/>
      <c r="P39" s="23"/>
      <c r="Q39" s="23"/>
      <c r="R39" s="23"/>
      <c r="S39" s="23"/>
      <c r="T39" s="23"/>
      <c r="U39" s="23"/>
      <c r="V39" s="686" t="str">
        <f>HYPERLINK("#'単価データ'!A1","単価データ")</f>
        <v>単価データ</v>
      </c>
      <c r="W39" s="686"/>
      <c r="X39" s="686"/>
      <c r="Y39" s="686"/>
      <c r="Z39" s="686"/>
      <c r="AA39" s="686"/>
      <c r="AB39" s="686"/>
      <c r="AC39" s="686"/>
      <c r="AD39" s="686"/>
      <c r="AE39" s="686"/>
      <c r="AF39" s="686"/>
      <c r="AG39" s="686"/>
      <c r="AH39" s="686"/>
      <c r="AI39" s="686"/>
      <c r="AJ39" s="686"/>
      <c r="AK39" s="686"/>
      <c r="AL39" s="686"/>
      <c r="AM39" s="686"/>
      <c r="AN39" s="26"/>
      <c r="AO39" s="26"/>
      <c r="AP39" s="26"/>
      <c r="AQ39" s="26"/>
      <c r="AR39" s="26"/>
      <c r="AS39" s="27"/>
      <c r="AT39" s="28"/>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c r="JD39" s="1"/>
      <c r="JE39" s="1"/>
      <c r="JF39" s="1"/>
      <c r="JG39" s="1"/>
      <c r="JH39" s="1"/>
      <c r="JI39" s="1"/>
      <c r="JJ39" s="1"/>
      <c r="JK39" s="1"/>
      <c r="JL39" s="1"/>
      <c r="JM39" s="1"/>
      <c r="JN39" s="1"/>
      <c r="JO39" s="1"/>
      <c r="JP39" s="1"/>
      <c r="JQ39" s="1"/>
      <c r="JR39" s="1"/>
      <c r="JS39" s="1"/>
      <c r="JT39" s="1"/>
      <c r="JU39" s="1"/>
      <c r="JV39" s="1"/>
      <c r="JW39" s="1"/>
      <c r="JX39" s="1"/>
      <c r="JY39" s="1"/>
      <c r="JZ39" s="1"/>
      <c r="KA39" s="1"/>
      <c r="KB39" s="1"/>
      <c r="KC39" s="1"/>
      <c r="KD39" s="1"/>
      <c r="KE39" s="1"/>
      <c r="KF39" s="1"/>
      <c r="KG39" s="1"/>
      <c r="KH39" s="1"/>
      <c r="KI39" s="1"/>
      <c r="KJ39" s="1"/>
      <c r="KK39" s="1"/>
      <c r="KL39" s="1"/>
      <c r="KM39" s="1"/>
      <c r="KN39" s="1"/>
      <c r="KO39" s="1"/>
      <c r="KP39" s="1"/>
      <c r="KQ39" s="1"/>
      <c r="KR39" s="1"/>
      <c r="KS39" s="1"/>
      <c r="KT39" s="1"/>
      <c r="KU39" s="1"/>
      <c r="KV39" s="1"/>
      <c r="KW39" s="1"/>
      <c r="KX39" s="1"/>
      <c r="KY39" s="1"/>
      <c r="KZ39" s="1"/>
      <c r="LA39" s="1"/>
      <c r="LB39" s="1"/>
      <c r="LC39" s="1"/>
      <c r="LD39" s="1"/>
      <c r="LE39" s="1"/>
      <c r="LF39" s="1"/>
      <c r="LG39" s="1"/>
      <c r="LH39" s="1"/>
      <c r="LI39" s="1"/>
      <c r="LJ39" s="1"/>
      <c r="LK39" s="1"/>
      <c r="LL39" s="1"/>
      <c r="LM39" s="1"/>
      <c r="LN39" s="1"/>
      <c r="LO39" s="1"/>
      <c r="LP39" s="1"/>
      <c r="LQ39" s="1"/>
      <c r="LR39" s="1"/>
      <c r="LS39" s="1"/>
      <c r="LT39" s="1"/>
      <c r="LU39" s="1"/>
      <c r="LV39" s="1"/>
      <c r="LW39" s="1"/>
      <c r="LX39" s="1"/>
      <c r="LY39" s="1"/>
      <c r="LZ39" s="1"/>
      <c r="MA39" s="1"/>
      <c r="MB39" s="1"/>
      <c r="MC39" s="1"/>
      <c r="MD39" s="1"/>
      <c r="ME39" s="1"/>
      <c r="MF39" s="1"/>
      <c r="MG39" s="1"/>
      <c r="MH39" s="1"/>
      <c r="MI39" s="1"/>
      <c r="MJ39" s="1"/>
      <c r="MK39" s="1"/>
      <c r="ML39" s="1"/>
      <c r="MM39" s="1"/>
      <c r="MN39" s="1"/>
      <c r="MO39" s="1"/>
      <c r="MP39" s="1"/>
      <c r="MQ39" s="1"/>
      <c r="MR39" s="1"/>
      <c r="MS39" s="1"/>
      <c r="MT39" s="1"/>
      <c r="MU39" s="1"/>
      <c r="MV39" s="1"/>
      <c r="MW39" s="1"/>
      <c r="MX39" s="1"/>
      <c r="MY39" s="1"/>
      <c r="MZ39" s="1"/>
      <c r="NA39" s="1"/>
      <c r="NB39" s="1"/>
      <c r="NC39" s="1"/>
      <c r="ND39" s="1"/>
      <c r="NE39" s="1"/>
      <c r="NF39" s="1"/>
      <c r="NG39" s="1"/>
      <c r="NH39" s="1"/>
      <c r="NI39" s="1"/>
      <c r="NJ39" s="1"/>
      <c r="NK39" s="1"/>
      <c r="NL39" s="1"/>
      <c r="NM39" s="1"/>
      <c r="NN39" s="1"/>
      <c r="NO39" s="1"/>
      <c r="NP39" s="1"/>
      <c r="NQ39" s="1"/>
      <c r="NR39" s="1"/>
      <c r="NS39" s="1"/>
      <c r="NT39" s="1"/>
      <c r="NU39" s="1"/>
      <c r="NV39" s="1"/>
      <c r="NW39" s="1"/>
      <c r="NX39" s="1"/>
      <c r="NY39" s="1"/>
      <c r="NZ39" s="1"/>
      <c r="OA39" s="1"/>
      <c r="OB39" s="1"/>
      <c r="OC39" s="1"/>
      <c r="OD39" s="1"/>
      <c r="OE39" s="1"/>
      <c r="OF39" s="1"/>
      <c r="OG39" s="1"/>
      <c r="OH39" s="1"/>
      <c r="OI39" s="1"/>
      <c r="OJ39" s="1"/>
      <c r="OK39" s="1"/>
      <c r="OL39" s="1"/>
      <c r="OM39" s="1"/>
      <c r="ON39" s="1"/>
      <c r="OO39" s="1"/>
      <c r="OP39" s="1"/>
      <c r="OQ39" s="1"/>
      <c r="OR39" s="1"/>
      <c r="OS39" s="1"/>
      <c r="OT39" s="1"/>
      <c r="OU39" s="1"/>
      <c r="OV39" s="1"/>
      <c r="OW39" s="1"/>
      <c r="OX39" s="1"/>
      <c r="OY39" s="1"/>
      <c r="OZ39" s="1"/>
      <c r="PA39" s="1"/>
      <c r="PB39" s="1"/>
      <c r="PC39" s="1"/>
      <c r="PD39" s="1"/>
      <c r="PE39" s="1"/>
      <c r="PF39" s="1"/>
      <c r="PG39" s="1"/>
      <c r="PH39" s="1"/>
      <c r="PI39" s="1"/>
      <c r="PJ39" s="1"/>
      <c r="PK39" s="1"/>
      <c r="PL39" s="1"/>
      <c r="PM39" s="1"/>
      <c r="PN39" s="1"/>
      <c r="PO39" s="1"/>
      <c r="PP39" s="1"/>
      <c r="PQ39" s="1"/>
      <c r="PR39" s="1"/>
      <c r="PS39" s="1"/>
      <c r="PT39" s="1"/>
      <c r="PU39" s="1"/>
      <c r="PV39" s="1"/>
      <c r="PW39" s="1"/>
      <c r="PX39" s="1"/>
      <c r="PY39" s="1"/>
      <c r="PZ39" s="1"/>
      <c r="QA39" s="1"/>
      <c r="QB39" s="1"/>
      <c r="QC39" s="1"/>
      <c r="QD39" s="1"/>
      <c r="QE39" s="1"/>
      <c r="QF39" s="1"/>
      <c r="QG39" s="1"/>
      <c r="QH39" s="1"/>
      <c r="QI39" s="1"/>
      <c r="QJ39" s="1"/>
      <c r="QK39" s="1"/>
      <c r="QL39" s="1"/>
      <c r="QM39" s="1"/>
      <c r="QN39" s="1"/>
      <c r="QO39" s="1"/>
      <c r="QP39" s="1"/>
      <c r="QQ39" s="1"/>
      <c r="QR39" s="1"/>
      <c r="QS39" s="1"/>
      <c r="QT39" s="1"/>
      <c r="QU39" s="1"/>
      <c r="QV39" s="1"/>
      <c r="QW39" s="1"/>
      <c r="QX39" s="1"/>
      <c r="QY39" s="1"/>
      <c r="QZ39" s="1"/>
      <c r="RA39" s="1"/>
      <c r="RB39" s="1"/>
      <c r="RC39" s="1"/>
      <c r="RD39" s="1"/>
      <c r="RE39" s="1"/>
      <c r="RF39" s="1"/>
      <c r="RG39" s="1"/>
      <c r="RH39" s="1"/>
      <c r="RI39" s="1"/>
      <c r="RJ39" s="1"/>
      <c r="RK39" s="1"/>
      <c r="RL39" s="1"/>
      <c r="RM39" s="1"/>
      <c r="RN39" s="1"/>
      <c r="RO39" s="1"/>
      <c r="RP39" s="1"/>
      <c r="RQ39" s="1"/>
      <c r="RR39" s="1"/>
      <c r="RS39" s="1"/>
      <c r="RT39" s="1"/>
      <c r="RU39" s="1"/>
      <c r="RV39" s="1"/>
      <c r="RW39" s="1"/>
      <c r="RX39" s="1"/>
      <c r="RY39" s="1"/>
      <c r="RZ39" s="1"/>
      <c r="SA39" s="1"/>
      <c r="SB39" s="1"/>
      <c r="SC39" s="1"/>
      <c r="SD39" s="1"/>
      <c r="SE39" s="1"/>
      <c r="SF39" s="1"/>
      <c r="SG39" s="1"/>
      <c r="SH39" s="1"/>
      <c r="SI39" s="1"/>
      <c r="SJ39" s="1"/>
      <c r="SK39" s="1"/>
      <c r="SL39" s="1"/>
      <c r="SM39" s="1"/>
      <c r="SN39" s="1"/>
      <c r="SO39" s="1"/>
      <c r="SP39" s="1"/>
      <c r="SQ39" s="1"/>
      <c r="SR39" s="1"/>
      <c r="SS39" s="1"/>
      <c r="ST39" s="1"/>
      <c r="SU39" s="1"/>
      <c r="SV39" s="1"/>
      <c r="SW39" s="1"/>
      <c r="SX39" s="1"/>
      <c r="SY39" s="1"/>
      <c r="SZ39" s="1"/>
      <c r="TA39" s="1"/>
      <c r="TB39" s="1"/>
      <c r="TC39" s="1"/>
      <c r="TD39" s="1"/>
      <c r="TE39" s="1"/>
      <c r="TF39" s="1"/>
      <c r="TG39" s="1"/>
      <c r="TH39" s="1"/>
      <c r="TI39" s="1"/>
      <c r="TJ39" s="1"/>
      <c r="TK39" s="1"/>
      <c r="TL39" s="1"/>
      <c r="TM39" s="1"/>
      <c r="TN39" s="1"/>
      <c r="TO39" s="1"/>
      <c r="TP39" s="1"/>
      <c r="TQ39" s="1"/>
      <c r="TR39" s="1"/>
      <c r="TS39" s="1"/>
      <c r="TT39" s="1"/>
      <c r="TU39" s="1"/>
      <c r="TV39" s="1"/>
      <c r="TW39" s="1"/>
      <c r="TX39" s="1"/>
      <c r="TY39" s="1"/>
      <c r="TZ39" s="1"/>
      <c r="UA39" s="1"/>
      <c r="UB39" s="1"/>
      <c r="UC39" s="1"/>
      <c r="UD39" s="1"/>
      <c r="UE39" s="1"/>
      <c r="UF39" s="1"/>
      <c r="UG39" s="1"/>
      <c r="UH39" s="1"/>
      <c r="UI39" s="1"/>
      <c r="UJ39" s="1"/>
      <c r="UK39" s="1"/>
      <c r="UL39" s="1"/>
      <c r="UM39" s="1"/>
      <c r="UN39" s="1"/>
      <c r="UO39" s="1"/>
      <c r="UP39" s="1"/>
      <c r="UQ39" s="1"/>
      <c r="UR39" s="1"/>
      <c r="US39" s="1"/>
      <c r="UT39" s="1"/>
      <c r="UU39" s="1"/>
      <c r="UV39" s="1"/>
      <c r="UW39" s="1"/>
      <c r="UX39" s="1"/>
      <c r="UY39" s="1"/>
      <c r="UZ39" s="1"/>
      <c r="VA39" s="1"/>
      <c r="VB39" s="1"/>
      <c r="VC39" s="1"/>
      <c r="VD39" s="1"/>
      <c r="VE39" s="1"/>
      <c r="VF39" s="1"/>
      <c r="VG39" s="1"/>
      <c r="VH39" s="1"/>
      <c r="VI39" s="1"/>
      <c r="VJ39" s="1"/>
      <c r="VK39" s="1"/>
      <c r="VL39" s="1"/>
      <c r="VM39" s="1"/>
      <c r="VN39" s="1"/>
      <c r="VO39" s="1"/>
      <c r="VP39" s="1"/>
      <c r="VQ39" s="1"/>
      <c r="VR39" s="1"/>
      <c r="VS39" s="1"/>
      <c r="VT39" s="1"/>
      <c r="VU39" s="1"/>
      <c r="VV39" s="1"/>
      <c r="VW39" s="1"/>
      <c r="VX39" s="1"/>
      <c r="VY39" s="1"/>
      <c r="VZ39" s="1"/>
      <c r="WA39" s="1"/>
      <c r="WB39" s="1"/>
      <c r="WC39" s="1"/>
      <c r="WD39" s="1"/>
      <c r="WE39" s="1"/>
      <c r="WF39" s="1"/>
      <c r="WG39" s="1"/>
      <c r="WH39" s="1"/>
      <c r="WI39" s="1"/>
      <c r="WJ39" s="1"/>
      <c r="WK39" s="1"/>
      <c r="WL39" s="1"/>
      <c r="WM39" s="1"/>
      <c r="WN39" s="1"/>
      <c r="WO39" s="1"/>
      <c r="WP39" s="1"/>
      <c r="WQ39" s="1"/>
      <c r="WR39" s="1"/>
      <c r="WS39" s="1"/>
      <c r="WT39" s="1"/>
      <c r="WU39" s="1"/>
      <c r="WV39" s="1"/>
      <c r="WW39" s="1"/>
      <c r="WX39" s="1"/>
      <c r="WY39" s="1"/>
      <c r="WZ39" s="1"/>
      <c r="XA39" s="1"/>
      <c r="XB39" s="1"/>
      <c r="XC39" s="1"/>
      <c r="XD39" s="1"/>
      <c r="XE39" s="1"/>
      <c r="XF39" s="1"/>
      <c r="XG39" s="1"/>
      <c r="XH39" s="1"/>
      <c r="XI39" s="1"/>
      <c r="XJ39" s="1"/>
      <c r="XK39" s="1"/>
      <c r="XL39" s="1"/>
      <c r="XM39" s="1"/>
      <c r="XN39" s="1"/>
      <c r="XO39" s="1"/>
      <c r="XP39" s="1"/>
      <c r="XQ39" s="1"/>
      <c r="XR39" s="1"/>
      <c r="XS39" s="1"/>
      <c r="XT39" s="1"/>
      <c r="XU39" s="1"/>
      <c r="XV39" s="1"/>
      <c r="XW39" s="1"/>
      <c r="XX39" s="1"/>
      <c r="XY39" s="1"/>
      <c r="XZ39" s="1"/>
      <c r="YA39" s="1"/>
      <c r="YB39" s="1"/>
      <c r="YC39" s="1"/>
      <c r="YD39" s="1"/>
      <c r="YE39" s="1"/>
      <c r="YF39" s="1"/>
      <c r="YG39" s="1"/>
      <c r="YH39" s="1"/>
      <c r="YI39" s="1"/>
      <c r="YJ39" s="1"/>
      <c r="YK39" s="1"/>
      <c r="YL39" s="1"/>
      <c r="YM39" s="1"/>
      <c r="YN39" s="1"/>
      <c r="YO39" s="1"/>
      <c r="YP39" s="1"/>
      <c r="YQ39" s="1"/>
      <c r="YR39" s="1"/>
      <c r="YS39" s="1"/>
      <c r="YT39" s="1"/>
      <c r="YU39" s="1"/>
      <c r="YV39" s="1"/>
      <c r="YW39" s="1"/>
      <c r="YX39" s="1"/>
      <c r="YY39" s="1"/>
      <c r="YZ39" s="1"/>
      <c r="ZA39" s="1"/>
      <c r="ZB39" s="1"/>
      <c r="ZC39" s="1"/>
      <c r="ZD39" s="1"/>
      <c r="ZE39" s="1"/>
      <c r="ZF39" s="1"/>
      <c r="ZG39" s="1"/>
      <c r="ZH39" s="1"/>
      <c r="ZI39" s="1"/>
      <c r="ZJ39" s="1"/>
      <c r="ZK39" s="1"/>
      <c r="ZL39" s="1"/>
      <c r="ZM39" s="1"/>
      <c r="ZN39" s="1"/>
      <c r="ZO39" s="1"/>
      <c r="ZP39" s="1"/>
      <c r="ZQ39" s="1"/>
      <c r="ZR39" s="1"/>
      <c r="ZS39" s="1"/>
      <c r="ZT39" s="1"/>
      <c r="ZU39" s="1"/>
      <c r="ZV39" s="1"/>
      <c r="ZW39" s="1"/>
      <c r="ZX39" s="1"/>
      <c r="ZY39" s="1"/>
      <c r="ZZ39" s="1"/>
      <c r="AAA39" s="1"/>
      <c r="AAB39" s="1"/>
      <c r="AAC39" s="1"/>
      <c r="AAD39" s="1"/>
      <c r="AAE39" s="1"/>
      <c r="AAF39" s="1"/>
      <c r="AAG39" s="1"/>
      <c r="AAH39" s="1"/>
      <c r="AAI39" s="1"/>
      <c r="AAJ39" s="1"/>
      <c r="AAK39" s="1"/>
      <c r="AAL39" s="1"/>
      <c r="AAM39" s="1"/>
      <c r="AAN39" s="1"/>
      <c r="AAO39" s="1"/>
      <c r="AAP39" s="1"/>
      <c r="AAQ39" s="1"/>
      <c r="AAR39" s="1"/>
      <c r="AAS39" s="1"/>
      <c r="AAT39" s="1"/>
      <c r="AAU39" s="1"/>
      <c r="AAV39" s="1"/>
      <c r="AAW39" s="1"/>
      <c r="AAX39" s="1"/>
      <c r="AAY39" s="1"/>
      <c r="AAZ39" s="1"/>
      <c r="ABA39" s="1"/>
      <c r="ABB39" s="1"/>
      <c r="ABC39" s="1"/>
      <c r="ABD39" s="1"/>
      <c r="ABE39" s="1"/>
      <c r="ABF39" s="1"/>
      <c r="ABG39" s="1"/>
      <c r="ABH39" s="1"/>
      <c r="ABI39" s="1"/>
      <c r="ABJ39" s="1"/>
      <c r="ABK39" s="1"/>
      <c r="ABL39" s="1"/>
      <c r="ABM39" s="1"/>
      <c r="ABN39" s="1"/>
      <c r="ABO39" s="1"/>
      <c r="ABP39" s="1"/>
      <c r="ABQ39" s="1"/>
      <c r="ABR39" s="1"/>
      <c r="ABS39" s="1"/>
      <c r="ABT39" s="1"/>
      <c r="ABU39" s="1"/>
      <c r="ABV39" s="1"/>
      <c r="ABW39" s="1"/>
      <c r="ABX39" s="1"/>
      <c r="ABY39" s="1"/>
      <c r="ABZ39" s="1"/>
      <c r="ACA39" s="1"/>
      <c r="ACB39" s="1"/>
      <c r="ACC39" s="1"/>
      <c r="ACD39" s="1"/>
      <c r="ACE39" s="1"/>
      <c r="ACF39" s="1"/>
      <c r="ACG39" s="1"/>
      <c r="ACH39" s="1"/>
      <c r="ACI39" s="1"/>
      <c r="ACJ39" s="1"/>
      <c r="ACK39" s="1"/>
      <c r="ACL39" s="1"/>
      <c r="ACM39" s="1"/>
      <c r="ACN39" s="1"/>
      <c r="ACO39" s="1"/>
      <c r="ACP39" s="1"/>
      <c r="ACQ39" s="1"/>
      <c r="ACR39" s="1"/>
      <c r="ACS39" s="1"/>
      <c r="ACT39" s="1"/>
      <c r="ACU39" s="1"/>
      <c r="ACV39" s="1"/>
      <c r="ACW39" s="1"/>
      <c r="ACX39" s="1"/>
      <c r="ACY39" s="1"/>
      <c r="ACZ39" s="1"/>
      <c r="ADA39" s="1"/>
      <c r="ADB39" s="1"/>
      <c r="ADC39" s="1"/>
      <c r="ADD39" s="1"/>
      <c r="ADE39" s="1"/>
      <c r="ADF39" s="1"/>
      <c r="ADG39" s="1"/>
      <c r="ADH39" s="1"/>
      <c r="ADI39" s="1"/>
      <c r="ADJ39" s="1"/>
      <c r="ADK39" s="1"/>
      <c r="ADL39" s="1"/>
      <c r="ADM39" s="1"/>
      <c r="ADN39" s="1"/>
      <c r="ADO39" s="1"/>
      <c r="ADP39" s="1"/>
      <c r="ADQ39" s="1"/>
      <c r="ADR39" s="1"/>
      <c r="ADS39" s="1"/>
      <c r="ADT39" s="1"/>
      <c r="ADU39" s="1"/>
      <c r="ADV39" s="1"/>
      <c r="ADW39" s="1"/>
      <c r="ADX39" s="1"/>
      <c r="ADY39" s="1"/>
      <c r="ADZ39" s="1"/>
      <c r="AEA39" s="1"/>
      <c r="AEB39" s="1"/>
      <c r="AEC39" s="1"/>
      <c r="AED39" s="1"/>
      <c r="AEE39" s="1"/>
      <c r="AEF39" s="1"/>
      <c r="AEG39" s="1"/>
      <c r="AEH39" s="1"/>
      <c r="AEI39" s="1"/>
      <c r="AEJ39" s="1"/>
      <c r="AEK39" s="1"/>
      <c r="AEL39" s="1"/>
      <c r="AEM39" s="1"/>
      <c r="AEN39" s="1"/>
      <c r="AEO39" s="1"/>
      <c r="AEP39" s="1"/>
      <c r="AEQ39" s="1"/>
      <c r="AER39" s="1"/>
      <c r="AES39" s="1"/>
      <c r="AET39" s="1"/>
      <c r="AEU39" s="1"/>
      <c r="AEV39" s="1"/>
      <c r="AEW39" s="1"/>
      <c r="AEX39" s="1"/>
      <c r="AEY39" s="1"/>
      <c r="AEZ39" s="1"/>
      <c r="AFA39" s="1"/>
      <c r="AFB39" s="1"/>
      <c r="AFC39" s="1"/>
      <c r="AFD39" s="1"/>
      <c r="AFE39" s="1"/>
      <c r="AFF39" s="1"/>
      <c r="AFG39" s="1"/>
      <c r="AFH39" s="1"/>
      <c r="AFI39" s="1"/>
      <c r="AFJ39" s="1"/>
      <c r="AFK39" s="1"/>
      <c r="AFL39" s="1"/>
      <c r="AFM39" s="1"/>
      <c r="AFN39" s="1"/>
      <c r="AFO39" s="1"/>
      <c r="AFP39" s="1"/>
      <c r="AFQ39" s="1"/>
      <c r="AFR39" s="1"/>
      <c r="AFS39" s="1"/>
      <c r="AFT39" s="1"/>
      <c r="AFU39" s="1"/>
      <c r="AFV39" s="1"/>
      <c r="AFW39" s="1"/>
      <c r="AFX39" s="1"/>
      <c r="AFY39" s="1"/>
      <c r="AFZ39" s="1"/>
      <c r="AGA39" s="1"/>
      <c r="AGB39" s="1"/>
      <c r="AGC39" s="1"/>
      <c r="AGD39" s="1"/>
      <c r="AGE39" s="1"/>
      <c r="AGF39" s="1"/>
      <c r="AGG39" s="1"/>
      <c r="AGH39" s="1"/>
      <c r="AGI39" s="1"/>
      <c r="AGJ39" s="1"/>
      <c r="AGK39" s="1"/>
      <c r="AGL39" s="1"/>
      <c r="AGM39" s="1"/>
      <c r="AGN39" s="1"/>
      <c r="AGO39" s="1"/>
      <c r="AGP39" s="1"/>
      <c r="AGQ39" s="1"/>
      <c r="AGR39" s="1"/>
      <c r="AGS39" s="1"/>
      <c r="AGT39" s="1"/>
      <c r="AGU39" s="1"/>
      <c r="AGV39" s="1"/>
      <c r="AGW39" s="1"/>
      <c r="AGX39" s="1"/>
      <c r="AGY39" s="1"/>
      <c r="AGZ39" s="1"/>
      <c r="AHA39" s="1"/>
      <c r="AHB39" s="1"/>
      <c r="AHC39" s="1"/>
      <c r="AHD39" s="1"/>
      <c r="AHE39" s="1"/>
      <c r="AHF39" s="1"/>
      <c r="AHG39" s="1"/>
      <c r="AHH39" s="1"/>
      <c r="AHI39" s="1"/>
      <c r="AHJ39" s="1"/>
      <c r="AHK39" s="1"/>
      <c r="AHL39" s="1"/>
      <c r="AHM39" s="1"/>
      <c r="AHN39" s="1"/>
      <c r="AHO39" s="1"/>
      <c r="AHP39" s="1"/>
      <c r="AHQ39" s="1"/>
      <c r="AHR39" s="1"/>
      <c r="AHS39" s="1"/>
      <c r="AHT39" s="1"/>
      <c r="AHU39" s="1"/>
      <c r="AHV39" s="1"/>
      <c r="AHW39" s="1"/>
      <c r="AHX39" s="1"/>
      <c r="AHY39" s="1"/>
      <c r="AHZ39" s="1"/>
      <c r="AIA39" s="1"/>
      <c r="AIB39" s="1"/>
      <c r="AIC39" s="1"/>
      <c r="AID39" s="1"/>
      <c r="AIE39" s="1"/>
      <c r="AIF39" s="1"/>
      <c r="AIG39" s="1"/>
      <c r="AIH39" s="1"/>
      <c r="AII39" s="1"/>
      <c r="AIJ39" s="1"/>
      <c r="AIK39" s="1"/>
      <c r="AIL39" s="1"/>
      <c r="AIM39" s="1"/>
      <c r="AIN39" s="1"/>
      <c r="AIO39" s="1"/>
      <c r="AIP39" s="1"/>
      <c r="AIQ39" s="1"/>
      <c r="AIR39" s="1"/>
      <c r="AIS39" s="1"/>
      <c r="AIT39" s="1"/>
      <c r="AIU39" s="1"/>
      <c r="AIV39" s="1"/>
      <c r="AIW39" s="1"/>
      <c r="AIX39" s="1"/>
      <c r="AIY39" s="1"/>
      <c r="AIZ39" s="1"/>
      <c r="AJA39" s="1"/>
      <c r="AJB39" s="1"/>
      <c r="AJC39" s="1"/>
      <c r="AJD39" s="1"/>
      <c r="AJE39" s="1"/>
      <c r="AJF39" s="1"/>
      <c r="AJG39" s="1"/>
      <c r="AJH39" s="1"/>
      <c r="AJI39" s="1"/>
      <c r="AJJ39" s="1"/>
      <c r="AJK39" s="1"/>
      <c r="AJL39" s="1"/>
      <c r="AJM39" s="1"/>
      <c r="AJN39" s="1"/>
      <c r="AJO39" s="1"/>
      <c r="AJP39" s="1"/>
      <c r="AJQ39" s="1"/>
      <c r="AJR39" s="1"/>
      <c r="AJS39" s="1"/>
      <c r="AJT39" s="1"/>
      <c r="AJU39" s="1"/>
      <c r="AJV39" s="1"/>
      <c r="AJW39" s="1"/>
      <c r="AJX39" s="1"/>
      <c r="AJY39" s="1"/>
      <c r="AJZ39" s="1"/>
      <c r="AKA39" s="1"/>
      <c r="AKB39" s="1"/>
      <c r="AKC39" s="1"/>
      <c r="AKD39" s="1"/>
      <c r="AKE39" s="1"/>
      <c r="AKF39" s="1"/>
      <c r="AKG39" s="1"/>
      <c r="AKH39" s="1"/>
      <c r="AKI39" s="1"/>
      <c r="AKJ39" s="1"/>
      <c r="AKK39" s="1"/>
      <c r="AKL39" s="1"/>
      <c r="AKM39" s="1"/>
      <c r="AKN39" s="1"/>
      <c r="AKO39" s="1"/>
      <c r="AKP39" s="1"/>
      <c r="AKQ39" s="1"/>
      <c r="AKR39" s="1"/>
      <c r="AKS39" s="1"/>
      <c r="AKT39" s="1"/>
      <c r="AKU39" s="1"/>
      <c r="AKV39" s="1"/>
      <c r="AKW39" s="1"/>
      <c r="AKX39" s="1"/>
      <c r="AKY39" s="1"/>
      <c r="AKZ39" s="1"/>
      <c r="ALA39" s="1"/>
      <c r="ALB39" s="1"/>
      <c r="ALC39" s="1"/>
      <c r="ALD39" s="1"/>
      <c r="ALE39" s="1"/>
      <c r="ALF39" s="1"/>
      <c r="ALG39" s="1"/>
      <c r="ALH39" s="1"/>
      <c r="ALI39" s="1"/>
      <c r="ALJ39" s="1"/>
      <c r="ALK39" s="1"/>
      <c r="ALL39" s="1"/>
      <c r="ALM39" s="1"/>
      <c r="ALN39" s="1"/>
      <c r="ALO39" s="1"/>
      <c r="ALP39" s="1"/>
      <c r="ALQ39" s="1"/>
      <c r="ALR39" s="1"/>
      <c r="ALS39" s="1"/>
      <c r="ALT39" s="1"/>
      <c r="ALU39" s="1"/>
      <c r="ALV39" s="1"/>
      <c r="ALW39" s="1"/>
      <c r="ALX39" s="1"/>
      <c r="ALY39" s="1"/>
      <c r="ALZ39" s="1"/>
      <c r="AMA39" s="1"/>
      <c r="AMB39" s="1"/>
      <c r="AMC39" s="1"/>
      <c r="AMD39" s="1"/>
      <c r="AME39" s="1"/>
      <c r="AMF39" s="1"/>
      <c r="AMG39" s="1"/>
      <c r="AMH39" s="1"/>
      <c r="AMI39" s="1"/>
      <c r="AMJ39" s="1"/>
      <c r="AMK39" s="1"/>
      <c r="AML39" s="1"/>
      <c r="AMM39" s="1"/>
      <c r="AMN39" s="1"/>
      <c r="AMO39" s="1"/>
      <c r="AMP39" s="1"/>
      <c r="AMQ39" s="1"/>
      <c r="AMR39" s="1"/>
      <c r="AMS39" s="1"/>
      <c r="AMT39" s="1"/>
      <c r="AMU39" s="1"/>
      <c r="AMV39" s="1"/>
      <c r="AMW39" s="1"/>
      <c r="AMX39" s="1"/>
      <c r="AMY39" s="1"/>
      <c r="AMZ39" s="1"/>
      <c r="ANA39" s="1"/>
      <c r="ANB39" s="1"/>
      <c r="ANC39" s="1"/>
      <c r="AND39" s="1"/>
      <c r="ANE39" s="1"/>
      <c r="ANF39" s="1"/>
      <c r="ANG39" s="1"/>
      <c r="ANH39" s="1"/>
      <c r="ANI39" s="1"/>
      <c r="ANJ39" s="1"/>
      <c r="ANK39" s="1"/>
      <c r="ANL39" s="1"/>
      <c r="ANM39" s="1"/>
      <c r="ANN39" s="1"/>
      <c r="ANO39" s="1"/>
      <c r="ANP39" s="1"/>
      <c r="ANQ39" s="1"/>
      <c r="ANR39" s="1"/>
      <c r="ANS39" s="1"/>
      <c r="ANT39" s="1"/>
      <c r="ANU39" s="1"/>
      <c r="ANV39" s="1"/>
      <c r="ANW39" s="1"/>
      <c r="ANX39" s="1"/>
      <c r="ANY39" s="1"/>
      <c r="ANZ39" s="1"/>
      <c r="AOA39" s="1"/>
      <c r="AOB39" s="1"/>
      <c r="AOC39" s="1"/>
      <c r="AOD39" s="1"/>
      <c r="AOE39" s="1"/>
      <c r="AOF39" s="1"/>
      <c r="AOG39" s="1"/>
      <c r="AOH39" s="1"/>
      <c r="AOI39" s="1"/>
      <c r="AOJ39" s="1"/>
      <c r="AOK39" s="1"/>
      <c r="AOL39" s="1"/>
      <c r="AOM39" s="1"/>
      <c r="AON39" s="1"/>
      <c r="AOO39" s="1"/>
      <c r="AOP39" s="1"/>
      <c r="AOQ39" s="1"/>
      <c r="AOR39" s="1"/>
      <c r="AOS39" s="1"/>
      <c r="AOT39" s="1"/>
      <c r="AOU39" s="1"/>
      <c r="AOV39" s="1"/>
      <c r="AOW39" s="1"/>
      <c r="AOX39" s="1"/>
      <c r="AOY39" s="1"/>
      <c r="AOZ39" s="1"/>
      <c r="APA39" s="1"/>
      <c r="APB39" s="1"/>
      <c r="APC39" s="1"/>
      <c r="APD39" s="1"/>
      <c r="APE39" s="1"/>
      <c r="APF39" s="1"/>
      <c r="APG39" s="1"/>
      <c r="APH39" s="1"/>
      <c r="API39" s="1"/>
      <c r="APJ39" s="1"/>
      <c r="APK39" s="1"/>
      <c r="APL39" s="1"/>
      <c r="APM39" s="1"/>
      <c r="APN39" s="1"/>
      <c r="APO39" s="1"/>
      <c r="APP39" s="1"/>
      <c r="APQ39" s="1"/>
      <c r="APR39" s="1"/>
      <c r="APS39" s="1"/>
      <c r="APT39" s="1"/>
      <c r="APU39" s="1"/>
      <c r="APV39" s="1"/>
      <c r="APW39" s="1"/>
      <c r="APX39" s="1"/>
      <c r="APY39" s="1"/>
      <c r="APZ39" s="1"/>
      <c r="AQA39" s="1"/>
      <c r="AQB39" s="1"/>
      <c r="AQC39" s="1"/>
      <c r="AQD39" s="1"/>
      <c r="AQE39" s="1"/>
      <c r="AQF39" s="1"/>
      <c r="AQG39" s="1"/>
      <c r="AQH39" s="1"/>
      <c r="AQI39" s="1"/>
      <c r="AQJ39" s="1"/>
      <c r="AQK39" s="1"/>
      <c r="AQL39" s="1"/>
      <c r="AQM39" s="1"/>
      <c r="AQN39" s="1"/>
      <c r="AQO39" s="1"/>
      <c r="AQP39" s="1"/>
      <c r="AQQ39" s="1"/>
      <c r="AQR39" s="1"/>
      <c r="AQS39" s="1"/>
      <c r="AQT39" s="1"/>
      <c r="AQU39" s="1"/>
      <c r="AQV39" s="1"/>
      <c r="AQW39" s="1"/>
      <c r="AQX39" s="1"/>
      <c r="AQY39" s="1"/>
      <c r="AQZ39" s="1"/>
      <c r="ARA39" s="1"/>
      <c r="ARB39" s="1"/>
      <c r="ARC39" s="1"/>
      <c r="ARD39" s="1"/>
      <c r="ARE39" s="1"/>
      <c r="ARF39" s="1"/>
      <c r="ARG39" s="1"/>
      <c r="ARH39" s="1"/>
      <c r="ARI39" s="1"/>
      <c r="ARJ39" s="1"/>
      <c r="ARK39" s="1"/>
      <c r="ARL39" s="1"/>
      <c r="ARM39" s="1"/>
      <c r="ARN39" s="1"/>
      <c r="ARO39" s="1"/>
      <c r="ARP39" s="1"/>
      <c r="ARQ39" s="1"/>
      <c r="ARR39" s="1"/>
      <c r="ARS39" s="1"/>
      <c r="ART39" s="1"/>
      <c r="ARU39" s="1"/>
      <c r="ARV39" s="1"/>
      <c r="ARW39" s="1"/>
      <c r="ARX39" s="1"/>
      <c r="ARY39" s="1"/>
      <c r="ARZ39" s="1"/>
      <c r="ASA39" s="1"/>
      <c r="ASB39" s="1"/>
      <c r="ASC39" s="1"/>
      <c r="ASD39" s="1"/>
      <c r="ASE39" s="1"/>
      <c r="ASF39" s="1"/>
      <c r="ASG39" s="1"/>
      <c r="ASH39" s="1"/>
      <c r="ASI39" s="1"/>
      <c r="ASJ39" s="1"/>
      <c r="ASK39" s="1"/>
      <c r="ASL39" s="1"/>
      <c r="ASM39" s="1"/>
      <c r="ASN39" s="1"/>
      <c r="ASO39" s="1"/>
      <c r="ASP39" s="1"/>
      <c r="ASQ39" s="1"/>
      <c r="ASR39" s="1"/>
      <c r="ASS39" s="1"/>
      <c r="AST39" s="1"/>
      <c r="ASU39" s="1"/>
      <c r="ASV39" s="1"/>
      <c r="ASW39" s="1"/>
      <c r="ASX39" s="1"/>
      <c r="ASY39" s="1"/>
      <c r="ASZ39" s="1"/>
      <c r="ATA39" s="1"/>
      <c r="ATB39" s="1"/>
      <c r="ATC39" s="1"/>
      <c r="ATD39" s="1"/>
      <c r="ATE39" s="1"/>
      <c r="ATF39" s="1"/>
      <c r="ATG39" s="1"/>
      <c r="ATH39" s="1"/>
      <c r="ATI39" s="1"/>
      <c r="ATJ39" s="1"/>
      <c r="ATK39" s="1"/>
      <c r="ATL39" s="1"/>
      <c r="ATM39" s="1"/>
      <c r="ATN39" s="1"/>
      <c r="ATO39" s="1"/>
      <c r="ATP39" s="1"/>
      <c r="ATQ39" s="1"/>
      <c r="ATR39" s="1"/>
      <c r="ATS39" s="1"/>
      <c r="ATT39" s="1"/>
      <c r="ATU39" s="1"/>
      <c r="ATV39" s="1"/>
      <c r="ATW39" s="1"/>
      <c r="ATX39" s="1"/>
      <c r="ATY39" s="1"/>
      <c r="ATZ39" s="1"/>
      <c r="AUA39" s="1"/>
      <c r="AUB39" s="1"/>
      <c r="AUC39" s="1"/>
      <c r="AUD39" s="1"/>
      <c r="AUE39" s="1"/>
      <c r="AUF39" s="1"/>
      <c r="AUG39" s="1"/>
      <c r="AUH39" s="1"/>
      <c r="AUI39" s="1"/>
      <c r="AUJ39" s="1"/>
      <c r="AUK39" s="1"/>
      <c r="AUL39" s="1"/>
      <c r="AUM39" s="1"/>
      <c r="AUN39" s="1"/>
      <c r="AUO39" s="1"/>
      <c r="AUP39" s="1"/>
      <c r="AUQ39" s="1"/>
      <c r="AUR39" s="1"/>
      <c r="AUS39" s="1"/>
      <c r="AUT39" s="1"/>
      <c r="AUU39" s="1"/>
      <c r="AUV39" s="1"/>
      <c r="AUW39" s="1"/>
      <c r="AUX39" s="1"/>
      <c r="AUY39" s="1"/>
      <c r="AUZ39" s="1"/>
      <c r="AVA39" s="1"/>
      <c r="AVB39" s="1"/>
      <c r="AVC39" s="1"/>
      <c r="AVD39" s="1"/>
      <c r="AVE39" s="1"/>
      <c r="AVF39" s="1"/>
      <c r="AVG39" s="1"/>
      <c r="AVH39" s="1"/>
      <c r="AVI39" s="1"/>
      <c r="AVJ39" s="1"/>
      <c r="AVK39" s="1"/>
      <c r="AVL39" s="1"/>
      <c r="AVM39" s="1"/>
      <c r="AVN39" s="1"/>
      <c r="AVO39" s="1"/>
      <c r="AVP39" s="1"/>
      <c r="AVQ39" s="1"/>
      <c r="AVR39" s="1"/>
      <c r="AVS39" s="1"/>
      <c r="AVT39" s="1"/>
      <c r="AVU39" s="1"/>
      <c r="AVV39" s="1"/>
      <c r="AVW39" s="1"/>
      <c r="AVX39" s="1"/>
      <c r="AVY39" s="1"/>
      <c r="AVZ39" s="1"/>
      <c r="AWA39" s="1"/>
      <c r="AWB39" s="1"/>
      <c r="AWC39" s="1"/>
      <c r="AWD39" s="1"/>
      <c r="AWE39" s="1"/>
      <c r="AWF39" s="1"/>
      <c r="AWG39" s="1"/>
      <c r="AWH39" s="1"/>
      <c r="AWI39" s="1"/>
      <c r="AWJ39" s="1"/>
      <c r="AWK39" s="1"/>
      <c r="AWL39" s="1"/>
      <c r="AWM39" s="1"/>
      <c r="AWN39" s="1"/>
      <c r="AWO39" s="1"/>
      <c r="AWP39" s="1"/>
      <c r="AWQ39" s="1"/>
      <c r="AWR39" s="1"/>
      <c r="AWS39" s="1"/>
      <c r="AWT39" s="1"/>
      <c r="AWU39" s="1"/>
      <c r="AWV39" s="1"/>
      <c r="AWW39" s="1"/>
      <c r="AWX39" s="1"/>
      <c r="AWY39" s="1"/>
      <c r="AWZ39" s="1"/>
      <c r="AXA39" s="1"/>
      <c r="AXB39" s="1"/>
      <c r="AXC39" s="1"/>
      <c r="AXD39" s="1"/>
      <c r="AXE39" s="1"/>
      <c r="AXF39" s="1"/>
      <c r="AXG39" s="1"/>
      <c r="AXH39" s="1"/>
      <c r="AXI39" s="1"/>
      <c r="AXJ39" s="1"/>
      <c r="AXK39" s="1"/>
      <c r="AXL39" s="1"/>
      <c r="AXM39" s="1"/>
      <c r="AXN39" s="1"/>
      <c r="AXO39" s="1"/>
      <c r="AXP39" s="1"/>
      <c r="AXQ39" s="1"/>
      <c r="AXR39" s="1"/>
      <c r="AXS39" s="1"/>
      <c r="AXT39" s="1"/>
      <c r="AXU39" s="1"/>
      <c r="AXV39" s="1"/>
      <c r="AXW39" s="1"/>
      <c r="AXX39" s="1"/>
      <c r="AXY39" s="1"/>
      <c r="AXZ39" s="1"/>
      <c r="AYA39" s="1"/>
      <c r="AYB39" s="1"/>
      <c r="AYC39" s="1"/>
      <c r="AYD39" s="1"/>
      <c r="AYE39" s="1"/>
      <c r="AYF39" s="1"/>
      <c r="AYG39" s="1"/>
      <c r="AYH39" s="1"/>
      <c r="AYI39" s="1"/>
      <c r="AYJ39" s="1"/>
      <c r="AYK39" s="1"/>
      <c r="AYL39" s="1"/>
      <c r="AYM39" s="1"/>
      <c r="AYN39" s="1"/>
      <c r="AYO39" s="1"/>
      <c r="AYP39" s="1"/>
      <c r="AYQ39" s="1"/>
      <c r="AYR39" s="1"/>
      <c r="AYS39" s="1"/>
      <c r="AYT39" s="1"/>
      <c r="AYU39" s="1"/>
      <c r="AYV39" s="1"/>
      <c r="AYW39" s="1"/>
      <c r="AYX39" s="1"/>
      <c r="AYY39" s="1"/>
      <c r="AYZ39" s="1"/>
      <c r="AZA39" s="1"/>
      <c r="AZB39" s="1"/>
      <c r="AZC39" s="1"/>
      <c r="AZD39" s="1"/>
      <c r="AZE39" s="1"/>
      <c r="AZF39" s="1"/>
      <c r="AZG39" s="1"/>
      <c r="AZH39" s="1"/>
      <c r="AZI39" s="1"/>
      <c r="AZJ39" s="1"/>
      <c r="AZK39" s="1"/>
      <c r="AZL39" s="1"/>
      <c r="AZM39" s="1"/>
      <c r="AZN39" s="1"/>
      <c r="AZO39" s="1"/>
      <c r="AZP39" s="1"/>
      <c r="AZQ39" s="1"/>
      <c r="AZR39" s="1"/>
      <c r="AZS39" s="1"/>
      <c r="AZT39" s="1"/>
      <c r="AZU39" s="1"/>
      <c r="AZV39" s="1"/>
      <c r="AZW39" s="1"/>
      <c r="AZX39" s="1"/>
      <c r="AZY39" s="1"/>
      <c r="AZZ39" s="1"/>
      <c r="BAA39" s="1"/>
      <c r="BAB39" s="1"/>
      <c r="BAC39" s="1"/>
      <c r="BAD39" s="1"/>
      <c r="BAE39" s="1"/>
      <c r="BAF39" s="1"/>
      <c r="BAG39" s="1"/>
      <c r="BAH39" s="1"/>
      <c r="BAI39" s="1"/>
      <c r="BAJ39" s="1"/>
      <c r="BAK39" s="1"/>
      <c r="BAL39" s="1"/>
      <c r="BAM39" s="1"/>
      <c r="BAN39" s="1"/>
      <c r="BAO39" s="1"/>
      <c r="BAP39" s="1"/>
      <c r="BAQ39" s="1"/>
      <c r="BAR39" s="1"/>
      <c r="BAS39" s="1"/>
      <c r="BAT39" s="1"/>
      <c r="BAU39" s="1"/>
      <c r="BAV39" s="1"/>
      <c r="BAW39" s="1"/>
      <c r="BAX39" s="1"/>
      <c r="BAY39" s="1"/>
      <c r="BAZ39" s="1"/>
      <c r="BBA39" s="1"/>
      <c r="BBB39" s="1"/>
      <c r="BBC39" s="1"/>
      <c r="BBD39" s="1"/>
      <c r="BBE39" s="1"/>
      <c r="BBF39" s="1"/>
      <c r="BBG39" s="1"/>
      <c r="BBH39" s="1"/>
      <c r="BBI39" s="1"/>
      <c r="BBJ39" s="1"/>
      <c r="BBK39" s="1"/>
      <c r="BBL39" s="1"/>
      <c r="BBM39" s="1"/>
      <c r="BBN39" s="1"/>
      <c r="BBO39" s="1"/>
      <c r="BBP39" s="1"/>
      <c r="BBQ39" s="1"/>
      <c r="BBR39" s="1"/>
      <c r="BBS39" s="1"/>
      <c r="BBT39" s="1"/>
      <c r="BBU39" s="1"/>
      <c r="BBV39" s="1"/>
      <c r="BBW39" s="1"/>
      <c r="BBX39" s="1"/>
      <c r="BBY39" s="1"/>
      <c r="BBZ39" s="1"/>
      <c r="BCA39" s="1"/>
      <c r="BCB39" s="1"/>
      <c r="BCC39" s="1"/>
      <c r="BCD39" s="1"/>
      <c r="BCE39" s="1"/>
      <c r="BCF39" s="1"/>
      <c r="BCG39" s="1"/>
      <c r="BCH39" s="1"/>
      <c r="BCI39" s="1"/>
      <c r="BCJ39" s="1"/>
      <c r="BCK39" s="1"/>
      <c r="BCL39" s="1"/>
      <c r="BCM39" s="1"/>
      <c r="BCN39" s="1"/>
      <c r="BCO39" s="1"/>
      <c r="BCP39" s="1"/>
      <c r="BCQ39" s="1"/>
      <c r="BCR39" s="1"/>
      <c r="BCS39" s="1"/>
      <c r="BCT39" s="1"/>
      <c r="BCU39" s="1"/>
      <c r="BCV39" s="1"/>
      <c r="BCW39" s="1"/>
      <c r="BCX39" s="1"/>
      <c r="BCY39" s="1"/>
      <c r="BCZ39" s="1"/>
      <c r="BDA39" s="1"/>
      <c r="BDB39" s="1"/>
      <c r="BDC39" s="1"/>
      <c r="BDD39" s="1"/>
      <c r="BDE39" s="1"/>
      <c r="BDF39" s="1"/>
      <c r="BDG39" s="1"/>
      <c r="BDH39" s="1"/>
      <c r="BDI39" s="1"/>
      <c r="BDJ39" s="1"/>
      <c r="BDK39" s="1"/>
      <c r="BDL39" s="1"/>
      <c r="BDM39" s="1"/>
      <c r="BDN39" s="1"/>
      <c r="BDO39" s="1"/>
      <c r="BDP39" s="1"/>
      <c r="BDQ39" s="1"/>
      <c r="BDR39" s="1"/>
      <c r="BDS39" s="1"/>
      <c r="BDT39" s="1"/>
      <c r="BDU39" s="1"/>
      <c r="BDV39" s="1"/>
      <c r="BDW39" s="1"/>
      <c r="BDX39" s="1"/>
      <c r="BDY39" s="1"/>
      <c r="BDZ39" s="1"/>
      <c r="BEA39" s="1"/>
      <c r="BEB39" s="1"/>
      <c r="BEC39" s="1"/>
      <c r="BED39" s="1"/>
      <c r="BEE39" s="1"/>
      <c r="BEF39" s="1"/>
      <c r="BEG39" s="1"/>
      <c r="BEH39" s="1"/>
      <c r="BEI39" s="1"/>
      <c r="BEJ39" s="1"/>
      <c r="BEK39" s="1"/>
      <c r="BEL39" s="1"/>
      <c r="BEM39" s="1"/>
      <c r="BEN39" s="1"/>
      <c r="BEO39" s="1"/>
      <c r="BEP39" s="1"/>
      <c r="BEQ39" s="1"/>
      <c r="BER39" s="1"/>
      <c r="BES39" s="1"/>
      <c r="BET39" s="1"/>
      <c r="BEU39" s="1"/>
      <c r="BEV39" s="1"/>
      <c r="BEW39" s="1"/>
      <c r="BEX39" s="1"/>
      <c r="BEY39" s="1"/>
      <c r="BEZ39" s="1"/>
      <c r="BFA39" s="1"/>
      <c r="BFB39" s="1"/>
      <c r="BFC39" s="1"/>
      <c r="BFD39" s="1"/>
      <c r="BFE39" s="1"/>
      <c r="BFF39" s="1"/>
      <c r="BFG39" s="1"/>
      <c r="BFH39" s="1"/>
      <c r="BFI39" s="1"/>
      <c r="BFJ39" s="1"/>
      <c r="BFK39" s="1"/>
      <c r="BFL39" s="1"/>
      <c r="BFM39" s="1"/>
      <c r="BFN39" s="1"/>
      <c r="BFO39" s="1"/>
      <c r="BFP39" s="1"/>
      <c r="BFQ39" s="1"/>
      <c r="BFR39" s="1"/>
      <c r="BFS39" s="1"/>
      <c r="BFT39" s="1"/>
      <c r="BFU39" s="1"/>
      <c r="BFV39" s="1"/>
      <c r="BFW39" s="1"/>
      <c r="BFX39" s="1"/>
      <c r="BFY39" s="1"/>
      <c r="BFZ39" s="1"/>
      <c r="BGA39" s="1"/>
      <c r="BGB39" s="1"/>
      <c r="BGC39" s="1"/>
      <c r="BGD39" s="1"/>
      <c r="BGE39" s="1"/>
      <c r="BGF39" s="1"/>
      <c r="BGG39" s="1"/>
      <c r="BGH39" s="1"/>
      <c r="BGI39" s="1"/>
      <c r="BGJ39" s="1"/>
      <c r="BGK39" s="1"/>
      <c r="BGL39" s="1"/>
      <c r="BGM39" s="1"/>
      <c r="BGN39" s="1"/>
      <c r="BGO39" s="1"/>
      <c r="BGP39" s="1"/>
      <c r="BGQ39" s="1"/>
      <c r="BGR39" s="1"/>
      <c r="BGS39" s="1"/>
      <c r="BGT39" s="1"/>
      <c r="BGU39" s="1"/>
      <c r="BGV39" s="1"/>
      <c r="BGW39" s="1"/>
      <c r="BGX39" s="1"/>
      <c r="BGY39" s="1"/>
      <c r="BGZ39" s="1"/>
      <c r="BHA39" s="1"/>
      <c r="BHB39" s="1"/>
      <c r="BHC39" s="1"/>
      <c r="BHD39" s="1"/>
      <c r="BHE39" s="1"/>
      <c r="BHF39" s="1"/>
      <c r="BHG39" s="1"/>
      <c r="BHH39" s="1"/>
      <c r="BHI39" s="1"/>
      <c r="BHJ39" s="1"/>
      <c r="BHK39" s="1"/>
      <c r="BHL39" s="1"/>
      <c r="BHM39" s="1"/>
      <c r="BHN39" s="1"/>
      <c r="BHO39" s="1"/>
      <c r="BHP39" s="1"/>
      <c r="BHQ39" s="1"/>
      <c r="BHR39" s="1"/>
      <c r="BHS39" s="1"/>
      <c r="BHT39" s="1"/>
      <c r="BHU39" s="1"/>
      <c r="BHV39" s="1"/>
      <c r="BHW39" s="1"/>
      <c r="BHX39" s="1"/>
      <c r="BHY39" s="1"/>
      <c r="BHZ39" s="1"/>
      <c r="BIA39" s="1"/>
      <c r="BIB39" s="1"/>
      <c r="BIC39" s="1"/>
      <c r="BID39" s="1"/>
      <c r="BIE39" s="1"/>
      <c r="BIF39" s="1"/>
      <c r="BIG39" s="1"/>
      <c r="BIH39" s="1"/>
      <c r="BII39" s="1"/>
      <c r="BIJ39" s="1"/>
      <c r="BIK39" s="1"/>
      <c r="BIL39" s="1"/>
      <c r="BIM39" s="1"/>
      <c r="BIN39" s="1"/>
      <c r="BIO39" s="1"/>
      <c r="BIP39" s="1"/>
      <c r="BIQ39" s="1"/>
      <c r="BIR39" s="1"/>
      <c r="BIS39" s="1"/>
      <c r="BIT39" s="1"/>
      <c r="BIU39" s="1"/>
      <c r="BIV39" s="1"/>
      <c r="BIW39" s="1"/>
      <c r="BIX39" s="1"/>
      <c r="BIY39" s="1"/>
      <c r="BIZ39" s="1"/>
      <c r="BJA39" s="1"/>
      <c r="BJB39" s="1"/>
      <c r="BJC39" s="1"/>
      <c r="BJD39" s="1"/>
      <c r="BJE39" s="1"/>
      <c r="BJF39" s="1"/>
      <c r="BJG39" s="1"/>
      <c r="BJH39" s="1"/>
      <c r="BJI39" s="1"/>
      <c r="BJJ39" s="1"/>
      <c r="BJK39" s="1"/>
      <c r="BJL39" s="1"/>
      <c r="BJM39" s="1"/>
      <c r="BJN39" s="1"/>
      <c r="BJO39" s="1"/>
      <c r="BJP39" s="1"/>
      <c r="BJQ39" s="1"/>
      <c r="BJR39" s="1"/>
      <c r="BJS39" s="1"/>
      <c r="BJT39" s="1"/>
      <c r="BJU39" s="1"/>
      <c r="BJV39" s="1"/>
      <c r="BJW39" s="1"/>
      <c r="BJX39" s="1"/>
      <c r="BJY39" s="1"/>
      <c r="BJZ39" s="1"/>
      <c r="BKA39" s="1"/>
      <c r="BKB39" s="1"/>
      <c r="BKC39" s="1"/>
      <c r="BKD39" s="1"/>
      <c r="BKE39" s="1"/>
      <c r="BKF39" s="1"/>
      <c r="BKG39" s="1"/>
      <c r="BKH39" s="1"/>
      <c r="BKI39" s="1"/>
      <c r="BKJ39" s="1"/>
      <c r="BKK39" s="1"/>
      <c r="BKL39" s="1"/>
      <c r="BKM39" s="1"/>
      <c r="BKN39" s="1"/>
      <c r="BKO39" s="1"/>
      <c r="BKP39" s="1"/>
      <c r="BKQ39" s="1"/>
      <c r="BKR39" s="1"/>
      <c r="BKS39" s="1"/>
      <c r="BKT39" s="1"/>
      <c r="BKU39" s="1"/>
      <c r="BKV39" s="1"/>
      <c r="BKW39" s="1"/>
      <c r="BKX39" s="1"/>
      <c r="BKY39" s="1"/>
      <c r="BKZ39" s="1"/>
      <c r="BLA39" s="1"/>
      <c r="BLB39" s="1"/>
      <c r="BLC39" s="1"/>
      <c r="BLD39" s="1"/>
      <c r="BLE39" s="1"/>
      <c r="BLF39" s="1"/>
      <c r="BLG39" s="1"/>
      <c r="BLH39" s="1"/>
      <c r="BLI39" s="1"/>
      <c r="BLJ39" s="1"/>
      <c r="BLK39" s="1"/>
      <c r="BLL39" s="1"/>
      <c r="BLM39" s="1"/>
      <c r="BLN39" s="1"/>
      <c r="BLO39" s="1"/>
      <c r="BLP39" s="1"/>
      <c r="BLQ39" s="1"/>
      <c r="BLR39" s="1"/>
      <c r="BLS39" s="1"/>
      <c r="BLT39" s="1"/>
      <c r="BLU39" s="1"/>
      <c r="BLV39" s="1"/>
      <c r="BLW39" s="1"/>
      <c r="BLX39" s="1"/>
      <c r="BLY39" s="1"/>
      <c r="BLZ39" s="1"/>
      <c r="BMA39" s="1"/>
      <c r="BMB39" s="1"/>
      <c r="BMC39" s="1"/>
      <c r="BMD39" s="1"/>
      <c r="BME39" s="1"/>
      <c r="BMF39" s="1"/>
      <c r="BMG39" s="1"/>
      <c r="BMH39" s="1"/>
      <c r="BMI39" s="1"/>
      <c r="BMJ39" s="1"/>
      <c r="BMK39" s="1"/>
      <c r="BML39" s="1"/>
      <c r="BMM39" s="1"/>
      <c r="BMN39" s="1"/>
      <c r="BMO39" s="1"/>
      <c r="BMP39" s="1"/>
      <c r="BMQ39" s="1"/>
      <c r="BMR39" s="1"/>
      <c r="BMS39" s="1"/>
      <c r="BMT39" s="1"/>
      <c r="BMU39" s="1"/>
      <c r="BMV39" s="1"/>
      <c r="BMW39" s="1"/>
      <c r="BMX39" s="1"/>
      <c r="BMY39" s="1"/>
      <c r="BMZ39" s="1"/>
      <c r="BNA39" s="1"/>
      <c r="BNB39" s="1"/>
      <c r="BNC39" s="1"/>
      <c r="BND39" s="1"/>
      <c r="BNE39" s="1"/>
      <c r="BNF39" s="1"/>
      <c r="BNG39" s="1"/>
      <c r="BNH39" s="1"/>
      <c r="BNI39" s="1"/>
      <c r="BNJ39" s="1"/>
      <c r="BNK39" s="1"/>
      <c r="BNL39" s="1"/>
      <c r="BNM39" s="1"/>
      <c r="BNN39" s="1"/>
      <c r="BNO39" s="1"/>
      <c r="BNP39" s="1"/>
      <c r="BNQ39" s="1"/>
      <c r="BNR39" s="1"/>
      <c r="BNS39" s="1"/>
      <c r="BNT39" s="1"/>
      <c r="BNU39" s="1"/>
      <c r="BNV39" s="1"/>
      <c r="BNW39" s="1"/>
      <c r="BNX39" s="1"/>
      <c r="BNY39" s="1"/>
      <c r="BNZ39" s="1"/>
      <c r="BOA39" s="1"/>
      <c r="BOB39" s="1"/>
      <c r="BOC39" s="1"/>
      <c r="BOD39" s="1"/>
      <c r="BOE39" s="1"/>
      <c r="BOF39" s="1"/>
      <c r="BOG39" s="1"/>
      <c r="BOH39" s="1"/>
      <c r="BOI39" s="1"/>
      <c r="BOJ39" s="1"/>
      <c r="BOK39" s="1"/>
      <c r="BOL39" s="1"/>
      <c r="BOM39" s="1"/>
      <c r="BON39" s="1"/>
      <c r="BOO39" s="1"/>
      <c r="BOP39" s="1"/>
      <c r="BOQ39" s="1"/>
      <c r="BOR39" s="1"/>
      <c r="BOS39" s="1"/>
      <c r="BOT39" s="1"/>
      <c r="BOU39" s="1"/>
      <c r="BOV39" s="1"/>
      <c r="BOW39" s="1"/>
      <c r="BOX39" s="1"/>
      <c r="BOY39" s="1"/>
      <c r="BOZ39" s="1"/>
      <c r="BPA39" s="1"/>
      <c r="BPB39" s="1"/>
      <c r="BPC39" s="1"/>
      <c r="BPD39" s="1"/>
      <c r="BPE39" s="1"/>
      <c r="BPF39" s="1"/>
      <c r="BPG39" s="1"/>
      <c r="BPH39" s="1"/>
      <c r="BPI39" s="1"/>
      <c r="BPJ39" s="1"/>
      <c r="BPK39" s="1"/>
      <c r="BPL39" s="1"/>
      <c r="BPM39" s="1"/>
      <c r="BPN39" s="1"/>
      <c r="BPO39" s="1"/>
      <c r="BPP39" s="1"/>
      <c r="BPQ39" s="1"/>
      <c r="BPR39" s="1"/>
      <c r="BPS39" s="1"/>
      <c r="BPT39" s="1"/>
      <c r="BPU39" s="1"/>
      <c r="BPV39" s="1"/>
      <c r="BPW39" s="1"/>
      <c r="BPX39" s="1"/>
      <c r="BPY39" s="1"/>
      <c r="BPZ39" s="1"/>
      <c r="BQA39" s="1"/>
      <c r="BQB39" s="1"/>
      <c r="BQC39" s="1"/>
      <c r="BQD39" s="1"/>
      <c r="BQE39" s="1"/>
      <c r="BQF39" s="1"/>
      <c r="BQG39" s="1"/>
      <c r="BQH39" s="1"/>
      <c r="BQI39" s="1"/>
      <c r="BQJ39" s="1"/>
      <c r="BQK39" s="1"/>
      <c r="BQL39" s="1"/>
      <c r="BQM39" s="1"/>
      <c r="BQN39" s="1"/>
      <c r="BQO39" s="1"/>
      <c r="BQP39" s="1"/>
      <c r="BQQ39" s="1"/>
      <c r="BQR39" s="1"/>
      <c r="BQS39" s="1"/>
      <c r="BQT39" s="1"/>
      <c r="BQU39" s="1"/>
      <c r="BQV39" s="1"/>
      <c r="BQW39" s="1"/>
      <c r="BQX39" s="1"/>
      <c r="BQY39" s="1"/>
      <c r="BQZ39" s="1"/>
      <c r="BRA39" s="1"/>
      <c r="BRB39" s="1"/>
      <c r="BRC39" s="1"/>
      <c r="BRD39" s="1"/>
      <c r="BRE39" s="1"/>
      <c r="BRF39" s="1"/>
      <c r="BRG39" s="1"/>
      <c r="BRH39" s="1"/>
      <c r="BRI39" s="1"/>
      <c r="BRJ39" s="1"/>
      <c r="BRK39" s="1"/>
      <c r="BRL39" s="1"/>
      <c r="BRM39" s="1"/>
      <c r="BRN39" s="1"/>
      <c r="BRO39" s="1"/>
      <c r="BRP39" s="1"/>
      <c r="BRQ39" s="1"/>
      <c r="BRR39" s="1"/>
      <c r="BRS39" s="1"/>
      <c r="BRT39" s="1"/>
      <c r="BRU39" s="1"/>
      <c r="BRV39" s="1"/>
      <c r="BRW39" s="1"/>
      <c r="BRX39" s="1"/>
      <c r="BRY39" s="1"/>
      <c r="BRZ39" s="1"/>
      <c r="BSA39" s="1"/>
      <c r="BSB39" s="1"/>
      <c r="BSC39" s="1"/>
      <c r="BSD39" s="1"/>
      <c r="BSE39" s="1"/>
      <c r="BSF39" s="1"/>
      <c r="BSG39" s="1"/>
      <c r="BSH39" s="1"/>
      <c r="BSI39" s="1"/>
      <c r="BSJ39" s="1"/>
      <c r="BSK39" s="1"/>
      <c r="BSL39" s="1"/>
      <c r="BSM39" s="1"/>
      <c r="BSN39" s="1"/>
      <c r="BSO39" s="1"/>
      <c r="BSP39" s="1"/>
      <c r="BSQ39" s="1"/>
      <c r="BSR39" s="1"/>
      <c r="BSS39" s="1"/>
      <c r="BST39" s="1"/>
      <c r="BSU39" s="1"/>
      <c r="BSV39" s="1"/>
      <c r="BSW39" s="1"/>
      <c r="BSX39" s="1"/>
      <c r="BSY39" s="1"/>
      <c r="BSZ39" s="1"/>
      <c r="BTA39" s="1"/>
      <c r="BTB39" s="1"/>
      <c r="BTC39" s="1"/>
      <c r="BTD39" s="1"/>
      <c r="BTE39" s="1"/>
      <c r="BTF39" s="1"/>
      <c r="BTG39" s="1"/>
      <c r="BTH39" s="1"/>
      <c r="BTI39" s="1"/>
      <c r="BTJ39" s="1"/>
      <c r="BTK39" s="1"/>
      <c r="BTL39" s="1"/>
      <c r="BTM39" s="1"/>
      <c r="BTN39" s="1"/>
      <c r="BTO39" s="1"/>
      <c r="BTP39" s="1"/>
      <c r="BTQ39" s="1"/>
      <c r="BTR39" s="1"/>
      <c r="BTS39" s="1"/>
      <c r="BTT39" s="1"/>
      <c r="BTU39" s="1"/>
      <c r="BTV39" s="1"/>
      <c r="BTW39" s="1"/>
      <c r="BTX39" s="1"/>
      <c r="BTY39" s="1"/>
      <c r="BTZ39" s="1"/>
      <c r="BUA39" s="1"/>
      <c r="BUB39" s="1"/>
      <c r="BUC39" s="1"/>
      <c r="BUD39" s="1"/>
      <c r="BUE39" s="1"/>
      <c r="BUF39" s="1"/>
      <c r="BUG39" s="1"/>
      <c r="BUH39" s="1"/>
      <c r="BUI39" s="1"/>
      <c r="BUJ39" s="1"/>
      <c r="BUK39" s="1"/>
      <c r="BUL39" s="1"/>
      <c r="BUM39" s="1"/>
      <c r="BUN39" s="1"/>
      <c r="BUO39" s="1"/>
      <c r="BUP39" s="1"/>
      <c r="BUQ39" s="1"/>
      <c r="BUR39" s="1"/>
      <c r="BUS39" s="1"/>
      <c r="BUT39" s="1"/>
      <c r="BUU39" s="1"/>
      <c r="BUV39" s="1"/>
      <c r="BUW39" s="1"/>
      <c r="BUX39" s="1"/>
      <c r="BUY39" s="1"/>
      <c r="BUZ39" s="1"/>
      <c r="BVA39" s="1"/>
      <c r="BVB39" s="1"/>
      <c r="BVC39" s="1"/>
      <c r="BVD39" s="1"/>
      <c r="BVE39" s="1"/>
      <c r="BVF39" s="1"/>
      <c r="BVG39" s="1"/>
      <c r="BVH39" s="1"/>
      <c r="BVI39" s="1"/>
      <c r="BVJ39" s="1"/>
      <c r="BVK39" s="1"/>
      <c r="BVL39" s="1"/>
      <c r="BVM39" s="1"/>
      <c r="BVN39" s="1"/>
      <c r="BVO39" s="1"/>
      <c r="BVP39" s="1"/>
      <c r="BVQ39" s="1"/>
      <c r="BVR39" s="1"/>
      <c r="BVS39" s="1"/>
      <c r="BVT39" s="1"/>
      <c r="BVU39" s="1"/>
      <c r="BVV39" s="1"/>
      <c r="BVW39" s="1"/>
      <c r="BVX39" s="1"/>
      <c r="BVY39" s="1"/>
      <c r="BVZ39" s="1"/>
      <c r="BWA39" s="1"/>
      <c r="BWB39" s="1"/>
      <c r="BWC39" s="1"/>
      <c r="BWD39" s="1"/>
      <c r="BWE39" s="1"/>
      <c r="BWF39" s="1"/>
      <c r="BWG39" s="1"/>
      <c r="BWH39" s="1"/>
      <c r="BWI39" s="1"/>
      <c r="BWJ39" s="1"/>
      <c r="BWK39" s="1"/>
      <c r="BWL39" s="1"/>
      <c r="BWM39" s="1"/>
      <c r="BWN39" s="1"/>
      <c r="BWO39" s="1"/>
      <c r="BWP39" s="1"/>
      <c r="BWQ39" s="1"/>
      <c r="BWR39" s="1"/>
      <c r="BWS39" s="1"/>
      <c r="BWT39" s="1"/>
      <c r="BWU39" s="1"/>
      <c r="BWV39" s="1"/>
      <c r="BWW39" s="1"/>
      <c r="BWX39" s="1"/>
      <c r="BWY39" s="1"/>
      <c r="BWZ39" s="1"/>
      <c r="BXA39" s="1"/>
      <c r="BXB39" s="1"/>
      <c r="BXC39" s="1"/>
      <c r="BXD39" s="1"/>
      <c r="BXE39" s="1"/>
      <c r="BXF39" s="1"/>
      <c r="BXG39" s="1"/>
      <c r="BXH39" s="1"/>
      <c r="BXI39" s="1"/>
      <c r="BXJ39" s="1"/>
      <c r="BXK39" s="1"/>
      <c r="BXL39" s="1"/>
      <c r="BXM39" s="1"/>
      <c r="BXN39" s="1"/>
      <c r="BXO39" s="1"/>
      <c r="BXP39" s="1"/>
      <c r="BXQ39" s="1"/>
      <c r="BXR39" s="1"/>
      <c r="BXS39" s="1"/>
      <c r="BXT39" s="1"/>
      <c r="BXU39" s="1"/>
      <c r="BXV39" s="1"/>
      <c r="BXW39" s="1"/>
      <c r="BXX39" s="1"/>
      <c r="BXY39" s="1"/>
      <c r="BXZ39" s="1"/>
      <c r="BYA39" s="1"/>
      <c r="BYB39" s="1"/>
      <c r="BYC39" s="1"/>
      <c r="BYD39" s="1"/>
      <c r="BYE39" s="1"/>
      <c r="BYF39" s="1"/>
      <c r="BYG39" s="1"/>
      <c r="BYH39" s="1"/>
      <c r="BYI39" s="1"/>
      <c r="BYJ39" s="1"/>
      <c r="BYK39" s="1"/>
      <c r="BYL39" s="1"/>
      <c r="BYM39" s="1"/>
      <c r="BYN39" s="1"/>
      <c r="BYO39" s="1"/>
      <c r="BYP39" s="1"/>
      <c r="BYQ39" s="1"/>
      <c r="BYR39" s="1"/>
      <c r="BYS39" s="1"/>
      <c r="BYT39" s="1"/>
      <c r="BYU39" s="1"/>
      <c r="BYV39" s="1"/>
      <c r="BYW39" s="1"/>
      <c r="BYX39" s="1"/>
      <c r="BYY39" s="1"/>
      <c r="BYZ39" s="1"/>
      <c r="BZA39" s="1"/>
      <c r="BZB39" s="1"/>
      <c r="BZC39" s="1"/>
      <c r="BZD39" s="1"/>
      <c r="BZE39" s="1"/>
      <c r="BZF39" s="1"/>
      <c r="BZG39" s="1"/>
      <c r="BZH39" s="1"/>
      <c r="BZI39" s="1"/>
      <c r="BZJ39" s="1"/>
      <c r="BZK39" s="1"/>
      <c r="BZL39" s="1"/>
      <c r="BZM39" s="1"/>
      <c r="BZN39" s="1"/>
      <c r="BZO39" s="1"/>
      <c r="BZP39" s="1"/>
      <c r="BZQ39" s="1"/>
      <c r="BZR39" s="1"/>
      <c r="BZS39" s="1"/>
      <c r="BZT39" s="1"/>
      <c r="BZU39" s="1"/>
      <c r="BZV39" s="1"/>
      <c r="BZW39" s="1"/>
      <c r="BZX39" s="1"/>
      <c r="BZY39" s="1"/>
      <c r="BZZ39" s="1"/>
      <c r="CAA39" s="1"/>
      <c r="CAB39" s="1"/>
      <c r="CAC39" s="1"/>
      <c r="CAD39" s="1"/>
      <c r="CAE39" s="1"/>
      <c r="CAF39" s="1"/>
      <c r="CAG39" s="1"/>
      <c r="CAH39" s="1"/>
      <c r="CAI39" s="1"/>
      <c r="CAJ39" s="1"/>
      <c r="CAK39" s="1"/>
      <c r="CAL39" s="1"/>
      <c r="CAM39" s="1"/>
      <c r="CAN39" s="1"/>
      <c r="CAO39" s="1"/>
      <c r="CAP39" s="1"/>
      <c r="CAQ39" s="1"/>
      <c r="CAR39" s="1"/>
      <c r="CAS39" s="1"/>
      <c r="CAT39" s="1"/>
      <c r="CAU39" s="1"/>
      <c r="CAV39" s="1"/>
      <c r="CAW39" s="1"/>
      <c r="CAX39" s="1"/>
      <c r="CAY39" s="1"/>
      <c r="CAZ39" s="1"/>
      <c r="CBA39" s="1"/>
      <c r="CBB39" s="1"/>
      <c r="CBC39" s="1"/>
      <c r="CBD39" s="1"/>
      <c r="CBE39" s="1"/>
      <c r="CBF39" s="1"/>
      <c r="CBG39" s="1"/>
      <c r="CBH39" s="1"/>
      <c r="CBI39" s="1"/>
      <c r="CBJ39" s="1"/>
      <c r="CBK39" s="1"/>
      <c r="CBL39" s="1"/>
      <c r="CBM39" s="1"/>
      <c r="CBN39" s="1"/>
      <c r="CBO39" s="1"/>
      <c r="CBP39" s="1"/>
      <c r="CBQ39" s="1"/>
      <c r="CBR39" s="1"/>
      <c r="CBS39" s="1"/>
      <c r="CBT39" s="1"/>
      <c r="CBU39" s="1"/>
      <c r="CBV39" s="1"/>
      <c r="CBW39" s="1"/>
      <c r="CBX39" s="1"/>
      <c r="CBY39" s="1"/>
      <c r="CBZ39" s="1"/>
      <c r="CCA39" s="1"/>
      <c r="CCB39" s="1"/>
      <c r="CCC39" s="1"/>
      <c r="CCD39" s="1"/>
      <c r="CCE39" s="1"/>
      <c r="CCF39" s="1"/>
      <c r="CCG39" s="1"/>
      <c r="CCH39" s="1"/>
      <c r="CCI39" s="1"/>
      <c r="CCJ39" s="1"/>
      <c r="CCK39" s="1"/>
      <c r="CCL39" s="1"/>
      <c r="CCM39" s="1"/>
      <c r="CCN39" s="1"/>
      <c r="CCO39" s="1"/>
      <c r="CCP39" s="1"/>
      <c r="CCQ39" s="1"/>
      <c r="CCR39" s="1"/>
      <c r="CCS39" s="1"/>
      <c r="CCT39" s="1"/>
      <c r="CCU39" s="1"/>
      <c r="CCV39" s="1"/>
      <c r="CCW39" s="1"/>
      <c r="CCX39" s="1"/>
      <c r="CCY39" s="1"/>
      <c r="CCZ39" s="1"/>
      <c r="CDA39" s="1"/>
      <c r="CDB39" s="1"/>
      <c r="CDC39" s="1"/>
      <c r="CDD39" s="1"/>
      <c r="CDE39" s="1"/>
      <c r="CDF39" s="1"/>
      <c r="CDG39" s="1"/>
      <c r="CDH39" s="1"/>
      <c r="CDI39" s="1"/>
      <c r="CDJ39" s="1"/>
      <c r="CDK39" s="1"/>
      <c r="CDL39" s="1"/>
      <c r="CDM39" s="1"/>
      <c r="CDN39" s="1"/>
      <c r="CDO39" s="1"/>
      <c r="CDP39" s="1"/>
      <c r="CDQ39" s="1"/>
      <c r="CDR39" s="1"/>
      <c r="CDS39" s="1"/>
      <c r="CDT39" s="1"/>
      <c r="CDU39" s="1"/>
      <c r="CDV39" s="1"/>
      <c r="CDW39" s="1"/>
      <c r="CDX39" s="1"/>
      <c r="CDY39" s="1"/>
      <c r="CDZ39" s="1"/>
      <c r="CEA39" s="1"/>
      <c r="CEB39" s="1"/>
      <c r="CEC39" s="1"/>
      <c r="CED39" s="1"/>
      <c r="CEE39" s="1"/>
      <c r="CEF39" s="1"/>
      <c r="CEG39" s="1"/>
      <c r="CEH39" s="1"/>
      <c r="CEI39" s="1"/>
      <c r="CEJ39" s="1"/>
      <c r="CEK39" s="1"/>
      <c r="CEL39" s="1"/>
      <c r="CEM39" s="1"/>
      <c r="CEN39" s="1"/>
      <c r="CEO39" s="1"/>
      <c r="CEP39" s="1"/>
      <c r="CEQ39" s="1"/>
      <c r="CER39" s="1"/>
      <c r="CES39" s="1"/>
      <c r="CET39" s="1"/>
      <c r="CEU39" s="1"/>
      <c r="CEV39" s="1"/>
      <c r="CEW39" s="1"/>
      <c r="CEX39" s="1"/>
      <c r="CEY39" s="1"/>
      <c r="CEZ39" s="1"/>
      <c r="CFA39" s="1"/>
      <c r="CFB39" s="1"/>
      <c r="CFC39" s="1"/>
      <c r="CFD39" s="1"/>
      <c r="CFE39" s="1"/>
      <c r="CFF39" s="1"/>
      <c r="CFG39" s="1"/>
      <c r="CFH39" s="1"/>
      <c r="CFI39" s="1"/>
      <c r="CFJ39" s="1"/>
      <c r="CFK39" s="1"/>
      <c r="CFL39" s="1"/>
      <c r="CFM39" s="1"/>
      <c r="CFN39" s="1"/>
      <c r="CFO39" s="1"/>
      <c r="CFP39" s="1"/>
      <c r="CFQ39" s="1"/>
      <c r="CFR39" s="1"/>
      <c r="CFS39" s="1"/>
      <c r="CFT39" s="1"/>
      <c r="CFU39" s="1"/>
      <c r="CFV39" s="1"/>
      <c r="CFW39" s="1"/>
      <c r="CFX39" s="1"/>
      <c r="CFY39" s="1"/>
      <c r="CFZ39" s="1"/>
      <c r="CGA39" s="1"/>
      <c r="CGB39" s="1"/>
      <c r="CGC39" s="1"/>
      <c r="CGD39" s="1"/>
      <c r="CGE39" s="1"/>
      <c r="CGF39" s="1"/>
      <c r="CGG39" s="1"/>
      <c r="CGH39" s="1"/>
      <c r="CGI39" s="1"/>
      <c r="CGJ39" s="1"/>
      <c r="CGK39" s="1"/>
      <c r="CGL39" s="1"/>
      <c r="CGM39" s="1"/>
      <c r="CGN39" s="1"/>
      <c r="CGO39" s="1"/>
      <c r="CGP39" s="1"/>
      <c r="CGQ39" s="1"/>
      <c r="CGR39" s="1"/>
      <c r="CGS39" s="1"/>
      <c r="CGT39" s="1"/>
      <c r="CGU39" s="1"/>
      <c r="CGV39" s="1"/>
      <c r="CGW39" s="1"/>
      <c r="CGX39" s="1"/>
      <c r="CGY39" s="1"/>
      <c r="CGZ39" s="1"/>
      <c r="CHA39" s="1"/>
      <c r="CHB39" s="1"/>
      <c r="CHC39" s="1"/>
      <c r="CHD39" s="1"/>
      <c r="CHE39" s="1"/>
      <c r="CHF39" s="1"/>
      <c r="CHG39" s="1"/>
      <c r="CHH39" s="1"/>
      <c r="CHI39" s="1"/>
      <c r="CHJ39" s="1"/>
      <c r="CHK39" s="1"/>
      <c r="CHL39" s="1"/>
      <c r="CHM39" s="1"/>
      <c r="CHN39" s="1"/>
      <c r="CHO39" s="1"/>
      <c r="CHP39" s="1"/>
      <c r="CHQ39" s="1"/>
      <c r="CHR39" s="1"/>
      <c r="CHS39" s="1"/>
      <c r="CHT39" s="1"/>
      <c r="CHU39" s="1"/>
      <c r="CHV39" s="1"/>
      <c r="CHW39" s="1"/>
      <c r="CHX39" s="1"/>
      <c r="CHY39" s="1"/>
      <c r="CHZ39" s="1"/>
      <c r="CIA39" s="1"/>
      <c r="CIB39" s="1"/>
      <c r="CIC39" s="1"/>
      <c r="CID39" s="1"/>
      <c r="CIE39" s="1"/>
      <c r="CIF39" s="1"/>
      <c r="CIG39" s="1"/>
      <c r="CIH39" s="1"/>
      <c r="CII39" s="1"/>
      <c r="CIJ39" s="1"/>
      <c r="CIK39" s="1"/>
      <c r="CIL39" s="1"/>
      <c r="CIM39" s="1"/>
      <c r="CIN39" s="1"/>
      <c r="CIO39" s="1"/>
      <c r="CIP39" s="1"/>
      <c r="CIQ39" s="1"/>
      <c r="CIR39" s="1"/>
      <c r="CIS39" s="1"/>
      <c r="CIT39" s="1"/>
      <c r="CIU39" s="1"/>
      <c r="CIV39" s="1"/>
      <c r="CIW39" s="1"/>
      <c r="CIX39" s="1"/>
      <c r="CIY39" s="1"/>
      <c r="CIZ39" s="1"/>
      <c r="CJA39" s="1"/>
      <c r="CJB39" s="1"/>
      <c r="CJC39" s="1"/>
      <c r="CJD39" s="1"/>
      <c r="CJE39" s="1"/>
      <c r="CJF39" s="1"/>
      <c r="CJG39" s="1"/>
      <c r="CJH39" s="1"/>
      <c r="CJI39" s="1"/>
      <c r="CJJ39" s="1"/>
      <c r="CJK39" s="1"/>
      <c r="CJL39" s="1"/>
      <c r="CJM39" s="1"/>
      <c r="CJN39" s="1"/>
      <c r="CJO39" s="1"/>
      <c r="CJP39" s="1"/>
      <c r="CJQ39" s="1"/>
      <c r="CJR39" s="1"/>
      <c r="CJS39" s="1"/>
      <c r="CJT39" s="1"/>
      <c r="CJU39" s="1"/>
      <c r="CJV39" s="1"/>
      <c r="CJW39" s="1"/>
      <c r="CJX39" s="1"/>
      <c r="CJY39" s="1"/>
      <c r="CJZ39" s="1"/>
      <c r="CKA39" s="1"/>
      <c r="CKB39" s="1"/>
      <c r="CKC39" s="1"/>
      <c r="CKD39" s="1"/>
      <c r="CKE39" s="1"/>
      <c r="CKF39" s="1"/>
      <c r="CKG39" s="1"/>
      <c r="CKH39" s="1"/>
      <c r="CKI39" s="1"/>
      <c r="CKJ39" s="1"/>
      <c r="CKK39" s="1"/>
      <c r="CKL39" s="1"/>
      <c r="CKM39" s="1"/>
      <c r="CKN39" s="1"/>
      <c r="CKO39" s="1"/>
      <c r="CKP39" s="1"/>
      <c r="CKQ39" s="1"/>
      <c r="CKR39" s="1"/>
      <c r="CKS39" s="1"/>
      <c r="CKT39" s="1"/>
      <c r="CKU39" s="1"/>
      <c r="CKV39" s="1"/>
      <c r="CKW39" s="1"/>
      <c r="CKX39" s="1"/>
      <c r="CKY39" s="1"/>
      <c r="CKZ39" s="1"/>
      <c r="CLA39" s="1"/>
      <c r="CLB39" s="1"/>
      <c r="CLC39" s="1"/>
      <c r="CLD39" s="1"/>
      <c r="CLE39" s="1"/>
      <c r="CLF39" s="1"/>
      <c r="CLG39" s="1"/>
      <c r="CLH39" s="1"/>
      <c r="CLI39" s="1"/>
      <c r="CLJ39" s="1"/>
      <c r="CLK39" s="1"/>
      <c r="CLL39" s="1"/>
      <c r="CLM39" s="1"/>
      <c r="CLN39" s="1"/>
      <c r="CLO39" s="1"/>
      <c r="CLP39" s="1"/>
      <c r="CLQ39" s="1"/>
      <c r="CLR39" s="1"/>
      <c r="CLS39" s="1"/>
      <c r="CLT39" s="1"/>
      <c r="CLU39" s="1"/>
      <c r="CLV39" s="1"/>
      <c r="CLW39" s="1"/>
      <c r="CLX39" s="1"/>
      <c r="CLY39" s="1"/>
      <c r="CLZ39" s="1"/>
      <c r="CMA39" s="1"/>
      <c r="CMB39" s="1"/>
      <c r="CMC39" s="1"/>
      <c r="CMD39" s="1"/>
      <c r="CME39" s="1"/>
      <c r="CMF39" s="1"/>
      <c r="CMG39" s="1"/>
      <c r="CMH39" s="1"/>
      <c r="CMI39" s="1"/>
      <c r="CMJ39" s="1"/>
      <c r="CMK39" s="1"/>
      <c r="CML39" s="1"/>
      <c r="CMM39" s="1"/>
      <c r="CMN39" s="1"/>
      <c r="CMO39" s="1"/>
      <c r="CMP39" s="1"/>
      <c r="CMQ39" s="1"/>
      <c r="CMR39" s="1"/>
      <c r="CMS39" s="1"/>
      <c r="CMT39" s="1"/>
      <c r="CMU39" s="1"/>
      <c r="CMV39" s="1"/>
      <c r="CMW39" s="1"/>
      <c r="CMX39" s="1"/>
      <c r="CMY39" s="1"/>
      <c r="CMZ39" s="1"/>
      <c r="CNA39" s="1"/>
      <c r="CNB39" s="1"/>
      <c r="CNC39" s="1"/>
      <c r="CND39" s="1"/>
      <c r="CNE39" s="1"/>
      <c r="CNF39" s="1"/>
      <c r="CNG39" s="1"/>
      <c r="CNH39" s="1"/>
      <c r="CNI39" s="1"/>
      <c r="CNJ39" s="1"/>
      <c r="CNK39" s="1"/>
      <c r="CNL39" s="1"/>
      <c r="CNM39" s="1"/>
      <c r="CNN39" s="1"/>
      <c r="CNO39" s="1"/>
      <c r="CNP39" s="1"/>
      <c r="CNQ39" s="1"/>
      <c r="CNR39" s="1"/>
      <c r="CNS39" s="1"/>
      <c r="CNT39" s="1"/>
      <c r="CNU39" s="1"/>
      <c r="CNV39" s="1"/>
      <c r="CNW39" s="1"/>
      <c r="CNX39" s="1"/>
      <c r="CNY39" s="1"/>
      <c r="CNZ39" s="1"/>
      <c r="COA39" s="1"/>
      <c r="COB39" s="1"/>
      <c r="COC39" s="1"/>
      <c r="COD39" s="1"/>
      <c r="COE39" s="1"/>
      <c r="COF39" s="1"/>
      <c r="COG39" s="1"/>
      <c r="COH39" s="1"/>
      <c r="COI39" s="1"/>
      <c r="COJ39" s="1"/>
      <c r="COK39" s="1"/>
      <c r="COL39" s="1"/>
      <c r="COM39" s="1"/>
      <c r="CON39" s="1"/>
      <c r="COO39" s="1"/>
      <c r="COP39" s="1"/>
      <c r="COQ39" s="1"/>
      <c r="COR39" s="1"/>
      <c r="COS39" s="1"/>
      <c r="COT39" s="1"/>
      <c r="COU39" s="1"/>
      <c r="COV39" s="1"/>
      <c r="COW39" s="1"/>
      <c r="COX39" s="1"/>
      <c r="COY39" s="1"/>
      <c r="COZ39" s="1"/>
      <c r="CPA39" s="1"/>
      <c r="CPB39" s="1"/>
      <c r="CPC39" s="1"/>
      <c r="CPD39" s="1"/>
      <c r="CPE39" s="1"/>
      <c r="CPF39" s="1"/>
      <c r="CPG39" s="1"/>
      <c r="CPH39" s="1"/>
      <c r="CPI39" s="1"/>
      <c r="CPJ39" s="1"/>
      <c r="CPK39" s="1"/>
      <c r="CPL39" s="1"/>
      <c r="CPM39" s="1"/>
      <c r="CPN39" s="1"/>
      <c r="CPO39" s="1"/>
      <c r="CPP39" s="1"/>
      <c r="CPQ39" s="1"/>
      <c r="CPR39" s="1"/>
      <c r="CPS39" s="1"/>
      <c r="CPT39" s="1"/>
      <c r="CPU39" s="1"/>
      <c r="CPV39" s="1"/>
      <c r="CPW39" s="1"/>
      <c r="CPX39" s="1"/>
      <c r="CPY39" s="1"/>
      <c r="CPZ39" s="1"/>
      <c r="CQA39" s="1"/>
      <c r="CQB39" s="1"/>
      <c r="CQC39" s="1"/>
      <c r="CQD39" s="1"/>
      <c r="CQE39" s="1"/>
      <c r="CQF39" s="1"/>
      <c r="CQG39" s="1"/>
      <c r="CQH39" s="1"/>
      <c r="CQI39" s="1"/>
      <c r="CQJ39" s="1"/>
      <c r="CQK39" s="1"/>
      <c r="CQL39" s="1"/>
      <c r="CQM39" s="1"/>
      <c r="CQN39" s="1"/>
      <c r="CQO39" s="1"/>
      <c r="CQP39" s="1"/>
      <c r="CQQ39" s="1"/>
      <c r="CQR39" s="1"/>
      <c r="CQS39" s="1"/>
      <c r="CQT39" s="1"/>
      <c r="CQU39" s="1"/>
      <c r="CQV39" s="1"/>
      <c r="CQW39" s="1"/>
      <c r="CQX39" s="1"/>
      <c r="CQY39" s="1"/>
      <c r="CQZ39" s="1"/>
      <c r="CRA39" s="1"/>
      <c r="CRB39" s="1"/>
      <c r="CRC39" s="1"/>
      <c r="CRD39" s="1"/>
      <c r="CRE39" s="1"/>
      <c r="CRF39" s="1"/>
      <c r="CRG39" s="1"/>
      <c r="CRH39" s="1"/>
      <c r="CRI39" s="1"/>
      <c r="CRJ39" s="1"/>
      <c r="CRK39" s="1"/>
      <c r="CRL39" s="1"/>
      <c r="CRM39" s="1"/>
      <c r="CRN39" s="1"/>
      <c r="CRO39" s="1"/>
      <c r="CRP39" s="1"/>
      <c r="CRQ39" s="1"/>
      <c r="CRR39" s="1"/>
      <c r="CRS39" s="1"/>
      <c r="CRT39" s="1"/>
      <c r="CRU39" s="1"/>
      <c r="CRV39" s="1"/>
      <c r="CRW39" s="1"/>
      <c r="CRX39" s="1"/>
      <c r="CRY39" s="1"/>
      <c r="CRZ39" s="1"/>
      <c r="CSA39" s="1"/>
      <c r="CSB39" s="1"/>
      <c r="CSC39" s="1"/>
      <c r="CSD39" s="1"/>
      <c r="CSE39" s="1"/>
      <c r="CSF39" s="1"/>
      <c r="CSG39" s="1"/>
      <c r="CSH39" s="1"/>
      <c r="CSI39" s="1"/>
      <c r="CSJ39" s="1"/>
      <c r="CSK39" s="1"/>
      <c r="CSL39" s="1"/>
      <c r="CSM39" s="1"/>
      <c r="CSN39" s="1"/>
      <c r="CSO39" s="1"/>
      <c r="CSP39" s="1"/>
      <c r="CSQ39" s="1"/>
      <c r="CSR39" s="1"/>
      <c r="CSS39" s="1"/>
      <c r="CST39" s="1"/>
      <c r="CSU39" s="1"/>
      <c r="CSV39" s="1"/>
      <c r="CSW39" s="1"/>
      <c r="CSX39" s="1"/>
      <c r="CSY39" s="1"/>
      <c r="CSZ39" s="1"/>
      <c r="CTA39" s="1"/>
      <c r="CTB39" s="1"/>
      <c r="CTC39" s="1"/>
      <c r="CTD39" s="1"/>
      <c r="CTE39" s="1"/>
      <c r="CTF39" s="1"/>
      <c r="CTG39" s="1"/>
      <c r="CTH39" s="1"/>
      <c r="CTI39" s="1"/>
      <c r="CTJ39" s="1"/>
      <c r="CTK39" s="1"/>
      <c r="CTL39" s="1"/>
      <c r="CTM39" s="1"/>
      <c r="CTN39" s="1"/>
      <c r="CTO39" s="1"/>
      <c r="CTP39" s="1"/>
      <c r="CTQ39" s="1"/>
      <c r="CTR39" s="1"/>
      <c r="CTS39" s="1"/>
      <c r="CTT39" s="1"/>
      <c r="CTU39" s="1"/>
      <c r="CTV39" s="1"/>
      <c r="CTW39" s="1"/>
      <c r="CTX39" s="1"/>
      <c r="CTY39" s="1"/>
      <c r="CTZ39" s="1"/>
      <c r="CUA39" s="1"/>
      <c r="CUB39" s="1"/>
      <c r="CUC39" s="1"/>
      <c r="CUD39" s="1"/>
      <c r="CUE39" s="1"/>
      <c r="CUF39" s="1"/>
      <c r="CUG39" s="1"/>
      <c r="CUH39" s="1"/>
      <c r="CUI39" s="1"/>
      <c r="CUJ39" s="1"/>
      <c r="CUK39" s="1"/>
      <c r="CUL39" s="1"/>
      <c r="CUM39" s="1"/>
      <c r="CUN39" s="1"/>
      <c r="CUO39" s="1"/>
      <c r="CUP39" s="1"/>
      <c r="CUQ39" s="1"/>
      <c r="CUR39" s="1"/>
      <c r="CUS39" s="1"/>
      <c r="CUT39" s="1"/>
      <c r="CUU39" s="1"/>
      <c r="CUV39" s="1"/>
      <c r="CUW39" s="1"/>
      <c r="CUX39" s="1"/>
      <c r="CUY39" s="1"/>
      <c r="CUZ39" s="1"/>
      <c r="CVA39" s="1"/>
      <c r="CVB39" s="1"/>
      <c r="CVC39" s="1"/>
      <c r="CVD39" s="1"/>
      <c r="CVE39" s="1"/>
      <c r="CVF39" s="1"/>
      <c r="CVG39" s="1"/>
      <c r="CVH39" s="1"/>
      <c r="CVI39" s="1"/>
      <c r="CVJ39" s="1"/>
      <c r="CVK39" s="1"/>
      <c r="CVL39" s="1"/>
      <c r="CVM39" s="1"/>
      <c r="CVN39" s="1"/>
      <c r="CVO39" s="1"/>
      <c r="CVP39" s="1"/>
      <c r="CVQ39" s="1"/>
      <c r="CVR39" s="1"/>
      <c r="CVS39" s="1"/>
      <c r="CVT39" s="1"/>
      <c r="CVU39" s="1"/>
      <c r="CVV39" s="1"/>
      <c r="CVW39" s="1"/>
      <c r="CVX39" s="1"/>
      <c r="CVY39" s="1"/>
      <c r="CVZ39" s="1"/>
      <c r="CWA39" s="1"/>
      <c r="CWB39" s="1"/>
      <c r="CWC39" s="1"/>
      <c r="CWD39" s="1"/>
      <c r="CWE39" s="1"/>
      <c r="CWF39" s="1"/>
      <c r="CWG39" s="1"/>
      <c r="CWH39" s="1"/>
      <c r="CWI39" s="1"/>
      <c r="CWJ39" s="1"/>
      <c r="CWK39" s="1"/>
      <c r="CWL39" s="1"/>
      <c r="CWM39" s="1"/>
      <c r="CWN39" s="1"/>
      <c r="CWO39" s="1"/>
      <c r="CWP39" s="1"/>
      <c r="CWQ39" s="1"/>
      <c r="CWR39" s="1"/>
      <c r="CWS39" s="1"/>
      <c r="CWT39" s="1"/>
      <c r="CWU39" s="1"/>
      <c r="CWV39" s="1"/>
      <c r="CWW39" s="1"/>
      <c r="CWX39" s="1"/>
      <c r="CWY39" s="1"/>
      <c r="CWZ39" s="1"/>
      <c r="CXA39" s="1"/>
      <c r="CXB39" s="1"/>
      <c r="CXC39" s="1"/>
      <c r="CXD39" s="1"/>
      <c r="CXE39" s="1"/>
      <c r="CXF39" s="1"/>
      <c r="CXG39" s="1"/>
      <c r="CXH39" s="1"/>
      <c r="CXI39" s="1"/>
      <c r="CXJ39" s="1"/>
      <c r="CXK39" s="1"/>
      <c r="CXL39" s="1"/>
      <c r="CXM39" s="1"/>
      <c r="CXN39" s="1"/>
      <c r="CXO39" s="1"/>
      <c r="CXP39" s="1"/>
      <c r="CXQ39" s="1"/>
      <c r="CXR39" s="1"/>
      <c r="CXS39" s="1"/>
      <c r="CXT39" s="1"/>
      <c r="CXU39" s="1"/>
      <c r="CXV39" s="1"/>
      <c r="CXW39" s="1"/>
      <c r="CXX39" s="1"/>
      <c r="CXY39" s="1"/>
      <c r="CXZ39" s="1"/>
      <c r="CYA39" s="1"/>
      <c r="CYB39" s="1"/>
      <c r="CYC39" s="1"/>
      <c r="CYD39" s="1"/>
      <c r="CYE39" s="1"/>
      <c r="CYF39" s="1"/>
      <c r="CYG39" s="1"/>
      <c r="CYH39" s="1"/>
      <c r="CYI39" s="1"/>
      <c r="CYJ39" s="1"/>
      <c r="CYK39" s="1"/>
      <c r="CYL39" s="1"/>
      <c r="CYM39" s="1"/>
      <c r="CYN39" s="1"/>
      <c r="CYO39" s="1"/>
      <c r="CYP39" s="1"/>
      <c r="CYQ39" s="1"/>
      <c r="CYR39" s="1"/>
      <c r="CYS39" s="1"/>
      <c r="CYT39" s="1"/>
      <c r="CYU39" s="1"/>
      <c r="CYV39" s="1"/>
      <c r="CYW39" s="1"/>
      <c r="CYX39" s="1"/>
      <c r="CYY39" s="1"/>
      <c r="CYZ39" s="1"/>
      <c r="CZA39" s="1"/>
      <c r="CZB39" s="1"/>
      <c r="CZC39" s="1"/>
      <c r="CZD39" s="1"/>
      <c r="CZE39" s="1"/>
      <c r="CZF39" s="1"/>
      <c r="CZG39" s="1"/>
      <c r="CZH39" s="1"/>
      <c r="CZI39" s="1"/>
      <c r="CZJ39" s="1"/>
      <c r="CZK39" s="1"/>
      <c r="CZL39" s="1"/>
      <c r="CZM39" s="1"/>
      <c r="CZN39" s="1"/>
      <c r="CZO39" s="1"/>
      <c r="CZP39" s="1"/>
      <c r="CZQ39" s="1"/>
      <c r="CZR39" s="1"/>
      <c r="CZS39" s="1"/>
      <c r="CZT39" s="1"/>
      <c r="CZU39" s="1"/>
      <c r="CZV39" s="1"/>
      <c r="CZW39" s="1"/>
      <c r="CZX39" s="1"/>
      <c r="CZY39" s="1"/>
      <c r="CZZ39" s="1"/>
      <c r="DAA39" s="1"/>
      <c r="DAB39" s="1"/>
      <c r="DAC39" s="1"/>
      <c r="DAD39" s="1"/>
      <c r="DAE39" s="1"/>
      <c r="DAF39" s="1"/>
      <c r="DAG39" s="1"/>
      <c r="DAH39" s="1"/>
      <c r="DAI39" s="1"/>
      <c r="DAJ39" s="1"/>
      <c r="DAK39" s="1"/>
      <c r="DAL39" s="1"/>
      <c r="DAM39" s="1"/>
      <c r="DAN39" s="1"/>
      <c r="DAO39" s="1"/>
      <c r="DAP39" s="1"/>
      <c r="DAQ39" s="1"/>
      <c r="DAR39" s="1"/>
      <c r="DAS39" s="1"/>
      <c r="DAT39" s="1"/>
      <c r="DAU39" s="1"/>
      <c r="DAV39" s="1"/>
      <c r="DAW39" s="1"/>
      <c r="DAX39" s="1"/>
      <c r="DAY39" s="1"/>
      <c r="DAZ39" s="1"/>
      <c r="DBA39" s="1"/>
      <c r="DBB39" s="1"/>
      <c r="DBC39" s="1"/>
      <c r="DBD39" s="1"/>
      <c r="DBE39" s="1"/>
      <c r="DBF39" s="1"/>
      <c r="DBG39" s="1"/>
      <c r="DBH39" s="1"/>
      <c r="DBI39" s="1"/>
      <c r="DBJ39" s="1"/>
      <c r="DBK39" s="1"/>
      <c r="DBL39" s="1"/>
      <c r="DBM39" s="1"/>
      <c r="DBN39" s="1"/>
      <c r="DBO39" s="1"/>
      <c r="DBP39" s="1"/>
      <c r="DBQ39" s="1"/>
      <c r="DBR39" s="1"/>
      <c r="DBS39" s="1"/>
      <c r="DBT39" s="1"/>
      <c r="DBU39" s="1"/>
      <c r="DBV39" s="1"/>
      <c r="DBW39" s="1"/>
      <c r="DBX39" s="1"/>
      <c r="DBY39" s="1"/>
      <c r="DBZ39" s="1"/>
      <c r="DCA39" s="1"/>
      <c r="DCB39" s="1"/>
      <c r="DCC39" s="1"/>
      <c r="DCD39" s="1"/>
      <c r="DCE39" s="1"/>
      <c r="DCF39" s="1"/>
      <c r="DCG39" s="1"/>
      <c r="DCH39" s="1"/>
      <c r="DCI39" s="1"/>
      <c r="DCJ39" s="1"/>
      <c r="DCK39" s="1"/>
      <c r="DCL39" s="1"/>
      <c r="DCM39" s="1"/>
      <c r="DCN39" s="1"/>
      <c r="DCO39" s="1"/>
      <c r="DCP39" s="1"/>
      <c r="DCQ39" s="1"/>
      <c r="DCR39" s="1"/>
      <c r="DCS39" s="1"/>
      <c r="DCT39" s="1"/>
      <c r="DCU39" s="1"/>
      <c r="DCV39" s="1"/>
      <c r="DCW39" s="1"/>
      <c r="DCX39" s="1"/>
      <c r="DCY39" s="1"/>
      <c r="DCZ39" s="1"/>
      <c r="DDA39" s="1"/>
      <c r="DDB39" s="1"/>
      <c r="DDC39" s="1"/>
      <c r="DDD39" s="1"/>
      <c r="DDE39" s="1"/>
      <c r="DDF39" s="1"/>
      <c r="DDG39" s="1"/>
      <c r="DDH39" s="1"/>
      <c r="DDI39" s="1"/>
      <c r="DDJ39" s="1"/>
      <c r="DDK39" s="1"/>
      <c r="DDL39" s="1"/>
      <c r="DDM39" s="1"/>
      <c r="DDN39" s="1"/>
      <c r="DDO39" s="1"/>
      <c r="DDP39" s="1"/>
      <c r="DDQ39" s="1"/>
      <c r="DDR39" s="1"/>
      <c r="DDS39" s="1"/>
      <c r="DDT39" s="1"/>
      <c r="DDU39" s="1"/>
      <c r="DDV39" s="1"/>
      <c r="DDW39" s="1"/>
      <c r="DDX39" s="1"/>
      <c r="DDY39" s="1"/>
      <c r="DDZ39" s="1"/>
      <c r="DEA39" s="1"/>
      <c r="DEB39" s="1"/>
      <c r="DEC39" s="1"/>
      <c r="DED39" s="1"/>
      <c r="DEE39" s="1"/>
      <c r="DEF39" s="1"/>
      <c r="DEG39" s="1"/>
      <c r="DEH39" s="1"/>
      <c r="DEI39" s="1"/>
      <c r="DEJ39" s="1"/>
      <c r="DEK39" s="1"/>
      <c r="DEL39" s="1"/>
      <c r="DEM39" s="1"/>
      <c r="DEN39" s="1"/>
      <c r="DEO39" s="1"/>
      <c r="DEP39" s="1"/>
      <c r="DEQ39" s="1"/>
      <c r="DER39" s="1"/>
      <c r="DES39" s="1"/>
      <c r="DET39" s="1"/>
      <c r="DEU39" s="1"/>
      <c r="DEV39" s="1"/>
      <c r="DEW39" s="1"/>
      <c r="DEX39" s="1"/>
      <c r="DEY39" s="1"/>
      <c r="DEZ39" s="1"/>
      <c r="DFA39" s="1"/>
      <c r="DFB39" s="1"/>
      <c r="DFC39" s="1"/>
      <c r="DFD39" s="1"/>
      <c r="DFE39" s="1"/>
      <c r="DFF39" s="1"/>
      <c r="DFG39" s="1"/>
      <c r="DFH39" s="1"/>
      <c r="DFI39" s="1"/>
      <c r="DFJ39" s="1"/>
      <c r="DFK39" s="1"/>
      <c r="DFL39" s="1"/>
      <c r="DFM39" s="1"/>
      <c r="DFN39" s="1"/>
      <c r="DFO39" s="1"/>
      <c r="DFP39" s="1"/>
      <c r="DFQ39" s="1"/>
      <c r="DFR39" s="1"/>
      <c r="DFS39" s="1"/>
      <c r="DFT39" s="1"/>
      <c r="DFU39" s="1"/>
      <c r="DFV39" s="1"/>
      <c r="DFW39" s="1"/>
      <c r="DFX39" s="1"/>
      <c r="DFY39" s="1"/>
      <c r="DFZ39" s="1"/>
      <c r="DGA39" s="1"/>
      <c r="DGB39" s="1"/>
      <c r="DGC39" s="1"/>
      <c r="DGD39" s="1"/>
      <c r="DGE39" s="1"/>
      <c r="DGF39" s="1"/>
      <c r="DGG39" s="1"/>
      <c r="DGH39" s="1"/>
      <c r="DGI39" s="1"/>
      <c r="DGJ39" s="1"/>
      <c r="DGK39" s="1"/>
      <c r="DGL39" s="1"/>
      <c r="DGM39" s="1"/>
      <c r="DGN39" s="1"/>
      <c r="DGO39" s="1"/>
      <c r="DGP39" s="1"/>
      <c r="DGQ39" s="1"/>
      <c r="DGR39" s="1"/>
      <c r="DGS39" s="1"/>
      <c r="DGT39" s="1"/>
      <c r="DGU39" s="1"/>
      <c r="DGV39" s="1"/>
      <c r="DGW39" s="1"/>
      <c r="DGX39" s="1"/>
      <c r="DGY39" s="1"/>
      <c r="DGZ39" s="1"/>
      <c r="DHA39" s="1"/>
      <c r="DHB39" s="1"/>
      <c r="DHC39" s="1"/>
      <c r="DHD39" s="1"/>
      <c r="DHE39" s="1"/>
      <c r="DHF39" s="1"/>
      <c r="DHG39" s="1"/>
      <c r="DHH39" s="1"/>
      <c r="DHI39" s="1"/>
      <c r="DHJ39" s="1"/>
      <c r="DHK39" s="1"/>
      <c r="DHL39" s="1"/>
      <c r="DHM39" s="1"/>
      <c r="DHN39" s="1"/>
      <c r="DHO39" s="1"/>
      <c r="DHP39" s="1"/>
      <c r="DHQ39" s="1"/>
      <c r="DHR39" s="1"/>
      <c r="DHS39" s="1"/>
      <c r="DHT39" s="1"/>
      <c r="DHU39" s="1"/>
      <c r="DHV39" s="1"/>
      <c r="DHW39" s="1"/>
      <c r="DHX39" s="1"/>
      <c r="DHY39" s="1"/>
      <c r="DHZ39" s="1"/>
      <c r="DIA39" s="1"/>
      <c r="DIB39" s="1"/>
      <c r="DIC39" s="1"/>
      <c r="DID39" s="1"/>
      <c r="DIE39" s="1"/>
      <c r="DIF39" s="1"/>
      <c r="DIG39" s="1"/>
      <c r="DIH39" s="1"/>
      <c r="DII39" s="1"/>
      <c r="DIJ39" s="1"/>
      <c r="DIK39" s="1"/>
      <c r="DIL39" s="1"/>
      <c r="DIM39" s="1"/>
      <c r="DIN39" s="1"/>
      <c r="DIO39" s="1"/>
      <c r="DIP39" s="1"/>
      <c r="DIQ39" s="1"/>
      <c r="DIR39" s="1"/>
      <c r="DIS39" s="1"/>
      <c r="DIT39" s="1"/>
      <c r="DIU39" s="1"/>
      <c r="DIV39" s="1"/>
      <c r="DIW39" s="1"/>
      <c r="DIX39" s="1"/>
      <c r="DIY39" s="1"/>
      <c r="DIZ39" s="1"/>
      <c r="DJA39" s="1"/>
      <c r="DJB39" s="1"/>
      <c r="DJC39" s="1"/>
      <c r="DJD39" s="1"/>
      <c r="DJE39" s="1"/>
      <c r="DJF39" s="1"/>
      <c r="DJG39" s="1"/>
      <c r="DJH39" s="1"/>
      <c r="DJI39" s="1"/>
      <c r="DJJ39" s="1"/>
      <c r="DJK39" s="1"/>
      <c r="DJL39" s="1"/>
      <c r="DJM39" s="1"/>
      <c r="DJN39" s="1"/>
      <c r="DJO39" s="1"/>
      <c r="DJP39" s="1"/>
      <c r="DJQ39" s="1"/>
      <c r="DJR39" s="1"/>
      <c r="DJS39" s="1"/>
      <c r="DJT39" s="1"/>
      <c r="DJU39" s="1"/>
      <c r="DJV39" s="1"/>
      <c r="DJW39" s="1"/>
      <c r="DJX39" s="1"/>
      <c r="DJY39" s="1"/>
      <c r="DJZ39" s="1"/>
      <c r="DKA39" s="1"/>
      <c r="DKB39" s="1"/>
      <c r="DKC39" s="1"/>
      <c r="DKD39" s="1"/>
      <c r="DKE39" s="1"/>
      <c r="DKF39" s="1"/>
      <c r="DKG39" s="1"/>
      <c r="DKH39" s="1"/>
      <c r="DKI39" s="1"/>
      <c r="DKJ39" s="1"/>
      <c r="DKK39" s="1"/>
      <c r="DKL39" s="1"/>
      <c r="DKM39" s="1"/>
      <c r="DKN39" s="1"/>
      <c r="DKO39" s="1"/>
      <c r="DKP39" s="1"/>
      <c r="DKQ39" s="1"/>
      <c r="DKR39" s="1"/>
      <c r="DKS39" s="1"/>
      <c r="DKT39" s="1"/>
      <c r="DKU39" s="1"/>
      <c r="DKV39" s="1"/>
      <c r="DKW39" s="1"/>
      <c r="DKX39" s="1"/>
      <c r="DKY39" s="1"/>
      <c r="DKZ39" s="1"/>
      <c r="DLA39" s="1"/>
      <c r="DLB39" s="1"/>
      <c r="DLC39" s="1"/>
      <c r="DLD39" s="1"/>
      <c r="DLE39" s="1"/>
      <c r="DLF39" s="1"/>
      <c r="DLG39" s="1"/>
      <c r="DLH39" s="1"/>
      <c r="DLI39" s="1"/>
      <c r="DLJ39" s="1"/>
      <c r="DLK39" s="1"/>
      <c r="DLL39" s="1"/>
      <c r="DLM39" s="1"/>
      <c r="DLN39" s="1"/>
      <c r="DLO39" s="1"/>
      <c r="DLP39" s="1"/>
      <c r="DLQ39" s="1"/>
      <c r="DLR39" s="1"/>
      <c r="DLS39" s="1"/>
      <c r="DLT39" s="1"/>
      <c r="DLU39" s="1"/>
      <c r="DLV39" s="1"/>
      <c r="DLW39" s="1"/>
      <c r="DLX39" s="1"/>
      <c r="DLY39" s="1"/>
      <c r="DLZ39" s="1"/>
      <c r="DMA39" s="1"/>
      <c r="DMB39" s="1"/>
      <c r="DMC39" s="1"/>
      <c r="DMD39" s="1"/>
      <c r="DME39" s="1"/>
      <c r="DMF39" s="1"/>
      <c r="DMG39" s="1"/>
      <c r="DMH39" s="1"/>
      <c r="DMI39" s="1"/>
      <c r="DMJ39" s="1"/>
      <c r="DMK39" s="1"/>
      <c r="DML39" s="1"/>
      <c r="DMM39" s="1"/>
      <c r="DMN39" s="1"/>
      <c r="DMO39" s="1"/>
      <c r="DMP39" s="1"/>
      <c r="DMQ39" s="1"/>
      <c r="DMR39" s="1"/>
      <c r="DMS39" s="1"/>
      <c r="DMT39" s="1"/>
      <c r="DMU39" s="1"/>
      <c r="DMV39" s="1"/>
      <c r="DMW39" s="1"/>
      <c r="DMX39" s="1"/>
      <c r="DMY39" s="1"/>
      <c r="DMZ39" s="1"/>
      <c r="DNA39" s="1"/>
      <c r="DNB39" s="1"/>
      <c r="DNC39" s="1"/>
      <c r="DND39" s="1"/>
      <c r="DNE39" s="1"/>
      <c r="DNF39" s="1"/>
      <c r="DNG39" s="1"/>
      <c r="DNH39" s="1"/>
      <c r="DNI39" s="1"/>
      <c r="DNJ39" s="1"/>
      <c r="DNK39" s="1"/>
      <c r="DNL39" s="1"/>
      <c r="DNM39" s="1"/>
      <c r="DNN39" s="1"/>
      <c r="DNO39" s="1"/>
      <c r="DNP39" s="1"/>
      <c r="DNQ39" s="1"/>
      <c r="DNR39" s="1"/>
      <c r="DNS39" s="1"/>
      <c r="DNT39" s="1"/>
      <c r="DNU39" s="1"/>
      <c r="DNV39" s="1"/>
      <c r="DNW39" s="1"/>
      <c r="DNX39" s="1"/>
      <c r="DNY39" s="1"/>
      <c r="DNZ39" s="1"/>
      <c r="DOA39" s="1"/>
      <c r="DOB39" s="1"/>
      <c r="DOC39" s="1"/>
      <c r="DOD39" s="1"/>
      <c r="DOE39" s="1"/>
      <c r="DOF39" s="1"/>
      <c r="DOG39" s="1"/>
      <c r="DOH39" s="1"/>
      <c r="DOI39" s="1"/>
      <c r="DOJ39" s="1"/>
      <c r="DOK39" s="1"/>
      <c r="DOL39" s="1"/>
      <c r="DOM39" s="1"/>
      <c r="DON39" s="1"/>
      <c r="DOO39" s="1"/>
      <c r="DOP39" s="1"/>
      <c r="DOQ39" s="1"/>
      <c r="DOR39" s="1"/>
      <c r="DOS39" s="1"/>
      <c r="DOT39" s="1"/>
      <c r="DOU39" s="1"/>
      <c r="DOV39" s="1"/>
      <c r="DOW39" s="1"/>
      <c r="DOX39" s="1"/>
      <c r="DOY39" s="1"/>
      <c r="DOZ39" s="1"/>
      <c r="DPA39" s="1"/>
      <c r="DPB39" s="1"/>
      <c r="DPC39" s="1"/>
      <c r="DPD39" s="1"/>
      <c r="DPE39" s="1"/>
      <c r="DPF39" s="1"/>
      <c r="DPG39" s="1"/>
      <c r="DPH39" s="1"/>
      <c r="DPI39" s="1"/>
      <c r="DPJ39" s="1"/>
      <c r="DPK39" s="1"/>
      <c r="DPL39" s="1"/>
      <c r="DPM39" s="1"/>
      <c r="DPN39" s="1"/>
      <c r="DPO39" s="1"/>
      <c r="DPP39" s="1"/>
      <c r="DPQ39" s="1"/>
      <c r="DPR39" s="1"/>
      <c r="DPS39" s="1"/>
      <c r="DPT39" s="1"/>
      <c r="DPU39" s="1"/>
      <c r="DPV39" s="1"/>
      <c r="DPW39" s="1"/>
      <c r="DPX39" s="1"/>
      <c r="DPY39" s="1"/>
      <c r="DPZ39" s="1"/>
      <c r="DQA39" s="1"/>
      <c r="DQB39" s="1"/>
      <c r="DQC39" s="1"/>
      <c r="DQD39" s="1"/>
      <c r="DQE39" s="1"/>
      <c r="DQF39" s="1"/>
      <c r="DQG39" s="1"/>
      <c r="DQH39" s="1"/>
      <c r="DQI39" s="1"/>
      <c r="DQJ39" s="1"/>
      <c r="DQK39" s="1"/>
      <c r="DQL39" s="1"/>
      <c r="DQM39" s="1"/>
      <c r="DQN39" s="1"/>
      <c r="DQO39" s="1"/>
      <c r="DQP39" s="1"/>
      <c r="DQQ39" s="1"/>
      <c r="DQR39" s="1"/>
      <c r="DQS39" s="1"/>
      <c r="DQT39" s="1"/>
      <c r="DQU39" s="1"/>
      <c r="DQV39" s="1"/>
      <c r="DQW39" s="1"/>
      <c r="DQX39" s="1"/>
      <c r="DQY39" s="1"/>
      <c r="DQZ39" s="1"/>
      <c r="DRA39" s="1"/>
      <c r="DRB39" s="1"/>
      <c r="DRC39" s="1"/>
      <c r="DRD39" s="1"/>
      <c r="DRE39" s="1"/>
      <c r="DRF39" s="1"/>
      <c r="DRG39" s="1"/>
      <c r="DRH39" s="1"/>
      <c r="DRI39" s="1"/>
      <c r="DRJ39" s="1"/>
      <c r="DRK39" s="1"/>
      <c r="DRL39" s="1"/>
      <c r="DRM39" s="1"/>
      <c r="DRN39" s="1"/>
      <c r="DRO39" s="1"/>
      <c r="DRP39" s="1"/>
      <c r="DRQ39" s="1"/>
      <c r="DRR39" s="1"/>
      <c r="DRS39" s="1"/>
      <c r="DRT39" s="1"/>
      <c r="DRU39" s="1"/>
      <c r="DRV39" s="1"/>
      <c r="DRW39" s="1"/>
      <c r="DRX39" s="1"/>
      <c r="DRY39" s="1"/>
      <c r="DRZ39" s="1"/>
      <c r="DSA39" s="1"/>
      <c r="DSB39" s="1"/>
      <c r="DSC39" s="1"/>
      <c r="DSD39" s="1"/>
      <c r="DSE39" s="1"/>
      <c r="DSF39" s="1"/>
      <c r="DSG39" s="1"/>
      <c r="DSH39" s="1"/>
      <c r="DSI39" s="1"/>
      <c r="DSJ39" s="1"/>
      <c r="DSK39" s="1"/>
      <c r="DSL39" s="1"/>
      <c r="DSM39" s="1"/>
      <c r="DSN39" s="1"/>
      <c r="DSO39" s="1"/>
      <c r="DSP39" s="1"/>
      <c r="DSQ39" s="1"/>
      <c r="DSR39" s="1"/>
      <c r="DSS39" s="1"/>
      <c r="DST39" s="1"/>
      <c r="DSU39" s="1"/>
      <c r="DSV39" s="1"/>
      <c r="DSW39" s="1"/>
      <c r="DSX39" s="1"/>
      <c r="DSY39" s="1"/>
      <c r="DSZ39" s="1"/>
      <c r="DTA39" s="1"/>
      <c r="DTB39" s="1"/>
      <c r="DTC39" s="1"/>
      <c r="DTD39" s="1"/>
      <c r="DTE39" s="1"/>
      <c r="DTF39" s="1"/>
      <c r="DTG39" s="1"/>
      <c r="DTH39" s="1"/>
      <c r="DTI39" s="1"/>
      <c r="DTJ39" s="1"/>
      <c r="DTK39" s="1"/>
      <c r="DTL39" s="1"/>
      <c r="DTM39" s="1"/>
      <c r="DTN39" s="1"/>
      <c r="DTO39" s="1"/>
      <c r="DTP39" s="1"/>
      <c r="DTQ39" s="1"/>
      <c r="DTR39" s="1"/>
      <c r="DTS39" s="1"/>
      <c r="DTT39" s="1"/>
      <c r="DTU39" s="1"/>
      <c r="DTV39" s="1"/>
      <c r="DTW39" s="1"/>
      <c r="DTX39" s="1"/>
      <c r="DTY39" s="1"/>
      <c r="DTZ39" s="1"/>
      <c r="DUA39" s="1"/>
      <c r="DUB39" s="1"/>
      <c r="DUC39" s="1"/>
      <c r="DUD39" s="1"/>
      <c r="DUE39" s="1"/>
      <c r="DUF39" s="1"/>
      <c r="DUG39" s="1"/>
      <c r="DUH39" s="1"/>
      <c r="DUI39" s="1"/>
      <c r="DUJ39" s="1"/>
      <c r="DUK39" s="1"/>
      <c r="DUL39" s="1"/>
      <c r="DUM39" s="1"/>
      <c r="DUN39" s="1"/>
      <c r="DUO39" s="1"/>
      <c r="DUP39" s="1"/>
      <c r="DUQ39" s="1"/>
      <c r="DUR39" s="1"/>
      <c r="DUS39" s="1"/>
      <c r="DUT39" s="1"/>
      <c r="DUU39" s="1"/>
      <c r="DUV39" s="1"/>
      <c r="DUW39" s="1"/>
      <c r="DUX39" s="1"/>
      <c r="DUY39" s="1"/>
      <c r="DUZ39" s="1"/>
      <c r="DVA39" s="1"/>
      <c r="DVB39" s="1"/>
      <c r="DVC39" s="1"/>
      <c r="DVD39" s="1"/>
      <c r="DVE39" s="1"/>
      <c r="DVF39" s="1"/>
      <c r="DVG39" s="1"/>
      <c r="DVH39" s="1"/>
      <c r="DVI39" s="1"/>
      <c r="DVJ39" s="1"/>
      <c r="DVK39" s="1"/>
      <c r="DVL39" s="1"/>
      <c r="DVM39" s="1"/>
      <c r="DVN39" s="1"/>
      <c r="DVO39" s="1"/>
      <c r="DVP39" s="1"/>
      <c r="DVQ39" s="1"/>
      <c r="DVR39" s="1"/>
      <c r="DVS39" s="1"/>
      <c r="DVT39" s="1"/>
      <c r="DVU39" s="1"/>
      <c r="DVV39" s="1"/>
      <c r="DVW39" s="1"/>
      <c r="DVX39" s="1"/>
      <c r="DVY39" s="1"/>
      <c r="DVZ39" s="1"/>
      <c r="DWA39" s="1"/>
      <c r="DWB39" s="1"/>
      <c r="DWC39" s="1"/>
      <c r="DWD39" s="1"/>
      <c r="DWE39" s="1"/>
      <c r="DWF39" s="1"/>
      <c r="DWG39" s="1"/>
      <c r="DWH39" s="1"/>
      <c r="DWI39" s="1"/>
      <c r="DWJ39" s="1"/>
      <c r="DWK39" s="1"/>
      <c r="DWL39" s="1"/>
      <c r="DWM39" s="1"/>
      <c r="DWN39" s="1"/>
      <c r="DWO39" s="1"/>
      <c r="DWP39" s="1"/>
      <c r="DWQ39" s="1"/>
      <c r="DWR39" s="1"/>
      <c r="DWS39" s="1"/>
      <c r="DWT39" s="1"/>
      <c r="DWU39" s="1"/>
      <c r="DWV39" s="1"/>
      <c r="DWW39" s="1"/>
      <c r="DWX39" s="1"/>
      <c r="DWY39" s="1"/>
      <c r="DWZ39" s="1"/>
      <c r="DXA39" s="1"/>
      <c r="DXB39" s="1"/>
      <c r="DXC39" s="1"/>
      <c r="DXD39" s="1"/>
      <c r="DXE39" s="1"/>
      <c r="DXF39" s="1"/>
      <c r="DXG39" s="1"/>
      <c r="DXH39" s="1"/>
      <c r="DXI39" s="1"/>
      <c r="DXJ39" s="1"/>
      <c r="DXK39" s="1"/>
      <c r="DXL39" s="1"/>
      <c r="DXM39" s="1"/>
      <c r="DXN39" s="1"/>
      <c r="DXO39" s="1"/>
      <c r="DXP39" s="1"/>
      <c r="DXQ39" s="1"/>
      <c r="DXR39" s="1"/>
      <c r="DXS39" s="1"/>
      <c r="DXT39" s="1"/>
      <c r="DXU39" s="1"/>
      <c r="DXV39" s="1"/>
      <c r="DXW39" s="1"/>
      <c r="DXX39" s="1"/>
      <c r="DXY39" s="1"/>
      <c r="DXZ39" s="1"/>
      <c r="DYA39" s="1"/>
      <c r="DYB39" s="1"/>
      <c r="DYC39" s="1"/>
      <c r="DYD39" s="1"/>
      <c r="DYE39" s="1"/>
      <c r="DYF39" s="1"/>
      <c r="DYG39" s="1"/>
      <c r="DYH39" s="1"/>
      <c r="DYI39" s="1"/>
      <c r="DYJ39" s="1"/>
      <c r="DYK39" s="1"/>
      <c r="DYL39" s="1"/>
      <c r="DYM39" s="1"/>
      <c r="DYN39" s="1"/>
      <c r="DYO39" s="1"/>
      <c r="DYP39" s="1"/>
      <c r="DYQ39" s="1"/>
      <c r="DYR39" s="1"/>
      <c r="DYS39" s="1"/>
      <c r="DYT39" s="1"/>
      <c r="DYU39" s="1"/>
      <c r="DYV39" s="1"/>
      <c r="DYW39" s="1"/>
      <c r="DYX39" s="1"/>
      <c r="DYY39" s="1"/>
      <c r="DYZ39" s="1"/>
      <c r="DZA39" s="1"/>
      <c r="DZB39" s="1"/>
      <c r="DZC39" s="1"/>
      <c r="DZD39" s="1"/>
      <c r="DZE39" s="1"/>
      <c r="DZF39" s="1"/>
      <c r="DZG39" s="1"/>
      <c r="DZH39" s="1"/>
      <c r="DZI39" s="1"/>
      <c r="DZJ39" s="1"/>
      <c r="DZK39" s="1"/>
      <c r="DZL39" s="1"/>
      <c r="DZM39" s="1"/>
      <c r="DZN39" s="1"/>
      <c r="DZO39" s="1"/>
      <c r="DZP39" s="1"/>
      <c r="DZQ39" s="1"/>
      <c r="DZR39" s="1"/>
      <c r="DZS39" s="1"/>
      <c r="DZT39" s="1"/>
      <c r="DZU39" s="1"/>
      <c r="DZV39" s="1"/>
      <c r="DZW39" s="1"/>
      <c r="DZX39" s="1"/>
      <c r="DZY39" s="1"/>
      <c r="DZZ39" s="1"/>
      <c r="EAA39" s="1"/>
      <c r="EAB39" s="1"/>
      <c r="EAC39" s="1"/>
      <c r="EAD39" s="1"/>
      <c r="EAE39" s="1"/>
      <c r="EAF39" s="1"/>
      <c r="EAG39" s="1"/>
      <c r="EAH39" s="1"/>
      <c r="EAI39" s="1"/>
      <c r="EAJ39" s="1"/>
      <c r="EAK39" s="1"/>
      <c r="EAL39" s="1"/>
      <c r="EAM39" s="1"/>
      <c r="EAN39" s="1"/>
      <c r="EAO39" s="1"/>
      <c r="EAP39" s="1"/>
      <c r="EAQ39" s="1"/>
      <c r="EAR39" s="1"/>
      <c r="EAS39" s="1"/>
      <c r="EAT39" s="1"/>
      <c r="EAU39" s="1"/>
      <c r="EAV39" s="1"/>
      <c r="EAW39" s="1"/>
      <c r="EAX39" s="1"/>
      <c r="EAY39" s="1"/>
      <c r="EAZ39" s="1"/>
      <c r="EBA39" s="1"/>
      <c r="EBB39" s="1"/>
      <c r="EBC39" s="1"/>
      <c r="EBD39" s="1"/>
      <c r="EBE39" s="1"/>
      <c r="EBF39" s="1"/>
      <c r="EBG39" s="1"/>
      <c r="EBH39" s="1"/>
      <c r="EBI39" s="1"/>
      <c r="EBJ39" s="1"/>
      <c r="EBK39" s="1"/>
      <c r="EBL39" s="1"/>
      <c r="EBM39" s="1"/>
      <c r="EBN39" s="1"/>
      <c r="EBO39" s="1"/>
      <c r="EBP39" s="1"/>
      <c r="EBQ39" s="1"/>
      <c r="EBR39" s="1"/>
      <c r="EBS39" s="1"/>
      <c r="EBT39" s="1"/>
      <c r="EBU39" s="1"/>
      <c r="EBV39" s="1"/>
      <c r="EBW39" s="1"/>
      <c r="EBX39" s="1"/>
      <c r="EBY39" s="1"/>
      <c r="EBZ39" s="1"/>
      <c r="ECA39" s="1"/>
      <c r="ECB39" s="1"/>
      <c r="ECC39" s="1"/>
      <c r="ECD39" s="1"/>
      <c r="ECE39" s="1"/>
      <c r="ECF39" s="1"/>
      <c r="ECG39" s="1"/>
      <c r="ECH39" s="1"/>
      <c r="ECI39" s="1"/>
      <c r="ECJ39" s="1"/>
      <c r="ECK39" s="1"/>
      <c r="ECL39" s="1"/>
      <c r="ECM39" s="1"/>
      <c r="ECN39" s="1"/>
      <c r="ECO39" s="1"/>
      <c r="ECP39" s="1"/>
      <c r="ECQ39" s="1"/>
      <c r="ECR39" s="1"/>
      <c r="ECS39" s="1"/>
      <c r="ECT39" s="1"/>
      <c r="ECU39" s="1"/>
      <c r="ECV39" s="1"/>
      <c r="ECW39" s="1"/>
      <c r="ECX39" s="1"/>
      <c r="ECY39" s="1"/>
      <c r="ECZ39" s="1"/>
      <c r="EDA39" s="1"/>
      <c r="EDB39" s="1"/>
      <c r="EDC39" s="1"/>
      <c r="EDD39" s="1"/>
      <c r="EDE39" s="1"/>
      <c r="EDF39" s="1"/>
      <c r="EDG39" s="1"/>
      <c r="EDH39" s="1"/>
      <c r="EDI39" s="1"/>
      <c r="EDJ39" s="1"/>
      <c r="EDK39" s="1"/>
      <c r="EDL39" s="1"/>
      <c r="EDM39" s="1"/>
      <c r="EDN39" s="1"/>
      <c r="EDO39" s="1"/>
      <c r="EDP39" s="1"/>
      <c r="EDQ39" s="1"/>
      <c r="EDR39" s="1"/>
      <c r="EDS39" s="1"/>
      <c r="EDT39" s="1"/>
      <c r="EDU39" s="1"/>
      <c r="EDV39" s="1"/>
      <c r="EDW39" s="1"/>
      <c r="EDX39" s="1"/>
      <c r="EDY39" s="1"/>
      <c r="EDZ39" s="1"/>
      <c r="EEA39" s="1"/>
      <c r="EEB39" s="1"/>
      <c r="EEC39" s="1"/>
      <c r="EED39" s="1"/>
      <c r="EEE39" s="1"/>
      <c r="EEF39" s="1"/>
      <c r="EEG39" s="1"/>
      <c r="EEH39" s="1"/>
      <c r="EEI39" s="1"/>
      <c r="EEJ39" s="1"/>
      <c r="EEK39" s="1"/>
      <c r="EEL39" s="1"/>
      <c r="EEM39" s="1"/>
      <c r="EEN39" s="1"/>
      <c r="EEO39" s="1"/>
      <c r="EEP39" s="1"/>
      <c r="EEQ39" s="1"/>
      <c r="EER39" s="1"/>
      <c r="EES39" s="1"/>
      <c r="EET39" s="1"/>
      <c r="EEU39" s="1"/>
      <c r="EEV39" s="1"/>
      <c r="EEW39" s="1"/>
      <c r="EEX39" s="1"/>
      <c r="EEY39" s="1"/>
      <c r="EEZ39" s="1"/>
      <c r="EFA39" s="1"/>
      <c r="EFB39" s="1"/>
      <c r="EFC39" s="1"/>
      <c r="EFD39" s="1"/>
      <c r="EFE39" s="1"/>
      <c r="EFF39" s="1"/>
      <c r="EFG39" s="1"/>
      <c r="EFH39" s="1"/>
      <c r="EFI39" s="1"/>
      <c r="EFJ39" s="1"/>
      <c r="EFK39" s="1"/>
      <c r="EFL39" s="1"/>
      <c r="EFM39" s="1"/>
      <c r="EFN39" s="1"/>
      <c r="EFO39" s="1"/>
      <c r="EFP39" s="1"/>
      <c r="EFQ39" s="1"/>
      <c r="EFR39" s="1"/>
      <c r="EFS39" s="1"/>
      <c r="EFT39" s="1"/>
      <c r="EFU39" s="1"/>
      <c r="EFV39" s="1"/>
      <c r="EFW39" s="1"/>
      <c r="EFX39" s="1"/>
      <c r="EFY39" s="1"/>
      <c r="EFZ39" s="1"/>
      <c r="EGA39" s="1"/>
      <c r="EGB39" s="1"/>
      <c r="EGC39" s="1"/>
      <c r="EGD39" s="1"/>
      <c r="EGE39" s="1"/>
      <c r="EGF39" s="1"/>
      <c r="EGG39" s="1"/>
      <c r="EGH39" s="1"/>
      <c r="EGI39" s="1"/>
      <c r="EGJ39" s="1"/>
      <c r="EGK39" s="1"/>
      <c r="EGL39" s="1"/>
      <c r="EGM39" s="1"/>
      <c r="EGN39" s="1"/>
      <c r="EGO39" s="1"/>
      <c r="EGP39" s="1"/>
      <c r="EGQ39" s="1"/>
      <c r="EGR39" s="1"/>
      <c r="EGS39" s="1"/>
      <c r="EGT39" s="1"/>
      <c r="EGU39" s="1"/>
      <c r="EGV39" s="1"/>
      <c r="EGW39" s="1"/>
      <c r="EGX39" s="1"/>
      <c r="EGY39" s="1"/>
      <c r="EGZ39" s="1"/>
      <c r="EHA39" s="1"/>
      <c r="EHB39" s="1"/>
      <c r="EHC39" s="1"/>
      <c r="EHD39" s="1"/>
      <c r="EHE39" s="1"/>
      <c r="EHF39" s="1"/>
      <c r="EHG39" s="1"/>
      <c r="EHH39" s="1"/>
      <c r="EHI39" s="1"/>
      <c r="EHJ39" s="1"/>
      <c r="EHK39" s="1"/>
      <c r="EHL39" s="1"/>
      <c r="EHM39" s="1"/>
      <c r="EHN39" s="1"/>
      <c r="EHO39" s="1"/>
      <c r="EHP39" s="1"/>
      <c r="EHQ39" s="1"/>
      <c r="EHR39" s="1"/>
      <c r="EHS39" s="1"/>
      <c r="EHT39" s="1"/>
      <c r="EHU39" s="1"/>
      <c r="EHV39" s="1"/>
      <c r="EHW39" s="1"/>
      <c r="EHX39" s="1"/>
      <c r="EHY39" s="1"/>
      <c r="EHZ39" s="1"/>
      <c r="EIA39" s="1"/>
      <c r="EIB39" s="1"/>
      <c r="EIC39" s="1"/>
      <c r="EID39" s="1"/>
      <c r="EIE39" s="1"/>
      <c r="EIF39" s="1"/>
      <c r="EIG39" s="1"/>
      <c r="EIH39" s="1"/>
      <c r="EII39" s="1"/>
      <c r="EIJ39" s="1"/>
      <c r="EIK39" s="1"/>
      <c r="EIL39" s="1"/>
      <c r="EIM39" s="1"/>
      <c r="EIN39" s="1"/>
      <c r="EIO39" s="1"/>
      <c r="EIP39" s="1"/>
      <c r="EIQ39" s="1"/>
      <c r="EIR39" s="1"/>
      <c r="EIS39" s="1"/>
      <c r="EIT39" s="1"/>
      <c r="EIU39" s="1"/>
      <c r="EIV39" s="1"/>
      <c r="EIW39" s="1"/>
      <c r="EIX39" s="1"/>
      <c r="EIY39" s="1"/>
      <c r="EIZ39" s="1"/>
      <c r="EJA39" s="1"/>
      <c r="EJB39" s="1"/>
      <c r="EJC39" s="1"/>
      <c r="EJD39" s="1"/>
      <c r="EJE39" s="1"/>
      <c r="EJF39" s="1"/>
      <c r="EJG39" s="1"/>
      <c r="EJH39" s="1"/>
      <c r="EJI39" s="1"/>
      <c r="EJJ39" s="1"/>
      <c r="EJK39" s="1"/>
      <c r="EJL39" s="1"/>
      <c r="EJM39" s="1"/>
      <c r="EJN39" s="1"/>
      <c r="EJO39" s="1"/>
      <c r="EJP39" s="1"/>
      <c r="EJQ39" s="1"/>
      <c r="EJR39" s="1"/>
      <c r="EJS39" s="1"/>
      <c r="EJT39" s="1"/>
      <c r="EJU39" s="1"/>
      <c r="EJV39" s="1"/>
      <c r="EJW39" s="1"/>
      <c r="EJX39" s="1"/>
      <c r="EJY39" s="1"/>
      <c r="EJZ39" s="1"/>
      <c r="EKA39" s="1"/>
      <c r="EKB39" s="1"/>
      <c r="EKC39" s="1"/>
      <c r="EKD39" s="1"/>
      <c r="EKE39" s="1"/>
      <c r="EKF39" s="1"/>
      <c r="EKG39" s="1"/>
      <c r="EKH39" s="1"/>
      <c r="EKI39" s="1"/>
      <c r="EKJ39" s="1"/>
      <c r="EKK39" s="1"/>
      <c r="EKL39" s="1"/>
      <c r="EKM39" s="1"/>
      <c r="EKN39" s="1"/>
      <c r="EKO39" s="1"/>
      <c r="EKP39" s="1"/>
      <c r="EKQ39" s="1"/>
      <c r="EKR39" s="1"/>
      <c r="EKS39" s="1"/>
      <c r="EKT39" s="1"/>
      <c r="EKU39" s="1"/>
      <c r="EKV39" s="1"/>
      <c r="EKW39" s="1"/>
      <c r="EKX39" s="1"/>
      <c r="EKY39" s="1"/>
      <c r="EKZ39" s="1"/>
      <c r="ELA39" s="1"/>
      <c r="ELB39" s="1"/>
      <c r="ELC39" s="1"/>
      <c r="ELD39" s="1"/>
      <c r="ELE39" s="1"/>
      <c r="ELF39" s="1"/>
      <c r="ELG39" s="1"/>
      <c r="ELH39" s="1"/>
      <c r="ELI39" s="1"/>
      <c r="ELJ39" s="1"/>
      <c r="ELK39" s="1"/>
      <c r="ELL39" s="1"/>
      <c r="ELM39" s="1"/>
      <c r="ELN39" s="1"/>
      <c r="ELO39" s="1"/>
      <c r="ELP39" s="1"/>
      <c r="ELQ39" s="1"/>
      <c r="ELR39" s="1"/>
      <c r="ELS39" s="1"/>
      <c r="ELT39" s="1"/>
      <c r="ELU39" s="1"/>
      <c r="ELV39" s="1"/>
      <c r="ELW39" s="1"/>
      <c r="ELX39" s="1"/>
      <c r="ELY39" s="1"/>
      <c r="ELZ39" s="1"/>
      <c r="EMA39" s="1"/>
      <c r="EMB39" s="1"/>
      <c r="EMC39" s="1"/>
      <c r="EMD39" s="1"/>
      <c r="EME39" s="1"/>
      <c r="EMF39" s="1"/>
      <c r="EMG39" s="1"/>
      <c r="EMH39" s="1"/>
      <c r="EMI39" s="1"/>
      <c r="EMJ39" s="1"/>
      <c r="EMK39" s="1"/>
      <c r="EML39" s="1"/>
      <c r="EMM39" s="1"/>
      <c r="EMN39" s="1"/>
      <c r="EMO39" s="1"/>
      <c r="EMP39" s="1"/>
      <c r="EMQ39" s="1"/>
      <c r="EMR39" s="1"/>
      <c r="EMS39" s="1"/>
      <c r="EMT39" s="1"/>
      <c r="EMU39" s="1"/>
      <c r="EMV39" s="1"/>
      <c r="EMW39" s="1"/>
      <c r="EMX39" s="1"/>
      <c r="EMY39" s="1"/>
      <c r="EMZ39" s="1"/>
      <c r="ENA39" s="1"/>
      <c r="ENB39" s="1"/>
      <c r="ENC39" s="1"/>
      <c r="END39" s="1"/>
      <c r="ENE39" s="1"/>
      <c r="ENF39" s="1"/>
      <c r="ENG39" s="1"/>
      <c r="ENH39" s="1"/>
      <c r="ENI39" s="1"/>
      <c r="ENJ39" s="1"/>
      <c r="ENK39" s="1"/>
      <c r="ENL39" s="1"/>
      <c r="ENM39" s="1"/>
      <c r="ENN39" s="1"/>
      <c r="ENO39" s="1"/>
      <c r="ENP39" s="1"/>
      <c r="ENQ39" s="1"/>
      <c r="ENR39" s="1"/>
      <c r="ENS39" s="1"/>
      <c r="ENT39" s="1"/>
      <c r="ENU39" s="1"/>
      <c r="ENV39" s="1"/>
      <c r="ENW39" s="1"/>
      <c r="ENX39" s="1"/>
      <c r="ENY39" s="1"/>
      <c r="ENZ39" s="1"/>
      <c r="EOA39" s="1"/>
      <c r="EOB39" s="1"/>
      <c r="EOC39" s="1"/>
      <c r="EOD39" s="1"/>
      <c r="EOE39" s="1"/>
      <c r="EOF39" s="1"/>
      <c r="EOG39" s="1"/>
      <c r="EOH39" s="1"/>
      <c r="EOI39" s="1"/>
      <c r="EOJ39" s="1"/>
      <c r="EOK39" s="1"/>
      <c r="EOL39" s="1"/>
      <c r="EOM39" s="1"/>
      <c r="EON39" s="1"/>
      <c r="EOO39" s="1"/>
      <c r="EOP39" s="1"/>
      <c r="EOQ39" s="1"/>
      <c r="EOR39" s="1"/>
      <c r="EOS39" s="1"/>
      <c r="EOT39" s="1"/>
      <c r="EOU39" s="1"/>
      <c r="EOV39" s="1"/>
      <c r="EOW39" s="1"/>
      <c r="EOX39" s="1"/>
      <c r="EOY39" s="1"/>
      <c r="EOZ39" s="1"/>
      <c r="EPA39" s="1"/>
      <c r="EPB39" s="1"/>
      <c r="EPC39" s="1"/>
      <c r="EPD39" s="1"/>
      <c r="EPE39" s="1"/>
      <c r="EPF39" s="1"/>
      <c r="EPG39" s="1"/>
      <c r="EPH39" s="1"/>
      <c r="EPI39" s="1"/>
      <c r="EPJ39" s="1"/>
      <c r="EPK39" s="1"/>
      <c r="EPL39" s="1"/>
      <c r="EPM39" s="1"/>
      <c r="EPN39" s="1"/>
      <c r="EPO39" s="1"/>
      <c r="EPP39" s="1"/>
      <c r="EPQ39" s="1"/>
      <c r="EPR39" s="1"/>
      <c r="EPS39" s="1"/>
      <c r="EPT39" s="1"/>
      <c r="EPU39" s="1"/>
      <c r="EPV39" s="1"/>
      <c r="EPW39" s="1"/>
      <c r="EPX39" s="1"/>
      <c r="EPY39" s="1"/>
      <c r="EPZ39" s="1"/>
      <c r="EQA39" s="1"/>
      <c r="EQB39" s="1"/>
      <c r="EQC39" s="1"/>
      <c r="EQD39" s="1"/>
      <c r="EQE39" s="1"/>
      <c r="EQF39" s="1"/>
      <c r="EQG39" s="1"/>
      <c r="EQH39" s="1"/>
      <c r="EQI39" s="1"/>
      <c r="EQJ39" s="1"/>
      <c r="EQK39" s="1"/>
      <c r="EQL39" s="1"/>
      <c r="EQM39" s="1"/>
      <c r="EQN39" s="1"/>
      <c r="EQO39" s="1"/>
      <c r="EQP39" s="1"/>
      <c r="EQQ39" s="1"/>
      <c r="EQR39" s="1"/>
      <c r="EQS39" s="1"/>
      <c r="EQT39" s="1"/>
      <c r="EQU39" s="1"/>
      <c r="EQV39" s="1"/>
      <c r="EQW39" s="1"/>
      <c r="EQX39" s="1"/>
      <c r="EQY39" s="1"/>
      <c r="EQZ39" s="1"/>
      <c r="ERA39" s="1"/>
      <c r="ERB39" s="1"/>
      <c r="ERC39" s="1"/>
      <c r="ERD39" s="1"/>
      <c r="ERE39" s="1"/>
      <c r="ERF39" s="1"/>
      <c r="ERG39" s="1"/>
      <c r="ERH39" s="1"/>
      <c r="ERI39" s="1"/>
      <c r="ERJ39" s="1"/>
      <c r="ERK39" s="1"/>
      <c r="ERL39" s="1"/>
      <c r="ERM39" s="1"/>
      <c r="ERN39" s="1"/>
      <c r="ERO39" s="1"/>
      <c r="ERP39" s="1"/>
      <c r="ERQ39" s="1"/>
      <c r="ERR39" s="1"/>
      <c r="ERS39" s="1"/>
      <c r="ERT39" s="1"/>
      <c r="ERU39" s="1"/>
      <c r="ERV39" s="1"/>
      <c r="ERW39" s="1"/>
      <c r="ERX39" s="1"/>
      <c r="ERY39" s="1"/>
      <c r="ERZ39" s="1"/>
      <c r="ESA39" s="1"/>
      <c r="ESB39" s="1"/>
      <c r="ESC39" s="1"/>
      <c r="ESD39" s="1"/>
      <c r="ESE39" s="1"/>
      <c r="ESF39" s="1"/>
      <c r="ESG39" s="1"/>
      <c r="ESH39" s="1"/>
      <c r="ESI39" s="1"/>
      <c r="ESJ39" s="1"/>
      <c r="ESK39" s="1"/>
      <c r="ESL39" s="1"/>
      <c r="ESM39" s="1"/>
      <c r="ESN39" s="1"/>
      <c r="ESO39" s="1"/>
      <c r="ESP39" s="1"/>
      <c r="ESQ39" s="1"/>
      <c r="ESR39" s="1"/>
      <c r="ESS39" s="1"/>
      <c r="EST39" s="1"/>
      <c r="ESU39" s="1"/>
      <c r="ESV39" s="1"/>
      <c r="ESW39" s="1"/>
      <c r="ESX39" s="1"/>
      <c r="ESY39" s="1"/>
      <c r="ESZ39" s="1"/>
      <c r="ETA39" s="1"/>
      <c r="ETB39" s="1"/>
      <c r="ETC39" s="1"/>
      <c r="ETD39" s="1"/>
      <c r="ETE39" s="1"/>
      <c r="ETF39" s="1"/>
      <c r="ETG39" s="1"/>
      <c r="ETH39" s="1"/>
      <c r="ETI39" s="1"/>
      <c r="ETJ39" s="1"/>
      <c r="ETK39" s="1"/>
      <c r="ETL39" s="1"/>
      <c r="ETM39" s="1"/>
      <c r="ETN39" s="1"/>
      <c r="ETO39" s="1"/>
      <c r="ETP39" s="1"/>
      <c r="ETQ39" s="1"/>
      <c r="ETR39" s="1"/>
      <c r="ETS39" s="1"/>
      <c r="ETT39" s="1"/>
      <c r="ETU39" s="1"/>
      <c r="ETV39" s="1"/>
      <c r="ETW39" s="1"/>
      <c r="ETX39" s="1"/>
      <c r="ETY39" s="1"/>
      <c r="ETZ39" s="1"/>
      <c r="EUA39" s="1"/>
      <c r="EUB39" s="1"/>
      <c r="EUC39" s="1"/>
      <c r="EUD39" s="1"/>
      <c r="EUE39" s="1"/>
      <c r="EUF39" s="1"/>
      <c r="EUG39" s="1"/>
      <c r="EUH39" s="1"/>
      <c r="EUI39" s="1"/>
      <c r="EUJ39" s="1"/>
      <c r="EUK39" s="1"/>
      <c r="EUL39" s="1"/>
      <c r="EUM39" s="1"/>
      <c r="EUN39" s="1"/>
      <c r="EUO39" s="1"/>
      <c r="EUP39" s="1"/>
      <c r="EUQ39" s="1"/>
      <c r="EUR39" s="1"/>
      <c r="EUS39" s="1"/>
      <c r="EUT39" s="1"/>
      <c r="EUU39" s="1"/>
      <c r="EUV39" s="1"/>
      <c r="EUW39" s="1"/>
      <c r="EUX39" s="1"/>
      <c r="EUY39" s="1"/>
      <c r="EUZ39" s="1"/>
      <c r="EVA39" s="1"/>
      <c r="EVB39" s="1"/>
      <c r="EVC39" s="1"/>
      <c r="EVD39" s="1"/>
      <c r="EVE39" s="1"/>
      <c r="EVF39" s="1"/>
      <c r="EVG39" s="1"/>
      <c r="EVH39" s="1"/>
      <c r="EVI39" s="1"/>
      <c r="EVJ39" s="1"/>
      <c r="EVK39" s="1"/>
      <c r="EVL39" s="1"/>
      <c r="EVM39" s="1"/>
      <c r="EVN39" s="1"/>
      <c r="EVO39" s="1"/>
      <c r="EVP39" s="1"/>
      <c r="EVQ39" s="1"/>
      <c r="EVR39" s="1"/>
      <c r="EVS39" s="1"/>
      <c r="EVT39" s="1"/>
      <c r="EVU39" s="1"/>
      <c r="EVV39" s="1"/>
      <c r="EVW39" s="1"/>
      <c r="EVX39" s="1"/>
      <c r="EVY39" s="1"/>
      <c r="EVZ39" s="1"/>
      <c r="EWA39" s="1"/>
      <c r="EWB39" s="1"/>
      <c r="EWC39" s="1"/>
      <c r="EWD39" s="1"/>
      <c r="EWE39" s="1"/>
      <c r="EWF39" s="1"/>
      <c r="EWG39" s="1"/>
      <c r="EWH39" s="1"/>
      <c r="EWI39" s="1"/>
      <c r="EWJ39" s="1"/>
      <c r="EWK39" s="1"/>
      <c r="EWL39" s="1"/>
      <c r="EWM39" s="1"/>
      <c r="EWN39" s="1"/>
      <c r="EWO39" s="1"/>
      <c r="EWP39" s="1"/>
      <c r="EWQ39" s="1"/>
      <c r="EWR39" s="1"/>
      <c r="EWS39" s="1"/>
      <c r="EWT39" s="1"/>
      <c r="EWU39" s="1"/>
      <c r="EWV39" s="1"/>
      <c r="EWW39" s="1"/>
      <c r="EWX39" s="1"/>
      <c r="EWY39" s="1"/>
      <c r="EWZ39" s="1"/>
      <c r="EXA39" s="1"/>
      <c r="EXB39" s="1"/>
      <c r="EXC39" s="1"/>
      <c r="EXD39" s="1"/>
      <c r="EXE39" s="1"/>
      <c r="EXF39" s="1"/>
      <c r="EXG39" s="1"/>
      <c r="EXH39" s="1"/>
      <c r="EXI39" s="1"/>
      <c r="EXJ39" s="1"/>
      <c r="EXK39" s="1"/>
      <c r="EXL39" s="1"/>
      <c r="EXM39" s="1"/>
      <c r="EXN39" s="1"/>
      <c r="EXO39" s="1"/>
      <c r="EXP39" s="1"/>
      <c r="EXQ39" s="1"/>
      <c r="EXR39" s="1"/>
      <c r="EXS39" s="1"/>
      <c r="EXT39" s="1"/>
      <c r="EXU39" s="1"/>
      <c r="EXV39" s="1"/>
      <c r="EXW39" s="1"/>
      <c r="EXX39" s="1"/>
      <c r="EXY39" s="1"/>
      <c r="EXZ39" s="1"/>
      <c r="EYA39" s="1"/>
      <c r="EYB39" s="1"/>
      <c r="EYC39" s="1"/>
      <c r="EYD39" s="1"/>
      <c r="EYE39" s="1"/>
      <c r="EYF39" s="1"/>
      <c r="EYG39" s="1"/>
      <c r="EYH39" s="1"/>
      <c r="EYI39" s="1"/>
      <c r="EYJ39" s="1"/>
      <c r="EYK39" s="1"/>
      <c r="EYL39" s="1"/>
      <c r="EYM39" s="1"/>
      <c r="EYN39" s="1"/>
      <c r="EYO39" s="1"/>
      <c r="EYP39" s="1"/>
      <c r="EYQ39" s="1"/>
      <c r="EYR39" s="1"/>
      <c r="EYS39" s="1"/>
      <c r="EYT39" s="1"/>
      <c r="EYU39" s="1"/>
      <c r="EYV39" s="1"/>
      <c r="EYW39" s="1"/>
      <c r="EYX39" s="1"/>
      <c r="EYY39" s="1"/>
      <c r="EYZ39" s="1"/>
      <c r="EZA39" s="1"/>
      <c r="EZB39" s="1"/>
      <c r="EZC39" s="1"/>
      <c r="EZD39" s="1"/>
      <c r="EZE39" s="1"/>
      <c r="EZF39" s="1"/>
      <c r="EZG39" s="1"/>
      <c r="EZH39" s="1"/>
      <c r="EZI39" s="1"/>
      <c r="EZJ39" s="1"/>
      <c r="EZK39" s="1"/>
      <c r="EZL39" s="1"/>
      <c r="EZM39" s="1"/>
      <c r="EZN39" s="1"/>
      <c r="EZO39" s="1"/>
      <c r="EZP39" s="1"/>
      <c r="EZQ39" s="1"/>
      <c r="EZR39" s="1"/>
      <c r="EZS39" s="1"/>
      <c r="EZT39" s="1"/>
      <c r="EZU39" s="1"/>
      <c r="EZV39" s="1"/>
      <c r="EZW39" s="1"/>
      <c r="EZX39" s="1"/>
      <c r="EZY39" s="1"/>
      <c r="EZZ39" s="1"/>
      <c r="FAA39" s="1"/>
      <c r="FAB39" s="1"/>
      <c r="FAC39" s="1"/>
      <c r="FAD39" s="1"/>
      <c r="FAE39" s="1"/>
      <c r="FAF39" s="1"/>
      <c r="FAG39" s="1"/>
      <c r="FAH39" s="1"/>
      <c r="FAI39" s="1"/>
      <c r="FAJ39" s="1"/>
      <c r="FAK39" s="1"/>
      <c r="FAL39" s="1"/>
      <c r="FAM39" s="1"/>
      <c r="FAN39" s="1"/>
      <c r="FAO39" s="1"/>
      <c r="FAP39" s="1"/>
      <c r="FAQ39" s="1"/>
      <c r="FAR39" s="1"/>
      <c r="FAS39" s="1"/>
      <c r="FAT39" s="1"/>
      <c r="FAU39" s="1"/>
      <c r="FAV39" s="1"/>
      <c r="FAW39" s="1"/>
      <c r="FAX39" s="1"/>
      <c r="FAY39" s="1"/>
      <c r="FAZ39" s="1"/>
      <c r="FBA39" s="1"/>
      <c r="FBB39" s="1"/>
      <c r="FBC39" s="1"/>
      <c r="FBD39" s="1"/>
      <c r="FBE39" s="1"/>
      <c r="FBF39" s="1"/>
      <c r="FBG39" s="1"/>
      <c r="FBH39" s="1"/>
      <c r="FBI39" s="1"/>
      <c r="FBJ39" s="1"/>
      <c r="FBK39" s="1"/>
      <c r="FBL39" s="1"/>
      <c r="FBM39" s="1"/>
      <c r="FBN39" s="1"/>
      <c r="FBO39" s="1"/>
      <c r="FBP39" s="1"/>
      <c r="FBQ39" s="1"/>
      <c r="FBR39" s="1"/>
      <c r="FBS39" s="1"/>
      <c r="FBT39" s="1"/>
      <c r="FBU39" s="1"/>
      <c r="FBV39" s="1"/>
      <c r="FBW39" s="1"/>
      <c r="FBX39" s="1"/>
      <c r="FBY39" s="1"/>
      <c r="FBZ39" s="1"/>
      <c r="FCA39" s="1"/>
      <c r="FCB39" s="1"/>
      <c r="FCC39" s="1"/>
      <c r="FCD39" s="1"/>
      <c r="FCE39" s="1"/>
      <c r="FCF39" s="1"/>
      <c r="FCG39" s="1"/>
      <c r="FCH39" s="1"/>
      <c r="FCI39" s="1"/>
      <c r="FCJ39" s="1"/>
      <c r="FCK39" s="1"/>
      <c r="FCL39" s="1"/>
      <c r="FCM39" s="1"/>
      <c r="FCN39" s="1"/>
      <c r="FCO39" s="1"/>
      <c r="FCP39" s="1"/>
      <c r="FCQ39" s="1"/>
      <c r="FCR39" s="1"/>
      <c r="FCS39" s="1"/>
      <c r="FCT39" s="1"/>
      <c r="FCU39" s="1"/>
      <c r="FCV39" s="1"/>
      <c r="FCW39" s="1"/>
      <c r="FCX39" s="1"/>
      <c r="FCY39" s="1"/>
      <c r="FCZ39" s="1"/>
      <c r="FDA39" s="1"/>
      <c r="FDB39" s="1"/>
      <c r="FDC39" s="1"/>
      <c r="FDD39" s="1"/>
      <c r="FDE39" s="1"/>
      <c r="FDF39" s="1"/>
      <c r="FDG39" s="1"/>
      <c r="FDH39" s="1"/>
      <c r="FDI39" s="1"/>
      <c r="FDJ39" s="1"/>
      <c r="FDK39" s="1"/>
      <c r="FDL39" s="1"/>
      <c r="FDM39" s="1"/>
      <c r="FDN39" s="1"/>
      <c r="FDO39" s="1"/>
      <c r="FDP39" s="1"/>
      <c r="FDQ39" s="1"/>
      <c r="FDR39" s="1"/>
      <c r="FDS39" s="1"/>
      <c r="FDT39" s="1"/>
      <c r="FDU39" s="1"/>
      <c r="FDV39" s="1"/>
      <c r="FDW39" s="1"/>
      <c r="FDX39" s="1"/>
      <c r="FDY39" s="1"/>
      <c r="FDZ39" s="1"/>
      <c r="FEA39" s="1"/>
      <c r="FEB39" s="1"/>
      <c r="FEC39" s="1"/>
      <c r="FED39" s="1"/>
      <c r="FEE39" s="1"/>
      <c r="FEF39" s="1"/>
      <c r="FEG39" s="1"/>
      <c r="FEH39" s="1"/>
      <c r="FEI39" s="1"/>
      <c r="FEJ39" s="1"/>
      <c r="FEK39" s="1"/>
      <c r="FEL39" s="1"/>
      <c r="FEM39" s="1"/>
      <c r="FEN39" s="1"/>
      <c r="FEO39" s="1"/>
      <c r="FEP39" s="1"/>
      <c r="FEQ39" s="1"/>
      <c r="FER39" s="1"/>
      <c r="FES39" s="1"/>
      <c r="FET39" s="1"/>
      <c r="FEU39" s="1"/>
      <c r="FEV39" s="1"/>
      <c r="FEW39" s="1"/>
      <c r="FEX39" s="1"/>
      <c r="FEY39" s="1"/>
      <c r="FEZ39" s="1"/>
      <c r="FFA39" s="1"/>
      <c r="FFB39" s="1"/>
      <c r="FFC39" s="1"/>
      <c r="FFD39" s="1"/>
      <c r="FFE39" s="1"/>
      <c r="FFF39" s="1"/>
      <c r="FFG39" s="1"/>
      <c r="FFH39" s="1"/>
      <c r="FFI39" s="1"/>
      <c r="FFJ39" s="1"/>
      <c r="FFK39" s="1"/>
      <c r="FFL39" s="1"/>
      <c r="FFM39" s="1"/>
      <c r="FFN39" s="1"/>
      <c r="FFO39" s="1"/>
      <c r="FFP39" s="1"/>
      <c r="FFQ39" s="1"/>
      <c r="FFR39" s="1"/>
      <c r="FFS39" s="1"/>
      <c r="FFT39" s="1"/>
      <c r="FFU39" s="1"/>
      <c r="FFV39" s="1"/>
      <c r="FFW39" s="1"/>
      <c r="FFX39" s="1"/>
      <c r="FFY39" s="1"/>
      <c r="FFZ39" s="1"/>
      <c r="FGA39" s="1"/>
      <c r="FGB39" s="1"/>
      <c r="FGC39" s="1"/>
      <c r="FGD39" s="1"/>
      <c r="FGE39" s="1"/>
      <c r="FGF39" s="1"/>
      <c r="FGG39" s="1"/>
      <c r="FGH39" s="1"/>
      <c r="FGI39" s="1"/>
      <c r="FGJ39" s="1"/>
      <c r="FGK39" s="1"/>
      <c r="FGL39" s="1"/>
      <c r="FGM39" s="1"/>
      <c r="FGN39" s="1"/>
      <c r="FGO39" s="1"/>
      <c r="FGP39" s="1"/>
      <c r="FGQ39" s="1"/>
      <c r="FGR39" s="1"/>
      <c r="FGS39" s="1"/>
      <c r="FGT39" s="1"/>
      <c r="FGU39" s="1"/>
      <c r="FGV39" s="1"/>
      <c r="FGW39" s="1"/>
      <c r="FGX39" s="1"/>
      <c r="FGY39" s="1"/>
      <c r="FGZ39" s="1"/>
      <c r="FHA39" s="1"/>
      <c r="FHB39" s="1"/>
      <c r="FHC39" s="1"/>
      <c r="FHD39" s="1"/>
      <c r="FHE39" s="1"/>
      <c r="FHF39" s="1"/>
      <c r="FHG39" s="1"/>
      <c r="FHH39" s="1"/>
      <c r="FHI39" s="1"/>
      <c r="FHJ39" s="1"/>
      <c r="FHK39" s="1"/>
      <c r="FHL39" s="1"/>
      <c r="FHM39" s="1"/>
      <c r="FHN39" s="1"/>
      <c r="FHO39" s="1"/>
      <c r="FHP39" s="1"/>
      <c r="FHQ39" s="1"/>
      <c r="FHR39" s="1"/>
      <c r="FHS39" s="1"/>
      <c r="FHT39" s="1"/>
      <c r="FHU39" s="1"/>
      <c r="FHV39" s="1"/>
      <c r="FHW39" s="1"/>
      <c r="FHX39" s="1"/>
      <c r="FHY39" s="1"/>
      <c r="FHZ39" s="1"/>
      <c r="FIA39" s="1"/>
      <c r="FIB39" s="1"/>
      <c r="FIC39" s="1"/>
      <c r="FID39" s="1"/>
      <c r="FIE39" s="1"/>
      <c r="FIF39" s="1"/>
      <c r="FIG39" s="1"/>
      <c r="FIH39" s="1"/>
      <c r="FII39" s="1"/>
      <c r="FIJ39" s="1"/>
      <c r="FIK39" s="1"/>
      <c r="FIL39" s="1"/>
      <c r="FIM39" s="1"/>
      <c r="FIN39" s="1"/>
      <c r="FIO39" s="1"/>
      <c r="FIP39" s="1"/>
      <c r="FIQ39" s="1"/>
      <c r="FIR39" s="1"/>
      <c r="FIS39" s="1"/>
      <c r="FIT39" s="1"/>
      <c r="FIU39" s="1"/>
      <c r="FIV39" s="1"/>
      <c r="FIW39" s="1"/>
      <c r="FIX39" s="1"/>
      <c r="FIY39" s="1"/>
      <c r="FIZ39" s="1"/>
      <c r="FJA39" s="1"/>
      <c r="FJB39" s="1"/>
      <c r="FJC39" s="1"/>
      <c r="FJD39" s="1"/>
      <c r="FJE39" s="1"/>
      <c r="FJF39" s="1"/>
      <c r="FJG39" s="1"/>
      <c r="FJH39" s="1"/>
      <c r="FJI39" s="1"/>
      <c r="FJJ39" s="1"/>
      <c r="FJK39" s="1"/>
      <c r="FJL39" s="1"/>
      <c r="FJM39" s="1"/>
      <c r="FJN39" s="1"/>
      <c r="FJO39" s="1"/>
      <c r="FJP39" s="1"/>
      <c r="FJQ39" s="1"/>
      <c r="FJR39" s="1"/>
      <c r="FJS39" s="1"/>
      <c r="FJT39" s="1"/>
      <c r="FJU39" s="1"/>
      <c r="FJV39" s="1"/>
      <c r="FJW39" s="1"/>
      <c r="FJX39" s="1"/>
      <c r="FJY39" s="1"/>
      <c r="FJZ39" s="1"/>
      <c r="FKA39" s="1"/>
      <c r="FKB39" s="1"/>
      <c r="FKC39" s="1"/>
      <c r="FKD39" s="1"/>
      <c r="FKE39" s="1"/>
      <c r="FKF39" s="1"/>
      <c r="FKG39" s="1"/>
      <c r="FKH39" s="1"/>
      <c r="FKI39" s="1"/>
      <c r="FKJ39" s="1"/>
      <c r="FKK39" s="1"/>
      <c r="FKL39" s="1"/>
      <c r="FKM39" s="1"/>
      <c r="FKN39" s="1"/>
      <c r="FKO39" s="1"/>
      <c r="FKP39" s="1"/>
      <c r="FKQ39" s="1"/>
      <c r="FKR39" s="1"/>
      <c r="FKS39" s="1"/>
      <c r="FKT39" s="1"/>
      <c r="FKU39" s="1"/>
      <c r="FKV39" s="1"/>
      <c r="FKW39" s="1"/>
      <c r="FKX39" s="1"/>
      <c r="FKY39" s="1"/>
      <c r="FKZ39" s="1"/>
      <c r="FLA39" s="1"/>
      <c r="FLB39" s="1"/>
      <c r="FLC39" s="1"/>
      <c r="FLD39" s="1"/>
      <c r="FLE39" s="1"/>
      <c r="FLF39" s="1"/>
      <c r="FLG39" s="1"/>
      <c r="FLH39" s="1"/>
      <c r="FLI39" s="1"/>
      <c r="FLJ39" s="1"/>
      <c r="FLK39" s="1"/>
      <c r="FLL39" s="1"/>
      <c r="FLM39" s="1"/>
      <c r="FLN39" s="1"/>
      <c r="FLO39" s="1"/>
      <c r="FLP39" s="1"/>
      <c r="FLQ39" s="1"/>
      <c r="FLR39" s="1"/>
      <c r="FLS39" s="1"/>
      <c r="FLT39" s="1"/>
      <c r="FLU39" s="1"/>
      <c r="FLV39" s="1"/>
      <c r="FLW39" s="1"/>
      <c r="FLX39" s="1"/>
      <c r="FLY39" s="1"/>
      <c r="FLZ39" s="1"/>
      <c r="FMA39" s="1"/>
      <c r="FMB39" s="1"/>
      <c r="FMC39" s="1"/>
      <c r="FMD39" s="1"/>
      <c r="FME39" s="1"/>
      <c r="FMF39" s="1"/>
      <c r="FMG39" s="1"/>
      <c r="FMH39" s="1"/>
      <c r="FMI39" s="1"/>
      <c r="FMJ39" s="1"/>
      <c r="FMK39" s="1"/>
      <c r="FML39" s="1"/>
      <c r="FMM39" s="1"/>
      <c r="FMN39" s="1"/>
      <c r="FMO39" s="1"/>
      <c r="FMP39" s="1"/>
      <c r="FMQ39" s="1"/>
      <c r="FMR39" s="1"/>
      <c r="FMS39" s="1"/>
      <c r="FMT39" s="1"/>
      <c r="FMU39" s="1"/>
      <c r="FMV39" s="1"/>
      <c r="FMW39" s="1"/>
      <c r="FMX39" s="1"/>
      <c r="FMY39" s="1"/>
      <c r="FMZ39" s="1"/>
      <c r="FNA39" s="1"/>
      <c r="FNB39" s="1"/>
      <c r="FNC39" s="1"/>
      <c r="FND39" s="1"/>
      <c r="FNE39" s="1"/>
      <c r="FNF39" s="1"/>
      <c r="FNG39" s="1"/>
      <c r="FNH39" s="1"/>
      <c r="FNI39" s="1"/>
      <c r="FNJ39" s="1"/>
      <c r="FNK39" s="1"/>
      <c r="FNL39" s="1"/>
      <c r="FNM39" s="1"/>
      <c r="FNN39" s="1"/>
      <c r="FNO39" s="1"/>
      <c r="FNP39" s="1"/>
      <c r="FNQ39" s="1"/>
      <c r="FNR39" s="1"/>
      <c r="FNS39" s="1"/>
      <c r="FNT39" s="1"/>
      <c r="FNU39" s="1"/>
      <c r="FNV39" s="1"/>
      <c r="FNW39" s="1"/>
      <c r="FNX39" s="1"/>
      <c r="FNY39" s="1"/>
      <c r="FNZ39" s="1"/>
      <c r="FOA39" s="1"/>
      <c r="FOB39" s="1"/>
      <c r="FOC39" s="1"/>
      <c r="FOD39" s="1"/>
      <c r="FOE39" s="1"/>
      <c r="FOF39" s="1"/>
      <c r="FOG39" s="1"/>
      <c r="FOH39" s="1"/>
      <c r="FOI39" s="1"/>
      <c r="FOJ39" s="1"/>
      <c r="FOK39" s="1"/>
      <c r="FOL39" s="1"/>
      <c r="FOM39" s="1"/>
      <c r="FON39" s="1"/>
      <c r="FOO39" s="1"/>
      <c r="FOP39" s="1"/>
      <c r="FOQ39" s="1"/>
      <c r="FOR39" s="1"/>
      <c r="FOS39" s="1"/>
      <c r="FOT39" s="1"/>
      <c r="FOU39" s="1"/>
      <c r="FOV39" s="1"/>
      <c r="FOW39" s="1"/>
      <c r="FOX39" s="1"/>
      <c r="FOY39" s="1"/>
      <c r="FOZ39" s="1"/>
      <c r="FPA39" s="1"/>
      <c r="FPB39" s="1"/>
      <c r="FPC39" s="1"/>
      <c r="FPD39" s="1"/>
      <c r="FPE39" s="1"/>
      <c r="FPF39" s="1"/>
      <c r="FPG39" s="1"/>
      <c r="FPH39" s="1"/>
      <c r="FPI39" s="1"/>
      <c r="FPJ39" s="1"/>
      <c r="FPK39" s="1"/>
      <c r="FPL39" s="1"/>
      <c r="FPM39" s="1"/>
      <c r="FPN39" s="1"/>
      <c r="FPO39" s="1"/>
      <c r="FPP39" s="1"/>
      <c r="FPQ39" s="1"/>
      <c r="FPR39" s="1"/>
      <c r="FPS39" s="1"/>
      <c r="FPT39" s="1"/>
      <c r="FPU39" s="1"/>
      <c r="FPV39" s="1"/>
      <c r="FPW39" s="1"/>
      <c r="FPX39" s="1"/>
      <c r="FPY39" s="1"/>
      <c r="FPZ39" s="1"/>
      <c r="FQA39" s="1"/>
      <c r="FQB39" s="1"/>
      <c r="FQC39" s="1"/>
      <c r="FQD39" s="1"/>
      <c r="FQE39" s="1"/>
      <c r="FQF39" s="1"/>
      <c r="FQG39" s="1"/>
      <c r="FQH39" s="1"/>
      <c r="FQI39" s="1"/>
      <c r="FQJ39" s="1"/>
      <c r="FQK39" s="1"/>
      <c r="FQL39" s="1"/>
      <c r="FQM39" s="1"/>
      <c r="FQN39" s="1"/>
      <c r="FQO39" s="1"/>
      <c r="FQP39" s="1"/>
      <c r="FQQ39" s="1"/>
      <c r="FQR39" s="1"/>
      <c r="FQS39" s="1"/>
      <c r="FQT39" s="1"/>
      <c r="FQU39" s="1"/>
      <c r="FQV39" s="1"/>
      <c r="FQW39" s="1"/>
      <c r="FQX39" s="1"/>
      <c r="FQY39" s="1"/>
      <c r="FQZ39" s="1"/>
      <c r="FRA39" s="1"/>
      <c r="FRB39" s="1"/>
      <c r="FRC39" s="1"/>
      <c r="FRD39" s="1"/>
      <c r="FRE39" s="1"/>
      <c r="FRF39" s="1"/>
      <c r="FRG39" s="1"/>
      <c r="FRH39" s="1"/>
      <c r="FRI39" s="1"/>
      <c r="FRJ39" s="1"/>
      <c r="FRK39" s="1"/>
      <c r="FRL39" s="1"/>
      <c r="FRM39" s="1"/>
      <c r="FRN39" s="1"/>
      <c r="FRO39" s="1"/>
      <c r="FRP39" s="1"/>
      <c r="FRQ39" s="1"/>
      <c r="FRR39" s="1"/>
      <c r="FRS39" s="1"/>
      <c r="FRT39" s="1"/>
      <c r="FRU39" s="1"/>
      <c r="FRV39" s="1"/>
      <c r="FRW39" s="1"/>
      <c r="FRX39" s="1"/>
      <c r="FRY39" s="1"/>
      <c r="FRZ39" s="1"/>
      <c r="FSA39" s="1"/>
      <c r="FSB39" s="1"/>
      <c r="FSC39" s="1"/>
      <c r="FSD39" s="1"/>
      <c r="FSE39" s="1"/>
      <c r="FSF39" s="1"/>
      <c r="FSG39" s="1"/>
      <c r="FSH39" s="1"/>
      <c r="FSI39" s="1"/>
      <c r="FSJ39" s="1"/>
      <c r="FSK39" s="1"/>
      <c r="FSL39" s="1"/>
      <c r="FSM39" s="1"/>
      <c r="FSN39" s="1"/>
      <c r="FSO39" s="1"/>
      <c r="FSP39" s="1"/>
      <c r="FSQ39" s="1"/>
      <c r="FSR39" s="1"/>
      <c r="FSS39" s="1"/>
      <c r="FST39" s="1"/>
      <c r="FSU39" s="1"/>
      <c r="FSV39" s="1"/>
      <c r="FSW39" s="1"/>
      <c r="FSX39" s="1"/>
      <c r="FSY39" s="1"/>
      <c r="FSZ39" s="1"/>
      <c r="FTA39" s="1"/>
      <c r="FTB39" s="1"/>
      <c r="FTC39" s="1"/>
      <c r="FTD39" s="1"/>
      <c r="FTE39" s="1"/>
      <c r="FTF39" s="1"/>
      <c r="FTG39" s="1"/>
      <c r="FTH39" s="1"/>
      <c r="FTI39" s="1"/>
      <c r="FTJ39" s="1"/>
      <c r="FTK39" s="1"/>
      <c r="FTL39" s="1"/>
      <c r="FTM39" s="1"/>
      <c r="FTN39" s="1"/>
      <c r="FTO39" s="1"/>
      <c r="FTP39" s="1"/>
      <c r="FTQ39" s="1"/>
      <c r="FTR39" s="1"/>
      <c r="FTS39" s="1"/>
      <c r="FTT39" s="1"/>
      <c r="FTU39" s="1"/>
      <c r="FTV39" s="1"/>
      <c r="FTW39" s="1"/>
      <c r="FTX39" s="1"/>
      <c r="FTY39" s="1"/>
      <c r="FTZ39" s="1"/>
      <c r="FUA39" s="1"/>
      <c r="FUB39" s="1"/>
      <c r="FUC39" s="1"/>
      <c r="FUD39" s="1"/>
      <c r="FUE39" s="1"/>
      <c r="FUF39" s="1"/>
      <c r="FUG39" s="1"/>
      <c r="FUH39" s="1"/>
      <c r="FUI39" s="1"/>
      <c r="FUJ39" s="1"/>
      <c r="FUK39" s="1"/>
      <c r="FUL39" s="1"/>
      <c r="FUM39" s="1"/>
      <c r="FUN39" s="1"/>
      <c r="FUO39" s="1"/>
      <c r="FUP39" s="1"/>
      <c r="FUQ39" s="1"/>
      <c r="FUR39" s="1"/>
      <c r="FUS39" s="1"/>
      <c r="FUT39" s="1"/>
      <c r="FUU39" s="1"/>
      <c r="FUV39" s="1"/>
      <c r="FUW39" s="1"/>
      <c r="FUX39" s="1"/>
      <c r="FUY39" s="1"/>
      <c r="FUZ39" s="1"/>
      <c r="FVA39" s="1"/>
      <c r="FVB39" s="1"/>
      <c r="FVC39" s="1"/>
      <c r="FVD39" s="1"/>
      <c r="FVE39" s="1"/>
      <c r="FVF39" s="1"/>
      <c r="FVG39" s="1"/>
      <c r="FVH39" s="1"/>
      <c r="FVI39" s="1"/>
      <c r="FVJ39" s="1"/>
      <c r="FVK39" s="1"/>
      <c r="FVL39" s="1"/>
      <c r="FVM39" s="1"/>
      <c r="FVN39" s="1"/>
      <c r="FVO39" s="1"/>
      <c r="FVP39" s="1"/>
      <c r="FVQ39" s="1"/>
      <c r="FVR39" s="1"/>
      <c r="FVS39" s="1"/>
      <c r="FVT39" s="1"/>
      <c r="FVU39" s="1"/>
      <c r="FVV39" s="1"/>
      <c r="FVW39" s="1"/>
      <c r="FVX39" s="1"/>
      <c r="FVY39" s="1"/>
      <c r="FVZ39" s="1"/>
      <c r="FWA39" s="1"/>
      <c r="FWB39" s="1"/>
      <c r="FWC39" s="1"/>
      <c r="FWD39" s="1"/>
      <c r="FWE39" s="1"/>
      <c r="FWF39" s="1"/>
      <c r="FWG39" s="1"/>
      <c r="FWH39" s="1"/>
      <c r="FWI39" s="1"/>
      <c r="FWJ39" s="1"/>
      <c r="FWK39" s="1"/>
      <c r="FWL39" s="1"/>
      <c r="FWM39" s="1"/>
      <c r="FWN39" s="1"/>
      <c r="FWO39" s="1"/>
      <c r="FWP39" s="1"/>
      <c r="FWQ39" s="1"/>
      <c r="FWR39" s="1"/>
      <c r="FWS39" s="1"/>
      <c r="FWT39" s="1"/>
      <c r="FWU39" s="1"/>
      <c r="FWV39" s="1"/>
      <c r="FWW39" s="1"/>
      <c r="FWX39" s="1"/>
      <c r="FWY39" s="1"/>
      <c r="FWZ39" s="1"/>
      <c r="FXA39" s="1"/>
      <c r="FXB39" s="1"/>
      <c r="FXC39" s="1"/>
      <c r="FXD39" s="1"/>
      <c r="FXE39" s="1"/>
      <c r="FXF39" s="1"/>
      <c r="FXG39" s="1"/>
      <c r="FXH39" s="1"/>
      <c r="FXI39" s="1"/>
      <c r="FXJ39" s="1"/>
      <c r="FXK39" s="1"/>
      <c r="FXL39" s="1"/>
      <c r="FXM39" s="1"/>
      <c r="FXN39" s="1"/>
      <c r="FXO39" s="1"/>
      <c r="FXP39" s="1"/>
      <c r="FXQ39" s="1"/>
      <c r="FXR39" s="1"/>
      <c r="FXS39" s="1"/>
      <c r="FXT39" s="1"/>
      <c r="FXU39" s="1"/>
      <c r="FXV39" s="1"/>
      <c r="FXW39" s="1"/>
      <c r="FXX39" s="1"/>
      <c r="FXY39" s="1"/>
      <c r="FXZ39" s="1"/>
      <c r="FYA39" s="1"/>
      <c r="FYB39" s="1"/>
      <c r="FYC39" s="1"/>
      <c r="FYD39" s="1"/>
      <c r="FYE39" s="1"/>
      <c r="FYF39" s="1"/>
      <c r="FYG39" s="1"/>
      <c r="FYH39" s="1"/>
      <c r="FYI39" s="1"/>
      <c r="FYJ39" s="1"/>
      <c r="FYK39" s="1"/>
      <c r="FYL39" s="1"/>
      <c r="FYM39" s="1"/>
      <c r="FYN39" s="1"/>
      <c r="FYO39" s="1"/>
      <c r="FYP39" s="1"/>
      <c r="FYQ39" s="1"/>
      <c r="FYR39" s="1"/>
      <c r="FYS39" s="1"/>
      <c r="FYT39" s="1"/>
      <c r="FYU39" s="1"/>
      <c r="FYV39" s="1"/>
      <c r="FYW39" s="1"/>
      <c r="FYX39" s="1"/>
      <c r="FYY39" s="1"/>
      <c r="FYZ39" s="1"/>
      <c r="FZA39" s="1"/>
      <c r="FZB39" s="1"/>
      <c r="FZC39" s="1"/>
      <c r="FZD39" s="1"/>
      <c r="FZE39" s="1"/>
      <c r="FZF39" s="1"/>
      <c r="FZG39" s="1"/>
      <c r="FZH39" s="1"/>
      <c r="FZI39" s="1"/>
      <c r="FZJ39" s="1"/>
      <c r="FZK39" s="1"/>
      <c r="FZL39" s="1"/>
      <c r="FZM39" s="1"/>
      <c r="FZN39" s="1"/>
      <c r="FZO39" s="1"/>
      <c r="FZP39" s="1"/>
      <c r="FZQ39" s="1"/>
      <c r="FZR39" s="1"/>
      <c r="FZS39" s="1"/>
      <c r="FZT39" s="1"/>
      <c r="FZU39" s="1"/>
      <c r="FZV39" s="1"/>
      <c r="FZW39" s="1"/>
      <c r="FZX39" s="1"/>
      <c r="FZY39" s="1"/>
      <c r="FZZ39" s="1"/>
      <c r="GAA39" s="1"/>
      <c r="GAB39" s="1"/>
      <c r="GAC39" s="1"/>
      <c r="GAD39" s="1"/>
      <c r="GAE39" s="1"/>
      <c r="GAF39" s="1"/>
      <c r="GAG39" s="1"/>
      <c r="GAH39" s="1"/>
      <c r="GAI39" s="1"/>
      <c r="GAJ39" s="1"/>
      <c r="GAK39" s="1"/>
      <c r="GAL39" s="1"/>
      <c r="GAM39" s="1"/>
      <c r="GAN39" s="1"/>
      <c r="GAO39" s="1"/>
      <c r="GAP39" s="1"/>
      <c r="GAQ39" s="1"/>
      <c r="GAR39" s="1"/>
      <c r="GAS39" s="1"/>
      <c r="GAT39" s="1"/>
      <c r="GAU39" s="1"/>
      <c r="GAV39" s="1"/>
      <c r="GAW39" s="1"/>
      <c r="GAX39" s="1"/>
      <c r="GAY39" s="1"/>
      <c r="GAZ39" s="1"/>
      <c r="GBA39" s="1"/>
      <c r="GBB39" s="1"/>
      <c r="GBC39" s="1"/>
      <c r="GBD39" s="1"/>
      <c r="GBE39" s="1"/>
      <c r="GBF39" s="1"/>
      <c r="GBG39" s="1"/>
      <c r="GBH39" s="1"/>
      <c r="GBI39" s="1"/>
      <c r="GBJ39" s="1"/>
      <c r="GBK39" s="1"/>
      <c r="GBL39" s="1"/>
      <c r="GBM39" s="1"/>
      <c r="GBN39" s="1"/>
      <c r="GBO39" s="1"/>
      <c r="GBP39" s="1"/>
      <c r="GBQ39" s="1"/>
      <c r="GBR39" s="1"/>
      <c r="GBS39" s="1"/>
      <c r="GBT39" s="1"/>
      <c r="GBU39" s="1"/>
      <c r="GBV39" s="1"/>
      <c r="GBW39" s="1"/>
      <c r="GBX39" s="1"/>
      <c r="GBY39" s="1"/>
      <c r="GBZ39" s="1"/>
      <c r="GCA39" s="1"/>
      <c r="GCB39" s="1"/>
      <c r="GCC39" s="1"/>
      <c r="GCD39" s="1"/>
      <c r="GCE39" s="1"/>
      <c r="GCF39" s="1"/>
      <c r="GCG39" s="1"/>
      <c r="GCH39" s="1"/>
      <c r="GCI39" s="1"/>
      <c r="GCJ39" s="1"/>
      <c r="GCK39" s="1"/>
      <c r="GCL39" s="1"/>
      <c r="GCM39" s="1"/>
      <c r="GCN39" s="1"/>
      <c r="GCO39" s="1"/>
      <c r="GCP39" s="1"/>
      <c r="GCQ39" s="1"/>
      <c r="GCR39" s="1"/>
      <c r="GCS39" s="1"/>
      <c r="GCT39" s="1"/>
      <c r="GCU39" s="1"/>
      <c r="GCV39" s="1"/>
      <c r="GCW39" s="1"/>
      <c r="GCX39" s="1"/>
      <c r="GCY39" s="1"/>
      <c r="GCZ39" s="1"/>
      <c r="GDA39" s="1"/>
      <c r="GDB39" s="1"/>
      <c r="GDC39" s="1"/>
      <c r="GDD39" s="1"/>
      <c r="GDE39" s="1"/>
      <c r="GDF39" s="1"/>
      <c r="GDG39" s="1"/>
      <c r="GDH39" s="1"/>
      <c r="GDI39" s="1"/>
      <c r="GDJ39" s="1"/>
      <c r="GDK39" s="1"/>
      <c r="GDL39" s="1"/>
      <c r="GDM39" s="1"/>
      <c r="GDN39" s="1"/>
      <c r="GDO39" s="1"/>
      <c r="GDP39" s="1"/>
      <c r="GDQ39" s="1"/>
      <c r="GDR39" s="1"/>
      <c r="GDS39" s="1"/>
      <c r="GDT39" s="1"/>
      <c r="GDU39" s="1"/>
      <c r="GDV39" s="1"/>
      <c r="GDW39" s="1"/>
      <c r="GDX39" s="1"/>
      <c r="GDY39" s="1"/>
      <c r="GDZ39" s="1"/>
      <c r="GEA39" s="1"/>
      <c r="GEB39" s="1"/>
      <c r="GEC39" s="1"/>
      <c r="GED39" s="1"/>
      <c r="GEE39" s="1"/>
      <c r="GEF39" s="1"/>
      <c r="GEG39" s="1"/>
      <c r="GEH39" s="1"/>
      <c r="GEI39" s="1"/>
      <c r="GEJ39" s="1"/>
      <c r="GEK39" s="1"/>
      <c r="GEL39" s="1"/>
      <c r="GEM39" s="1"/>
      <c r="GEN39" s="1"/>
      <c r="GEO39" s="1"/>
      <c r="GEP39" s="1"/>
      <c r="GEQ39" s="1"/>
      <c r="GER39" s="1"/>
      <c r="GES39" s="1"/>
      <c r="GET39" s="1"/>
      <c r="GEU39" s="1"/>
      <c r="GEV39" s="1"/>
      <c r="GEW39" s="1"/>
      <c r="GEX39" s="1"/>
      <c r="GEY39" s="1"/>
      <c r="GEZ39" s="1"/>
      <c r="GFA39" s="1"/>
      <c r="GFB39" s="1"/>
      <c r="GFC39" s="1"/>
      <c r="GFD39" s="1"/>
      <c r="GFE39" s="1"/>
      <c r="GFF39" s="1"/>
      <c r="GFG39" s="1"/>
      <c r="GFH39" s="1"/>
      <c r="GFI39" s="1"/>
      <c r="GFJ39" s="1"/>
      <c r="GFK39" s="1"/>
      <c r="GFL39" s="1"/>
      <c r="GFM39" s="1"/>
      <c r="GFN39" s="1"/>
      <c r="GFO39" s="1"/>
      <c r="GFP39" s="1"/>
      <c r="GFQ39" s="1"/>
      <c r="GFR39" s="1"/>
      <c r="GFS39" s="1"/>
      <c r="GFT39" s="1"/>
      <c r="GFU39" s="1"/>
      <c r="GFV39" s="1"/>
      <c r="GFW39" s="1"/>
      <c r="GFX39" s="1"/>
      <c r="GFY39" s="1"/>
      <c r="GFZ39" s="1"/>
      <c r="GGA39" s="1"/>
      <c r="GGB39" s="1"/>
      <c r="GGC39" s="1"/>
      <c r="GGD39" s="1"/>
      <c r="GGE39" s="1"/>
      <c r="GGF39" s="1"/>
      <c r="GGG39" s="1"/>
      <c r="GGH39" s="1"/>
      <c r="GGI39" s="1"/>
      <c r="GGJ39" s="1"/>
      <c r="GGK39" s="1"/>
      <c r="GGL39" s="1"/>
      <c r="GGM39" s="1"/>
      <c r="GGN39" s="1"/>
      <c r="GGO39" s="1"/>
      <c r="GGP39" s="1"/>
      <c r="GGQ39" s="1"/>
      <c r="GGR39" s="1"/>
      <c r="GGS39" s="1"/>
      <c r="GGT39" s="1"/>
      <c r="GGU39" s="1"/>
      <c r="GGV39" s="1"/>
      <c r="GGW39" s="1"/>
      <c r="GGX39" s="1"/>
      <c r="GGY39" s="1"/>
      <c r="GGZ39" s="1"/>
      <c r="GHA39" s="1"/>
      <c r="GHB39" s="1"/>
      <c r="GHC39" s="1"/>
      <c r="GHD39" s="1"/>
      <c r="GHE39" s="1"/>
      <c r="GHF39" s="1"/>
      <c r="GHG39" s="1"/>
      <c r="GHH39" s="1"/>
      <c r="GHI39" s="1"/>
      <c r="GHJ39" s="1"/>
      <c r="GHK39" s="1"/>
      <c r="GHL39" s="1"/>
      <c r="GHM39" s="1"/>
      <c r="GHN39" s="1"/>
      <c r="GHO39" s="1"/>
      <c r="GHP39" s="1"/>
      <c r="GHQ39" s="1"/>
      <c r="GHR39" s="1"/>
      <c r="GHS39" s="1"/>
      <c r="GHT39" s="1"/>
      <c r="GHU39" s="1"/>
      <c r="GHV39" s="1"/>
      <c r="GHW39" s="1"/>
      <c r="GHX39" s="1"/>
      <c r="GHY39" s="1"/>
      <c r="GHZ39" s="1"/>
      <c r="GIA39" s="1"/>
      <c r="GIB39" s="1"/>
      <c r="GIC39" s="1"/>
      <c r="GID39" s="1"/>
      <c r="GIE39" s="1"/>
      <c r="GIF39" s="1"/>
      <c r="GIG39" s="1"/>
      <c r="GIH39" s="1"/>
      <c r="GII39" s="1"/>
      <c r="GIJ39" s="1"/>
      <c r="GIK39" s="1"/>
      <c r="GIL39" s="1"/>
      <c r="GIM39" s="1"/>
      <c r="GIN39" s="1"/>
      <c r="GIO39" s="1"/>
      <c r="GIP39" s="1"/>
      <c r="GIQ39" s="1"/>
      <c r="GIR39" s="1"/>
      <c r="GIS39" s="1"/>
      <c r="GIT39" s="1"/>
      <c r="GIU39" s="1"/>
      <c r="GIV39" s="1"/>
      <c r="GIW39" s="1"/>
      <c r="GIX39" s="1"/>
      <c r="GIY39" s="1"/>
      <c r="GIZ39" s="1"/>
      <c r="GJA39" s="1"/>
      <c r="GJB39" s="1"/>
      <c r="GJC39" s="1"/>
      <c r="GJD39" s="1"/>
      <c r="GJE39" s="1"/>
      <c r="GJF39" s="1"/>
      <c r="GJG39" s="1"/>
      <c r="GJH39" s="1"/>
      <c r="GJI39" s="1"/>
      <c r="GJJ39" s="1"/>
      <c r="GJK39" s="1"/>
      <c r="GJL39" s="1"/>
      <c r="GJM39" s="1"/>
      <c r="GJN39" s="1"/>
      <c r="GJO39" s="1"/>
      <c r="GJP39" s="1"/>
      <c r="GJQ39" s="1"/>
      <c r="GJR39" s="1"/>
      <c r="GJS39" s="1"/>
      <c r="GJT39" s="1"/>
      <c r="GJU39" s="1"/>
      <c r="GJV39" s="1"/>
      <c r="GJW39" s="1"/>
      <c r="GJX39" s="1"/>
      <c r="GJY39" s="1"/>
      <c r="GJZ39" s="1"/>
      <c r="GKA39" s="1"/>
      <c r="GKB39" s="1"/>
      <c r="GKC39" s="1"/>
      <c r="GKD39" s="1"/>
      <c r="GKE39" s="1"/>
      <c r="GKF39" s="1"/>
      <c r="GKG39" s="1"/>
      <c r="GKH39" s="1"/>
      <c r="GKI39" s="1"/>
      <c r="GKJ39" s="1"/>
      <c r="GKK39" s="1"/>
      <c r="GKL39" s="1"/>
      <c r="GKM39" s="1"/>
      <c r="GKN39" s="1"/>
      <c r="GKO39" s="1"/>
      <c r="GKP39" s="1"/>
      <c r="GKQ39" s="1"/>
      <c r="GKR39" s="1"/>
      <c r="GKS39" s="1"/>
      <c r="GKT39" s="1"/>
      <c r="GKU39" s="1"/>
      <c r="GKV39" s="1"/>
      <c r="GKW39" s="1"/>
      <c r="GKX39" s="1"/>
      <c r="GKY39" s="1"/>
      <c r="GKZ39" s="1"/>
      <c r="GLA39" s="1"/>
      <c r="GLB39" s="1"/>
      <c r="GLC39" s="1"/>
      <c r="GLD39" s="1"/>
      <c r="GLE39" s="1"/>
      <c r="GLF39" s="1"/>
      <c r="GLG39" s="1"/>
      <c r="GLH39" s="1"/>
      <c r="GLI39" s="1"/>
      <c r="GLJ39" s="1"/>
      <c r="GLK39" s="1"/>
      <c r="GLL39" s="1"/>
      <c r="GLM39" s="1"/>
      <c r="GLN39" s="1"/>
      <c r="GLO39" s="1"/>
      <c r="GLP39" s="1"/>
      <c r="GLQ39" s="1"/>
      <c r="GLR39" s="1"/>
      <c r="GLS39" s="1"/>
      <c r="GLT39" s="1"/>
      <c r="GLU39" s="1"/>
      <c r="GLV39" s="1"/>
      <c r="GLW39" s="1"/>
      <c r="GLX39" s="1"/>
      <c r="GLY39" s="1"/>
      <c r="GLZ39" s="1"/>
      <c r="GMA39" s="1"/>
      <c r="GMB39" s="1"/>
      <c r="GMC39" s="1"/>
      <c r="GMD39" s="1"/>
      <c r="GME39" s="1"/>
      <c r="GMF39" s="1"/>
      <c r="GMG39" s="1"/>
      <c r="GMH39" s="1"/>
      <c r="GMI39" s="1"/>
      <c r="GMJ39" s="1"/>
      <c r="GMK39" s="1"/>
      <c r="GML39" s="1"/>
      <c r="GMM39" s="1"/>
      <c r="GMN39" s="1"/>
      <c r="GMO39" s="1"/>
      <c r="GMP39" s="1"/>
      <c r="GMQ39" s="1"/>
      <c r="GMR39" s="1"/>
      <c r="GMS39" s="1"/>
      <c r="GMT39" s="1"/>
      <c r="GMU39" s="1"/>
      <c r="GMV39" s="1"/>
      <c r="GMW39" s="1"/>
      <c r="GMX39" s="1"/>
      <c r="GMY39" s="1"/>
      <c r="GMZ39" s="1"/>
      <c r="GNA39" s="1"/>
      <c r="GNB39" s="1"/>
      <c r="GNC39" s="1"/>
      <c r="GND39" s="1"/>
      <c r="GNE39" s="1"/>
      <c r="GNF39" s="1"/>
      <c r="GNG39" s="1"/>
      <c r="GNH39" s="1"/>
      <c r="GNI39" s="1"/>
      <c r="GNJ39" s="1"/>
      <c r="GNK39" s="1"/>
      <c r="GNL39" s="1"/>
      <c r="GNM39" s="1"/>
      <c r="GNN39" s="1"/>
      <c r="GNO39" s="1"/>
      <c r="GNP39" s="1"/>
      <c r="GNQ39" s="1"/>
      <c r="GNR39" s="1"/>
      <c r="GNS39" s="1"/>
      <c r="GNT39" s="1"/>
      <c r="GNU39" s="1"/>
      <c r="GNV39" s="1"/>
      <c r="GNW39" s="1"/>
      <c r="GNX39" s="1"/>
      <c r="GNY39" s="1"/>
      <c r="GNZ39" s="1"/>
      <c r="GOA39" s="1"/>
      <c r="GOB39" s="1"/>
      <c r="GOC39" s="1"/>
      <c r="GOD39" s="1"/>
      <c r="GOE39" s="1"/>
      <c r="GOF39" s="1"/>
      <c r="GOG39" s="1"/>
      <c r="GOH39" s="1"/>
      <c r="GOI39" s="1"/>
      <c r="GOJ39" s="1"/>
      <c r="GOK39" s="1"/>
      <c r="GOL39" s="1"/>
      <c r="GOM39" s="1"/>
      <c r="GON39" s="1"/>
      <c r="GOO39" s="1"/>
      <c r="GOP39" s="1"/>
      <c r="GOQ39" s="1"/>
      <c r="GOR39" s="1"/>
      <c r="GOS39" s="1"/>
      <c r="GOT39" s="1"/>
      <c r="GOU39" s="1"/>
      <c r="GOV39" s="1"/>
      <c r="GOW39" s="1"/>
      <c r="GOX39" s="1"/>
      <c r="GOY39" s="1"/>
      <c r="GOZ39" s="1"/>
      <c r="GPA39" s="1"/>
      <c r="GPB39" s="1"/>
      <c r="GPC39" s="1"/>
      <c r="GPD39" s="1"/>
      <c r="GPE39" s="1"/>
      <c r="GPF39" s="1"/>
      <c r="GPG39" s="1"/>
      <c r="GPH39" s="1"/>
      <c r="GPI39" s="1"/>
      <c r="GPJ39" s="1"/>
      <c r="GPK39" s="1"/>
      <c r="GPL39" s="1"/>
      <c r="GPM39" s="1"/>
      <c r="GPN39" s="1"/>
      <c r="GPO39" s="1"/>
      <c r="GPP39" s="1"/>
      <c r="GPQ39" s="1"/>
      <c r="GPR39" s="1"/>
      <c r="GPS39" s="1"/>
      <c r="GPT39" s="1"/>
      <c r="GPU39" s="1"/>
      <c r="GPV39" s="1"/>
      <c r="GPW39" s="1"/>
      <c r="GPX39" s="1"/>
      <c r="GPY39" s="1"/>
      <c r="GPZ39" s="1"/>
      <c r="GQA39" s="1"/>
      <c r="GQB39" s="1"/>
      <c r="GQC39" s="1"/>
      <c r="GQD39" s="1"/>
      <c r="GQE39" s="1"/>
      <c r="GQF39" s="1"/>
      <c r="GQG39" s="1"/>
      <c r="GQH39" s="1"/>
      <c r="GQI39" s="1"/>
      <c r="GQJ39" s="1"/>
      <c r="GQK39" s="1"/>
      <c r="GQL39" s="1"/>
      <c r="GQM39" s="1"/>
      <c r="GQN39" s="1"/>
      <c r="GQO39" s="1"/>
      <c r="GQP39" s="1"/>
      <c r="GQQ39" s="1"/>
      <c r="GQR39" s="1"/>
      <c r="GQS39" s="1"/>
      <c r="GQT39" s="1"/>
      <c r="GQU39" s="1"/>
      <c r="GQV39" s="1"/>
      <c r="GQW39" s="1"/>
      <c r="GQX39" s="1"/>
      <c r="GQY39" s="1"/>
      <c r="GQZ39" s="1"/>
      <c r="GRA39" s="1"/>
      <c r="GRB39" s="1"/>
      <c r="GRC39" s="1"/>
      <c r="GRD39" s="1"/>
      <c r="GRE39" s="1"/>
      <c r="GRF39" s="1"/>
      <c r="GRG39" s="1"/>
      <c r="GRH39" s="1"/>
      <c r="GRI39" s="1"/>
      <c r="GRJ39" s="1"/>
      <c r="GRK39" s="1"/>
      <c r="GRL39" s="1"/>
      <c r="GRM39" s="1"/>
      <c r="GRN39" s="1"/>
      <c r="GRO39" s="1"/>
      <c r="GRP39" s="1"/>
      <c r="GRQ39" s="1"/>
      <c r="GRR39" s="1"/>
      <c r="GRS39" s="1"/>
      <c r="GRT39" s="1"/>
      <c r="GRU39" s="1"/>
      <c r="GRV39" s="1"/>
      <c r="GRW39" s="1"/>
      <c r="GRX39" s="1"/>
      <c r="GRY39" s="1"/>
      <c r="GRZ39" s="1"/>
      <c r="GSA39" s="1"/>
      <c r="GSB39" s="1"/>
      <c r="GSC39" s="1"/>
      <c r="GSD39" s="1"/>
      <c r="GSE39" s="1"/>
      <c r="GSF39" s="1"/>
      <c r="GSG39" s="1"/>
      <c r="GSH39" s="1"/>
      <c r="GSI39" s="1"/>
      <c r="GSJ39" s="1"/>
      <c r="GSK39" s="1"/>
      <c r="GSL39" s="1"/>
      <c r="GSM39" s="1"/>
      <c r="GSN39" s="1"/>
      <c r="GSO39" s="1"/>
      <c r="GSP39" s="1"/>
      <c r="GSQ39" s="1"/>
      <c r="GSR39" s="1"/>
      <c r="GSS39" s="1"/>
      <c r="GST39" s="1"/>
      <c r="GSU39" s="1"/>
      <c r="GSV39" s="1"/>
      <c r="GSW39" s="1"/>
      <c r="GSX39" s="1"/>
      <c r="GSY39" s="1"/>
      <c r="GSZ39" s="1"/>
      <c r="GTA39" s="1"/>
      <c r="GTB39" s="1"/>
      <c r="GTC39" s="1"/>
      <c r="GTD39" s="1"/>
      <c r="GTE39" s="1"/>
      <c r="GTF39" s="1"/>
      <c r="GTG39" s="1"/>
      <c r="GTH39" s="1"/>
      <c r="GTI39" s="1"/>
      <c r="GTJ39" s="1"/>
      <c r="GTK39" s="1"/>
      <c r="GTL39" s="1"/>
      <c r="GTM39" s="1"/>
      <c r="GTN39" s="1"/>
      <c r="GTO39" s="1"/>
      <c r="GTP39" s="1"/>
      <c r="GTQ39" s="1"/>
      <c r="GTR39" s="1"/>
      <c r="GTS39" s="1"/>
      <c r="GTT39" s="1"/>
      <c r="GTU39" s="1"/>
      <c r="GTV39" s="1"/>
      <c r="GTW39" s="1"/>
      <c r="GTX39" s="1"/>
      <c r="GTY39" s="1"/>
      <c r="GTZ39" s="1"/>
      <c r="GUA39" s="1"/>
      <c r="GUB39" s="1"/>
      <c r="GUC39" s="1"/>
      <c r="GUD39" s="1"/>
      <c r="GUE39" s="1"/>
      <c r="GUF39" s="1"/>
      <c r="GUG39" s="1"/>
      <c r="GUH39" s="1"/>
      <c r="GUI39" s="1"/>
      <c r="GUJ39" s="1"/>
      <c r="GUK39" s="1"/>
      <c r="GUL39" s="1"/>
      <c r="GUM39" s="1"/>
      <c r="GUN39" s="1"/>
      <c r="GUO39" s="1"/>
      <c r="GUP39" s="1"/>
      <c r="GUQ39" s="1"/>
      <c r="GUR39" s="1"/>
      <c r="GUS39" s="1"/>
      <c r="GUT39" s="1"/>
      <c r="GUU39" s="1"/>
      <c r="GUV39" s="1"/>
      <c r="GUW39" s="1"/>
      <c r="GUX39" s="1"/>
      <c r="GUY39" s="1"/>
      <c r="GUZ39" s="1"/>
      <c r="GVA39" s="1"/>
      <c r="GVB39" s="1"/>
      <c r="GVC39" s="1"/>
      <c r="GVD39" s="1"/>
      <c r="GVE39" s="1"/>
      <c r="GVF39" s="1"/>
      <c r="GVG39" s="1"/>
      <c r="GVH39" s="1"/>
      <c r="GVI39" s="1"/>
      <c r="GVJ39" s="1"/>
      <c r="GVK39" s="1"/>
      <c r="GVL39" s="1"/>
      <c r="GVM39" s="1"/>
      <c r="GVN39" s="1"/>
      <c r="GVO39" s="1"/>
      <c r="GVP39" s="1"/>
      <c r="GVQ39" s="1"/>
      <c r="GVR39" s="1"/>
      <c r="GVS39" s="1"/>
      <c r="GVT39" s="1"/>
      <c r="GVU39" s="1"/>
      <c r="GVV39" s="1"/>
      <c r="GVW39" s="1"/>
      <c r="GVX39" s="1"/>
      <c r="GVY39" s="1"/>
      <c r="GVZ39" s="1"/>
      <c r="GWA39" s="1"/>
      <c r="GWB39" s="1"/>
      <c r="GWC39" s="1"/>
      <c r="GWD39" s="1"/>
      <c r="GWE39" s="1"/>
      <c r="GWF39" s="1"/>
      <c r="GWG39" s="1"/>
      <c r="GWH39" s="1"/>
      <c r="GWI39" s="1"/>
      <c r="GWJ39" s="1"/>
      <c r="GWK39" s="1"/>
      <c r="GWL39" s="1"/>
      <c r="GWM39" s="1"/>
      <c r="GWN39" s="1"/>
      <c r="GWO39" s="1"/>
      <c r="GWP39" s="1"/>
      <c r="GWQ39" s="1"/>
      <c r="GWR39" s="1"/>
      <c r="GWS39" s="1"/>
      <c r="GWT39" s="1"/>
      <c r="GWU39" s="1"/>
      <c r="GWV39" s="1"/>
      <c r="GWW39" s="1"/>
      <c r="GWX39" s="1"/>
      <c r="GWY39" s="1"/>
      <c r="GWZ39" s="1"/>
      <c r="GXA39" s="1"/>
      <c r="GXB39" s="1"/>
      <c r="GXC39" s="1"/>
      <c r="GXD39" s="1"/>
      <c r="GXE39" s="1"/>
      <c r="GXF39" s="1"/>
      <c r="GXG39" s="1"/>
      <c r="GXH39" s="1"/>
      <c r="GXI39" s="1"/>
      <c r="GXJ39" s="1"/>
      <c r="GXK39" s="1"/>
      <c r="GXL39" s="1"/>
      <c r="GXM39" s="1"/>
      <c r="GXN39" s="1"/>
      <c r="GXO39" s="1"/>
      <c r="GXP39" s="1"/>
      <c r="GXQ39" s="1"/>
      <c r="GXR39" s="1"/>
      <c r="GXS39" s="1"/>
      <c r="GXT39" s="1"/>
      <c r="GXU39" s="1"/>
      <c r="GXV39" s="1"/>
      <c r="GXW39" s="1"/>
      <c r="GXX39" s="1"/>
      <c r="GXY39" s="1"/>
      <c r="GXZ39" s="1"/>
      <c r="GYA39" s="1"/>
      <c r="GYB39" s="1"/>
      <c r="GYC39" s="1"/>
      <c r="GYD39" s="1"/>
      <c r="GYE39" s="1"/>
      <c r="GYF39" s="1"/>
      <c r="GYG39" s="1"/>
      <c r="GYH39" s="1"/>
      <c r="GYI39" s="1"/>
      <c r="GYJ39" s="1"/>
      <c r="GYK39" s="1"/>
      <c r="GYL39" s="1"/>
      <c r="GYM39" s="1"/>
      <c r="GYN39" s="1"/>
      <c r="GYO39" s="1"/>
      <c r="GYP39" s="1"/>
      <c r="GYQ39" s="1"/>
      <c r="GYR39" s="1"/>
      <c r="GYS39" s="1"/>
      <c r="GYT39" s="1"/>
      <c r="GYU39" s="1"/>
      <c r="GYV39" s="1"/>
      <c r="GYW39" s="1"/>
      <c r="GYX39" s="1"/>
      <c r="GYY39" s="1"/>
      <c r="GYZ39" s="1"/>
      <c r="GZA39" s="1"/>
      <c r="GZB39" s="1"/>
      <c r="GZC39" s="1"/>
      <c r="GZD39" s="1"/>
      <c r="GZE39" s="1"/>
      <c r="GZF39" s="1"/>
      <c r="GZG39" s="1"/>
      <c r="GZH39" s="1"/>
      <c r="GZI39" s="1"/>
      <c r="GZJ39" s="1"/>
      <c r="GZK39" s="1"/>
      <c r="GZL39" s="1"/>
      <c r="GZM39" s="1"/>
      <c r="GZN39" s="1"/>
      <c r="GZO39" s="1"/>
      <c r="GZP39" s="1"/>
      <c r="GZQ39" s="1"/>
      <c r="GZR39" s="1"/>
      <c r="GZS39" s="1"/>
      <c r="GZT39" s="1"/>
      <c r="GZU39" s="1"/>
      <c r="GZV39" s="1"/>
      <c r="GZW39" s="1"/>
      <c r="GZX39" s="1"/>
      <c r="GZY39" s="1"/>
      <c r="GZZ39" s="1"/>
      <c r="HAA39" s="1"/>
      <c r="HAB39" s="1"/>
      <c r="HAC39" s="1"/>
      <c r="HAD39" s="1"/>
      <c r="HAE39" s="1"/>
      <c r="HAF39" s="1"/>
      <c r="HAG39" s="1"/>
      <c r="HAH39" s="1"/>
      <c r="HAI39" s="1"/>
      <c r="HAJ39" s="1"/>
      <c r="HAK39" s="1"/>
      <c r="HAL39" s="1"/>
      <c r="HAM39" s="1"/>
      <c r="HAN39" s="1"/>
      <c r="HAO39" s="1"/>
      <c r="HAP39" s="1"/>
      <c r="HAQ39" s="1"/>
      <c r="HAR39" s="1"/>
      <c r="HAS39" s="1"/>
      <c r="HAT39" s="1"/>
      <c r="HAU39" s="1"/>
      <c r="HAV39" s="1"/>
      <c r="HAW39" s="1"/>
      <c r="HAX39" s="1"/>
      <c r="HAY39" s="1"/>
      <c r="HAZ39" s="1"/>
      <c r="HBA39" s="1"/>
      <c r="HBB39" s="1"/>
      <c r="HBC39" s="1"/>
      <c r="HBD39" s="1"/>
      <c r="HBE39" s="1"/>
      <c r="HBF39" s="1"/>
      <c r="HBG39" s="1"/>
      <c r="HBH39" s="1"/>
      <c r="HBI39" s="1"/>
      <c r="HBJ39" s="1"/>
      <c r="HBK39" s="1"/>
      <c r="HBL39" s="1"/>
      <c r="HBM39" s="1"/>
      <c r="HBN39" s="1"/>
      <c r="HBO39" s="1"/>
      <c r="HBP39" s="1"/>
      <c r="HBQ39" s="1"/>
      <c r="HBR39" s="1"/>
      <c r="HBS39" s="1"/>
      <c r="HBT39" s="1"/>
      <c r="HBU39" s="1"/>
      <c r="HBV39" s="1"/>
      <c r="HBW39" s="1"/>
      <c r="HBX39" s="1"/>
      <c r="HBY39" s="1"/>
      <c r="HBZ39" s="1"/>
      <c r="HCA39" s="1"/>
      <c r="HCB39" s="1"/>
      <c r="HCC39" s="1"/>
      <c r="HCD39" s="1"/>
      <c r="HCE39" s="1"/>
      <c r="HCF39" s="1"/>
      <c r="HCG39" s="1"/>
      <c r="HCH39" s="1"/>
      <c r="HCI39" s="1"/>
      <c r="HCJ39" s="1"/>
      <c r="HCK39" s="1"/>
      <c r="HCL39" s="1"/>
      <c r="HCM39" s="1"/>
      <c r="HCN39" s="1"/>
      <c r="HCO39" s="1"/>
      <c r="HCP39" s="1"/>
      <c r="HCQ39" s="1"/>
      <c r="HCR39" s="1"/>
      <c r="HCS39" s="1"/>
      <c r="HCT39" s="1"/>
      <c r="HCU39" s="1"/>
      <c r="HCV39" s="1"/>
      <c r="HCW39" s="1"/>
      <c r="HCX39" s="1"/>
      <c r="HCY39" s="1"/>
      <c r="HCZ39" s="1"/>
      <c r="HDA39" s="1"/>
      <c r="HDB39" s="1"/>
      <c r="HDC39" s="1"/>
      <c r="HDD39" s="1"/>
      <c r="HDE39" s="1"/>
      <c r="HDF39" s="1"/>
      <c r="HDG39" s="1"/>
      <c r="HDH39" s="1"/>
      <c r="HDI39" s="1"/>
      <c r="HDJ39" s="1"/>
      <c r="HDK39" s="1"/>
      <c r="HDL39" s="1"/>
      <c r="HDM39" s="1"/>
      <c r="HDN39" s="1"/>
      <c r="HDO39" s="1"/>
      <c r="HDP39" s="1"/>
      <c r="HDQ39" s="1"/>
      <c r="HDR39" s="1"/>
      <c r="HDS39" s="1"/>
      <c r="HDT39" s="1"/>
      <c r="HDU39" s="1"/>
      <c r="HDV39" s="1"/>
      <c r="HDW39" s="1"/>
      <c r="HDX39" s="1"/>
      <c r="HDY39" s="1"/>
      <c r="HDZ39" s="1"/>
      <c r="HEA39" s="1"/>
      <c r="HEB39" s="1"/>
      <c r="HEC39" s="1"/>
      <c r="HED39" s="1"/>
      <c r="HEE39" s="1"/>
      <c r="HEF39" s="1"/>
      <c r="HEG39" s="1"/>
      <c r="HEH39" s="1"/>
      <c r="HEI39" s="1"/>
      <c r="HEJ39" s="1"/>
      <c r="HEK39" s="1"/>
      <c r="HEL39" s="1"/>
      <c r="HEM39" s="1"/>
      <c r="HEN39" s="1"/>
      <c r="HEO39" s="1"/>
      <c r="HEP39" s="1"/>
      <c r="HEQ39" s="1"/>
      <c r="HER39" s="1"/>
      <c r="HES39" s="1"/>
      <c r="HET39" s="1"/>
      <c r="HEU39" s="1"/>
      <c r="HEV39" s="1"/>
      <c r="HEW39" s="1"/>
      <c r="HEX39" s="1"/>
      <c r="HEY39" s="1"/>
      <c r="HEZ39" s="1"/>
      <c r="HFA39" s="1"/>
      <c r="HFB39" s="1"/>
      <c r="HFC39" s="1"/>
      <c r="HFD39" s="1"/>
      <c r="HFE39" s="1"/>
      <c r="HFF39" s="1"/>
      <c r="HFG39" s="1"/>
      <c r="HFH39" s="1"/>
      <c r="HFI39" s="1"/>
      <c r="HFJ39" s="1"/>
      <c r="HFK39" s="1"/>
      <c r="HFL39" s="1"/>
      <c r="HFM39" s="1"/>
      <c r="HFN39" s="1"/>
      <c r="HFO39" s="1"/>
      <c r="HFP39" s="1"/>
      <c r="HFQ39" s="1"/>
      <c r="HFR39" s="1"/>
      <c r="HFS39" s="1"/>
      <c r="HFT39" s="1"/>
      <c r="HFU39" s="1"/>
      <c r="HFV39" s="1"/>
      <c r="HFW39" s="1"/>
      <c r="HFX39" s="1"/>
      <c r="HFY39" s="1"/>
      <c r="HFZ39" s="1"/>
      <c r="HGA39" s="1"/>
      <c r="HGB39" s="1"/>
      <c r="HGC39" s="1"/>
      <c r="HGD39" s="1"/>
      <c r="HGE39" s="1"/>
      <c r="HGF39" s="1"/>
      <c r="HGG39" s="1"/>
      <c r="HGH39" s="1"/>
      <c r="HGI39" s="1"/>
      <c r="HGJ39" s="1"/>
      <c r="HGK39" s="1"/>
      <c r="HGL39" s="1"/>
      <c r="HGM39" s="1"/>
      <c r="HGN39" s="1"/>
      <c r="HGO39" s="1"/>
      <c r="HGP39" s="1"/>
      <c r="HGQ39" s="1"/>
      <c r="HGR39" s="1"/>
      <c r="HGS39" s="1"/>
      <c r="HGT39" s="1"/>
      <c r="HGU39" s="1"/>
      <c r="HGV39" s="1"/>
      <c r="HGW39" s="1"/>
      <c r="HGX39" s="1"/>
      <c r="HGY39" s="1"/>
      <c r="HGZ39" s="1"/>
      <c r="HHA39" s="1"/>
      <c r="HHB39" s="1"/>
      <c r="HHC39" s="1"/>
      <c r="HHD39" s="1"/>
      <c r="HHE39" s="1"/>
      <c r="HHF39" s="1"/>
      <c r="HHG39" s="1"/>
      <c r="HHH39" s="1"/>
      <c r="HHI39" s="1"/>
      <c r="HHJ39" s="1"/>
      <c r="HHK39" s="1"/>
      <c r="HHL39" s="1"/>
      <c r="HHM39" s="1"/>
      <c r="HHN39" s="1"/>
      <c r="HHO39" s="1"/>
      <c r="HHP39" s="1"/>
      <c r="HHQ39" s="1"/>
      <c r="HHR39" s="1"/>
      <c r="HHS39" s="1"/>
      <c r="HHT39" s="1"/>
      <c r="HHU39" s="1"/>
      <c r="HHV39" s="1"/>
      <c r="HHW39" s="1"/>
      <c r="HHX39" s="1"/>
      <c r="HHY39" s="1"/>
      <c r="HHZ39" s="1"/>
      <c r="HIA39" s="1"/>
      <c r="HIB39" s="1"/>
      <c r="HIC39" s="1"/>
      <c r="HID39" s="1"/>
      <c r="HIE39" s="1"/>
      <c r="HIF39" s="1"/>
      <c r="HIG39" s="1"/>
      <c r="HIH39" s="1"/>
      <c r="HII39" s="1"/>
      <c r="HIJ39" s="1"/>
      <c r="HIK39" s="1"/>
      <c r="HIL39" s="1"/>
      <c r="HIM39" s="1"/>
      <c r="HIN39" s="1"/>
      <c r="HIO39" s="1"/>
      <c r="HIP39" s="1"/>
      <c r="HIQ39" s="1"/>
      <c r="HIR39" s="1"/>
      <c r="HIS39" s="1"/>
      <c r="HIT39" s="1"/>
      <c r="HIU39" s="1"/>
      <c r="HIV39" s="1"/>
      <c r="HIW39" s="1"/>
      <c r="HIX39" s="1"/>
      <c r="HIY39" s="1"/>
      <c r="HIZ39" s="1"/>
      <c r="HJA39" s="1"/>
      <c r="HJB39" s="1"/>
      <c r="HJC39" s="1"/>
      <c r="HJD39" s="1"/>
      <c r="HJE39" s="1"/>
      <c r="HJF39" s="1"/>
      <c r="HJG39" s="1"/>
      <c r="HJH39" s="1"/>
      <c r="HJI39" s="1"/>
      <c r="HJJ39" s="1"/>
      <c r="HJK39" s="1"/>
      <c r="HJL39" s="1"/>
      <c r="HJM39" s="1"/>
      <c r="HJN39" s="1"/>
      <c r="HJO39" s="1"/>
      <c r="HJP39" s="1"/>
      <c r="HJQ39" s="1"/>
      <c r="HJR39" s="1"/>
      <c r="HJS39" s="1"/>
      <c r="HJT39" s="1"/>
      <c r="HJU39" s="1"/>
      <c r="HJV39" s="1"/>
      <c r="HJW39" s="1"/>
      <c r="HJX39" s="1"/>
      <c r="HJY39" s="1"/>
      <c r="HJZ39" s="1"/>
      <c r="HKA39" s="1"/>
      <c r="HKB39" s="1"/>
      <c r="HKC39" s="1"/>
      <c r="HKD39" s="1"/>
      <c r="HKE39" s="1"/>
      <c r="HKF39" s="1"/>
      <c r="HKG39" s="1"/>
      <c r="HKH39" s="1"/>
      <c r="HKI39" s="1"/>
      <c r="HKJ39" s="1"/>
      <c r="HKK39" s="1"/>
      <c r="HKL39" s="1"/>
      <c r="HKM39" s="1"/>
      <c r="HKN39" s="1"/>
      <c r="HKO39" s="1"/>
      <c r="HKP39" s="1"/>
      <c r="HKQ39" s="1"/>
      <c r="HKR39" s="1"/>
      <c r="HKS39" s="1"/>
      <c r="HKT39" s="1"/>
      <c r="HKU39" s="1"/>
      <c r="HKV39" s="1"/>
      <c r="HKW39" s="1"/>
      <c r="HKX39" s="1"/>
      <c r="HKY39" s="1"/>
      <c r="HKZ39" s="1"/>
      <c r="HLA39" s="1"/>
      <c r="HLB39" s="1"/>
      <c r="HLC39" s="1"/>
      <c r="HLD39" s="1"/>
      <c r="HLE39" s="1"/>
      <c r="HLF39" s="1"/>
      <c r="HLG39" s="1"/>
      <c r="HLH39" s="1"/>
      <c r="HLI39" s="1"/>
      <c r="HLJ39" s="1"/>
      <c r="HLK39" s="1"/>
      <c r="HLL39" s="1"/>
      <c r="HLM39" s="1"/>
      <c r="HLN39" s="1"/>
      <c r="HLO39" s="1"/>
      <c r="HLP39" s="1"/>
      <c r="HLQ39" s="1"/>
      <c r="HLR39" s="1"/>
      <c r="HLS39" s="1"/>
      <c r="HLT39" s="1"/>
      <c r="HLU39" s="1"/>
      <c r="HLV39" s="1"/>
      <c r="HLW39" s="1"/>
      <c r="HLX39" s="1"/>
      <c r="HLY39" s="1"/>
      <c r="HLZ39" s="1"/>
      <c r="HMA39" s="1"/>
      <c r="HMB39" s="1"/>
      <c r="HMC39" s="1"/>
      <c r="HMD39" s="1"/>
      <c r="HME39" s="1"/>
      <c r="HMF39" s="1"/>
      <c r="HMG39" s="1"/>
      <c r="HMH39" s="1"/>
      <c r="HMI39" s="1"/>
      <c r="HMJ39" s="1"/>
      <c r="HMK39" s="1"/>
      <c r="HML39" s="1"/>
      <c r="HMM39" s="1"/>
      <c r="HMN39" s="1"/>
      <c r="HMO39" s="1"/>
      <c r="HMP39" s="1"/>
      <c r="HMQ39" s="1"/>
      <c r="HMR39" s="1"/>
      <c r="HMS39" s="1"/>
      <c r="HMT39" s="1"/>
      <c r="HMU39" s="1"/>
      <c r="HMV39" s="1"/>
      <c r="HMW39" s="1"/>
      <c r="HMX39" s="1"/>
      <c r="HMY39" s="1"/>
      <c r="HMZ39" s="1"/>
      <c r="HNA39" s="1"/>
      <c r="HNB39" s="1"/>
      <c r="HNC39" s="1"/>
      <c r="HND39" s="1"/>
      <c r="HNE39" s="1"/>
      <c r="HNF39" s="1"/>
      <c r="HNG39" s="1"/>
      <c r="HNH39" s="1"/>
      <c r="HNI39" s="1"/>
      <c r="HNJ39" s="1"/>
      <c r="HNK39" s="1"/>
      <c r="HNL39" s="1"/>
      <c r="HNM39" s="1"/>
      <c r="HNN39" s="1"/>
      <c r="HNO39" s="1"/>
      <c r="HNP39" s="1"/>
      <c r="HNQ39" s="1"/>
      <c r="HNR39" s="1"/>
      <c r="HNS39" s="1"/>
      <c r="HNT39" s="1"/>
      <c r="HNU39" s="1"/>
      <c r="HNV39" s="1"/>
      <c r="HNW39" s="1"/>
      <c r="HNX39" s="1"/>
      <c r="HNY39" s="1"/>
      <c r="HNZ39" s="1"/>
      <c r="HOA39" s="1"/>
      <c r="HOB39" s="1"/>
      <c r="HOC39" s="1"/>
      <c r="HOD39" s="1"/>
      <c r="HOE39" s="1"/>
      <c r="HOF39" s="1"/>
      <c r="HOG39" s="1"/>
      <c r="HOH39" s="1"/>
      <c r="HOI39" s="1"/>
      <c r="HOJ39" s="1"/>
      <c r="HOK39" s="1"/>
      <c r="HOL39" s="1"/>
      <c r="HOM39" s="1"/>
      <c r="HON39" s="1"/>
      <c r="HOO39" s="1"/>
      <c r="HOP39" s="1"/>
      <c r="HOQ39" s="1"/>
      <c r="HOR39" s="1"/>
      <c r="HOS39" s="1"/>
      <c r="HOT39" s="1"/>
      <c r="HOU39" s="1"/>
      <c r="HOV39" s="1"/>
      <c r="HOW39" s="1"/>
      <c r="HOX39" s="1"/>
      <c r="HOY39" s="1"/>
      <c r="HOZ39" s="1"/>
      <c r="HPA39" s="1"/>
      <c r="HPB39" s="1"/>
      <c r="HPC39" s="1"/>
      <c r="HPD39" s="1"/>
      <c r="HPE39" s="1"/>
      <c r="HPF39" s="1"/>
      <c r="HPG39" s="1"/>
      <c r="HPH39" s="1"/>
      <c r="HPI39" s="1"/>
      <c r="HPJ39" s="1"/>
      <c r="HPK39" s="1"/>
      <c r="HPL39" s="1"/>
      <c r="HPM39" s="1"/>
      <c r="HPN39" s="1"/>
      <c r="HPO39" s="1"/>
      <c r="HPP39" s="1"/>
      <c r="HPQ39" s="1"/>
      <c r="HPR39" s="1"/>
      <c r="HPS39" s="1"/>
      <c r="HPT39" s="1"/>
      <c r="HPU39" s="1"/>
      <c r="HPV39" s="1"/>
      <c r="HPW39" s="1"/>
      <c r="HPX39" s="1"/>
      <c r="HPY39" s="1"/>
      <c r="HPZ39" s="1"/>
      <c r="HQA39" s="1"/>
      <c r="HQB39" s="1"/>
      <c r="HQC39" s="1"/>
      <c r="HQD39" s="1"/>
      <c r="HQE39" s="1"/>
      <c r="HQF39" s="1"/>
      <c r="HQG39" s="1"/>
      <c r="HQH39" s="1"/>
      <c r="HQI39" s="1"/>
      <c r="HQJ39" s="1"/>
      <c r="HQK39" s="1"/>
      <c r="HQL39" s="1"/>
      <c r="HQM39" s="1"/>
      <c r="HQN39" s="1"/>
      <c r="HQO39" s="1"/>
      <c r="HQP39" s="1"/>
      <c r="HQQ39" s="1"/>
      <c r="HQR39" s="1"/>
      <c r="HQS39" s="1"/>
      <c r="HQT39" s="1"/>
      <c r="HQU39" s="1"/>
      <c r="HQV39" s="1"/>
      <c r="HQW39" s="1"/>
      <c r="HQX39" s="1"/>
      <c r="HQY39" s="1"/>
      <c r="HQZ39" s="1"/>
      <c r="HRA39" s="1"/>
      <c r="HRB39" s="1"/>
      <c r="HRC39" s="1"/>
      <c r="HRD39" s="1"/>
      <c r="HRE39" s="1"/>
      <c r="HRF39" s="1"/>
      <c r="HRG39" s="1"/>
      <c r="HRH39" s="1"/>
      <c r="HRI39" s="1"/>
      <c r="HRJ39" s="1"/>
      <c r="HRK39" s="1"/>
      <c r="HRL39" s="1"/>
      <c r="HRM39" s="1"/>
      <c r="HRN39" s="1"/>
      <c r="HRO39" s="1"/>
      <c r="HRP39" s="1"/>
      <c r="HRQ39" s="1"/>
      <c r="HRR39" s="1"/>
      <c r="HRS39" s="1"/>
      <c r="HRT39" s="1"/>
      <c r="HRU39" s="1"/>
      <c r="HRV39" s="1"/>
      <c r="HRW39" s="1"/>
      <c r="HRX39" s="1"/>
      <c r="HRY39" s="1"/>
      <c r="HRZ39" s="1"/>
      <c r="HSA39" s="1"/>
      <c r="HSB39" s="1"/>
      <c r="HSC39" s="1"/>
      <c r="HSD39" s="1"/>
      <c r="HSE39" s="1"/>
      <c r="HSF39" s="1"/>
      <c r="HSG39" s="1"/>
      <c r="HSH39" s="1"/>
      <c r="HSI39" s="1"/>
      <c r="HSJ39" s="1"/>
      <c r="HSK39" s="1"/>
      <c r="HSL39" s="1"/>
      <c r="HSM39" s="1"/>
      <c r="HSN39" s="1"/>
      <c r="HSO39" s="1"/>
      <c r="HSP39" s="1"/>
      <c r="HSQ39" s="1"/>
      <c r="HSR39" s="1"/>
      <c r="HSS39" s="1"/>
      <c r="HST39" s="1"/>
      <c r="HSU39" s="1"/>
      <c r="HSV39" s="1"/>
      <c r="HSW39" s="1"/>
      <c r="HSX39" s="1"/>
      <c r="HSY39" s="1"/>
      <c r="HSZ39" s="1"/>
      <c r="HTA39" s="1"/>
      <c r="HTB39" s="1"/>
      <c r="HTC39" s="1"/>
      <c r="HTD39" s="1"/>
      <c r="HTE39" s="1"/>
      <c r="HTF39" s="1"/>
      <c r="HTG39" s="1"/>
      <c r="HTH39" s="1"/>
      <c r="HTI39" s="1"/>
      <c r="HTJ39" s="1"/>
      <c r="HTK39" s="1"/>
      <c r="HTL39" s="1"/>
      <c r="HTM39" s="1"/>
      <c r="HTN39" s="1"/>
      <c r="HTO39" s="1"/>
      <c r="HTP39" s="1"/>
      <c r="HTQ39" s="1"/>
      <c r="HTR39" s="1"/>
      <c r="HTS39" s="1"/>
      <c r="HTT39" s="1"/>
      <c r="HTU39" s="1"/>
      <c r="HTV39" s="1"/>
      <c r="HTW39" s="1"/>
      <c r="HTX39" s="1"/>
      <c r="HTY39" s="1"/>
      <c r="HTZ39" s="1"/>
      <c r="HUA39" s="1"/>
      <c r="HUB39" s="1"/>
      <c r="HUC39" s="1"/>
      <c r="HUD39" s="1"/>
      <c r="HUE39" s="1"/>
      <c r="HUF39" s="1"/>
      <c r="HUG39" s="1"/>
      <c r="HUH39" s="1"/>
      <c r="HUI39" s="1"/>
      <c r="HUJ39" s="1"/>
      <c r="HUK39" s="1"/>
      <c r="HUL39" s="1"/>
      <c r="HUM39" s="1"/>
      <c r="HUN39" s="1"/>
      <c r="HUO39" s="1"/>
      <c r="HUP39" s="1"/>
      <c r="HUQ39" s="1"/>
      <c r="HUR39" s="1"/>
      <c r="HUS39" s="1"/>
      <c r="HUT39" s="1"/>
      <c r="HUU39" s="1"/>
      <c r="HUV39" s="1"/>
      <c r="HUW39" s="1"/>
      <c r="HUX39" s="1"/>
      <c r="HUY39" s="1"/>
      <c r="HUZ39" s="1"/>
      <c r="HVA39" s="1"/>
      <c r="HVB39" s="1"/>
      <c r="HVC39" s="1"/>
      <c r="HVD39" s="1"/>
      <c r="HVE39" s="1"/>
      <c r="HVF39" s="1"/>
      <c r="HVG39" s="1"/>
      <c r="HVH39" s="1"/>
      <c r="HVI39" s="1"/>
      <c r="HVJ39" s="1"/>
      <c r="HVK39" s="1"/>
      <c r="HVL39" s="1"/>
      <c r="HVM39" s="1"/>
      <c r="HVN39" s="1"/>
      <c r="HVO39" s="1"/>
      <c r="HVP39" s="1"/>
      <c r="HVQ39" s="1"/>
      <c r="HVR39" s="1"/>
      <c r="HVS39" s="1"/>
      <c r="HVT39" s="1"/>
      <c r="HVU39" s="1"/>
      <c r="HVV39" s="1"/>
      <c r="HVW39" s="1"/>
      <c r="HVX39" s="1"/>
      <c r="HVY39" s="1"/>
      <c r="HVZ39" s="1"/>
      <c r="HWA39" s="1"/>
      <c r="HWB39" s="1"/>
      <c r="HWC39" s="1"/>
      <c r="HWD39" s="1"/>
      <c r="HWE39" s="1"/>
      <c r="HWF39" s="1"/>
      <c r="HWG39" s="1"/>
      <c r="HWH39" s="1"/>
      <c r="HWI39" s="1"/>
      <c r="HWJ39" s="1"/>
      <c r="HWK39" s="1"/>
      <c r="HWL39" s="1"/>
      <c r="HWM39" s="1"/>
      <c r="HWN39" s="1"/>
      <c r="HWO39" s="1"/>
      <c r="HWP39" s="1"/>
      <c r="HWQ39" s="1"/>
      <c r="HWR39" s="1"/>
      <c r="HWS39" s="1"/>
      <c r="HWT39" s="1"/>
      <c r="HWU39" s="1"/>
      <c r="HWV39" s="1"/>
      <c r="HWW39" s="1"/>
      <c r="HWX39" s="1"/>
      <c r="HWY39" s="1"/>
      <c r="HWZ39" s="1"/>
      <c r="HXA39" s="1"/>
      <c r="HXB39" s="1"/>
      <c r="HXC39" s="1"/>
      <c r="HXD39" s="1"/>
      <c r="HXE39" s="1"/>
      <c r="HXF39" s="1"/>
      <c r="HXG39" s="1"/>
      <c r="HXH39" s="1"/>
      <c r="HXI39" s="1"/>
      <c r="HXJ39" s="1"/>
      <c r="HXK39" s="1"/>
      <c r="HXL39" s="1"/>
      <c r="HXM39" s="1"/>
      <c r="HXN39" s="1"/>
      <c r="HXO39" s="1"/>
      <c r="HXP39" s="1"/>
      <c r="HXQ39" s="1"/>
      <c r="HXR39" s="1"/>
      <c r="HXS39" s="1"/>
      <c r="HXT39" s="1"/>
      <c r="HXU39" s="1"/>
      <c r="HXV39" s="1"/>
      <c r="HXW39" s="1"/>
      <c r="HXX39" s="1"/>
      <c r="HXY39" s="1"/>
      <c r="HXZ39" s="1"/>
      <c r="HYA39" s="1"/>
      <c r="HYB39" s="1"/>
      <c r="HYC39" s="1"/>
      <c r="HYD39" s="1"/>
      <c r="HYE39" s="1"/>
      <c r="HYF39" s="1"/>
      <c r="HYG39" s="1"/>
      <c r="HYH39" s="1"/>
      <c r="HYI39" s="1"/>
      <c r="HYJ39" s="1"/>
      <c r="HYK39" s="1"/>
      <c r="HYL39" s="1"/>
      <c r="HYM39" s="1"/>
      <c r="HYN39" s="1"/>
      <c r="HYO39" s="1"/>
      <c r="HYP39" s="1"/>
      <c r="HYQ39" s="1"/>
      <c r="HYR39" s="1"/>
      <c r="HYS39" s="1"/>
      <c r="HYT39" s="1"/>
      <c r="HYU39" s="1"/>
      <c r="HYV39" s="1"/>
      <c r="HYW39" s="1"/>
      <c r="HYX39" s="1"/>
      <c r="HYY39" s="1"/>
      <c r="HYZ39" s="1"/>
      <c r="HZA39" s="1"/>
      <c r="HZB39" s="1"/>
      <c r="HZC39" s="1"/>
      <c r="HZD39" s="1"/>
      <c r="HZE39" s="1"/>
      <c r="HZF39" s="1"/>
      <c r="HZG39" s="1"/>
      <c r="HZH39" s="1"/>
      <c r="HZI39" s="1"/>
      <c r="HZJ39" s="1"/>
      <c r="HZK39" s="1"/>
      <c r="HZL39" s="1"/>
      <c r="HZM39" s="1"/>
      <c r="HZN39" s="1"/>
      <c r="HZO39" s="1"/>
      <c r="HZP39" s="1"/>
      <c r="HZQ39" s="1"/>
      <c r="HZR39" s="1"/>
      <c r="HZS39" s="1"/>
      <c r="HZT39" s="1"/>
      <c r="HZU39" s="1"/>
      <c r="HZV39" s="1"/>
      <c r="HZW39" s="1"/>
      <c r="HZX39" s="1"/>
      <c r="HZY39" s="1"/>
      <c r="HZZ39" s="1"/>
      <c r="IAA39" s="1"/>
      <c r="IAB39" s="1"/>
      <c r="IAC39" s="1"/>
      <c r="IAD39" s="1"/>
      <c r="IAE39" s="1"/>
      <c r="IAF39" s="1"/>
      <c r="IAG39" s="1"/>
      <c r="IAH39" s="1"/>
      <c r="IAI39" s="1"/>
      <c r="IAJ39" s="1"/>
      <c r="IAK39" s="1"/>
      <c r="IAL39" s="1"/>
      <c r="IAM39" s="1"/>
      <c r="IAN39" s="1"/>
      <c r="IAO39" s="1"/>
      <c r="IAP39" s="1"/>
      <c r="IAQ39" s="1"/>
      <c r="IAR39" s="1"/>
      <c r="IAS39" s="1"/>
      <c r="IAT39" s="1"/>
      <c r="IAU39" s="1"/>
      <c r="IAV39" s="1"/>
      <c r="IAW39" s="1"/>
      <c r="IAX39" s="1"/>
      <c r="IAY39" s="1"/>
      <c r="IAZ39" s="1"/>
      <c r="IBA39" s="1"/>
      <c r="IBB39" s="1"/>
      <c r="IBC39" s="1"/>
      <c r="IBD39" s="1"/>
      <c r="IBE39" s="1"/>
      <c r="IBF39" s="1"/>
      <c r="IBG39" s="1"/>
      <c r="IBH39" s="1"/>
      <c r="IBI39" s="1"/>
      <c r="IBJ39" s="1"/>
      <c r="IBK39" s="1"/>
      <c r="IBL39" s="1"/>
      <c r="IBM39" s="1"/>
      <c r="IBN39" s="1"/>
      <c r="IBO39" s="1"/>
      <c r="IBP39" s="1"/>
      <c r="IBQ39" s="1"/>
      <c r="IBR39" s="1"/>
      <c r="IBS39" s="1"/>
      <c r="IBT39" s="1"/>
      <c r="IBU39" s="1"/>
      <c r="IBV39" s="1"/>
      <c r="IBW39" s="1"/>
      <c r="IBX39" s="1"/>
      <c r="IBY39" s="1"/>
      <c r="IBZ39" s="1"/>
      <c r="ICA39" s="1"/>
      <c r="ICB39" s="1"/>
      <c r="ICC39" s="1"/>
      <c r="ICD39" s="1"/>
      <c r="ICE39" s="1"/>
      <c r="ICF39" s="1"/>
      <c r="ICG39" s="1"/>
      <c r="ICH39" s="1"/>
      <c r="ICI39" s="1"/>
      <c r="ICJ39" s="1"/>
      <c r="ICK39" s="1"/>
      <c r="ICL39" s="1"/>
      <c r="ICM39" s="1"/>
      <c r="ICN39" s="1"/>
      <c r="ICO39" s="1"/>
      <c r="ICP39" s="1"/>
      <c r="ICQ39" s="1"/>
      <c r="ICR39" s="1"/>
      <c r="ICS39" s="1"/>
      <c r="ICT39" s="1"/>
      <c r="ICU39" s="1"/>
      <c r="ICV39" s="1"/>
      <c r="ICW39" s="1"/>
      <c r="ICX39" s="1"/>
      <c r="ICY39" s="1"/>
      <c r="ICZ39" s="1"/>
      <c r="IDA39" s="1"/>
      <c r="IDB39" s="1"/>
      <c r="IDC39" s="1"/>
      <c r="IDD39" s="1"/>
      <c r="IDE39" s="1"/>
      <c r="IDF39" s="1"/>
      <c r="IDG39" s="1"/>
      <c r="IDH39" s="1"/>
      <c r="IDI39" s="1"/>
      <c r="IDJ39" s="1"/>
      <c r="IDK39" s="1"/>
      <c r="IDL39" s="1"/>
      <c r="IDM39" s="1"/>
      <c r="IDN39" s="1"/>
      <c r="IDO39" s="1"/>
      <c r="IDP39" s="1"/>
      <c r="IDQ39" s="1"/>
      <c r="IDR39" s="1"/>
      <c r="IDS39" s="1"/>
      <c r="IDT39" s="1"/>
      <c r="IDU39" s="1"/>
      <c r="IDV39" s="1"/>
      <c r="IDW39" s="1"/>
      <c r="IDX39" s="1"/>
      <c r="IDY39" s="1"/>
      <c r="IDZ39" s="1"/>
      <c r="IEA39" s="1"/>
      <c r="IEB39" s="1"/>
      <c r="IEC39" s="1"/>
      <c r="IED39" s="1"/>
      <c r="IEE39" s="1"/>
      <c r="IEF39" s="1"/>
      <c r="IEG39" s="1"/>
      <c r="IEH39" s="1"/>
      <c r="IEI39" s="1"/>
      <c r="IEJ39" s="1"/>
      <c r="IEK39" s="1"/>
      <c r="IEL39" s="1"/>
      <c r="IEM39" s="1"/>
      <c r="IEN39" s="1"/>
      <c r="IEO39" s="1"/>
      <c r="IEP39" s="1"/>
      <c r="IEQ39" s="1"/>
      <c r="IER39" s="1"/>
      <c r="IES39" s="1"/>
      <c r="IET39" s="1"/>
      <c r="IEU39" s="1"/>
      <c r="IEV39" s="1"/>
      <c r="IEW39" s="1"/>
      <c r="IEX39" s="1"/>
      <c r="IEY39" s="1"/>
      <c r="IEZ39" s="1"/>
      <c r="IFA39" s="1"/>
      <c r="IFB39" s="1"/>
      <c r="IFC39" s="1"/>
      <c r="IFD39" s="1"/>
      <c r="IFE39" s="1"/>
      <c r="IFF39" s="1"/>
      <c r="IFG39" s="1"/>
      <c r="IFH39" s="1"/>
      <c r="IFI39" s="1"/>
      <c r="IFJ39" s="1"/>
      <c r="IFK39" s="1"/>
      <c r="IFL39" s="1"/>
      <c r="IFM39" s="1"/>
      <c r="IFN39" s="1"/>
      <c r="IFO39" s="1"/>
      <c r="IFP39" s="1"/>
      <c r="IFQ39" s="1"/>
      <c r="IFR39" s="1"/>
      <c r="IFS39" s="1"/>
      <c r="IFT39" s="1"/>
      <c r="IFU39" s="1"/>
      <c r="IFV39" s="1"/>
      <c r="IFW39" s="1"/>
      <c r="IFX39" s="1"/>
      <c r="IFY39" s="1"/>
      <c r="IFZ39" s="1"/>
      <c r="IGA39" s="1"/>
      <c r="IGB39" s="1"/>
      <c r="IGC39" s="1"/>
      <c r="IGD39" s="1"/>
      <c r="IGE39" s="1"/>
      <c r="IGF39" s="1"/>
      <c r="IGG39" s="1"/>
      <c r="IGH39" s="1"/>
      <c r="IGI39" s="1"/>
      <c r="IGJ39" s="1"/>
      <c r="IGK39" s="1"/>
      <c r="IGL39" s="1"/>
      <c r="IGM39" s="1"/>
      <c r="IGN39" s="1"/>
      <c r="IGO39" s="1"/>
      <c r="IGP39" s="1"/>
      <c r="IGQ39" s="1"/>
      <c r="IGR39" s="1"/>
      <c r="IGS39" s="1"/>
      <c r="IGT39" s="1"/>
      <c r="IGU39" s="1"/>
      <c r="IGV39" s="1"/>
      <c r="IGW39" s="1"/>
      <c r="IGX39" s="1"/>
      <c r="IGY39" s="1"/>
      <c r="IGZ39" s="1"/>
      <c r="IHA39" s="1"/>
      <c r="IHB39" s="1"/>
      <c r="IHC39" s="1"/>
      <c r="IHD39" s="1"/>
      <c r="IHE39" s="1"/>
      <c r="IHF39" s="1"/>
      <c r="IHG39" s="1"/>
      <c r="IHH39" s="1"/>
      <c r="IHI39" s="1"/>
      <c r="IHJ39" s="1"/>
      <c r="IHK39" s="1"/>
      <c r="IHL39" s="1"/>
      <c r="IHM39" s="1"/>
      <c r="IHN39" s="1"/>
      <c r="IHO39" s="1"/>
      <c r="IHP39" s="1"/>
      <c r="IHQ39" s="1"/>
      <c r="IHR39" s="1"/>
      <c r="IHS39" s="1"/>
      <c r="IHT39" s="1"/>
      <c r="IHU39" s="1"/>
      <c r="IHV39" s="1"/>
      <c r="IHW39" s="1"/>
      <c r="IHX39" s="1"/>
      <c r="IHY39" s="1"/>
      <c r="IHZ39" s="1"/>
      <c r="IIA39" s="1"/>
      <c r="IIB39" s="1"/>
      <c r="IIC39" s="1"/>
      <c r="IID39" s="1"/>
      <c r="IIE39" s="1"/>
      <c r="IIF39" s="1"/>
      <c r="IIG39" s="1"/>
      <c r="IIH39" s="1"/>
      <c r="III39" s="1"/>
      <c r="IIJ39" s="1"/>
      <c r="IIK39" s="1"/>
      <c r="IIL39" s="1"/>
      <c r="IIM39" s="1"/>
      <c r="IIN39" s="1"/>
      <c r="IIO39" s="1"/>
      <c r="IIP39" s="1"/>
      <c r="IIQ39" s="1"/>
      <c r="IIR39" s="1"/>
      <c r="IIS39" s="1"/>
      <c r="IIT39" s="1"/>
      <c r="IIU39" s="1"/>
      <c r="IIV39" s="1"/>
      <c r="IIW39" s="1"/>
      <c r="IIX39" s="1"/>
      <c r="IIY39" s="1"/>
      <c r="IIZ39" s="1"/>
      <c r="IJA39" s="1"/>
      <c r="IJB39" s="1"/>
      <c r="IJC39" s="1"/>
      <c r="IJD39" s="1"/>
      <c r="IJE39" s="1"/>
      <c r="IJF39" s="1"/>
      <c r="IJG39" s="1"/>
      <c r="IJH39" s="1"/>
      <c r="IJI39" s="1"/>
      <c r="IJJ39" s="1"/>
      <c r="IJK39" s="1"/>
      <c r="IJL39" s="1"/>
      <c r="IJM39" s="1"/>
      <c r="IJN39" s="1"/>
      <c r="IJO39" s="1"/>
      <c r="IJP39" s="1"/>
      <c r="IJQ39" s="1"/>
      <c r="IJR39" s="1"/>
      <c r="IJS39" s="1"/>
      <c r="IJT39" s="1"/>
      <c r="IJU39" s="1"/>
      <c r="IJV39" s="1"/>
      <c r="IJW39" s="1"/>
      <c r="IJX39" s="1"/>
      <c r="IJY39" s="1"/>
      <c r="IJZ39" s="1"/>
      <c r="IKA39" s="1"/>
      <c r="IKB39" s="1"/>
      <c r="IKC39" s="1"/>
      <c r="IKD39" s="1"/>
      <c r="IKE39" s="1"/>
      <c r="IKF39" s="1"/>
      <c r="IKG39" s="1"/>
      <c r="IKH39" s="1"/>
      <c r="IKI39" s="1"/>
      <c r="IKJ39" s="1"/>
      <c r="IKK39" s="1"/>
      <c r="IKL39" s="1"/>
      <c r="IKM39" s="1"/>
      <c r="IKN39" s="1"/>
      <c r="IKO39" s="1"/>
      <c r="IKP39" s="1"/>
      <c r="IKQ39" s="1"/>
      <c r="IKR39" s="1"/>
      <c r="IKS39" s="1"/>
      <c r="IKT39" s="1"/>
      <c r="IKU39" s="1"/>
      <c r="IKV39" s="1"/>
      <c r="IKW39" s="1"/>
      <c r="IKX39" s="1"/>
      <c r="IKY39" s="1"/>
      <c r="IKZ39" s="1"/>
      <c r="ILA39" s="1"/>
      <c r="ILB39" s="1"/>
      <c r="ILC39" s="1"/>
      <c r="ILD39" s="1"/>
      <c r="ILE39" s="1"/>
      <c r="ILF39" s="1"/>
      <c r="ILG39" s="1"/>
      <c r="ILH39" s="1"/>
      <c r="ILI39" s="1"/>
      <c r="ILJ39" s="1"/>
      <c r="ILK39" s="1"/>
      <c r="ILL39" s="1"/>
      <c r="ILM39" s="1"/>
      <c r="ILN39" s="1"/>
      <c r="ILO39" s="1"/>
      <c r="ILP39" s="1"/>
      <c r="ILQ39" s="1"/>
      <c r="ILR39" s="1"/>
      <c r="ILS39" s="1"/>
      <c r="ILT39" s="1"/>
      <c r="ILU39" s="1"/>
      <c r="ILV39" s="1"/>
      <c r="ILW39" s="1"/>
      <c r="ILX39" s="1"/>
      <c r="ILY39" s="1"/>
      <c r="ILZ39" s="1"/>
      <c r="IMA39" s="1"/>
      <c r="IMB39" s="1"/>
      <c r="IMC39" s="1"/>
      <c r="IMD39" s="1"/>
      <c r="IME39" s="1"/>
      <c r="IMF39" s="1"/>
      <c r="IMG39" s="1"/>
      <c r="IMH39" s="1"/>
      <c r="IMI39" s="1"/>
      <c r="IMJ39" s="1"/>
      <c r="IMK39" s="1"/>
      <c r="IML39" s="1"/>
      <c r="IMM39" s="1"/>
      <c r="IMN39" s="1"/>
      <c r="IMO39" s="1"/>
      <c r="IMP39" s="1"/>
      <c r="IMQ39" s="1"/>
      <c r="IMR39" s="1"/>
      <c r="IMS39" s="1"/>
      <c r="IMT39" s="1"/>
      <c r="IMU39" s="1"/>
      <c r="IMV39" s="1"/>
      <c r="IMW39" s="1"/>
      <c r="IMX39" s="1"/>
      <c r="IMY39" s="1"/>
      <c r="IMZ39" s="1"/>
      <c r="INA39" s="1"/>
      <c r="INB39" s="1"/>
      <c r="INC39" s="1"/>
      <c r="IND39" s="1"/>
      <c r="INE39" s="1"/>
      <c r="INF39" s="1"/>
      <c r="ING39" s="1"/>
      <c r="INH39" s="1"/>
      <c r="INI39" s="1"/>
      <c r="INJ39" s="1"/>
      <c r="INK39" s="1"/>
      <c r="INL39" s="1"/>
      <c r="INM39" s="1"/>
      <c r="INN39" s="1"/>
      <c r="INO39" s="1"/>
      <c r="INP39" s="1"/>
      <c r="INQ39" s="1"/>
      <c r="INR39" s="1"/>
      <c r="INS39" s="1"/>
      <c r="INT39" s="1"/>
      <c r="INU39" s="1"/>
      <c r="INV39" s="1"/>
      <c r="INW39" s="1"/>
      <c r="INX39" s="1"/>
      <c r="INY39" s="1"/>
      <c r="INZ39" s="1"/>
      <c r="IOA39" s="1"/>
      <c r="IOB39" s="1"/>
      <c r="IOC39" s="1"/>
      <c r="IOD39" s="1"/>
      <c r="IOE39" s="1"/>
      <c r="IOF39" s="1"/>
      <c r="IOG39" s="1"/>
      <c r="IOH39" s="1"/>
      <c r="IOI39" s="1"/>
      <c r="IOJ39" s="1"/>
      <c r="IOK39" s="1"/>
      <c r="IOL39" s="1"/>
      <c r="IOM39" s="1"/>
      <c r="ION39" s="1"/>
      <c r="IOO39" s="1"/>
      <c r="IOP39" s="1"/>
      <c r="IOQ39" s="1"/>
      <c r="IOR39" s="1"/>
      <c r="IOS39" s="1"/>
      <c r="IOT39" s="1"/>
      <c r="IOU39" s="1"/>
      <c r="IOV39" s="1"/>
      <c r="IOW39" s="1"/>
      <c r="IOX39" s="1"/>
      <c r="IOY39" s="1"/>
      <c r="IOZ39" s="1"/>
      <c r="IPA39" s="1"/>
      <c r="IPB39" s="1"/>
      <c r="IPC39" s="1"/>
      <c r="IPD39" s="1"/>
      <c r="IPE39" s="1"/>
      <c r="IPF39" s="1"/>
      <c r="IPG39" s="1"/>
      <c r="IPH39" s="1"/>
      <c r="IPI39" s="1"/>
      <c r="IPJ39" s="1"/>
      <c r="IPK39" s="1"/>
      <c r="IPL39" s="1"/>
      <c r="IPM39" s="1"/>
      <c r="IPN39" s="1"/>
      <c r="IPO39" s="1"/>
      <c r="IPP39" s="1"/>
      <c r="IPQ39" s="1"/>
      <c r="IPR39" s="1"/>
      <c r="IPS39" s="1"/>
      <c r="IPT39" s="1"/>
      <c r="IPU39" s="1"/>
      <c r="IPV39" s="1"/>
      <c r="IPW39" s="1"/>
      <c r="IPX39" s="1"/>
      <c r="IPY39" s="1"/>
      <c r="IPZ39" s="1"/>
      <c r="IQA39" s="1"/>
      <c r="IQB39" s="1"/>
      <c r="IQC39" s="1"/>
      <c r="IQD39" s="1"/>
      <c r="IQE39" s="1"/>
      <c r="IQF39" s="1"/>
      <c r="IQG39" s="1"/>
      <c r="IQH39" s="1"/>
      <c r="IQI39" s="1"/>
      <c r="IQJ39" s="1"/>
      <c r="IQK39" s="1"/>
      <c r="IQL39" s="1"/>
      <c r="IQM39" s="1"/>
      <c r="IQN39" s="1"/>
      <c r="IQO39" s="1"/>
      <c r="IQP39" s="1"/>
      <c r="IQQ39" s="1"/>
      <c r="IQR39" s="1"/>
      <c r="IQS39" s="1"/>
      <c r="IQT39" s="1"/>
      <c r="IQU39" s="1"/>
      <c r="IQV39" s="1"/>
      <c r="IQW39" s="1"/>
      <c r="IQX39" s="1"/>
      <c r="IQY39" s="1"/>
      <c r="IQZ39" s="1"/>
      <c r="IRA39" s="1"/>
      <c r="IRB39" s="1"/>
      <c r="IRC39" s="1"/>
      <c r="IRD39" s="1"/>
      <c r="IRE39" s="1"/>
      <c r="IRF39" s="1"/>
      <c r="IRG39" s="1"/>
      <c r="IRH39" s="1"/>
      <c r="IRI39" s="1"/>
      <c r="IRJ39" s="1"/>
      <c r="IRK39" s="1"/>
      <c r="IRL39" s="1"/>
      <c r="IRM39" s="1"/>
      <c r="IRN39" s="1"/>
      <c r="IRO39" s="1"/>
      <c r="IRP39" s="1"/>
      <c r="IRQ39" s="1"/>
      <c r="IRR39" s="1"/>
      <c r="IRS39" s="1"/>
      <c r="IRT39" s="1"/>
      <c r="IRU39" s="1"/>
      <c r="IRV39" s="1"/>
      <c r="IRW39" s="1"/>
      <c r="IRX39" s="1"/>
      <c r="IRY39" s="1"/>
      <c r="IRZ39" s="1"/>
      <c r="ISA39" s="1"/>
      <c r="ISB39" s="1"/>
      <c r="ISC39" s="1"/>
      <c r="ISD39" s="1"/>
      <c r="ISE39" s="1"/>
      <c r="ISF39" s="1"/>
      <c r="ISG39" s="1"/>
      <c r="ISH39" s="1"/>
      <c r="ISI39" s="1"/>
      <c r="ISJ39" s="1"/>
      <c r="ISK39" s="1"/>
      <c r="ISL39" s="1"/>
      <c r="ISM39" s="1"/>
      <c r="ISN39" s="1"/>
      <c r="ISO39" s="1"/>
      <c r="ISP39" s="1"/>
      <c r="ISQ39" s="1"/>
      <c r="ISR39" s="1"/>
      <c r="ISS39" s="1"/>
      <c r="IST39" s="1"/>
      <c r="ISU39" s="1"/>
      <c r="ISV39" s="1"/>
      <c r="ISW39" s="1"/>
      <c r="ISX39" s="1"/>
      <c r="ISY39" s="1"/>
      <c r="ISZ39" s="1"/>
      <c r="ITA39" s="1"/>
      <c r="ITB39" s="1"/>
      <c r="ITC39" s="1"/>
      <c r="ITD39" s="1"/>
      <c r="ITE39" s="1"/>
      <c r="ITF39" s="1"/>
      <c r="ITG39" s="1"/>
      <c r="ITH39" s="1"/>
      <c r="ITI39" s="1"/>
      <c r="ITJ39" s="1"/>
      <c r="ITK39" s="1"/>
      <c r="ITL39" s="1"/>
      <c r="ITM39" s="1"/>
      <c r="ITN39" s="1"/>
      <c r="ITO39" s="1"/>
      <c r="ITP39" s="1"/>
      <c r="ITQ39" s="1"/>
      <c r="ITR39" s="1"/>
      <c r="ITS39" s="1"/>
      <c r="ITT39" s="1"/>
      <c r="ITU39" s="1"/>
      <c r="ITV39" s="1"/>
      <c r="ITW39" s="1"/>
      <c r="ITX39" s="1"/>
      <c r="ITY39" s="1"/>
      <c r="ITZ39" s="1"/>
      <c r="IUA39" s="1"/>
      <c r="IUB39" s="1"/>
      <c r="IUC39" s="1"/>
      <c r="IUD39" s="1"/>
      <c r="IUE39" s="1"/>
      <c r="IUF39" s="1"/>
      <c r="IUG39" s="1"/>
      <c r="IUH39" s="1"/>
      <c r="IUI39" s="1"/>
      <c r="IUJ39" s="1"/>
      <c r="IUK39" s="1"/>
      <c r="IUL39" s="1"/>
      <c r="IUM39" s="1"/>
      <c r="IUN39" s="1"/>
      <c r="IUO39" s="1"/>
      <c r="IUP39" s="1"/>
      <c r="IUQ39" s="1"/>
      <c r="IUR39" s="1"/>
      <c r="IUS39" s="1"/>
      <c r="IUT39" s="1"/>
      <c r="IUU39" s="1"/>
      <c r="IUV39" s="1"/>
      <c r="IUW39" s="1"/>
      <c r="IUX39" s="1"/>
      <c r="IUY39" s="1"/>
      <c r="IUZ39" s="1"/>
      <c r="IVA39" s="1"/>
      <c r="IVB39" s="1"/>
      <c r="IVC39" s="1"/>
      <c r="IVD39" s="1"/>
      <c r="IVE39" s="1"/>
      <c r="IVF39" s="1"/>
      <c r="IVG39" s="1"/>
      <c r="IVH39" s="1"/>
      <c r="IVI39" s="1"/>
      <c r="IVJ39" s="1"/>
      <c r="IVK39" s="1"/>
      <c r="IVL39" s="1"/>
      <c r="IVM39" s="1"/>
      <c r="IVN39" s="1"/>
      <c r="IVO39" s="1"/>
      <c r="IVP39" s="1"/>
      <c r="IVQ39" s="1"/>
      <c r="IVR39" s="1"/>
      <c r="IVS39" s="1"/>
      <c r="IVT39" s="1"/>
      <c r="IVU39" s="1"/>
      <c r="IVV39" s="1"/>
      <c r="IVW39" s="1"/>
      <c r="IVX39" s="1"/>
      <c r="IVY39" s="1"/>
      <c r="IVZ39" s="1"/>
      <c r="IWA39" s="1"/>
      <c r="IWB39" s="1"/>
      <c r="IWC39" s="1"/>
      <c r="IWD39" s="1"/>
      <c r="IWE39" s="1"/>
      <c r="IWF39" s="1"/>
      <c r="IWG39" s="1"/>
      <c r="IWH39" s="1"/>
      <c r="IWI39" s="1"/>
      <c r="IWJ39" s="1"/>
      <c r="IWK39" s="1"/>
      <c r="IWL39" s="1"/>
      <c r="IWM39" s="1"/>
      <c r="IWN39" s="1"/>
      <c r="IWO39" s="1"/>
      <c r="IWP39" s="1"/>
      <c r="IWQ39" s="1"/>
      <c r="IWR39" s="1"/>
      <c r="IWS39" s="1"/>
      <c r="IWT39" s="1"/>
      <c r="IWU39" s="1"/>
      <c r="IWV39" s="1"/>
      <c r="IWW39" s="1"/>
      <c r="IWX39" s="1"/>
      <c r="IWY39" s="1"/>
      <c r="IWZ39" s="1"/>
      <c r="IXA39" s="1"/>
      <c r="IXB39" s="1"/>
      <c r="IXC39" s="1"/>
      <c r="IXD39" s="1"/>
      <c r="IXE39" s="1"/>
      <c r="IXF39" s="1"/>
      <c r="IXG39" s="1"/>
      <c r="IXH39" s="1"/>
      <c r="IXI39" s="1"/>
      <c r="IXJ39" s="1"/>
      <c r="IXK39" s="1"/>
      <c r="IXL39" s="1"/>
      <c r="IXM39" s="1"/>
      <c r="IXN39" s="1"/>
      <c r="IXO39" s="1"/>
      <c r="IXP39" s="1"/>
      <c r="IXQ39" s="1"/>
      <c r="IXR39" s="1"/>
      <c r="IXS39" s="1"/>
      <c r="IXT39" s="1"/>
      <c r="IXU39" s="1"/>
      <c r="IXV39" s="1"/>
      <c r="IXW39" s="1"/>
      <c r="IXX39" s="1"/>
      <c r="IXY39" s="1"/>
      <c r="IXZ39" s="1"/>
      <c r="IYA39" s="1"/>
      <c r="IYB39" s="1"/>
      <c r="IYC39" s="1"/>
      <c r="IYD39" s="1"/>
      <c r="IYE39" s="1"/>
      <c r="IYF39" s="1"/>
      <c r="IYG39" s="1"/>
      <c r="IYH39" s="1"/>
      <c r="IYI39" s="1"/>
      <c r="IYJ39" s="1"/>
      <c r="IYK39" s="1"/>
      <c r="IYL39" s="1"/>
      <c r="IYM39" s="1"/>
      <c r="IYN39" s="1"/>
      <c r="IYO39" s="1"/>
      <c r="IYP39" s="1"/>
      <c r="IYQ39" s="1"/>
      <c r="IYR39" s="1"/>
      <c r="IYS39" s="1"/>
      <c r="IYT39" s="1"/>
      <c r="IYU39" s="1"/>
      <c r="IYV39" s="1"/>
      <c r="IYW39" s="1"/>
      <c r="IYX39" s="1"/>
      <c r="IYY39" s="1"/>
      <c r="IYZ39" s="1"/>
      <c r="IZA39" s="1"/>
      <c r="IZB39" s="1"/>
      <c r="IZC39" s="1"/>
      <c r="IZD39" s="1"/>
      <c r="IZE39" s="1"/>
      <c r="IZF39" s="1"/>
      <c r="IZG39" s="1"/>
      <c r="IZH39" s="1"/>
      <c r="IZI39" s="1"/>
      <c r="IZJ39" s="1"/>
      <c r="IZK39" s="1"/>
      <c r="IZL39" s="1"/>
      <c r="IZM39" s="1"/>
      <c r="IZN39" s="1"/>
      <c r="IZO39" s="1"/>
      <c r="IZP39" s="1"/>
      <c r="IZQ39" s="1"/>
      <c r="IZR39" s="1"/>
      <c r="IZS39" s="1"/>
      <c r="IZT39" s="1"/>
      <c r="IZU39" s="1"/>
      <c r="IZV39" s="1"/>
      <c r="IZW39" s="1"/>
      <c r="IZX39" s="1"/>
      <c r="IZY39" s="1"/>
      <c r="IZZ39" s="1"/>
      <c r="JAA39" s="1"/>
      <c r="JAB39" s="1"/>
      <c r="JAC39" s="1"/>
      <c r="JAD39" s="1"/>
      <c r="JAE39" s="1"/>
      <c r="JAF39" s="1"/>
      <c r="JAG39" s="1"/>
      <c r="JAH39" s="1"/>
      <c r="JAI39" s="1"/>
      <c r="JAJ39" s="1"/>
      <c r="JAK39" s="1"/>
      <c r="JAL39" s="1"/>
      <c r="JAM39" s="1"/>
      <c r="JAN39" s="1"/>
      <c r="JAO39" s="1"/>
      <c r="JAP39" s="1"/>
      <c r="JAQ39" s="1"/>
      <c r="JAR39" s="1"/>
      <c r="JAS39" s="1"/>
      <c r="JAT39" s="1"/>
      <c r="JAU39" s="1"/>
      <c r="JAV39" s="1"/>
      <c r="JAW39" s="1"/>
      <c r="JAX39" s="1"/>
      <c r="JAY39" s="1"/>
      <c r="JAZ39" s="1"/>
      <c r="JBA39" s="1"/>
      <c r="JBB39" s="1"/>
      <c r="JBC39" s="1"/>
      <c r="JBD39" s="1"/>
      <c r="JBE39" s="1"/>
      <c r="JBF39" s="1"/>
      <c r="JBG39" s="1"/>
      <c r="JBH39" s="1"/>
      <c r="JBI39" s="1"/>
      <c r="JBJ39" s="1"/>
      <c r="JBK39" s="1"/>
      <c r="JBL39" s="1"/>
      <c r="JBM39" s="1"/>
      <c r="JBN39" s="1"/>
      <c r="JBO39" s="1"/>
      <c r="JBP39" s="1"/>
      <c r="JBQ39" s="1"/>
      <c r="JBR39" s="1"/>
      <c r="JBS39" s="1"/>
      <c r="JBT39" s="1"/>
      <c r="JBU39" s="1"/>
      <c r="JBV39" s="1"/>
      <c r="JBW39" s="1"/>
      <c r="JBX39" s="1"/>
      <c r="JBY39" s="1"/>
      <c r="JBZ39" s="1"/>
      <c r="JCA39" s="1"/>
      <c r="JCB39" s="1"/>
      <c r="JCC39" s="1"/>
      <c r="JCD39" s="1"/>
      <c r="JCE39" s="1"/>
      <c r="JCF39" s="1"/>
      <c r="JCG39" s="1"/>
      <c r="JCH39" s="1"/>
      <c r="JCI39" s="1"/>
      <c r="JCJ39" s="1"/>
      <c r="JCK39" s="1"/>
      <c r="JCL39" s="1"/>
      <c r="JCM39" s="1"/>
      <c r="JCN39" s="1"/>
      <c r="JCO39" s="1"/>
      <c r="JCP39" s="1"/>
      <c r="JCQ39" s="1"/>
      <c r="JCR39" s="1"/>
      <c r="JCS39" s="1"/>
      <c r="JCT39" s="1"/>
      <c r="JCU39" s="1"/>
      <c r="JCV39" s="1"/>
      <c r="JCW39" s="1"/>
      <c r="JCX39" s="1"/>
      <c r="JCY39" s="1"/>
      <c r="JCZ39" s="1"/>
      <c r="JDA39" s="1"/>
      <c r="JDB39" s="1"/>
      <c r="JDC39" s="1"/>
      <c r="JDD39" s="1"/>
      <c r="JDE39" s="1"/>
      <c r="JDF39" s="1"/>
      <c r="JDG39" s="1"/>
      <c r="JDH39" s="1"/>
      <c r="JDI39" s="1"/>
      <c r="JDJ39" s="1"/>
      <c r="JDK39" s="1"/>
      <c r="JDL39" s="1"/>
      <c r="JDM39" s="1"/>
      <c r="JDN39" s="1"/>
      <c r="JDO39" s="1"/>
      <c r="JDP39" s="1"/>
      <c r="JDQ39" s="1"/>
      <c r="JDR39" s="1"/>
      <c r="JDS39" s="1"/>
      <c r="JDT39" s="1"/>
      <c r="JDU39" s="1"/>
      <c r="JDV39" s="1"/>
      <c r="JDW39" s="1"/>
      <c r="JDX39" s="1"/>
      <c r="JDY39" s="1"/>
      <c r="JDZ39" s="1"/>
      <c r="JEA39" s="1"/>
      <c r="JEB39" s="1"/>
      <c r="JEC39" s="1"/>
      <c r="JED39" s="1"/>
      <c r="JEE39" s="1"/>
      <c r="JEF39" s="1"/>
      <c r="JEG39" s="1"/>
      <c r="JEH39" s="1"/>
      <c r="JEI39" s="1"/>
      <c r="JEJ39" s="1"/>
      <c r="JEK39" s="1"/>
      <c r="JEL39" s="1"/>
      <c r="JEM39" s="1"/>
      <c r="JEN39" s="1"/>
      <c r="JEO39" s="1"/>
      <c r="JEP39" s="1"/>
      <c r="JEQ39" s="1"/>
      <c r="JER39" s="1"/>
      <c r="JES39" s="1"/>
      <c r="JET39" s="1"/>
      <c r="JEU39" s="1"/>
      <c r="JEV39" s="1"/>
      <c r="JEW39" s="1"/>
      <c r="JEX39" s="1"/>
      <c r="JEY39" s="1"/>
      <c r="JEZ39" s="1"/>
      <c r="JFA39" s="1"/>
      <c r="JFB39" s="1"/>
      <c r="JFC39" s="1"/>
      <c r="JFD39" s="1"/>
      <c r="JFE39" s="1"/>
      <c r="JFF39" s="1"/>
      <c r="JFG39" s="1"/>
      <c r="JFH39" s="1"/>
      <c r="JFI39" s="1"/>
      <c r="JFJ39" s="1"/>
      <c r="JFK39" s="1"/>
      <c r="JFL39" s="1"/>
      <c r="JFM39" s="1"/>
      <c r="JFN39" s="1"/>
      <c r="JFO39" s="1"/>
      <c r="JFP39" s="1"/>
      <c r="JFQ39" s="1"/>
      <c r="JFR39" s="1"/>
      <c r="JFS39" s="1"/>
      <c r="JFT39" s="1"/>
      <c r="JFU39" s="1"/>
      <c r="JFV39" s="1"/>
      <c r="JFW39" s="1"/>
      <c r="JFX39" s="1"/>
      <c r="JFY39" s="1"/>
      <c r="JFZ39" s="1"/>
      <c r="JGA39" s="1"/>
      <c r="JGB39" s="1"/>
      <c r="JGC39" s="1"/>
      <c r="JGD39" s="1"/>
      <c r="JGE39" s="1"/>
      <c r="JGF39" s="1"/>
      <c r="JGG39" s="1"/>
      <c r="JGH39" s="1"/>
      <c r="JGI39" s="1"/>
      <c r="JGJ39" s="1"/>
      <c r="JGK39" s="1"/>
      <c r="JGL39" s="1"/>
      <c r="JGM39" s="1"/>
      <c r="JGN39" s="1"/>
      <c r="JGO39" s="1"/>
      <c r="JGP39" s="1"/>
      <c r="JGQ39" s="1"/>
      <c r="JGR39" s="1"/>
      <c r="JGS39" s="1"/>
      <c r="JGT39" s="1"/>
      <c r="JGU39" s="1"/>
      <c r="JGV39" s="1"/>
      <c r="JGW39" s="1"/>
      <c r="JGX39" s="1"/>
      <c r="JGY39" s="1"/>
      <c r="JGZ39" s="1"/>
      <c r="JHA39" s="1"/>
      <c r="JHB39" s="1"/>
      <c r="JHC39" s="1"/>
      <c r="JHD39" s="1"/>
      <c r="JHE39" s="1"/>
      <c r="JHF39" s="1"/>
      <c r="JHG39" s="1"/>
      <c r="JHH39" s="1"/>
      <c r="JHI39" s="1"/>
      <c r="JHJ39" s="1"/>
      <c r="JHK39" s="1"/>
      <c r="JHL39" s="1"/>
      <c r="JHM39" s="1"/>
      <c r="JHN39" s="1"/>
      <c r="JHO39" s="1"/>
      <c r="JHP39" s="1"/>
      <c r="JHQ39" s="1"/>
      <c r="JHR39" s="1"/>
      <c r="JHS39" s="1"/>
      <c r="JHT39" s="1"/>
      <c r="JHU39" s="1"/>
      <c r="JHV39" s="1"/>
      <c r="JHW39" s="1"/>
      <c r="JHX39" s="1"/>
      <c r="JHY39" s="1"/>
      <c r="JHZ39" s="1"/>
      <c r="JIA39" s="1"/>
      <c r="JIB39" s="1"/>
      <c r="JIC39" s="1"/>
      <c r="JID39" s="1"/>
      <c r="JIE39" s="1"/>
      <c r="JIF39" s="1"/>
      <c r="JIG39" s="1"/>
      <c r="JIH39" s="1"/>
      <c r="JII39" s="1"/>
      <c r="JIJ39" s="1"/>
      <c r="JIK39" s="1"/>
      <c r="JIL39" s="1"/>
      <c r="JIM39" s="1"/>
      <c r="JIN39" s="1"/>
      <c r="JIO39" s="1"/>
      <c r="JIP39" s="1"/>
      <c r="JIQ39" s="1"/>
      <c r="JIR39" s="1"/>
      <c r="JIS39" s="1"/>
      <c r="JIT39" s="1"/>
      <c r="JIU39" s="1"/>
      <c r="JIV39" s="1"/>
      <c r="JIW39" s="1"/>
      <c r="JIX39" s="1"/>
      <c r="JIY39" s="1"/>
      <c r="JIZ39" s="1"/>
      <c r="JJA39" s="1"/>
      <c r="JJB39" s="1"/>
      <c r="JJC39" s="1"/>
      <c r="JJD39" s="1"/>
      <c r="JJE39" s="1"/>
      <c r="JJF39" s="1"/>
      <c r="JJG39" s="1"/>
      <c r="JJH39" s="1"/>
      <c r="JJI39" s="1"/>
      <c r="JJJ39" s="1"/>
      <c r="JJK39" s="1"/>
      <c r="JJL39" s="1"/>
      <c r="JJM39" s="1"/>
      <c r="JJN39" s="1"/>
      <c r="JJO39" s="1"/>
      <c r="JJP39" s="1"/>
      <c r="JJQ39" s="1"/>
      <c r="JJR39" s="1"/>
      <c r="JJS39" s="1"/>
      <c r="JJT39" s="1"/>
      <c r="JJU39" s="1"/>
      <c r="JJV39" s="1"/>
      <c r="JJW39" s="1"/>
      <c r="JJX39" s="1"/>
      <c r="JJY39" s="1"/>
      <c r="JJZ39" s="1"/>
      <c r="JKA39" s="1"/>
      <c r="JKB39" s="1"/>
      <c r="JKC39" s="1"/>
      <c r="JKD39" s="1"/>
      <c r="JKE39" s="1"/>
      <c r="JKF39" s="1"/>
      <c r="JKG39" s="1"/>
      <c r="JKH39" s="1"/>
      <c r="JKI39" s="1"/>
      <c r="JKJ39" s="1"/>
      <c r="JKK39" s="1"/>
      <c r="JKL39" s="1"/>
      <c r="JKM39" s="1"/>
      <c r="JKN39" s="1"/>
      <c r="JKO39" s="1"/>
      <c r="JKP39" s="1"/>
      <c r="JKQ39" s="1"/>
      <c r="JKR39" s="1"/>
      <c r="JKS39" s="1"/>
      <c r="JKT39" s="1"/>
      <c r="JKU39" s="1"/>
      <c r="JKV39" s="1"/>
      <c r="JKW39" s="1"/>
      <c r="JKX39" s="1"/>
      <c r="JKY39" s="1"/>
      <c r="JKZ39" s="1"/>
      <c r="JLA39" s="1"/>
      <c r="JLB39" s="1"/>
      <c r="JLC39" s="1"/>
      <c r="JLD39" s="1"/>
      <c r="JLE39" s="1"/>
      <c r="JLF39" s="1"/>
      <c r="JLG39" s="1"/>
      <c r="JLH39" s="1"/>
      <c r="JLI39" s="1"/>
      <c r="JLJ39" s="1"/>
      <c r="JLK39" s="1"/>
      <c r="JLL39" s="1"/>
      <c r="JLM39" s="1"/>
      <c r="JLN39" s="1"/>
      <c r="JLO39" s="1"/>
      <c r="JLP39" s="1"/>
      <c r="JLQ39" s="1"/>
      <c r="JLR39" s="1"/>
      <c r="JLS39" s="1"/>
      <c r="JLT39" s="1"/>
      <c r="JLU39" s="1"/>
      <c r="JLV39" s="1"/>
      <c r="JLW39" s="1"/>
      <c r="JLX39" s="1"/>
      <c r="JLY39" s="1"/>
      <c r="JLZ39" s="1"/>
      <c r="JMA39" s="1"/>
      <c r="JMB39" s="1"/>
      <c r="JMC39" s="1"/>
      <c r="JMD39" s="1"/>
      <c r="JME39" s="1"/>
      <c r="JMF39" s="1"/>
      <c r="JMG39" s="1"/>
      <c r="JMH39" s="1"/>
      <c r="JMI39" s="1"/>
      <c r="JMJ39" s="1"/>
      <c r="JMK39" s="1"/>
      <c r="JML39" s="1"/>
      <c r="JMM39" s="1"/>
      <c r="JMN39" s="1"/>
      <c r="JMO39" s="1"/>
      <c r="JMP39" s="1"/>
      <c r="JMQ39" s="1"/>
      <c r="JMR39" s="1"/>
      <c r="JMS39" s="1"/>
      <c r="JMT39" s="1"/>
      <c r="JMU39" s="1"/>
      <c r="JMV39" s="1"/>
      <c r="JMW39" s="1"/>
      <c r="JMX39" s="1"/>
      <c r="JMY39" s="1"/>
      <c r="JMZ39" s="1"/>
      <c r="JNA39" s="1"/>
      <c r="JNB39" s="1"/>
      <c r="JNC39" s="1"/>
      <c r="JND39" s="1"/>
      <c r="JNE39" s="1"/>
      <c r="JNF39" s="1"/>
      <c r="JNG39" s="1"/>
      <c r="JNH39" s="1"/>
      <c r="JNI39" s="1"/>
      <c r="JNJ39" s="1"/>
      <c r="JNK39" s="1"/>
      <c r="JNL39" s="1"/>
      <c r="JNM39" s="1"/>
      <c r="JNN39" s="1"/>
      <c r="JNO39" s="1"/>
      <c r="JNP39" s="1"/>
      <c r="JNQ39" s="1"/>
      <c r="JNR39" s="1"/>
      <c r="JNS39" s="1"/>
      <c r="JNT39" s="1"/>
      <c r="JNU39" s="1"/>
      <c r="JNV39" s="1"/>
      <c r="JNW39" s="1"/>
      <c r="JNX39" s="1"/>
      <c r="JNY39" s="1"/>
      <c r="JNZ39" s="1"/>
      <c r="JOA39" s="1"/>
      <c r="JOB39" s="1"/>
      <c r="JOC39" s="1"/>
      <c r="JOD39" s="1"/>
      <c r="JOE39" s="1"/>
      <c r="JOF39" s="1"/>
      <c r="JOG39" s="1"/>
      <c r="JOH39" s="1"/>
      <c r="JOI39" s="1"/>
      <c r="JOJ39" s="1"/>
      <c r="JOK39" s="1"/>
      <c r="JOL39" s="1"/>
      <c r="JOM39" s="1"/>
      <c r="JON39" s="1"/>
      <c r="JOO39" s="1"/>
      <c r="JOP39" s="1"/>
      <c r="JOQ39" s="1"/>
      <c r="JOR39" s="1"/>
      <c r="JOS39" s="1"/>
      <c r="JOT39" s="1"/>
      <c r="JOU39" s="1"/>
      <c r="JOV39" s="1"/>
      <c r="JOW39" s="1"/>
      <c r="JOX39" s="1"/>
      <c r="JOY39" s="1"/>
      <c r="JOZ39" s="1"/>
      <c r="JPA39" s="1"/>
      <c r="JPB39" s="1"/>
      <c r="JPC39" s="1"/>
      <c r="JPD39" s="1"/>
      <c r="JPE39" s="1"/>
      <c r="JPF39" s="1"/>
      <c r="JPG39" s="1"/>
      <c r="JPH39" s="1"/>
      <c r="JPI39" s="1"/>
      <c r="JPJ39" s="1"/>
      <c r="JPK39" s="1"/>
      <c r="JPL39" s="1"/>
      <c r="JPM39" s="1"/>
      <c r="JPN39" s="1"/>
      <c r="JPO39" s="1"/>
      <c r="JPP39" s="1"/>
      <c r="JPQ39" s="1"/>
      <c r="JPR39" s="1"/>
      <c r="JPS39" s="1"/>
      <c r="JPT39" s="1"/>
      <c r="JPU39" s="1"/>
      <c r="JPV39" s="1"/>
      <c r="JPW39" s="1"/>
      <c r="JPX39" s="1"/>
      <c r="JPY39" s="1"/>
      <c r="JPZ39" s="1"/>
      <c r="JQA39" s="1"/>
      <c r="JQB39" s="1"/>
      <c r="JQC39" s="1"/>
      <c r="JQD39" s="1"/>
      <c r="JQE39" s="1"/>
      <c r="JQF39" s="1"/>
      <c r="JQG39" s="1"/>
      <c r="JQH39" s="1"/>
      <c r="JQI39" s="1"/>
      <c r="JQJ39" s="1"/>
      <c r="JQK39" s="1"/>
      <c r="JQL39" s="1"/>
      <c r="JQM39" s="1"/>
      <c r="JQN39" s="1"/>
      <c r="JQO39" s="1"/>
      <c r="JQP39" s="1"/>
      <c r="JQQ39" s="1"/>
      <c r="JQR39" s="1"/>
      <c r="JQS39" s="1"/>
      <c r="JQT39" s="1"/>
      <c r="JQU39" s="1"/>
      <c r="JQV39" s="1"/>
      <c r="JQW39" s="1"/>
      <c r="JQX39" s="1"/>
      <c r="JQY39" s="1"/>
      <c r="JQZ39" s="1"/>
      <c r="JRA39" s="1"/>
      <c r="JRB39" s="1"/>
      <c r="JRC39" s="1"/>
      <c r="JRD39" s="1"/>
      <c r="JRE39" s="1"/>
      <c r="JRF39" s="1"/>
      <c r="JRG39" s="1"/>
      <c r="JRH39" s="1"/>
      <c r="JRI39" s="1"/>
      <c r="JRJ39" s="1"/>
      <c r="JRK39" s="1"/>
      <c r="JRL39" s="1"/>
      <c r="JRM39" s="1"/>
      <c r="JRN39" s="1"/>
      <c r="JRO39" s="1"/>
      <c r="JRP39" s="1"/>
      <c r="JRQ39" s="1"/>
      <c r="JRR39" s="1"/>
      <c r="JRS39" s="1"/>
      <c r="JRT39" s="1"/>
      <c r="JRU39" s="1"/>
      <c r="JRV39" s="1"/>
      <c r="JRW39" s="1"/>
      <c r="JRX39" s="1"/>
      <c r="JRY39" s="1"/>
      <c r="JRZ39" s="1"/>
      <c r="JSA39" s="1"/>
      <c r="JSB39" s="1"/>
      <c r="JSC39" s="1"/>
      <c r="JSD39" s="1"/>
      <c r="JSE39" s="1"/>
      <c r="JSF39" s="1"/>
      <c r="JSG39" s="1"/>
      <c r="JSH39" s="1"/>
      <c r="JSI39" s="1"/>
      <c r="JSJ39" s="1"/>
      <c r="JSK39" s="1"/>
      <c r="JSL39" s="1"/>
      <c r="JSM39" s="1"/>
      <c r="JSN39" s="1"/>
      <c r="JSO39" s="1"/>
      <c r="JSP39" s="1"/>
      <c r="JSQ39" s="1"/>
      <c r="JSR39" s="1"/>
      <c r="JSS39" s="1"/>
      <c r="JST39" s="1"/>
      <c r="JSU39" s="1"/>
      <c r="JSV39" s="1"/>
      <c r="JSW39" s="1"/>
      <c r="JSX39" s="1"/>
      <c r="JSY39" s="1"/>
      <c r="JSZ39" s="1"/>
      <c r="JTA39" s="1"/>
      <c r="JTB39" s="1"/>
      <c r="JTC39" s="1"/>
      <c r="JTD39" s="1"/>
      <c r="JTE39" s="1"/>
      <c r="JTF39" s="1"/>
      <c r="JTG39" s="1"/>
      <c r="JTH39" s="1"/>
      <c r="JTI39" s="1"/>
      <c r="JTJ39" s="1"/>
      <c r="JTK39" s="1"/>
      <c r="JTL39" s="1"/>
      <c r="JTM39" s="1"/>
      <c r="JTN39" s="1"/>
      <c r="JTO39" s="1"/>
      <c r="JTP39" s="1"/>
      <c r="JTQ39" s="1"/>
      <c r="JTR39" s="1"/>
      <c r="JTS39" s="1"/>
      <c r="JTT39" s="1"/>
      <c r="JTU39" s="1"/>
      <c r="JTV39" s="1"/>
      <c r="JTW39" s="1"/>
      <c r="JTX39" s="1"/>
      <c r="JTY39" s="1"/>
      <c r="JTZ39" s="1"/>
      <c r="JUA39" s="1"/>
      <c r="JUB39" s="1"/>
      <c r="JUC39" s="1"/>
      <c r="JUD39" s="1"/>
      <c r="JUE39" s="1"/>
      <c r="JUF39" s="1"/>
      <c r="JUG39" s="1"/>
      <c r="JUH39" s="1"/>
      <c r="JUI39" s="1"/>
      <c r="JUJ39" s="1"/>
      <c r="JUK39" s="1"/>
      <c r="JUL39" s="1"/>
      <c r="JUM39" s="1"/>
      <c r="JUN39" s="1"/>
      <c r="JUO39" s="1"/>
      <c r="JUP39" s="1"/>
      <c r="JUQ39" s="1"/>
      <c r="JUR39" s="1"/>
      <c r="JUS39" s="1"/>
      <c r="JUT39" s="1"/>
      <c r="JUU39" s="1"/>
      <c r="JUV39" s="1"/>
      <c r="JUW39" s="1"/>
      <c r="JUX39" s="1"/>
      <c r="JUY39" s="1"/>
      <c r="JUZ39" s="1"/>
      <c r="JVA39" s="1"/>
      <c r="JVB39" s="1"/>
      <c r="JVC39" s="1"/>
      <c r="JVD39" s="1"/>
      <c r="JVE39" s="1"/>
      <c r="JVF39" s="1"/>
      <c r="JVG39" s="1"/>
      <c r="JVH39" s="1"/>
      <c r="JVI39" s="1"/>
      <c r="JVJ39" s="1"/>
      <c r="JVK39" s="1"/>
      <c r="JVL39" s="1"/>
      <c r="JVM39" s="1"/>
      <c r="JVN39" s="1"/>
      <c r="JVO39" s="1"/>
      <c r="JVP39" s="1"/>
      <c r="JVQ39" s="1"/>
      <c r="JVR39" s="1"/>
      <c r="JVS39" s="1"/>
      <c r="JVT39" s="1"/>
      <c r="JVU39" s="1"/>
      <c r="JVV39" s="1"/>
      <c r="JVW39" s="1"/>
      <c r="JVX39" s="1"/>
      <c r="JVY39" s="1"/>
      <c r="JVZ39" s="1"/>
      <c r="JWA39" s="1"/>
      <c r="JWB39" s="1"/>
      <c r="JWC39" s="1"/>
      <c r="JWD39" s="1"/>
      <c r="JWE39" s="1"/>
      <c r="JWF39" s="1"/>
      <c r="JWG39" s="1"/>
      <c r="JWH39" s="1"/>
      <c r="JWI39" s="1"/>
      <c r="JWJ39" s="1"/>
      <c r="JWK39" s="1"/>
      <c r="JWL39" s="1"/>
      <c r="JWM39" s="1"/>
      <c r="JWN39" s="1"/>
      <c r="JWO39" s="1"/>
      <c r="JWP39" s="1"/>
      <c r="JWQ39" s="1"/>
      <c r="JWR39" s="1"/>
      <c r="JWS39" s="1"/>
      <c r="JWT39" s="1"/>
      <c r="JWU39" s="1"/>
      <c r="JWV39" s="1"/>
      <c r="JWW39" s="1"/>
      <c r="JWX39" s="1"/>
      <c r="JWY39" s="1"/>
      <c r="JWZ39" s="1"/>
      <c r="JXA39" s="1"/>
      <c r="JXB39" s="1"/>
      <c r="JXC39" s="1"/>
      <c r="JXD39" s="1"/>
      <c r="JXE39" s="1"/>
      <c r="JXF39" s="1"/>
      <c r="JXG39" s="1"/>
      <c r="JXH39" s="1"/>
      <c r="JXI39" s="1"/>
      <c r="JXJ39" s="1"/>
      <c r="JXK39" s="1"/>
      <c r="JXL39" s="1"/>
      <c r="JXM39" s="1"/>
      <c r="JXN39" s="1"/>
      <c r="JXO39" s="1"/>
      <c r="JXP39" s="1"/>
      <c r="JXQ39" s="1"/>
      <c r="JXR39" s="1"/>
      <c r="JXS39" s="1"/>
      <c r="JXT39" s="1"/>
      <c r="JXU39" s="1"/>
      <c r="JXV39" s="1"/>
      <c r="JXW39" s="1"/>
      <c r="JXX39" s="1"/>
      <c r="JXY39" s="1"/>
      <c r="JXZ39" s="1"/>
      <c r="JYA39" s="1"/>
      <c r="JYB39" s="1"/>
      <c r="JYC39" s="1"/>
      <c r="JYD39" s="1"/>
      <c r="JYE39" s="1"/>
      <c r="JYF39" s="1"/>
      <c r="JYG39" s="1"/>
      <c r="JYH39" s="1"/>
      <c r="JYI39" s="1"/>
      <c r="JYJ39" s="1"/>
      <c r="JYK39" s="1"/>
      <c r="JYL39" s="1"/>
      <c r="JYM39" s="1"/>
      <c r="JYN39" s="1"/>
      <c r="JYO39" s="1"/>
      <c r="JYP39" s="1"/>
      <c r="JYQ39" s="1"/>
      <c r="JYR39" s="1"/>
      <c r="JYS39" s="1"/>
      <c r="JYT39" s="1"/>
      <c r="JYU39" s="1"/>
      <c r="JYV39" s="1"/>
      <c r="JYW39" s="1"/>
      <c r="JYX39" s="1"/>
      <c r="JYY39" s="1"/>
      <c r="JYZ39" s="1"/>
      <c r="JZA39" s="1"/>
      <c r="JZB39" s="1"/>
      <c r="JZC39" s="1"/>
      <c r="JZD39" s="1"/>
      <c r="JZE39" s="1"/>
      <c r="JZF39" s="1"/>
      <c r="JZG39" s="1"/>
      <c r="JZH39" s="1"/>
      <c r="JZI39" s="1"/>
      <c r="JZJ39" s="1"/>
      <c r="JZK39" s="1"/>
      <c r="JZL39" s="1"/>
      <c r="JZM39" s="1"/>
      <c r="JZN39" s="1"/>
      <c r="JZO39" s="1"/>
      <c r="JZP39" s="1"/>
      <c r="JZQ39" s="1"/>
      <c r="JZR39" s="1"/>
      <c r="JZS39" s="1"/>
      <c r="JZT39" s="1"/>
      <c r="JZU39" s="1"/>
      <c r="JZV39" s="1"/>
      <c r="JZW39" s="1"/>
      <c r="JZX39" s="1"/>
      <c r="JZY39" s="1"/>
      <c r="JZZ39" s="1"/>
      <c r="KAA39" s="1"/>
      <c r="KAB39" s="1"/>
      <c r="KAC39" s="1"/>
      <c r="KAD39" s="1"/>
      <c r="KAE39" s="1"/>
      <c r="KAF39" s="1"/>
      <c r="KAG39" s="1"/>
      <c r="KAH39" s="1"/>
      <c r="KAI39" s="1"/>
      <c r="KAJ39" s="1"/>
      <c r="KAK39" s="1"/>
      <c r="KAL39" s="1"/>
      <c r="KAM39" s="1"/>
      <c r="KAN39" s="1"/>
      <c r="KAO39" s="1"/>
      <c r="KAP39" s="1"/>
      <c r="KAQ39" s="1"/>
      <c r="KAR39" s="1"/>
      <c r="KAS39" s="1"/>
      <c r="KAT39" s="1"/>
      <c r="KAU39" s="1"/>
      <c r="KAV39" s="1"/>
      <c r="KAW39" s="1"/>
      <c r="KAX39" s="1"/>
      <c r="KAY39" s="1"/>
      <c r="KAZ39" s="1"/>
      <c r="KBA39" s="1"/>
      <c r="KBB39" s="1"/>
      <c r="KBC39" s="1"/>
      <c r="KBD39" s="1"/>
      <c r="KBE39" s="1"/>
      <c r="KBF39" s="1"/>
      <c r="KBG39" s="1"/>
      <c r="KBH39" s="1"/>
      <c r="KBI39" s="1"/>
      <c r="KBJ39" s="1"/>
      <c r="KBK39" s="1"/>
      <c r="KBL39" s="1"/>
      <c r="KBM39" s="1"/>
      <c r="KBN39" s="1"/>
      <c r="KBO39" s="1"/>
      <c r="KBP39" s="1"/>
      <c r="KBQ39" s="1"/>
      <c r="KBR39" s="1"/>
      <c r="KBS39" s="1"/>
      <c r="KBT39" s="1"/>
      <c r="KBU39" s="1"/>
      <c r="KBV39" s="1"/>
      <c r="KBW39" s="1"/>
      <c r="KBX39" s="1"/>
      <c r="KBY39" s="1"/>
      <c r="KBZ39" s="1"/>
      <c r="KCA39" s="1"/>
      <c r="KCB39" s="1"/>
      <c r="KCC39" s="1"/>
      <c r="KCD39" s="1"/>
      <c r="KCE39" s="1"/>
      <c r="KCF39" s="1"/>
      <c r="KCG39" s="1"/>
      <c r="KCH39" s="1"/>
      <c r="KCI39" s="1"/>
      <c r="KCJ39" s="1"/>
      <c r="KCK39" s="1"/>
      <c r="KCL39" s="1"/>
      <c r="KCM39" s="1"/>
      <c r="KCN39" s="1"/>
      <c r="KCO39" s="1"/>
      <c r="KCP39" s="1"/>
      <c r="KCQ39" s="1"/>
      <c r="KCR39" s="1"/>
      <c r="KCS39" s="1"/>
      <c r="KCT39" s="1"/>
      <c r="KCU39" s="1"/>
      <c r="KCV39" s="1"/>
      <c r="KCW39" s="1"/>
      <c r="KCX39" s="1"/>
      <c r="KCY39" s="1"/>
      <c r="KCZ39" s="1"/>
      <c r="KDA39" s="1"/>
      <c r="KDB39" s="1"/>
      <c r="KDC39" s="1"/>
      <c r="KDD39" s="1"/>
      <c r="KDE39" s="1"/>
      <c r="KDF39" s="1"/>
      <c r="KDG39" s="1"/>
      <c r="KDH39" s="1"/>
      <c r="KDI39" s="1"/>
      <c r="KDJ39" s="1"/>
      <c r="KDK39" s="1"/>
      <c r="KDL39" s="1"/>
      <c r="KDM39" s="1"/>
      <c r="KDN39" s="1"/>
      <c r="KDO39" s="1"/>
      <c r="KDP39" s="1"/>
      <c r="KDQ39" s="1"/>
      <c r="KDR39" s="1"/>
      <c r="KDS39" s="1"/>
      <c r="KDT39" s="1"/>
      <c r="KDU39" s="1"/>
      <c r="KDV39" s="1"/>
      <c r="KDW39" s="1"/>
      <c r="KDX39" s="1"/>
      <c r="KDY39" s="1"/>
      <c r="KDZ39" s="1"/>
      <c r="KEA39" s="1"/>
      <c r="KEB39" s="1"/>
      <c r="KEC39" s="1"/>
      <c r="KED39" s="1"/>
      <c r="KEE39" s="1"/>
      <c r="KEF39" s="1"/>
      <c r="KEG39" s="1"/>
      <c r="KEH39" s="1"/>
      <c r="KEI39" s="1"/>
      <c r="KEJ39" s="1"/>
      <c r="KEK39" s="1"/>
      <c r="KEL39" s="1"/>
      <c r="KEM39" s="1"/>
      <c r="KEN39" s="1"/>
      <c r="KEO39" s="1"/>
      <c r="KEP39" s="1"/>
      <c r="KEQ39" s="1"/>
      <c r="KER39" s="1"/>
      <c r="KES39" s="1"/>
      <c r="KET39" s="1"/>
      <c r="KEU39" s="1"/>
      <c r="KEV39" s="1"/>
      <c r="KEW39" s="1"/>
      <c r="KEX39" s="1"/>
      <c r="KEY39" s="1"/>
      <c r="KEZ39" s="1"/>
      <c r="KFA39" s="1"/>
      <c r="KFB39" s="1"/>
      <c r="KFC39" s="1"/>
      <c r="KFD39" s="1"/>
      <c r="KFE39" s="1"/>
      <c r="KFF39" s="1"/>
      <c r="KFG39" s="1"/>
      <c r="KFH39" s="1"/>
      <c r="KFI39" s="1"/>
      <c r="KFJ39" s="1"/>
      <c r="KFK39" s="1"/>
      <c r="KFL39" s="1"/>
      <c r="KFM39" s="1"/>
      <c r="KFN39" s="1"/>
      <c r="KFO39" s="1"/>
      <c r="KFP39" s="1"/>
      <c r="KFQ39" s="1"/>
      <c r="KFR39" s="1"/>
      <c r="KFS39" s="1"/>
      <c r="KFT39" s="1"/>
      <c r="KFU39" s="1"/>
      <c r="KFV39" s="1"/>
      <c r="KFW39" s="1"/>
      <c r="KFX39" s="1"/>
      <c r="KFY39" s="1"/>
      <c r="KFZ39" s="1"/>
      <c r="KGA39" s="1"/>
      <c r="KGB39" s="1"/>
      <c r="KGC39" s="1"/>
      <c r="KGD39" s="1"/>
      <c r="KGE39" s="1"/>
      <c r="KGF39" s="1"/>
      <c r="KGG39" s="1"/>
      <c r="KGH39" s="1"/>
      <c r="KGI39" s="1"/>
      <c r="KGJ39" s="1"/>
      <c r="KGK39" s="1"/>
      <c r="KGL39" s="1"/>
      <c r="KGM39" s="1"/>
      <c r="KGN39" s="1"/>
      <c r="KGO39" s="1"/>
      <c r="KGP39" s="1"/>
      <c r="KGQ39" s="1"/>
      <c r="KGR39" s="1"/>
      <c r="KGS39" s="1"/>
      <c r="KGT39" s="1"/>
      <c r="KGU39" s="1"/>
      <c r="KGV39" s="1"/>
      <c r="KGW39" s="1"/>
      <c r="KGX39" s="1"/>
      <c r="KGY39" s="1"/>
      <c r="KGZ39" s="1"/>
      <c r="KHA39" s="1"/>
      <c r="KHB39" s="1"/>
      <c r="KHC39" s="1"/>
      <c r="KHD39" s="1"/>
      <c r="KHE39" s="1"/>
      <c r="KHF39" s="1"/>
      <c r="KHG39" s="1"/>
      <c r="KHH39" s="1"/>
      <c r="KHI39" s="1"/>
      <c r="KHJ39" s="1"/>
      <c r="KHK39" s="1"/>
      <c r="KHL39" s="1"/>
      <c r="KHM39" s="1"/>
      <c r="KHN39" s="1"/>
      <c r="KHO39" s="1"/>
      <c r="KHP39" s="1"/>
      <c r="KHQ39" s="1"/>
      <c r="KHR39" s="1"/>
      <c r="KHS39" s="1"/>
      <c r="KHT39" s="1"/>
      <c r="KHU39" s="1"/>
      <c r="KHV39" s="1"/>
      <c r="KHW39" s="1"/>
      <c r="KHX39" s="1"/>
      <c r="KHY39" s="1"/>
      <c r="KHZ39" s="1"/>
      <c r="KIA39" s="1"/>
      <c r="KIB39" s="1"/>
      <c r="KIC39" s="1"/>
      <c r="KID39" s="1"/>
      <c r="KIE39" s="1"/>
      <c r="KIF39" s="1"/>
      <c r="KIG39" s="1"/>
      <c r="KIH39" s="1"/>
      <c r="KII39" s="1"/>
      <c r="KIJ39" s="1"/>
      <c r="KIK39" s="1"/>
      <c r="KIL39" s="1"/>
      <c r="KIM39" s="1"/>
      <c r="KIN39" s="1"/>
      <c r="KIO39" s="1"/>
      <c r="KIP39" s="1"/>
      <c r="KIQ39" s="1"/>
      <c r="KIR39" s="1"/>
      <c r="KIS39" s="1"/>
      <c r="KIT39" s="1"/>
      <c r="KIU39" s="1"/>
      <c r="KIV39" s="1"/>
      <c r="KIW39" s="1"/>
      <c r="KIX39" s="1"/>
      <c r="KIY39" s="1"/>
      <c r="KIZ39" s="1"/>
      <c r="KJA39" s="1"/>
      <c r="KJB39" s="1"/>
      <c r="KJC39" s="1"/>
      <c r="KJD39" s="1"/>
      <c r="KJE39" s="1"/>
      <c r="KJF39" s="1"/>
      <c r="KJG39" s="1"/>
      <c r="KJH39" s="1"/>
      <c r="KJI39" s="1"/>
      <c r="KJJ39" s="1"/>
      <c r="KJK39" s="1"/>
      <c r="KJL39" s="1"/>
      <c r="KJM39" s="1"/>
      <c r="KJN39" s="1"/>
      <c r="KJO39" s="1"/>
      <c r="KJP39" s="1"/>
      <c r="KJQ39" s="1"/>
      <c r="KJR39" s="1"/>
      <c r="KJS39" s="1"/>
      <c r="KJT39" s="1"/>
      <c r="KJU39" s="1"/>
      <c r="KJV39" s="1"/>
      <c r="KJW39" s="1"/>
      <c r="KJX39" s="1"/>
      <c r="KJY39" s="1"/>
      <c r="KJZ39" s="1"/>
      <c r="KKA39" s="1"/>
      <c r="KKB39" s="1"/>
      <c r="KKC39" s="1"/>
      <c r="KKD39" s="1"/>
      <c r="KKE39" s="1"/>
      <c r="KKF39" s="1"/>
      <c r="KKG39" s="1"/>
      <c r="KKH39" s="1"/>
      <c r="KKI39" s="1"/>
      <c r="KKJ39" s="1"/>
      <c r="KKK39" s="1"/>
      <c r="KKL39" s="1"/>
      <c r="KKM39" s="1"/>
      <c r="KKN39" s="1"/>
      <c r="KKO39" s="1"/>
      <c r="KKP39" s="1"/>
      <c r="KKQ39" s="1"/>
      <c r="KKR39" s="1"/>
      <c r="KKS39" s="1"/>
      <c r="KKT39" s="1"/>
      <c r="KKU39" s="1"/>
      <c r="KKV39" s="1"/>
      <c r="KKW39" s="1"/>
      <c r="KKX39" s="1"/>
      <c r="KKY39" s="1"/>
      <c r="KKZ39" s="1"/>
      <c r="KLA39" s="1"/>
      <c r="KLB39" s="1"/>
      <c r="KLC39" s="1"/>
      <c r="KLD39" s="1"/>
      <c r="KLE39" s="1"/>
      <c r="KLF39" s="1"/>
      <c r="KLG39" s="1"/>
      <c r="KLH39" s="1"/>
      <c r="KLI39" s="1"/>
      <c r="KLJ39" s="1"/>
      <c r="KLK39" s="1"/>
      <c r="KLL39" s="1"/>
      <c r="KLM39" s="1"/>
      <c r="KLN39" s="1"/>
      <c r="KLO39" s="1"/>
      <c r="KLP39" s="1"/>
      <c r="KLQ39" s="1"/>
      <c r="KLR39" s="1"/>
      <c r="KLS39" s="1"/>
      <c r="KLT39" s="1"/>
      <c r="KLU39" s="1"/>
      <c r="KLV39" s="1"/>
      <c r="KLW39" s="1"/>
      <c r="KLX39" s="1"/>
      <c r="KLY39" s="1"/>
      <c r="KLZ39" s="1"/>
      <c r="KMA39" s="1"/>
      <c r="KMB39" s="1"/>
      <c r="KMC39" s="1"/>
      <c r="KMD39" s="1"/>
      <c r="KME39" s="1"/>
      <c r="KMF39" s="1"/>
      <c r="KMG39" s="1"/>
      <c r="KMH39" s="1"/>
      <c r="KMI39" s="1"/>
      <c r="KMJ39" s="1"/>
      <c r="KMK39" s="1"/>
      <c r="KML39" s="1"/>
      <c r="KMM39" s="1"/>
      <c r="KMN39" s="1"/>
      <c r="KMO39" s="1"/>
      <c r="KMP39" s="1"/>
      <c r="KMQ39" s="1"/>
      <c r="KMR39" s="1"/>
      <c r="KMS39" s="1"/>
      <c r="KMT39" s="1"/>
      <c r="KMU39" s="1"/>
      <c r="KMV39" s="1"/>
      <c r="KMW39" s="1"/>
      <c r="KMX39" s="1"/>
      <c r="KMY39" s="1"/>
      <c r="KMZ39" s="1"/>
      <c r="KNA39" s="1"/>
      <c r="KNB39" s="1"/>
      <c r="KNC39" s="1"/>
      <c r="KND39" s="1"/>
      <c r="KNE39" s="1"/>
      <c r="KNF39" s="1"/>
      <c r="KNG39" s="1"/>
      <c r="KNH39" s="1"/>
      <c r="KNI39" s="1"/>
      <c r="KNJ39" s="1"/>
      <c r="KNK39" s="1"/>
      <c r="KNL39" s="1"/>
      <c r="KNM39" s="1"/>
      <c r="KNN39" s="1"/>
      <c r="KNO39" s="1"/>
      <c r="KNP39" s="1"/>
      <c r="KNQ39" s="1"/>
      <c r="KNR39" s="1"/>
      <c r="KNS39" s="1"/>
      <c r="KNT39" s="1"/>
      <c r="KNU39" s="1"/>
      <c r="KNV39" s="1"/>
      <c r="KNW39" s="1"/>
      <c r="KNX39" s="1"/>
      <c r="KNY39" s="1"/>
      <c r="KNZ39" s="1"/>
      <c r="KOA39" s="1"/>
      <c r="KOB39" s="1"/>
      <c r="KOC39" s="1"/>
      <c r="KOD39" s="1"/>
      <c r="KOE39" s="1"/>
      <c r="KOF39" s="1"/>
      <c r="KOG39" s="1"/>
      <c r="KOH39" s="1"/>
      <c r="KOI39" s="1"/>
      <c r="KOJ39" s="1"/>
      <c r="KOK39" s="1"/>
      <c r="KOL39" s="1"/>
      <c r="KOM39" s="1"/>
      <c r="KON39" s="1"/>
      <c r="KOO39" s="1"/>
      <c r="KOP39" s="1"/>
      <c r="KOQ39" s="1"/>
      <c r="KOR39" s="1"/>
      <c r="KOS39" s="1"/>
      <c r="KOT39" s="1"/>
      <c r="KOU39" s="1"/>
      <c r="KOV39" s="1"/>
      <c r="KOW39" s="1"/>
      <c r="KOX39" s="1"/>
      <c r="KOY39" s="1"/>
      <c r="KOZ39" s="1"/>
      <c r="KPA39" s="1"/>
      <c r="KPB39" s="1"/>
      <c r="KPC39" s="1"/>
      <c r="KPD39" s="1"/>
      <c r="KPE39" s="1"/>
      <c r="KPF39" s="1"/>
      <c r="KPG39" s="1"/>
      <c r="KPH39" s="1"/>
      <c r="KPI39" s="1"/>
      <c r="KPJ39" s="1"/>
      <c r="KPK39" s="1"/>
      <c r="KPL39" s="1"/>
      <c r="KPM39" s="1"/>
      <c r="KPN39" s="1"/>
      <c r="KPO39" s="1"/>
      <c r="KPP39" s="1"/>
      <c r="KPQ39" s="1"/>
      <c r="KPR39" s="1"/>
      <c r="KPS39" s="1"/>
      <c r="KPT39" s="1"/>
      <c r="KPU39" s="1"/>
      <c r="KPV39" s="1"/>
      <c r="KPW39" s="1"/>
      <c r="KPX39" s="1"/>
      <c r="KPY39" s="1"/>
      <c r="KPZ39" s="1"/>
      <c r="KQA39" s="1"/>
      <c r="KQB39" s="1"/>
      <c r="KQC39" s="1"/>
      <c r="KQD39" s="1"/>
      <c r="KQE39" s="1"/>
      <c r="KQF39" s="1"/>
      <c r="KQG39" s="1"/>
      <c r="KQH39" s="1"/>
      <c r="KQI39" s="1"/>
      <c r="KQJ39" s="1"/>
      <c r="KQK39" s="1"/>
      <c r="KQL39" s="1"/>
      <c r="KQM39" s="1"/>
      <c r="KQN39" s="1"/>
      <c r="KQO39" s="1"/>
      <c r="KQP39" s="1"/>
      <c r="KQQ39" s="1"/>
      <c r="KQR39" s="1"/>
      <c r="KQS39" s="1"/>
      <c r="KQT39" s="1"/>
      <c r="KQU39" s="1"/>
      <c r="KQV39" s="1"/>
      <c r="KQW39" s="1"/>
      <c r="KQX39" s="1"/>
      <c r="KQY39" s="1"/>
      <c r="KQZ39" s="1"/>
      <c r="KRA39" s="1"/>
      <c r="KRB39" s="1"/>
      <c r="KRC39" s="1"/>
      <c r="KRD39" s="1"/>
      <c r="KRE39" s="1"/>
      <c r="KRF39" s="1"/>
      <c r="KRG39" s="1"/>
      <c r="KRH39" s="1"/>
      <c r="KRI39" s="1"/>
      <c r="KRJ39" s="1"/>
      <c r="KRK39" s="1"/>
      <c r="KRL39" s="1"/>
      <c r="KRM39" s="1"/>
      <c r="KRN39" s="1"/>
      <c r="KRO39" s="1"/>
      <c r="KRP39" s="1"/>
      <c r="KRQ39" s="1"/>
      <c r="KRR39" s="1"/>
      <c r="KRS39" s="1"/>
      <c r="KRT39" s="1"/>
      <c r="KRU39" s="1"/>
      <c r="KRV39" s="1"/>
      <c r="KRW39" s="1"/>
      <c r="KRX39" s="1"/>
      <c r="KRY39" s="1"/>
      <c r="KRZ39" s="1"/>
      <c r="KSA39" s="1"/>
      <c r="KSB39" s="1"/>
      <c r="KSC39" s="1"/>
      <c r="KSD39" s="1"/>
      <c r="KSE39" s="1"/>
      <c r="KSF39" s="1"/>
      <c r="KSG39" s="1"/>
      <c r="KSH39" s="1"/>
      <c r="KSI39" s="1"/>
      <c r="KSJ39" s="1"/>
      <c r="KSK39" s="1"/>
      <c r="KSL39" s="1"/>
      <c r="KSM39" s="1"/>
      <c r="KSN39" s="1"/>
      <c r="KSO39" s="1"/>
      <c r="KSP39" s="1"/>
      <c r="KSQ39" s="1"/>
      <c r="KSR39" s="1"/>
      <c r="KSS39" s="1"/>
      <c r="KST39" s="1"/>
      <c r="KSU39" s="1"/>
      <c r="KSV39" s="1"/>
      <c r="KSW39" s="1"/>
      <c r="KSX39" s="1"/>
      <c r="KSY39" s="1"/>
      <c r="KSZ39" s="1"/>
      <c r="KTA39" s="1"/>
      <c r="KTB39" s="1"/>
      <c r="KTC39" s="1"/>
      <c r="KTD39" s="1"/>
      <c r="KTE39" s="1"/>
      <c r="KTF39" s="1"/>
      <c r="KTG39" s="1"/>
      <c r="KTH39" s="1"/>
      <c r="KTI39" s="1"/>
      <c r="KTJ39" s="1"/>
      <c r="KTK39" s="1"/>
      <c r="KTL39" s="1"/>
      <c r="KTM39" s="1"/>
      <c r="KTN39" s="1"/>
      <c r="KTO39" s="1"/>
      <c r="KTP39" s="1"/>
      <c r="KTQ39" s="1"/>
      <c r="KTR39" s="1"/>
      <c r="KTS39" s="1"/>
      <c r="KTT39" s="1"/>
      <c r="KTU39" s="1"/>
      <c r="KTV39" s="1"/>
      <c r="KTW39" s="1"/>
      <c r="KTX39" s="1"/>
      <c r="KTY39" s="1"/>
      <c r="KTZ39" s="1"/>
      <c r="KUA39" s="1"/>
      <c r="KUB39" s="1"/>
      <c r="KUC39" s="1"/>
      <c r="KUD39" s="1"/>
      <c r="KUE39" s="1"/>
      <c r="KUF39" s="1"/>
      <c r="KUG39" s="1"/>
      <c r="KUH39" s="1"/>
      <c r="KUI39" s="1"/>
      <c r="KUJ39" s="1"/>
      <c r="KUK39" s="1"/>
      <c r="KUL39" s="1"/>
      <c r="KUM39" s="1"/>
      <c r="KUN39" s="1"/>
      <c r="KUO39" s="1"/>
      <c r="KUP39" s="1"/>
      <c r="KUQ39" s="1"/>
      <c r="KUR39" s="1"/>
      <c r="KUS39" s="1"/>
      <c r="KUT39" s="1"/>
      <c r="KUU39" s="1"/>
      <c r="KUV39" s="1"/>
      <c r="KUW39" s="1"/>
      <c r="KUX39" s="1"/>
      <c r="KUY39" s="1"/>
      <c r="KUZ39" s="1"/>
      <c r="KVA39" s="1"/>
      <c r="KVB39" s="1"/>
      <c r="KVC39" s="1"/>
      <c r="KVD39" s="1"/>
      <c r="KVE39" s="1"/>
      <c r="KVF39" s="1"/>
      <c r="KVG39" s="1"/>
      <c r="KVH39" s="1"/>
      <c r="KVI39" s="1"/>
      <c r="KVJ39" s="1"/>
      <c r="KVK39" s="1"/>
      <c r="KVL39" s="1"/>
      <c r="KVM39" s="1"/>
      <c r="KVN39" s="1"/>
      <c r="KVO39" s="1"/>
      <c r="KVP39" s="1"/>
      <c r="KVQ39" s="1"/>
      <c r="KVR39" s="1"/>
      <c r="KVS39" s="1"/>
      <c r="KVT39" s="1"/>
      <c r="KVU39" s="1"/>
      <c r="KVV39" s="1"/>
      <c r="KVW39" s="1"/>
      <c r="KVX39" s="1"/>
      <c r="KVY39" s="1"/>
      <c r="KVZ39" s="1"/>
      <c r="KWA39" s="1"/>
      <c r="KWB39" s="1"/>
      <c r="KWC39" s="1"/>
      <c r="KWD39" s="1"/>
      <c r="KWE39" s="1"/>
      <c r="KWF39" s="1"/>
      <c r="KWG39" s="1"/>
      <c r="KWH39" s="1"/>
      <c r="KWI39" s="1"/>
      <c r="KWJ39" s="1"/>
      <c r="KWK39" s="1"/>
      <c r="KWL39" s="1"/>
      <c r="KWM39" s="1"/>
      <c r="KWN39" s="1"/>
      <c r="KWO39" s="1"/>
      <c r="KWP39" s="1"/>
      <c r="KWQ39" s="1"/>
      <c r="KWR39" s="1"/>
      <c r="KWS39" s="1"/>
      <c r="KWT39" s="1"/>
      <c r="KWU39" s="1"/>
      <c r="KWV39" s="1"/>
      <c r="KWW39" s="1"/>
      <c r="KWX39" s="1"/>
      <c r="KWY39" s="1"/>
      <c r="KWZ39" s="1"/>
      <c r="KXA39" s="1"/>
      <c r="KXB39" s="1"/>
      <c r="KXC39" s="1"/>
      <c r="KXD39" s="1"/>
      <c r="KXE39" s="1"/>
      <c r="KXF39" s="1"/>
      <c r="KXG39" s="1"/>
      <c r="KXH39" s="1"/>
      <c r="KXI39" s="1"/>
      <c r="KXJ39" s="1"/>
      <c r="KXK39" s="1"/>
      <c r="KXL39" s="1"/>
      <c r="KXM39" s="1"/>
      <c r="KXN39" s="1"/>
      <c r="KXO39" s="1"/>
      <c r="KXP39" s="1"/>
      <c r="KXQ39" s="1"/>
      <c r="KXR39" s="1"/>
      <c r="KXS39" s="1"/>
      <c r="KXT39" s="1"/>
      <c r="KXU39" s="1"/>
      <c r="KXV39" s="1"/>
      <c r="KXW39" s="1"/>
      <c r="KXX39" s="1"/>
      <c r="KXY39" s="1"/>
      <c r="KXZ39" s="1"/>
      <c r="KYA39" s="1"/>
      <c r="KYB39" s="1"/>
      <c r="KYC39" s="1"/>
      <c r="KYD39" s="1"/>
      <c r="KYE39" s="1"/>
      <c r="KYF39" s="1"/>
      <c r="KYG39" s="1"/>
      <c r="KYH39" s="1"/>
      <c r="KYI39" s="1"/>
      <c r="KYJ39" s="1"/>
      <c r="KYK39" s="1"/>
      <c r="KYL39" s="1"/>
      <c r="KYM39" s="1"/>
      <c r="KYN39" s="1"/>
      <c r="KYO39" s="1"/>
      <c r="KYP39" s="1"/>
      <c r="KYQ39" s="1"/>
      <c r="KYR39" s="1"/>
      <c r="KYS39" s="1"/>
      <c r="KYT39" s="1"/>
      <c r="KYU39" s="1"/>
      <c r="KYV39" s="1"/>
      <c r="KYW39" s="1"/>
      <c r="KYX39" s="1"/>
      <c r="KYY39" s="1"/>
      <c r="KYZ39" s="1"/>
      <c r="KZA39" s="1"/>
      <c r="KZB39" s="1"/>
      <c r="KZC39" s="1"/>
      <c r="KZD39" s="1"/>
      <c r="KZE39" s="1"/>
      <c r="KZF39" s="1"/>
      <c r="KZG39" s="1"/>
      <c r="KZH39" s="1"/>
      <c r="KZI39" s="1"/>
      <c r="KZJ39" s="1"/>
      <c r="KZK39" s="1"/>
      <c r="KZL39" s="1"/>
      <c r="KZM39" s="1"/>
      <c r="KZN39" s="1"/>
      <c r="KZO39" s="1"/>
      <c r="KZP39" s="1"/>
      <c r="KZQ39" s="1"/>
      <c r="KZR39" s="1"/>
      <c r="KZS39" s="1"/>
      <c r="KZT39" s="1"/>
      <c r="KZU39" s="1"/>
      <c r="KZV39" s="1"/>
      <c r="KZW39" s="1"/>
      <c r="KZX39" s="1"/>
      <c r="KZY39" s="1"/>
      <c r="KZZ39" s="1"/>
      <c r="LAA39" s="1"/>
      <c r="LAB39" s="1"/>
      <c r="LAC39" s="1"/>
      <c r="LAD39" s="1"/>
      <c r="LAE39" s="1"/>
      <c r="LAF39" s="1"/>
      <c r="LAG39" s="1"/>
      <c r="LAH39" s="1"/>
      <c r="LAI39" s="1"/>
      <c r="LAJ39" s="1"/>
      <c r="LAK39" s="1"/>
      <c r="LAL39" s="1"/>
      <c r="LAM39" s="1"/>
      <c r="LAN39" s="1"/>
      <c r="LAO39" s="1"/>
      <c r="LAP39" s="1"/>
      <c r="LAQ39" s="1"/>
      <c r="LAR39" s="1"/>
      <c r="LAS39" s="1"/>
      <c r="LAT39" s="1"/>
      <c r="LAU39" s="1"/>
      <c r="LAV39" s="1"/>
      <c r="LAW39" s="1"/>
      <c r="LAX39" s="1"/>
      <c r="LAY39" s="1"/>
      <c r="LAZ39" s="1"/>
      <c r="LBA39" s="1"/>
      <c r="LBB39" s="1"/>
      <c r="LBC39" s="1"/>
      <c r="LBD39" s="1"/>
      <c r="LBE39" s="1"/>
      <c r="LBF39" s="1"/>
      <c r="LBG39" s="1"/>
      <c r="LBH39" s="1"/>
      <c r="LBI39" s="1"/>
      <c r="LBJ39" s="1"/>
      <c r="LBK39" s="1"/>
      <c r="LBL39" s="1"/>
      <c r="LBM39" s="1"/>
      <c r="LBN39" s="1"/>
      <c r="LBO39" s="1"/>
      <c r="LBP39" s="1"/>
      <c r="LBQ39" s="1"/>
      <c r="LBR39" s="1"/>
      <c r="LBS39" s="1"/>
      <c r="LBT39" s="1"/>
      <c r="LBU39" s="1"/>
      <c r="LBV39" s="1"/>
      <c r="LBW39" s="1"/>
      <c r="LBX39" s="1"/>
      <c r="LBY39" s="1"/>
      <c r="LBZ39" s="1"/>
      <c r="LCA39" s="1"/>
      <c r="LCB39" s="1"/>
      <c r="LCC39" s="1"/>
      <c r="LCD39" s="1"/>
      <c r="LCE39" s="1"/>
      <c r="LCF39" s="1"/>
      <c r="LCG39" s="1"/>
      <c r="LCH39" s="1"/>
      <c r="LCI39" s="1"/>
      <c r="LCJ39" s="1"/>
      <c r="LCK39" s="1"/>
      <c r="LCL39" s="1"/>
      <c r="LCM39" s="1"/>
      <c r="LCN39" s="1"/>
      <c r="LCO39" s="1"/>
      <c r="LCP39" s="1"/>
      <c r="LCQ39" s="1"/>
      <c r="LCR39" s="1"/>
      <c r="LCS39" s="1"/>
      <c r="LCT39" s="1"/>
      <c r="LCU39" s="1"/>
      <c r="LCV39" s="1"/>
      <c r="LCW39" s="1"/>
      <c r="LCX39" s="1"/>
      <c r="LCY39" s="1"/>
      <c r="LCZ39" s="1"/>
      <c r="LDA39" s="1"/>
      <c r="LDB39" s="1"/>
      <c r="LDC39" s="1"/>
      <c r="LDD39" s="1"/>
      <c r="LDE39" s="1"/>
      <c r="LDF39" s="1"/>
      <c r="LDG39" s="1"/>
      <c r="LDH39" s="1"/>
      <c r="LDI39" s="1"/>
      <c r="LDJ39" s="1"/>
      <c r="LDK39" s="1"/>
      <c r="LDL39" s="1"/>
      <c r="LDM39" s="1"/>
      <c r="LDN39" s="1"/>
      <c r="LDO39" s="1"/>
      <c r="LDP39" s="1"/>
      <c r="LDQ39" s="1"/>
      <c r="LDR39" s="1"/>
      <c r="LDS39" s="1"/>
      <c r="LDT39" s="1"/>
      <c r="LDU39" s="1"/>
      <c r="LDV39" s="1"/>
      <c r="LDW39" s="1"/>
      <c r="LDX39" s="1"/>
      <c r="LDY39" s="1"/>
      <c r="LDZ39" s="1"/>
      <c r="LEA39" s="1"/>
      <c r="LEB39" s="1"/>
      <c r="LEC39" s="1"/>
      <c r="LED39" s="1"/>
      <c r="LEE39" s="1"/>
      <c r="LEF39" s="1"/>
      <c r="LEG39" s="1"/>
      <c r="LEH39" s="1"/>
      <c r="LEI39" s="1"/>
      <c r="LEJ39" s="1"/>
      <c r="LEK39" s="1"/>
      <c r="LEL39" s="1"/>
      <c r="LEM39" s="1"/>
      <c r="LEN39" s="1"/>
      <c r="LEO39" s="1"/>
      <c r="LEP39" s="1"/>
      <c r="LEQ39" s="1"/>
      <c r="LER39" s="1"/>
      <c r="LES39" s="1"/>
      <c r="LET39" s="1"/>
      <c r="LEU39" s="1"/>
      <c r="LEV39" s="1"/>
      <c r="LEW39" s="1"/>
      <c r="LEX39" s="1"/>
      <c r="LEY39" s="1"/>
      <c r="LEZ39" s="1"/>
      <c r="LFA39" s="1"/>
      <c r="LFB39" s="1"/>
      <c r="LFC39" s="1"/>
      <c r="LFD39" s="1"/>
      <c r="LFE39" s="1"/>
      <c r="LFF39" s="1"/>
      <c r="LFG39" s="1"/>
      <c r="LFH39" s="1"/>
      <c r="LFI39" s="1"/>
      <c r="LFJ39" s="1"/>
      <c r="LFK39" s="1"/>
      <c r="LFL39" s="1"/>
      <c r="LFM39" s="1"/>
      <c r="LFN39" s="1"/>
      <c r="LFO39" s="1"/>
      <c r="LFP39" s="1"/>
      <c r="LFQ39" s="1"/>
      <c r="LFR39" s="1"/>
      <c r="LFS39" s="1"/>
      <c r="LFT39" s="1"/>
      <c r="LFU39" s="1"/>
      <c r="LFV39" s="1"/>
      <c r="LFW39" s="1"/>
      <c r="LFX39" s="1"/>
      <c r="LFY39" s="1"/>
      <c r="LFZ39" s="1"/>
      <c r="LGA39" s="1"/>
      <c r="LGB39" s="1"/>
      <c r="LGC39" s="1"/>
      <c r="LGD39" s="1"/>
      <c r="LGE39" s="1"/>
      <c r="LGF39" s="1"/>
      <c r="LGG39" s="1"/>
      <c r="LGH39" s="1"/>
      <c r="LGI39" s="1"/>
      <c r="LGJ39" s="1"/>
      <c r="LGK39" s="1"/>
      <c r="LGL39" s="1"/>
      <c r="LGM39" s="1"/>
      <c r="LGN39" s="1"/>
      <c r="LGO39" s="1"/>
      <c r="LGP39" s="1"/>
      <c r="LGQ39" s="1"/>
      <c r="LGR39" s="1"/>
      <c r="LGS39" s="1"/>
      <c r="LGT39" s="1"/>
      <c r="LGU39" s="1"/>
      <c r="LGV39" s="1"/>
      <c r="LGW39" s="1"/>
      <c r="LGX39" s="1"/>
      <c r="LGY39" s="1"/>
      <c r="LGZ39" s="1"/>
      <c r="LHA39" s="1"/>
      <c r="LHB39" s="1"/>
      <c r="LHC39" s="1"/>
      <c r="LHD39" s="1"/>
      <c r="LHE39" s="1"/>
      <c r="LHF39" s="1"/>
      <c r="LHG39" s="1"/>
      <c r="LHH39" s="1"/>
      <c r="LHI39" s="1"/>
      <c r="LHJ39" s="1"/>
      <c r="LHK39" s="1"/>
      <c r="LHL39" s="1"/>
      <c r="LHM39" s="1"/>
      <c r="LHN39" s="1"/>
      <c r="LHO39" s="1"/>
      <c r="LHP39" s="1"/>
      <c r="LHQ39" s="1"/>
      <c r="LHR39" s="1"/>
      <c r="LHS39" s="1"/>
      <c r="LHT39" s="1"/>
      <c r="LHU39" s="1"/>
      <c r="LHV39" s="1"/>
      <c r="LHW39" s="1"/>
      <c r="LHX39" s="1"/>
      <c r="LHY39" s="1"/>
      <c r="LHZ39" s="1"/>
      <c r="LIA39" s="1"/>
      <c r="LIB39" s="1"/>
      <c r="LIC39" s="1"/>
      <c r="LID39" s="1"/>
      <c r="LIE39" s="1"/>
      <c r="LIF39" s="1"/>
      <c r="LIG39" s="1"/>
      <c r="LIH39" s="1"/>
      <c r="LII39" s="1"/>
      <c r="LIJ39" s="1"/>
      <c r="LIK39" s="1"/>
      <c r="LIL39" s="1"/>
      <c r="LIM39" s="1"/>
      <c r="LIN39" s="1"/>
      <c r="LIO39" s="1"/>
      <c r="LIP39" s="1"/>
      <c r="LIQ39" s="1"/>
      <c r="LIR39" s="1"/>
      <c r="LIS39" s="1"/>
      <c r="LIT39" s="1"/>
      <c r="LIU39" s="1"/>
      <c r="LIV39" s="1"/>
      <c r="LIW39" s="1"/>
      <c r="LIX39" s="1"/>
      <c r="LIY39" s="1"/>
      <c r="LIZ39" s="1"/>
      <c r="LJA39" s="1"/>
      <c r="LJB39" s="1"/>
      <c r="LJC39" s="1"/>
      <c r="LJD39" s="1"/>
      <c r="LJE39" s="1"/>
      <c r="LJF39" s="1"/>
      <c r="LJG39" s="1"/>
      <c r="LJH39" s="1"/>
      <c r="LJI39" s="1"/>
      <c r="LJJ39" s="1"/>
      <c r="LJK39" s="1"/>
      <c r="LJL39" s="1"/>
      <c r="LJM39" s="1"/>
      <c r="LJN39" s="1"/>
      <c r="LJO39" s="1"/>
      <c r="LJP39" s="1"/>
      <c r="LJQ39" s="1"/>
      <c r="LJR39" s="1"/>
      <c r="LJS39" s="1"/>
      <c r="LJT39" s="1"/>
      <c r="LJU39" s="1"/>
      <c r="LJV39" s="1"/>
      <c r="LJW39" s="1"/>
      <c r="LJX39" s="1"/>
      <c r="LJY39" s="1"/>
      <c r="LJZ39" s="1"/>
      <c r="LKA39" s="1"/>
      <c r="LKB39" s="1"/>
      <c r="LKC39" s="1"/>
      <c r="LKD39" s="1"/>
      <c r="LKE39" s="1"/>
      <c r="LKF39" s="1"/>
      <c r="LKG39" s="1"/>
      <c r="LKH39" s="1"/>
      <c r="LKI39" s="1"/>
      <c r="LKJ39" s="1"/>
      <c r="LKK39" s="1"/>
      <c r="LKL39" s="1"/>
      <c r="LKM39" s="1"/>
      <c r="LKN39" s="1"/>
      <c r="LKO39" s="1"/>
      <c r="LKP39" s="1"/>
      <c r="LKQ39" s="1"/>
      <c r="LKR39" s="1"/>
      <c r="LKS39" s="1"/>
      <c r="LKT39" s="1"/>
      <c r="LKU39" s="1"/>
      <c r="LKV39" s="1"/>
      <c r="LKW39" s="1"/>
      <c r="LKX39" s="1"/>
      <c r="LKY39" s="1"/>
      <c r="LKZ39" s="1"/>
      <c r="LLA39" s="1"/>
      <c r="LLB39" s="1"/>
      <c r="LLC39" s="1"/>
      <c r="LLD39" s="1"/>
      <c r="LLE39" s="1"/>
      <c r="LLF39" s="1"/>
      <c r="LLG39" s="1"/>
      <c r="LLH39" s="1"/>
      <c r="LLI39" s="1"/>
      <c r="LLJ39" s="1"/>
      <c r="LLK39" s="1"/>
      <c r="LLL39" s="1"/>
      <c r="LLM39" s="1"/>
      <c r="LLN39" s="1"/>
      <c r="LLO39" s="1"/>
      <c r="LLP39" s="1"/>
      <c r="LLQ39" s="1"/>
      <c r="LLR39" s="1"/>
      <c r="LLS39" s="1"/>
      <c r="LLT39" s="1"/>
      <c r="LLU39" s="1"/>
      <c r="LLV39" s="1"/>
      <c r="LLW39" s="1"/>
      <c r="LLX39" s="1"/>
      <c r="LLY39" s="1"/>
      <c r="LLZ39" s="1"/>
      <c r="LMA39" s="1"/>
      <c r="LMB39" s="1"/>
      <c r="LMC39" s="1"/>
      <c r="LMD39" s="1"/>
      <c r="LME39" s="1"/>
      <c r="LMF39" s="1"/>
      <c r="LMG39" s="1"/>
      <c r="LMH39" s="1"/>
      <c r="LMI39" s="1"/>
      <c r="LMJ39" s="1"/>
      <c r="LMK39" s="1"/>
      <c r="LML39" s="1"/>
      <c r="LMM39" s="1"/>
      <c r="LMN39" s="1"/>
      <c r="LMO39" s="1"/>
      <c r="LMP39" s="1"/>
      <c r="LMQ39" s="1"/>
      <c r="LMR39" s="1"/>
      <c r="LMS39" s="1"/>
      <c r="LMT39" s="1"/>
      <c r="LMU39" s="1"/>
      <c r="LMV39" s="1"/>
      <c r="LMW39" s="1"/>
      <c r="LMX39" s="1"/>
      <c r="LMY39" s="1"/>
      <c r="LMZ39" s="1"/>
      <c r="LNA39" s="1"/>
      <c r="LNB39" s="1"/>
      <c r="LNC39" s="1"/>
      <c r="LND39" s="1"/>
      <c r="LNE39" s="1"/>
      <c r="LNF39" s="1"/>
      <c r="LNG39" s="1"/>
      <c r="LNH39" s="1"/>
      <c r="LNI39" s="1"/>
      <c r="LNJ39" s="1"/>
      <c r="LNK39" s="1"/>
      <c r="LNL39" s="1"/>
      <c r="LNM39" s="1"/>
      <c r="LNN39" s="1"/>
      <c r="LNO39" s="1"/>
      <c r="LNP39" s="1"/>
      <c r="LNQ39" s="1"/>
      <c r="LNR39" s="1"/>
      <c r="LNS39" s="1"/>
      <c r="LNT39" s="1"/>
      <c r="LNU39" s="1"/>
      <c r="LNV39" s="1"/>
      <c r="LNW39" s="1"/>
      <c r="LNX39" s="1"/>
      <c r="LNY39" s="1"/>
      <c r="LNZ39" s="1"/>
      <c r="LOA39" s="1"/>
      <c r="LOB39" s="1"/>
      <c r="LOC39" s="1"/>
      <c r="LOD39" s="1"/>
      <c r="LOE39" s="1"/>
      <c r="LOF39" s="1"/>
      <c r="LOG39" s="1"/>
      <c r="LOH39" s="1"/>
      <c r="LOI39" s="1"/>
      <c r="LOJ39" s="1"/>
      <c r="LOK39" s="1"/>
      <c r="LOL39" s="1"/>
      <c r="LOM39" s="1"/>
      <c r="LON39" s="1"/>
      <c r="LOO39" s="1"/>
      <c r="LOP39" s="1"/>
      <c r="LOQ39" s="1"/>
      <c r="LOR39" s="1"/>
      <c r="LOS39" s="1"/>
      <c r="LOT39" s="1"/>
      <c r="LOU39" s="1"/>
      <c r="LOV39" s="1"/>
      <c r="LOW39" s="1"/>
      <c r="LOX39" s="1"/>
      <c r="LOY39" s="1"/>
      <c r="LOZ39" s="1"/>
      <c r="LPA39" s="1"/>
      <c r="LPB39" s="1"/>
      <c r="LPC39" s="1"/>
      <c r="LPD39" s="1"/>
      <c r="LPE39" s="1"/>
      <c r="LPF39" s="1"/>
      <c r="LPG39" s="1"/>
      <c r="LPH39" s="1"/>
      <c r="LPI39" s="1"/>
      <c r="LPJ39" s="1"/>
      <c r="LPK39" s="1"/>
      <c r="LPL39" s="1"/>
      <c r="LPM39" s="1"/>
      <c r="LPN39" s="1"/>
      <c r="LPO39" s="1"/>
      <c r="LPP39" s="1"/>
      <c r="LPQ39" s="1"/>
      <c r="LPR39" s="1"/>
      <c r="LPS39" s="1"/>
      <c r="LPT39" s="1"/>
      <c r="LPU39" s="1"/>
      <c r="LPV39" s="1"/>
      <c r="LPW39" s="1"/>
      <c r="LPX39" s="1"/>
      <c r="LPY39" s="1"/>
      <c r="LPZ39" s="1"/>
      <c r="LQA39" s="1"/>
      <c r="LQB39" s="1"/>
      <c r="LQC39" s="1"/>
      <c r="LQD39" s="1"/>
      <c r="LQE39" s="1"/>
      <c r="LQF39" s="1"/>
      <c r="LQG39" s="1"/>
      <c r="LQH39" s="1"/>
      <c r="LQI39" s="1"/>
      <c r="LQJ39" s="1"/>
      <c r="LQK39" s="1"/>
      <c r="LQL39" s="1"/>
      <c r="LQM39" s="1"/>
      <c r="LQN39" s="1"/>
      <c r="LQO39" s="1"/>
      <c r="LQP39" s="1"/>
      <c r="LQQ39" s="1"/>
      <c r="LQR39" s="1"/>
      <c r="LQS39" s="1"/>
      <c r="LQT39" s="1"/>
      <c r="LQU39" s="1"/>
      <c r="LQV39" s="1"/>
      <c r="LQW39" s="1"/>
      <c r="LQX39" s="1"/>
      <c r="LQY39" s="1"/>
      <c r="LQZ39" s="1"/>
      <c r="LRA39" s="1"/>
      <c r="LRB39" s="1"/>
      <c r="LRC39" s="1"/>
      <c r="LRD39" s="1"/>
      <c r="LRE39" s="1"/>
      <c r="LRF39" s="1"/>
      <c r="LRG39" s="1"/>
      <c r="LRH39" s="1"/>
      <c r="LRI39" s="1"/>
      <c r="LRJ39" s="1"/>
      <c r="LRK39" s="1"/>
      <c r="LRL39" s="1"/>
      <c r="LRM39" s="1"/>
      <c r="LRN39" s="1"/>
      <c r="LRO39" s="1"/>
      <c r="LRP39" s="1"/>
      <c r="LRQ39" s="1"/>
      <c r="LRR39" s="1"/>
      <c r="LRS39" s="1"/>
      <c r="LRT39" s="1"/>
      <c r="LRU39" s="1"/>
      <c r="LRV39" s="1"/>
      <c r="LRW39" s="1"/>
      <c r="LRX39" s="1"/>
      <c r="LRY39" s="1"/>
      <c r="LRZ39" s="1"/>
      <c r="LSA39" s="1"/>
      <c r="LSB39" s="1"/>
      <c r="LSC39" s="1"/>
      <c r="LSD39" s="1"/>
      <c r="LSE39" s="1"/>
      <c r="LSF39" s="1"/>
      <c r="LSG39" s="1"/>
      <c r="LSH39" s="1"/>
      <c r="LSI39" s="1"/>
      <c r="LSJ39" s="1"/>
      <c r="LSK39" s="1"/>
      <c r="LSL39" s="1"/>
      <c r="LSM39" s="1"/>
      <c r="LSN39" s="1"/>
      <c r="LSO39" s="1"/>
      <c r="LSP39" s="1"/>
      <c r="LSQ39" s="1"/>
      <c r="LSR39" s="1"/>
      <c r="LSS39" s="1"/>
      <c r="LST39" s="1"/>
      <c r="LSU39" s="1"/>
      <c r="LSV39" s="1"/>
      <c r="LSW39" s="1"/>
      <c r="LSX39" s="1"/>
      <c r="LSY39" s="1"/>
      <c r="LSZ39" s="1"/>
      <c r="LTA39" s="1"/>
      <c r="LTB39" s="1"/>
      <c r="LTC39" s="1"/>
      <c r="LTD39" s="1"/>
      <c r="LTE39" s="1"/>
      <c r="LTF39" s="1"/>
      <c r="LTG39" s="1"/>
      <c r="LTH39" s="1"/>
      <c r="LTI39" s="1"/>
      <c r="LTJ39" s="1"/>
      <c r="LTK39" s="1"/>
      <c r="LTL39" s="1"/>
      <c r="LTM39" s="1"/>
      <c r="LTN39" s="1"/>
      <c r="LTO39" s="1"/>
      <c r="LTP39" s="1"/>
      <c r="LTQ39" s="1"/>
      <c r="LTR39" s="1"/>
      <c r="LTS39" s="1"/>
      <c r="LTT39" s="1"/>
      <c r="LTU39" s="1"/>
      <c r="LTV39" s="1"/>
      <c r="LTW39" s="1"/>
      <c r="LTX39" s="1"/>
      <c r="LTY39" s="1"/>
      <c r="LTZ39" s="1"/>
      <c r="LUA39" s="1"/>
      <c r="LUB39" s="1"/>
      <c r="LUC39" s="1"/>
      <c r="LUD39" s="1"/>
      <c r="LUE39" s="1"/>
      <c r="LUF39" s="1"/>
      <c r="LUG39" s="1"/>
      <c r="LUH39" s="1"/>
      <c r="LUI39" s="1"/>
      <c r="LUJ39" s="1"/>
      <c r="LUK39" s="1"/>
      <c r="LUL39" s="1"/>
      <c r="LUM39" s="1"/>
      <c r="LUN39" s="1"/>
      <c r="LUO39" s="1"/>
      <c r="LUP39" s="1"/>
      <c r="LUQ39" s="1"/>
      <c r="LUR39" s="1"/>
      <c r="LUS39" s="1"/>
      <c r="LUT39" s="1"/>
      <c r="LUU39" s="1"/>
      <c r="LUV39" s="1"/>
      <c r="LUW39" s="1"/>
      <c r="LUX39" s="1"/>
      <c r="LUY39" s="1"/>
      <c r="LUZ39" s="1"/>
      <c r="LVA39" s="1"/>
      <c r="LVB39" s="1"/>
      <c r="LVC39" s="1"/>
      <c r="LVD39" s="1"/>
      <c r="LVE39" s="1"/>
      <c r="LVF39" s="1"/>
      <c r="LVG39" s="1"/>
      <c r="LVH39" s="1"/>
      <c r="LVI39" s="1"/>
      <c r="LVJ39" s="1"/>
      <c r="LVK39" s="1"/>
      <c r="LVL39" s="1"/>
      <c r="LVM39" s="1"/>
      <c r="LVN39" s="1"/>
      <c r="LVO39" s="1"/>
      <c r="LVP39" s="1"/>
      <c r="LVQ39" s="1"/>
      <c r="LVR39" s="1"/>
      <c r="LVS39" s="1"/>
      <c r="LVT39" s="1"/>
      <c r="LVU39" s="1"/>
      <c r="LVV39" s="1"/>
      <c r="LVW39" s="1"/>
      <c r="LVX39" s="1"/>
      <c r="LVY39" s="1"/>
      <c r="LVZ39" s="1"/>
      <c r="LWA39" s="1"/>
      <c r="LWB39" s="1"/>
      <c r="LWC39" s="1"/>
      <c r="LWD39" s="1"/>
      <c r="LWE39" s="1"/>
      <c r="LWF39" s="1"/>
      <c r="LWG39" s="1"/>
      <c r="LWH39" s="1"/>
      <c r="LWI39" s="1"/>
      <c r="LWJ39" s="1"/>
      <c r="LWK39" s="1"/>
      <c r="LWL39" s="1"/>
      <c r="LWM39" s="1"/>
      <c r="LWN39" s="1"/>
      <c r="LWO39" s="1"/>
      <c r="LWP39" s="1"/>
      <c r="LWQ39" s="1"/>
      <c r="LWR39" s="1"/>
      <c r="LWS39" s="1"/>
      <c r="LWT39" s="1"/>
      <c r="LWU39" s="1"/>
      <c r="LWV39" s="1"/>
      <c r="LWW39" s="1"/>
      <c r="LWX39" s="1"/>
      <c r="LWY39" s="1"/>
      <c r="LWZ39" s="1"/>
      <c r="LXA39" s="1"/>
      <c r="LXB39" s="1"/>
      <c r="LXC39" s="1"/>
      <c r="LXD39" s="1"/>
      <c r="LXE39" s="1"/>
      <c r="LXF39" s="1"/>
      <c r="LXG39" s="1"/>
      <c r="LXH39" s="1"/>
      <c r="LXI39" s="1"/>
      <c r="LXJ39" s="1"/>
      <c r="LXK39" s="1"/>
      <c r="LXL39" s="1"/>
      <c r="LXM39" s="1"/>
      <c r="LXN39" s="1"/>
      <c r="LXO39" s="1"/>
      <c r="LXP39" s="1"/>
      <c r="LXQ39" s="1"/>
      <c r="LXR39" s="1"/>
      <c r="LXS39" s="1"/>
      <c r="LXT39" s="1"/>
      <c r="LXU39" s="1"/>
      <c r="LXV39" s="1"/>
      <c r="LXW39" s="1"/>
      <c r="LXX39" s="1"/>
      <c r="LXY39" s="1"/>
      <c r="LXZ39" s="1"/>
      <c r="LYA39" s="1"/>
      <c r="LYB39" s="1"/>
      <c r="LYC39" s="1"/>
      <c r="LYD39" s="1"/>
      <c r="LYE39" s="1"/>
      <c r="LYF39" s="1"/>
      <c r="LYG39" s="1"/>
      <c r="LYH39" s="1"/>
      <c r="LYI39" s="1"/>
      <c r="LYJ39" s="1"/>
      <c r="LYK39" s="1"/>
      <c r="LYL39" s="1"/>
      <c r="LYM39" s="1"/>
      <c r="LYN39" s="1"/>
      <c r="LYO39" s="1"/>
      <c r="LYP39" s="1"/>
      <c r="LYQ39" s="1"/>
      <c r="LYR39" s="1"/>
      <c r="LYS39" s="1"/>
      <c r="LYT39" s="1"/>
      <c r="LYU39" s="1"/>
      <c r="LYV39" s="1"/>
      <c r="LYW39" s="1"/>
      <c r="LYX39" s="1"/>
      <c r="LYY39" s="1"/>
      <c r="LYZ39" s="1"/>
      <c r="LZA39" s="1"/>
      <c r="LZB39" s="1"/>
      <c r="LZC39" s="1"/>
      <c r="LZD39" s="1"/>
      <c r="LZE39" s="1"/>
      <c r="LZF39" s="1"/>
      <c r="LZG39" s="1"/>
      <c r="LZH39" s="1"/>
      <c r="LZI39" s="1"/>
      <c r="LZJ39" s="1"/>
      <c r="LZK39" s="1"/>
      <c r="LZL39" s="1"/>
      <c r="LZM39" s="1"/>
      <c r="LZN39" s="1"/>
      <c r="LZO39" s="1"/>
      <c r="LZP39" s="1"/>
      <c r="LZQ39" s="1"/>
      <c r="LZR39" s="1"/>
      <c r="LZS39" s="1"/>
      <c r="LZT39" s="1"/>
      <c r="LZU39" s="1"/>
      <c r="LZV39" s="1"/>
      <c r="LZW39" s="1"/>
      <c r="LZX39" s="1"/>
      <c r="LZY39" s="1"/>
      <c r="LZZ39" s="1"/>
      <c r="MAA39" s="1"/>
      <c r="MAB39" s="1"/>
      <c r="MAC39" s="1"/>
      <c r="MAD39" s="1"/>
      <c r="MAE39" s="1"/>
      <c r="MAF39" s="1"/>
      <c r="MAG39" s="1"/>
      <c r="MAH39" s="1"/>
      <c r="MAI39" s="1"/>
      <c r="MAJ39" s="1"/>
      <c r="MAK39" s="1"/>
      <c r="MAL39" s="1"/>
      <c r="MAM39" s="1"/>
      <c r="MAN39" s="1"/>
      <c r="MAO39" s="1"/>
      <c r="MAP39" s="1"/>
      <c r="MAQ39" s="1"/>
      <c r="MAR39" s="1"/>
      <c r="MAS39" s="1"/>
      <c r="MAT39" s="1"/>
      <c r="MAU39" s="1"/>
      <c r="MAV39" s="1"/>
      <c r="MAW39" s="1"/>
      <c r="MAX39" s="1"/>
      <c r="MAY39" s="1"/>
      <c r="MAZ39" s="1"/>
      <c r="MBA39" s="1"/>
      <c r="MBB39" s="1"/>
      <c r="MBC39" s="1"/>
      <c r="MBD39" s="1"/>
      <c r="MBE39" s="1"/>
      <c r="MBF39" s="1"/>
      <c r="MBG39" s="1"/>
      <c r="MBH39" s="1"/>
      <c r="MBI39" s="1"/>
      <c r="MBJ39" s="1"/>
      <c r="MBK39" s="1"/>
      <c r="MBL39" s="1"/>
      <c r="MBM39" s="1"/>
      <c r="MBN39" s="1"/>
      <c r="MBO39" s="1"/>
      <c r="MBP39" s="1"/>
      <c r="MBQ39" s="1"/>
      <c r="MBR39" s="1"/>
      <c r="MBS39" s="1"/>
      <c r="MBT39" s="1"/>
      <c r="MBU39" s="1"/>
      <c r="MBV39" s="1"/>
      <c r="MBW39" s="1"/>
      <c r="MBX39" s="1"/>
      <c r="MBY39" s="1"/>
      <c r="MBZ39" s="1"/>
      <c r="MCA39" s="1"/>
      <c r="MCB39" s="1"/>
      <c r="MCC39" s="1"/>
      <c r="MCD39" s="1"/>
      <c r="MCE39" s="1"/>
      <c r="MCF39" s="1"/>
      <c r="MCG39" s="1"/>
      <c r="MCH39" s="1"/>
      <c r="MCI39" s="1"/>
      <c r="MCJ39" s="1"/>
      <c r="MCK39" s="1"/>
      <c r="MCL39" s="1"/>
      <c r="MCM39" s="1"/>
      <c r="MCN39" s="1"/>
      <c r="MCO39" s="1"/>
      <c r="MCP39" s="1"/>
      <c r="MCQ39" s="1"/>
      <c r="MCR39" s="1"/>
      <c r="MCS39" s="1"/>
      <c r="MCT39" s="1"/>
      <c r="MCU39" s="1"/>
      <c r="MCV39" s="1"/>
      <c r="MCW39" s="1"/>
      <c r="MCX39" s="1"/>
      <c r="MCY39" s="1"/>
      <c r="MCZ39" s="1"/>
      <c r="MDA39" s="1"/>
      <c r="MDB39" s="1"/>
      <c r="MDC39" s="1"/>
      <c r="MDD39" s="1"/>
      <c r="MDE39" s="1"/>
      <c r="MDF39" s="1"/>
      <c r="MDG39" s="1"/>
      <c r="MDH39" s="1"/>
      <c r="MDI39" s="1"/>
      <c r="MDJ39" s="1"/>
      <c r="MDK39" s="1"/>
      <c r="MDL39" s="1"/>
      <c r="MDM39" s="1"/>
      <c r="MDN39" s="1"/>
      <c r="MDO39" s="1"/>
      <c r="MDP39" s="1"/>
      <c r="MDQ39" s="1"/>
      <c r="MDR39" s="1"/>
      <c r="MDS39" s="1"/>
      <c r="MDT39" s="1"/>
      <c r="MDU39" s="1"/>
      <c r="MDV39" s="1"/>
      <c r="MDW39" s="1"/>
      <c r="MDX39" s="1"/>
      <c r="MDY39" s="1"/>
      <c r="MDZ39" s="1"/>
      <c r="MEA39" s="1"/>
      <c r="MEB39" s="1"/>
      <c r="MEC39" s="1"/>
      <c r="MED39" s="1"/>
      <c r="MEE39" s="1"/>
      <c r="MEF39" s="1"/>
      <c r="MEG39" s="1"/>
      <c r="MEH39" s="1"/>
      <c r="MEI39" s="1"/>
      <c r="MEJ39" s="1"/>
      <c r="MEK39" s="1"/>
      <c r="MEL39" s="1"/>
      <c r="MEM39" s="1"/>
      <c r="MEN39" s="1"/>
      <c r="MEO39" s="1"/>
      <c r="MEP39" s="1"/>
      <c r="MEQ39" s="1"/>
      <c r="MER39" s="1"/>
      <c r="MES39" s="1"/>
      <c r="MET39" s="1"/>
      <c r="MEU39" s="1"/>
      <c r="MEV39" s="1"/>
      <c r="MEW39" s="1"/>
      <c r="MEX39" s="1"/>
      <c r="MEY39" s="1"/>
      <c r="MEZ39" s="1"/>
      <c r="MFA39" s="1"/>
      <c r="MFB39" s="1"/>
      <c r="MFC39" s="1"/>
      <c r="MFD39" s="1"/>
      <c r="MFE39" s="1"/>
      <c r="MFF39" s="1"/>
      <c r="MFG39" s="1"/>
      <c r="MFH39" s="1"/>
      <c r="MFI39" s="1"/>
      <c r="MFJ39" s="1"/>
      <c r="MFK39" s="1"/>
      <c r="MFL39" s="1"/>
      <c r="MFM39" s="1"/>
      <c r="MFN39" s="1"/>
      <c r="MFO39" s="1"/>
      <c r="MFP39" s="1"/>
      <c r="MFQ39" s="1"/>
      <c r="MFR39" s="1"/>
      <c r="MFS39" s="1"/>
      <c r="MFT39" s="1"/>
      <c r="MFU39" s="1"/>
      <c r="MFV39" s="1"/>
      <c r="MFW39" s="1"/>
      <c r="MFX39" s="1"/>
      <c r="MFY39" s="1"/>
      <c r="MFZ39" s="1"/>
      <c r="MGA39" s="1"/>
      <c r="MGB39" s="1"/>
      <c r="MGC39" s="1"/>
      <c r="MGD39" s="1"/>
      <c r="MGE39" s="1"/>
      <c r="MGF39" s="1"/>
      <c r="MGG39" s="1"/>
      <c r="MGH39" s="1"/>
      <c r="MGI39" s="1"/>
      <c r="MGJ39" s="1"/>
      <c r="MGK39" s="1"/>
      <c r="MGL39" s="1"/>
      <c r="MGM39" s="1"/>
      <c r="MGN39" s="1"/>
      <c r="MGO39" s="1"/>
      <c r="MGP39" s="1"/>
      <c r="MGQ39" s="1"/>
      <c r="MGR39" s="1"/>
      <c r="MGS39" s="1"/>
      <c r="MGT39" s="1"/>
      <c r="MGU39" s="1"/>
      <c r="MGV39" s="1"/>
      <c r="MGW39" s="1"/>
      <c r="MGX39" s="1"/>
      <c r="MGY39" s="1"/>
      <c r="MGZ39" s="1"/>
      <c r="MHA39" s="1"/>
      <c r="MHB39" s="1"/>
      <c r="MHC39" s="1"/>
      <c r="MHD39" s="1"/>
      <c r="MHE39" s="1"/>
      <c r="MHF39" s="1"/>
      <c r="MHG39" s="1"/>
      <c r="MHH39" s="1"/>
      <c r="MHI39" s="1"/>
      <c r="MHJ39" s="1"/>
      <c r="MHK39" s="1"/>
      <c r="MHL39" s="1"/>
      <c r="MHM39" s="1"/>
      <c r="MHN39" s="1"/>
      <c r="MHO39" s="1"/>
      <c r="MHP39" s="1"/>
      <c r="MHQ39" s="1"/>
      <c r="MHR39" s="1"/>
      <c r="MHS39" s="1"/>
      <c r="MHT39" s="1"/>
      <c r="MHU39" s="1"/>
      <c r="MHV39" s="1"/>
      <c r="MHW39" s="1"/>
      <c r="MHX39" s="1"/>
      <c r="MHY39" s="1"/>
      <c r="MHZ39" s="1"/>
      <c r="MIA39" s="1"/>
      <c r="MIB39" s="1"/>
      <c r="MIC39" s="1"/>
      <c r="MID39" s="1"/>
      <c r="MIE39" s="1"/>
      <c r="MIF39" s="1"/>
      <c r="MIG39" s="1"/>
      <c r="MIH39" s="1"/>
      <c r="MII39" s="1"/>
      <c r="MIJ39" s="1"/>
      <c r="MIK39" s="1"/>
      <c r="MIL39" s="1"/>
      <c r="MIM39" s="1"/>
      <c r="MIN39" s="1"/>
      <c r="MIO39" s="1"/>
      <c r="MIP39" s="1"/>
      <c r="MIQ39" s="1"/>
      <c r="MIR39" s="1"/>
      <c r="MIS39" s="1"/>
      <c r="MIT39" s="1"/>
      <c r="MIU39" s="1"/>
      <c r="MIV39" s="1"/>
      <c r="MIW39" s="1"/>
      <c r="MIX39" s="1"/>
      <c r="MIY39" s="1"/>
      <c r="MIZ39" s="1"/>
      <c r="MJA39" s="1"/>
      <c r="MJB39" s="1"/>
      <c r="MJC39" s="1"/>
      <c r="MJD39" s="1"/>
      <c r="MJE39" s="1"/>
      <c r="MJF39" s="1"/>
      <c r="MJG39" s="1"/>
      <c r="MJH39" s="1"/>
      <c r="MJI39" s="1"/>
      <c r="MJJ39" s="1"/>
      <c r="MJK39" s="1"/>
      <c r="MJL39" s="1"/>
      <c r="MJM39" s="1"/>
      <c r="MJN39" s="1"/>
      <c r="MJO39" s="1"/>
      <c r="MJP39" s="1"/>
      <c r="MJQ39" s="1"/>
      <c r="MJR39" s="1"/>
      <c r="MJS39" s="1"/>
      <c r="MJT39" s="1"/>
      <c r="MJU39" s="1"/>
      <c r="MJV39" s="1"/>
      <c r="MJW39" s="1"/>
      <c r="MJX39" s="1"/>
      <c r="MJY39" s="1"/>
      <c r="MJZ39" s="1"/>
      <c r="MKA39" s="1"/>
      <c r="MKB39" s="1"/>
      <c r="MKC39" s="1"/>
      <c r="MKD39" s="1"/>
      <c r="MKE39" s="1"/>
      <c r="MKF39" s="1"/>
      <c r="MKG39" s="1"/>
      <c r="MKH39" s="1"/>
      <c r="MKI39" s="1"/>
      <c r="MKJ39" s="1"/>
      <c r="MKK39" s="1"/>
      <c r="MKL39" s="1"/>
      <c r="MKM39" s="1"/>
      <c r="MKN39" s="1"/>
      <c r="MKO39" s="1"/>
      <c r="MKP39" s="1"/>
      <c r="MKQ39" s="1"/>
      <c r="MKR39" s="1"/>
      <c r="MKS39" s="1"/>
      <c r="MKT39" s="1"/>
      <c r="MKU39" s="1"/>
      <c r="MKV39" s="1"/>
      <c r="MKW39" s="1"/>
      <c r="MKX39" s="1"/>
      <c r="MKY39" s="1"/>
      <c r="MKZ39" s="1"/>
      <c r="MLA39" s="1"/>
      <c r="MLB39" s="1"/>
      <c r="MLC39" s="1"/>
      <c r="MLD39" s="1"/>
      <c r="MLE39" s="1"/>
      <c r="MLF39" s="1"/>
      <c r="MLG39" s="1"/>
      <c r="MLH39" s="1"/>
      <c r="MLI39" s="1"/>
      <c r="MLJ39" s="1"/>
      <c r="MLK39" s="1"/>
      <c r="MLL39" s="1"/>
      <c r="MLM39" s="1"/>
      <c r="MLN39" s="1"/>
      <c r="MLO39" s="1"/>
      <c r="MLP39" s="1"/>
      <c r="MLQ39" s="1"/>
      <c r="MLR39" s="1"/>
      <c r="MLS39" s="1"/>
      <c r="MLT39" s="1"/>
      <c r="MLU39" s="1"/>
      <c r="MLV39" s="1"/>
      <c r="MLW39" s="1"/>
      <c r="MLX39" s="1"/>
      <c r="MLY39" s="1"/>
      <c r="MLZ39" s="1"/>
      <c r="MMA39" s="1"/>
      <c r="MMB39" s="1"/>
      <c r="MMC39" s="1"/>
      <c r="MMD39" s="1"/>
      <c r="MME39" s="1"/>
      <c r="MMF39" s="1"/>
      <c r="MMG39" s="1"/>
      <c r="MMH39" s="1"/>
      <c r="MMI39" s="1"/>
      <c r="MMJ39" s="1"/>
      <c r="MMK39" s="1"/>
      <c r="MML39" s="1"/>
      <c r="MMM39" s="1"/>
      <c r="MMN39" s="1"/>
      <c r="MMO39" s="1"/>
      <c r="MMP39" s="1"/>
      <c r="MMQ39" s="1"/>
      <c r="MMR39" s="1"/>
      <c r="MMS39" s="1"/>
      <c r="MMT39" s="1"/>
      <c r="MMU39" s="1"/>
      <c r="MMV39" s="1"/>
      <c r="MMW39" s="1"/>
      <c r="MMX39" s="1"/>
      <c r="MMY39" s="1"/>
      <c r="MMZ39" s="1"/>
      <c r="MNA39" s="1"/>
      <c r="MNB39" s="1"/>
      <c r="MNC39" s="1"/>
      <c r="MND39" s="1"/>
      <c r="MNE39" s="1"/>
      <c r="MNF39" s="1"/>
      <c r="MNG39" s="1"/>
      <c r="MNH39" s="1"/>
      <c r="MNI39" s="1"/>
      <c r="MNJ39" s="1"/>
      <c r="MNK39" s="1"/>
      <c r="MNL39" s="1"/>
      <c r="MNM39" s="1"/>
      <c r="MNN39" s="1"/>
      <c r="MNO39" s="1"/>
      <c r="MNP39" s="1"/>
      <c r="MNQ39" s="1"/>
      <c r="MNR39" s="1"/>
      <c r="MNS39" s="1"/>
      <c r="MNT39" s="1"/>
      <c r="MNU39" s="1"/>
      <c r="MNV39" s="1"/>
      <c r="MNW39" s="1"/>
      <c r="MNX39" s="1"/>
      <c r="MNY39" s="1"/>
      <c r="MNZ39" s="1"/>
      <c r="MOA39" s="1"/>
      <c r="MOB39" s="1"/>
      <c r="MOC39" s="1"/>
      <c r="MOD39" s="1"/>
      <c r="MOE39" s="1"/>
      <c r="MOF39" s="1"/>
      <c r="MOG39" s="1"/>
      <c r="MOH39" s="1"/>
      <c r="MOI39" s="1"/>
      <c r="MOJ39" s="1"/>
      <c r="MOK39" s="1"/>
      <c r="MOL39" s="1"/>
      <c r="MOM39" s="1"/>
      <c r="MON39" s="1"/>
      <c r="MOO39" s="1"/>
      <c r="MOP39" s="1"/>
      <c r="MOQ39" s="1"/>
      <c r="MOR39" s="1"/>
      <c r="MOS39" s="1"/>
      <c r="MOT39" s="1"/>
      <c r="MOU39" s="1"/>
      <c r="MOV39" s="1"/>
      <c r="MOW39" s="1"/>
      <c r="MOX39" s="1"/>
      <c r="MOY39" s="1"/>
      <c r="MOZ39" s="1"/>
      <c r="MPA39" s="1"/>
      <c r="MPB39" s="1"/>
      <c r="MPC39" s="1"/>
      <c r="MPD39" s="1"/>
      <c r="MPE39" s="1"/>
      <c r="MPF39" s="1"/>
      <c r="MPG39" s="1"/>
      <c r="MPH39" s="1"/>
      <c r="MPI39" s="1"/>
      <c r="MPJ39" s="1"/>
      <c r="MPK39" s="1"/>
      <c r="MPL39" s="1"/>
      <c r="MPM39" s="1"/>
      <c r="MPN39" s="1"/>
      <c r="MPO39" s="1"/>
      <c r="MPP39" s="1"/>
      <c r="MPQ39" s="1"/>
      <c r="MPR39" s="1"/>
      <c r="MPS39" s="1"/>
      <c r="MPT39" s="1"/>
      <c r="MPU39" s="1"/>
      <c r="MPV39" s="1"/>
      <c r="MPW39" s="1"/>
      <c r="MPX39" s="1"/>
      <c r="MPY39" s="1"/>
      <c r="MPZ39" s="1"/>
      <c r="MQA39" s="1"/>
      <c r="MQB39" s="1"/>
      <c r="MQC39" s="1"/>
      <c r="MQD39" s="1"/>
      <c r="MQE39" s="1"/>
      <c r="MQF39" s="1"/>
      <c r="MQG39" s="1"/>
      <c r="MQH39" s="1"/>
      <c r="MQI39" s="1"/>
      <c r="MQJ39" s="1"/>
      <c r="MQK39" s="1"/>
      <c r="MQL39" s="1"/>
      <c r="MQM39" s="1"/>
      <c r="MQN39" s="1"/>
      <c r="MQO39" s="1"/>
      <c r="MQP39" s="1"/>
      <c r="MQQ39" s="1"/>
      <c r="MQR39" s="1"/>
      <c r="MQS39" s="1"/>
      <c r="MQT39" s="1"/>
      <c r="MQU39" s="1"/>
      <c r="MQV39" s="1"/>
      <c r="MQW39" s="1"/>
      <c r="MQX39" s="1"/>
      <c r="MQY39" s="1"/>
      <c r="MQZ39" s="1"/>
      <c r="MRA39" s="1"/>
      <c r="MRB39" s="1"/>
      <c r="MRC39" s="1"/>
      <c r="MRD39" s="1"/>
      <c r="MRE39" s="1"/>
      <c r="MRF39" s="1"/>
      <c r="MRG39" s="1"/>
      <c r="MRH39" s="1"/>
      <c r="MRI39" s="1"/>
      <c r="MRJ39" s="1"/>
      <c r="MRK39" s="1"/>
      <c r="MRL39" s="1"/>
      <c r="MRM39" s="1"/>
      <c r="MRN39" s="1"/>
      <c r="MRO39" s="1"/>
      <c r="MRP39" s="1"/>
      <c r="MRQ39" s="1"/>
      <c r="MRR39" s="1"/>
      <c r="MRS39" s="1"/>
      <c r="MRT39" s="1"/>
      <c r="MRU39" s="1"/>
      <c r="MRV39" s="1"/>
      <c r="MRW39" s="1"/>
      <c r="MRX39" s="1"/>
      <c r="MRY39" s="1"/>
      <c r="MRZ39" s="1"/>
      <c r="MSA39" s="1"/>
      <c r="MSB39" s="1"/>
      <c r="MSC39" s="1"/>
      <c r="MSD39" s="1"/>
      <c r="MSE39" s="1"/>
      <c r="MSF39" s="1"/>
      <c r="MSG39" s="1"/>
      <c r="MSH39" s="1"/>
      <c r="MSI39" s="1"/>
      <c r="MSJ39" s="1"/>
      <c r="MSK39" s="1"/>
      <c r="MSL39" s="1"/>
      <c r="MSM39" s="1"/>
      <c r="MSN39" s="1"/>
      <c r="MSO39" s="1"/>
      <c r="MSP39" s="1"/>
      <c r="MSQ39" s="1"/>
      <c r="MSR39" s="1"/>
      <c r="MSS39" s="1"/>
      <c r="MST39" s="1"/>
      <c r="MSU39" s="1"/>
      <c r="MSV39" s="1"/>
      <c r="MSW39" s="1"/>
      <c r="MSX39" s="1"/>
      <c r="MSY39" s="1"/>
      <c r="MSZ39" s="1"/>
      <c r="MTA39" s="1"/>
      <c r="MTB39" s="1"/>
      <c r="MTC39" s="1"/>
      <c r="MTD39" s="1"/>
      <c r="MTE39" s="1"/>
      <c r="MTF39" s="1"/>
      <c r="MTG39" s="1"/>
      <c r="MTH39" s="1"/>
      <c r="MTI39" s="1"/>
      <c r="MTJ39" s="1"/>
      <c r="MTK39" s="1"/>
      <c r="MTL39" s="1"/>
      <c r="MTM39" s="1"/>
      <c r="MTN39" s="1"/>
      <c r="MTO39" s="1"/>
      <c r="MTP39" s="1"/>
      <c r="MTQ39" s="1"/>
      <c r="MTR39" s="1"/>
      <c r="MTS39" s="1"/>
      <c r="MTT39" s="1"/>
      <c r="MTU39" s="1"/>
      <c r="MTV39" s="1"/>
      <c r="MTW39" s="1"/>
      <c r="MTX39" s="1"/>
      <c r="MTY39" s="1"/>
      <c r="MTZ39" s="1"/>
      <c r="MUA39" s="1"/>
      <c r="MUB39" s="1"/>
      <c r="MUC39" s="1"/>
      <c r="MUD39" s="1"/>
      <c r="MUE39" s="1"/>
      <c r="MUF39" s="1"/>
      <c r="MUG39" s="1"/>
      <c r="MUH39" s="1"/>
      <c r="MUI39" s="1"/>
      <c r="MUJ39" s="1"/>
      <c r="MUK39" s="1"/>
      <c r="MUL39" s="1"/>
      <c r="MUM39" s="1"/>
      <c r="MUN39" s="1"/>
      <c r="MUO39" s="1"/>
      <c r="MUP39" s="1"/>
      <c r="MUQ39" s="1"/>
      <c r="MUR39" s="1"/>
      <c r="MUS39" s="1"/>
      <c r="MUT39" s="1"/>
      <c r="MUU39" s="1"/>
      <c r="MUV39" s="1"/>
      <c r="MUW39" s="1"/>
      <c r="MUX39" s="1"/>
      <c r="MUY39" s="1"/>
      <c r="MUZ39" s="1"/>
      <c r="MVA39" s="1"/>
      <c r="MVB39" s="1"/>
      <c r="MVC39" s="1"/>
      <c r="MVD39" s="1"/>
      <c r="MVE39" s="1"/>
      <c r="MVF39" s="1"/>
      <c r="MVG39" s="1"/>
      <c r="MVH39" s="1"/>
      <c r="MVI39" s="1"/>
      <c r="MVJ39" s="1"/>
      <c r="MVK39" s="1"/>
      <c r="MVL39" s="1"/>
      <c r="MVM39" s="1"/>
      <c r="MVN39" s="1"/>
      <c r="MVO39" s="1"/>
      <c r="MVP39" s="1"/>
      <c r="MVQ39" s="1"/>
      <c r="MVR39" s="1"/>
      <c r="MVS39" s="1"/>
      <c r="MVT39" s="1"/>
      <c r="MVU39" s="1"/>
      <c r="MVV39" s="1"/>
      <c r="MVW39" s="1"/>
      <c r="MVX39" s="1"/>
      <c r="MVY39" s="1"/>
      <c r="MVZ39" s="1"/>
      <c r="MWA39" s="1"/>
      <c r="MWB39" s="1"/>
      <c r="MWC39" s="1"/>
      <c r="MWD39" s="1"/>
      <c r="MWE39" s="1"/>
      <c r="MWF39" s="1"/>
      <c r="MWG39" s="1"/>
      <c r="MWH39" s="1"/>
      <c r="MWI39" s="1"/>
      <c r="MWJ39" s="1"/>
      <c r="MWK39" s="1"/>
      <c r="MWL39" s="1"/>
      <c r="MWM39" s="1"/>
      <c r="MWN39" s="1"/>
      <c r="MWO39" s="1"/>
      <c r="MWP39" s="1"/>
      <c r="MWQ39" s="1"/>
      <c r="MWR39" s="1"/>
      <c r="MWS39" s="1"/>
      <c r="MWT39" s="1"/>
      <c r="MWU39" s="1"/>
      <c r="MWV39" s="1"/>
      <c r="MWW39" s="1"/>
      <c r="MWX39" s="1"/>
      <c r="MWY39" s="1"/>
      <c r="MWZ39" s="1"/>
      <c r="MXA39" s="1"/>
      <c r="MXB39" s="1"/>
      <c r="MXC39" s="1"/>
      <c r="MXD39" s="1"/>
      <c r="MXE39" s="1"/>
      <c r="MXF39" s="1"/>
      <c r="MXG39" s="1"/>
      <c r="MXH39" s="1"/>
      <c r="MXI39" s="1"/>
      <c r="MXJ39" s="1"/>
      <c r="MXK39" s="1"/>
      <c r="MXL39" s="1"/>
      <c r="MXM39" s="1"/>
      <c r="MXN39" s="1"/>
      <c r="MXO39" s="1"/>
      <c r="MXP39" s="1"/>
      <c r="MXQ39" s="1"/>
      <c r="MXR39" s="1"/>
      <c r="MXS39" s="1"/>
      <c r="MXT39" s="1"/>
      <c r="MXU39" s="1"/>
      <c r="MXV39" s="1"/>
      <c r="MXW39" s="1"/>
      <c r="MXX39" s="1"/>
      <c r="MXY39" s="1"/>
      <c r="MXZ39" s="1"/>
      <c r="MYA39" s="1"/>
      <c r="MYB39" s="1"/>
      <c r="MYC39" s="1"/>
      <c r="MYD39" s="1"/>
      <c r="MYE39" s="1"/>
      <c r="MYF39" s="1"/>
      <c r="MYG39" s="1"/>
      <c r="MYH39" s="1"/>
      <c r="MYI39" s="1"/>
      <c r="MYJ39" s="1"/>
      <c r="MYK39" s="1"/>
      <c r="MYL39" s="1"/>
      <c r="MYM39" s="1"/>
      <c r="MYN39" s="1"/>
      <c r="MYO39" s="1"/>
      <c r="MYP39" s="1"/>
      <c r="MYQ39" s="1"/>
      <c r="MYR39" s="1"/>
      <c r="MYS39" s="1"/>
      <c r="MYT39" s="1"/>
      <c r="MYU39" s="1"/>
      <c r="MYV39" s="1"/>
      <c r="MYW39" s="1"/>
      <c r="MYX39" s="1"/>
      <c r="MYY39" s="1"/>
      <c r="MYZ39" s="1"/>
      <c r="MZA39" s="1"/>
      <c r="MZB39" s="1"/>
      <c r="MZC39" s="1"/>
      <c r="MZD39" s="1"/>
      <c r="MZE39" s="1"/>
      <c r="MZF39" s="1"/>
      <c r="MZG39" s="1"/>
      <c r="MZH39" s="1"/>
      <c r="MZI39" s="1"/>
      <c r="MZJ39" s="1"/>
      <c r="MZK39" s="1"/>
      <c r="MZL39" s="1"/>
      <c r="MZM39" s="1"/>
      <c r="MZN39" s="1"/>
      <c r="MZO39" s="1"/>
      <c r="MZP39" s="1"/>
      <c r="MZQ39" s="1"/>
      <c r="MZR39" s="1"/>
      <c r="MZS39" s="1"/>
      <c r="MZT39" s="1"/>
      <c r="MZU39" s="1"/>
      <c r="MZV39" s="1"/>
      <c r="MZW39" s="1"/>
      <c r="MZX39" s="1"/>
      <c r="MZY39" s="1"/>
      <c r="MZZ39" s="1"/>
      <c r="NAA39" s="1"/>
      <c r="NAB39" s="1"/>
      <c r="NAC39" s="1"/>
      <c r="NAD39" s="1"/>
      <c r="NAE39" s="1"/>
      <c r="NAF39" s="1"/>
      <c r="NAG39" s="1"/>
      <c r="NAH39" s="1"/>
      <c r="NAI39" s="1"/>
      <c r="NAJ39" s="1"/>
      <c r="NAK39" s="1"/>
      <c r="NAL39" s="1"/>
      <c r="NAM39" s="1"/>
      <c r="NAN39" s="1"/>
      <c r="NAO39" s="1"/>
      <c r="NAP39" s="1"/>
      <c r="NAQ39" s="1"/>
      <c r="NAR39" s="1"/>
      <c r="NAS39" s="1"/>
      <c r="NAT39" s="1"/>
      <c r="NAU39" s="1"/>
      <c r="NAV39" s="1"/>
      <c r="NAW39" s="1"/>
      <c r="NAX39" s="1"/>
      <c r="NAY39" s="1"/>
      <c r="NAZ39" s="1"/>
      <c r="NBA39" s="1"/>
      <c r="NBB39" s="1"/>
      <c r="NBC39" s="1"/>
      <c r="NBD39" s="1"/>
      <c r="NBE39" s="1"/>
      <c r="NBF39" s="1"/>
      <c r="NBG39" s="1"/>
      <c r="NBH39" s="1"/>
      <c r="NBI39" s="1"/>
      <c r="NBJ39" s="1"/>
      <c r="NBK39" s="1"/>
      <c r="NBL39" s="1"/>
      <c r="NBM39" s="1"/>
      <c r="NBN39" s="1"/>
      <c r="NBO39" s="1"/>
      <c r="NBP39" s="1"/>
      <c r="NBQ39" s="1"/>
      <c r="NBR39" s="1"/>
      <c r="NBS39" s="1"/>
      <c r="NBT39" s="1"/>
      <c r="NBU39" s="1"/>
      <c r="NBV39" s="1"/>
      <c r="NBW39" s="1"/>
      <c r="NBX39" s="1"/>
      <c r="NBY39" s="1"/>
      <c r="NBZ39" s="1"/>
      <c r="NCA39" s="1"/>
      <c r="NCB39" s="1"/>
      <c r="NCC39" s="1"/>
      <c r="NCD39" s="1"/>
      <c r="NCE39" s="1"/>
      <c r="NCF39" s="1"/>
      <c r="NCG39" s="1"/>
      <c r="NCH39" s="1"/>
      <c r="NCI39" s="1"/>
      <c r="NCJ39" s="1"/>
      <c r="NCK39" s="1"/>
      <c r="NCL39" s="1"/>
      <c r="NCM39" s="1"/>
      <c r="NCN39" s="1"/>
      <c r="NCO39" s="1"/>
      <c r="NCP39" s="1"/>
      <c r="NCQ39" s="1"/>
      <c r="NCR39" s="1"/>
      <c r="NCS39" s="1"/>
      <c r="NCT39" s="1"/>
      <c r="NCU39" s="1"/>
      <c r="NCV39" s="1"/>
      <c r="NCW39" s="1"/>
      <c r="NCX39" s="1"/>
      <c r="NCY39" s="1"/>
      <c r="NCZ39" s="1"/>
      <c r="NDA39" s="1"/>
      <c r="NDB39" s="1"/>
      <c r="NDC39" s="1"/>
      <c r="NDD39" s="1"/>
      <c r="NDE39" s="1"/>
      <c r="NDF39" s="1"/>
      <c r="NDG39" s="1"/>
      <c r="NDH39" s="1"/>
      <c r="NDI39" s="1"/>
      <c r="NDJ39" s="1"/>
      <c r="NDK39" s="1"/>
      <c r="NDL39" s="1"/>
      <c r="NDM39" s="1"/>
      <c r="NDN39" s="1"/>
      <c r="NDO39" s="1"/>
      <c r="NDP39" s="1"/>
      <c r="NDQ39" s="1"/>
      <c r="NDR39" s="1"/>
      <c r="NDS39" s="1"/>
      <c r="NDT39" s="1"/>
      <c r="NDU39" s="1"/>
      <c r="NDV39" s="1"/>
      <c r="NDW39" s="1"/>
      <c r="NDX39" s="1"/>
      <c r="NDY39" s="1"/>
      <c r="NDZ39" s="1"/>
      <c r="NEA39" s="1"/>
      <c r="NEB39" s="1"/>
      <c r="NEC39" s="1"/>
      <c r="NED39" s="1"/>
      <c r="NEE39" s="1"/>
      <c r="NEF39" s="1"/>
      <c r="NEG39" s="1"/>
      <c r="NEH39" s="1"/>
      <c r="NEI39" s="1"/>
      <c r="NEJ39" s="1"/>
      <c r="NEK39" s="1"/>
      <c r="NEL39" s="1"/>
      <c r="NEM39" s="1"/>
      <c r="NEN39" s="1"/>
      <c r="NEO39" s="1"/>
      <c r="NEP39" s="1"/>
      <c r="NEQ39" s="1"/>
      <c r="NER39" s="1"/>
      <c r="NES39" s="1"/>
      <c r="NET39" s="1"/>
      <c r="NEU39" s="1"/>
      <c r="NEV39" s="1"/>
      <c r="NEW39" s="1"/>
      <c r="NEX39" s="1"/>
      <c r="NEY39" s="1"/>
      <c r="NEZ39" s="1"/>
      <c r="NFA39" s="1"/>
      <c r="NFB39" s="1"/>
      <c r="NFC39" s="1"/>
      <c r="NFD39" s="1"/>
      <c r="NFE39" s="1"/>
      <c r="NFF39" s="1"/>
      <c r="NFG39" s="1"/>
      <c r="NFH39" s="1"/>
      <c r="NFI39" s="1"/>
      <c r="NFJ39" s="1"/>
      <c r="NFK39" s="1"/>
      <c r="NFL39" s="1"/>
      <c r="NFM39" s="1"/>
      <c r="NFN39" s="1"/>
      <c r="NFO39" s="1"/>
      <c r="NFP39" s="1"/>
      <c r="NFQ39" s="1"/>
      <c r="NFR39" s="1"/>
      <c r="NFS39" s="1"/>
      <c r="NFT39" s="1"/>
      <c r="NFU39" s="1"/>
      <c r="NFV39" s="1"/>
      <c r="NFW39" s="1"/>
      <c r="NFX39" s="1"/>
      <c r="NFY39" s="1"/>
      <c r="NFZ39" s="1"/>
      <c r="NGA39" s="1"/>
      <c r="NGB39" s="1"/>
      <c r="NGC39" s="1"/>
      <c r="NGD39" s="1"/>
      <c r="NGE39" s="1"/>
      <c r="NGF39" s="1"/>
      <c r="NGG39" s="1"/>
      <c r="NGH39" s="1"/>
      <c r="NGI39" s="1"/>
      <c r="NGJ39" s="1"/>
      <c r="NGK39" s="1"/>
      <c r="NGL39" s="1"/>
      <c r="NGM39" s="1"/>
      <c r="NGN39" s="1"/>
      <c r="NGO39" s="1"/>
      <c r="NGP39" s="1"/>
      <c r="NGQ39" s="1"/>
      <c r="NGR39" s="1"/>
      <c r="NGS39" s="1"/>
      <c r="NGT39" s="1"/>
      <c r="NGU39" s="1"/>
      <c r="NGV39" s="1"/>
      <c r="NGW39" s="1"/>
      <c r="NGX39" s="1"/>
      <c r="NGY39" s="1"/>
      <c r="NGZ39" s="1"/>
      <c r="NHA39" s="1"/>
      <c r="NHB39" s="1"/>
      <c r="NHC39" s="1"/>
      <c r="NHD39" s="1"/>
      <c r="NHE39" s="1"/>
      <c r="NHF39" s="1"/>
      <c r="NHG39" s="1"/>
      <c r="NHH39" s="1"/>
      <c r="NHI39" s="1"/>
      <c r="NHJ39" s="1"/>
      <c r="NHK39" s="1"/>
      <c r="NHL39" s="1"/>
      <c r="NHM39" s="1"/>
      <c r="NHN39" s="1"/>
      <c r="NHO39" s="1"/>
      <c r="NHP39" s="1"/>
      <c r="NHQ39" s="1"/>
      <c r="NHR39" s="1"/>
      <c r="NHS39" s="1"/>
      <c r="NHT39" s="1"/>
      <c r="NHU39" s="1"/>
      <c r="NHV39" s="1"/>
      <c r="NHW39" s="1"/>
      <c r="NHX39" s="1"/>
      <c r="NHY39" s="1"/>
      <c r="NHZ39" s="1"/>
      <c r="NIA39" s="1"/>
      <c r="NIB39" s="1"/>
      <c r="NIC39" s="1"/>
      <c r="NID39" s="1"/>
      <c r="NIE39" s="1"/>
      <c r="NIF39" s="1"/>
      <c r="NIG39" s="1"/>
      <c r="NIH39" s="1"/>
      <c r="NII39" s="1"/>
      <c r="NIJ39" s="1"/>
      <c r="NIK39" s="1"/>
      <c r="NIL39" s="1"/>
      <c r="NIM39" s="1"/>
      <c r="NIN39" s="1"/>
      <c r="NIO39" s="1"/>
      <c r="NIP39" s="1"/>
      <c r="NIQ39" s="1"/>
      <c r="NIR39" s="1"/>
      <c r="NIS39" s="1"/>
      <c r="NIT39" s="1"/>
      <c r="NIU39" s="1"/>
      <c r="NIV39" s="1"/>
      <c r="NIW39" s="1"/>
      <c r="NIX39" s="1"/>
      <c r="NIY39" s="1"/>
      <c r="NIZ39" s="1"/>
      <c r="NJA39" s="1"/>
      <c r="NJB39" s="1"/>
      <c r="NJC39" s="1"/>
      <c r="NJD39" s="1"/>
      <c r="NJE39" s="1"/>
      <c r="NJF39" s="1"/>
      <c r="NJG39" s="1"/>
      <c r="NJH39" s="1"/>
      <c r="NJI39" s="1"/>
      <c r="NJJ39" s="1"/>
      <c r="NJK39" s="1"/>
      <c r="NJL39" s="1"/>
      <c r="NJM39" s="1"/>
      <c r="NJN39" s="1"/>
      <c r="NJO39" s="1"/>
      <c r="NJP39" s="1"/>
      <c r="NJQ39" s="1"/>
      <c r="NJR39" s="1"/>
      <c r="NJS39" s="1"/>
      <c r="NJT39" s="1"/>
      <c r="NJU39" s="1"/>
      <c r="NJV39" s="1"/>
      <c r="NJW39" s="1"/>
      <c r="NJX39" s="1"/>
      <c r="NJY39" s="1"/>
      <c r="NJZ39" s="1"/>
      <c r="NKA39" s="1"/>
      <c r="NKB39" s="1"/>
      <c r="NKC39" s="1"/>
      <c r="NKD39" s="1"/>
      <c r="NKE39" s="1"/>
      <c r="NKF39" s="1"/>
      <c r="NKG39" s="1"/>
      <c r="NKH39" s="1"/>
      <c r="NKI39" s="1"/>
      <c r="NKJ39" s="1"/>
      <c r="NKK39" s="1"/>
      <c r="NKL39" s="1"/>
      <c r="NKM39" s="1"/>
      <c r="NKN39" s="1"/>
      <c r="NKO39" s="1"/>
      <c r="NKP39" s="1"/>
      <c r="NKQ39" s="1"/>
      <c r="NKR39" s="1"/>
      <c r="NKS39" s="1"/>
      <c r="NKT39" s="1"/>
      <c r="NKU39" s="1"/>
      <c r="NKV39" s="1"/>
      <c r="NKW39" s="1"/>
      <c r="NKX39" s="1"/>
      <c r="NKY39" s="1"/>
      <c r="NKZ39" s="1"/>
      <c r="NLA39" s="1"/>
      <c r="NLB39" s="1"/>
      <c r="NLC39" s="1"/>
      <c r="NLD39" s="1"/>
      <c r="NLE39" s="1"/>
      <c r="NLF39" s="1"/>
      <c r="NLG39" s="1"/>
      <c r="NLH39" s="1"/>
      <c r="NLI39" s="1"/>
      <c r="NLJ39" s="1"/>
      <c r="NLK39" s="1"/>
      <c r="NLL39" s="1"/>
      <c r="NLM39" s="1"/>
      <c r="NLN39" s="1"/>
      <c r="NLO39" s="1"/>
      <c r="NLP39" s="1"/>
      <c r="NLQ39" s="1"/>
      <c r="NLR39" s="1"/>
      <c r="NLS39" s="1"/>
      <c r="NLT39" s="1"/>
      <c r="NLU39" s="1"/>
      <c r="NLV39" s="1"/>
      <c r="NLW39" s="1"/>
      <c r="NLX39" s="1"/>
      <c r="NLY39" s="1"/>
      <c r="NLZ39" s="1"/>
      <c r="NMA39" s="1"/>
      <c r="NMB39" s="1"/>
      <c r="NMC39" s="1"/>
      <c r="NMD39" s="1"/>
      <c r="NME39" s="1"/>
      <c r="NMF39" s="1"/>
      <c r="NMG39" s="1"/>
      <c r="NMH39" s="1"/>
      <c r="NMI39" s="1"/>
      <c r="NMJ39" s="1"/>
      <c r="NMK39" s="1"/>
      <c r="NML39" s="1"/>
      <c r="NMM39" s="1"/>
      <c r="NMN39" s="1"/>
      <c r="NMO39" s="1"/>
      <c r="NMP39" s="1"/>
      <c r="NMQ39" s="1"/>
      <c r="NMR39" s="1"/>
      <c r="NMS39" s="1"/>
      <c r="NMT39" s="1"/>
      <c r="NMU39" s="1"/>
      <c r="NMV39" s="1"/>
      <c r="NMW39" s="1"/>
      <c r="NMX39" s="1"/>
      <c r="NMY39" s="1"/>
      <c r="NMZ39" s="1"/>
      <c r="NNA39" s="1"/>
      <c r="NNB39" s="1"/>
      <c r="NNC39" s="1"/>
      <c r="NND39" s="1"/>
      <c r="NNE39" s="1"/>
      <c r="NNF39" s="1"/>
      <c r="NNG39" s="1"/>
      <c r="NNH39" s="1"/>
      <c r="NNI39" s="1"/>
      <c r="NNJ39" s="1"/>
      <c r="NNK39" s="1"/>
      <c r="NNL39" s="1"/>
      <c r="NNM39" s="1"/>
      <c r="NNN39" s="1"/>
      <c r="NNO39" s="1"/>
      <c r="NNP39" s="1"/>
      <c r="NNQ39" s="1"/>
      <c r="NNR39" s="1"/>
      <c r="NNS39" s="1"/>
      <c r="NNT39" s="1"/>
      <c r="NNU39" s="1"/>
      <c r="NNV39" s="1"/>
      <c r="NNW39" s="1"/>
      <c r="NNX39" s="1"/>
      <c r="NNY39" s="1"/>
      <c r="NNZ39" s="1"/>
      <c r="NOA39" s="1"/>
      <c r="NOB39" s="1"/>
      <c r="NOC39" s="1"/>
      <c r="NOD39" s="1"/>
      <c r="NOE39" s="1"/>
      <c r="NOF39" s="1"/>
      <c r="NOG39" s="1"/>
      <c r="NOH39" s="1"/>
      <c r="NOI39" s="1"/>
      <c r="NOJ39" s="1"/>
      <c r="NOK39" s="1"/>
      <c r="NOL39" s="1"/>
      <c r="NOM39" s="1"/>
      <c r="NON39" s="1"/>
      <c r="NOO39" s="1"/>
      <c r="NOP39" s="1"/>
      <c r="NOQ39" s="1"/>
      <c r="NOR39" s="1"/>
      <c r="NOS39" s="1"/>
      <c r="NOT39" s="1"/>
      <c r="NOU39" s="1"/>
      <c r="NOV39" s="1"/>
      <c r="NOW39" s="1"/>
      <c r="NOX39" s="1"/>
      <c r="NOY39" s="1"/>
      <c r="NOZ39" s="1"/>
      <c r="NPA39" s="1"/>
      <c r="NPB39" s="1"/>
      <c r="NPC39" s="1"/>
      <c r="NPD39" s="1"/>
      <c r="NPE39" s="1"/>
      <c r="NPF39" s="1"/>
      <c r="NPG39" s="1"/>
      <c r="NPH39" s="1"/>
      <c r="NPI39" s="1"/>
      <c r="NPJ39" s="1"/>
      <c r="NPK39" s="1"/>
      <c r="NPL39" s="1"/>
      <c r="NPM39" s="1"/>
      <c r="NPN39" s="1"/>
      <c r="NPO39" s="1"/>
      <c r="NPP39" s="1"/>
      <c r="NPQ39" s="1"/>
      <c r="NPR39" s="1"/>
      <c r="NPS39" s="1"/>
      <c r="NPT39" s="1"/>
      <c r="NPU39" s="1"/>
      <c r="NPV39" s="1"/>
      <c r="NPW39" s="1"/>
      <c r="NPX39" s="1"/>
      <c r="NPY39" s="1"/>
      <c r="NPZ39" s="1"/>
      <c r="NQA39" s="1"/>
      <c r="NQB39" s="1"/>
      <c r="NQC39" s="1"/>
      <c r="NQD39" s="1"/>
      <c r="NQE39" s="1"/>
      <c r="NQF39" s="1"/>
      <c r="NQG39" s="1"/>
      <c r="NQH39" s="1"/>
      <c r="NQI39" s="1"/>
      <c r="NQJ39" s="1"/>
      <c r="NQK39" s="1"/>
      <c r="NQL39" s="1"/>
      <c r="NQM39" s="1"/>
      <c r="NQN39" s="1"/>
      <c r="NQO39" s="1"/>
      <c r="NQP39" s="1"/>
      <c r="NQQ39" s="1"/>
      <c r="NQR39" s="1"/>
      <c r="NQS39" s="1"/>
      <c r="NQT39" s="1"/>
      <c r="NQU39" s="1"/>
      <c r="NQV39" s="1"/>
      <c r="NQW39" s="1"/>
      <c r="NQX39" s="1"/>
      <c r="NQY39" s="1"/>
      <c r="NQZ39" s="1"/>
      <c r="NRA39" s="1"/>
      <c r="NRB39" s="1"/>
      <c r="NRC39" s="1"/>
      <c r="NRD39" s="1"/>
      <c r="NRE39" s="1"/>
      <c r="NRF39" s="1"/>
      <c r="NRG39" s="1"/>
      <c r="NRH39" s="1"/>
      <c r="NRI39" s="1"/>
      <c r="NRJ39" s="1"/>
      <c r="NRK39" s="1"/>
      <c r="NRL39" s="1"/>
      <c r="NRM39" s="1"/>
      <c r="NRN39" s="1"/>
      <c r="NRO39" s="1"/>
      <c r="NRP39" s="1"/>
      <c r="NRQ39" s="1"/>
      <c r="NRR39" s="1"/>
      <c r="NRS39" s="1"/>
      <c r="NRT39" s="1"/>
      <c r="NRU39" s="1"/>
      <c r="NRV39" s="1"/>
      <c r="NRW39" s="1"/>
      <c r="NRX39" s="1"/>
      <c r="NRY39" s="1"/>
      <c r="NRZ39" s="1"/>
      <c r="NSA39" s="1"/>
      <c r="NSB39" s="1"/>
      <c r="NSC39" s="1"/>
      <c r="NSD39" s="1"/>
      <c r="NSE39" s="1"/>
      <c r="NSF39" s="1"/>
      <c r="NSG39" s="1"/>
      <c r="NSH39" s="1"/>
      <c r="NSI39" s="1"/>
      <c r="NSJ39" s="1"/>
      <c r="NSK39" s="1"/>
      <c r="NSL39" s="1"/>
      <c r="NSM39" s="1"/>
      <c r="NSN39" s="1"/>
      <c r="NSO39" s="1"/>
      <c r="NSP39" s="1"/>
      <c r="NSQ39" s="1"/>
      <c r="NSR39" s="1"/>
      <c r="NSS39" s="1"/>
      <c r="NST39" s="1"/>
      <c r="NSU39" s="1"/>
      <c r="NSV39" s="1"/>
      <c r="NSW39" s="1"/>
      <c r="NSX39" s="1"/>
      <c r="NSY39" s="1"/>
      <c r="NSZ39" s="1"/>
      <c r="NTA39" s="1"/>
      <c r="NTB39" s="1"/>
      <c r="NTC39" s="1"/>
      <c r="NTD39" s="1"/>
      <c r="NTE39" s="1"/>
      <c r="NTF39" s="1"/>
      <c r="NTG39" s="1"/>
      <c r="NTH39" s="1"/>
      <c r="NTI39" s="1"/>
      <c r="NTJ39" s="1"/>
      <c r="NTK39" s="1"/>
      <c r="NTL39" s="1"/>
      <c r="NTM39" s="1"/>
      <c r="NTN39" s="1"/>
      <c r="NTO39" s="1"/>
      <c r="NTP39" s="1"/>
      <c r="NTQ39" s="1"/>
      <c r="NTR39" s="1"/>
      <c r="NTS39" s="1"/>
      <c r="NTT39" s="1"/>
      <c r="NTU39" s="1"/>
      <c r="NTV39" s="1"/>
      <c r="NTW39" s="1"/>
      <c r="NTX39" s="1"/>
      <c r="NTY39" s="1"/>
      <c r="NTZ39" s="1"/>
      <c r="NUA39" s="1"/>
      <c r="NUB39" s="1"/>
      <c r="NUC39" s="1"/>
      <c r="NUD39" s="1"/>
      <c r="NUE39" s="1"/>
      <c r="NUF39" s="1"/>
      <c r="NUG39" s="1"/>
      <c r="NUH39" s="1"/>
      <c r="NUI39" s="1"/>
      <c r="NUJ39" s="1"/>
      <c r="NUK39" s="1"/>
      <c r="NUL39" s="1"/>
      <c r="NUM39" s="1"/>
      <c r="NUN39" s="1"/>
      <c r="NUO39" s="1"/>
      <c r="NUP39" s="1"/>
      <c r="NUQ39" s="1"/>
      <c r="NUR39" s="1"/>
      <c r="NUS39" s="1"/>
      <c r="NUT39" s="1"/>
      <c r="NUU39" s="1"/>
      <c r="NUV39" s="1"/>
      <c r="NUW39" s="1"/>
      <c r="NUX39" s="1"/>
      <c r="NUY39" s="1"/>
      <c r="NUZ39" s="1"/>
      <c r="NVA39" s="1"/>
      <c r="NVB39" s="1"/>
      <c r="NVC39" s="1"/>
      <c r="NVD39" s="1"/>
      <c r="NVE39" s="1"/>
      <c r="NVF39" s="1"/>
      <c r="NVG39" s="1"/>
      <c r="NVH39" s="1"/>
      <c r="NVI39" s="1"/>
      <c r="NVJ39" s="1"/>
      <c r="NVK39" s="1"/>
      <c r="NVL39" s="1"/>
      <c r="NVM39" s="1"/>
      <c r="NVN39" s="1"/>
      <c r="NVO39" s="1"/>
      <c r="NVP39" s="1"/>
      <c r="NVQ39" s="1"/>
      <c r="NVR39" s="1"/>
      <c r="NVS39" s="1"/>
      <c r="NVT39" s="1"/>
      <c r="NVU39" s="1"/>
      <c r="NVV39" s="1"/>
      <c r="NVW39" s="1"/>
      <c r="NVX39" s="1"/>
      <c r="NVY39" s="1"/>
      <c r="NVZ39" s="1"/>
      <c r="NWA39" s="1"/>
      <c r="NWB39" s="1"/>
      <c r="NWC39" s="1"/>
      <c r="NWD39" s="1"/>
      <c r="NWE39" s="1"/>
      <c r="NWF39" s="1"/>
      <c r="NWG39" s="1"/>
      <c r="NWH39" s="1"/>
      <c r="NWI39" s="1"/>
      <c r="NWJ39" s="1"/>
      <c r="NWK39" s="1"/>
      <c r="NWL39" s="1"/>
      <c r="NWM39" s="1"/>
      <c r="NWN39" s="1"/>
      <c r="NWO39" s="1"/>
      <c r="NWP39" s="1"/>
      <c r="NWQ39" s="1"/>
      <c r="NWR39" s="1"/>
      <c r="NWS39" s="1"/>
      <c r="NWT39" s="1"/>
      <c r="NWU39" s="1"/>
      <c r="NWV39" s="1"/>
      <c r="NWW39" s="1"/>
      <c r="NWX39" s="1"/>
      <c r="NWY39" s="1"/>
      <c r="NWZ39" s="1"/>
      <c r="NXA39" s="1"/>
      <c r="NXB39" s="1"/>
      <c r="NXC39" s="1"/>
      <c r="NXD39" s="1"/>
      <c r="NXE39" s="1"/>
      <c r="NXF39" s="1"/>
      <c r="NXG39" s="1"/>
      <c r="NXH39" s="1"/>
      <c r="NXI39" s="1"/>
      <c r="NXJ39" s="1"/>
      <c r="NXK39" s="1"/>
      <c r="NXL39" s="1"/>
      <c r="NXM39" s="1"/>
      <c r="NXN39" s="1"/>
      <c r="NXO39" s="1"/>
      <c r="NXP39" s="1"/>
      <c r="NXQ39" s="1"/>
      <c r="NXR39" s="1"/>
      <c r="NXS39" s="1"/>
      <c r="NXT39" s="1"/>
      <c r="NXU39" s="1"/>
      <c r="NXV39" s="1"/>
      <c r="NXW39" s="1"/>
      <c r="NXX39" s="1"/>
      <c r="NXY39" s="1"/>
      <c r="NXZ39" s="1"/>
      <c r="NYA39" s="1"/>
      <c r="NYB39" s="1"/>
      <c r="NYC39" s="1"/>
      <c r="NYD39" s="1"/>
      <c r="NYE39" s="1"/>
      <c r="NYF39" s="1"/>
      <c r="NYG39" s="1"/>
      <c r="NYH39" s="1"/>
      <c r="NYI39" s="1"/>
      <c r="NYJ39" s="1"/>
      <c r="NYK39" s="1"/>
      <c r="NYL39" s="1"/>
      <c r="NYM39" s="1"/>
      <c r="NYN39" s="1"/>
      <c r="NYO39" s="1"/>
      <c r="NYP39" s="1"/>
      <c r="NYQ39" s="1"/>
      <c r="NYR39" s="1"/>
      <c r="NYS39" s="1"/>
      <c r="NYT39" s="1"/>
      <c r="NYU39" s="1"/>
      <c r="NYV39" s="1"/>
      <c r="NYW39" s="1"/>
      <c r="NYX39" s="1"/>
      <c r="NYY39" s="1"/>
      <c r="NYZ39" s="1"/>
      <c r="NZA39" s="1"/>
      <c r="NZB39" s="1"/>
      <c r="NZC39" s="1"/>
      <c r="NZD39" s="1"/>
      <c r="NZE39" s="1"/>
      <c r="NZF39" s="1"/>
      <c r="NZG39" s="1"/>
      <c r="NZH39" s="1"/>
      <c r="NZI39" s="1"/>
      <c r="NZJ39" s="1"/>
      <c r="NZK39" s="1"/>
      <c r="NZL39" s="1"/>
      <c r="NZM39" s="1"/>
      <c r="NZN39" s="1"/>
      <c r="NZO39" s="1"/>
      <c r="NZP39" s="1"/>
      <c r="NZQ39" s="1"/>
      <c r="NZR39" s="1"/>
      <c r="NZS39" s="1"/>
      <c r="NZT39" s="1"/>
      <c r="NZU39" s="1"/>
      <c r="NZV39" s="1"/>
      <c r="NZW39" s="1"/>
      <c r="NZX39" s="1"/>
      <c r="NZY39" s="1"/>
      <c r="NZZ39" s="1"/>
      <c r="OAA39" s="1"/>
      <c r="OAB39" s="1"/>
      <c r="OAC39" s="1"/>
      <c r="OAD39" s="1"/>
      <c r="OAE39" s="1"/>
      <c r="OAF39" s="1"/>
      <c r="OAG39" s="1"/>
      <c r="OAH39" s="1"/>
      <c r="OAI39" s="1"/>
      <c r="OAJ39" s="1"/>
      <c r="OAK39" s="1"/>
      <c r="OAL39" s="1"/>
      <c r="OAM39" s="1"/>
      <c r="OAN39" s="1"/>
      <c r="OAO39" s="1"/>
      <c r="OAP39" s="1"/>
      <c r="OAQ39" s="1"/>
      <c r="OAR39" s="1"/>
      <c r="OAS39" s="1"/>
      <c r="OAT39" s="1"/>
      <c r="OAU39" s="1"/>
      <c r="OAV39" s="1"/>
      <c r="OAW39" s="1"/>
      <c r="OAX39" s="1"/>
      <c r="OAY39" s="1"/>
      <c r="OAZ39" s="1"/>
      <c r="OBA39" s="1"/>
      <c r="OBB39" s="1"/>
      <c r="OBC39" s="1"/>
      <c r="OBD39" s="1"/>
      <c r="OBE39" s="1"/>
      <c r="OBF39" s="1"/>
      <c r="OBG39" s="1"/>
      <c r="OBH39" s="1"/>
      <c r="OBI39" s="1"/>
      <c r="OBJ39" s="1"/>
      <c r="OBK39" s="1"/>
      <c r="OBL39" s="1"/>
      <c r="OBM39" s="1"/>
      <c r="OBN39" s="1"/>
      <c r="OBO39" s="1"/>
      <c r="OBP39" s="1"/>
      <c r="OBQ39" s="1"/>
      <c r="OBR39" s="1"/>
      <c r="OBS39" s="1"/>
      <c r="OBT39" s="1"/>
      <c r="OBU39" s="1"/>
      <c r="OBV39" s="1"/>
      <c r="OBW39" s="1"/>
      <c r="OBX39" s="1"/>
      <c r="OBY39" s="1"/>
      <c r="OBZ39" s="1"/>
      <c r="OCA39" s="1"/>
      <c r="OCB39" s="1"/>
      <c r="OCC39" s="1"/>
      <c r="OCD39" s="1"/>
      <c r="OCE39" s="1"/>
      <c r="OCF39" s="1"/>
      <c r="OCG39" s="1"/>
      <c r="OCH39" s="1"/>
      <c r="OCI39" s="1"/>
      <c r="OCJ39" s="1"/>
      <c r="OCK39" s="1"/>
      <c r="OCL39" s="1"/>
      <c r="OCM39" s="1"/>
      <c r="OCN39" s="1"/>
      <c r="OCO39" s="1"/>
      <c r="OCP39" s="1"/>
      <c r="OCQ39" s="1"/>
      <c r="OCR39" s="1"/>
      <c r="OCS39" s="1"/>
      <c r="OCT39" s="1"/>
      <c r="OCU39" s="1"/>
      <c r="OCV39" s="1"/>
      <c r="OCW39" s="1"/>
      <c r="OCX39" s="1"/>
      <c r="OCY39" s="1"/>
      <c r="OCZ39" s="1"/>
      <c r="ODA39" s="1"/>
      <c r="ODB39" s="1"/>
      <c r="ODC39" s="1"/>
      <c r="ODD39" s="1"/>
      <c r="ODE39" s="1"/>
      <c r="ODF39" s="1"/>
      <c r="ODG39" s="1"/>
      <c r="ODH39" s="1"/>
      <c r="ODI39" s="1"/>
      <c r="ODJ39" s="1"/>
      <c r="ODK39" s="1"/>
      <c r="ODL39" s="1"/>
      <c r="ODM39" s="1"/>
      <c r="ODN39" s="1"/>
      <c r="ODO39" s="1"/>
      <c r="ODP39" s="1"/>
      <c r="ODQ39" s="1"/>
      <c r="ODR39" s="1"/>
      <c r="ODS39" s="1"/>
      <c r="ODT39" s="1"/>
      <c r="ODU39" s="1"/>
      <c r="ODV39" s="1"/>
      <c r="ODW39" s="1"/>
      <c r="ODX39" s="1"/>
      <c r="ODY39" s="1"/>
      <c r="ODZ39" s="1"/>
      <c r="OEA39" s="1"/>
      <c r="OEB39" s="1"/>
      <c r="OEC39" s="1"/>
      <c r="OED39" s="1"/>
      <c r="OEE39" s="1"/>
      <c r="OEF39" s="1"/>
      <c r="OEG39" s="1"/>
      <c r="OEH39" s="1"/>
      <c r="OEI39" s="1"/>
      <c r="OEJ39" s="1"/>
      <c r="OEK39" s="1"/>
      <c r="OEL39" s="1"/>
      <c r="OEM39" s="1"/>
      <c r="OEN39" s="1"/>
      <c r="OEO39" s="1"/>
      <c r="OEP39" s="1"/>
      <c r="OEQ39" s="1"/>
      <c r="OER39" s="1"/>
      <c r="OES39" s="1"/>
      <c r="OET39" s="1"/>
      <c r="OEU39" s="1"/>
      <c r="OEV39" s="1"/>
      <c r="OEW39" s="1"/>
      <c r="OEX39" s="1"/>
      <c r="OEY39" s="1"/>
      <c r="OEZ39" s="1"/>
      <c r="OFA39" s="1"/>
      <c r="OFB39" s="1"/>
      <c r="OFC39" s="1"/>
      <c r="OFD39" s="1"/>
      <c r="OFE39" s="1"/>
      <c r="OFF39" s="1"/>
      <c r="OFG39" s="1"/>
      <c r="OFH39" s="1"/>
      <c r="OFI39" s="1"/>
      <c r="OFJ39" s="1"/>
      <c r="OFK39" s="1"/>
      <c r="OFL39" s="1"/>
      <c r="OFM39" s="1"/>
      <c r="OFN39" s="1"/>
      <c r="OFO39" s="1"/>
      <c r="OFP39" s="1"/>
      <c r="OFQ39" s="1"/>
      <c r="OFR39" s="1"/>
      <c r="OFS39" s="1"/>
      <c r="OFT39" s="1"/>
      <c r="OFU39" s="1"/>
      <c r="OFV39" s="1"/>
      <c r="OFW39" s="1"/>
      <c r="OFX39" s="1"/>
      <c r="OFY39" s="1"/>
      <c r="OFZ39" s="1"/>
      <c r="OGA39" s="1"/>
      <c r="OGB39" s="1"/>
      <c r="OGC39" s="1"/>
      <c r="OGD39" s="1"/>
      <c r="OGE39" s="1"/>
      <c r="OGF39" s="1"/>
      <c r="OGG39" s="1"/>
      <c r="OGH39" s="1"/>
      <c r="OGI39" s="1"/>
      <c r="OGJ39" s="1"/>
      <c r="OGK39" s="1"/>
      <c r="OGL39" s="1"/>
      <c r="OGM39" s="1"/>
      <c r="OGN39" s="1"/>
      <c r="OGO39" s="1"/>
      <c r="OGP39" s="1"/>
      <c r="OGQ39" s="1"/>
      <c r="OGR39" s="1"/>
      <c r="OGS39" s="1"/>
      <c r="OGT39" s="1"/>
      <c r="OGU39" s="1"/>
      <c r="OGV39" s="1"/>
      <c r="OGW39" s="1"/>
      <c r="OGX39" s="1"/>
      <c r="OGY39" s="1"/>
      <c r="OGZ39" s="1"/>
      <c r="OHA39" s="1"/>
      <c r="OHB39" s="1"/>
      <c r="OHC39" s="1"/>
      <c r="OHD39" s="1"/>
      <c r="OHE39" s="1"/>
      <c r="OHF39" s="1"/>
      <c r="OHG39" s="1"/>
      <c r="OHH39" s="1"/>
      <c r="OHI39" s="1"/>
      <c r="OHJ39" s="1"/>
      <c r="OHK39" s="1"/>
      <c r="OHL39" s="1"/>
      <c r="OHM39" s="1"/>
      <c r="OHN39" s="1"/>
      <c r="OHO39" s="1"/>
      <c r="OHP39" s="1"/>
      <c r="OHQ39" s="1"/>
      <c r="OHR39" s="1"/>
      <c r="OHS39" s="1"/>
      <c r="OHT39" s="1"/>
      <c r="OHU39" s="1"/>
      <c r="OHV39" s="1"/>
      <c r="OHW39" s="1"/>
      <c r="OHX39" s="1"/>
      <c r="OHY39" s="1"/>
      <c r="OHZ39" s="1"/>
      <c r="OIA39" s="1"/>
      <c r="OIB39" s="1"/>
      <c r="OIC39" s="1"/>
      <c r="OID39" s="1"/>
      <c r="OIE39" s="1"/>
      <c r="OIF39" s="1"/>
      <c r="OIG39" s="1"/>
      <c r="OIH39" s="1"/>
      <c r="OII39" s="1"/>
      <c r="OIJ39" s="1"/>
      <c r="OIK39" s="1"/>
      <c r="OIL39" s="1"/>
      <c r="OIM39" s="1"/>
      <c r="OIN39" s="1"/>
      <c r="OIO39" s="1"/>
      <c r="OIP39" s="1"/>
      <c r="OIQ39" s="1"/>
      <c r="OIR39" s="1"/>
      <c r="OIS39" s="1"/>
      <c r="OIT39" s="1"/>
      <c r="OIU39" s="1"/>
      <c r="OIV39" s="1"/>
      <c r="OIW39" s="1"/>
      <c r="OIX39" s="1"/>
      <c r="OIY39" s="1"/>
      <c r="OIZ39" s="1"/>
      <c r="OJA39" s="1"/>
      <c r="OJB39" s="1"/>
      <c r="OJC39" s="1"/>
      <c r="OJD39" s="1"/>
      <c r="OJE39" s="1"/>
      <c r="OJF39" s="1"/>
      <c r="OJG39" s="1"/>
      <c r="OJH39" s="1"/>
      <c r="OJI39" s="1"/>
      <c r="OJJ39" s="1"/>
      <c r="OJK39" s="1"/>
      <c r="OJL39" s="1"/>
      <c r="OJM39" s="1"/>
      <c r="OJN39" s="1"/>
      <c r="OJO39" s="1"/>
      <c r="OJP39" s="1"/>
      <c r="OJQ39" s="1"/>
      <c r="OJR39" s="1"/>
      <c r="OJS39" s="1"/>
      <c r="OJT39" s="1"/>
      <c r="OJU39" s="1"/>
      <c r="OJV39" s="1"/>
      <c r="OJW39" s="1"/>
      <c r="OJX39" s="1"/>
      <c r="OJY39" s="1"/>
      <c r="OJZ39" s="1"/>
      <c r="OKA39" s="1"/>
      <c r="OKB39" s="1"/>
      <c r="OKC39" s="1"/>
      <c r="OKD39" s="1"/>
      <c r="OKE39" s="1"/>
      <c r="OKF39" s="1"/>
      <c r="OKG39" s="1"/>
      <c r="OKH39" s="1"/>
      <c r="OKI39" s="1"/>
      <c r="OKJ39" s="1"/>
      <c r="OKK39" s="1"/>
      <c r="OKL39" s="1"/>
      <c r="OKM39" s="1"/>
      <c r="OKN39" s="1"/>
      <c r="OKO39" s="1"/>
      <c r="OKP39" s="1"/>
      <c r="OKQ39" s="1"/>
      <c r="OKR39" s="1"/>
      <c r="OKS39" s="1"/>
      <c r="OKT39" s="1"/>
      <c r="OKU39" s="1"/>
      <c r="OKV39" s="1"/>
      <c r="OKW39" s="1"/>
      <c r="OKX39" s="1"/>
      <c r="OKY39" s="1"/>
      <c r="OKZ39" s="1"/>
      <c r="OLA39" s="1"/>
      <c r="OLB39" s="1"/>
      <c r="OLC39" s="1"/>
      <c r="OLD39" s="1"/>
      <c r="OLE39" s="1"/>
      <c r="OLF39" s="1"/>
      <c r="OLG39" s="1"/>
      <c r="OLH39" s="1"/>
      <c r="OLI39" s="1"/>
      <c r="OLJ39" s="1"/>
      <c r="OLK39" s="1"/>
      <c r="OLL39" s="1"/>
      <c r="OLM39" s="1"/>
      <c r="OLN39" s="1"/>
      <c r="OLO39" s="1"/>
      <c r="OLP39" s="1"/>
      <c r="OLQ39" s="1"/>
      <c r="OLR39" s="1"/>
      <c r="OLS39" s="1"/>
      <c r="OLT39" s="1"/>
      <c r="OLU39" s="1"/>
      <c r="OLV39" s="1"/>
      <c r="OLW39" s="1"/>
      <c r="OLX39" s="1"/>
      <c r="OLY39" s="1"/>
      <c r="OLZ39" s="1"/>
      <c r="OMA39" s="1"/>
      <c r="OMB39" s="1"/>
      <c r="OMC39" s="1"/>
      <c r="OMD39" s="1"/>
      <c r="OME39" s="1"/>
      <c r="OMF39" s="1"/>
      <c r="OMG39" s="1"/>
      <c r="OMH39" s="1"/>
      <c r="OMI39" s="1"/>
      <c r="OMJ39" s="1"/>
      <c r="OMK39" s="1"/>
      <c r="OML39" s="1"/>
      <c r="OMM39" s="1"/>
      <c r="OMN39" s="1"/>
      <c r="OMO39" s="1"/>
      <c r="OMP39" s="1"/>
      <c r="OMQ39" s="1"/>
      <c r="OMR39" s="1"/>
      <c r="OMS39" s="1"/>
      <c r="OMT39" s="1"/>
      <c r="OMU39" s="1"/>
      <c r="OMV39" s="1"/>
      <c r="OMW39" s="1"/>
      <c r="OMX39" s="1"/>
      <c r="OMY39" s="1"/>
      <c r="OMZ39" s="1"/>
      <c r="ONA39" s="1"/>
      <c r="ONB39" s="1"/>
      <c r="ONC39" s="1"/>
      <c r="OND39" s="1"/>
      <c r="ONE39" s="1"/>
      <c r="ONF39" s="1"/>
      <c r="ONG39" s="1"/>
      <c r="ONH39" s="1"/>
      <c r="ONI39" s="1"/>
      <c r="ONJ39" s="1"/>
      <c r="ONK39" s="1"/>
      <c r="ONL39" s="1"/>
      <c r="ONM39" s="1"/>
      <c r="ONN39" s="1"/>
      <c r="ONO39" s="1"/>
      <c r="ONP39" s="1"/>
      <c r="ONQ39" s="1"/>
      <c r="ONR39" s="1"/>
      <c r="ONS39" s="1"/>
      <c r="ONT39" s="1"/>
      <c r="ONU39" s="1"/>
      <c r="ONV39" s="1"/>
      <c r="ONW39" s="1"/>
      <c r="ONX39" s="1"/>
      <c r="ONY39" s="1"/>
      <c r="ONZ39" s="1"/>
      <c r="OOA39" s="1"/>
      <c r="OOB39" s="1"/>
      <c r="OOC39" s="1"/>
      <c r="OOD39" s="1"/>
      <c r="OOE39" s="1"/>
      <c r="OOF39" s="1"/>
      <c r="OOG39" s="1"/>
      <c r="OOH39" s="1"/>
      <c r="OOI39" s="1"/>
      <c r="OOJ39" s="1"/>
      <c r="OOK39" s="1"/>
      <c r="OOL39" s="1"/>
      <c r="OOM39" s="1"/>
      <c r="OON39" s="1"/>
      <c r="OOO39" s="1"/>
      <c r="OOP39" s="1"/>
      <c r="OOQ39" s="1"/>
      <c r="OOR39" s="1"/>
      <c r="OOS39" s="1"/>
      <c r="OOT39" s="1"/>
      <c r="OOU39" s="1"/>
      <c r="OOV39" s="1"/>
      <c r="OOW39" s="1"/>
      <c r="OOX39" s="1"/>
      <c r="OOY39" s="1"/>
      <c r="OOZ39" s="1"/>
      <c r="OPA39" s="1"/>
      <c r="OPB39" s="1"/>
      <c r="OPC39" s="1"/>
      <c r="OPD39" s="1"/>
      <c r="OPE39" s="1"/>
      <c r="OPF39" s="1"/>
      <c r="OPG39" s="1"/>
      <c r="OPH39" s="1"/>
      <c r="OPI39" s="1"/>
      <c r="OPJ39" s="1"/>
      <c r="OPK39" s="1"/>
      <c r="OPL39" s="1"/>
      <c r="OPM39" s="1"/>
      <c r="OPN39" s="1"/>
      <c r="OPO39" s="1"/>
      <c r="OPP39" s="1"/>
      <c r="OPQ39" s="1"/>
      <c r="OPR39" s="1"/>
      <c r="OPS39" s="1"/>
      <c r="OPT39" s="1"/>
      <c r="OPU39" s="1"/>
      <c r="OPV39" s="1"/>
      <c r="OPW39" s="1"/>
      <c r="OPX39" s="1"/>
      <c r="OPY39" s="1"/>
      <c r="OPZ39" s="1"/>
      <c r="OQA39" s="1"/>
      <c r="OQB39" s="1"/>
      <c r="OQC39" s="1"/>
      <c r="OQD39" s="1"/>
      <c r="OQE39" s="1"/>
      <c r="OQF39" s="1"/>
      <c r="OQG39" s="1"/>
      <c r="OQH39" s="1"/>
      <c r="OQI39" s="1"/>
      <c r="OQJ39" s="1"/>
      <c r="OQK39" s="1"/>
      <c r="OQL39" s="1"/>
      <c r="OQM39" s="1"/>
      <c r="OQN39" s="1"/>
      <c r="OQO39" s="1"/>
      <c r="OQP39" s="1"/>
      <c r="OQQ39" s="1"/>
      <c r="OQR39" s="1"/>
      <c r="OQS39" s="1"/>
      <c r="OQT39" s="1"/>
      <c r="OQU39" s="1"/>
      <c r="OQV39" s="1"/>
      <c r="OQW39" s="1"/>
      <c r="OQX39" s="1"/>
      <c r="OQY39" s="1"/>
      <c r="OQZ39" s="1"/>
      <c r="ORA39" s="1"/>
      <c r="ORB39" s="1"/>
      <c r="ORC39" s="1"/>
      <c r="ORD39" s="1"/>
      <c r="ORE39" s="1"/>
      <c r="ORF39" s="1"/>
      <c r="ORG39" s="1"/>
      <c r="ORH39" s="1"/>
      <c r="ORI39" s="1"/>
      <c r="ORJ39" s="1"/>
      <c r="ORK39" s="1"/>
      <c r="ORL39" s="1"/>
      <c r="ORM39" s="1"/>
      <c r="ORN39" s="1"/>
      <c r="ORO39" s="1"/>
      <c r="ORP39" s="1"/>
      <c r="ORQ39" s="1"/>
      <c r="ORR39" s="1"/>
      <c r="ORS39" s="1"/>
      <c r="ORT39" s="1"/>
      <c r="ORU39" s="1"/>
      <c r="ORV39" s="1"/>
      <c r="ORW39" s="1"/>
      <c r="ORX39" s="1"/>
      <c r="ORY39" s="1"/>
      <c r="ORZ39" s="1"/>
      <c r="OSA39" s="1"/>
      <c r="OSB39" s="1"/>
      <c r="OSC39" s="1"/>
      <c r="OSD39" s="1"/>
      <c r="OSE39" s="1"/>
      <c r="OSF39" s="1"/>
      <c r="OSG39" s="1"/>
      <c r="OSH39" s="1"/>
      <c r="OSI39" s="1"/>
      <c r="OSJ39" s="1"/>
      <c r="OSK39" s="1"/>
      <c r="OSL39" s="1"/>
      <c r="OSM39" s="1"/>
      <c r="OSN39" s="1"/>
      <c r="OSO39" s="1"/>
      <c r="OSP39" s="1"/>
      <c r="OSQ39" s="1"/>
      <c r="OSR39" s="1"/>
      <c r="OSS39" s="1"/>
      <c r="OST39" s="1"/>
      <c r="OSU39" s="1"/>
      <c r="OSV39" s="1"/>
      <c r="OSW39" s="1"/>
      <c r="OSX39" s="1"/>
      <c r="OSY39" s="1"/>
      <c r="OSZ39" s="1"/>
      <c r="OTA39" s="1"/>
      <c r="OTB39" s="1"/>
      <c r="OTC39" s="1"/>
      <c r="OTD39" s="1"/>
      <c r="OTE39" s="1"/>
      <c r="OTF39" s="1"/>
      <c r="OTG39" s="1"/>
      <c r="OTH39" s="1"/>
      <c r="OTI39" s="1"/>
      <c r="OTJ39" s="1"/>
      <c r="OTK39" s="1"/>
      <c r="OTL39" s="1"/>
      <c r="OTM39" s="1"/>
      <c r="OTN39" s="1"/>
      <c r="OTO39" s="1"/>
      <c r="OTP39" s="1"/>
      <c r="OTQ39" s="1"/>
      <c r="OTR39" s="1"/>
      <c r="OTS39" s="1"/>
      <c r="OTT39" s="1"/>
      <c r="OTU39" s="1"/>
      <c r="OTV39" s="1"/>
      <c r="OTW39" s="1"/>
      <c r="OTX39" s="1"/>
      <c r="OTY39" s="1"/>
      <c r="OTZ39" s="1"/>
      <c r="OUA39" s="1"/>
      <c r="OUB39" s="1"/>
      <c r="OUC39" s="1"/>
      <c r="OUD39" s="1"/>
      <c r="OUE39" s="1"/>
      <c r="OUF39" s="1"/>
      <c r="OUG39" s="1"/>
      <c r="OUH39" s="1"/>
      <c r="OUI39" s="1"/>
      <c r="OUJ39" s="1"/>
      <c r="OUK39" s="1"/>
      <c r="OUL39" s="1"/>
      <c r="OUM39" s="1"/>
      <c r="OUN39" s="1"/>
      <c r="OUO39" s="1"/>
      <c r="OUP39" s="1"/>
      <c r="OUQ39" s="1"/>
      <c r="OUR39" s="1"/>
      <c r="OUS39" s="1"/>
      <c r="OUT39" s="1"/>
      <c r="OUU39" s="1"/>
      <c r="OUV39" s="1"/>
      <c r="OUW39" s="1"/>
      <c r="OUX39" s="1"/>
      <c r="OUY39" s="1"/>
      <c r="OUZ39" s="1"/>
      <c r="OVA39" s="1"/>
      <c r="OVB39" s="1"/>
      <c r="OVC39" s="1"/>
      <c r="OVD39" s="1"/>
      <c r="OVE39" s="1"/>
      <c r="OVF39" s="1"/>
      <c r="OVG39" s="1"/>
      <c r="OVH39" s="1"/>
      <c r="OVI39" s="1"/>
      <c r="OVJ39" s="1"/>
      <c r="OVK39" s="1"/>
      <c r="OVL39" s="1"/>
      <c r="OVM39" s="1"/>
      <c r="OVN39" s="1"/>
      <c r="OVO39" s="1"/>
      <c r="OVP39" s="1"/>
      <c r="OVQ39" s="1"/>
      <c r="OVR39" s="1"/>
      <c r="OVS39" s="1"/>
      <c r="OVT39" s="1"/>
      <c r="OVU39" s="1"/>
      <c r="OVV39" s="1"/>
      <c r="OVW39" s="1"/>
      <c r="OVX39" s="1"/>
      <c r="OVY39" s="1"/>
      <c r="OVZ39" s="1"/>
      <c r="OWA39" s="1"/>
      <c r="OWB39" s="1"/>
      <c r="OWC39" s="1"/>
      <c r="OWD39" s="1"/>
      <c r="OWE39" s="1"/>
      <c r="OWF39" s="1"/>
      <c r="OWG39" s="1"/>
      <c r="OWH39" s="1"/>
      <c r="OWI39" s="1"/>
      <c r="OWJ39" s="1"/>
      <c r="OWK39" s="1"/>
      <c r="OWL39" s="1"/>
      <c r="OWM39" s="1"/>
      <c r="OWN39" s="1"/>
      <c r="OWO39" s="1"/>
      <c r="OWP39" s="1"/>
      <c r="OWQ39" s="1"/>
      <c r="OWR39" s="1"/>
      <c r="OWS39" s="1"/>
      <c r="OWT39" s="1"/>
      <c r="OWU39" s="1"/>
      <c r="OWV39" s="1"/>
      <c r="OWW39" s="1"/>
      <c r="OWX39" s="1"/>
      <c r="OWY39" s="1"/>
      <c r="OWZ39" s="1"/>
      <c r="OXA39" s="1"/>
      <c r="OXB39" s="1"/>
      <c r="OXC39" s="1"/>
      <c r="OXD39" s="1"/>
      <c r="OXE39" s="1"/>
      <c r="OXF39" s="1"/>
      <c r="OXG39" s="1"/>
      <c r="OXH39" s="1"/>
      <c r="OXI39" s="1"/>
      <c r="OXJ39" s="1"/>
      <c r="OXK39" s="1"/>
      <c r="OXL39" s="1"/>
      <c r="OXM39" s="1"/>
      <c r="OXN39" s="1"/>
      <c r="OXO39" s="1"/>
      <c r="OXP39" s="1"/>
      <c r="OXQ39" s="1"/>
      <c r="OXR39" s="1"/>
      <c r="OXS39" s="1"/>
      <c r="OXT39" s="1"/>
      <c r="OXU39" s="1"/>
      <c r="OXV39" s="1"/>
      <c r="OXW39" s="1"/>
      <c r="OXX39" s="1"/>
      <c r="OXY39" s="1"/>
      <c r="OXZ39" s="1"/>
      <c r="OYA39" s="1"/>
      <c r="OYB39" s="1"/>
      <c r="OYC39" s="1"/>
      <c r="OYD39" s="1"/>
      <c r="OYE39" s="1"/>
      <c r="OYF39" s="1"/>
      <c r="OYG39" s="1"/>
      <c r="OYH39" s="1"/>
      <c r="OYI39" s="1"/>
      <c r="OYJ39" s="1"/>
      <c r="OYK39" s="1"/>
      <c r="OYL39" s="1"/>
      <c r="OYM39" s="1"/>
      <c r="OYN39" s="1"/>
      <c r="OYO39" s="1"/>
      <c r="OYP39" s="1"/>
      <c r="OYQ39" s="1"/>
      <c r="OYR39" s="1"/>
      <c r="OYS39" s="1"/>
      <c r="OYT39" s="1"/>
      <c r="OYU39" s="1"/>
      <c r="OYV39" s="1"/>
      <c r="OYW39" s="1"/>
      <c r="OYX39" s="1"/>
      <c r="OYY39" s="1"/>
      <c r="OYZ39" s="1"/>
      <c r="OZA39" s="1"/>
      <c r="OZB39" s="1"/>
      <c r="OZC39" s="1"/>
      <c r="OZD39" s="1"/>
      <c r="OZE39" s="1"/>
      <c r="OZF39" s="1"/>
      <c r="OZG39" s="1"/>
      <c r="OZH39" s="1"/>
      <c r="OZI39" s="1"/>
      <c r="OZJ39" s="1"/>
      <c r="OZK39" s="1"/>
      <c r="OZL39" s="1"/>
      <c r="OZM39" s="1"/>
      <c r="OZN39" s="1"/>
      <c r="OZO39" s="1"/>
      <c r="OZP39" s="1"/>
      <c r="OZQ39" s="1"/>
      <c r="OZR39" s="1"/>
      <c r="OZS39" s="1"/>
      <c r="OZT39" s="1"/>
      <c r="OZU39" s="1"/>
      <c r="OZV39" s="1"/>
      <c r="OZW39" s="1"/>
      <c r="OZX39" s="1"/>
      <c r="OZY39" s="1"/>
      <c r="OZZ39" s="1"/>
      <c r="PAA39" s="1"/>
      <c r="PAB39" s="1"/>
      <c r="PAC39" s="1"/>
      <c r="PAD39" s="1"/>
      <c r="PAE39" s="1"/>
      <c r="PAF39" s="1"/>
      <c r="PAG39" s="1"/>
      <c r="PAH39" s="1"/>
      <c r="PAI39" s="1"/>
      <c r="PAJ39" s="1"/>
      <c r="PAK39" s="1"/>
      <c r="PAL39" s="1"/>
      <c r="PAM39" s="1"/>
      <c r="PAN39" s="1"/>
      <c r="PAO39" s="1"/>
      <c r="PAP39" s="1"/>
      <c r="PAQ39" s="1"/>
      <c r="PAR39" s="1"/>
      <c r="PAS39" s="1"/>
      <c r="PAT39" s="1"/>
      <c r="PAU39" s="1"/>
      <c r="PAV39" s="1"/>
      <c r="PAW39" s="1"/>
      <c r="PAX39" s="1"/>
      <c r="PAY39" s="1"/>
      <c r="PAZ39" s="1"/>
      <c r="PBA39" s="1"/>
      <c r="PBB39" s="1"/>
      <c r="PBC39" s="1"/>
      <c r="PBD39" s="1"/>
      <c r="PBE39" s="1"/>
      <c r="PBF39" s="1"/>
      <c r="PBG39" s="1"/>
      <c r="PBH39" s="1"/>
      <c r="PBI39" s="1"/>
      <c r="PBJ39" s="1"/>
      <c r="PBK39" s="1"/>
      <c r="PBL39" s="1"/>
      <c r="PBM39" s="1"/>
      <c r="PBN39" s="1"/>
      <c r="PBO39" s="1"/>
      <c r="PBP39" s="1"/>
      <c r="PBQ39" s="1"/>
      <c r="PBR39" s="1"/>
      <c r="PBS39" s="1"/>
      <c r="PBT39" s="1"/>
      <c r="PBU39" s="1"/>
      <c r="PBV39" s="1"/>
      <c r="PBW39" s="1"/>
      <c r="PBX39" s="1"/>
      <c r="PBY39" s="1"/>
      <c r="PBZ39" s="1"/>
      <c r="PCA39" s="1"/>
      <c r="PCB39" s="1"/>
      <c r="PCC39" s="1"/>
      <c r="PCD39" s="1"/>
      <c r="PCE39" s="1"/>
      <c r="PCF39" s="1"/>
      <c r="PCG39" s="1"/>
      <c r="PCH39" s="1"/>
      <c r="PCI39" s="1"/>
      <c r="PCJ39" s="1"/>
      <c r="PCK39" s="1"/>
      <c r="PCL39" s="1"/>
      <c r="PCM39" s="1"/>
      <c r="PCN39" s="1"/>
      <c r="PCO39" s="1"/>
      <c r="PCP39" s="1"/>
      <c r="PCQ39" s="1"/>
      <c r="PCR39" s="1"/>
      <c r="PCS39" s="1"/>
      <c r="PCT39" s="1"/>
      <c r="PCU39" s="1"/>
      <c r="PCV39" s="1"/>
      <c r="PCW39" s="1"/>
      <c r="PCX39" s="1"/>
      <c r="PCY39" s="1"/>
      <c r="PCZ39" s="1"/>
      <c r="PDA39" s="1"/>
      <c r="PDB39" s="1"/>
      <c r="PDC39" s="1"/>
      <c r="PDD39" s="1"/>
      <c r="PDE39" s="1"/>
      <c r="PDF39" s="1"/>
      <c r="PDG39" s="1"/>
      <c r="PDH39" s="1"/>
      <c r="PDI39" s="1"/>
      <c r="PDJ39" s="1"/>
      <c r="PDK39" s="1"/>
      <c r="PDL39" s="1"/>
      <c r="PDM39" s="1"/>
      <c r="PDN39" s="1"/>
      <c r="PDO39" s="1"/>
      <c r="PDP39" s="1"/>
      <c r="PDQ39" s="1"/>
      <c r="PDR39" s="1"/>
      <c r="PDS39" s="1"/>
      <c r="PDT39" s="1"/>
      <c r="PDU39" s="1"/>
      <c r="PDV39" s="1"/>
      <c r="PDW39" s="1"/>
      <c r="PDX39" s="1"/>
      <c r="PDY39" s="1"/>
      <c r="PDZ39" s="1"/>
      <c r="PEA39" s="1"/>
      <c r="PEB39" s="1"/>
      <c r="PEC39" s="1"/>
      <c r="PED39" s="1"/>
      <c r="PEE39" s="1"/>
      <c r="PEF39" s="1"/>
      <c r="PEG39" s="1"/>
      <c r="PEH39" s="1"/>
      <c r="PEI39" s="1"/>
      <c r="PEJ39" s="1"/>
      <c r="PEK39" s="1"/>
      <c r="PEL39" s="1"/>
      <c r="PEM39" s="1"/>
      <c r="PEN39" s="1"/>
      <c r="PEO39" s="1"/>
      <c r="PEP39" s="1"/>
      <c r="PEQ39" s="1"/>
      <c r="PER39" s="1"/>
      <c r="PES39" s="1"/>
      <c r="PET39" s="1"/>
      <c r="PEU39" s="1"/>
      <c r="PEV39" s="1"/>
      <c r="PEW39" s="1"/>
      <c r="PEX39" s="1"/>
      <c r="PEY39" s="1"/>
      <c r="PEZ39" s="1"/>
      <c r="PFA39" s="1"/>
      <c r="PFB39" s="1"/>
      <c r="PFC39" s="1"/>
      <c r="PFD39" s="1"/>
      <c r="PFE39" s="1"/>
      <c r="PFF39" s="1"/>
      <c r="PFG39" s="1"/>
      <c r="PFH39" s="1"/>
      <c r="PFI39" s="1"/>
      <c r="PFJ39" s="1"/>
      <c r="PFK39" s="1"/>
      <c r="PFL39" s="1"/>
      <c r="PFM39" s="1"/>
      <c r="PFN39" s="1"/>
      <c r="PFO39" s="1"/>
      <c r="PFP39" s="1"/>
      <c r="PFQ39" s="1"/>
      <c r="PFR39" s="1"/>
      <c r="PFS39" s="1"/>
      <c r="PFT39" s="1"/>
      <c r="PFU39" s="1"/>
      <c r="PFV39" s="1"/>
      <c r="PFW39" s="1"/>
      <c r="PFX39" s="1"/>
      <c r="PFY39" s="1"/>
      <c r="PFZ39" s="1"/>
      <c r="PGA39" s="1"/>
      <c r="PGB39" s="1"/>
      <c r="PGC39" s="1"/>
      <c r="PGD39" s="1"/>
      <c r="PGE39" s="1"/>
      <c r="PGF39" s="1"/>
      <c r="PGG39" s="1"/>
      <c r="PGH39" s="1"/>
      <c r="PGI39" s="1"/>
      <c r="PGJ39" s="1"/>
      <c r="PGK39" s="1"/>
      <c r="PGL39" s="1"/>
      <c r="PGM39" s="1"/>
      <c r="PGN39" s="1"/>
      <c r="PGO39" s="1"/>
      <c r="PGP39" s="1"/>
      <c r="PGQ39" s="1"/>
      <c r="PGR39" s="1"/>
      <c r="PGS39" s="1"/>
      <c r="PGT39" s="1"/>
      <c r="PGU39" s="1"/>
      <c r="PGV39" s="1"/>
      <c r="PGW39" s="1"/>
      <c r="PGX39" s="1"/>
      <c r="PGY39" s="1"/>
      <c r="PGZ39" s="1"/>
      <c r="PHA39" s="1"/>
      <c r="PHB39" s="1"/>
      <c r="PHC39" s="1"/>
      <c r="PHD39" s="1"/>
      <c r="PHE39" s="1"/>
      <c r="PHF39" s="1"/>
      <c r="PHG39" s="1"/>
      <c r="PHH39" s="1"/>
      <c r="PHI39" s="1"/>
      <c r="PHJ39" s="1"/>
      <c r="PHK39" s="1"/>
      <c r="PHL39" s="1"/>
      <c r="PHM39" s="1"/>
      <c r="PHN39" s="1"/>
      <c r="PHO39" s="1"/>
      <c r="PHP39" s="1"/>
      <c r="PHQ39" s="1"/>
      <c r="PHR39" s="1"/>
      <c r="PHS39" s="1"/>
      <c r="PHT39" s="1"/>
      <c r="PHU39" s="1"/>
      <c r="PHV39" s="1"/>
      <c r="PHW39" s="1"/>
      <c r="PHX39" s="1"/>
      <c r="PHY39" s="1"/>
      <c r="PHZ39" s="1"/>
      <c r="PIA39" s="1"/>
      <c r="PIB39" s="1"/>
      <c r="PIC39" s="1"/>
      <c r="PID39" s="1"/>
      <c r="PIE39" s="1"/>
      <c r="PIF39" s="1"/>
      <c r="PIG39" s="1"/>
      <c r="PIH39" s="1"/>
      <c r="PII39" s="1"/>
      <c r="PIJ39" s="1"/>
      <c r="PIK39" s="1"/>
      <c r="PIL39" s="1"/>
      <c r="PIM39" s="1"/>
      <c r="PIN39" s="1"/>
      <c r="PIO39" s="1"/>
      <c r="PIP39" s="1"/>
      <c r="PIQ39" s="1"/>
      <c r="PIR39" s="1"/>
      <c r="PIS39" s="1"/>
      <c r="PIT39" s="1"/>
      <c r="PIU39" s="1"/>
      <c r="PIV39" s="1"/>
      <c r="PIW39" s="1"/>
      <c r="PIX39" s="1"/>
      <c r="PIY39" s="1"/>
      <c r="PIZ39" s="1"/>
      <c r="PJA39" s="1"/>
      <c r="PJB39" s="1"/>
      <c r="PJC39" s="1"/>
      <c r="PJD39" s="1"/>
      <c r="PJE39" s="1"/>
      <c r="PJF39" s="1"/>
      <c r="PJG39" s="1"/>
      <c r="PJH39" s="1"/>
      <c r="PJI39" s="1"/>
      <c r="PJJ39" s="1"/>
      <c r="PJK39" s="1"/>
      <c r="PJL39" s="1"/>
      <c r="PJM39" s="1"/>
      <c r="PJN39" s="1"/>
      <c r="PJO39" s="1"/>
      <c r="PJP39" s="1"/>
      <c r="PJQ39" s="1"/>
      <c r="PJR39" s="1"/>
      <c r="PJS39" s="1"/>
      <c r="PJT39" s="1"/>
      <c r="PJU39" s="1"/>
      <c r="PJV39" s="1"/>
      <c r="PJW39" s="1"/>
      <c r="PJX39" s="1"/>
      <c r="PJY39" s="1"/>
      <c r="PJZ39" s="1"/>
      <c r="PKA39" s="1"/>
      <c r="PKB39" s="1"/>
      <c r="PKC39" s="1"/>
      <c r="PKD39" s="1"/>
      <c r="PKE39" s="1"/>
      <c r="PKF39" s="1"/>
      <c r="PKG39" s="1"/>
      <c r="PKH39" s="1"/>
      <c r="PKI39" s="1"/>
      <c r="PKJ39" s="1"/>
      <c r="PKK39" s="1"/>
      <c r="PKL39" s="1"/>
      <c r="PKM39" s="1"/>
      <c r="PKN39" s="1"/>
      <c r="PKO39" s="1"/>
      <c r="PKP39" s="1"/>
      <c r="PKQ39" s="1"/>
      <c r="PKR39" s="1"/>
      <c r="PKS39" s="1"/>
      <c r="PKT39" s="1"/>
      <c r="PKU39" s="1"/>
      <c r="PKV39" s="1"/>
      <c r="PKW39" s="1"/>
      <c r="PKX39" s="1"/>
      <c r="PKY39" s="1"/>
      <c r="PKZ39" s="1"/>
      <c r="PLA39" s="1"/>
      <c r="PLB39" s="1"/>
      <c r="PLC39" s="1"/>
      <c r="PLD39" s="1"/>
      <c r="PLE39" s="1"/>
      <c r="PLF39" s="1"/>
      <c r="PLG39" s="1"/>
      <c r="PLH39" s="1"/>
      <c r="PLI39" s="1"/>
      <c r="PLJ39" s="1"/>
      <c r="PLK39" s="1"/>
      <c r="PLL39" s="1"/>
      <c r="PLM39" s="1"/>
      <c r="PLN39" s="1"/>
      <c r="PLO39" s="1"/>
      <c r="PLP39" s="1"/>
      <c r="PLQ39" s="1"/>
      <c r="PLR39" s="1"/>
      <c r="PLS39" s="1"/>
      <c r="PLT39" s="1"/>
      <c r="PLU39" s="1"/>
      <c r="PLV39" s="1"/>
      <c r="PLW39" s="1"/>
      <c r="PLX39" s="1"/>
      <c r="PLY39" s="1"/>
      <c r="PLZ39" s="1"/>
      <c r="PMA39" s="1"/>
      <c r="PMB39" s="1"/>
      <c r="PMC39" s="1"/>
      <c r="PMD39" s="1"/>
      <c r="PME39" s="1"/>
      <c r="PMF39" s="1"/>
      <c r="PMG39" s="1"/>
      <c r="PMH39" s="1"/>
      <c r="PMI39" s="1"/>
      <c r="PMJ39" s="1"/>
      <c r="PMK39" s="1"/>
      <c r="PML39" s="1"/>
      <c r="PMM39" s="1"/>
      <c r="PMN39" s="1"/>
      <c r="PMO39" s="1"/>
      <c r="PMP39" s="1"/>
      <c r="PMQ39" s="1"/>
      <c r="PMR39" s="1"/>
      <c r="PMS39" s="1"/>
      <c r="PMT39" s="1"/>
      <c r="PMU39" s="1"/>
      <c r="PMV39" s="1"/>
      <c r="PMW39" s="1"/>
      <c r="PMX39" s="1"/>
      <c r="PMY39" s="1"/>
      <c r="PMZ39" s="1"/>
      <c r="PNA39" s="1"/>
      <c r="PNB39" s="1"/>
      <c r="PNC39" s="1"/>
      <c r="PND39" s="1"/>
      <c r="PNE39" s="1"/>
      <c r="PNF39" s="1"/>
      <c r="PNG39" s="1"/>
      <c r="PNH39" s="1"/>
      <c r="PNI39" s="1"/>
      <c r="PNJ39" s="1"/>
      <c r="PNK39" s="1"/>
      <c r="PNL39" s="1"/>
      <c r="PNM39" s="1"/>
      <c r="PNN39" s="1"/>
      <c r="PNO39" s="1"/>
      <c r="PNP39" s="1"/>
      <c r="PNQ39" s="1"/>
      <c r="PNR39" s="1"/>
      <c r="PNS39" s="1"/>
      <c r="PNT39" s="1"/>
      <c r="PNU39" s="1"/>
      <c r="PNV39" s="1"/>
      <c r="PNW39" s="1"/>
      <c r="PNX39" s="1"/>
      <c r="PNY39" s="1"/>
      <c r="PNZ39" s="1"/>
      <c r="POA39" s="1"/>
      <c r="POB39" s="1"/>
      <c r="POC39" s="1"/>
      <c r="POD39" s="1"/>
      <c r="POE39" s="1"/>
      <c r="POF39" s="1"/>
      <c r="POG39" s="1"/>
      <c r="POH39" s="1"/>
      <c r="POI39" s="1"/>
      <c r="POJ39" s="1"/>
      <c r="POK39" s="1"/>
      <c r="POL39" s="1"/>
      <c r="POM39" s="1"/>
      <c r="PON39" s="1"/>
      <c r="POO39" s="1"/>
      <c r="POP39" s="1"/>
      <c r="POQ39" s="1"/>
      <c r="POR39" s="1"/>
      <c r="POS39" s="1"/>
      <c r="POT39" s="1"/>
      <c r="POU39" s="1"/>
      <c r="POV39" s="1"/>
      <c r="POW39" s="1"/>
      <c r="POX39" s="1"/>
      <c r="POY39" s="1"/>
      <c r="POZ39" s="1"/>
      <c r="PPA39" s="1"/>
      <c r="PPB39" s="1"/>
      <c r="PPC39" s="1"/>
      <c r="PPD39" s="1"/>
      <c r="PPE39" s="1"/>
      <c r="PPF39" s="1"/>
      <c r="PPG39" s="1"/>
      <c r="PPH39" s="1"/>
      <c r="PPI39" s="1"/>
      <c r="PPJ39" s="1"/>
      <c r="PPK39" s="1"/>
      <c r="PPL39" s="1"/>
      <c r="PPM39" s="1"/>
      <c r="PPN39" s="1"/>
      <c r="PPO39" s="1"/>
      <c r="PPP39" s="1"/>
      <c r="PPQ39" s="1"/>
      <c r="PPR39" s="1"/>
      <c r="PPS39" s="1"/>
      <c r="PPT39" s="1"/>
      <c r="PPU39" s="1"/>
      <c r="PPV39" s="1"/>
      <c r="PPW39" s="1"/>
      <c r="PPX39" s="1"/>
      <c r="PPY39" s="1"/>
      <c r="PPZ39" s="1"/>
      <c r="PQA39" s="1"/>
      <c r="PQB39" s="1"/>
      <c r="PQC39" s="1"/>
      <c r="PQD39" s="1"/>
      <c r="PQE39" s="1"/>
      <c r="PQF39" s="1"/>
      <c r="PQG39" s="1"/>
      <c r="PQH39" s="1"/>
      <c r="PQI39" s="1"/>
      <c r="PQJ39" s="1"/>
      <c r="PQK39" s="1"/>
      <c r="PQL39" s="1"/>
      <c r="PQM39" s="1"/>
      <c r="PQN39" s="1"/>
      <c r="PQO39" s="1"/>
      <c r="PQP39" s="1"/>
      <c r="PQQ39" s="1"/>
      <c r="PQR39" s="1"/>
      <c r="PQS39" s="1"/>
      <c r="PQT39" s="1"/>
      <c r="PQU39" s="1"/>
      <c r="PQV39" s="1"/>
      <c r="PQW39" s="1"/>
      <c r="PQX39" s="1"/>
      <c r="PQY39" s="1"/>
      <c r="PQZ39" s="1"/>
      <c r="PRA39" s="1"/>
      <c r="PRB39" s="1"/>
      <c r="PRC39" s="1"/>
      <c r="PRD39" s="1"/>
      <c r="PRE39" s="1"/>
      <c r="PRF39" s="1"/>
      <c r="PRG39" s="1"/>
      <c r="PRH39" s="1"/>
      <c r="PRI39" s="1"/>
      <c r="PRJ39" s="1"/>
      <c r="PRK39" s="1"/>
      <c r="PRL39" s="1"/>
      <c r="PRM39" s="1"/>
      <c r="PRN39" s="1"/>
      <c r="PRO39" s="1"/>
      <c r="PRP39" s="1"/>
      <c r="PRQ39" s="1"/>
      <c r="PRR39" s="1"/>
      <c r="PRS39" s="1"/>
      <c r="PRT39" s="1"/>
      <c r="PRU39" s="1"/>
      <c r="PRV39" s="1"/>
      <c r="PRW39" s="1"/>
      <c r="PRX39" s="1"/>
      <c r="PRY39" s="1"/>
      <c r="PRZ39" s="1"/>
      <c r="PSA39" s="1"/>
      <c r="PSB39" s="1"/>
      <c r="PSC39" s="1"/>
      <c r="PSD39" s="1"/>
      <c r="PSE39" s="1"/>
      <c r="PSF39" s="1"/>
      <c r="PSG39" s="1"/>
      <c r="PSH39" s="1"/>
      <c r="PSI39" s="1"/>
      <c r="PSJ39" s="1"/>
      <c r="PSK39" s="1"/>
      <c r="PSL39" s="1"/>
      <c r="PSM39" s="1"/>
      <c r="PSN39" s="1"/>
      <c r="PSO39" s="1"/>
      <c r="PSP39" s="1"/>
      <c r="PSQ39" s="1"/>
      <c r="PSR39" s="1"/>
      <c r="PSS39" s="1"/>
      <c r="PST39" s="1"/>
      <c r="PSU39" s="1"/>
      <c r="PSV39" s="1"/>
      <c r="PSW39" s="1"/>
      <c r="PSX39" s="1"/>
      <c r="PSY39" s="1"/>
      <c r="PSZ39" s="1"/>
      <c r="PTA39" s="1"/>
      <c r="PTB39" s="1"/>
      <c r="PTC39" s="1"/>
      <c r="PTD39" s="1"/>
      <c r="PTE39" s="1"/>
      <c r="PTF39" s="1"/>
      <c r="PTG39" s="1"/>
      <c r="PTH39" s="1"/>
      <c r="PTI39" s="1"/>
      <c r="PTJ39" s="1"/>
      <c r="PTK39" s="1"/>
      <c r="PTL39" s="1"/>
      <c r="PTM39" s="1"/>
      <c r="PTN39" s="1"/>
      <c r="PTO39" s="1"/>
      <c r="PTP39" s="1"/>
      <c r="PTQ39" s="1"/>
      <c r="PTR39" s="1"/>
      <c r="PTS39" s="1"/>
      <c r="PTT39" s="1"/>
      <c r="PTU39" s="1"/>
      <c r="PTV39" s="1"/>
      <c r="PTW39" s="1"/>
      <c r="PTX39" s="1"/>
      <c r="PTY39" s="1"/>
      <c r="PTZ39" s="1"/>
      <c r="PUA39" s="1"/>
      <c r="PUB39" s="1"/>
      <c r="PUC39" s="1"/>
      <c r="PUD39" s="1"/>
      <c r="PUE39" s="1"/>
      <c r="PUF39" s="1"/>
      <c r="PUG39" s="1"/>
      <c r="PUH39" s="1"/>
      <c r="PUI39" s="1"/>
      <c r="PUJ39" s="1"/>
      <c r="PUK39" s="1"/>
      <c r="PUL39" s="1"/>
      <c r="PUM39" s="1"/>
      <c r="PUN39" s="1"/>
      <c r="PUO39" s="1"/>
      <c r="PUP39" s="1"/>
      <c r="PUQ39" s="1"/>
      <c r="PUR39" s="1"/>
      <c r="PUS39" s="1"/>
      <c r="PUT39" s="1"/>
      <c r="PUU39" s="1"/>
      <c r="PUV39" s="1"/>
      <c r="PUW39" s="1"/>
      <c r="PUX39" s="1"/>
      <c r="PUY39" s="1"/>
      <c r="PUZ39" s="1"/>
      <c r="PVA39" s="1"/>
      <c r="PVB39" s="1"/>
      <c r="PVC39" s="1"/>
      <c r="PVD39" s="1"/>
      <c r="PVE39" s="1"/>
      <c r="PVF39" s="1"/>
      <c r="PVG39" s="1"/>
      <c r="PVH39" s="1"/>
      <c r="PVI39" s="1"/>
      <c r="PVJ39" s="1"/>
      <c r="PVK39" s="1"/>
      <c r="PVL39" s="1"/>
      <c r="PVM39" s="1"/>
      <c r="PVN39" s="1"/>
      <c r="PVO39" s="1"/>
      <c r="PVP39" s="1"/>
      <c r="PVQ39" s="1"/>
      <c r="PVR39" s="1"/>
      <c r="PVS39" s="1"/>
      <c r="PVT39" s="1"/>
      <c r="PVU39" s="1"/>
      <c r="PVV39" s="1"/>
      <c r="PVW39" s="1"/>
      <c r="PVX39" s="1"/>
      <c r="PVY39" s="1"/>
      <c r="PVZ39" s="1"/>
      <c r="PWA39" s="1"/>
      <c r="PWB39" s="1"/>
      <c r="PWC39" s="1"/>
      <c r="PWD39" s="1"/>
      <c r="PWE39" s="1"/>
      <c r="PWF39" s="1"/>
      <c r="PWG39" s="1"/>
      <c r="PWH39" s="1"/>
      <c r="PWI39" s="1"/>
      <c r="PWJ39" s="1"/>
      <c r="PWK39" s="1"/>
      <c r="PWL39" s="1"/>
      <c r="PWM39" s="1"/>
      <c r="PWN39" s="1"/>
      <c r="PWO39" s="1"/>
      <c r="PWP39" s="1"/>
      <c r="PWQ39" s="1"/>
      <c r="PWR39" s="1"/>
      <c r="PWS39" s="1"/>
      <c r="PWT39" s="1"/>
      <c r="PWU39" s="1"/>
      <c r="PWV39" s="1"/>
      <c r="PWW39" s="1"/>
      <c r="PWX39" s="1"/>
      <c r="PWY39" s="1"/>
      <c r="PWZ39" s="1"/>
      <c r="PXA39" s="1"/>
      <c r="PXB39" s="1"/>
      <c r="PXC39" s="1"/>
      <c r="PXD39" s="1"/>
      <c r="PXE39" s="1"/>
      <c r="PXF39" s="1"/>
      <c r="PXG39" s="1"/>
      <c r="PXH39" s="1"/>
      <c r="PXI39" s="1"/>
      <c r="PXJ39" s="1"/>
      <c r="PXK39" s="1"/>
      <c r="PXL39" s="1"/>
      <c r="PXM39" s="1"/>
      <c r="PXN39" s="1"/>
      <c r="PXO39" s="1"/>
      <c r="PXP39" s="1"/>
      <c r="PXQ39" s="1"/>
      <c r="PXR39" s="1"/>
      <c r="PXS39" s="1"/>
      <c r="PXT39" s="1"/>
      <c r="PXU39" s="1"/>
      <c r="PXV39" s="1"/>
      <c r="PXW39" s="1"/>
      <c r="PXX39" s="1"/>
      <c r="PXY39" s="1"/>
      <c r="PXZ39" s="1"/>
      <c r="PYA39" s="1"/>
      <c r="PYB39" s="1"/>
      <c r="PYC39" s="1"/>
      <c r="PYD39" s="1"/>
      <c r="PYE39" s="1"/>
      <c r="PYF39" s="1"/>
      <c r="PYG39" s="1"/>
      <c r="PYH39" s="1"/>
      <c r="PYI39" s="1"/>
      <c r="PYJ39" s="1"/>
      <c r="PYK39" s="1"/>
      <c r="PYL39" s="1"/>
      <c r="PYM39" s="1"/>
      <c r="PYN39" s="1"/>
      <c r="PYO39" s="1"/>
      <c r="PYP39" s="1"/>
      <c r="PYQ39" s="1"/>
      <c r="PYR39" s="1"/>
      <c r="PYS39" s="1"/>
      <c r="PYT39" s="1"/>
      <c r="PYU39" s="1"/>
      <c r="PYV39" s="1"/>
      <c r="PYW39" s="1"/>
      <c r="PYX39" s="1"/>
      <c r="PYY39" s="1"/>
      <c r="PYZ39" s="1"/>
      <c r="PZA39" s="1"/>
      <c r="PZB39" s="1"/>
      <c r="PZC39" s="1"/>
      <c r="PZD39" s="1"/>
      <c r="PZE39" s="1"/>
      <c r="PZF39" s="1"/>
      <c r="PZG39" s="1"/>
      <c r="PZH39" s="1"/>
      <c r="PZI39" s="1"/>
      <c r="PZJ39" s="1"/>
      <c r="PZK39" s="1"/>
      <c r="PZL39" s="1"/>
      <c r="PZM39" s="1"/>
      <c r="PZN39" s="1"/>
      <c r="PZO39" s="1"/>
      <c r="PZP39" s="1"/>
      <c r="PZQ39" s="1"/>
      <c r="PZR39" s="1"/>
      <c r="PZS39" s="1"/>
      <c r="PZT39" s="1"/>
      <c r="PZU39" s="1"/>
      <c r="PZV39" s="1"/>
      <c r="PZW39" s="1"/>
      <c r="PZX39" s="1"/>
      <c r="PZY39" s="1"/>
      <c r="PZZ39" s="1"/>
      <c r="QAA39" s="1"/>
      <c r="QAB39" s="1"/>
      <c r="QAC39" s="1"/>
      <c r="QAD39" s="1"/>
      <c r="QAE39" s="1"/>
      <c r="QAF39" s="1"/>
      <c r="QAG39" s="1"/>
      <c r="QAH39" s="1"/>
      <c r="QAI39" s="1"/>
      <c r="QAJ39" s="1"/>
      <c r="QAK39" s="1"/>
      <c r="QAL39" s="1"/>
      <c r="QAM39" s="1"/>
      <c r="QAN39" s="1"/>
      <c r="QAO39" s="1"/>
      <c r="QAP39" s="1"/>
      <c r="QAQ39" s="1"/>
      <c r="QAR39" s="1"/>
      <c r="QAS39" s="1"/>
      <c r="QAT39" s="1"/>
      <c r="QAU39" s="1"/>
      <c r="QAV39" s="1"/>
      <c r="QAW39" s="1"/>
      <c r="QAX39" s="1"/>
      <c r="QAY39" s="1"/>
      <c r="QAZ39" s="1"/>
      <c r="QBA39" s="1"/>
      <c r="QBB39" s="1"/>
      <c r="QBC39" s="1"/>
      <c r="QBD39" s="1"/>
      <c r="QBE39" s="1"/>
      <c r="QBF39" s="1"/>
      <c r="QBG39" s="1"/>
      <c r="QBH39" s="1"/>
      <c r="QBI39" s="1"/>
      <c r="QBJ39" s="1"/>
      <c r="QBK39" s="1"/>
      <c r="QBL39" s="1"/>
      <c r="QBM39" s="1"/>
      <c r="QBN39" s="1"/>
      <c r="QBO39" s="1"/>
      <c r="QBP39" s="1"/>
      <c r="QBQ39" s="1"/>
      <c r="QBR39" s="1"/>
      <c r="QBS39" s="1"/>
      <c r="QBT39" s="1"/>
      <c r="QBU39" s="1"/>
      <c r="QBV39" s="1"/>
      <c r="QBW39" s="1"/>
      <c r="QBX39" s="1"/>
      <c r="QBY39" s="1"/>
      <c r="QBZ39" s="1"/>
      <c r="QCA39" s="1"/>
      <c r="QCB39" s="1"/>
      <c r="QCC39" s="1"/>
      <c r="QCD39" s="1"/>
      <c r="QCE39" s="1"/>
      <c r="QCF39" s="1"/>
      <c r="QCG39" s="1"/>
      <c r="QCH39" s="1"/>
      <c r="QCI39" s="1"/>
      <c r="QCJ39" s="1"/>
      <c r="QCK39" s="1"/>
      <c r="QCL39" s="1"/>
      <c r="QCM39" s="1"/>
      <c r="QCN39" s="1"/>
      <c r="QCO39" s="1"/>
      <c r="QCP39" s="1"/>
      <c r="QCQ39" s="1"/>
      <c r="QCR39" s="1"/>
      <c r="QCS39" s="1"/>
      <c r="QCT39" s="1"/>
      <c r="QCU39" s="1"/>
      <c r="QCV39" s="1"/>
      <c r="QCW39" s="1"/>
      <c r="QCX39" s="1"/>
      <c r="QCY39" s="1"/>
      <c r="QCZ39" s="1"/>
      <c r="QDA39" s="1"/>
      <c r="QDB39" s="1"/>
      <c r="QDC39" s="1"/>
      <c r="QDD39" s="1"/>
      <c r="QDE39" s="1"/>
      <c r="QDF39" s="1"/>
      <c r="QDG39" s="1"/>
      <c r="QDH39" s="1"/>
      <c r="QDI39" s="1"/>
      <c r="QDJ39" s="1"/>
      <c r="QDK39" s="1"/>
      <c r="QDL39" s="1"/>
      <c r="QDM39" s="1"/>
      <c r="QDN39" s="1"/>
      <c r="QDO39" s="1"/>
      <c r="QDP39" s="1"/>
      <c r="QDQ39" s="1"/>
      <c r="QDR39" s="1"/>
      <c r="QDS39" s="1"/>
      <c r="QDT39" s="1"/>
      <c r="QDU39" s="1"/>
      <c r="QDV39" s="1"/>
      <c r="QDW39" s="1"/>
      <c r="QDX39" s="1"/>
      <c r="QDY39" s="1"/>
      <c r="QDZ39" s="1"/>
      <c r="QEA39" s="1"/>
      <c r="QEB39" s="1"/>
      <c r="QEC39" s="1"/>
      <c r="QED39" s="1"/>
      <c r="QEE39" s="1"/>
      <c r="QEF39" s="1"/>
      <c r="QEG39" s="1"/>
      <c r="QEH39" s="1"/>
      <c r="QEI39" s="1"/>
      <c r="QEJ39" s="1"/>
      <c r="QEK39" s="1"/>
      <c r="QEL39" s="1"/>
      <c r="QEM39" s="1"/>
      <c r="QEN39" s="1"/>
      <c r="QEO39" s="1"/>
      <c r="QEP39" s="1"/>
      <c r="QEQ39" s="1"/>
      <c r="QER39" s="1"/>
      <c r="QES39" s="1"/>
      <c r="QET39" s="1"/>
      <c r="QEU39" s="1"/>
      <c r="QEV39" s="1"/>
      <c r="QEW39" s="1"/>
      <c r="QEX39" s="1"/>
      <c r="QEY39" s="1"/>
      <c r="QEZ39" s="1"/>
      <c r="QFA39" s="1"/>
      <c r="QFB39" s="1"/>
      <c r="QFC39" s="1"/>
      <c r="QFD39" s="1"/>
      <c r="QFE39" s="1"/>
      <c r="QFF39" s="1"/>
      <c r="QFG39" s="1"/>
      <c r="QFH39" s="1"/>
      <c r="QFI39" s="1"/>
      <c r="QFJ39" s="1"/>
      <c r="QFK39" s="1"/>
      <c r="QFL39" s="1"/>
      <c r="QFM39" s="1"/>
      <c r="QFN39" s="1"/>
      <c r="QFO39" s="1"/>
      <c r="QFP39" s="1"/>
      <c r="QFQ39" s="1"/>
      <c r="QFR39" s="1"/>
      <c r="QFS39" s="1"/>
      <c r="QFT39" s="1"/>
      <c r="QFU39" s="1"/>
      <c r="QFV39" s="1"/>
      <c r="QFW39" s="1"/>
      <c r="QFX39" s="1"/>
      <c r="QFY39" s="1"/>
      <c r="QFZ39" s="1"/>
      <c r="QGA39" s="1"/>
      <c r="QGB39" s="1"/>
      <c r="QGC39" s="1"/>
      <c r="QGD39" s="1"/>
      <c r="QGE39" s="1"/>
      <c r="QGF39" s="1"/>
      <c r="QGG39" s="1"/>
      <c r="QGH39" s="1"/>
      <c r="QGI39" s="1"/>
      <c r="QGJ39" s="1"/>
      <c r="QGK39" s="1"/>
      <c r="QGL39" s="1"/>
      <c r="QGM39" s="1"/>
      <c r="QGN39" s="1"/>
      <c r="QGO39" s="1"/>
      <c r="QGP39" s="1"/>
      <c r="QGQ39" s="1"/>
      <c r="QGR39" s="1"/>
      <c r="QGS39" s="1"/>
      <c r="QGT39" s="1"/>
      <c r="QGU39" s="1"/>
      <c r="QGV39" s="1"/>
      <c r="QGW39" s="1"/>
      <c r="QGX39" s="1"/>
      <c r="QGY39" s="1"/>
      <c r="QGZ39" s="1"/>
      <c r="QHA39" s="1"/>
      <c r="QHB39" s="1"/>
      <c r="QHC39" s="1"/>
      <c r="QHD39" s="1"/>
      <c r="QHE39" s="1"/>
      <c r="QHF39" s="1"/>
      <c r="QHG39" s="1"/>
      <c r="QHH39" s="1"/>
      <c r="QHI39" s="1"/>
      <c r="QHJ39" s="1"/>
      <c r="QHK39" s="1"/>
      <c r="QHL39" s="1"/>
      <c r="QHM39" s="1"/>
      <c r="QHN39" s="1"/>
      <c r="QHO39" s="1"/>
      <c r="QHP39" s="1"/>
      <c r="QHQ39" s="1"/>
      <c r="QHR39" s="1"/>
      <c r="QHS39" s="1"/>
      <c r="QHT39" s="1"/>
      <c r="QHU39" s="1"/>
      <c r="QHV39" s="1"/>
      <c r="QHW39" s="1"/>
      <c r="QHX39" s="1"/>
      <c r="QHY39" s="1"/>
      <c r="QHZ39" s="1"/>
      <c r="QIA39" s="1"/>
      <c r="QIB39" s="1"/>
      <c r="QIC39" s="1"/>
      <c r="QID39" s="1"/>
      <c r="QIE39" s="1"/>
      <c r="QIF39" s="1"/>
      <c r="QIG39" s="1"/>
      <c r="QIH39" s="1"/>
      <c r="QII39" s="1"/>
      <c r="QIJ39" s="1"/>
      <c r="QIK39" s="1"/>
      <c r="QIL39" s="1"/>
      <c r="QIM39" s="1"/>
      <c r="QIN39" s="1"/>
      <c r="QIO39" s="1"/>
      <c r="QIP39" s="1"/>
      <c r="QIQ39" s="1"/>
      <c r="QIR39" s="1"/>
      <c r="QIS39" s="1"/>
      <c r="QIT39" s="1"/>
      <c r="QIU39" s="1"/>
      <c r="QIV39" s="1"/>
      <c r="QIW39" s="1"/>
      <c r="QIX39" s="1"/>
      <c r="QIY39" s="1"/>
      <c r="QIZ39" s="1"/>
      <c r="QJA39" s="1"/>
      <c r="QJB39" s="1"/>
      <c r="QJC39" s="1"/>
      <c r="QJD39" s="1"/>
      <c r="QJE39" s="1"/>
      <c r="QJF39" s="1"/>
      <c r="QJG39" s="1"/>
      <c r="QJH39" s="1"/>
      <c r="QJI39" s="1"/>
      <c r="QJJ39" s="1"/>
      <c r="QJK39" s="1"/>
      <c r="QJL39" s="1"/>
      <c r="QJM39" s="1"/>
      <c r="QJN39" s="1"/>
      <c r="QJO39" s="1"/>
      <c r="QJP39" s="1"/>
      <c r="QJQ39" s="1"/>
      <c r="QJR39" s="1"/>
      <c r="QJS39" s="1"/>
      <c r="QJT39" s="1"/>
      <c r="QJU39" s="1"/>
      <c r="QJV39" s="1"/>
      <c r="QJW39" s="1"/>
      <c r="QJX39" s="1"/>
      <c r="QJY39" s="1"/>
      <c r="QJZ39" s="1"/>
      <c r="QKA39" s="1"/>
      <c r="QKB39" s="1"/>
      <c r="QKC39" s="1"/>
      <c r="QKD39" s="1"/>
      <c r="QKE39" s="1"/>
      <c r="QKF39" s="1"/>
      <c r="QKG39" s="1"/>
      <c r="QKH39" s="1"/>
      <c r="QKI39" s="1"/>
      <c r="QKJ39" s="1"/>
      <c r="QKK39" s="1"/>
      <c r="QKL39" s="1"/>
      <c r="QKM39" s="1"/>
      <c r="QKN39" s="1"/>
      <c r="QKO39" s="1"/>
      <c r="QKP39" s="1"/>
      <c r="QKQ39" s="1"/>
      <c r="QKR39" s="1"/>
      <c r="QKS39" s="1"/>
      <c r="QKT39" s="1"/>
      <c r="QKU39" s="1"/>
      <c r="QKV39" s="1"/>
      <c r="QKW39" s="1"/>
      <c r="QKX39" s="1"/>
      <c r="QKY39" s="1"/>
      <c r="QKZ39" s="1"/>
      <c r="QLA39" s="1"/>
      <c r="QLB39" s="1"/>
      <c r="QLC39" s="1"/>
      <c r="QLD39" s="1"/>
      <c r="QLE39" s="1"/>
      <c r="QLF39" s="1"/>
      <c r="QLG39" s="1"/>
      <c r="QLH39" s="1"/>
      <c r="QLI39" s="1"/>
      <c r="QLJ39" s="1"/>
      <c r="QLK39" s="1"/>
      <c r="QLL39" s="1"/>
      <c r="QLM39" s="1"/>
      <c r="QLN39" s="1"/>
      <c r="QLO39" s="1"/>
      <c r="QLP39" s="1"/>
      <c r="QLQ39" s="1"/>
      <c r="QLR39" s="1"/>
      <c r="QLS39" s="1"/>
      <c r="QLT39" s="1"/>
      <c r="QLU39" s="1"/>
      <c r="QLV39" s="1"/>
      <c r="QLW39" s="1"/>
      <c r="QLX39" s="1"/>
      <c r="QLY39" s="1"/>
      <c r="QLZ39" s="1"/>
      <c r="QMA39" s="1"/>
      <c r="QMB39" s="1"/>
      <c r="QMC39" s="1"/>
      <c r="QMD39" s="1"/>
      <c r="QME39" s="1"/>
      <c r="QMF39" s="1"/>
      <c r="QMG39" s="1"/>
      <c r="QMH39" s="1"/>
      <c r="QMI39" s="1"/>
      <c r="QMJ39" s="1"/>
      <c r="QMK39" s="1"/>
      <c r="QML39" s="1"/>
      <c r="QMM39" s="1"/>
      <c r="QMN39" s="1"/>
      <c r="QMO39" s="1"/>
      <c r="QMP39" s="1"/>
      <c r="QMQ39" s="1"/>
      <c r="QMR39" s="1"/>
      <c r="QMS39" s="1"/>
      <c r="QMT39" s="1"/>
      <c r="QMU39" s="1"/>
      <c r="QMV39" s="1"/>
      <c r="QMW39" s="1"/>
      <c r="QMX39" s="1"/>
      <c r="QMY39" s="1"/>
      <c r="QMZ39" s="1"/>
      <c r="QNA39" s="1"/>
      <c r="QNB39" s="1"/>
      <c r="QNC39" s="1"/>
      <c r="QND39" s="1"/>
      <c r="QNE39" s="1"/>
      <c r="QNF39" s="1"/>
      <c r="QNG39" s="1"/>
      <c r="QNH39" s="1"/>
      <c r="QNI39" s="1"/>
      <c r="QNJ39" s="1"/>
      <c r="QNK39" s="1"/>
      <c r="QNL39" s="1"/>
      <c r="QNM39" s="1"/>
      <c r="QNN39" s="1"/>
      <c r="QNO39" s="1"/>
      <c r="QNP39" s="1"/>
      <c r="QNQ39" s="1"/>
      <c r="QNR39" s="1"/>
      <c r="QNS39" s="1"/>
      <c r="QNT39" s="1"/>
      <c r="QNU39" s="1"/>
      <c r="QNV39" s="1"/>
      <c r="QNW39" s="1"/>
      <c r="QNX39" s="1"/>
      <c r="QNY39" s="1"/>
      <c r="QNZ39" s="1"/>
      <c r="QOA39" s="1"/>
      <c r="QOB39" s="1"/>
      <c r="QOC39" s="1"/>
      <c r="QOD39" s="1"/>
      <c r="QOE39" s="1"/>
      <c r="QOF39" s="1"/>
      <c r="QOG39" s="1"/>
      <c r="QOH39" s="1"/>
      <c r="QOI39" s="1"/>
      <c r="QOJ39" s="1"/>
      <c r="QOK39" s="1"/>
      <c r="QOL39" s="1"/>
      <c r="QOM39" s="1"/>
      <c r="QON39" s="1"/>
      <c r="QOO39" s="1"/>
      <c r="QOP39" s="1"/>
      <c r="QOQ39" s="1"/>
      <c r="QOR39" s="1"/>
      <c r="QOS39" s="1"/>
      <c r="QOT39" s="1"/>
      <c r="QOU39" s="1"/>
      <c r="QOV39" s="1"/>
      <c r="QOW39" s="1"/>
      <c r="QOX39" s="1"/>
      <c r="QOY39" s="1"/>
      <c r="QOZ39" s="1"/>
      <c r="QPA39" s="1"/>
      <c r="QPB39" s="1"/>
      <c r="QPC39" s="1"/>
      <c r="QPD39" s="1"/>
      <c r="QPE39" s="1"/>
      <c r="QPF39" s="1"/>
      <c r="QPG39" s="1"/>
      <c r="QPH39" s="1"/>
      <c r="QPI39" s="1"/>
      <c r="QPJ39" s="1"/>
      <c r="QPK39" s="1"/>
      <c r="QPL39" s="1"/>
      <c r="QPM39" s="1"/>
      <c r="QPN39" s="1"/>
      <c r="QPO39" s="1"/>
      <c r="QPP39" s="1"/>
      <c r="QPQ39" s="1"/>
      <c r="QPR39" s="1"/>
      <c r="QPS39" s="1"/>
      <c r="QPT39" s="1"/>
      <c r="QPU39" s="1"/>
      <c r="QPV39" s="1"/>
      <c r="QPW39" s="1"/>
      <c r="QPX39" s="1"/>
      <c r="QPY39" s="1"/>
      <c r="QPZ39" s="1"/>
      <c r="QQA39" s="1"/>
      <c r="QQB39" s="1"/>
      <c r="QQC39" s="1"/>
      <c r="QQD39" s="1"/>
      <c r="QQE39" s="1"/>
      <c r="QQF39" s="1"/>
      <c r="QQG39" s="1"/>
      <c r="QQH39" s="1"/>
      <c r="QQI39" s="1"/>
      <c r="QQJ39" s="1"/>
      <c r="QQK39" s="1"/>
      <c r="QQL39" s="1"/>
      <c r="QQM39" s="1"/>
      <c r="QQN39" s="1"/>
      <c r="QQO39" s="1"/>
      <c r="QQP39" s="1"/>
      <c r="QQQ39" s="1"/>
      <c r="QQR39" s="1"/>
      <c r="QQS39" s="1"/>
      <c r="QQT39" s="1"/>
      <c r="QQU39" s="1"/>
      <c r="QQV39" s="1"/>
      <c r="QQW39" s="1"/>
      <c r="QQX39" s="1"/>
      <c r="QQY39" s="1"/>
      <c r="QQZ39" s="1"/>
      <c r="QRA39" s="1"/>
      <c r="QRB39" s="1"/>
      <c r="QRC39" s="1"/>
      <c r="QRD39" s="1"/>
      <c r="QRE39" s="1"/>
      <c r="QRF39" s="1"/>
      <c r="QRG39" s="1"/>
      <c r="QRH39" s="1"/>
      <c r="QRI39" s="1"/>
      <c r="QRJ39" s="1"/>
      <c r="QRK39" s="1"/>
      <c r="QRL39" s="1"/>
      <c r="QRM39" s="1"/>
      <c r="QRN39" s="1"/>
      <c r="QRO39" s="1"/>
      <c r="QRP39" s="1"/>
      <c r="QRQ39" s="1"/>
      <c r="QRR39" s="1"/>
      <c r="QRS39" s="1"/>
      <c r="QRT39" s="1"/>
      <c r="QRU39" s="1"/>
      <c r="QRV39" s="1"/>
      <c r="QRW39" s="1"/>
      <c r="QRX39" s="1"/>
      <c r="QRY39" s="1"/>
      <c r="QRZ39" s="1"/>
      <c r="QSA39" s="1"/>
      <c r="QSB39" s="1"/>
      <c r="QSC39" s="1"/>
      <c r="QSD39" s="1"/>
      <c r="QSE39" s="1"/>
      <c r="QSF39" s="1"/>
      <c r="QSG39" s="1"/>
      <c r="QSH39" s="1"/>
      <c r="QSI39" s="1"/>
      <c r="QSJ39" s="1"/>
      <c r="QSK39" s="1"/>
      <c r="QSL39" s="1"/>
      <c r="QSM39" s="1"/>
      <c r="QSN39" s="1"/>
      <c r="QSO39" s="1"/>
      <c r="QSP39" s="1"/>
      <c r="QSQ39" s="1"/>
      <c r="QSR39" s="1"/>
      <c r="QSS39" s="1"/>
      <c r="QST39" s="1"/>
      <c r="QSU39" s="1"/>
      <c r="QSV39" s="1"/>
      <c r="QSW39" s="1"/>
      <c r="QSX39" s="1"/>
      <c r="QSY39" s="1"/>
      <c r="QSZ39" s="1"/>
      <c r="QTA39" s="1"/>
      <c r="QTB39" s="1"/>
      <c r="QTC39" s="1"/>
      <c r="QTD39" s="1"/>
      <c r="QTE39" s="1"/>
      <c r="QTF39" s="1"/>
      <c r="QTG39" s="1"/>
      <c r="QTH39" s="1"/>
      <c r="QTI39" s="1"/>
      <c r="QTJ39" s="1"/>
      <c r="QTK39" s="1"/>
      <c r="QTL39" s="1"/>
      <c r="QTM39" s="1"/>
      <c r="QTN39" s="1"/>
      <c r="QTO39" s="1"/>
      <c r="QTP39" s="1"/>
      <c r="QTQ39" s="1"/>
      <c r="QTR39" s="1"/>
      <c r="QTS39" s="1"/>
      <c r="QTT39" s="1"/>
      <c r="QTU39" s="1"/>
      <c r="QTV39" s="1"/>
      <c r="QTW39" s="1"/>
      <c r="QTX39" s="1"/>
      <c r="QTY39" s="1"/>
      <c r="QTZ39" s="1"/>
      <c r="QUA39" s="1"/>
      <c r="QUB39" s="1"/>
      <c r="QUC39" s="1"/>
      <c r="QUD39" s="1"/>
      <c r="QUE39" s="1"/>
      <c r="QUF39" s="1"/>
      <c r="QUG39" s="1"/>
      <c r="QUH39" s="1"/>
      <c r="QUI39" s="1"/>
      <c r="QUJ39" s="1"/>
      <c r="QUK39" s="1"/>
      <c r="QUL39" s="1"/>
      <c r="QUM39" s="1"/>
      <c r="QUN39" s="1"/>
      <c r="QUO39" s="1"/>
      <c r="QUP39" s="1"/>
      <c r="QUQ39" s="1"/>
      <c r="QUR39" s="1"/>
      <c r="QUS39" s="1"/>
      <c r="QUT39" s="1"/>
      <c r="QUU39" s="1"/>
      <c r="QUV39" s="1"/>
      <c r="QUW39" s="1"/>
      <c r="QUX39" s="1"/>
      <c r="QUY39" s="1"/>
      <c r="QUZ39" s="1"/>
      <c r="QVA39" s="1"/>
      <c r="QVB39" s="1"/>
      <c r="QVC39" s="1"/>
      <c r="QVD39" s="1"/>
      <c r="QVE39" s="1"/>
      <c r="QVF39" s="1"/>
      <c r="QVG39" s="1"/>
      <c r="QVH39" s="1"/>
      <c r="QVI39" s="1"/>
      <c r="QVJ39" s="1"/>
      <c r="QVK39" s="1"/>
      <c r="QVL39" s="1"/>
      <c r="QVM39" s="1"/>
      <c r="QVN39" s="1"/>
      <c r="QVO39" s="1"/>
      <c r="QVP39" s="1"/>
      <c r="QVQ39" s="1"/>
      <c r="QVR39" s="1"/>
      <c r="QVS39" s="1"/>
      <c r="QVT39" s="1"/>
      <c r="QVU39" s="1"/>
      <c r="QVV39" s="1"/>
      <c r="QVW39" s="1"/>
      <c r="QVX39" s="1"/>
      <c r="QVY39" s="1"/>
      <c r="QVZ39" s="1"/>
      <c r="QWA39" s="1"/>
      <c r="QWB39" s="1"/>
      <c r="QWC39" s="1"/>
      <c r="QWD39" s="1"/>
      <c r="QWE39" s="1"/>
      <c r="QWF39" s="1"/>
      <c r="QWG39" s="1"/>
      <c r="QWH39" s="1"/>
      <c r="QWI39" s="1"/>
      <c r="QWJ39" s="1"/>
      <c r="QWK39" s="1"/>
      <c r="QWL39" s="1"/>
      <c r="QWM39" s="1"/>
      <c r="QWN39" s="1"/>
      <c r="QWO39" s="1"/>
      <c r="QWP39" s="1"/>
      <c r="QWQ39" s="1"/>
      <c r="QWR39" s="1"/>
      <c r="QWS39" s="1"/>
      <c r="QWT39" s="1"/>
      <c r="QWU39" s="1"/>
      <c r="QWV39" s="1"/>
      <c r="QWW39" s="1"/>
      <c r="QWX39" s="1"/>
      <c r="QWY39" s="1"/>
      <c r="QWZ39" s="1"/>
      <c r="QXA39" s="1"/>
      <c r="QXB39" s="1"/>
      <c r="QXC39" s="1"/>
      <c r="QXD39" s="1"/>
      <c r="QXE39" s="1"/>
      <c r="QXF39" s="1"/>
      <c r="QXG39" s="1"/>
      <c r="QXH39" s="1"/>
      <c r="QXI39" s="1"/>
      <c r="QXJ39" s="1"/>
      <c r="QXK39" s="1"/>
      <c r="QXL39" s="1"/>
      <c r="QXM39" s="1"/>
      <c r="QXN39" s="1"/>
      <c r="QXO39" s="1"/>
      <c r="QXP39" s="1"/>
      <c r="QXQ39" s="1"/>
      <c r="QXR39" s="1"/>
      <c r="QXS39" s="1"/>
      <c r="QXT39" s="1"/>
      <c r="QXU39" s="1"/>
      <c r="QXV39" s="1"/>
      <c r="QXW39" s="1"/>
      <c r="QXX39" s="1"/>
      <c r="QXY39" s="1"/>
      <c r="QXZ39" s="1"/>
      <c r="QYA39" s="1"/>
      <c r="QYB39" s="1"/>
      <c r="QYC39" s="1"/>
      <c r="QYD39" s="1"/>
      <c r="QYE39" s="1"/>
      <c r="QYF39" s="1"/>
      <c r="QYG39" s="1"/>
      <c r="QYH39" s="1"/>
      <c r="QYI39" s="1"/>
      <c r="QYJ39" s="1"/>
      <c r="QYK39" s="1"/>
      <c r="QYL39" s="1"/>
      <c r="QYM39" s="1"/>
      <c r="QYN39" s="1"/>
      <c r="QYO39" s="1"/>
      <c r="QYP39" s="1"/>
      <c r="QYQ39" s="1"/>
      <c r="QYR39" s="1"/>
      <c r="QYS39" s="1"/>
      <c r="QYT39" s="1"/>
      <c r="QYU39" s="1"/>
      <c r="QYV39" s="1"/>
      <c r="QYW39" s="1"/>
      <c r="QYX39" s="1"/>
      <c r="QYY39" s="1"/>
      <c r="QYZ39" s="1"/>
      <c r="QZA39" s="1"/>
      <c r="QZB39" s="1"/>
      <c r="QZC39" s="1"/>
      <c r="QZD39" s="1"/>
      <c r="QZE39" s="1"/>
      <c r="QZF39" s="1"/>
      <c r="QZG39" s="1"/>
      <c r="QZH39" s="1"/>
      <c r="QZI39" s="1"/>
      <c r="QZJ39" s="1"/>
      <c r="QZK39" s="1"/>
      <c r="QZL39" s="1"/>
      <c r="QZM39" s="1"/>
      <c r="QZN39" s="1"/>
      <c r="QZO39" s="1"/>
      <c r="QZP39" s="1"/>
      <c r="QZQ39" s="1"/>
      <c r="QZR39" s="1"/>
      <c r="QZS39" s="1"/>
      <c r="QZT39" s="1"/>
      <c r="QZU39" s="1"/>
      <c r="QZV39" s="1"/>
      <c r="QZW39" s="1"/>
      <c r="QZX39" s="1"/>
      <c r="QZY39" s="1"/>
      <c r="QZZ39" s="1"/>
      <c r="RAA39" s="1"/>
      <c r="RAB39" s="1"/>
      <c r="RAC39" s="1"/>
      <c r="RAD39" s="1"/>
      <c r="RAE39" s="1"/>
      <c r="RAF39" s="1"/>
      <c r="RAG39" s="1"/>
      <c r="RAH39" s="1"/>
      <c r="RAI39" s="1"/>
      <c r="RAJ39" s="1"/>
      <c r="RAK39" s="1"/>
      <c r="RAL39" s="1"/>
      <c r="RAM39" s="1"/>
      <c r="RAN39" s="1"/>
      <c r="RAO39" s="1"/>
      <c r="RAP39" s="1"/>
      <c r="RAQ39" s="1"/>
      <c r="RAR39" s="1"/>
      <c r="RAS39" s="1"/>
      <c r="RAT39" s="1"/>
      <c r="RAU39" s="1"/>
      <c r="RAV39" s="1"/>
      <c r="RAW39" s="1"/>
      <c r="RAX39" s="1"/>
      <c r="RAY39" s="1"/>
      <c r="RAZ39" s="1"/>
      <c r="RBA39" s="1"/>
      <c r="RBB39" s="1"/>
      <c r="RBC39" s="1"/>
      <c r="RBD39" s="1"/>
      <c r="RBE39" s="1"/>
      <c r="RBF39" s="1"/>
      <c r="RBG39" s="1"/>
      <c r="RBH39" s="1"/>
      <c r="RBI39" s="1"/>
      <c r="RBJ39" s="1"/>
      <c r="RBK39" s="1"/>
      <c r="RBL39" s="1"/>
      <c r="RBM39" s="1"/>
      <c r="RBN39" s="1"/>
      <c r="RBO39" s="1"/>
      <c r="RBP39" s="1"/>
      <c r="RBQ39" s="1"/>
      <c r="RBR39" s="1"/>
      <c r="RBS39" s="1"/>
      <c r="RBT39" s="1"/>
      <c r="RBU39" s="1"/>
      <c r="RBV39" s="1"/>
      <c r="RBW39" s="1"/>
      <c r="RBX39" s="1"/>
      <c r="RBY39" s="1"/>
      <c r="RBZ39" s="1"/>
      <c r="RCA39" s="1"/>
      <c r="RCB39" s="1"/>
      <c r="RCC39" s="1"/>
      <c r="RCD39" s="1"/>
      <c r="RCE39" s="1"/>
      <c r="RCF39" s="1"/>
      <c r="RCG39" s="1"/>
      <c r="RCH39" s="1"/>
      <c r="RCI39" s="1"/>
      <c r="RCJ39" s="1"/>
      <c r="RCK39" s="1"/>
      <c r="RCL39" s="1"/>
      <c r="RCM39" s="1"/>
      <c r="RCN39" s="1"/>
      <c r="RCO39" s="1"/>
      <c r="RCP39" s="1"/>
      <c r="RCQ39" s="1"/>
      <c r="RCR39" s="1"/>
      <c r="RCS39" s="1"/>
      <c r="RCT39" s="1"/>
      <c r="RCU39" s="1"/>
      <c r="RCV39" s="1"/>
      <c r="RCW39" s="1"/>
      <c r="RCX39" s="1"/>
      <c r="RCY39" s="1"/>
      <c r="RCZ39" s="1"/>
      <c r="RDA39" s="1"/>
      <c r="RDB39" s="1"/>
      <c r="RDC39" s="1"/>
      <c r="RDD39" s="1"/>
      <c r="RDE39" s="1"/>
      <c r="RDF39" s="1"/>
      <c r="RDG39" s="1"/>
      <c r="RDH39" s="1"/>
      <c r="RDI39" s="1"/>
      <c r="RDJ39" s="1"/>
      <c r="RDK39" s="1"/>
      <c r="RDL39" s="1"/>
      <c r="RDM39" s="1"/>
      <c r="RDN39" s="1"/>
      <c r="RDO39" s="1"/>
      <c r="RDP39" s="1"/>
      <c r="RDQ39" s="1"/>
      <c r="RDR39" s="1"/>
      <c r="RDS39" s="1"/>
      <c r="RDT39" s="1"/>
      <c r="RDU39" s="1"/>
      <c r="RDV39" s="1"/>
      <c r="RDW39" s="1"/>
      <c r="RDX39" s="1"/>
      <c r="RDY39" s="1"/>
      <c r="RDZ39" s="1"/>
      <c r="REA39" s="1"/>
      <c r="REB39" s="1"/>
      <c r="REC39" s="1"/>
      <c r="RED39" s="1"/>
      <c r="REE39" s="1"/>
      <c r="REF39" s="1"/>
      <c r="REG39" s="1"/>
      <c r="REH39" s="1"/>
      <c r="REI39" s="1"/>
      <c r="REJ39" s="1"/>
      <c r="REK39" s="1"/>
      <c r="REL39" s="1"/>
      <c r="REM39" s="1"/>
      <c r="REN39" s="1"/>
      <c r="REO39" s="1"/>
      <c r="REP39" s="1"/>
      <c r="REQ39" s="1"/>
      <c r="RER39" s="1"/>
      <c r="RES39" s="1"/>
      <c r="RET39" s="1"/>
      <c r="REU39" s="1"/>
      <c r="REV39" s="1"/>
      <c r="REW39" s="1"/>
      <c r="REX39" s="1"/>
      <c r="REY39" s="1"/>
      <c r="REZ39" s="1"/>
      <c r="RFA39" s="1"/>
      <c r="RFB39" s="1"/>
      <c r="RFC39" s="1"/>
      <c r="RFD39" s="1"/>
      <c r="RFE39" s="1"/>
      <c r="RFF39" s="1"/>
      <c r="RFG39" s="1"/>
      <c r="RFH39" s="1"/>
      <c r="RFI39" s="1"/>
      <c r="RFJ39" s="1"/>
      <c r="RFK39" s="1"/>
      <c r="RFL39" s="1"/>
      <c r="RFM39" s="1"/>
      <c r="RFN39" s="1"/>
      <c r="RFO39" s="1"/>
      <c r="RFP39" s="1"/>
      <c r="RFQ39" s="1"/>
      <c r="RFR39" s="1"/>
      <c r="RFS39" s="1"/>
      <c r="RFT39" s="1"/>
      <c r="RFU39" s="1"/>
      <c r="RFV39" s="1"/>
      <c r="RFW39" s="1"/>
      <c r="RFX39" s="1"/>
      <c r="RFY39" s="1"/>
      <c r="RFZ39" s="1"/>
      <c r="RGA39" s="1"/>
      <c r="RGB39" s="1"/>
      <c r="RGC39" s="1"/>
      <c r="RGD39" s="1"/>
      <c r="RGE39" s="1"/>
      <c r="RGF39" s="1"/>
      <c r="RGG39" s="1"/>
      <c r="RGH39" s="1"/>
      <c r="RGI39" s="1"/>
      <c r="RGJ39" s="1"/>
      <c r="RGK39" s="1"/>
      <c r="RGL39" s="1"/>
      <c r="RGM39" s="1"/>
      <c r="RGN39" s="1"/>
      <c r="RGO39" s="1"/>
      <c r="RGP39" s="1"/>
      <c r="RGQ39" s="1"/>
      <c r="RGR39" s="1"/>
      <c r="RGS39" s="1"/>
      <c r="RGT39" s="1"/>
      <c r="RGU39" s="1"/>
      <c r="RGV39" s="1"/>
      <c r="RGW39" s="1"/>
      <c r="RGX39" s="1"/>
      <c r="RGY39" s="1"/>
      <c r="RGZ39" s="1"/>
      <c r="RHA39" s="1"/>
      <c r="RHB39" s="1"/>
      <c r="RHC39" s="1"/>
      <c r="RHD39" s="1"/>
      <c r="RHE39" s="1"/>
      <c r="RHF39" s="1"/>
      <c r="RHG39" s="1"/>
      <c r="RHH39" s="1"/>
      <c r="RHI39" s="1"/>
      <c r="RHJ39" s="1"/>
      <c r="RHK39" s="1"/>
      <c r="RHL39" s="1"/>
      <c r="RHM39" s="1"/>
      <c r="RHN39" s="1"/>
      <c r="RHO39" s="1"/>
      <c r="RHP39" s="1"/>
      <c r="RHQ39" s="1"/>
      <c r="RHR39" s="1"/>
      <c r="RHS39" s="1"/>
      <c r="RHT39" s="1"/>
      <c r="RHU39" s="1"/>
      <c r="RHV39" s="1"/>
      <c r="RHW39" s="1"/>
      <c r="RHX39" s="1"/>
      <c r="RHY39" s="1"/>
      <c r="RHZ39" s="1"/>
      <c r="RIA39" s="1"/>
      <c r="RIB39" s="1"/>
      <c r="RIC39" s="1"/>
      <c r="RID39" s="1"/>
      <c r="RIE39" s="1"/>
      <c r="RIF39" s="1"/>
      <c r="RIG39" s="1"/>
      <c r="RIH39" s="1"/>
      <c r="RII39" s="1"/>
      <c r="RIJ39" s="1"/>
      <c r="RIK39" s="1"/>
      <c r="RIL39" s="1"/>
      <c r="RIM39" s="1"/>
      <c r="RIN39" s="1"/>
      <c r="RIO39" s="1"/>
      <c r="RIP39" s="1"/>
      <c r="RIQ39" s="1"/>
      <c r="RIR39" s="1"/>
      <c r="RIS39" s="1"/>
      <c r="RIT39" s="1"/>
      <c r="RIU39" s="1"/>
      <c r="RIV39" s="1"/>
      <c r="RIW39" s="1"/>
      <c r="RIX39" s="1"/>
      <c r="RIY39" s="1"/>
      <c r="RIZ39" s="1"/>
      <c r="RJA39" s="1"/>
      <c r="RJB39" s="1"/>
      <c r="RJC39" s="1"/>
      <c r="RJD39" s="1"/>
      <c r="RJE39" s="1"/>
      <c r="RJF39" s="1"/>
      <c r="RJG39" s="1"/>
      <c r="RJH39" s="1"/>
      <c r="RJI39" s="1"/>
      <c r="RJJ39" s="1"/>
      <c r="RJK39" s="1"/>
      <c r="RJL39" s="1"/>
      <c r="RJM39" s="1"/>
      <c r="RJN39" s="1"/>
      <c r="RJO39" s="1"/>
      <c r="RJP39" s="1"/>
      <c r="RJQ39" s="1"/>
      <c r="RJR39" s="1"/>
      <c r="RJS39" s="1"/>
      <c r="RJT39" s="1"/>
      <c r="RJU39" s="1"/>
      <c r="RJV39" s="1"/>
      <c r="RJW39" s="1"/>
      <c r="RJX39" s="1"/>
      <c r="RJY39" s="1"/>
      <c r="RJZ39" s="1"/>
      <c r="RKA39" s="1"/>
      <c r="RKB39" s="1"/>
      <c r="RKC39" s="1"/>
      <c r="RKD39" s="1"/>
      <c r="RKE39" s="1"/>
      <c r="RKF39" s="1"/>
      <c r="RKG39" s="1"/>
      <c r="RKH39" s="1"/>
      <c r="RKI39" s="1"/>
      <c r="RKJ39" s="1"/>
      <c r="RKK39" s="1"/>
      <c r="RKL39" s="1"/>
      <c r="RKM39" s="1"/>
      <c r="RKN39" s="1"/>
      <c r="RKO39" s="1"/>
      <c r="RKP39" s="1"/>
      <c r="RKQ39" s="1"/>
      <c r="RKR39" s="1"/>
      <c r="RKS39" s="1"/>
      <c r="RKT39" s="1"/>
      <c r="RKU39" s="1"/>
      <c r="RKV39" s="1"/>
      <c r="RKW39" s="1"/>
      <c r="RKX39" s="1"/>
      <c r="RKY39" s="1"/>
      <c r="RKZ39" s="1"/>
      <c r="RLA39" s="1"/>
      <c r="RLB39" s="1"/>
      <c r="RLC39" s="1"/>
      <c r="RLD39" s="1"/>
      <c r="RLE39" s="1"/>
      <c r="RLF39" s="1"/>
      <c r="RLG39" s="1"/>
      <c r="RLH39" s="1"/>
      <c r="RLI39" s="1"/>
      <c r="RLJ39" s="1"/>
      <c r="RLK39" s="1"/>
      <c r="RLL39" s="1"/>
      <c r="RLM39" s="1"/>
      <c r="RLN39" s="1"/>
      <c r="RLO39" s="1"/>
      <c r="RLP39" s="1"/>
      <c r="RLQ39" s="1"/>
      <c r="RLR39" s="1"/>
      <c r="RLS39" s="1"/>
      <c r="RLT39" s="1"/>
      <c r="RLU39" s="1"/>
      <c r="RLV39" s="1"/>
      <c r="RLW39" s="1"/>
      <c r="RLX39" s="1"/>
      <c r="RLY39" s="1"/>
      <c r="RLZ39" s="1"/>
      <c r="RMA39" s="1"/>
      <c r="RMB39" s="1"/>
      <c r="RMC39" s="1"/>
      <c r="RMD39" s="1"/>
      <c r="RME39" s="1"/>
      <c r="RMF39" s="1"/>
      <c r="RMG39" s="1"/>
      <c r="RMH39" s="1"/>
      <c r="RMI39" s="1"/>
      <c r="RMJ39" s="1"/>
      <c r="RMK39" s="1"/>
      <c r="RML39" s="1"/>
      <c r="RMM39" s="1"/>
      <c r="RMN39" s="1"/>
      <c r="RMO39" s="1"/>
      <c r="RMP39" s="1"/>
      <c r="RMQ39" s="1"/>
      <c r="RMR39" s="1"/>
      <c r="RMS39" s="1"/>
      <c r="RMT39" s="1"/>
      <c r="RMU39" s="1"/>
      <c r="RMV39" s="1"/>
      <c r="RMW39" s="1"/>
      <c r="RMX39" s="1"/>
      <c r="RMY39" s="1"/>
      <c r="RMZ39" s="1"/>
      <c r="RNA39" s="1"/>
      <c r="RNB39" s="1"/>
      <c r="RNC39" s="1"/>
      <c r="RND39" s="1"/>
      <c r="RNE39" s="1"/>
      <c r="RNF39" s="1"/>
      <c r="RNG39" s="1"/>
      <c r="RNH39" s="1"/>
      <c r="RNI39" s="1"/>
      <c r="RNJ39" s="1"/>
      <c r="RNK39" s="1"/>
      <c r="RNL39" s="1"/>
      <c r="RNM39" s="1"/>
      <c r="RNN39" s="1"/>
      <c r="RNO39" s="1"/>
      <c r="RNP39" s="1"/>
      <c r="RNQ39" s="1"/>
      <c r="RNR39" s="1"/>
      <c r="RNS39" s="1"/>
      <c r="RNT39" s="1"/>
      <c r="RNU39" s="1"/>
      <c r="RNV39" s="1"/>
      <c r="RNW39" s="1"/>
      <c r="RNX39" s="1"/>
      <c r="RNY39" s="1"/>
      <c r="RNZ39" s="1"/>
      <c r="ROA39" s="1"/>
      <c r="ROB39" s="1"/>
      <c r="ROC39" s="1"/>
      <c r="ROD39" s="1"/>
      <c r="ROE39" s="1"/>
      <c r="ROF39" s="1"/>
      <c r="ROG39" s="1"/>
      <c r="ROH39" s="1"/>
      <c r="ROI39" s="1"/>
      <c r="ROJ39" s="1"/>
      <c r="ROK39" s="1"/>
      <c r="ROL39" s="1"/>
      <c r="ROM39" s="1"/>
      <c r="RON39" s="1"/>
      <c r="ROO39" s="1"/>
      <c r="ROP39" s="1"/>
      <c r="ROQ39" s="1"/>
      <c r="ROR39" s="1"/>
      <c r="ROS39" s="1"/>
      <c r="ROT39" s="1"/>
      <c r="ROU39" s="1"/>
      <c r="ROV39" s="1"/>
      <c r="ROW39" s="1"/>
      <c r="ROX39" s="1"/>
      <c r="ROY39" s="1"/>
      <c r="ROZ39" s="1"/>
      <c r="RPA39" s="1"/>
      <c r="RPB39" s="1"/>
      <c r="RPC39" s="1"/>
      <c r="RPD39" s="1"/>
      <c r="RPE39" s="1"/>
      <c r="RPF39" s="1"/>
      <c r="RPG39" s="1"/>
      <c r="RPH39" s="1"/>
      <c r="RPI39" s="1"/>
      <c r="RPJ39" s="1"/>
      <c r="RPK39" s="1"/>
      <c r="RPL39" s="1"/>
      <c r="RPM39" s="1"/>
      <c r="RPN39" s="1"/>
      <c r="RPO39" s="1"/>
      <c r="RPP39" s="1"/>
      <c r="RPQ39" s="1"/>
      <c r="RPR39" s="1"/>
      <c r="RPS39" s="1"/>
      <c r="RPT39" s="1"/>
      <c r="RPU39" s="1"/>
      <c r="RPV39" s="1"/>
      <c r="RPW39" s="1"/>
      <c r="RPX39" s="1"/>
      <c r="RPY39" s="1"/>
      <c r="RPZ39" s="1"/>
      <c r="RQA39" s="1"/>
      <c r="RQB39" s="1"/>
      <c r="RQC39" s="1"/>
      <c r="RQD39" s="1"/>
      <c r="RQE39" s="1"/>
      <c r="RQF39" s="1"/>
      <c r="RQG39" s="1"/>
      <c r="RQH39" s="1"/>
      <c r="RQI39" s="1"/>
      <c r="RQJ39" s="1"/>
      <c r="RQK39" s="1"/>
      <c r="RQL39" s="1"/>
      <c r="RQM39" s="1"/>
      <c r="RQN39" s="1"/>
      <c r="RQO39" s="1"/>
      <c r="RQP39" s="1"/>
      <c r="RQQ39" s="1"/>
      <c r="RQR39" s="1"/>
      <c r="RQS39" s="1"/>
      <c r="RQT39" s="1"/>
      <c r="RQU39" s="1"/>
      <c r="RQV39" s="1"/>
      <c r="RQW39" s="1"/>
      <c r="RQX39" s="1"/>
      <c r="RQY39" s="1"/>
      <c r="RQZ39" s="1"/>
      <c r="RRA39" s="1"/>
      <c r="RRB39" s="1"/>
      <c r="RRC39" s="1"/>
      <c r="RRD39" s="1"/>
      <c r="RRE39" s="1"/>
      <c r="RRF39" s="1"/>
      <c r="RRG39" s="1"/>
      <c r="RRH39" s="1"/>
      <c r="RRI39" s="1"/>
      <c r="RRJ39" s="1"/>
      <c r="RRK39" s="1"/>
      <c r="RRL39" s="1"/>
      <c r="RRM39" s="1"/>
      <c r="RRN39" s="1"/>
      <c r="RRO39" s="1"/>
      <c r="RRP39" s="1"/>
      <c r="RRQ39" s="1"/>
      <c r="RRR39" s="1"/>
      <c r="RRS39" s="1"/>
      <c r="RRT39" s="1"/>
      <c r="RRU39" s="1"/>
      <c r="RRV39" s="1"/>
      <c r="RRW39" s="1"/>
      <c r="RRX39" s="1"/>
      <c r="RRY39" s="1"/>
      <c r="RRZ39" s="1"/>
      <c r="RSA39" s="1"/>
      <c r="RSB39" s="1"/>
      <c r="RSC39" s="1"/>
      <c r="RSD39" s="1"/>
      <c r="RSE39" s="1"/>
      <c r="RSF39" s="1"/>
      <c r="RSG39" s="1"/>
      <c r="RSH39" s="1"/>
      <c r="RSI39" s="1"/>
      <c r="RSJ39" s="1"/>
      <c r="RSK39" s="1"/>
      <c r="RSL39" s="1"/>
      <c r="RSM39" s="1"/>
      <c r="RSN39" s="1"/>
      <c r="RSO39" s="1"/>
      <c r="RSP39" s="1"/>
      <c r="RSQ39" s="1"/>
      <c r="RSR39" s="1"/>
      <c r="RSS39" s="1"/>
      <c r="RST39" s="1"/>
      <c r="RSU39" s="1"/>
      <c r="RSV39" s="1"/>
      <c r="RSW39" s="1"/>
      <c r="RSX39" s="1"/>
      <c r="RSY39" s="1"/>
      <c r="RSZ39" s="1"/>
      <c r="RTA39" s="1"/>
      <c r="RTB39" s="1"/>
      <c r="RTC39" s="1"/>
      <c r="RTD39" s="1"/>
      <c r="RTE39" s="1"/>
      <c r="RTF39" s="1"/>
      <c r="RTG39" s="1"/>
      <c r="RTH39" s="1"/>
      <c r="RTI39" s="1"/>
      <c r="RTJ39" s="1"/>
      <c r="RTK39" s="1"/>
      <c r="RTL39" s="1"/>
      <c r="RTM39" s="1"/>
      <c r="RTN39" s="1"/>
      <c r="RTO39" s="1"/>
      <c r="RTP39" s="1"/>
      <c r="RTQ39" s="1"/>
      <c r="RTR39" s="1"/>
      <c r="RTS39" s="1"/>
      <c r="RTT39" s="1"/>
      <c r="RTU39" s="1"/>
      <c r="RTV39" s="1"/>
      <c r="RTW39" s="1"/>
      <c r="RTX39" s="1"/>
      <c r="RTY39" s="1"/>
      <c r="RTZ39" s="1"/>
      <c r="RUA39" s="1"/>
      <c r="RUB39" s="1"/>
      <c r="RUC39" s="1"/>
      <c r="RUD39" s="1"/>
      <c r="RUE39" s="1"/>
      <c r="RUF39" s="1"/>
      <c r="RUG39" s="1"/>
      <c r="RUH39" s="1"/>
      <c r="RUI39" s="1"/>
      <c r="RUJ39" s="1"/>
      <c r="RUK39" s="1"/>
      <c r="RUL39" s="1"/>
      <c r="RUM39" s="1"/>
      <c r="RUN39" s="1"/>
      <c r="RUO39" s="1"/>
      <c r="RUP39" s="1"/>
      <c r="RUQ39" s="1"/>
      <c r="RUR39" s="1"/>
      <c r="RUS39" s="1"/>
      <c r="RUT39" s="1"/>
      <c r="RUU39" s="1"/>
      <c r="RUV39" s="1"/>
      <c r="RUW39" s="1"/>
      <c r="RUX39" s="1"/>
      <c r="RUY39" s="1"/>
      <c r="RUZ39" s="1"/>
      <c r="RVA39" s="1"/>
      <c r="RVB39" s="1"/>
      <c r="RVC39" s="1"/>
      <c r="RVD39" s="1"/>
      <c r="RVE39" s="1"/>
      <c r="RVF39" s="1"/>
      <c r="RVG39" s="1"/>
      <c r="RVH39" s="1"/>
      <c r="RVI39" s="1"/>
      <c r="RVJ39" s="1"/>
      <c r="RVK39" s="1"/>
      <c r="RVL39" s="1"/>
      <c r="RVM39" s="1"/>
      <c r="RVN39" s="1"/>
      <c r="RVO39" s="1"/>
      <c r="RVP39" s="1"/>
      <c r="RVQ39" s="1"/>
      <c r="RVR39" s="1"/>
      <c r="RVS39" s="1"/>
      <c r="RVT39" s="1"/>
      <c r="RVU39" s="1"/>
      <c r="RVV39" s="1"/>
      <c r="RVW39" s="1"/>
      <c r="RVX39" s="1"/>
      <c r="RVY39" s="1"/>
      <c r="RVZ39" s="1"/>
      <c r="RWA39" s="1"/>
      <c r="RWB39" s="1"/>
      <c r="RWC39" s="1"/>
      <c r="RWD39" s="1"/>
      <c r="RWE39" s="1"/>
      <c r="RWF39" s="1"/>
      <c r="RWG39" s="1"/>
      <c r="RWH39" s="1"/>
      <c r="RWI39" s="1"/>
      <c r="RWJ39" s="1"/>
      <c r="RWK39" s="1"/>
      <c r="RWL39" s="1"/>
      <c r="RWM39" s="1"/>
      <c r="RWN39" s="1"/>
      <c r="RWO39" s="1"/>
      <c r="RWP39" s="1"/>
      <c r="RWQ39" s="1"/>
      <c r="RWR39" s="1"/>
      <c r="RWS39" s="1"/>
      <c r="RWT39" s="1"/>
      <c r="RWU39" s="1"/>
      <c r="RWV39" s="1"/>
      <c r="RWW39" s="1"/>
      <c r="RWX39" s="1"/>
      <c r="RWY39" s="1"/>
      <c r="RWZ39" s="1"/>
      <c r="RXA39" s="1"/>
      <c r="RXB39" s="1"/>
      <c r="RXC39" s="1"/>
      <c r="RXD39" s="1"/>
      <c r="RXE39" s="1"/>
      <c r="RXF39" s="1"/>
      <c r="RXG39" s="1"/>
      <c r="RXH39" s="1"/>
      <c r="RXI39" s="1"/>
      <c r="RXJ39" s="1"/>
      <c r="RXK39" s="1"/>
      <c r="RXL39" s="1"/>
      <c r="RXM39" s="1"/>
      <c r="RXN39" s="1"/>
      <c r="RXO39" s="1"/>
      <c r="RXP39" s="1"/>
      <c r="RXQ39" s="1"/>
      <c r="RXR39" s="1"/>
      <c r="RXS39" s="1"/>
      <c r="RXT39" s="1"/>
      <c r="RXU39" s="1"/>
      <c r="RXV39" s="1"/>
      <c r="RXW39" s="1"/>
      <c r="RXX39" s="1"/>
      <c r="RXY39" s="1"/>
      <c r="RXZ39" s="1"/>
      <c r="RYA39" s="1"/>
      <c r="RYB39" s="1"/>
      <c r="RYC39" s="1"/>
      <c r="RYD39" s="1"/>
      <c r="RYE39" s="1"/>
      <c r="RYF39" s="1"/>
      <c r="RYG39" s="1"/>
      <c r="RYH39" s="1"/>
      <c r="RYI39" s="1"/>
      <c r="RYJ39" s="1"/>
      <c r="RYK39" s="1"/>
      <c r="RYL39" s="1"/>
      <c r="RYM39" s="1"/>
      <c r="RYN39" s="1"/>
      <c r="RYO39" s="1"/>
      <c r="RYP39" s="1"/>
      <c r="RYQ39" s="1"/>
      <c r="RYR39" s="1"/>
      <c r="RYS39" s="1"/>
      <c r="RYT39" s="1"/>
      <c r="RYU39" s="1"/>
      <c r="RYV39" s="1"/>
      <c r="RYW39" s="1"/>
      <c r="RYX39" s="1"/>
      <c r="RYY39" s="1"/>
      <c r="RYZ39" s="1"/>
      <c r="RZA39" s="1"/>
      <c r="RZB39" s="1"/>
      <c r="RZC39" s="1"/>
      <c r="RZD39" s="1"/>
      <c r="RZE39" s="1"/>
      <c r="RZF39" s="1"/>
      <c r="RZG39" s="1"/>
      <c r="RZH39" s="1"/>
      <c r="RZI39" s="1"/>
      <c r="RZJ39" s="1"/>
      <c r="RZK39" s="1"/>
      <c r="RZL39" s="1"/>
      <c r="RZM39" s="1"/>
      <c r="RZN39" s="1"/>
      <c r="RZO39" s="1"/>
      <c r="RZP39" s="1"/>
      <c r="RZQ39" s="1"/>
      <c r="RZR39" s="1"/>
      <c r="RZS39" s="1"/>
      <c r="RZT39" s="1"/>
      <c r="RZU39" s="1"/>
      <c r="RZV39" s="1"/>
      <c r="RZW39" s="1"/>
      <c r="RZX39" s="1"/>
      <c r="RZY39" s="1"/>
      <c r="RZZ39" s="1"/>
      <c r="SAA39" s="1"/>
      <c r="SAB39" s="1"/>
      <c r="SAC39" s="1"/>
      <c r="SAD39" s="1"/>
      <c r="SAE39" s="1"/>
      <c r="SAF39" s="1"/>
      <c r="SAG39" s="1"/>
      <c r="SAH39" s="1"/>
      <c r="SAI39" s="1"/>
      <c r="SAJ39" s="1"/>
      <c r="SAK39" s="1"/>
      <c r="SAL39" s="1"/>
      <c r="SAM39" s="1"/>
      <c r="SAN39" s="1"/>
      <c r="SAO39" s="1"/>
      <c r="SAP39" s="1"/>
      <c r="SAQ39" s="1"/>
      <c r="SAR39" s="1"/>
      <c r="SAS39" s="1"/>
      <c r="SAT39" s="1"/>
      <c r="SAU39" s="1"/>
      <c r="SAV39" s="1"/>
      <c r="SAW39" s="1"/>
      <c r="SAX39" s="1"/>
      <c r="SAY39" s="1"/>
      <c r="SAZ39" s="1"/>
      <c r="SBA39" s="1"/>
      <c r="SBB39" s="1"/>
      <c r="SBC39" s="1"/>
      <c r="SBD39" s="1"/>
      <c r="SBE39" s="1"/>
      <c r="SBF39" s="1"/>
      <c r="SBG39" s="1"/>
      <c r="SBH39" s="1"/>
      <c r="SBI39" s="1"/>
      <c r="SBJ39" s="1"/>
      <c r="SBK39" s="1"/>
      <c r="SBL39" s="1"/>
      <c r="SBM39" s="1"/>
      <c r="SBN39" s="1"/>
      <c r="SBO39" s="1"/>
      <c r="SBP39" s="1"/>
      <c r="SBQ39" s="1"/>
      <c r="SBR39" s="1"/>
      <c r="SBS39" s="1"/>
      <c r="SBT39" s="1"/>
      <c r="SBU39" s="1"/>
      <c r="SBV39" s="1"/>
      <c r="SBW39" s="1"/>
      <c r="SBX39" s="1"/>
      <c r="SBY39" s="1"/>
      <c r="SBZ39" s="1"/>
      <c r="SCA39" s="1"/>
      <c r="SCB39" s="1"/>
      <c r="SCC39" s="1"/>
      <c r="SCD39" s="1"/>
      <c r="SCE39" s="1"/>
      <c r="SCF39" s="1"/>
      <c r="SCG39" s="1"/>
      <c r="SCH39" s="1"/>
      <c r="SCI39" s="1"/>
      <c r="SCJ39" s="1"/>
      <c r="SCK39" s="1"/>
      <c r="SCL39" s="1"/>
      <c r="SCM39" s="1"/>
      <c r="SCN39" s="1"/>
      <c r="SCO39" s="1"/>
      <c r="SCP39" s="1"/>
      <c r="SCQ39" s="1"/>
      <c r="SCR39" s="1"/>
      <c r="SCS39" s="1"/>
      <c r="SCT39" s="1"/>
      <c r="SCU39" s="1"/>
      <c r="SCV39" s="1"/>
      <c r="SCW39" s="1"/>
      <c r="SCX39" s="1"/>
      <c r="SCY39" s="1"/>
      <c r="SCZ39" s="1"/>
      <c r="SDA39" s="1"/>
      <c r="SDB39" s="1"/>
      <c r="SDC39" s="1"/>
      <c r="SDD39" s="1"/>
      <c r="SDE39" s="1"/>
      <c r="SDF39" s="1"/>
      <c r="SDG39" s="1"/>
      <c r="SDH39" s="1"/>
      <c r="SDI39" s="1"/>
      <c r="SDJ39" s="1"/>
      <c r="SDK39" s="1"/>
      <c r="SDL39" s="1"/>
      <c r="SDM39" s="1"/>
      <c r="SDN39" s="1"/>
      <c r="SDO39" s="1"/>
      <c r="SDP39" s="1"/>
      <c r="SDQ39" s="1"/>
      <c r="SDR39" s="1"/>
      <c r="SDS39" s="1"/>
      <c r="SDT39" s="1"/>
      <c r="SDU39" s="1"/>
      <c r="SDV39" s="1"/>
      <c r="SDW39" s="1"/>
      <c r="SDX39" s="1"/>
      <c r="SDY39" s="1"/>
      <c r="SDZ39" s="1"/>
      <c r="SEA39" s="1"/>
      <c r="SEB39" s="1"/>
      <c r="SEC39" s="1"/>
      <c r="SED39" s="1"/>
      <c r="SEE39" s="1"/>
      <c r="SEF39" s="1"/>
      <c r="SEG39" s="1"/>
      <c r="SEH39" s="1"/>
      <c r="SEI39" s="1"/>
      <c r="SEJ39" s="1"/>
      <c r="SEK39" s="1"/>
      <c r="SEL39" s="1"/>
      <c r="SEM39" s="1"/>
      <c r="SEN39" s="1"/>
      <c r="SEO39" s="1"/>
      <c r="SEP39" s="1"/>
      <c r="SEQ39" s="1"/>
      <c r="SER39" s="1"/>
      <c r="SES39" s="1"/>
      <c r="SET39" s="1"/>
      <c r="SEU39" s="1"/>
      <c r="SEV39" s="1"/>
      <c r="SEW39" s="1"/>
      <c r="SEX39" s="1"/>
      <c r="SEY39" s="1"/>
      <c r="SEZ39" s="1"/>
      <c r="SFA39" s="1"/>
      <c r="SFB39" s="1"/>
      <c r="SFC39" s="1"/>
      <c r="SFD39" s="1"/>
      <c r="SFE39" s="1"/>
      <c r="SFF39" s="1"/>
      <c r="SFG39" s="1"/>
      <c r="SFH39" s="1"/>
      <c r="SFI39" s="1"/>
      <c r="SFJ39" s="1"/>
      <c r="SFK39" s="1"/>
      <c r="SFL39" s="1"/>
      <c r="SFM39" s="1"/>
      <c r="SFN39" s="1"/>
      <c r="SFO39" s="1"/>
      <c r="SFP39" s="1"/>
      <c r="SFQ39" s="1"/>
      <c r="SFR39" s="1"/>
      <c r="SFS39" s="1"/>
      <c r="SFT39" s="1"/>
      <c r="SFU39" s="1"/>
      <c r="SFV39" s="1"/>
      <c r="SFW39" s="1"/>
      <c r="SFX39" s="1"/>
      <c r="SFY39" s="1"/>
      <c r="SFZ39" s="1"/>
      <c r="SGA39" s="1"/>
      <c r="SGB39" s="1"/>
      <c r="SGC39" s="1"/>
      <c r="SGD39" s="1"/>
      <c r="SGE39" s="1"/>
      <c r="SGF39" s="1"/>
      <c r="SGG39" s="1"/>
      <c r="SGH39" s="1"/>
      <c r="SGI39" s="1"/>
      <c r="SGJ39" s="1"/>
      <c r="SGK39" s="1"/>
      <c r="SGL39" s="1"/>
      <c r="SGM39" s="1"/>
      <c r="SGN39" s="1"/>
      <c r="SGO39" s="1"/>
      <c r="SGP39" s="1"/>
      <c r="SGQ39" s="1"/>
      <c r="SGR39" s="1"/>
      <c r="SGS39" s="1"/>
      <c r="SGT39" s="1"/>
      <c r="SGU39" s="1"/>
      <c r="SGV39" s="1"/>
      <c r="SGW39" s="1"/>
      <c r="SGX39" s="1"/>
      <c r="SGY39" s="1"/>
      <c r="SGZ39" s="1"/>
      <c r="SHA39" s="1"/>
      <c r="SHB39" s="1"/>
      <c r="SHC39" s="1"/>
      <c r="SHD39" s="1"/>
      <c r="SHE39" s="1"/>
      <c r="SHF39" s="1"/>
      <c r="SHG39" s="1"/>
      <c r="SHH39" s="1"/>
      <c r="SHI39" s="1"/>
      <c r="SHJ39" s="1"/>
      <c r="SHK39" s="1"/>
      <c r="SHL39" s="1"/>
      <c r="SHM39" s="1"/>
      <c r="SHN39" s="1"/>
      <c r="SHO39" s="1"/>
      <c r="SHP39" s="1"/>
      <c r="SHQ39" s="1"/>
      <c r="SHR39" s="1"/>
      <c r="SHS39" s="1"/>
      <c r="SHT39" s="1"/>
      <c r="SHU39" s="1"/>
      <c r="SHV39" s="1"/>
      <c r="SHW39" s="1"/>
      <c r="SHX39" s="1"/>
      <c r="SHY39" s="1"/>
      <c r="SHZ39" s="1"/>
      <c r="SIA39" s="1"/>
      <c r="SIB39" s="1"/>
      <c r="SIC39" s="1"/>
      <c r="SID39" s="1"/>
      <c r="SIE39" s="1"/>
      <c r="SIF39" s="1"/>
      <c r="SIG39" s="1"/>
      <c r="SIH39" s="1"/>
      <c r="SII39" s="1"/>
      <c r="SIJ39" s="1"/>
      <c r="SIK39" s="1"/>
      <c r="SIL39" s="1"/>
      <c r="SIM39" s="1"/>
      <c r="SIN39" s="1"/>
      <c r="SIO39" s="1"/>
      <c r="SIP39" s="1"/>
      <c r="SIQ39" s="1"/>
      <c r="SIR39" s="1"/>
      <c r="SIS39" s="1"/>
      <c r="SIT39" s="1"/>
      <c r="SIU39" s="1"/>
      <c r="SIV39" s="1"/>
      <c r="SIW39" s="1"/>
      <c r="SIX39" s="1"/>
      <c r="SIY39" s="1"/>
      <c r="SIZ39" s="1"/>
      <c r="SJA39" s="1"/>
      <c r="SJB39" s="1"/>
      <c r="SJC39" s="1"/>
      <c r="SJD39" s="1"/>
      <c r="SJE39" s="1"/>
      <c r="SJF39" s="1"/>
      <c r="SJG39" s="1"/>
      <c r="SJH39" s="1"/>
      <c r="SJI39" s="1"/>
      <c r="SJJ39" s="1"/>
      <c r="SJK39" s="1"/>
      <c r="SJL39" s="1"/>
      <c r="SJM39" s="1"/>
      <c r="SJN39" s="1"/>
      <c r="SJO39" s="1"/>
      <c r="SJP39" s="1"/>
      <c r="SJQ39" s="1"/>
      <c r="SJR39" s="1"/>
      <c r="SJS39" s="1"/>
      <c r="SJT39" s="1"/>
      <c r="SJU39" s="1"/>
      <c r="SJV39" s="1"/>
      <c r="SJW39" s="1"/>
      <c r="SJX39" s="1"/>
      <c r="SJY39" s="1"/>
      <c r="SJZ39" s="1"/>
      <c r="SKA39" s="1"/>
      <c r="SKB39" s="1"/>
      <c r="SKC39" s="1"/>
      <c r="SKD39" s="1"/>
      <c r="SKE39" s="1"/>
      <c r="SKF39" s="1"/>
      <c r="SKG39" s="1"/>
      <c r="SKH39" s="1"/>
      <c r="SKI39" s="1"/>
      <c r="SKJ39" s="1"/>
      <c r="SKK39" s="1"/>
      <c r="SKL39" s="1"/>
      <c r="SKM39" s="1"/>
      <c r="SKN39" s="1"/>
      <c r="SKO39" s="1"/>
      <c r="SKP39" s="1"/>
      <c r="SKQ39" s="1"/>
      <c r="SKR39" s="1"/>
      <c r="SKS39" s="1"/>
      <c r="SKT39" s="1"/>
      <c r="SKU39" s="1"/>
      <c r="SKV39" s="1"/>
      <c r="SKW39" s="1"/>
      <c r="SKX39" s="1"/>
      <c r="SKY39" s="1"/>
      <c r="SKZ39" s="1"/>
      <c r="SLA39" s="1"/>
      <c r="SLB39" s="1"/>
      <c r="SLC39" s="1"/>
      <c r="SLD39" s="1"/>
      <c r="SLE39" s="1"/>
      <c r="SLF39" s="1"/>
      <c r="SLG39" s="1"/>
      <c r="SLH39" s="1"/>
      <c r="SLI39" s="1"/>
      <c r="SLJ39" s="1"/>
      <c r="SLK39" s="1"/>
      <c r="SLL39" s="1"/>
      <c r="SLM39" s="1"/>
      <c r="SLN39" s="1"/>
      <c r="SLO39" s="1"/>
      <c r="SLP39" s="1"/>
      <c r="SLQ39" s="1"/>
      <c r="SLR39" s="1"/>
      <c r="SLS39" s="1"/>
      <c r="SLT39" s="1"/>
      <c r="SLU39" s="1"/>
      <c r="SLV39" s="1"/>
      <c r="SLW39" s="1"/>
      <c r="SLX39" s="1"/>
      <c r="SLY39" s="1"/>
      <c r="SLZ39" s="1"/>
      <c r="SMA39" s="1"/>
      <c r="SMB39" s="1"/>
      <c r="SMC39" s="1"/>
      <c r="SMD39" s="1"/>
      <c r="SME39" s="1"/>
      <c r="SMF39" s="1"/>
      <c r="SMG39" s="1"/>
      <c r="SMH39" s="1"/>
      <c r="SMI39" s="1"/>
      <c r="SMJ39" s="1"/>
      <c r="SMK39" s="1"/>
      <c r="SML39" s="1"/>
      <c r="SMM39" s="1"/>
      <c r="SMN39" s="1"/>
      <c r="SMO39" s="1"/>
      <c r="SMP39" s="1"/>
      <c r="SMQ39" s="1"/>
      <c r="SMR39" s="1"/>
      <c r="SMS39" s="1"/>
      <c r="SMT39" s="1"/>
      <c r="SMU39" s="1"/>
      <c r="SMV39" s="1"/>
      <c r="SMW39" s="1"/>
      <c r="SMX39" s="1"/>
      <c r="SMY39" s="1"/>
      <c r="SMZ39" s="1"/>
      <c r="SNA39" s="1"/>
      <c r="SNB39" s="1"/>
      <c r="SNC39" s="1"/>
      <c r="SND39" s="1"/>
      <c r="SNE39" s="1"/>
      <c r="SNF39" s="1"/>
      <c r="SNG39" s="1"/>
      <c r="SNH39" s="1"/>
      <c r="SNI39" s="1"/>
      <c r="SNJ39" s="1"/>
      <c r="SNK39" s="1"/>
      <c r="SNL39" s="1"/>
      <c r="SNM39" s="1"/>
      <c r="SNN39" s="1"/>
      <c r="SNO39" s="1"/>
      <c r="SNP39" s="1"/>
      <c r="SNQ39" s="1"/>
      <c r="SNR39" s="1"/>
      <c r="SNS39" s="1"/>
      <c r="SNT39" s="1"/>
      <c r="SNU39" s="1"/>
      <c r="SNV39" s="1"/>
      <c r="SNW39" s="1"/>
      <c r="SNX39" s="1"/>
      <c r="SNY39" s="1"/>
      <c r="SNZ39" s="1"/>
      <c r="SOA39" s="1"/>
      <c r="SOB39" s="1"/>
      <c r="SOC39" s="1"/>
      <c r="SOD39" s="1"/>
      <c r="SOE39" s="1"/>
      <c r="SOF39" s="1"/>
      <c r="SOG39" s="1"/>
      <c r="SOH39" s="1"/>
      <c r="SOI39" s="1"/>
      <c r="SOJ39" s="1"/>
      <c r="SOK39" s="1"/>
      <c r="SOL39" s="1"/>
      <c r="SOM39" s="1"/>
      <c r="SON39" s="1"/>
      <c r="SOO39" s="1"/>
      <c r="SOP39" s="1"/>
      <c r="SOQ39" s="1"/>
      <c r="SOR39" s="1"/>
      <c r="SOS39" s="1"/>
      <c r="SOT39" s="1"/>
      <c r="SOU39" s="1"/>
      <c r="SOV39" s="1"/>
      <c r="SOW39" s="1"/>
      <c r="SOX39" s="1"/>
      <c r="SOY39" s="1"/>
      <c r="SOZ39" s="1"/>
      <c r="SPA39" s="1"/>
      <c r="SPB39" s="1"/>
      <c r="SPC39" s="1"/>
      <c r="SPD39" s="1"/>
      <c r="SPE39" s="1"/>
      <c r="SPF39" s="1"/>
      <c r="SPG39" s="1"/>
      <c r="SPH39" s="1"/>
      <c r="SPI39" s="1"/>
      <c r="SPJ39" s="1"/>
      <c r="SPK39" s="1"/>
      <c r="SPL39" s="1"/>
      <c r="SPM39" s="1"/>
      <c r="SPN39" s="1"/>
      <c r="SPO39" s="1"/>
      <c r="SPP39" s="1"/>
      <c r="SPQ39" s="1"/>
      <c r="SPR39" s="1"/>
      <c r="SPS39" s="1"/>
      <c r="SPT39" s="1"/>
      <c r="SPU39" s="1"/>
      <c r="SPV39" s="1"/>
      <c r="SPW39" s="1"/>
      <c r="SPX39" s="1"/>
      <c r="SPY39" s="1"/>
      <c r="SPZ39" s="1"/>
      <c r="SQA39" s="1"/>
      <c r="SQB39" s="1"/>
      <c r="SQC39" s="1"/>
      <c r="SQD39" s="1"/>
      <c r="SQE39" s="1"/>
      <c r="SQF39" s="1"/>
      <c r="SQG39" s="1"/>
      <c r="SQH39" s="1"/>
      <c r="SQI39" s="1"/>
      <c r="SQJ39" s="1"/>
      <c r="SQK39" s="1"/>
      <c r="SQL39" s="1"/>
      <c r="SQM39" s="1"/>
      <c r="SQN39" s="1"/>
      <c r="SQO39" s="1"/>
      <c r="SQP39" s="1"/>
      <c r="SQQ39" s="1"/>
      <c r="SQR39" s="1"/>
      <c r="SQS39" s="1"/>
      <c r="SQT39" s="1"/>
      <c r="SQU39" s="1"/>
      <c r="SQV39" s="1"/>
      <c r="SQW39" s="1"/>
      <c r="SQX39" s="1"/>
      <c r="SQY39" s="1"/>
      <c r="SQZ39" s="1"/>
      <c r="SRA39" s="1"/>
      <c r="SRB39" s="1"/>
      <c r="SRC39" s="1"/>
      <c r="SRD39" s="1"/>
      <c r="SRE39" s="1"/>
      <c r="SRF39" s="1"/>
      <c r="SRG39" s="1"/>
      <c r="SRH39" s="1"/>
      <c r="SRI39" s="1"/>
      <c r="SRJ39" s="1"/>
      <c r="SRK39" s="1"/>
      <c r="SRL39" s="1"/>
      <c r="SRM39" s="1"/>
      <c r="SRN39" s="1"/>
      <c r="SRO39" s="1"/>
      <c r="SRP39" s="1"/>
      <c r="SRQ39" s="1"/>
      <c r="SRR39" s="1"/>
      <c r="SRS39" s="1"/>
      <c r="SRT39" s="1"/>
      <c r="SRU39" s="1"/>
      <c r="SRV39" s="1"/>
      <c r="SRW39" s="1"/>
      <c r="SRX39" s="1"/>
      <c r="SRY39" s="1"/>
      <c r="SRZ39" s="1"/>
      <c r="SSA39" s="1"/>
      <c r="SSB39" s="1"/>
      <c r="SSC39" s="1"/>
      <c r="SSD39" s="1"/>
      <c r="SSE39" s="1"/>
      <c r="SSF39" s="1"/>
      <c r="SSG39" s="1"/>
      <c r="SSH39" s="1"/>
      <c r="SSI39" s="1"/>
      <c r="SSJ39" s="1"/>
      <c r="SSK39" s="1"/>
      <c r="SSL39" s="1"/>
      <c r="SSM39" s="1"/>
      <c r="SSN39" s="1"/>
      <c r="SSO39" s="1"/>
      <c r="SSP39" s="1"/>
      <c r="SSQ39" s="1"/>
      <c r="SSR39" s="1"/>
      <c r="SSS39" s="1"/>
      <c r="SST39" s="1"/>
      <c r="SSU39" s="1"/>
      <c r="SSV39" s="1"/>
      <c r="SSW39" s="1"/>
      <c r="SSX39" s="1"/>
      <c r="SSY39" s="1"/>
      <c r="SSZ39" s="1"/>
      <c r="STA39" s="1"/>
      <c r="STB39" s="1"/>
      <c r="STC39" s="1"/>
      <c r="STD39" s="1"/>
      <c r="STE39" s="1"/>
      <c r="STF39" s="1"/>
      <c r="STG39" s="1"/>
      <c r="STH39" s="1"/>
      <c r="STI39" s="1"/>
      <c r="STJ39" s="1"/>
      <c r="STK39" s="1"/>
      <c r="STL39" s="1"/>
      <c r="STM39" s="1"/>
      <c r="STN39" s="1"/>
      <c r="STO39" s="1"/>
      <c r="STP39" s="1"/>
      <c r="STQ39" s="1"/>
      <c r="STR39" s="1"/>
      <c r="STS39" s="1"/>
      <c r="STT39" s="1"/>
      <c r="STU39" s="1"/>
      <c r="STV39" s="1"/>
      <c r="STW39" s="1"/>
      <c r="STX39" s="1"/>
      <c r="STY39" s="1"/>
      <c r="STZ39" s="1"/>
      <c r="SUA39" s="1"/>
      <c r="SUB39" s="1"/>
      <c r="SUC39" s="1"/>
      <c r="SUD39" s="1"/>
      <c r="SUE39" s="1"/>
      <c r="SUF39" s="1"/>
      <c r="SUG39" s="1"/>
      <c r="SUH39" s="1"/>
      <c r="SUI39" s="1"/>
      <c r="SUJ39" s="1"/>
      <c r="SUK39" s="1"/>
      <c r="SUL39" s="1"/>
      <c r="SUM39" s="1"/>
      <c r="SUN39" s="1"/>
      <c r="SUO39" s="1"/>
      <c r="SUP39" s="1"/>
      <c r="SUQ39" s="1"/>
      <c r="SUR39" s="1"/>
      <c r="SUS39" s="1"/>
      <c r="SUT39" s="1"/>
      <c r="SUU39" s="1"/>
      <c r="SUV39" s="1"/>
      <c r="SUW39" s="1"/>
      <c r="SUX39" s="1"/>
      <c r="SUY39" s="1"/>
      <c r="SUZ39" s="1"/>
      <c r="SVA39" s="1"/>
      <c r="SVB39" s="1"/>
      <c r="SVC39" s="1"/>
      <c r="SVD39" s="1"/>
      <c r="SVE39" s="1"/>
      <c r="SVF39" s="1"/>
      <c r="SVG39" s="1"/>
      <c r="SVH39" s="1"/>
      <c r="SVI39" s="1"/>
      <c r="SVJ39" s="1"/>
      <c r="SVK39" s="1"/>
      <c r="SVL39" s="1"/>
      <c r="SVM39" s="1"/>
      <c r="SVN39" s="1"/>
      <c r="SVO39" s="1"/>
      <c r="SVP39" s="1"/>
      <c r="SVQ39" s="1"/>
      <c r="SVR39" s="1"/>
      <c r="SVS39" s="1"/>
      <c r="SVT39" s="1"/>
      <c r="SVU39" s="1"/>
      <c r="SVV39" s="1"/>
      <c r="SVW39" s="1"/>
      <c r="SVX39" s="1"/>
      <c r="SVY39" s="1"/>
      <c r="SVZ39" s="1"/>
      <c r="SWA39" s="1"/>
      <c r="SWB39" s="1"/>
      <c r="SWC39" s="1"/>
      <c r="SWD39" s="1"/>
      <c r="SWE39" s="1"/>
      <c r="SWF39" s="1"/>
      <c r="SWG39" s="1"/>
      <c r="SWH39" s="1"/>
      <c r="SWI39" s="1"/>
      <c r="SWJ39" s="1"/>
      <c r="SWK39" s="1"/>
      <c r="SWL39" s="1"/>
      <c r="SWM39" s="1"/>
      <c r="SWN39" s="1"/>
      <c r="SWO39" s="1"/>
      <c r="SWP39" s="1"/>
      <c r="SWQ39" s="1"/>
      <c r="SWR39" s="1"/>
      <c r="SWS39" s="1"/>
      <c r="SWT39" s="1"/>
      <c r="SWU39" s="1"/>
      <c r="SWV39" s="1"/>
      <c r="SWW39" s="1"/>
      <c r="SWX39" s="1"/>
      <c r="SWY39" s="1"/>
      <c r="SWZ39" s="1"/>
      <c r="SXA39" s="1"/>
      <c r="SXB39" s="1"/>
      <c r="SXC39" s="1"/>
      <c r="SXD39" s="1"/>
      <c r="SXE39" s="1"/>
      <c r="SXF39" s="1"/>
      <c r="SXG39" s="1"/>
      <c r="SXH39" s="1"/>
      <c r="SXI39" s="1"/>
      <c r="SXJ39" s="1"/>
      <c r="SXK39" s="1"/>
      <c r="SXL39" s="1"/>
      <c r="SXM39" s="1"/>
      <c r="SXN39" s="1"/>
      <c r="SXO39" s="1"/>
      <c r="SXP39" s="1"/>
      <c r="SXQ39" s="1"/>
      <c r="SXR39" s="1"/>
      <c r="SXS39" s="1"/>
      <c r="SXT39" s="1"/>
      <c r="SXU39" s="1"/>
      <c r="SXV39" s="1"/>
      <c r="SXW39" s="1"/>
      <c r="SXX39" s="1"/>
      <c r="SXY39" s="1"/>
      <c r="SXZ39" s="1"/>
      <c r="SYA39" s="1"/>
      <c r="SYB39" s="1"/>
      <c r="SYC39" s="1"/>
      <c r="SYD39" s="1"/>
      <c r="SYE39" s="1"/>
      <c r="SYF39" s="1"/>
      <c r="SYG39" s="1"/>
      <c r="SYH39" s="1"/>
      <c r="SYI39" s="1"/>
      <c r="SYJ39" s="1"/>
      <c r="SYK39" s="1"/>
      <c r="SYL39" s="1"/>
      <c r="SYM39" s="1"/>
      <c r="SYN39" s="1"/>
      <c r="SYO39" s="1"/>
      <c r="SYP39" s="1"/>
      <c r="SYQ39" s="1"/>
      <c r="SYR39" s="1"/>
      <c r="SYS39" s="1"/>
      <c r="SYT39" s="1"/>
      <c r="SYU39" s="1"/>
      <c r="SYV39" s="1"/>
      <c r="SYW39" s="1"/>
      <c r="SYX39" s="1"/>
      <c r="SYY39" s="1"/>
      <c r="SYZ39" s="1"/>
      <c r="SZA39" s="1"/>
      <c r="SZB39" s="1"/>
      <c r="SZC39" s="1"/>
      <c r="SZD39" s="1"/>
      <c r="SZE39" s="1"/>
      <c r="SZF39" s="1"/>
      <c r="SZG39" s="1"/>
      <c r="SZH39" s="1"/>
      <c r="SZI39" s="1"/>
      <c r="SZJ39" s="1"/>
      <c r="SZK39" s="1"/>
      <c r="SZL39" s="1"/>
      <c r="SZM39" s="1"/>
      <c r="SZN39" s="1"/>
      <c r="SZO39" s="1"/>
      <c r="SZP39" s="1"/>
      <c r="SZQ39" s="1"/>
      <c r="SZR39" s="1"/>
      <c r="SZS39" s="1"/>
      <c r="SZT39" s="1"/>
      <c r="SZU39" s="1"/>
      <c r="SZV39" s="1"/>
      <c r="SZW39" s="1"/>
      <c r="SZX39" s="1"/>
      <c r="SZY39" s="1"/>
      <c r="SZZ39" s="1"/>
      <c r="TAA39" s="1"/>
      <c r="TAB39" s="1"/>
      <c r="TAC39" s="1"/>
      <c r="TAD39" s="1"/>
      <c r="TAE39" s="1"/>
      <c r="TAF39" s="1"/>
      <c r="TAG39" s="1"/>
      <c r="TAH39" s="1"/>
      <c r="TAI39" s="1"/>
      <c r="TAJ39" s="1"/>
      <c r="TAK39" s="1"/>
      <c r="TAL39" s="1"/>
      <c r="TAM39" s="1"/>
      <c r="TAN39" s="1"/>
      <c r="TAO39" s="1"/>
      <c r="TAP39" s="1"/>
      <c r="TAQ39" s="1"/>
      <c r="TAR39" s="1"/>
      <c r="TAS39" s="1"/>
      <c r="TAT39" s="1"/>
      <c r="TAU39" s="1"/>
      <c r="TAV39" s="1"/>
      <c r="TAW39" s="1"/>
      <c r="TAX39" s="1"/>
      <c r="TAY39" s="1"/>
      <c r="TAZ39" s="1"/>
      <c r="TBA39" s="1"/>
      <c r="TBB39" s="1"/>
      <c r="TBC39" s="1"/>
      <c r="TBD39" s="1"/>
      <c r="TBE39" s="1"/>
      <c r="TBF39" s="1"/>
      <c r="TBG39" s="1"/>
      <c r="TBH39" s="1"/>
      <c r="TBI39" s="1"/>
      <c r="TBJ39" s="1"/>
      <c r="TBK39" s="1"/>
      <c r="TBL39" s="1"/>
      <c r="TBM39" s="1"/>
      <c r="TBN39" s="1"/>
      <c r="TBO39" s="1"/>
      <c r="TBP39" s="1"/>
      <c r="TBQ39" s="1"/>
      <c r="TBR39" s="1"/>
      <c r="TBS39" s="1"/>
      <c r="TBT39" s="1"/>
      <c r="TBU39" s="1"/>
      <c r="TBV39" s="1"/>
      <c r="TBW39" s="1"/>
      <c r="TBX39" s="1"/>
      <c r="TBY39" s="1"/>
      <c r="TBZ39" s="1"/>
      <c r="TCA39" s="1"/>
      <c r="TCB39" s="1"/>
      <c r="TCC39" s="1"/>
      <c r="TCD39" s="1"/>
      <c r="TCE39" s="1"/>
      <c r="TCF39" s="1"/>
      <c r="TCG39" s="1"/>
      <c r="TCH39" s="1"/>
      <c r="TCI39" s="1"/>
      <c r="TCJ39" s="1"/>
      <c r="TCK39" s="1"/>
      <c r="TCL39" s="1"/>
      <c r="TCM39" s="1"/>
      <c r="TCN39" s="1"/>
      <c r="TCO39" s="1"/>
      <c r="TCP39" s="1"/>
      <c r="TCQ39" s="1"/>
      <c r="TCR39" s="1"/>
      <c r="TCS39" s="1"/>
      <c r="TCT39" s="1"/>
      <c r="TCU39" s="1"/>
      <c r="TCV39" s="1"/>
      <c r="TCW39" s="1"/>
      <c r="TCX39" s="1"/>
      <c r="TCY39" s="1"/>
      <c r="TCZ39" s="1"/>
      <c r="TDA39" s="1"/>
      <c r="TDB39" s="1"/>
      <c r="TDC39" s="1"/>
      <c r="TDD39" s="1"/>
      <c r="TDE39" s="1"/>
      <c r="TDF39" s="1"/>
      <c r="TDG39" s="1"/>
      <c r="TDH39" s="1"/>
      <c r="TDI39" s="1"/>
      <c r="TDJ39" s="1"/>
      <c r="TDK39" s="1"/>
      <c r="TDL39" s="1"/>
      <c r="TDM39" s="1"/>
      <c r="TDN39" s="1"/>
      <c r="TDO39" s="1"/>
      <c r="TDP39" s="1"/>
      <c r="TDQ39" s="1"/>
      <c r="TDR39" s="1"/>
      <c r="TDS39" s="1"/>
      <c r="TDT39" s="1"/>
      <c r="TDU39" s="1"/>
      <c r="TDV39" s="1"/>
      <c r="TDW39" s="1"/>
      <c r="TDX39" s="1"/>
      <c r="TDY39" s="1"/>
      <c r="TDZ39" s="1"/>
      <c r="TEA39" s="1"/>
      <c r="TEB39" s="1"/>
      <c r="TEC39" s="1"/>
      <c r="TED39" s="1"/>
      <c r="TEE39" s="1"/>
      <c r="TEF39" s="1"/>
      <c r="TEG39" s="1"/>
      <c r="TEH39" s="1"/>
      <c r="TEI39" s="1"/>
      <c r="TEJ39" s="1"/>
      <c r="TEK39" s="1"/>
      <c r="TEL39" s="1"/>
      <c r="TEM39" s="1"/>
      <c r="TEN39" s="1"/>
      <c r="TEO39" s="1"/>
      <c r="TEP39" s="1"/>
      <c r="TEQ39" s="1"/>
      <c r="TER39" s="1"/>
      <c r="TES39" s="1"/>
      <c r="TET39" s="1"/>
      <c r="TEU39" s="1"/>
      <c r="TEV39" s="1"/>
      <c r="TEW39" s="1"/>
      <c r="TEX39" s="1"/>
      <c r="TEY39" s="1"/>
      <c r="TEZ39" s="1"/>
      <c r="TFA39" s="1"/>
      <c r="TFB39" s="1"/>
      <c r="TFC39" s="1"/>
      <c r="TFD39" s="1"/>
      <c r="TFE39" s="1"/>
      <c r="TFF39" s="1"/>
      <c r="TFG39" s="1"/>
      <c r="TFH39" s="1"/>
      <c r="TFI39" s="1"/>
      <c r="TFJ39" s="1"/>
      <c r="TFK39" s="1"/>
      <c r="TFL39" s="1"/>
      <c r="TFM39" s="1"/>
      <c r="TFN39" s="1"/>
      <c r="TFO39" s="1"/>
      <c r="TFP39" s="1"/>
      <c r="TFQ39" s="1"/>
      <c r="TFR39" s="1"/>
      <c r="TFS39" s="1"/>
      <c r="TFT39" s="1"/>
      <c r="TFU39" s="1"/>
      <c r="TFV39" s="1"/>
      <c r="TFW39" s="1"/>
      <c r="TFX39" s="1"/>
      <c r="TFY39" s="1"/>
      <c r="TFZ39" s="1"/>
      <c r="TGA39" s="1"/>
      <c r="TGB39" s="1"/>
      <c r="TGC39" s="1"/>
      <c r="TGD39" s="1"/>
      <c r="TGE39" s="1"/>
      <c r="TGF39" s="1"/>
      <c r="TGG39" s="1"/>
      <c r="TGH39" s="1"/>
      <c r="TGI39" s="1"/>
      <c r="TGJ39" s="1"/>
      <c r="TGK39" s="1"/>
      <c r="TGL39" s="1"/>
      <c r="TGM39" s="1"/>
      <c r="TGN39" s="1"/>
      <c r="TGO39" s="1"/>
      <c r="TGP39" s="1"/>
      <c r="TGQ39" s="1"/>
      <c r="TGR39" s="1"/>
      <c r="TGS39" s="1"/>
      <c r="TGT39" s="1"/>
      <c r="TGU39" s="1"/>
      <c r="TGV39" s="1"/>
      <c r="TGW39" s="1"/>
      <c r="TGX39" s="1"/>
      <c r="TGY39" s="1"/>
      <c r="TGZ39" s="1"/>
      <c r="THA39" s="1"/>
      <c r="THB39" s="1"/>
      <c r="THC39" s="1"/>
      <c r="THD39" s="1"/>
      <c r="THE39" s="1"/>
      <c r="THF39" s="1"/>
      <c r="THG39" s="1"/>
      <c r="THH39" s="1"/>
      <c r="THI39" s="1"/>
      <c r="THJ39" s="1"/>
      <c r="THK39" s="1"/>
      <c r="THL39" s="1"/>
      <c r="THM39" s="1"/>
      <c r="THN39" s="1"/>
      <c r="THO39" s="1"/>
      <c r="THP39" s="1"/>
      <c r="THQ39" s="1"/>
      <c r="THR39" s="1"/>
      <c r="THS39" s="1"/>
      <c r="THT39" s="1"/>
      <c r="THU39" s="1"/>
      <c r="THV39" s="1"/>
      <c r="THW39" s="1"/>
      <c r="THX39" s="1"/>
      <c r="THY39" s="1"/>
      <c r="THZ39" s="1"/>
      <c r="TIA39" s="1"/>
      <c r="TIB39" s="1"/>
      <c r="TIC39" s="1"/>
      <c r="TID39" s="1"/>
      <c r="TIE39" s="1"/>
      <c r="TIF39" s="1"/>
      <c r="TIG39" s="1"/>
      <c r="TIH39" s="1"/>
      <c r="TII39" s="1"/>
      <c r="TIJ39" s="1"/>
      <c r="TIK39" s="1"/>
      <c r="TIL39" s="1"/>
      <c r="TIM39" s="1"/>
      <c r="TIN39" s="1"/>
      <c r="TIO39" s="1"/>
      <c r="TIP39" s="1"/>
      <c r="TIQ39" s="1"/>
      <c r="TIR39" s="1"/>
      <c r="TIS39" s="1"/>
      <c r="TIT39" s="1"/>
      <c r="TIU39" s="1"/>
      <c r="TIV39" s="1"/>
      <c r="TIW39" s="1"/>
      <c r="TIX39" s="1"/>
      <c r="TIY39" s="1"/>
      <c r="TIZ39" s="1"/>
      <c r="TJA39" s="1"/>
      <c r="TJB39" s="1"/>
      <c r="TJC39" s="1"/>
      <c r="TJD39" s="1"/>
      <c r="TJE39" s="1"/>
      <c r="TJF39" s="1"/>
      <c r="TJG39" s="1"/>
      <c r="TJH39" s="1"/>
      <c r="TJI39" s="1"/>
      <c r="TJJ39" s="1"/>
      <c r="TJK39" s="1"/>
      <c r="TJL39" s="1"/>
      <c r="TJM39" s="1"/>
      <c r="TJN39" s="1"/>
      <c r="TJO39" s="1"/>
      <c r="TJP39" s="1"/>
      <c r="TJQ39" s="1"/>
      <c r="TJR39" s="1"/>
      <c r="TJS39" s="1"/>
      <c r="TJT39" s="1"/>
      <c r="TJU39" s="1"/>
      <c r="TJV39" s="1"/>
      <c r="TJW39" s="1"/>
      <c r="TJX39" s="1"/>
      <c r="TJY39" s="1"/>
      <c r="TJZ39" s="1"/>
      <c r="TKA39" s="1"/>
      <c r="TKB39" s="1"/>
      <c r="TKC39" s="1"/>
      <c r="TKD39" s="1"/>
      <c r="TKE39" s="1"/>
      <c r="TKF39" s="1"/>
      <c r="TKG39" s="1"/>
      <c r="TKH39" s="1"/>
      <c r="TKI39" s="1"/>
      <c r="TKJ39" s="1"/>
      <c r="TKK39" s="1"/>
      <c r="TKL39" s="1"/>
      <c r="TKM39" s="1"/>
      <c r="TKN39" s="1"/>
      <c r="TKO39" s="1"/>
      <c r="TKP39" s="1"/>
      <c r="TKQ39" s="1"/>
      <c r="TKR39" s="1"/>
      <c r="TKS39" s="1"/>
      <c r="TKT39" s="1"/>
      <c r="TKU39" s="1"/>
      <c r="TKV39" s="1"/>
      <c r="TKW39" s="1"/>
      <c r="TKX39" s="1"/>
      <c r="TKY39" s="1"/>
      <c r="TKZ39" s="1"/>
      <c r="TLA39" s="1"/>
      <c r="TLB39" s="1"/>
      <c r="TLC39" s="1"/>
      <c r="TLD39" s="1"/>
      <c r="TLE39" s="1"/>
      <c r="TLF39" s="1"/>
      <c r="TLG39" s="1"/>
      <c r="TLH39" s="1"/>
      <c r="TLI39" s="1"/>
      <c r="TLJ39" s="1"/>
      <c r="TLK39" s="1"/>
      <c r="TLL39" s="1"/>
      <c r="TLM39" s="1"/>
      <c r="TLN39" s="1"/>
      <c r="TLO39" s="1"/>
      <c r="TLP39" s="1"/>
      <c r="TLQ39" s="1"/>
      <c r="TLR39" s="1"/>
      <c r="TLS39" s="1"/>
      <c r="TLT39" s="1"/>
      <c r="TLU39" s="1"/>
      <c r="TLV39" s="1"/>
      <c r="TLW39" s="1"/>
      <c r="TLX39" s="1"/>
      <c r="TLY39" s="1"/>
      <c r="TLZ39" s="1"/>
      <c r="TMA39" s="1"/>
      <c r="TMB39" s="1"/>
      <c r="TMC39" s="1"/>
      <c r="TMD39" s="1"/>
      <c r="TME39" s="1"/>
      <c r="TMF39" s="1"/>
      <c r="TMG39" s="1"/>
      <c r="TMH39" s="1"/>
      <c r="TMI39" s="1"/>
      <c r="TMJ39" s="1"/>
      <c r="TMK39" s="1"/>
      <c r="TML39" s="1"/>
      <c r="TMM39" s="1"/>
      <c r="TMN39" s="1"/>
      <c r="TMO39" s="1"/>
      <c r="TMP39" s="1"/>
      <c r="TMQ39" s="1"/>
      <c r="TMR39" s="1"/>
      <c r="TMS39" s="1"/>
      <c r="TMT39" s="1"/>
      <c r="TMU39" s="1"/>
      <c r="TMV39" s="1"/>
      <c r="TMW39" s="1"/>
      <c r="TMX39" s="1"/>
      <c r="TMY39" s="1"/>
      <c r="TMZ39" s="1"/>
      <c r="TNA39" s="1"/>
      <c r="TNB39" s="1"/>
      <c r="TNC39" s="1"/>
      <c r="TND39" s="1"/>
      <c r="TNE39" s="1"/>
      <c r="TNF39" s="1"/>
      <c r="TNG39" s="1"/>
      <c r="TNH39" s="1"/>
      <c r="TNI39" s="1"/>
      <c r="TNJ39" s="1"/>
      <c r="TNK39" s="1"/>
      <c r="TNL39" s="1"/>
      <c r="TNM39" s="1"/>
      <c r="TNN39" s="1"/>
      <c r="TNO39" s="1"/>
      <c r="TNP39" s="1"/>
      <c r="TNQ39" s="1"/>
      <c r="TNR39" s="1"/>
      <c r="TNS39" s="1"/>
      <c r="TNT39" s="1"/>
      <c r="TNU39" s="1"/>
      <c r="TNV39" s="1"/>
      <c r="TNW39" s="1"/>
      <c r="TNX39" s="1"/>
      <c r="TNY39" s="1"/>
      <c r="TNZ39" s="1"/>
      <c r="TOA39" s="1"/>
      <c r="TOB39" s="1"/>
      <c r="TOC39" s="1"/>
      <c r="TOD39" s="1"/>
      <c r="TOE39" s="1"/>
      <c r="TOF39" s="1"/>
      <c r="TOG39" s="1"/>
      <c r="TOH39" s="1"/>
      <c r="TOI39" s="1"/>
      <c r="TOJ39" s="1"/>
      <c r="TOK39" s="1"/>
      <c r="TOL39" s="1"/>
      <c r="TOM39" s="1"/>
      <c r="TON39" s="1"/>
      <c r="TOO39" s="1"/>
      <c r="TOP39" s="1"/>
      <c r="TOQ39" s="1"/>
      <c r="TOR39" s="1"/>
      <c r="TOS39" s="1"/>
      <c r="TOT39" s="1"/>
      <c r="TOU39" s="1"/>
      <c r="TOV39" s="1"/>
      <c r="TOW39" s="1"/>
      <c r="TOX39" s="1"/>
      <c r="TOY39" s="1"/>
      <c r="TOZ39" s="1"/>
      <c r="TPA39" s="1"/>
      <c r="TPB39" s="1"/>
      <c r="TPC39" s="1"/>
      <c r="TPD39" s="1"/>
      <c r="TPE39" s="1"/>
      <c r="TPF39" s="1"/>
      <c r="TPG39" s="1"/>
      <c r="TPH39" s="1"/>
      <c r="TPI39" s="1"/>
      <c r="TPJ39" s="1"/>
      <c r="TPK39" s="1"/>
      <c r="TPL39" s="1"/>
      <c r="TPM39" s="1"/>
      <c r="TPN39" s="1"/>
      <c r="TPO39" s="1"/>
      <c r="TPP39" s="1"/>
      <c r="TPQ39" s="1"/>
      <c r="TPR39" s="1"/>
      <c r="TPS39" s="1"/>
      <c r="TPT39" s="1"/>
      <c r="TPU39" s="1"/>
      <c r="TPV39" s="1"/>
      <c r="TPW39" s="1"/>
      <c r="TPX39" s="1"/>
      <c r="TPY39" s="1"/>
      <c r="TPZ39" s="1"/>
      <c r="TQA39" s="1"/>
      <c r="TQB39" s="1"/>
      <c r="TQC39" s="1"/>
      <c r="TQD39" s="1"/>
      <c r="TQE39" s="1"/>
      <c r="TQF39" s="1"/>
      <c r="TQG39" s="1"/>
      <c r="TQH39" s="1"/>
      <c r="TQI39" s="1"/>
      <c r="TQJ39" s="1"/>
      <c r="TQK39" s="1"/>
      <c r="TQL39" s="1"/>
      <c r="TQM39" s="1"/>
      <c r="TQN39" s="1"/>
      <c r="TQO39" s="1"/>
      <c r="TQP39" s="1"/>
      <c r="TQQ39" s="1"/>
      <c r="TQR39" s="1"/>
      <c r="TQS39" s="1"/>
      <c r="TQT39" s="1"/>
      <c r="TQU39" s="1"/>
      <c r="TQV39" s="1"/>
      <c r="TQW39" s="1"/>
      <c r="TQX39" s="1"/>
      <c r="TQY39" s="1"/>
      <c r="TQZ39" s="1"/>
      <c r="TRA39" s="1"/>
      <c r="TRB39" s="1"/>
      <c r="TRC39" s="1"/>
      <c r="TRD39" s="1"/>
      <c r="TRE39" s="1"/>
      <c r="TRF39" s="1"/>
      <c r="TRG39" s="1"/>
      <c r="TRH39" s="1"/>
      <c r="TRI39" s="1"/>
      <c r="TRJ39" s="1"/>
      <c r="TRK39" s="1"/>
      <c r="TRL39" s="1"/>
      <c r="TRM39" s="1"/>
      <c r="TRN39" s="1"/>
      <c r="TRO39" s="1"/>
      <c r="TRP39" s="1"/>
      <c r="TRQ39" s="1"/>
      <c r="TRR39" s="1"/>
      <c r="TRS39" s="1"/>
      <c r="TRT39" s="1"/>
      <c r="TRU39" s="1"/>
      <c r="TRV39" s="1"/>
      <c r="TRW39" s="1"/>
      <c r="TRX39" s="1"/>
      <c r="TRY39" s="1"/>
      <c r="TRZ39" s="1"/>
      <c r="TSA39" s="1"/>
      <c r="TSB39" s="1"/>
      <c r="TSC39" s="1"/>
      <c r="TSD39" s="1"/>
      <c r="TSE39" s="1"/>
      <c r="TSF39" s="1"/>
      <c r="TSG39" s="1"/>
      <c r="TSH39" s="1"/>
      <c r="TSI39" s="1"/>
      <c r="TSJ39" s="1"/>
      <c r="TSK39" s="1"/>
      <c r="TSL39" s="1"/>
      <c r="TSM39" s="1"/>
      <c r="TSN39" s="1"/>
      <c r="TSO39" s="1"/>
      <c r="TSP39" s="1"/>
      <c r="TSQ39" s="1"/>
      <c r="TSR39" s="1"/>
      <c r="TSS39" s="1"/>
      <c r="TST39" s="1"/>
      <c r="TSU39" s="1"/>
      <c r="TSV39" s="1"/>
      <c r="TSW39" s="1"/>
      <c r="TSX39" s="1"/>
      <c r="TSY39" s="1"/>
      <c r="TSZ39" s="1"/>
      <c r="TTA39" s="1"/>
      <c r="TTB39" s="1"/>
      <c r="TTC39" s="1"/>
      <c r="TTD39" s="1"/>
      <c r="TTE39" s="1"/>
      <c r="TTF39" s="1"/>
      <c r="TTG39" s="1"/>
      <c r="TTH39" s="1"/>
      <c r="TTI39" s="1"/>
      <c r="TTJ39" s="1"/>
      <c r="TTK39" s="1"/>
      <c r="TTL39" s="1"/>
      <c r="TTM39" s="1"/>
      <c r="TTN39" s="1"/>
      <c r="TTO39" s="1"/>
      <c r="TTP39" s="1"/>
      <c r="TTQ39" s="1"/>
      <c r="TTR39" s="1"/>
      <c r="TTS39" s="1"/>
      <c r="TTT39" s="1"/>
      <c r="TTU39" s="1"/>
      <c r="TTV39" s="1"/>
      <c r="TTW39" s="1"/>
      <c r="TTX39" s="1"/>
      <c r="TTY39" s="1"/>
      <c r="TTZ39" s="1"/>
      <c r="TUA39" s="1"/>
      <c r="TUB39" s="1"/>
      <c r="TUC39" s="1"/>
      <c r="TUD39" s="1"/>
      <c r="TUE39" s="1"/>
      <c r="TUF39" s="1"/>
      <c r="TUG39" s="1"/>
      <c r="TUH39" s="1"/>
      <c r="TUI39" s="1"/>
      <c r="TUJ39" s="1"/>
      <c r="TUK39" s="1"/>
      <c r="TUL39" s="1"/>
      <c r="TUM39" s="1"/>
      <c r="TUN39" s="1"/>
      <c r="TUO39" s="1"/>
      <c r="TUP39" s="1"/>
      <c r="TUQ39" s="1"/>
      <c r="TUR39" s="1"/>
      <c r="TUS39" s="1"/>
      <c r="TUT39" s="1"/>
      <c r="TUU39" s="1"/>
      <c r="TUV39" s="1"/>
      <c r="TUW39" s="1"/>
      <c r="TUX39" s="1"/>
      <c r="TUY39" s="1"/>
      <c r="TUZ39" s="1"/>
      <c r="TVA39" s="1"/>
      <c r="TVB39" s="1"/>
      <c r="TVC39" s="1"/>
      <c r="TVD39" s="1"/>
      <c r="TVE39" s="1"/>
      <c r="TVF39" s="1"/>
      <c r="TVG39" s="1"/>
      <c r="TVH39" s="1"/>
      <c r="TVI39" s="1"/>
      <c r="TVJ39" s="1"/>
      <c r="TVK39" s="1"/>
      <c r="TVL39" s="1"/>
      <c r="TVM39" s="1"/>
      <c r="TVN39" s="1"/>
      <c r="TVO39" s="1"/>
      <c r="TVP39" s="1"/>
      <c r="TVQ39" s="1"/>
      <c r="TVR39" s="1"/>
      <c r="TVS39" s="1"/>
      <c r="TVT39" s="1"/>
      <c r="TVU39" s="1"/>
      <c r="TVV39" s="1"/>
      <c r="TVW39" s="1"/>
      <c r="TVX39" s="1"/>
      <c r="TVY39" s="1"/>
      <c r="TVZ39" s="1"/>
      <c r="TWA39" s="1"/>
      <c r="TWB39" s="1"/>
      <c r="TWC39" s="1"/>
      <c r="TWD39" s="1"/>
      <c r="TWE39" s="1"/>
      <c r="TWF39" s="1"/>
      <c r="TWG39" s="1"/>
      <c r="TWH39" s="1"/>
      <c r="TWI39" s="1"/>
      <c r="TWJ39" s="1"/>
      <c r="TWK39" s="1"/>
      <c r="TWL39" s="1"/>
      <c r="TWM39" s="1"/>
      <c r="TWN39" s="1"/>
      <c r="TWO39" s="1"/>
      <c r="TWP39" s="1"/>
      <c r="TWQ39" s="1"/>
      <c r="TWR39" s="1"/>
      <c r="TWS39" s="1"/>
      <c r="TWT39" s="1"/>
      <c r="TWU39" s="1"/>
      <c r="TWV39" s="1"/>
      <c r="TWW39" s="1"/>
      <c r="TWX39" s="1"/>
      <c r="TWY39" s="1"/>
      <c r="TWZ39" s="1"/>
      <c r="TXA39" s="1"/>
      <c r="TXB39" s="1"/>
      <c r="TXC39" s="1"/>
      <c r="TXD39" s="1"/>
      <c r="TXE39" s="1"/>
      <c r="TXF39" s="1"/>
      <c r="TXG39" s="1"/>
      <c r="TXH39" s="1"/>
      <c r="TXI39" s="1"/>
      <c r="TXJ39" s="1"/>
      <c r="TXK39" s="1"/>
      <c r="TXL39" s="1"/>
      <c r="TXM39" s="1"/>
      <c r="TXN39" s="1"/>
      <c r="TXO39" s="1"/>
      <c r="TXP39" s="1"/>
      <c r="TXQ39" s="1"/>
      <c r="TXR39" s="1"/>
      <c r="TXS39" s="1"/>
      <c r="TXT39" s="1"/>
      <c r="TXU39" s="1"/>
      <c r="TXV39" s="1"/>
      <c r="TXW39" s="1"/>
      <c r="TXX39" s="1"/>
      <c r="TXY39" s="1"/>
      <c r="TXZ39" s="1"/>
      <c r="TYA39" s="1"/>
      <c r="TYB39" s="1"/>
      <c r="TYC39" s="1"/>
      <c r="TYD39" s="1"/>
      <c r="TYE39" s="1"/>
      <c r="TYF39" s="1"/>
      <c r="TYG39" s="1"/>
      <c r="TYH39" s="1"/>
      <c r="TYI39" s="1"/>
      <c r="TYJ39" s="1"/>
      <c r="TYK39" s="1"/>
      <c r="TYL39" s="1"/>
      <c r="TYM39" s="1"/>
      <c r="TYN39" s="1"/>
      <c r="TYO39" s="1"/>
      <c r="TYP39" s="1"/>
      <c r="TYQ39" s="1"/>
      <c r="TYR39" s="1"/>
      <c r="TYS39" s="1"/>
      <c r="TYT39" s="1"/>
      <c r="TYU39" s="1"/>
      <c r="TYV39" s="1"/>
      <c r="TYW39" s="1"/>
      <c r="TYX39" s="1"/>
      <c r="TYY39" s="1"/>
      <c r="TYZ39" s="1"/>
      <c r="TZA39" s="1"/>
      <c r="TZB39" s="1"/>
      <c r="TZC39" s="1"/>
      <c r="TZD39" s="1"/>
      <c r="TZE39" s="1"/>
      <c r="TZF39" s="1"/>
      <c r="TZG39" s="1"/>
      <c r="TZH39" s="1"/>
      <c r="TZI39" s="1"/>
      <c r="TZJ39" s="1"/>
      <c r="TZK39" s="1"/>
      <c r="TZL39" s="1"/>
      <c r="TZM39" s="1"/>
      <c r="TZN39" s="1"/>
      <c r="TZO39" s="1"/>
      <c r="TZP39" s="1"/>
      <c r="TZQ39" s="1"/>
      <c r="TZR39" s="1"/>
      <c r="TZS39" s="1"/>
      <c r="TZT39" s="1"/>
      <c r="TZU39" s="1"/>
      <c r="TZV39" s="1"/>
      <c r="TZW39" s="1"/>
      <c r="TZX39" s="1"/>
      <c r="TZY39" s="1"/>
      <c r="TZZ39" s="1"/>
      <c r="UAA39" s="1"/>
      <c r="UAB39" s="1"/>
      <c r="UAC39" s="1"/>
      <c r="UAD39" s="1"/>
      <c r="UAE39" s="1"/>
      <c r="UAF39" s="1"/>
      <c r="UAG39" s="1"/>
      <c r="UAH39" s="1"/>
      <c r="UAI39" s="1"/>
      <c r="UAJ39" s="1"/>
      <c r="UAK39" s="1"/>
      <c r="UAL39" s="1"/>
      <c r="UAM39" s="1"/>
      <c r="UAN39" s="1"/>
      <c r="UAO39" s="1"/>
      <c r="UAP39" s="1"/>
      <c r="UAQ39" s="1"/>
      <c r="UAR39" s="1"/>
      <c r="UAS39" s="1"/>
      <c r="UAT39" s="1"/>
      <c r="UAU39" s="1"/>
      <c r="UAV39" s="1"/>
      <c r="UAW39" s="1"/>
      <c r="UAX39" s="1"/>
      <c r="UAY39" s="1"/>
      <c r="UAZ39" s="1"/>
      <c r="UBA39" s="1"/>
      <c r="UBB39" s="1"/>
      <c r="UBC39" s="1"/>
      <c r="UBD39" s="1"/>
      <c r="UBE39" s="1"/>
      <c r="UBF39" s="1"/>
      <c r="UBG39" s="1"/>
      <c r="UBH39" s="1"/>
      <c r="UBI39" s="1"/>
      <c r="UBJ39" s="1"/>
      <c r="UBK39" s="1"/>
      <c r="UBL39" s="1"/>
      <c r="UBM39" s="1"/>
      <c r="UBN39" s="1"/>
      <c r="UBO39" s="1"/>
      <c r="UBP39" s="1"/>
      <c r="UBQ39" s="1"/>
      <c r="UBR39" s="1"/>
      <c r="UBS39" s="1"/>
      <c r="UBT39" s="1"/>
      <c r="UBU39" s="1"/>
      <c r="UBV39" s="1"/>
      <c r="UBW39" s="1"/>
      <c r="UBX39" s="1"/>
      <c r="UBY39" s="1"/>
      <c r="UBZ39" s="1"/>
      <c r="UCA39" s="1"/>
      <c r="UCB39" s="1"/>
      <c r="UCC39" s="1"/>
      <c r="UCD39" s="1"/>
      <c r="UCE39" s="1"/>
      <c r="UCF39" s="1"/>
      <c r="UCG39" s="1"/>
      <c r="UCH39" s="1"/>
      <c r="UCI39" s="1"/>
      <c r="UCJ39" s="1"/>
      <c r="UCK39" s="1"/>
      <c r="UCL39" s="1"/>
      <c r="UCM39" s="1"/>
      <c r="UCN39" s="1"/>
      <c r="UCO39" s="1"/>
      <c r="UCP39" s="1"/>
      <c r="UCQ39" s="1"/>
      <c r="UCR39" s="1"/>
      <c r="UCS39" s="1"/>
      <c r="UCT39" s="1"/>
      <c r="UCU39" s="1"/>
      <c r="UCV39" s="1"/>
      <c r="UCW39" s="1"/>
      <c r="UCX39" s="1"/>
      <c r="UCY39" s="1"/>
      <c r="UCZ39" s="1"/>
      <c r="UDA39" s="1"/>
      <c r="UDB39" s="1"/>
      <c r="UDC39" s="1"/>
      <c r="UDD39" s="1"/>
      <c r="UDE39" s="1"/>
      <c r="UDF39" s="1"/>
      <c r="UDG39" s="1"/>
      <c r="UDH39" s="1"/>
      <c r="UDI39" s="1"/>
      <c r="UDJ39" s="1"/>
      <c r="UDK39" s="1"/>
      <c r="UDL39" s="1"/>
      <c r="UDM39" s="1"/>
      <c r="UDN39" s="1"/>
      <c r="UDO39" s="1"/>
      <c r="UDP39" s="1"/>
      <c r="UDQ39" s="1"/>
      <c r="UDR39" s="1"/>
      <c r="UDS39" s="1"/>
      <c r="UDT39" s="1"/>
      <c r="UDU39" s="1"/>
      <c r="UDV39" s="1"/>
      <c r="UDW39" s="1"/>
      <c r="UDX39" s="1"/>
      <c r="UDY39" s="1"/>
      <c r="UDZ39" s="1"/>
      <c r="UEA39" s="1"/>
      <c r="UEB39" s="1"/>
      <c r="UEC39" s="1"/>
      <c r="UED39" s="1"/>
      <c r="UEE39" s="1"/>
      <c r="UEF39" s="1"/>
      <c r="UEG39" s="1"/>
      <c r="UEH39" s="1"/>
      <c r="UEI39" s="1"/>
      <c r="UEJ39" s="1"/>
      <c r="UEK39" s="1"/>
      <c r="UEL39" s="1"/>
      <c r="UEM39" s="1"/>
      <c r="UEN39" s="1"/>
      <c r="UEO39" s="1"/>
      <c r="UEP39" s="1"/>
      <c r="UEQ39" s="1"/>
      <c r="UER39" s="1"/>
      <c r="UES39" s="1"/>
      <c r="UET39" s="1"/>
      <c r="UEU39" s="1"/>
      <c r="UEV39" s="1"/>
      <c r="UEW39" s="1"/>
      <c r="UEX39" s="1"/>
      <c r="UEY39" s="1"/>
      <c r="UEZ39" s="1"/>
      <c r="UFA39" s="1"/>
      <c r="UFB39" s="1"/>
      <c r="UFC39" s="1"/>
      <c r="UFD39" s="1"/>
      <c r="UFE39" s="1"/>
      <c r="UFF39" s="1"/>
      <c r="UFG39" s="1"/>
      <c r="UFH39" s="1"/>
      <c r="UFI39" s="1"/>
      <c r="UFJ39" s="1"/>
      <c r="UFK39" s="1"/>
      <c r="UFL39" s="1"/>
      <c r="UFM39" s="1"/>
      <c r="UFN39" s="1"/>
      <c r="UFO39" s="1"/>
      <c r="UFP39" s="1"/>
      <c r="UFQ39" s="1"/>
      <c r="UFR39" s="1"/>
      <c r="UFS39" s="1"/>
      <c r="UFT39" s="1"/>
      <c r="UFU39" s="1"/>
      <c r="UFV39" s="1"/>
      <c r="UFW39" s="1"/>
      <c r="UFX39" s="1"/>
      <c r="UFY39" s="1"/>
      <c r="UFZ39" s="1"/>
      <c r="UGA39" s="1"/>
      <c r="UGB39" s="1"/>
      <c r="UGC39" s="1"/>
      <c r="UGD39" s="1"/>
      <c r="UGE39" s="1"/>
      <c r="UGF39" s="1"/>
      <c r="UGG39" s="1"/>
      <c r="UGH39" s="1"/>
      <c r="UGI39" s="1"/>
      <c r="UGJ39" s="1"/>
      <c r="UGK39" s="1"/>
      <c r="UGL39" s="1"/>
      <c r="UGM39" s="1"/>
      <c r="UGN39" s="1"/>
      <c r="UGO39" s="1"/>
      <c r="UGP39" s="1"/>
      <c r="UGQ39" s="1"/>
      <c r="UGR39" s="1"/>
      <c r="UGS39" s="1"/>
      <c r="UGT39" s="1"/>
      <c r="UGU39" s="1"/>
      <c r="UGV39" s="1"/>
      <c r="UGW39" s="1"/>
      <c r="UGX39" s="1"/>
      <c r="UGY39" s="1"/>
      <c r="UGZ39" s="1"/>
      <c r="UHA39" s="1"/>
      <c r="UHB39" s="1"/>
      <c r="UHC39" s="1"/>
      <c r="UHD39" s="1"/>
      <c r="UHE39" s="1"/>
      <c r="UHF39" s="1"/>
      <c r="UHG39" s="1"/>
      <c r="UHH39" s="1"/>
      <c r="UHI39" s="1"/>
      <c r="UHJ39" s="1"/>
      <c r="UHK39" s="1"/>
      <c r="UHL39" s="1"/>
      <c r="UHM39" s="1"/>
      <c r="UHN39" s="1"/>
      <c r="UHO39" s="1"/>
      <c r="UHP39" s="1"/>
      <c r="UHQ39" s="1"/>
      <c r="UHR39" s="1"/>
      <c r="UHS39" s="1"/>
      <c r="UHT39" s="1"/>
      <c r="UHU39" s="1"/>
      <c r="UHV39" s="1"/>
      <c r="UHW39" s="1"/>
      <c r="UHX39" s="1"/>
      <c r="UHY39" s="1"/>
      <c r="UHZ39" s="1"/>
      <c r="UIA39" s="1"/>
      <c r="UIB39" s="1"/>
      <c r="UIC39" s="1"/>
      <c r="UID39" s="1"/>
      <c r="UIE39" s="1"/>
      <c r="UIF39" s="1"/>
      <c r="UIG39" s="1"/>
      <c r="UIH39" s="1"/>
      <c r="UII39" s="1"/>
      <c r="UIJ39" s="1"/>
      <c r="UIK39" s="1"/>
      <c r="UIL39" s="1"/>
      <c r="UIM39" s="1"/>
      <c r="UIN39" s="1"/>
      <c r="UIO39" s="1"/>
      <c r="UIP39" s="1"/>
      <c r="UIQ39" s="1"/>
      <c r="UIR39" s="1"/>
      <c r="UIS39" s="1"/>
      <c r="UIT39" s="1"/>
      <c r="UIU39" s="1"/>
      <c r="UIV39" s="1"/>
      <c r="UIW39" s="1"/>
      <c r="UIX39" s="1"/>
      <c r="UIY39" s="1"/>
      <c r="UIZ39" s="1"/>
      <c r="UJA39" s="1"/>
      <c r="UJB39" s="1"/>
      <c r="UJC39" s="1"/>
      <c r="UJD39" s="1"/>
      <c r="UJE39" s="1"/>
      <c r="UJF39" s="1"/>
      <c r="UJG39" s="1"/>
      <c r="UJH39" s="1"/>
      <c r="UJI39" s="1"/>
      <c r="UJJ39" s="1"/>
      <c r="UJK39" s="1"/>
      <c r="UJL39" s="1"/>
      <c r="UJM39" s="1"/>
      <c r="UJN39" s="1"/>
      <c r="UJO39" s="1"/>
      <c r="UJP39" s="1"/>
      <c r="UJQ39" s="1"/>
      <c r="UJR39" s="1"/>
      <c r="UJS39" s="1"/>
      <c r="UJT39" s="1"/>
      <c r="UJU39" s="1"/>
      <c r="UJV39" s="1"/>
      <c r="UJW39" s="1"/>
      <c r="UJX39" s="1"/>
      <c r="UJY39" s="1"/>
      <c r="UJZ39" s="1"/>
      <c r="UKA39" s="1"/>
      <c r="UKB39" s="1"/>
      <c r="UKC39" s="1"/>
      <c r="UKD39" s="1"/>
      <c r="UKE39" s="1"/>
      <c r="UKF39" s="1"/>
      <c r="UKG39" s="1"/>
      <c r="UKH39" s="1"/>
      <c r="UKI39" s="1"/>
      <c r="UKJ39" s="1"/>
      <c r="UKK39" s="1"/>
      <c r="UKL39" s="1"/>
      <c r="UKM39" s="1"/>
      <c r="UKN39" s="1"/>
      <c r="UKO39" s="1"/>
      <c r="UKP39" s="1"/>
      <c r="UKQ39" s="1"/>
      <c r="UKR39" s="1"/>
      <c r="UKS39" s="1"/>
      <c r="UKT39" s="1"/>
      <c r="UKU39" s="1"/>
      <c r="UKV39" s="1"/>
      <c r="UKW39" s="1"/>
      <c r="UKX39" s="1"/>
      <c r="UKY39" s="1"/>
      <c r="UKZ39" s="1"/>
      <c r="ULA39" s="1"/>
      <c r="ULB39" s="1"/>
      <c r="ULC39" s="1"/>
      <c r="ULD39" s="1"/>
      <c r="ULE39" s="1"/>
      <c r="ULF39" s="1"/>
      <c r="ULG39" s="1"/>
      <c r="ULH39" s="1"/>
      <c r="ULI39" s="1"/>
      <c r="ULJ39" s="1"/>
      <c r="ULK39" s="1"/>
      <c r="ULL39" s="1"/>
      <c r="ULM39" s="1"/>
      <c r="ULN39" s="1"/>
      <c r="ULO39" s="1"/>
      <c r="ULP39" s="1"/>
      <c r="ULQ39" s="1"/>
      <c r="ULR39" s="1"/>
      <c r="ULS39" s="1"/>
      <c r="ULT39" s="1"/>
      <c r="ULU39" s="1"/>
      <c r="ULV39" s="1"/>
      <c r="ULW39" s="1"/>
      <c r="ULX39" s="1"/>
      <c r="ULY39" s="1"/>
      <c r="ULZ39" s="1"/>
      <c r="UMA39" s="1"/>
      <c r="UMB39" s="1"/>
      <c r="UMC39" s="1"/>
      <c r="UMD39" s="1"/>
      <c r="UME39" s="1"/>
      <c r="UMF39" s="1"/>
      <c r="UMG39" s="1"/>
      <c r="UMH39" s="1"/>
      <c r="UMI39" s="1"/>
      <c r="UMJ39" s="1"/>
      <c r="UMK39" s="1"/>
      <c r="UML39" s="1"/>
      <c r="UMM39" s="1"/>
      <c r="UMN39" s="1"/>
      <c r="UMO39" s="1"/>
      <c r="UMP39" s="1"/>
      <c r="UMQ39" s="1"/>
      <c r="UMR39" s="1"/>
      <c r="UMS39" s="1"/>
      <c r="UMT39" s="1"/>
      <c r="UMU39" s="1"/>
      <c r="UMV39" s="1"/>
      <c r="UMW39" s="1"/>
      <c r="UMX39" s="1"/>
      <c r="UMY39" s="1"/>
      <c r="UMZ39" s="1"/>
      <c r="UNA39" s="1"/>
      <c r="UNB39" s="1"/>
      <c r="UNC39" s="1"/>
      <c r="UND39" s="1"/>
      <c r="UNE39" s="1"/>
      <c r="UNF39" s="1"/>
      <c r="UNG39" s="1"/>
      <c r="UNH39" s="1"/>
      <c r="UNI39" s="1"/>
      <c r="UNJ39" s="1"/>
      <c r="UNK39" s="1"/>
      <c r="UNL39" s="1"/>
      <c r="UNM39" s="1"/>
      <c r="UNN39" s="1"/>
      <c r="UNO39" s="1"/>
      <c r="UNP39" s="1"/>
      <c r="UNQ39" s="1"/>
      <c r="UNR39" s="1"/>
      <c r="UNS39" s="1"/>
      <c r="UNT39" s="1"/>
      <c r="UNU39" s="1"/>
      <c r="UNV39" s="1"/>
      <c r="UNW39" s="1"/>
      <c r="UNX39" s="1"/>
      <c r="UNY39" s="1"/>
      <c r="UNZ39" s="1"/>
      <c r="UOA39" s="1"/>
      <c r="UOB39" s="1"/>
      <c r="UOC39" s="1"/>
      <c r="UOD39" s="1"/>
      <c r="UOE39" s="1"/>
      <c r="UOF39" s="1"/>
      <c r="UOG39" s="1"/>
      <c r="UOH39" s="1"/>
      <c r="UOI39" s="1"/>
      <c r="UOJ39" s="1"/>
      <c r="UOK39" s="1"/>
      <c r="UOL39" s="1"/>
      <c r="UOM39" s="1"/>
      <c r="UON39" s="1"/>
      <c r="UOO39" s="1"/>
      <c r="UOP39" s="1"/>
      <c r="UOQ39" s="1"/>
      <c r="UOR39" s="1"/>
      <c r="UOS39" s="1"/>
      <c r="UOT39" s="1"/>
      <c r="UOU39" s="1"/>
      <c r="UOV39" s="1"/>
      <c r="UOW39" s="1"/>
      <c r="UOX39" s="1"/>
      <c r="UOY39" s="1"/>
      <c r="UOZ39" s="1"/>
      <c r="UPA39" s="1"/>
      <c r="UPB39" s="1"/>
      <c r="UPC39" s="1"/>
      <c r="UPD39" s="1"/>
      <c r="UPE39" s="1"/>
      <c r="UPF39" s="1"/>
      <c r="UPG39" s="1"/>
      <c r="UPH39" s="1"/>
      <c r="UPI39" s="1"/>
      <c r="UPJ39" s="1"/>
      <c r="UPK39" s="1"/>
      <c r="UPL39" s="1"/>
      <c r="UPM39" s="1"/>
      <c r="UPN39" s="1"/>
      <c r="UPO39" s="1"/>
      <c r="UPP39" s="1"/>
      <c r="UPQ39" s="1"/>
      <c r="UPR39" s="1"/>
      <c r="UPS39" s="1"/>
      <c r="UPT39" s="1"/>
      <c r="UPU39" s="1"/>
      <c r="UPV39" s="1"/>
      <c r="UPW39" s="1"/>
      <c r="UPX39" s="1"/>
      <c r="UPY39" s="1"/>
      <c r="UPZ39" s="1"/>
      <c r="UQA39" s="1"/>
      <c r="UQB39" s="1"/>
      <c r="UQC39" s="1"/>
      <c r="UQD39" s="1"/>
      <c r="UQE39" s="1"/>
      <c r="UQF39" s="1"/>
      <c r="UQG39" s="1"/>
      <c r="UQH39" s="1"/>
      <c r="UQI39" s="1"/>
      <c r="UQJ39" s="1"/>
      <c r="UQK39" s="1"/>
      <c r="UQL39" s="1"/>
      <c r="UQM39" s="1"/>
      <c r="UQN39" s="1"/>
      <c r="UQO39" s="1"/>
      <c r="UQP39" s="1"/>
      <c r="UQQ39" s="1"/>
      <c r="UQR39" s="1"/>
      <c r="UQS39" s="1"/>
      <c r="UQT39" s="1"/>
      <c r="UQU39" s="1"/>
      <c r="UQV39" s="1"/>
      <c r="UQW39" s="1"/>
      <c r="UQX39" s="1"/>
      <c r="UQY39" s="1"/>
      <c r="UQZ39" s="1"/>
      <c r="URA39" s="1"/>
      <c r="URB39" s="1"/>
      <c r="URC39" s="1"/>
      <c r="URD39" s="1"/>
      <c r="URE39" s="1"/>
      <c r="URF39" s="1"/>
      <c r="URG39" s="1"/>
      <c r="URH39" s="1"/>
      <c r="URI39" s="1"/>
      <c r="URJ39" s="1"/>
      <c r="URK39" s="1"/>
      <c r="URL39" s="1"/>
      <c r="URM39" s="1"/>
      <c r="URN39" s="1"/>
      <c r="URO39" s="1"/>
      <c r="URP39" s="1"/>
      <c r="URQ39" s="1"/>
      <c r="URR39" s="1"/>
      <c r="URS39" s="1"/>
      <c r="URT39" s="1"/>
      <c r="URU39" s="1"/>
      <c r="URV39" s="1"/>
      <c r="URW39" s="1"/>
      <c r="URX39" s="1"/>
      <c r="URY39" s="1"/>
      <c r="URZ39" s="1"/>
      <c r="USA39" s="1"/>
      <c r="USB39" s="1"/>
      <c r="USC39" s="1"/>
      <c r="USD39" s="1"/>
      <c r="USE39" s="1"/>
      <c r="USF39" s="1"/>
      <c r="USG39" s="1"/>
      <c r="USH39" s="1"/>
      <c r="USI39" s="1"/>
      <c r="USJ39" s="1"/>
      <c r="USK39" s="1"/>
      <c r="USL39" s="1"/>
      <c r="USM39" s="1"/>
      <c r="USN39" s="1"/>
      <c r="USO39" s="1"/>
      <c r="USP39" s="1"/>
      <c r="USQ39" s="1"/>
      <c r="USR39" s="1"/>
      <c r="USS39" s="1"/>
      <c r="UST39" s="1"/>
      <c r="USU39" s="1"/>
      <c r="USV39" s="1"/>
      <c r="USW39" s="1"/>
      <c r="USX39" s="1"/>
      <c r="USY39" s="1"/>
      <c r="USZ39" s="1"/>
      <c r="UTA39" s="1"/>
      <c r="UTB39" s="1"/>
      <c r="UTC39" s="1"/>
      <c r="UTD39" s="1"/>
      <c r="UTE39" s="1"/>
      <c r="UTF39" s="1"/>
      <c r="UTG39" s="1"/>
      <c r="UTH39" s="1"/>
      <c r="UTI39" s="1"/>
      <c r="UTJ39" s="1"/>
      <c r="UTK39" s="1"/>
      <c r="UTL39" s="1"/>
      <c r="UTM39" s="1"/>
      <c r="UTN39" s="1"/>
      <c r="UTO39" s="1"/>
      <c r="UTP39" s="1"/>
      <c r="UTQ39" s="1"/>
      <c r="UTR39" s="1"/>
      <c r="UTS39" s="1"/>
      <c r="UTT39" s="1"/>
      <c r="UTU39" s="1"/>
      <c r="UTV39" s="1"/>
      <c r="UTW39" s="1"/>
      <c r="UTX39" s="1"/>
      <c r="UTY39" s="1"/>
      <c r="UTZ39" s="1"/>
      <c r="UUA39" s="1"/>
      <c r="UUB39" s="1"/>
      <c r="UUC39" s="1"/>
      <c r="UUD39" s="1"/>
      <c r="UUE39" s="1"/>
      <c r="UUF39" s="1"/>
      <c r="UUG39" s="1"/>
      <c r="UUH39" s="1"/>
      <c r="UUI39" s="1"/>
      <c r="UUJ39" s="1"/>
      <c r="UUK39" s="1"/>
      <c r="UUL39" s="1"/>
      <c r="UUM39" s="1"/>
      <c r="UUN39" s="1"/>
      <c r="UUO39" s="1"/>
      <c r="UUP39" s="1"/>
      <c r="UUQ39" s="1"/>
      <c r="UUR39" s="1"/>
      <c r="UUS39" s="1"/>
      <c r="UUT39" s="1"/>
      <c r="UUU39" s="1"/>
      <c r="UUV39" s="1"/>
      <c r="UUW39" s="1"/>
      <c r="UUX39" s="1"/>
      <c r="UUY39" s="1"/>
      <c r="UUZ39" s="1"/>
      <c r="UVA39" s="1"/>
      <c r="UVB39" s="1"/>
      <c r="UVC39" s="1"/>
      <c r="UVD39" s="1"/>
      <c r="UVE39" s="1"/>
      <c r="UVF39" s="1"/>
      <c r="UVG39" s="1"/>
      <c r="UVH39" s="1"/>
      <c r="UVI39" s="1"/>
      <c r="UVJ39" s="1"/>
      <c r="UVK39" s="1"/>
      <c r="UVL39" s="1"/>
      <c r="UVM39" s="1"/>
      <c r="UVN39" s="1"/>
      <c r="UVO39" s="1"/>
      <c r="UVP39" s="1"/>
      <c r="UVQ39" s="1"/>
      <c r="UVR39" s="1"/>
      <c r="UVS39" s="1"/>
      <c r="UVT39" s="1"/>
      <c r="UVU39" s="1"/>
      <c r="UVV39" s="1"/>
      <c r="UVW39" s="1"/>
      <c r="UVX39" s="1"/>
      <c r="UVY39" s="1"/>
      <c r="UVZ39" s="1"/>
      <c r="UWA39" s="1"/>
      <c r="UWB39" s="1"/>
      <c r="UWC39" s="1"/>
      <c r="UWD39" s="1"/>
      <c r="UWE39" s="1"/>
      <c r="UWF39" s="1"/>
      <c r="UWG39" s="1"/>
      <c r="UWH39" s="1"/>
      <c r="UWI39" s="1"/>
      <c r="UWJ39" s="1"/>
      <c r="UWK39" s="1"/>
      <c r="UWL39" s="1"/>
      <c r="UWM39" s="1"/>
      <c r="UWN39" s="1"/>
      <c r="UWO39" s="1"/>
      <c r="UWP39" s="1"/>
      <c r="UWQ39" s="1"/>
      <c r="UWR39" s="1"/>
      <c r="UWS39" s="1"/>
      <c r="UWT39" s="1"/>
      <c r="UWU39" s="1"/>
      <c r="UWV39" s="1"/>
      <c r="UWW39" s="1"/>
      <c r="UWX39" s="1"/>
      <c r="UWY39" s="1"/>
      <c r="UWZ39" s="1"/>
      <c r="UXA39" s="1"/>
      <c r="UXB39" s="1"/>
      <c r="UXC39" s="1"/>
      <c r="UXD39" s="1"/>
      <c r="UXE39" s="1"/>
      <c r="UXF39" s="1"/>
      <c r="UXG39" s="1"/>
      <c r="UXH39" s="1"/>
      <c r="UXI39" s="1"/>
      <c r="UXJ39" s="1"/>
      <c r="UXK39" s="1"/>
      <c r="UXL39" s="1"/>
      <c r="UXM39" s="1"/>
      <c r="UXN39" s="1"/>
      <c r="UXO39" s="1"/>
      <c r="UXP39" s="1"/>
      <c r="UXQ39" s="1"/>
      <c r="UXR39" s="1"/>
      <c r="UXS39" s="1"/>
      <c r="UXT39" s="1"/>
      <c r="UXU39" s="1"/>
      <c r="UXV39" s="1"/>
      <c r="UXW39" s="1"/>
      <c r="UXX39" s="1"/>
      <c r="UXY39" s="1"/>
      <c r="UXZ39" s="1"/>
      <c r="UYA39" s="1"/>
      <c r="UYB39" s="1"/>
      <c r="UYC39" s="1"/>
      <c r="UYD39" s="1"/>
      <c r="UYE39" s="1"/>
      <c r="UYF39" s="1"/>
      <c r="UYG39" s="1"/>
      <c r="UYH39" s="1"/>
      <c r="UYI39" s="1"/>
      <c r="UYJ39" s="1"/>
      <c r="UYK39" s="1"/>
      <c r="UYL39" s="1"/>
      <c r="UYM39" s="1"/>
      <c r="UYN39" s="1"/>
      <c r="UYO39" s="1"/>
      <c r="UYP39" s="1"/>
      <c r="UYQ39" s="1"/>
      <c r="UYR39" s="1"/>
      <c r="UYS39" s="1"/>
      <c r="UYT39" s="1"/>
      <c r="UYU39" s="1"/>
      <c r="UYV39" s="1"/>
      <c r="UYW39" s="1"/>
      <c r="UYX39" s="1"/>
      <c r="UYY39" s="1"/>
      <c r="UYZ39" s="1"/>
      <c r="UZA39" s="1"/>
      <c r="UZB39" s="1"/>
      <c r="UZC39" s="1"/>
      <c r="UZD39" s="1"/>
      <c r="UZE39" s="1"/>
      <c r="UZF39" s="1"/>
      <c r="UZG39" s="1"/>
      <c r="UZH39" s="1"/>
      <c r="UZI39" s="1"/>
      <c r="UZJ39" s="1"/>
      <c r="UZK39" s="1"/>
      <c r="UZL39" s="1"/>
      <c r="UZM39" s="1"/>
      <c r="UZN39" s="1"/>
      <c r="UZO39" s="1"/>
      <c r="UZP39" s="1"/>
      <c r="UZQ39" s="1"/>
      <c r="UZR39" s="1"/>
      <c r="UZS39" s="1"/>
      <c r="UZT39" s="1"/>
      <c r="UZU39" s="1"/>
      <c r="UZV39" s="1"/>
      <c r="UZW39" s="1"/>
      <c r="UZX39" s="1"/>
      <c r="UZY39" s="1"/>
      <c r="UZZ39" s="1"/>
      <c r="VAA39" s="1"/>
      <c r="VAB39" s="1"/>
      <c r="VAC39" s="1"/>
      <c r="VAD39" s="1"/>
      <c r="VAE39" s="1"/>
      <c r="VAF39" s="1"/>
      <c r="VAG39" s="1"/>
      <c r="VAH39" s="1"/>
      <c r="VAI39" s="1"/>
      <c r="VAJ39" s="1"/>
      <c r="VAK39" s="1"/>
      <c r="VAL39" s="1"/>
      <c r="VAM39" s="1"/>
      <c r="VAN39" s="1"/>
      <c r="VAO39" s="1"/>
      <c r="VAP39" s="1"/>
      <c r="VAQ39" s="1"/>
      <c r="VAR39" s="1"/>
      <c r="VAS39" s="1"/>
      <c r="VAT39" s="1"/>
      <c r="VAU39" s="1"/>
      <c r="VAV39" s="1"/>
      <c r="VAW39" s="1"/>
      <c r="VAX39" s="1"/>
      <c r="VAY39" s="1"/>
      <c r="VAZ39" s="1"/>
      <c r="VBA39" s="1"/>
      <c r="VBB39" s="1"/>
      <c r="VBC39" s="1"/>
      <c r="VBD39" s="1"/>
      <c r="VBE39" s="1"/>
      <c r="VBF39" s="1"/>
      <c r="VBG39" s="1"/>
      <c r="VBH39" s="1"/>
      <c r="VBI39" s="1"/>
      <c r="VBJ39" s="1"/>
      <c r="VBK39" s="1"/>
      <c r="VBL39" s="1"/>
      <c r="VBM39" s="1"/>
      <c r="VBN39" s="1"/>
      <c r="VBO39" s="1"/>
      <c r="VBP39" s="1"/>
      <c r="VBQ39" s="1"/>
      <c r="VBR39" s="1"/>
      <c r="VBS39" s="1"/>
      <c r="VBT39" s="1"/>
      <c r="VBU39" s="1"/>
      <c r="VBV39" s="1"/>
      <c r="VBW39" s="1"/>
      <c r="VBX39" s="1"/>
      <c r="VBY39" s="1"/>
      <c r="VBZ39" s="1"/>
      <c r="VCA39" s="1"/>
      <c r="VCB39" s="1"/>
      <c r="VCC39" s="1"/>
      <c r="VCD39" s="1"/>
      <c r="VCE39" s="1"/>
      <c r="VCF39" s="1"/>
      <c r="VCG39" s="1"/>
      <c r="VCH39" s="1"/>
      <c r="VCI39" s="1"/>
      <c r="VCJ39" s="1"/>
      <c r="VCK39" s="1"/>
      <c r="VCL39" s="1"/>
      <c r="VCM39" s="1"/>
      <c r="VCN39" s="1"/>
      <c r="VCO39" s="1"/>
      <c r="VCP39" s="1"/>
      <c r="VCQ39" s="1"/>
      <c r="VCR39" s="1"/>
      <c r="VCS39" s="1"/>
      <c r="VCT39" s="1"/>
      <c r="VCU39" s="1"/>
      <c r="VCV39" s="1"/>
      <c r="VCW39" s="1"/>
      <c r="VCX39" s="1"/>
      <c r="VCY39" s="1"/>
      <c r="VCZ39" s="1"/>
      <c r="VDA39" s="1"/>
      <c r="VDB39" s="1"/>
      <c r="VDC39" s="1"/>
      <c r="VDD39" s="1"/>
      <c r="VDE39" s="1"/>
      <c r="VDF39" s="1"/>
      <c r="VDG39" s="1"/>
      <c r="VDH39" s="1"/>
      <c r="VDI39" s="1"/>
      <c r="VDJ39" s="1"/>
      <c r="VDK39" s="1"/>
      <c r="VDL39" s="1"/>
      <c r="VDM39" s="1"/>
      <c r="VDN39" s="1"/>
      <c r="VDO39" s="1"/>
      <c r="VDP39" s="1"/>
      <c r="VDQ39" s="1"/>
      <c r="VDR39" s="1"/>
      <c r="VDS39" s="1"/>
      <c r="VDT39" s="1"/>
      <c r="VDU39" s="1"/>
      <c r="VDV39" s="1"/>
      <c r="VDW39" s="1"/>
      <c r="VDX39" s="1"/>
      <c r="VDY39" s="1"/>
      <c r="VDZ39" s="1"/>
      <c r="VEA39" s="1"/>
      <c r="VEB39" s="1"/>
      <c r="VEC39" s="1"/>
      <c r="VED39" s="1"/>
      <c r="VEE39" s="1"/>
      <c r="VEF39" s="1"/>
      <c r="VEG39" s="1"/>
      <c r="VEH39" s="1"/>
      <c r="VEI39" s="1"/>
      <c r="VEJ39" s="1"/>
      <c r="VEK39" s="1"/>
      <c r="VEL39" s="1"/>
      <c r="VEM39" s="1"/>
      <c r="VEN39" s="1"/>
      <c r="VEO39" s="1"/>
      <c r="VEP39" s="1"/>
      <c r="VEQ39" s="1"/>
      <c r="VER39" s="1"/>
      <c r="VES39" s="1"/>
      <c r="VET39" s="1"/>
      <c r="VEU39" s="1"/>
      <c r="VEV39" s="1"/>
      <c r="VEW39" s="1"/>
      <c r="VEX39" s="1"/>
      <c r="VEY39" s="1"/>
      <c r="VEZ39" s="1"/>
      <c r="VFA39" s="1"/>
      <c r="VFB39" s="1"/>
      <c r="VFC39" s="1"/>
      <c r="VFD39" s="1"/>
      <c r="VFE39" s="1"/>
      <c r="VFF39" s="1"/>
      <c r="VFG39" s="1"/>
      <c r="VFH39" s="1"/>
      <c r="VFI39" s="1"/>
      <c r="VFJ39" s="1"/>
      <c r="VFK39" s="1"/>
      <c r="VFL39" s="1"/>
      <c r="VFM39" s="1"/>
      <c r="VFN39" s="1"/>
      <c r="VFO39" s="1"/>
      <c r="VFP39" s="1"/>
      <c r="VFQ39" s="1"/>
      <c r="VFR39" s="1"/>
      <c r="VFS39" s="1"/>
      <c r="VFT39" s="1"/>
      <c r="VFU39" s="1"/>
      <c r="VFV39" s="1"/>
      <c r="VFW39" s="1"/>
      <c r="VFX39" s="1"/>
      <c r="VFY39" s="1"/>
      <c r="VFZ39" s="1"/>
      <c r="VGA39" s="1"/>
      <c r="VGB39" s="1"/>
      <c r="VGC39" s="1"/>
      <c r="VGD39" s="1"/>
      <c r="VGE39" s="1"/>
      <c r="VGF39" s="1"/>
      <c r="VGG39" s="1"/>
      <c r="VGH39" s="1"/>
      <c r="VGI39" s="1"/>
      <c r="VGJ39" s="1"/>
      <c r="VGK39" s="1"/>
      <c r="VGL39" s="1"/>
      <c r="VGM39" s="1"/>
      <c r="VGN39" s="1"/>
      <c r="VGO39" s="1"/>
      <c r="VGP39" s="1"/>
      <c r="VGQ39" s="1"/>
      <c r="VGR39" s="1"/>
      <c r="VGS39" s="1"/>
      <c r="VGT39" s="1"/>
      <c r="VGU39" s="1"/>
      <c r="VGV39" s="1"/>
      <c r="VGW39" s="1"/>
      <c r="VGX39" s="1"/>
      <c r="VGY39" s="1"/>
      <c r="VGZ39" s="1"/>
      <c r="VHA39" s="1"/>
      <c r="VHB39" s="1"/>
      <c r="VHC39" s="1"/>
      <c r="VHD39" s="1"/>
      <c r="VHE39" s="1"/>
      <c r="VHF39" s="1"/>
      <c r="VHG39" s="1"/>
      <c r="VHH39" s="1"/>
      <c r="VHI39" s="1"/>
      <c r="VHJ39" s="1"/>
      <c r="VHK39" s="1"/>
      <c r="VHL39" s="1"/>
      <c r="VHM39" s="1"/>
      <c r="VHN39" s="1"/>
      <c r="VHO39" s="1"/>
      <c r="VHP39" s="1"/>
      <c r="VHQ39" s="1"/>
      <c r="VHR39" s="1"/>
      <c r="VHS39" s="1"/>
      <c r="VHT39" s="1"/>
      <c r="VHU39" s="1"/>
      <c r="VHV39" s="1"/>
      <c r="VHW39" s="1"/>
      <c r="VHX39" s="1"/>
      <c r="VHY39" s="1"/>
      <c r="VHZ39" s="1"/>
      <c r="VIA39" s="1"/>
      <c r="VIB39" s="1"/>
      <c r="VIC39" s="1"/>
      <c r="VID39" s="1"/>
      <c r="VIE39" s="1"/>
      <c r="VIF39" s="1"/>
      <c r="VIG39" s="1"/>
      <c r="VIH39" s="1"/>
      <c r="VII39" s="1"/>
      <c r="VIJ39" s="1"/>
      <c r="VIK39" s="1"/>
      <c r="VIL39" s="1"/>
      <c r="VIM39" s="1"/>
      <c r="VIN39" s="1"/>
      <c r="VIO39" s="1"/>
      <c r="VIP39" s="1"/>
      <c r="VIQ39" s="1"/>
      <c r="VIR39" s="1"/>
      <c r="VIS39" s="1"/>
      <c r="VIT39" s="1"/>
      <c r="VIU39" s="1"/>
      <c r="VIV39" s="1"/>
      <c r="VIW39" s="1"/>
      <c r="VIX39" s="1"/>
      <c r="VIY39" s="1"/>
      <c r="VIZ39" s="1"/>
      <c r="VJA39" s="1"/>
      <c r="VJB39" s="1"/>
      <c r="VJC39" s="1"/>
      <c r="VJD39" s="1"/>
      <c r="VJE39" s="1"/>
      <c r="VJF39" s="1"/>
      <c r="VJG39" s="1"/>
      <c r="VJH39" s="1"/>
      <c r="VJI39" s="1"/>
      <c r="VJJ39" s="1"/>
      <c r="VJK39" s="1"/>
      <c r="VJL39" s="1"/>
      <c r="VJM39" s="1"/>
      <c r="VJN39" s="1"/>
      <c r="VJO39" s="1"/>
      <c r="VJP39" s="1"/>
      <c r="VJQ39" s="1"/>
      <c r="VJR39" s="1"/>
      <c r="VJS39" s="1"/>
      <c r="VJT39" s="1"/>
      <c r="VJU39" s="1"/>
      <c r="VJV39" s="1"/>
      <c r="VJW39" s="1"/>
      <c r="VJX39" s="1"/>
      <c r="VJY39" s="1"/>
      <c r="VJZ39" s="1"/>
      <c r="VKA39" s="1"/>
      <c r="VKB39" s="1"/>
      <c r="VKC39" s="1"/>
      <c r="VKD39" s="1"/>
      <c r="VKE39" s="1"/>
      <c r="VKF39" s="1"/>
      <c r="VKG39" s="1"/>
      <c r="VKH39" s="1"/>
      <c r="VKI39" s="1"/>
      <c r="VKJ39" s="1"/>
      <c r="VKK39" s="1"/>
      <c r="VKL39" s="1"/>
      <c r="VKM39" s="1"/>
      <c r="VKN39" s="1"/>
      <c r="VKO39" s="1"/>
      <c r="VKP39" s="1"/>
      <c r="VKQ39" s="1"/>
      <c r="VKR39" s="1"/>
      <c r="VKS39" s="1"/>
      <c r="VKT39" s="1"/>
      <c r="VKU39" s="1"/>
      <c r="VKV39" s="1"/>
      <c r="VKW39" s="1"/>
      <c r="VKX39" s="1"/>
      <c r="VKY39" s="1"/>
      <c r="VKZ39" s="1"/>
      <c r="VLA39" s="1"/>
      <c r="VLB39" s="1"/>
      <c r="VLC39" s="1"/>
      <c r="VLD39" s="1"/>
      <c r="VLE39" s="1"/>
      <c r="VLF39" s="1"/>
      <c r="VLG39" s="1"/>
      <c r="VLH39" s="1"/>
      <c r="VLI39" s="1"/>
      <c r="VLJ39" s="1"/>
      <c r="VLK39" s="1"/>
      <c r="VLL39" s="1"/>
      <c r="VLM39" s="1"/>
      <c r="VLN39" s="1"/>
      <c r="VLO39" s="1"/>
      <c r="VLP39" s="1"/>
      <c r="VLQ39" s="1"/>
      <c r="VLR39" s="1"/>
      <c r="VLS39" s="1"/>
      <c r="VLT39" s="1"/>
      <c r="VLU39" s="1"/>
      <c r="VLV39" s="1"/>
      <c r="VLW39" s="1"/>
      <c r="VLX39" s="1"/>
      <c r="VLY39" s="1"/>
      <c r="VLZ39" s="1"/>
      <c r="VMA39" s="1"/>
      <c r="VMB39" s="1"/>
      <c r="VMC39" s="1"/>
      <c r="VMD39" s="1"/>
      <c r="VME39" s="1"/>
      <c r="VMF39" s="1"/>
      <c r="VMG39" s="1"/>
      <c r="VMH39" s="1"/>
      <c r="VMI39" s="1"/>
      <c r="VMJ39" s="1"/>
      <c r="VMK39" s="1"/>
      <c r="VML39" s="1"/>
      <c r="VMM39" s="1"/>
      <c r="VMN39" s="1"/>
      <c r="VMO39" s="1"/>
      <c r="VMP39" s="1"/>
      <c r="VMQ39" s="1"/>
      <c r="VMR39" s="1"/>
      <c r="VMS39" s="1"/>
      <c r="VMT39" s="1"/>
      <c r="VMU39" s="1"/>
      <c r="VMV39" s="1"/>
      <c r="VMW39" s="1"/>
      <c r="VMX39" s="1"/>
      <c r="VMY39" s="1"/>
      <c r="VMZ39" s="1"/>
      <c r="VNA39" s="1"/>
      <c r="VNB39" s="1"/>
      <c r="VNC39" s="1"/>
      <c r="VND39" s="1"/>
      <c r="VNE39" s="1"/>
      <c r="VNF39" s="1"/>
      <c r="VNG39" s="1"/>
      <c r="VNH39" s="1"/>
      <c r="VNI39" s="1"/>
      <c r="VNJ39" s="1"/>
      <c r="VNK39" s="1"/>
      <c r="VNL39" s="1"/>
      <c r="VNM39" s="1"/>
      <c r="VNN39" s="1"/>
      <c r="VNO39" s="1"/>
      <c r="VNP39" s="1"/>
      <c r="VNQ39" s="1"/>
      <c r="VNR39" s="1"/>
      <c r="VNS39" s="1"/>
      <c r="VNT39" s="1"/>
      <c r="VNU39" s="1"/>
      <c r="VNV39" s="1"/>
      <c r="VNW39" s="1"/>
      <c r="VNX39" s="1"/>
      <c r="VNY39" s="1"/>
      <c r="VNZ39" s="1"/>
      <c r="VOA39" s="1"/>
      <c r="VOB39" s="1"/>
      <c r="VOC39" s="1"/>
      <c r="VOD39" s="1"/>
      <c r="VOE39" s="1"/>
      <c r="VOF39" s="1"/>
      <c r="VOG39" s="1"/>
      <c r="VOH39" s="1"/>
      <c r="VOI39" s="1"/>
      <c r="VOJ39" s="1"/>
      <c r="VOK39" s="1"/>
      <c r="VOL39" s="1"/>
      <c r="VOM39" s="1"/>
      <c r="VON39" s="1"/>
      <c r="VOO39" s="1"/>
      <c r="VOP39" s="1"/>
      <c r="VOQ39" s="1"/>
      <c r="VOR39" s="1"/>
      <c r="VOS39" s="1"/>
      <c r="VOT39" s="1"/>
      <c r="VOU39" s="1"/>
      <c r="VOV39" s="1"/>
      <c r="VOW39" s="1"/>
      <c r="VOX39" s="1"/>
      <c r="VOY39" s="1"/>
      <c r="VOZ39" s="1"/>
      <c r="VPA39" s="1"/>
      <c r="VPB39" s="1"/>
      <c r="VPC39" s="1"/>
      <c r="VPD39" s="1"/>
      <c r="VPE39" s="1"/>
      <c r="VPF39" s="1"/>
      <c r="VPG39" s="1"/>
      <c r="VPH39" s="1"/>
      <c r="VPI39" s="1"/>
      <c r="VPJ39" s="1"/>
      <c r="VPK39" s="1"/>
      <c r="VPL39" s="1"/>
      <c r="VPM39" s="1"/>
      <c r="VPN39" s="1"/>
      <c r="VPO39" s="1"/>
      <c r="VPP39" s="1"/>
      <c r="VPQ39" s="1"/>
      <c r="VPR39" s="1"/>
      <c r="VPS39" s="1"/>
      <c r="VPT39" s="1"/>
      <c r="VPU39" s="1"/>
      <c r="VPV39" s="1"/>
      <c r="VPW39" s="1"/>
      <c r="VPX39" s="1"/>
      <c r="VPY39" s="1"/>
      <c r="VPZ39" s="1"/>
      <c r="VQA39" s="1"/>
      <c r="VQB39" s="1"/>
      <c r="VQC39" s="1"/>
      <c r="VQD39" s="1"/>
      <c r="VQE39" s="1"/>
      <c r="VQF39" s="1"/>
      <c r="VQG39" s="1"/>
      <c r="VQH39" s="1"/>
      <c r="VQI39" s="1"/>
      <c r="VQJ39" s="1"/>
      <c r="VQK39" s="1"/>
      <c r="VQL39" s="1"/>
      <c r="VQM39" s="1"/>
      <c r="VQN39" s="1"/>
      <c r="VQO39" s="1"/>
      <c r="VQP39" s="1"/>
      <c r="VQQ39" s="1"/>
      <c r="VQR39" s="1"/>
      <c r="VQS39" s="1"/>
      <c r="VQT39" s="1"/>
      <c r="VQU39" s="1"/>
      <c r="VQV39" s="1"/>
      <c r="VQW39" s="1"/>
      <c r="VQX39" s="1"/>
      <c r="VQY39" s="1"/>
      <c r="VQZ39" s="1"/>
      <c r="VRA39" s="1"/>
      <c r="VRB39" s="1"/>
      <c r="VRC39" s="1"/>
      <c r="VRD39" s="1"/>
      <c r="VRE39" s="1"/>
      <c r="VRF39" s="1"/>
      <c r="VRG39" s="1"/>
      <c r="VRH39" s="1"/>
      <c r="VRI39" s="1"/>
      <c r="VRJ39" s="1"/>
      <c r="VRK39" s="1"/>
      <c r="VRL39" s="1"/>
      <c r="VRM39" s="1"/>
      <c r="VRN39" s="1"/>
      <c r="VRO39" s="1"/>
      <c r="VRP39" s="1"/>
      <c r="VRQ39" s="1"/>
      <c r="VRR39" s="1"/>
      <c r="VRS39" s="1"/>
      <c r="VRT39" s="1"/>
      <c r="VRU39" s="1"/>
      <c r="VRV39" s="1"/>
      <c r="VRW39" s="1"/>
      <c r="VRX39" s="1"/>
      <c r="VRY39" s="1"/>
      <c r="VRZ39" s="1"/>
      <c r="VSA39" s="1"/>
      <c r="VSB39" s="1"/>
      <c r="VSC39" s="1"/>
      <c r="VSD39" s="1"/>
      <c r="VSE39" s="1"/>
      <c r="VSF39" s="1"/>
      <c r="VSG39" s="1"/>
      <c r="VSH39" s="1"/>
      <c r="VSI39" s="1"/>
      <c r="VSJ39" s="1"/>
      <c r="VSK39" s="1"/>
      <c r="VSL39" s="1"/>
      <c r="VSM39" s="1"/>
      <c r="VSN39" s="1"/>
      <c r="VSO39" s="1"/>
      <c r="VSP39" s="1"/>
      <c r="VSQ39" s="1"/>
    </row>
    <row r="40" spans="2:15383" s="3" customFormat="1" ht="20.100000000000001" customHeight="1">
      <c r="D40" s="18"/>
      <c r="E40" s="25"/>
      <c r="F40" s="23"/>
      <c r="G40" s="23"/>
      <c r="H40" s="23"/>
      <c r="I40" s="23"/>
      <c r="J40" s="23"/>
      <c r="K40" s="23"/>
      <c r="L40" s="23"/>
      <c r="M40" s="23"/>
      <c r="N40" s="23"/>
      <c r="O40" s="23"/>
      <c r="P40" s="23"/>
      <c r="Q40" s="23"/>
      <c r="R40" s="23"/>
      <c r="S40" s="23"/>
      <c r="T40" s="23"/>
      <c r="U40" s="23"/>
      <c r="V40" s="686" t="str">
        <f>HYPERLINK("#'仕切り率データ'!A1","仕切り率データ")</f>
        <v>仕切り率データ</v>
      </c>
      <c r="W40" s="686"/>
      <c r="X40" s="686"/>
      <c r="Y40" s="686"/>
      <c r="Z40" s="686"/>
      <c r="AA40" s="686"/>
      <c r="AB40" s="686"/>
      <c r="AC40" s="686"/>
      <c r="AD40" s="686"/>
      <c r="AE40" s="686"/>
      <c r="AF40" s="686"/>
      <c r="AG40" s="686"/>
      <c r="AH40" s="686"/>
      <c r="AI40" s="686"/>
      <c r="AJ40" s="686"/>
      <c r="AK40" s="686"/>
      <c r="AL40" s="686"/>
      <c r="AM40" s="686"/>
      <c r="AN40" s="29"/>
      <c r="AO40" s="29"/>
      <c r="AP40" s="29"/>
      <c r="AQ40" s="29"/>
      <c r="AR40" s="29"/>
      <c r="AS40" s="27"/>
      <c r="AT40" s="28"/>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c r="JC40" s="1"/>
      <c r="JD40" s="1"/>
      <c r="JE40" s="1"/>
      <c r="JF40" s="1"/>
      <c r="JG40" s="1"/>
      <c r="JH40" s="1"/>
      <c r="JI40" s="1"/>
      <c r="JJ40" s="1"/>
      <c r="JK40" s="1"/>
      <c r="JL40" s="1"/>
      <c r="JM40" s="1"/>
      <c r="JN40" s="1"/>
      <c r="JO40" s="1"/>
      <c r="JP40" s="1"/>
      <c r="JQ40" s="1"/>
      <c r="JR40" s="1"/>
      <c r="JS40" s="1"/>
      <c r="JT40" s="1"/>
      <c r="JU40" s="1"/>
      <c r="JV40" s="1"/>
      <c r="JW40" s="1"/>
      <c r="JX40" s="1"/>
      <c r="JY40" s="1"/>
      <c r="JZ40" s="1"/>
      <c r="KA40" s="1"/>
      <c r="KB40" s="1"/>
      <c r="KC40" s="1"/>
      <c r="KD40" s="1"/>
      <c r="KE40" s="1"/>
      <c r="KF40" s="1"/>
      <c r="KG40" s="1"/>
      <c r="KH40" s="1"/>
      <c r="KI40" s="1"/>
      <c r="KJ40" s="1"/>
      <c r="KK40" s="1"/>
      <c r="KL40" s="1"/>
      <c r="KM40" s="1"/>
      <c r="KN40" s="1"/>
      <c r="KO40" s="1"/>
      <c r="KP40" s="1"/>
      <c r="KQ40" s="1"/>
      <c r="KR40" s="1"/>
      <c r="KS40" s="1"/>
      <c r="KT40" s="1"/>
      <c r="KU40" s="1"/>
      <c r="KV40" s="1"/>
      <c r="KW40" s="1"/>
      <c r="KX40" s="1"/>
      <c r="KY40" s="1"/>
      <c r="KZ40" s="1"/>
      <c r="LA40" s="1"/>
      <c r="LB40" s="1"/>
      <c r="LC40" s="1"/>
      <c r="LD40" s="1"/>
      <c r="LE40" s="1"/>
      <c r="LF40" s="1"/>
      <c r="LG40" s="1"/>
      <c r="LH40" s="1"/>
      <c r="LI40" s="1"/>
      <c r="LJ40" s="1"/>
      <c r="LK40" s="1"/>
      <c r="LL40" s="1"/>
      <c r="LM40" s="1"/>
      <c r="LN40" s="1"/>
      <c r="LO40" s="1"/>
      <c r="LP40" s="1"/>
      <c r="LQ40" s="1"/>
      <c r="LR40" s="1"/>
      <c r="LS40" s="1"/>
      <c r="LT40" s="1"/>
      <c r="LU40" s="1"/>
      <c r="LV40" s="1"/>
      <c r="LW40" s="1"/>
      <c r="LX40" s="1"/>
      <c r="LY40" s="1"/>
      <c r="LZ40" s="1"/>
      <c r="MA40" s="1"/>
      <c r="MB40" s="1"/>
      <c r="MC40" s="1"/>
      <c r="MD40" s="1"/>
      <c r="ME40" s="1"/>
      <c r="MF40" s="1"/>
      <c r="MG40" s="1"/>
      <c r="MH40" s="1"/>
      <c r="MI40" s="1"/>
      <c r="MJ40" s="1"/>
      <c r="MK40" s="1"/>
      <c r="ML40" s="1"/>
      <c r="MM40" s="1"/>
      <c r="MN40" s="1"/>
      <c r="MO40" s="1"/>
      <c r="MP40" s="1"/>
      <c r="MQ40" s="1"/>
      <c r="MR40" s="1"/>
      <c r="MS40" s="1"/>
      <c r="MT40" s="1"/>
      <c r="MU40" s="1"/>
      <c r="MV40" s="1"/>
      <c r="MW40" s="1"/>
      <c r="MX40" s="1"/>
      <c r="MY40" s="1"/>
      <c r="MZ40" s="1"/>
      <c r="NA40" s="1"/>
      <c r="NB40" s="1"/>
      <c r="NC40" s="1"/>
      <c r="ND40" s="1"/>
      <c r="NE40" s="1"/>
      <c r="NF40" s="1"/>
      <c r="NG40" s="1"/>
      <c r="NH40" s="1"/>
      <c r="NI40" s="1"/>
      <c r="NJ40" s="1"/>
      <c r="NK40" s="1"/>
      <c r="NL40" s="1"/>
      <c r="NM40" s="1"/>
      <c r="NN40" s="1"/>
      <c r="NO40" s="1"/>
      <c r="NP40" s="1"/>
      <c r="NQ40" s="1"/>
      <c r="NR40" s="1"/>
      <c r="NS40" s="1"/>
      <c r="NT40" s="1"/>
      <c r="NU40" s="1"/>
      <c r="NV40" s="1"/>
      <c r="NW40" s="1"/>
      <c r="NX40" s="1"/>
      <c r="NY40" s="1"/>
      <c r="NZ40" s="1"/>
      <c r="OA40" s="1"/>
      <c r="OB40" s="1"/>
      <c r="OC40" s="1"/>
      <c r="OD40" s="1"/>
      <c r="OE40" s="1"/>
      <c r="OF40" s="1"/>
      <c r="OG40" s="1"/>
      <c r="OH40" s="1"/>
      <c r="OI40" s="1"/>
      <c r="OJ40" s="1"/>
      <c r="OK40" s="1"/>
      <c r="OL40" s="1"/>
      <c r="OM40" s="1"/>
      <c r="ON40" s="1"/>
      <c r="OO40" s="1"/>
      <c r="OP40" s="1"/>
      <c r="OQ40" s="1"/>
      <c r="OR40" s="1"/>
      <c r="OS40" s="1"/>
      <c r="OT40" s="1"/>
      <c r="OU40" s="1"/>
      <c r="OV40" s="1"/>
      <c r="OW40" s="1"/>
      <c r="OX40" s="1"/>
      <c r="OY40" s="1"/>
      <c r="OZ40" s="1"/>
      <c r="PA40" s="1"/>
      <c r="PB40" s="1"/>
      <c r="PC40" s="1"/>
      <c r="PD40" s="1"/>
      <c r="PE40" s="1"/>
      <c r="PF40" s="1"/>
      <c r="PG40" s="1"/>
      <c r="PH40" s="1"/>
      <c r="PI40" s="1"/>
      <c r="PJ40" s="1"/>
      <c r="PK40" s="1"/>
      <c r="PL40" s="1"/>
      <c r="PM40" s="1"/>
      <c r="PN40" s="1"/>
      <c r="PO40" s="1"/>
      <c r="PP40" s="1"/>
      <c r="PQ40" s="1"/>
      <c r="PR40" s="1"/>
      <c r="PS40" s="1"/>
      <c r="PT40" s="1"/>
      <c r="PU40" s="1"/>
      <c r="PV40" s="1"/>
      <c r="PW40" s="1"/>
      <c r="PX40" s="1"/>
      <c r="PY40" s="1"/>
      <c r="PZ40" s="1"/>
      <c r="QA40" s="1"/>
      <c r="QB40" s="1"/>
      <c r="QC40" s="1"/>
      <c r="QD40" s="1"/>
      <c r="QE40" s="1"/>
      <c r="QF40" s="1"/>
      <c r="QG40" s="1"/>
      <c r="QH40" s="1"/>
      <c r="QI40" s="1"/>
      <c r="QJ40" s="1"/>
      <c r="QK40" s="1"/>
      <c r="QL40" s="1"/>
      <c r="QM40" s="1"/>
      <c r="QN40" s="1"/>
      <c r="QO40" s="1"/>
      <c r="QP40" s="1"/>
      <c r="QQ40" s="1"/>
      <c r="QR40" s="1"/>
      <c r="QS40" s="1"/>
      <c r="QT40" s="1"/>
      <c r="QU40" s="1"/>
      <c r="QV40" s="1"/>
      <c r="QW40" s="1"/>
      <c r="QX40" s="1"/>
      <c r="QY40" s="1"/>
      <c r="QZ40" s="1"/>
      <c r="RA40" s="1"/>
      <c r="RB40" s="1"/>
      <c r="RC40" s="1"/>
      <c r="RD40" s="1"/>
      <c r="RE40" s="1"/>
      <c r="RF40" s="1"/>
      <c r="RG40" s="1"/>
      <c r="RH40" s="1"/>
      <c r="RI40" s="1"/>
      <c r="RJ40" s="1"/>
      <c r="RK40" s="1"/>
      <c r="RL40" s="1"/>
      <c r="RM40" s="1"/>
      <c r="RN40" s="1"/>
      <c r="RO40" s="1"/>
      <c r="RP40" s="1"/>
      <c r="RQ40" s="1"/>
      <c r="RR40" s="1"/>
      <c r="RS40" s="1"/>
      <c r="RT40" s="1"/>
      <c r="RU40" s="1"/>
      <c r="RV40" s="1"/>
      <c r="RW40" s="1"/>
      <c r="RX40" s="1"/>
      <c r="RY40" s="1"/>
      <c r="RZ40" s="1"/>
      <c r="SA40" s="1"/>
      <c r="SB40" s="1"/>
      <c r="SC40" s="1"/>
      <c r="SD40" s="1"/>
      <c r="SE40" s="1"/>
      <c r="SF40" s="1"/>
      <c r="SG40" s="1"/>
      <c r="SH40" s="1"/>
      <c r="SI40" s="1"/>
      <c r="SJ40" s="1"/>
      <c r="SK40" s="1"/>
      <c r="SL40" s="1"/>
      <c r="SM40" s="1"/>
      <c r="SN40" s="1"/>
      <c r="SO40" s="1"/>
      <c r="SP40" s="1"/>
      <c r="SQ40" s="1"/>
      <c r="SR40" s="1"/>
      <c r="SS40" s="1"/>
      <c r="ST40" s="1"/>
      <c r="SU40" s="1"/>
      <c r="SV40" s="1"/>
      <c r="SW40" s="1"/>
      <c r="SX40" s="1"/>
      <c r="SY40" s="1"/>
      <c r="SZ40" s="1"/>
      <c r="TA40" s="1"/>
      <c r="TB40" s="1"/>
      <c r="TC40" s="1"/>
      <c r="TD40" s="1"/>
      <c r="TE40" s="1"/>
      <c r="TF40" s="1"/>
      <c r="TG40" s="1"/>
      <c r="TH40" s="1"/>
      <c r="TI40" s="1"/>
      <c r="TJ40" s="1"/>
      <c r="TK40" s="1"/>
      <c r="TL40" s="1"/>
      <c r="TM40" s="1"/>
      <c r="TN40" s="1"/>
      <c r="TO40" s="1"/>
      <c r="TP40" s="1"/>
      <c r="TQ40" s="1"/>
      <c r="TR40" s="1"/>
      <c r="TS40" s="1"/>
      <c r="TT40" s="1"/>
      <c r="TU40" s="1"/>
      <c r="TV40" s="1"/>
      <c r="TW40" s="1"/>
      <c r="TX40" s="1"/>
      <c r="TY40" s="1"/>
      <c r="TZ40" s="1"/>
      <c r="UA40" s="1"/>
      <c r="UB40" s="1"/>
      <c r="UC40" s="1"/>
      <c r="UD40" s="1"/>
      <c r="UE40" s="1"/>
      <c r="UF40" s="1"/>
      <c r="UG40" s="1"/>
      <c r="UH40" s="1"/>
      <c r="UI40" s="1"/>
      <c r="UJ40" s="1"/>
      <c r="UK40" s="1"/>
      <c r="UL40" s="1"/>
      <c r="UM40" s="1"/>
      <c r="UN40" s="1"/>
      <c r="UO40" s="1"/>
      <c r="UP40" s="1"/>
      <c r="UQ40" s="1"/>
      <c r="UR40" s="1"/>
      <c r="US40" s="1"/>
      <c r="UT40" s="1"/>
      <c r="UU40" s="1"/>
      <c r="UV40" s="1"/>
      <c r="UW40" s="1"/>
      <c r="UX40" s="1"/>
      <c r="UY40" s="1"/>
      <c r="UZ40" s="1"/>
      <c r="VA40" s="1"/>
      <c r="VB40" s="1"/>
      <c r="VC40" s="1"/>
      <c r="VD40" s="1"/>
      <c r="VE40" s="1"/>
      <c r="VF40" s="1"/>
      <c r="VG40" s="1"/>
      <c r="VH40" s="1"/>
      <c r="VI40" s="1"/>
      <c r="VJ40" s="1"/>
      <c r="VK40" s="1"/>
      <c r="VL40" s="1"/>
      <c r="VM40" s="1"/>
      <c r="VN40" s="1"/>
      <c r="VO40" s="1"/>
      <c r="VP40" s="1"/>
      <c r="VQ40" s="1"/>
      <c r="VR40" s="1"/>
      <c r="VS40" s="1"/>
      <c r="VT40" s="1"/>
      <c r="VU40" s="1"/>
      <c r="VV40" s="1"/>
      <c r="VW40" s="1"/>
      <c r="VX40" s="1"/>
      <c r="VY40" s="1"/>
      <c r="VZ40" s="1"/>
      <c r="WA40" s="1"/>
      <c r="WB40" s="1"/>
      <c r="WC40" s="1"/>
      <c r="WD40" s="1"/>
      <c r="WE40" s="1"/>
      <c r="WF40" s="1"/>
      <c r="WG40" s="1"/>
      <c r="WH40" s="1"/>
      <c r="WI40" s="1"/>
      <c r="WJ40" s="1"/>
      <c r="WK40" s="1"/>
      <c r="WL40" s="1"/>
      <c r="WM40" s="1"/>
      <c r="WN40" s="1"/>
      <c r="WO40" s="1"/>
      <c r="WP40" s="1"/>
      <c r="WQ40" s="1"/>
      <c r="WR40" s="1"/>
      <c r="WS40" s="1"/>
      <c r="WT40" s="1"/>
      <c r="WU40" s="1"/>
      <c r="WV40" s="1"/>
      <c r="WW40" s="1"/>
      <c r="WX40" s="1"/>
      <c r="WY40" s="1"/>
      <c r="WZ40" s="1"/>
      <c r="XA40" s="1"/>
      <c r="XB40" s="1"/>
      <c r="XC40" s="1"/>
      <c r="XD40" s="1"/>
      <c r="XE40" s="1"/>
      <c r="XF40" s="1"/>
      <c r="XG40" s="1"/>
      <c r="XH40" s="1"/>
      <c r="XI40" s="1"/>
      <c r="XJ40" s="1"/>
      <c r="XK40" s="1"/>
      <c r="XL40" s="1"/>
      <c r="XM40" s="1"/>
      <c r="XN40" s="1"/>
      <c r="XO40" s="1"/>
      <c r="XP40" s="1"/>
      <c r="XQ40" s="1"/>
      <c r="XR40" s="1"/>
      <c r="XS40" s="1"/>
      <c r="XT40" s="1"/>
      <c r="XU40" s="1"/>
      <c r="XV40" s="1"/>
      <c r="XW40" s="1"/>
      <c r="XX40" s="1"/>
      <c r="XY40" s="1"/>
      <c r="XZ40" s="1"/>
      <c r="YA40" s="1"/>
      <c r="YB40" s="1"/>
      <c r="YC40" s="1"/>
      <c r="YD40" s="1"/>
      <c r="YE40" s="1"/>
      <c r="YF40" s="1"/>
      <c r="YG40" s="1"/>
      <c r="YH40" s="1"/>
      <c r="YI40" s="1"/>
      <c r="YJ40" s="1"/>
      <c r="YK40" s="1"/>
      <c r="YL40" s="1"/>
      <c r="YM40" s="1"/>
      <c r="YN40" s="1"/>
      <c r="YO40" s="1"/>
      <c r="YP40" s="1"/>
      <c r="YQ40" s="1"/>
      <c r="YR40" s="1"/>
      <c r="YS40" s="1"/>
      <c r="YT40" s="1"/>
      <c r="YU40" s="1"/>
      <c r="YV40" s="1"/>
      <c r="YW40" s="1"/>
      <c r="YX40" s="1"/>
      <c r="YY40" s="1"/>
      <c r="YZ40" s="1"/>
      <c r="ZA40" s="1"/>
      <c r="ZB40" s="1"/>
      <c r="ZC40" s="1"/>
      <c r="ZD40" s="1"/>
      <c r="ZE40" s="1"/>
      <c r="ZF40" s="1"/>
      <c r="ZG40" s="1"/>
      <c r="ZH40" s="1"/>
      <c r="ZI40" s="1"/>
      <c r="ZJ40" s="1"/>
      <c r="ZK40" s="1"/>
      <c r="ZL40" s="1"/>
      <c r="ZM40" s="1"/>
      <c r="ZN40" s="1"/>
      <c r="ZO40" s="1"/>
      <c r="ZP40" s="1"/>
      <c r="ZQ40" s="1"/>
      <c r="ZR40" s="1"/>
      <c r="ZS40" s="1"/>
      <c r="ZT40" s="1"/>
      <c r="ZU40" s="1"/>
      <c r="ZV40" s="1"/>
      <c r="ZW40" s="1"/>
      <c r="ZX40" s="1"/>
      <c r="ZY40" s="1"/>
      <c r="ZZ40" s="1"/>
      <c r="AAA40" s="1"/>
      <c r="AAB40" s="1"/>
      <c r="AAC40" s="1"/>
      <c r="AAD40" s="1"/>
      <c r="AAE40" s="1"/>
      <c r="AAF40" s="1"/>
      <c r="AAG40" s="1"/>
      <c r="AAH40" s="1"/>
      <c r="AAI40" s="1"/>
      <c r="AAJ40" s="1"/>
      <c r="AAK40" s="1"/>
      <c r="AAL40" s="1"/>
      <c r="AAM40" s="1"/>
      <c r="AAN40" s="1"/>
      <c r="AAO40" s="1"/>
      <c r="AAP40" s="1"/>
      <c r="AAQ40" s="1"/>
      <c r="AAR40" s="1"/>
      <c r="AAS40" s="1"/>
      <c r="AAT40" s="1"/>
      <c r="AAU40" s="1"/>
      <c r="AAV40" s="1"/>
      <c r="AAW40" s="1"/>
      <c r="AAX40" s="1"/>
      <c r="AAY40" s="1"/>
      <c r="AAZ40" s="1"/>
      <c r="ABA40" s="1"/>
      <c r="ABB40" s="1"/>
      <c r="ABC40" s="1"/>
      <c r="ABD40" s="1"/>
      <c r="ABE40" s="1"/>
      <c r="ABF40" s="1"/>
      <c r="ABG40" s="1"/>
      <c r="ABH40" s="1"/>
      <c r="ABI40" s="1"/>
      <c r="ABJ40" s="1"/>
      <c r="ABK40" s="1"/>
      <c r="ABL40" s="1"/>
      <c r="ABM40" s="1"/>
      <c r="ABN40" s="1"/>
      <c r="ABO40" s="1"/>
      <c r="ABP40" s="1"/>
      <c r="ABQ40" s="1"/>
      <c r="ABR40" s="1"/>
      <c r="ABS40" s="1"/>
      <c r="ABT40" s="1"/>
      <c r="ABU40" s="1"/>
      <c r="ABV40" s="1"/>
      <c r="ABW40" s="1"/>
      <c r="ABX40" s="1"/>
      <c r="ABY40" s="1"/>
      <c r="ABZ40" s="1"/>
      <c r="ACA40" s="1"/>
      <c r="ACB40" s="1"/>
      <c r="ACC40" s="1"/>
      <c r="ACD40" s="1"/>
      <c r="ACE40" s="1"/>
      <c r="ACF40" s="1"/>
      <c r="ACG40" s="1"/>
      <c r="ACH40" s="1"/>
      <c r="ACI40" s="1"/>
      <c r="ACJ40" s="1"/>
      <c r="ACK40" s="1"/>
      <c r="ACL40" s="1"/>
      <c r="ACM40" s="1"/>
      <c r="ACN40" s="1"/>
      <c r="ACO40" s="1"/>
      <c r="ACP40" s="1"/>
      <c r="ACQ40" s="1"/>
      <c r="ACR40" s="1"/>
      <c r="ACS40" s="1"/>
      <c r="ACT40" s="1"/>
      <c r="ACU40" s="1"/>
      <c r="ACV40" s="1"/>
      <c r="ACW40" s="1"/>
      <c r="ACX40" s="1"/>
      <c r="ACY40" s="1"/>
      <c r="ACZ40" s="1"/>
      <c r="ADA40" s="1"/>
      <c r="ADB40" s="1"/>
      <c r="ADC40" s="1"/>
      <c r="ADD40" s="1"/>
      <c r="ADE40" s="1"/>
      <c r="ADF40" s="1"/>
      <c r="ADG40" s="1"/>
      <c r="ADH40" s="1"/>
      <c r="ADI40" s="1"/>
      <c r="ADJ40" s="1"/>
      <c r="ADK40" s="1"/>
      <c r="ADL40" s="1"/>
      <c r="ADM40" s="1"/>
      <c r="ADN40" s="1"/>
      <c r="ADO40" s="1"/>
      <c r="ADP40" s="1"/>
      <c r="ADQ40" s="1"/>
      <c r="ADR40" s="1"/>
      <c r="ADS40" s="1"/>
      <c r="ADT40" s="1"/>
      <c r="ADU40" s="1"/>
      <c r="ADV40" s="1"/>
      <c r="ADW40" s="1"/>
      <c r="ADX40" s="1"/>
      <c r="ADY40" s="1"/>
      <c r="ADZ40" s="1"/>
      <c r="AEA40" s="1"/>
      <c r="AEB40" s="1"/>
      <c r="AEC40" s="1"/>
      <c r="AED40" s="1"/>
      <c r="AEE40" s="1"/>
      <c r="AEF40" s="1"/>
      <c r="AEG40" s="1"/>
      <c r="AEH40" s="1"/>
      <c r="AEI40" s="1"/>
      <c r="AEJ40" s="1"/>
      <c r="AEK40" s="1"/>
      <c r="AEL40" s="1"/>
      <c r="AEM40" s="1"/>
      <c r="AEN40" s="1"/>
      <c r="AEO40" s="1"/>
      <c r="AEP40" s="1"/>
      <c r="AEQ40" s="1"/>
      <c r="AER40" s="1"/>
      <c r="AES40" s="1"/>
      <c r="AET40" s="1"/>
      <c r="AEU40" s="1"/>
      <c r="AEV40" s="1"/>
      <c r="AEW40" s="1"/>
      <c r="AEX40" s="1"/>
      <c r="AEY40" s="1"/>
      <c r="AEZ40" s="1"/>
      <c r="AFA40" s="1"/>
      <c r="AFB40" s="1"/>
      <c r="AFC40" s="1"/>
      <c r="AFD40" s="1"/>
      <c r="AFE40" s="1"/>
      <c r="AFF40" s="1"/>
      <c r="AFG40" s="1"/>
      <c r="AFH40" s="1"/>
      <c r="AFI40" s="1"/>
      <c r="AFJ40" s="1"/>
      <c r="AFK40" s="1"/>
      <c r="AFL40" s="1"/>
      <c r="AFM40" s="1"/>
      <c r="AFN40" s="1"/>
      <c r="AFO40" s="1"/>
      <c r="AFP40" s="1"/>
      <c r="AFQ40" s="1"/>
      <c r="AFR40" s="1"/>
      <c r="AFS40" s="1"/>
      <c r="AFT40" s="1"/>
      <c r="AFU40" s="1"/>
      <c r="AFV40" s="1"/>
      <c r="AFW40" s="1"/>
      <c r="AFX40" s="1"/>
      <c r="AFY40" s="1"/>
      <c r="AFZ40" s="1"/>
      <c r="AGA40" s="1"/>
      <c r="AGB40" s="1"/>
      <c r="AGC40" s="1"/>
      <c r="AGD40" s="1"/>
      <c r="AGE40" s="1"/>
      <c r="AGF40" s="1"/>
      <c r="AGG40" s="1"/>
      <c r="AGH40" s="1"/>
      <c r="AGI40" s="1"/>
      <c r="AGJ40" s="1"/>
      <c r="AGK40" s="1"/>
      <c r="AGL40" s="1"/>
      <c r="AGM40" s="1"/>
      <c r="AGN40" s="1"/>
      <c r="AGO40" s="1"/>
      <c r="AGP40" s="1"/>
      <c r="AGQ40" s="1"/>
      <c r="AGR40" s="1"/>
      <c r="AGS40" s="1"/>
      <c r="AGT40" s="1"/>
      <c r="AGU40" s="1"/>
      <c r="AGV40" s="1"/>
      <c r="AGW40" s="1"/>
      <c r="AGX40" s="1"/>
      <c r="AGY40" s="1"/>
      <c r="AGZ40" s="1"/>
      <c r="AHA40" s="1"/>
      <c r="AHB40" s="1"/>
      <c r="AHC40" s="1"/>
      <c r="AHD40" s="1"/>
      <c r="AHE40" s="1"/>
      <c r="AHF40" s="1"/>
      <c r="AHG40" s="1"/>
      <c r="AHH40" s="1"/>
      <c r="AHI40" s="1"/>
      <c r="AHJ40" s="1"/>
      <c r="AHK40" s="1"/>
      <c r="AHL40" s="1"/>
      <c r="AHM40" s="1"/>
      <c r="AHN40" s="1"/>
      <c r="AHO40" s="1"/>
      <c r="AHP40" s="1"/>
      <c r="AHQ40" s="1"/>
      <c r="AHR40" s="1"/>
      <c r="AHS40" s="1"/>
      <c r="AHT40" s="1"/>
      <c r="AHU40" s="1"/>
      <c r="AHV40" s="1"/>
      <c r="AHW40" s="1"/>
      <c r="AHX40" s="1"/>
      <c r="AHY40" s="1"/>
      <c r="AHZ40" s="1"/>
      <c r="AIA40" s="1"/>
      <c r="AIB40" s="1"/>
      <c r="AIC40" s="1"/>
      <c r="AID40" s="1"/>
      <c r="AIE40" s="1"/>
      <c r="AIF40" s="1"/>
      <c r="AIG40" s="1"/>
      <c r="AIH40" s="1"/>
      <c r="AII40" s="1"/>
      <c r="AIJ40" s="1"/>
      <c r="AIK40" s="1"/>
      <c r="AIL40" s="1"/>
      <c r="AIM40" s="1"/>
      <c r="AIN40" s="1"/>
      <c r="AIO40" s="1"/>
      <c r="AIP40" s="1"/>
      <c r="AIQ40" s="1"/>
      <c r="AIR40" s="1"/>
      <c r="AIS40" s="1"/>
      <c r="AIT40" s="1"/>
      <c r="AIU40" s="1"/>
      <c r="AIV40" s="1"/>
      <c r="AIW40" s="1"/>
      <c r="AIX40" s="1"/>
      <c r="AIY40" s="1"/>
      <c r="AIZ40" s="1"/>
      <c r="AJA40" s="1"/>
      <c r="AJB40" s="1"/>
      <c r="AJC40" s="1"/>
      <c r="AJD40" s="1"/>
      <c r="AJE40" s="1"/>
      <c r="AJF40" s="1"/>
      <c r="AJG40" s="1"/>
      <c r="AJH40" s="1"/>
      <c r="AJI40" s="1"/>
      <c r="AJJ40" s="1"/>
      <c r="AJK40" s="1"/>
      <c r="AJL40" s="1"/>
      <c r="AJM40" s="1"/>
      <c r="AJN40" s="1"/>
      <c r="AJO40" s="1"/>
      <c r="AJP40" s="1"/>
      <c r="AJQ40" s="1"/>
      <c r="AJR40" s="1"/>
      <c r="AJS40" s="1"/>
      <c r="AJT40" s="1"/>
      <c r="AJU40" s="1"/>
      <c r="AJV40" s="1"/>
      <c r="AJW40" s="1"/>
      <c r="AJX40" s="1"/>
      <c r="AJY40" s="1"/>
      <c r="AJZ40" s="1"/>
      <c r="AKA40" s="1"/>
      <c r="AKB40" s="1"/>
      <c r="AKC40" s="1"/>
      <c r="AKD40" s="1"/>
      <c r="AKE40" s="1"/>
      <c r="AKF40" s="1"/>
      <c r="AKG40" s="1"/>
      <c r="AKH40" s="1"/>
      <c r="AKI40" s="1"/>
      <c r="AKJ40" s="1"/>
      <c r="AKK40" s="1"/>
      <c r="AKL40" s="1"/>
      <c r="AKM40" s="1"/>
      <c r="AKN40" s="1"/>
      <c r="AKO40" s="1"/>
      <c r="AKP40" s="1"/>
      <c r="AKQ40" s="1"/>
      <c r="AKR40" s="1"/>
      <c r="AKS40" s="1"/>
      <c r="AKT40" s="1"/>
      <c r="AKU40" s="1"/>
      <c r="AKV40" s="1"/>
      <c r="AKW40" s="1"/>
      <c r="AKX40" s="1"/>
      <c r="AKY40" s="1"/>
      <c r="AKZ40" s="1"/>
      <c r="ALA40" s="1"/>
      <c r="ALB40" s="1"/>
      <c r="ALC40" s="1"/>
      <c r="ALD40" s="1"/>
      <c r="ALE40" s="1"/>
      <c r="ALF40" s="1"/>
      <c r="ALG40" s="1"/>
      <c r="ALH40" s="1"/>
      <c r="ALI40" s="1"/>
      <c r="ALJ40" s="1"/>
      <c r="ALK40" s="1"/>
      <c r="ALL40" s="1"/>
      <c r="ALM40" s="1"/>
      <c r="ALN40" s="1"/>
      <c r="ALO40" s="1"/>
      <c r="ALP40" s="1"/>
      <c r="ALQ40" s="1"/>
      <c r="ALR40" s="1"/>
      <c r="ALS40" s="1"/>
      <c r="ALT40" s="1"/>
      <c r="ALU40" s="1"/>
      <c r="ALV40" s="1"/>
      <c r="ALW40" s="1"/>
      <c r="ALX40" s="1"/>
      <c r="ALY40" s="1"/>
      <c r="ALZ40" s="1"/>
      <c r="AMA40" s="1"/>
      <c r="AMB40" s="1"/>
      <c r="AMC40" s="1"/>
      <c r="AMD40" s="1"/>
      <c r="AME40" s="1"/>
      <c r="AMF40" s="1"/>
      <c r="AMG40" s="1"/>
      <c r="AMH40" s="1"/>
      <c r="AMI40" s="1"/>
      <c r="AMJ40" s="1"/>
      <c r="AMK40" s="1"/>
      <c r="AML40" s="1"/>
      <c r="AMM40" s="1"/>
      <c r="AMN40" s="1"/>
      <c r="AMO40" s="1"/>
      <c r="AMP40" s="1"/>
      <c r="AMQ40" s="1"/>
      <c r="AMR40" s="1"/>
      <c r="AMS40" s="1"/>
      <c r="AMT40" s="1"/>
      <c r="AMU40" s="1"/>
      <c r="AMV40" s="1"/>
      <c r="AMW40" s="1"/>
      <c r="AMX40" s="1"/>
      <c r="AMY40" s="1"/>
      <c r="AMZ40" s="1"/>
      <c r="ANA40" s="1"/>
      <c r="ANB40" s="1"/>
      <c r="ANC40" s="1"/>
      <c r="AND40" s="1"/>
      <c r="ANE40" s="1"/>
      <c r="ANF40" s="1"/>
      <c r="ANG40" s="1"/>
      <c r="ANH40" s="1"/>
      <c r="ANI40" s="1"/>
      <c r="ANJ40" s="1"/>
      <c r="ANK40" s="1"/>
      <c r="ANL40" s="1"/>
      <c r="ANM40" s="1"/>
      <c r="ANN40" s="1"/>
      <c r="ANO40" s="1"/>
      <c r="ANP40" s="1"/>
      <c r="ANQ40" s="1"/>
      <c r="ANR40" s="1"/>
      <c r="ANS40" s="1"/>
      <c r="ANT40" s="1"/>
      <c r="ANU40" s="1"/>
      <c r="ANV40" s="1"/>
      <c r="ANW40" s="1"/>
      <c r="ANX40" s="1"/>
      <c r="ANY40" s="1"/>
      <c r="ANZ40" s="1"/>
      <c r="AOA40" s="1"/>
      <c r="AOB40" s="1"/>
      <c r="AOC40" s="1"/>
      <c r="AOD40" s="1"/>
      <c r="AOE40" s="1"/>
      <c r="AOF40" s="1"/>
      <c r="AOG40" s="1"/>
      <c r="AOH40" s="1"/>
      <c r="AOI40" s="1"/>
      <c r="AOJ40" s="1"/>
      <c r="AOK40" s="1"/>
      <c r="AOL40" s="1"/>
      <c r="AOM40" s="1"/>
      <c r="AON40" s="1"/>
      <c r="AOO40" s="1"/>
      <c r="AOP40" s="1"/>
      <c r="AOQ40" s="1"/>
      <c r="AOR40" s="1"/>
      <c r="AOS40" s="1"/>
      <c r="AOT40" s="1"/>
      <c r="AOU40" s="1"/>
      <c r="AOV40" s="1"/>
      <c r="AOW40" s="1"/>
      <c r="AOX40" s="1"/>
      <c r="AOY40" s="1"/>
      <c r="AOZ40" s="1"/>
      <c r="APA40" s="1"/>
      <c r="APB40" s="1"/>
      <c r="APC40" s="1"/>
      <c r="APD40" s="1"/>
      <c r="APE40" s="1"/>
      <c r="APF40" s="1"/>
      <c r="APG40" s="1"/>
      <c r="APH40" s="1"/>
      <c r="API40" s="1"/>
      <c r="APJ40" s="1"/>
      <c r="APK40" s="1"/>
      <c r="APL40" s="1"/>
      <c r="APM40" s="1"/>
      <c r="APN40" s="1"/>
      <c r="APO40" s="1"/>
      <c r="APP40" s="1"/>
      <c r="APQ40" s="1"/>
      <c r="APR40" s="1"/>
      <c r="APS40" s="1"/>
      <c r="APT40" s="1"/>
      <c r="APU40" s="1"/>
      <c r="APV40" s="1"/>
      <c r="APW40" s="1"/>
      <c r="APX40" s="1"/>
      <c r="APY40" s="1"/>
      <c r="APZ40" s="1"/>
      <c r="AQA40" s="1"/>
      <c r="AQB40" s="1"/>
      <c r="AQC40" s="1"/>
      <c r="AQD40" s="1"/>
      <c r="AQE40" s="1"/>
      <c r="AQF40" s="1"/>
      <c r="AQG40" s="1"/>
      <c r="AQH40" s="1"/>
      <c r="AQI40" s="1"/>
      <c r="AQJ40" s="1"/>
      <c r="AQK40" s="1"/>
      <c r="AQL40" s="1"/>
      <c r="AQM40" s="1"/>
      <c r="AQN40" s="1"/>
      <c r="AQO40" s="1"/>
      <c r="AQP40" s="1"/>
      <c r="AQQ40" s="1"/>
      <c r="AQR40" s="1"/>
      <c r="AQS40" s="1"/>
      <c r="AQT40" s="1"/>
      <c r="AQU40" s="1"/>
      <c r="AQV40" s="1"/>
      <c r="AQW40" s="1"/>
      <c r="AQX40" s="1"/>
      <c r="AQY40" s="1"/>
      <c r="AQZ40" s="1"/>
      <c r="ARA40" s="1"/>
      <c r="ARB40" s="1"/>
      <c r="ARC40" s="1"/>
      <c r="ARD40" s="1"/>
      <c r="ARE40" s="1"/>
      <c r="ARF40" s="1"/>
      <c r="ARG40" s="1"/>
      <c r="ARH40" s="1"/>
      <c r="ARI40" s="1"/>
      <c r="ARJ40" s="1"/>
      <c r="ARK40" s="1"/>
      <c r="ARL40" s="1"/>
      <c r="ARM40" s="1"/>
      <c r="ARN40" s="1"/>
      <c r="ARO40" s="1"/>
      <c r="ARP40" s="1"/>
      <c r="ARQ40" s="1"/>
      <c r="ARR40" s="1"/>
      <c r="ARS40" s="1"/>
      <c r="ART40" s="1"/>
      <c r="ARU40" s="1"/>
      <c r="ARV40" s="1"/>
      <c r="ARW40" s="1"/>
      <c r="ARX40" s="1"/>
      <c r="ARY40" s="1"/>
      <c r="ARZ40" s="1"/>
      <c r="ASA40" s="1"/>
      <c r="ASB40" s="1"/>
      <c r="ASC40" s="1"/>
      <c r="ASD40" s="1"/>
      <c r="ASE40" s="1"/>
      <c r="ASF40" s="1"/>
      <c r="ASG40" s="1"/>
      <c r="ASH40" s="1"/>
      <c r="ASI40" s="1"/>
      <c r="ASJ40" s="1"/>
      <c r="ASK40" s="1"/>
      <c r="ASL40" s="1"/>
      <c r="ASM40" s="1"/>
      <c r="ASN40" s="1"/>
      <c r="ASO40" s="1"/>
      <c r="ASP40" s="1"/>
      <c r="ASQ40" s="1"/>
      <c r="ASR40" s="1"/>
      <c r="ASS40" s="1"/>
      <c r="AST40" s="1"/>
      <c r="ASU40" s="1"/>
      <c r="ASV40" s="1"/>
      <c r="ASW40" s="1"/>
      <c r="ASX40" s="1"/>
      <c r="ASY40" s="1"/>
      <c r="ASZ40" s="1"/>
      <c r="ATA40" s="1"/>
      <c r="ATB40" s="1"/>
      <c r="ATC40" s="1"/>
      <c r="ATD40" s="1"/>
      <c r="ATE40" s="1"/>
      <c r="ATF40" s="1"/>
      <c r="ATG40" s="1"/>
      <c r="ATH40" s="1"/>
      <c r="ATI40" s="1"/>
      <c r="ATJ40" s="1"/>
      <c r="ATK40" s="1"/>
      <c r="ATL40" s="1"/>
      <c r="ATM40" s="1"/>
      <c r="ATN40" s="1"/>
      <c r="ATO40" s="1"/>
      <c r="ATP40" s="1"/>
      <c r="ATQ40" s="1"/>
      <c r="ATR40" s="1"/>
      <c r="ATS40" s="1"/>
      <c r="ATT40" s="1"/>
      <c r="ATU40" s="1"/>
      <c r="ATV40" s="1"/>
      <c r="ATW40" s="1"/>
      <c r="ATX40" s="1"/>
      <c r="ATY40" s="1"/>
      <c r="ATZ40" s="1"/>
      <c r="AUA40" s="1"/>
      <c r="AUB40" s="1"/>
      <c r="AUC40" s="1"/>
      <c r="AUD40" s="1"/>
      <c r="AUE40" s="1"/>
      <c r="AUF40" s="1"/>
      <c r="AUG40" s="1"/>
      <c r="AUH40" s="1"/>
      <c r="AUI40" s="1"/>
      <c r="AUJ40" s="1"/>
      <c r="AUK40" s="1"/>
      <c r="AUL40" s="1"/>
      <c r="AUM40" s="1"/>
      <c r="AUN40" s="1"/>
      <c r="AUO40" s="1"/>
      <c r="AUP40" s="1"/>
      <c r="AUQ40" s="1"/>
      <c r="AUR40" s="1"/>
      <c r="AUS40" s="1"/>
      <c r="AUT40" s="1"/>
      <c r="AUU40" s="1"/>
      <c r="AUV40" s="1"/>
      <c r="AUW40" s="1"/>
      <c r="AUX40" s="1"/>
      <c r="AUY40" s="1"/>
      <c r="AUZ40" s="1"/>
      <c r="AVA40" s="1"/>
      <c r="AVB40" s="1"/>
      <c r="AVC40" s="1"/>
      <c r="AVD40" s="1"/>
      <c r="AVE40" s="1"/>
      <c r="AVF40" s="1"/>
      <c r="AVG40" s="1"/>
      <c r="AVH40" s="1"/>
      <c r="AVI40" s="1"/>
      <c r="AVJ40" s="1"/>
      <c r="AVK40" s="1"/>
      <c r="AVL40" s="1"/>
      <c r="AVM40" s="1"/>
      <c r="AVN40" s="1"/>
      <c r="AVO40" s="1"/>
      <c r="AVP40" s="1"/>
      <c r="AVQ40" s="1"/>
      <c r="AVR40" s="1"/>
      <c r="AVS40" s="1"/>
      <c r="AVT40" s="1"/>
      <c r="AVU40" s="1"/>
      <c r="AVV40" s="1"/>
      <c r="AVW40" s="1"/>
      <c r="AVX40" s="1"/>
      <c r="AVY40" s="1"/>
      <c r="AVZ40" s="1"/>
      <c r="AWA40" s="1"/>
      <c r="AWB40" s="1"/>
      <c r="AWC40" s="1"/>
      <c r="AWD40" s="1"/>
      <c r="AWE40" s="1"/>
      <c r="AWF40" s="1"/>
      <c r="AWG40" s="1"/>
      <c r="AWH40" s="1"/>
      <c r="AWI40" s="1"/>
      <c r="AWJ40" s="1"/>
      <c r="AWK40" s="1"/>
      <c r="AWL40" s="1"/>
      <c r="AWM40" s="1"/>
      <c r="AWN40" s="1"/>
      <c r="AWO40" s="1"/>
      <c r="AWP40" s="1"/>
      <c r="AWQ40" s="1"/>
      <c r="AWR40" s="1"/>
      <c r="AWS40" s="1"/>
      <c r="AWT40" s="1"/>
      <c r="AWU40" s="1"/>
      <c r="AWV40" s="1"/>
      <c r="AWW40" s="1"/>
      <c r="AWX40" s="1"/>
      <c r="AWY40" s="1"/>
      <c r="AWZ40" s="1"/>
      <c r="AXA40" s="1"/>
      <c r="AXB40" s="1"/>
      <c r="AXC40" s="1"/>
      <c r="AXD40" s="1"/>
      <c r="AXE40" s="1"/>
      <c r="AXF40" s="1"/>
      <c r="AXG40" s="1"/>
      <c r="AXH40" s="1"/>
      <c r="AXI40" s="1"/>
      <c r="AXJ40" s="1"/>
      <c r="AXK40" s="1"/>
      <c r="AXL40" s="1"/>
      <c r="AXM40" s="1"/>
      <c r="AXN40" s="1"/>
      <c r="AXO40" s="1"/>
      <c r="AXP40" s="1"/>
      <c r="AXQ40" s="1"/>
      <c r="AXR40" s="1"/>
      <c r="AXS40" s="1"/>
      <c r="AXT40" s="1"/>
      <c r="AXU40" s="1"/>
      <c r="AXV40" s="1"/>
      <c r="AXW40" s="1"/>
      <c r="AXX40" s="1"/>
      <c r="AXY40" s="1"/>
      <c r="AXZ40" s="1"/>
      <c r="AYA40" s="1"/>
      <c r="AYB40" s="1"/>
      <c r="AYC40" s="1"/>
      <c r="AYD40" s="1"/>
      <c r="AYE40" s="1"/>
      <c r="AYF40" s="1"/>
      <c r="AYG40" s="1"/>
      <c r="AYH40" s="1"/>
      <c r="AYI40" s="1"/>
      <c r="AYJ40" s="1"/>
      <c r="AYK40" s="1"/>
      <c r="AYL40" s="1"/>
      <c r="AYM40" s="1"/>
      <c r="AYN40" s="1"/>
      <c r="AYO40" s="1"/>
      <c r="AYP40" s="1"/>
      <c r="AYQ40" s="1"/>
      <c r="AYR40" s="1"/>
      <c r="AYS40" s="1"/>
      <c r="AYT40" s="1"/>
      <c r="AYU40" s="1"/>
      <c r="AYV40" s="1"/>
      <c r="AYW40" s="1"/>
      <c r="AYX40" s="1"/>
      <c r="AYY40" s="1"/>
      <c r="AYZ40" s="1"/>
      <c r="AZA40" s="1"/>
      <c r="AZB40" s="1"/>
      <c r="AZC40" s="1"/>
      <c r="AZD40" s="1"/>
      <c r="AZE40" s="1"/>
      <c r="AZF40" s="1"/>
      <c r="AZG40" s="1"/>
      <c r="AZH40" s="1"/>
      <c r="AZI40" s="1"/>
      <c r="AZJ40" s="1"/>
      <c r="AZK40" s="1"/>
      <c r="AZL40" s="1"/>
      <c r="AZM40" s="1"/>
      <c r="AZN40" s="1"/>
      <c r="AZO40" s="1"/>
      <c r="AZP40" s="1"/>
      <c r="AZQ40" s="1"/>
      <c r="AZR40" s="1"/>
      <c r="AZS40" s="1"/>
      <c r="AZT40" s="1"/>
      <c r="AZU40" s="1"/>
      <c r="AZV40" s="1"/>
      <c r="AZW40" s="1"/>
      <c r="AZX40" s="1"/>
      <c r="AZY40" s="1"/>
      <c r="AZZ40" s="1"/>
      <c r="BAA40" s="1"/>
      <c r="BAB40" s="1"/>
      <c r="BAC40" s="1"/>
      <c r="BAD40" s="1"/>
      <c r="BAE40" s="1"/>
      <c r="BAF40" s="1"/>
      <c r="BAG40" s="1"/>
      <c r="BAH40" s="1"/>
      <c r="BAI40" s="1"/>
      <c r="BAJ40" s="1"/>
      <c r="BAK40" s="1"/>
      <c r="BAL40" s="1"/>
      <c r="BAM40" s="1"/>
      <c r="BAN40" s="1"/>
      <c r="BAO40" s="1"/>
      <c r="BAP40" s="1"/>
      <c r="BAQ40" s="1"/>
      <c r="BAR40" s="1"/>
      <c r="BAS40" s="1"/>
      <c r="BAT40" s="1"/>
      <c r="BAU40" s="1"/>
      <c r="BAV40" s="1"/>
      <c r="BAW40" s="1"/>
      <c r="BAX40" s="1"/>
      <c r="BAY40" s="1"/>
      <c r="BAZ40" s="1"/>
      <c r="BBA40" s="1"/>
      <c r="BBB40" s="1"/>
      <c r="BBC40" s="1"/>
      <c r="BBD40" s="1"/>
      <c r="BBE40" s="1"/>
      <c r="BBF40" s="1"/>
      <c r="BBG40" s="1"/>
      <c r="BBH40" s="1"/>
      <c r="BBI40" s="1"/>
      <c r="BBJ40" s="1"/>
      <c r="BBK40" s="1"/>
      <c r="BBL40" s="1"/>
      <c r="BBM40" s="1"/>
      <c r="BBN40" s="1"/>
      <c r="BBO40" s="1"/>
      <c r="BBP40" s="1"/>
      <c r="BBQ40" s="1"/>
      <c r="BBR40" s="1"/>
      <c r="BBS40" s="1"/>
      <c r="BBT40" s="1"/>
      <c r="BBU40" s="1"/>
      <c r="BBV40" s="1"/>
      <c r="BBW40" s="1"/>
      <c r="BBX40" s="1"/>
      <c r="BBY40" s="1"/>
      <c r="BBZ40" s="1"/>
      <c r="BCA40" s="1"/>
      <c r="BCB40" s="1"/>
      <c r="BCC40" s="1"/>
      <c r="BCD40" s="1"/>
      <c r="BCE40" s="1"/>
      <c r="BCF40" s="1"/>
      <c r="BCG40" s="1"/>
      <c r="BCH40" s="1"/>
      <c r="BCI40" s="1"/>
      <c r="BCJ40" s="1"/>
      <c r="BCK40" s="1"/>
      <c r="BCL40" s="1"/>
      <c r="BCM40" s="1"/>
      <c r="BCN40" s="1"/>
      <c r="BCO40" s="1"/>
      <c r="BCP40" s="1"/>
      <c r="BCQ40" s="1"/>
      <c r="BCR40" s="1"/>
      <c r="BCS40" s="1"/>
      <c r="BCT40" s="1"/>
      <c r="BCU40" s="1"/>
      <c r="BCV40" s="1"/>
      <c r="BCW40" s="1"/>
      <c r="BCX40" s="1"/>
      <c r="BCY40" s="1"/>
      <c r="BCZ40" s="1"/>
      <c r="BDA40" s="1"/>
      <c r="BDB40" s="1"/>
      <c r="BDC40" s="1"/>
      <c r="BDD40" s="1"/>
      <c r="BDE40" s="1"/>
      <c r="BDF40" s="1"/>
      <c r="BDG40" s="1"/>
      <c r="BDH40" s="1"/>
      <c r="BDI40" s="1"/>
      <c r="BDJ40" s="1"/>
      <c r="BDK40" s="1"/>
      <c r="BDL40" s="1"/>
      <c r="BDM40" s="1"/>
      <c r="BDN40" s="1"/>
      <c r="BDO40" s="1"/>
      <c r="BDP40" s="1"/>
      <c r="BDQ40" s="1"/>
      <c r="BDR40" s="1"/>
      <c r="BDS40" s="1"/>
      <c r="BDT40" s="1"/>
      <c r="BDU40" s="1"/>
      <c r="BDV40" s="1"/>
      <c r="BDW40" s="1"/>
      <c r="BDX40" s="1"/>
      <c r="BDY40" s="1"/>
      <c r="BDZ40" s="1"/>
      <c r="BEA40" s="1"/>
      <c r="BEB40" s="1"/>
      <c r="BEC40" s="1"/>
      <c r="BED40" s="1"/>
      <c r="BEE40" s="1"/>
      <c r="BEF40" s="1"/>
      <c r="BEG40" s="1"/>
      <c r="BEH40" s="1"/>
      <c r="BEI40" s="1"/>
      <c r="BEJ40" s="1"/>
      <c r="BEK40" s="1"/>
      <c r="BEL40" s="1"/>
      <c r="BEM40" s="1"/>
      <c r="BEN40" s="1"/>
      <c r="BEO40" s="1"/>
      <c r="BEP40" s="1"/>
      <c r="BEQ40" s="1"/>
      <c r="BER40" s="1"/>
      <c r="BES40" s="1"/>
      <c r="BET40" s="1"/>
      <c r="BEU40" s="1"/>
      <c r="BEV40" s="1"/>
      <c r="BEW40" s="1"/>
      <c r="BEX40" s="1"/>
      <c r="BEY40" s="1"/>
      <c r="BEZ40" s="1"/>
      <c r="BFA40" s="1"/>
      <c r="BFB40" s="1"/>
      <c r="BFC40" s="1"/>
      <c r="BFD40" s="1"/>
      <c r="BFE40" s="1"/>
      <c r="BFF40" s="1"/>
      <c r="BFG40" s="1"/>
      <c r="BFH40" s="1"/>
      <c r="BFI40" s="1"/>
      <c r="BFJ40" s="1"/>
      <c r="BFK40" s="1"/>
      <c r="BFL40" s="1"/>
      <c r="BFM40" s="1"/>
      <c r="BFN40" s="1"/>
      <c r="BFO40" s="1"/>
      <c r="BFP40" s="1"/>
      <c r="BFQ40" s="1"/>
      <c r="BFR40" s="1"/>
      <c r="BFS40" s="1"/>
      <c r="BFT40" s="1"/>
      <c r="BFU40" s="1"/>
      <c r="BFV40" s="1"/>
      <c r="BFW40" s="1"/>
      <c r="BFX40" s="1"/>
      <c r="BFY40" s="1"/>
      <c r="BFZ40" s="1"/>
      <c r="BGA40" s="1"/>
      <c r="BGB40" s="1"/>
      <c r="BGC40" s="1"/>
      <c r="BGD40" s="1"/>
      <c r="BGE40" s="1"/>
      <c r="BGF40" s="1"/>
      <c r="BGG40" s="1"/>
      <c r="BGH40" s="1"/>
      <c r="BGI40" s="1"/>
      <c r="BGJ40" s="1"/>
      <c r="BGK40" s="1"/>
      <c r="BGL40" s="1"/>
      <c r="BGM40" s="1"/>
      <c r="BGN40" s="1"/>
      <c r="BGO40" s="1"/>
      <c r="BGP40" s="1"/>
      <c r="BGQ40" s="1"/>
      <c r="BGR40" s="1"/>
      <c r="BGS40" s="1"/>
      <c r="BGT40" s="1"/>
      <c r="BGU40" s="1"/>
      <c r="BGV40" s="1"/>
      <c r="BGW40" s="1"/>
      <c r="BGX40" s="1"/>
      <c r="BGY40" s="1"/>
      <c r="BGZ40" s="1"/>
      <c r="BHA40" s="1"/>
      <c r="BHB40" s="1"/>
      <c r="BHC40" s="1"/>
      <c r="BHD40" s="1"/>
      <c r="BHE40" s="1"/>
      <c r="BHF40" s="1"/>
      <c r="BHG40" s="1"/>
      <c r="BHH40" s="1"/>
      <c r="BHI40" s="1"/>
      <c r="BHJ40" s="1"/>
      <c r="BHK40" s="1"/>
      <c r="BHL40" s="1"/>
      <c r="BHM40" s="1"/>
      <c r="BHN40" s="1"/>
      <c r="BHO40" s="1"/>
      <c r="BHP40" s="1"/>
      <c r="BHQ40" s="1"/>
      <c r="BHR40" s="1"/>
      <c r="BHS40" s="1"/>
      <c r="BHT40" s="1"/>
      <c r="BHU40" s="1"/>
      <c r="BHV40" s="1"/>
      <c r="BHW40" s="1"/>
      <c r="BHX40" s="1"/>
      <c r="BHY40" s="1"/>
      <c r="BHZ40" s="1"/>
      <c r="BIA40" s="1"/>
      <c r="BIB40" s="1"/>
      <c r="BIC40" s="1"/>
      <c r="BID40" s="1"/>
      <c r="BIE40" s="1"/>
      <c r="BIF40" s="1"/>
      <c r="BIG40" s="1"/>
      <c r="BIH40" s="1"/>
      <c r="BII40" s="1"/>
      <c r="BIJ40" s="1"/>
      <c r="BIK40" s="1"/>
      <c r="BIL40" s="1"/>
      <c r="BIM40" s="1"/>
      <c r="BIN40" s="1"/>
      <c r="BIO40" s="1"/>
      <c r="BIP40" s="1"/>
      <c r="BIQ40" s="1"/>
      <c r="BIR40" s="1"/>
      <c r="BIS40" s="1"/>
      <c r="BIT40" s="1"/>
      <c r="BIU40" s="1"/>
      <c r="BIV40" s="1"/>
      <c r="BIW40" s="1"/>
      <c r="BIX40" s="1"/>
      <c r="BIY40" s="1"/>
      <c r="BIZ40" s="1"/>
      <c r="BJA40" s="1"/>
      <c r="BJB40" s="1"/>
      <c r="BJC40" s="1"/>
      <c r="BJD40" s="1"/>
      <c r="BJE40" s="1"/>
      <c r="BJF40" s="1"/>
      <c r="BJG40" s="1"/>
      <c r="BJH40" s="1"/>
      <c r="BJI40" s="1"/>
      <c r="BJJ40" s="1"/>
      <c r="BJK40" s="1"/>
      <c r="BJL40" s="1"/>
      <c r="BJM40" s="1"/>
      <c r="BJN40" s="1"/>
      <c r="BJO40" s="1"/>
      <c r="BJP40" s="1"/>
      <c r="BJQ40" s="1"/>
      <c r="BJR40" s="1"/>
      <c r="BJS40" s="1"/>
      <c r="BJT40" s="1"/>
      <c r="BJU40" s="1"/>
      <c r="BJV40" s="1"/>
      <c r="BJW40" s="1"/>
      <c r="BJX40" s="1"/>
      <c r="BJY40" s="1"/>
      <c r="BJZ40" s="1"/>
      <c r="BKA40" s="1"/>
      <c r="BKB40" s="1"/>
      <c r="BKC40" s="1"/>
      <c r="BKD40" s="1"/>
      <c r="BKE40" s="1"/>
      <c r="BKF40" s="1"/>
      <c r="BKG40" s="1"/>
      <c r="BKH40" s="1"/>
      <c r="BKI40" s="1"/>
      <c r="BKJ40" s="1"/>
      <c r="BKK40" s="1"/>
      <c r="BKL40" s="1"/>
      <c r="BKM40" s="1"/>
      <c r="BKN40" s="1"/>
      <c r="BKO40" s="1"/>
      <c r="BKP40" s="1"/>
      <c r="BKQ40" s="1"/>
      <c r="BKR40" s="1"/>
      <c r="BKS40" s="1"/>
      <c r="BKT40" s="1"/>
      <c r="BKU40" s="1"/>
      <c r="BKV40" s="1"/>
      <c r="BKW40" s="1"/>
      <c r="BKX40" s="1"/>
      <c r="BKY40" s="1"/>
      <c r="BKZ40" s="1"/>
      <c r="BLA40" s="1"/>
      <c r="BLB40" s="1"/>
      <c r="BLC40" s="1"/>
      <c r="BLD40" s="1"/>
      <c r="BLE40" s="1"/>
      <c r="BLF40" s="1"/>
      <c r="BLG40" s="1"/>
      <c r="BLH40" s="1"/>
      <c r="BLI40" s="1"/>
      <c r="BLJ40" s="1"/>
      <c r="BLK40" s="1"/>
      <c r="BLL40" s="1"/>
      <c r="BLM40" s="1"/>
      <c r="BLN40" s="1"/>
      <c r="BLO40" s="1"/>
      <c r="BLP40" s="1"/>
      <c r="BLQ40" s="1"/>
      <c r="BLR40" s="1"/>
      <c r="BLS40" s="1"/>
      <c r="BLT40" s="1"/>
      <c r="BLU40" s="1"/>
      <c r="BLV40" s="1"/>
      <c r="BLW40" s="1"/>
      <c r="BLX40" s="1"/>
      <c r="BLY40" s="1"/>
      <c r="BLZ40" s="1"/>
      <c r="BMA40" s="1"/>
      <c r="BMB40" s="1"/>
      <c r="BMC40" s="1"/>
      <c r="BMD40" s="1"/>
      <c r="BME40" s="1"/>
      <c r="BMF40" s="1"/>
      <c r="BMG40" s="1"/>
      <c r="BMH40" s="1"/>
      <c r="BMI40" s="1"/>
      <c r="BMJ40" s="1"/>
      <c r="BMK40" s="1"/>
      <c r="BML40" s="1"/>
      <c r="BMM40" s="1"/>
      <c r="BMN40" s="1"/>
      <c r="BMO40" s="1"/>
      <c r="BMP40" s="1"/>
      <c r="BMQ40" s="1"/>
      <c r="BMR40" s="1"/>
      <c r="BMS40" s="1"/>
      <c r="BMT40" s="1"/>
      <c r="BMU40" s="1"/>
      <c r="BMV40" s="1"/>
      <c r="BMW40" s="1"/>
      <c r="BMX40" s="1"/>
      <c r="BMY40" s="1"/>
      <c r="BMZ40" s="1"/>
      <c r="BNA40" s="1"/>
      <c r="BNB40" s="1"/>
      <c r="BNC40" s="1"/>
      <c r="BND40" s="1"/>
      <c r="BNE40" s="1"/>
      <c r="BNF40" s="1"/>
      <c r="BNG40" s="1"/>
      <c r="BNH40" s="1"/>
      <c r="BNI40" s="1"/>
      <c r="BNJ40" s="1"/>
      <c r="BNK40" s="1"/>
      <c r="BNL40" s="1"/>
      <c r="BNM40" s="1"/>
      <c r="BNN40" s="1"/>
      <c r="BNO40" s="1"/>
      <c r="BNP40" s="1"/>
      <c r="BNQ40" s="1"/>
      <c r="BNR40" s="1"/>
      <c r="BNS40" s="1"/>
      <c r="BNT40" s="1"/>
      <c r="BNU40" s="1"/>
      <c r="BNV40" s="1"/>
      <c r="BNW40" s="1"/>
      <c r="BNX40" s="1"/>
      <c r="BNY40" s="1"/>
      <c r="BNZ40" s="1"/>
      <c r="BOA40" s="1"/>
      <c r="BOB40" s="1"/>
      <c r="BOC40" s="1"/>
      <c r="BOD40" s="1"/>
      <c r="BOE40" s="1"/>
      <c r="BOF40" s="1"/>
      <c r="BOG40" s="1"/>
      <c r="BOH40" s="1"/>
      <c r="BOI40" s="1"/>
      <c r="BOJ40" s="1"/>
      <c r="BOK40" s="1"/>
      <c r="BOL40" s="1"/>
      <c r="BOM40" s="1"/>
      <c r="BON40" s="1"/>
      <c r="BOO40" s="1"/>
      <c r="BOP40" s="1"/>
      <c r="BOQ40" s="1"/>
      <c r="BOR40" s="1"/>
      <c r="BOS40" s="1"/>
      <c r="BOT40" s="1"/>
      <c r="BOU40" s="1"/>
      <c r="BOV40" s="1"/>
      <c r="BOW40" s="1"/>
      <c r="BOX40" s="1"/>
      <c r="BOY40" s="1"/>
      <c r="BOZ40" s="1"/>
      <c r="BPA40" s="1"/>
      <c r="BPB40" s="1"/>
      <c r="BPC40" s="1"/>
      <c r="BPD40" s="1"/>
      <c r="BPE40" s="1"/>
      <c r="BPF40" s="1"/>
      <c r="BPG40" s="1"/>
      <c r="BPH40" s="1"/>
      <c r="BPI40" s="1"/>
      <c r="BPJ40" s="1"/>
      <c r="BPK40" s="1"/>
      <c r="BPL40" s="1"/>
      <c r="BPM40" s="1"/>
      <c r="BPN40" s="1"/>
      <c r="BPO40" s="1"/>
      <c r="BPP40" s="1"/>
      <c r="BPQ40" s="1"/>
      <c r="BPR40" s="1"/>
      <c r="BPS40" s="1"/>
      <c r="BPT40" s="1"/>
      <c r="BPU40" s="1"/>
      <c r="BPV40" s="1"/>
      <c r="BPW40" s="1"/>
      <c r="BPX40" s="1"/>
      <c r="BPY40" s="1"/>
      <c r="BPZ40" s="1"/>
      <c r="BQA40" s="1"/>
      <c r="BQB40" s="1"/>
      <c r="BQC40" s="1"/>
      <c r="BQD40" s="1"/>
      <c r="BQE40" s="1"/>
      <c r="BQF40" s="1"/>
      <c r="BQG40" s="1"/>
      <c r="BQH40" s="1"/>
      <c r="BQI40" s="1"/>
      <c r="BQJ40" s="1"/>
      <c r="BQK40" s="1"/>
      <c r="BQL40" s="1"/>
      <c r="BQM40" s="1"/>
      <c r="BQN40" s="1"/>
      <c r="BQO40" s="1"/>
      <c r="BQP40" s="1"/>
      <c r="BQQ40" s="1"/>
      <c r="BQR40" s="1"/>
      <c r="BQS40" s="1"/>
      <c r="BQT40" s="1"/>
      <c r="BQU40" s="1"/>
      <c r="BQV40" s="1"/>
      <c r="BQW40" s="1"/>
      <c r="BQX40" s="1"/>
      <c r="BQY40" s="1"/>
      <c r="BQZ40" s="1"/>
      <c r="BRA40" s="1"/>
      <c r="BRB40" s="1"/>
      <c r="BRC40" s="1"/>
      <c r="BRD40" s="1"/>
      <c r="BRE40" s="1"/>
      <c r="BRF40" s="1"/>
      <c r="BRG40" s="1"/>
      <c r="BRH40" s="1"/>
      <c r="BRI40" s="1"/>
      <c r="BRJ40" s="1"/>
      <c r="BRK40" s="1"/>
      <c r="BRL40" s="1"/>
      <c r="BRM40" s="1"/>
      <c r="BRN40" s="1"/>
      <c r="BRO40" s="1"/>
      <c r="BRP40" s="1"/>
      <c r="BRQ40" s="1"/>
      <c r="BRR40" s="1"/>
      <c r="BRS40" s="1"/>
      <c r="BRT40" s="1"/>
      <c r="BRU40" s="1"/>
      <c r="BRV40" s="1"/>
      <c r="BRW40" s="1"/>
      <c r="BRX40" s="1"/>
      <c r="BRY40" s="1"/>
      <c r="BRZ40" s="1"/>
      <c r="BSA40" s="1"/>
      <c r="BSB40" s="1"/>
      <c r="BSC40" s="1"/>
      <c r="BSD40" s="1"/>
      <c r="BSE40" s="1"/>
      <c r="BSF40" s="1"/>
      <c r="BSG40" s="1"/>
      <c r="BSH40" s="1"/>
      <c r="BSI40" s="1"/>
      <c r="BSJ40" s="1"/>
      <c r="BSK40" s="1"/>
      <c r="BSL40" s="1"/>
      <c r="BSM40" s="1"/>
      <c r="BSN40" s="1"/>
      <c r="BSO40" s="1"/>
      <c r="BSP40" s="1"/>
      <c r="BSQ40" s="1"/>
      <c r="BSR40" s="1"/>
      <c r="BSS40" s="1"/>
      <c r="BST40" s="1"/>
      <c r="BSU40" s="1"/>
      <c r="BSV40" s="1"/>
      <c r="BSW40" s="1"/>
      <c r="BSX40" s="1"/>
      <c r="BSY40" s="1"/>
      <c r="BSZ40" s="1"/>
      <c r="BTA40" s="1"/>
      <c r="BTB40" s="1"/>
      <c r="BTC40" s="1"/>
      <c r="BTD40" s="1"/>
      <c r="BTE40" s="1"/>
      <c r="BTF40" s="1"/>
      <c r="BTG40" s="1"/>
      <c r="BTH40" s="1"/>
      <c r="BTI40" s="1"/>
      <c r="BTJ40" s="1"/>
      <c r="BTK40" s="1"/>
      <c r="BTL40" s="1"/>
      <c r="BTM40" s="1"/>
      <c r="BTN40" s="1"/>
      <c r="BTO40" s="1"/>
      <c r="BTP40" s="1"/>
      <c r="BTQ40" s="1"/>
      <c r="BTR40" s="1"/>
      <c r="BTS40" s="1"/>
      <c r="BTT40" s="1"/>
      <c r="BTU40" s="1"/>
      <c r="BTV40" s="1"/>
      <c r="BTW40" s="1"/>
      <c r="BTX40" s="1"/>
      <c r="BTY40" s="1"/>
      <c r="BTZ40" s="1"/>
      <c r="BUA40" s="1"/>
      <c r="BUB40" s="1"/>
      <c r="BUC40" s="1"/>
      <c r="BUD40" s="1"/>
      <c r="BUE40" s="1"/>
      <c r="BUF40" s="1"/>
      <c r="BUG40" s="1"/>
      <c r="BUH40" s="1"/>
      <c r="BUI40" s="1"/>
      <c r="BUJ40" s="1"/>
      <c r="BUK40" s="1"/>
      <c r="BUL40" s="1"/>
      <c r="BUM40" s="1"/>
      <c r="BUN40" s="1"/>
      <c r="BUO40" s="1"/>
      <c r="BUP40" s="1"/>
      <c r="BUQ40" s="1"/>
      <c r="BUR40" s="1"/>
      <c r="BUS40" s="1"/>
      <c r="BUT40" s="1"/>
      <c r="BUU40" s="1"/>
      <c r="BUV40" s="1"/>
      <c r="BUW40" s="1"/>
      <c r="BUX40" s="1"/>
      <c r="BUY40" s="1"/>
      <c r="BUZ40" s="1"/>
      <c r="BVA40" s="1"/>
      <c r="BVB40" s="1"/>
      <c r="BVC40" s="1"/>
      <c r="BVD40" s="1"/>
      <c r="BVE40" s="1"/>
      <c r="BVF40" s="1"/>
      <c r="BVG40" s="1"/>
      <c r="BVH40" s="1"/>
      <c r="BVI40" s="1"/>
      <c r="BVJ40" s="1"/>
      <c r="BVK40" s="1"/>
      <c r="BVL40" s="1"/>
      <c r="BVM40" s="1"/>
      <c r="BVN40" s="1"/>
      <c r="BVO40" s="1"/>
      <c r="BVP40" s="1"/>
      <c r="BVQ40" s="1"/>
      <c r="BVR40" s="1"/>
      <c r="BVS40" s="1"/>
      <c r="BVT40" s="1"/>
      <c r="BVU40" s="1"/>
      <c r="BVV40" s="1"/>
      <c r="BVW40" s="1"/>
      <c r="BVX40" s="1"/>
      <c r="BVY40" s="1"/>
      <c r="BVZ40" s="1"/>
      <c r="BWA40" s="1"/>
      <c r="BWB40" s="1"/>
      <c r="BWC40" s="1"/>
      <c r="BWD40" s="1"/>
      <c r="BWE40" s="1"/>
      <c r="BWF40" s="1"/>
      <c r="BWG40" s="1"/>
      <c r="BWH40" s="1"/>
      <c r="BWI40" s="1"/>
      <c r="BWJ40" s="1"/>
      <c r="BWK40" s="1"/>
      <c r="BWL40" s="1"/>
      <c r="BWM40" s="1"/>
      <c r="BWN40" s="1"/>
      <c r="BWO40" s="1"/>
      <c r="BWP40" s="1"/>
      <c r="BWQ40" s="1"/>
      <c r="BWR40" s="1"/>
      <c r="BWS40" s="1"/>
      <c r="BWT40" s="1"/>
      <c r="BWU40" s="1"/>
      <c r="BWV40" s="1"/>
      <c r="BWW40" s="1"/>
      <c r="BWX40" s="1"/>
      <c r="BWY40" s="1"/>
      <c r="BWZ40" s="1"/>
      <c r="BXA40" s="1"/>
      <c r="BXB40" s="1"/>
      <c r="BXC40" s="1"/>
      <c r="BXD40" s="1"/>
      <c r="BXE40" s="1"/>
      <c r="BXF40" s="1"/>
      <c r="BXG40" s="1"/>
      <c r="BXH40" s="1"/>
      <c r="BXI40" s="1"/>
      <c r="BXJ40" s="1"/>
      <c r="BXK40" s="1"/>
      <c r="BXL40" s="1"/>
      <c r="BXM40" s="1"/>
      <c r="BXN40" s="1"/>
      <c r="BXO40" s="1"/>
      <c r="BXP40" s="1"/>
      <c r="BXQ40" s="1"/>
      <c r="BXR40" s="1"/>
      <c r="BXS40" s="1"/>
      <c r="BXT40" s="1"/>
      <c r="BXU40" s="1"/>
      <c r="BXV40" s="1"/>
      <c r="BXW40" s="1"/>
      <c r="BXX40" s="1"/>
      <c r="BXY40" s="1"/>
      <c r="BXZ40" s="1"/>
      <c r="BYA40" s="1"/>
      <c r="BYB40" s="1"/>
      <c r="BYC40" s="1"/>
      <c r="BYD40" s="1"/>
      <c r="BYE40" s="1"/>
      <c r="BYF40" s="1"/>
      <c r="BYG40" s="1"/>
      <c r="BYH40" s="1"/>
      <c r="BYI40" s="1"/>
      <c r="BYJ40" s="1"/>
      <c r="BYK40" s="1"/>
      <c r="BYL40" s="1"/>
      <c r="BYM40" s="1"/>
      <c r="BYN40" s="1"/>
      <c r="BYO40" s="1"/>
      <c r="BYP40" s="1"/>
      <c r="BYQ40" s="1"/>
      <c r="BYR40" s="1"/>
      <c r="BYS40" s="1"/>
      <c r="BYT40" s="1"/>
      <c r="BYU40" s="1"/>
      <c r="BYV40" s="1"/>
      <c r="BYW40" s="1"/>
      <c r="BYX40" s="1"/>
      <c r="BYY40" s="1"/>
      <c r="BYZ40" s="1"/>
      <c r="BZA40" s="1"/>
      <c r="BZB40" s="1"/>
      <c r="BZC40" s="1"/>
      <c r="BZD40" s="1"/>
      <c r="BZE40" s="1"/>
      <c r="BZF40" s="1"/>
      <c r="BZG40" s="1"/>
      <c r="BZH40" s="1"/>
      <c r="BZI40" s="1"/>
      <c r="BZJ40" s="1"/>
      <c r="BZK40" s="1"/>
      <c r="BZL40" s="1"/>
      <c r="BZM40" s="1"/>
      <c r="BZN40" s="1"/>
      <c r="BZO40" s="1"/>
      <c r="BZP40" s="1"/>
      <c r="BZQ40" s="1"/>
      <c r="BZR40" s="1"/>
      <c r="BZS40" s="1"/>
      <c r="BZT40" s="1"/>
      <c r="BZU40" s="1"/>
      <c r="BZV40" s="1"/>
      <c r="BZW40" s="1"/>
      <c r="BZX40" s="1"/>
      <c r="BZY40" s="1"/>
      <c r="BZZ40" s="1"/>
      <c r="CAA40" s="1"/>
      <c r="CAB40" s="1"/>
      <c r="CAC40" s="1"/>
      <c r="CAD40" s="1"/>
      <c r="CAE40" s="1"/>
      <c r="CAF40" s="1"/>
      <c r="CAG40" s="1"/>
      <c r="CAH40" s="1"/>
      <c r="CAI40" s="1"/>
      <c r="CAJ40" s="1"/>
      <c r="CAK40" s="1"/>
      <c r="CAL40" s="1"/>
      <c r="CAM40" s="1"/>
      <c r="CAN40" s="1"/>
      <c r="CAO40" s="1"/>
      <c r="CAP40" s="1"/>
      <c r="CAQ40" s="1"/>
      <c r="CAR40" s="1"/>
      <c r="CAS40" s="1"/>
      <c r="CAT40" s="1"/>
      <c r="CAU40" s="1"/>
      <c r="CAV40" s="1"/>
      <c r="CAW40" s="1"/>
      <c r="CAX40" s="1"/>
      <c r="CAY40" s="1"/>
      <c r="CAZ40" s="1"/>
      <c r="CBA40" s="1"/>
      <c r="CBB40" s="1"/>
      <c r="CBC40" s="1"/>
      <c r="CBD40" s="1"/>
      <c r="CBE40" s="1"/>
      <c r="CBF40" s="1"/>
      <c r="CBG40" s="1"/>
      <c r="CBH40" s="1"/>
      <c r="CBI40" s="1"/>
      <c r="CBJ40" s="1"/>
      <c r="CBK40" s="1"/>
      <c r="CBL40" s="1"/>
      <c r="CBM40" s="1"/>
      <c r="CBN40" s="1"/>
      <c r="CBO40" s="1"/>
      <c r="CBP40" s="1"/>
      <c r="CBQ40" s="1"/>
      <c r="CBR40" s="1"/>
      <c r="CBS40" s="1"/>
      <c r="CBT40" s="1"/>
      <c r="CBU40" s="1"/>
      <c r="CBV40" s="1"/>
      <c r="CBW40" s="1"/>
      <c r="CBX40" s="1"/>
      <c r="CBY40" s="1"/>
      <c r="CBZ40" s="1"/>
      <c r="CCA40" s="1"/>
      <c r="CCB40" s="1"/>
      <c r="CCC40" s="1"/>
      <c r="CCD40" s="1"/>
      <c r="CCE40" s="1"/>
      <c r="CCF40" s="1"/>
      <c r="CCG40" s="1"/>
      <c r="CCH40" s="1"/>
      <c r="CCI40" s="1"/>
      <c r="CCJ40" s="1"/>
      <c r="CCK40" s="1"/>
      <c r="CCL40" s="1"/>
      <c r="CCM40" s="1"/>
      <c r="CCN40" s="1"/>
      <c r="CCO40" s="1"/>
      <c r="CCP40" s="1"/>
      <c r="CCQ40" s="1"/>
      <c r="CCR40" s="1"/>
      <c r="CCS40" s="1"/>
      <c r="CCT40" s="1"/>
      <c r="CCU40" s="1"/>
      <c r="CCV40" s="1"/>
      <c r="CCW40" s="1"/>
      <c r="CCX40" s="1"/>
      <c r="CCY40" s="1"/>
      <c r="CCZ40" s="1"/>
      <c r="CDA40" s="1"/>
      <c r="CDB40" s="1"/>
      <c r="CDC40" s="1"/>
      <c r="CDD40" s="1"/>
      <c r="CDE40" s="1"/>
      <c r="CDF40" s="1"/>
      <c r="CDG40" s="1"/>
      <c r="CDH40" s="1"/>
      <c r="CDI40" s="1"/>
      <c r="CDJ40" s="1"/>
      <c r="CDK40" s="1"/>
      <c r="CDL40" s="1"/>
      <c r="CDM40" s="1"/>
      <c r="CDN40" s="1"/>
      <c r="CDO40" s="1"/>
      <c r="CDP40" s="1"/>
      <c r="CDQ40" s="1"/>
      <c r="CDR40" s="1"/>
      <c r="CDS40" s="1"/>
      <c r="CDT40" s="1"/>
      <c r="CDU40" s="1"/>
      <c r="CDV40" s="1"/>
      <c r="CDW40" s="1"/>
      <c r="CDX40" s="1"/>
      <c r="CDY40" s="1"/>
      <c r="CDZ40" s="1"/>
      <c r="CEA40" s="1"/>
      <c r="CEB40" s="1"/>
      <c r="CEC40" s="1"/>
      <c r="CED40" s="1"/>
      <c r="CEE40" s="1"/>
      <c r="CEF40" s="1"/>
      <c r="CEG40" s="1"/>
      <c r="CEH40" s="1"/>
      <c r="CEI40" s="1"/>
      <c r="CEJ40" s="1"/>
      <c r="CEK40" s="1"/>
      <c r="CEL40" s="1"/>
      <c r="CEM40" s="1"/>
      <c r="CEN40" s="1"/>
      <c r="CEO40" s="1"/>
      <c r="CEP40" s="1"/>
      <c r="CEQ40" s="1"/>
      <c r="CER40" s="1"/>
      <c r="CES40" s="1"/>
      <c r="CET40" s="1"/>
      <c r="CEU40" s="1"/>
      <c r="CEV40" s="1"/>
      <c r="CEW40" s="1"/>
      <c r="CEX40" s="1"/>
      <c r="CEY40" s="1"/>
      <c r="CEZ40" s="1"/>
      <c r="CFA40" s="1"/>
      <c r="CFB40" s="1"/>
      <c r="CFC40" s="1"/>
      <c r="CFD40" s="1"/>
      <c r="CFE40" s="1"/>
      <c r="CFF40" s="1"/>
      <c r="CFG40" s="1"/>
      <c r="CFH40" s="1"/>
      <c r="CFI40" s="1"/>
      <c r="CFJ40" s="1"/>
      <c r="CFK40" s="1"/>
      <c r="CFL40" s="1"/>
      <c r="CFM40" s="1"/>
      <c r="CFN40" s="1"/>
      <c r="CFO40" s="1"/>
      <c r="CFP40" s="1"/>
      <c r="CFQ40" s="1"/>
      <c r="CFR40" s="1"/>
      <c r="CFS40" s="1"/>
      <c r="CFT40" s="1"/>
      <c r="CFU40" s="1"/>
      <c r="CFV40" s="1"/>
      <c r="CFW40" s="1"/>
      <c r="CFX40" s="1"/>
      <c r="CFY40" s="1"/>
      <c r="CFZ40" s="1"/>
      <c r="CGA40" s="1"/>
      <c r="CGB40" s="1"/>
      <c r="CGC40" s="1"/>
      <c r="CGD40" s="1"/>
      <c r="CGE40" s="1"/>
      <c r="CGF40" s="1"/>
      <c r="CGG40" s="1"/>
      <c r="CGH40" s="1"/>
      <c r="CGI40" s="1"/>
      <c r="CGJ40" s="1"/>
      <c r="CGK40" s="1"/>
      <c r="CGL40" s="1"/>
      <c r="CGM40" s="1"/>
      <c r="CGN40" s="1"/>
      <c r="CGO40" s="1"/>
      <c r="CGP40" s="1"/>
      <c r="CGQ40" s="1"/>
      <c r="CGR40" s="1"/>
      <c r="CGS40" s="1"/>
      <c r="CGT40" s="1"/>
      <c r="CGU40" s="1"/>
      <c r="CGV40" s="1"/>
      <c r="CGW40" s="1"/>
      <c r="CGX40" s="1"/>
      <c r="CGY40" s="1"/>
      <c r="CGZ40" s="1"/>
      <c r="CHA40" s="1"/>
      <c r="CHB40" s="1"/>
      <c r="CHC40" s="1"/>
      <c r="CHD40" s="1"/>
      <c r="CHE40" s="1"/>
      <c r="CHF40" s="1"/>
      <c r="CHG40" s="1"/>
      <c r="CHH40" s="1"/>
      <c r="CHI40" s="1"/>
      <c r="CHJ40" s="1"/>
      <c r="CHK40" s="1"/>
      <c r="CHL40" s="1"/>
      <c r="CHM40" s="1"/>
      <c r="CHN40" s="1"/>
      <c r="CHO40" s="1"/>
      <c r="CHP40" s="1"/>
      <c r="CHQ40" s="1"/>
      <c r="CHR40" s="1"/>
      <c r="CHS40" s="1"/>
      <c r="CHT40" s="1"/>
      <c r="CHU40" s="1"/>
      <c r="CHV40" s="1"/>
      <c r="CHW40" s="1"/>
      <c r="CHX40" s="1"/>
      <c r="CHY40" s="1"/>
      <c r="CHZ40" s="1"/>
      <c r="CIA40" s="1"/>
      <c r="CIB40" s="1"/>
      <c r="CIC40" s="1"/>
      <c r="CID40" s="1"/>
      <c r="CIE40" s="1"/>
      <c r="CIF40" s="1"/>
      <c r="CIG40" s="1"/>
      <c r="CIH40" s="1"/>
      <c r="CII40" s="1"/>
      <c r="CIJ40" s="1"/>
      <c r="CIK40" s="1"/>
      <c r="CIL40" s="1"/>
      <c r="CIM40" s="1"/>
      <c r="CIN40" s="1"/>
      <c r="CIO40" s="1"/>
      <c r="CIP40" s="1"/>
      <c r="CIQ40" s="1"/>
      <c r="CIR40" s="1"/>
      <c r="CIS40" s="1"/>
      <c r="CIT40" s="1"/>
      <c r="CIU40" s="1"/>
      <c r="CIV40" s="1"/>
      <c r="CIW40" s="1"/>
      <c r="CIX40" s="1"/>
      <c r="CIY40" s="1"/>
      <c r="CIZ40" s="1"/>
      <c r="CJA40" s="1"/>
      <c r="CJB40" s="1"/>
      <c r="CJC40" s="1"/>
      <c r="CJD40" s="1"/>
      <c r="CJE40" s="1"/>
      <c r="CJF40" s="1"/>
      <c r="CJG40" s="1"/>
      <c r="CJH40" s="1"/>
      <c r="CJI40" s="1"/>
      <c r="CJJ40" s="1"/>
      <c r="CJK40" s="1"/>
      <c r="CJL40" s="1"/>
      <c r="CJM40" s="1"/>
      <c r="CJN40" s="1"/>
      <c r="CJO40" s="1"/>
      <c r="CJP40" s="1"/>
      <c r="CJQ40" s="1"/>
      <c r="CJR40" s="1"/>
      <c r="CJS40" s="1"/>
      <c r="CJT40" s="1"/>
      <c r="CJU40" s="1"/>
      <c r="CJV40" s="1"/>
      <c r="CJW40" s="1"/>
      <c r="CJX40" s="1"/>
      <c r="CJY40" s="1"/>
      <c r="CJZ40" s="1"/>
      <c r="CKA40" s="1"/>
      <c r="CKB40" s="1"/>
      <c r="CKC40" s="1"/>
      <c r="CKD40" s="1"/>
      <c r="CKE40" s="1"/>
      <c r="CKF40" s="1"/>
      <c r="CKG40" s="1"/>
      <c r="CKH40" s="1"/>
      <c r="CKI40" s="1"/>
      <c r="CKJ40" s="1"/>
      <c r="CKK40" s="1"/>
      <c r="CKL40" s="1"/>
      <c r="CKM40" s="1"/>
      <c r="CKN40" s="1"/>
      <c r="CKO40" s="1"/>
      <c r="CKP40" s="1"/>
      <c r="CKQ40" s="1"/>
      <c r="CKR40" s="1"/>
      <c r="CKS40" s="1"/>
      <c r="CKT40" s="1"/>
      <c r="CKU40" s="1"/>
      <c r="CKV40" s="1"/>
      <c r="CKW40" s="1"/>
      <c r="CKX40" s="1"/>
      <c r="CKY40" s="1"/>
      <c r="CKZ40" s="1"/>
      <c r="CLA40" s="1"/>
      <c r="CLB40" s="1"/>
      <c r="CLC40" s="1"/>
      <c r="CLD40" s="1"/>
      <c r="CLE40" s="1"/>
      <c r="CLF40" s="1"/>
      <c r="CLG40" s="1"/>
      <c r="CLH40" s="1"/>
      <c r="CLI40" s="1"/>
      <c r="CLJ40" s="1"/>
      <c r="CLK40" s="1"/>
      <c r="CLL40" s="1"/>
      <c r="CLM40" s="1"/>
      <c r="CLN40" s="1"/>
      <c r="CLO40" s="1"/>
      <c r="CLP40" s="1"/>
      <c r="CLQ40" s="1"/>
      <c r="CLR40" s="1"/>
      <c r="CLS40" s="1"/>
      <c r="CLT40" s="1"/>
      <c r="CLU40" s="1"/>
      <c r="CLV40" s="1"/>
      <c r="CLW40" s="1"/>
      <c r="CLX40" s="1"/>
      <c r="CLY40" s="1"/>
      <c r="CLZ40" s="1"/>
      <c r="CMA40" s="1"/>
      <c r="CMB40" s="1"/>
      <c r="CMC40" s="1"/>
      <c r="CMD40" s="1"/>
      <c r="CME40" s="1"/>
      <c r="CMF40" s="1"/>
      <c r="CMG40" s="1"/>
      <c r="CMH40" s="1"/>
      <c r="CMI40" s="1"/>
      <c r="CMJ40" s="1"/>
      <c r="CMK40" s="1"/>
      <c r="CML40" s="1"/>
      <c r="CMM40" s="1"/>
      <c r="CMN40" s="1"/>
      <c r="CMO40" s="1"/>
      <c r="CMP40" s="1"/>
      <c r="CMQ40" s="1"/>
      <c r="CMR40" s="1"/>
      <c r="CMS40" s="1"/>
      <c r="CMT40" s="1"/>
      <c r="CMU40" s="1"/>
      <c r="CMV40" s="1"/>
      <c r="CMW40" s="1"/>
      <c r="CMX40" s="1"/>
      <c r="CMY40" s="1"/>
      <c r="CMZ40" s="1"/>
      <c r="CNA40" s="1"/>
      <c r="CNB40" s="1"/>
      <c r="CNC40" s="1"/>
      <c r="CND40" s="1"/>
      <c r="CNE40" s="1"/>
      <c r="CNF40" s="1"/>
      <c r="CNG40" s="1"/>
      <c r="CNH40" s="1"/>
      <c r="CNI40" s="1"/>
      <c r="CNJ40" s="1"/>
      <c r="CNK40" s="1"/>
      <c r="CNL40" s="1"/>
      <c r="CNM40" s="1"/>
      <c r="CNN40" s="1"/>
      <c r="CNO40" s="1"/>
      <c r="CNP40" s="1"/>
      <c r="CNQ40" s="1"/>
      <c r="CNR40" s="1"/>
      <c r="CNS40" s="1"/>
      <c r="CNT40" s="1"/>
      <c r="CNU40" s="1"/>
      <c r="CNV40" s="1"/>
      <c r="CNW40" s="1"/>
      <c r="CNX40" s="1"/>
      <c r="CNY40" s="1"/>
      <c r="CNZ40" s="1"/>
      <c r="COA40" s="1"/>
      <c r="COB40" s="1"/>
      <c r="COC40" s="1"/>
      <c r="COD40" s="1"/>
      <c r="COE40" s="1"/>
      <c r="COF40" s="1"/>
      <c r="COG40" s="1"/>
      <c r="COH40" s="1"/>
      <c r="COI40" s="1"/>
      <c r="COJ40" s="1"/>
      <c r="COK40" s="1"/>
      <c r="COL40" s="1"/>
      <c r="COM40" s="1"/>
      <c r="CON40" s="1"/>
      <c r="COO40" s="1"/>
      <c r="COP40" s="1"/>
      <c r="COQ40" s="1"/>
      <c r="COR40" s="1"/>
      <c r="COS40" s="1"/>
      <c r="COT40" s="1"/>
      <c r="COU40" s="1"/>
      <c r="COV40" s="1"/>
      <c r="COW40" s="1"/>
      <c r="COX40" s="1"/>
      <c r="COY40" s="1"/>
      <c r="COZ40" s="1"/>
      <c r="CPA40" s="1"/>
      <c r="CPB40" s="1"/>
      <c r="CPC40" s="1"/>
      <c r="CPD40" s="1"/>
      <c r="CPE40" s="1"/>
      <c r="CPF40" s="1"/>
      <c r="CPG40" s="1"/>
      <c r="CPH40" s="1"/>
      <c r="CPI40" s="1"/>
      <c r="CPJ40" s="1"/>
      <c r="CPK40" s="1"/>
      <c r="CPL40" s="1"/>
      <c r="CPM40" s="1"/>
      <c r="CPN40" s="1"/>
      <c r="CPO40" s="1"/>
      <c r="CPP40" s="1"/>
      <c r="CPQ40" s="1"/>
      <c r="CPR40" s="1"/>
      <c r="CPS40" s="1"/>
      <c r="CPT40" s="1"/>
      <c r="CPU40" s="1"/>
      <c r="CPV40" s="1"/>
      <c r="CPW40" s="1"/>
      <c r="CPX40" s="1"/>
      <c r="CPY40" s="1"/>
      <c r="CPZ40" s="1"/>
      <c r="CQA40" s="1"/>
      <c r="CQB40" s="1"/>
      <c r="CQC40" s="1"/>
      <c r="CQD40" s="1"/>
      <c r="CQE40" s="1"/>
      <c r="CQF40" s="1"/>
      <c r="CQG40" s="1"/>
      <c r="CQH40" s="1"/>
      <c r="CQI40" s="1"/>
      <c r="CQJ40" s="1"/>
      <c r="CQK40" s="1"/>
      <c r="CQL40" s="1"/>
      <c r="CQM40" s="1"/>
      <c r="CQN40" s="1"/>
      <c r="CQO40" s="1"/>
      <c r="CQP40" s="1"/>
      <c r="CQQ40" s="1"/>
      <c r="CQR40" s="1"/>
      <c r="CQS40" s="1"/>
      <c r="CQT40" s="1"/>
      <c r="CQU40" s="1"/>
      <c r="CQV40" s="1"/>
      <c r="CQW40" s="1"/>
      <c r="CQX40" s="1"/>
      <c r="CQY40" s="1"/>
      <c r="CQZ40" s="1"/>
      <c r="CRA40" s="1"/>
      <c r="CRB40" s="1"/>
      <c r="CRC40" s="1"/>
      <c r="CRD40" s="1"/>
      <c r="CRE40" s="1"/>
      <c r="CRF40" s="1"/>
      <c r="CRG40" s="1"/>
      <c r="CRH40" s="1"/>
      <c r="CRI40" s="1"/>
      <c r="CRJ40" s="1"/>
      <c r="CRK40" s="1"/>
      <c r="CRL40" s="1"/>
      <c r="CRM40" s="1"/>
      <c r="CRN40" s="1"/>
      <c r="CRO40" s="1"/>
      <c r="CRP40" s="1"/>
      <c r="CRQ40" s="1"/>
      <c r="CRR40" s="1"/>
      <c r="CRS40" s="1"/>
      <c r="CRT40" s="1"/>
      <c r="CRU40" s="1"/>
      <c r="CRV40" s="1"/>
      <c r="CRW40" s="1"/>
      <c r="CRX40" s="1"/>
      <c r="CRY40" s="1"/>
      <c r="CRZ40" s="1"/>
      <c r="CSA40" s="1"/>
      <c r="CSB40" s="1"/>
      <c r="CSC40" s="1"/>
      <c r="CSD40" s="1"/>
      <c r="CSE40" s="1"/>
      <c r="CSF40" s="1"/>
      <c r="CSG40" s="1"/>
      <c r="CSH40" s="1"/>
      <c r="CSI40" s="1"/>
      <c r="CSJ40" s="1"/>
      <c r="CSK40" s="1"/>
      <c r="CSL40" s="1"/>
      <c r="CSM40" s="1"/>
      <c r="CSN40" s="1"/>
      <c r="CSO40" s="1"/>
      <c r="CSP40" s="1"/>
      <c r="CSQ40" s="1"/>
      <c r="CSR40" s="1"/>
      <c r="CSS40" s="1"/>
      <c r="CST40" s="1"/>
      <c r="CSU40" s="1"/>
      <c r="CSV40" s="1"/>
      <c r="CSW40" s="1"/>
      <c r="CSX40" s="1"/>
      <c r="CSY40" s="1"/>
      <c r="CSZ40" s="1"/>
      <c r="CTA40" s="1"/>
      <c r="CTB40" s="1"/>
      <c r="CTC40" s="1"/>
      <c r="CTD40" s="1"/>
      <c r="CTE40" s="1"/>
      <c r="CTF40" s="1"/>
      <c r="CTG40" s="1"/>
      <c r="CTH40" s="1"/>
      <c r="CTI40" s="1"/>
      <c r="CTJ40" s="1"/>
      <c r="CTK40" s="1"/>
      <c r="CTL40" s="1"/>
      <c r="CTM40" s="1"/>
      <c r="CTN40" s="1"/>
      <c r="CTO40" s="1"/>
      <c r="CTP40" s="1"/>
      <c r="CTQ40" s="1"/>
      <c r="CTR40" s="1"/>
      <c r="CTS40" s="1"/>
      <c r="CTT40" s="1"/>
      <c r="CTU40" s="1"/>
      <c r="CTV40" s="1"/>
      <c r="CTW40" s="1"/>
      <c r="CTX40" s="1"/>
      <c r="CTY40" s="1"/>
      <c r="CTZ40" s="1"/>
      <c r="CUA40" s="1"/>
      <c r="CUB40" s="1"/>
      <c r="CUC40" s="1"/>
      <c r="CUD40" s="1"/>
      <c r="CUE40" s="1"/>
      <c r="CUF40" s="1"/>
      <c r="CUG40" s="1"/>
      <c r="CUH40" s="1"/>
      <c r="CUI40" s="1"/>
      <c r="CUJ40" s="1"/>
      <c r="CUK40" s="1"/>
      <c r="CUL40" s="1"/>
      <c r="CUM40" s="1"/>
      <c r="CUN40" s="1"/>
      <c r="CUO40" s="1"/>
      <c r="CUP40" s="1"/>
      <c r="CUQ40" s="1"/>
      <c r="CUR40" s="1"/>
      <c r="CUS40" s="1"/>
      <c r="CUT40" s="1"/>
      <c r="CUU40" s="1"/>
      <c r="CUV40" s="1"/>
      <c r="CUW40" s="1"/>
      <c r="CUX40" s="1"/>
      <c r="CUY40" s="1"/>
      <c r="CUZ40" s="1"/>
      <c r="CVA40" s="1"/>
      <c r="CVB40" s="1"/>
      <c r="CVC40" s="1"/>
      <c r="CVD40" s="1"/>
      <c r="CVE40" s="1"/>
      <c r="CVF40" s="1"/>
      <c r="CVG40" s="1"/>
      <c r="CVH40" s="1"/>
      <c r="CVI40" s="1"/>
      <c r="CVJ40" s="1"/>
      <c r="CVK40" s="1"/>
      <c r="CVL40" s="1"/>
      <c r="CVM40" s="1"/>
      <c r="CVN40" s="1"/>
      <c r="CVO40" s="1"/>
      <c r="CVP40" s="1"/>
      <c r="CVQ40" s="1"/>
      <c r="CVR40" s="1"/>
      <c r="CVS40" s="1"/>
      <c r="CVT40" s="1"/>
      <c r="CVU40" s="1"/>
      <c r="CVV40" s="1"/>
      <c r="CVW40" s="1"/>
      <c r="CVX40" s="1"/>
      <c r="CVY40" s="1"/>
      <c r="CVZ40" s="1"/>
      <c r="CWA40" s="1"/>
      <c r="CWB40" s="1"/>
      <c r="CWC40" s="1"/>
      <c r="CWD40" s="1"/>
      <c r="CWE40" s="1"/>
      <c r="CWF40" s="1"/>
      <c r="CWG40" s="1"/>
      <c r="CWH40" s="1"/>
      <c r="CWI40" s="1"/>
      <c r="CWJ40" s="1"/>
      <c r="CWK40" s="1"/>
      <c r="CWL40" s="1"/>
      <c r="CWM40" s="1"/>
      <c r="CWN40" s="1"/>
      <c r="CWO40" s="1"/>
      <c r="CWP40" s="1"/>
      <c r="CWQ40" s="1"/>
      <c r="CWR40" s="1"/>
      <c r="CWS40" s="1"/>
      <c r="CWT40" s="1"/>
      <c r="CWU40" s="1"/>
      <c r="CWV40" s="1"/>
      <c r="CWW40" s="1"/>
      <c r="CWX40" s="1"/>
      <c r="CWY40" s="1"/>
      <c r="CWZ40" s="1"/>
      <c r="CXA40" s="1"/>
      <c r="CXB40" s="1"/>
      <c r="CXC40" s="1"/>
      <c r="CXD40" s="1"/>
      <c r="CXE40" s="1"/>
      <c r="CXF40" s="1"/>
      <c r="CXG40" s="1"/>
      <c r="CXH40" s="1"/>
      <c r="CXI40" s="1"/>
      <c r="CXJ40" s="1"/>
      <c r="CXK40" s="1"/>
      <c r="CXL40" s="1"/>
      <c r="CXM40" s="1"/>
      <c r="CXN40" s="1"/>
      <c r="CXO40" s="1"/>
      <c r="CXP40" s="1"/>
      <c r="CXQ40" s="1"/>
      <c r="CXR40" s="1"/>
      <c r="CXS40" s="1"/>
      <c r="CXT40" s="1"/>
      <c r="CXU40" s="1"/>
      <c r="CXV40" s="1"/>
      <c r="CXW40" s="1"/>
      <c r="CXX40" s="1"/>
      <c r="CXY40" s="1"/>
      <c r="CXZ40" s="1"/>
      <c r="CYA40" s="1"/>
      <c r="CYB40" s="1"/>
      <c r="CYC40" s="1"/>
      <c r="CYD40" s="1"/>
      <c r="CYE40" s="1"/>
      <c r="CYF40" s="1"/>
      <c r="CYG40" s="1"/>
      <c r="CYH40" s="1"/>
      <c r="CYI40" s="1"/>
      <c r="CYJ40" s="1"/>
      <c r="CYK40" s="1"/>
      <c r="CYL40" s="1"/>
      <c r="CYM40" s="1"/>
      <c r="CYN40" s="1"/>
      <c r="CYO40" s="1"/>
      <c r="CYP40" s="1"/>
      <c r="CYQ40" s="1"/>
      <c r="CYR40" s="1"/>
      <c r="CYS40" s="1"/>
      <c r="CYT40" s="1"/>
      <c r="CYU40" s="1"/>
      <c r="CYV40" s="1"/>
      <c r="CYW40" s="1"/>
      <c r="CYX40" s="1"/>
      <c r="CYY40" s="1"/>
      <c r="CYZ40" s="1"/>
      <c r="CZA40" s="1"/>
      <c r="CZB40" s="1"/>
      <c r="CZC40" s="1"/>
      <c r="CZD40" s="1"/>
      <c r="CZE40" s="1"/>
      <c r="CZF40" s="1"/>
      <c r="CZG40" s="1"/>
      <c r="CZH40" s="1"/>
      <c r="CZI40" s="1"/>
      <c r="CZJ40" s="1"/>
      <c r="CZK40" s="1"/>
      <c r="CZL40" s="1"/>
      <c r="CZM40" s="1"/>
      <c r="CZN40" s="1"/>
      <c r="CZO40" s="1"/>
      <c r="CZP40" s="1"/>
      <c r="CZQ40" s="1"/>
      <c r="CZR40" s="1"/>
      <c r="CZS40" s="1"/>
      <c r="CZT40" s="1"/>
      <c r="CZU40" s="1"/>
      <c r="CZV40" s="1"/>
      <c r="CZW40" s="1"/>
      <c r="CZX40" s="1"/>
      <c r="CZY40" s="1"/>
      <c r="CZZ40" s="1"/>
      <c r="DAA40" s="1"/>
      <c r="DAB40" s="1"/>
      <c r="DAC40" s="1"/>
      <c r="DAD40" s="1"/>
      <c r="DAE40" s="1"/>
      <c r="DAF40" s="1"/>
      <c r="DAG40" s="1"/>
      <c r="DAH40" s="1"/>
      <c r="DAI40" s="1"/>
      <c r="DAJ40" s="1"/>
      <c r="DAK40" s="1"/>
      <c r="DAL40" s="1"/>
      <c r="DAM40" s="1"/>
      <c r="DAN40" s="1"/>
      <c r="DAO40" s="1"/>
      <c r="DAP40" s="1"/>
      <c r="DAQ40" s="1"/>
      <c r="DAR40" s="1"/>
      <c r="DAS40" s="1"/>
      <c r="DAT40" s="1"/>
      <c r="DAU40" s="1"/>
      <c r="DAV40" s="1"/>
      <c r="DAW40" s="1"/>
      <c r="DAX40" s="1"/>
      <c r="DAY40" s="1"/>
      <c r="DAZ40" s="1"/>
      <c r="DBA40" s="1"/>
      <c r="DBB40" s="1"/>
      <c r="DBC40" s="1"/>
      <c r="DBD40" s="1"/>
      <c r="DBE40" s="1"/>
      <c r="DBF40" s="1"/>
      <c r="DBG40" s="1"/>
      <c r="DBH40" s="1"/>
      <c r="DBI40" s="1"/>
      <c r="DBJ40" s="1"/>
      <c r="DBK40" s="1"/>
      <c r="DBL40" s="1"/>
      <c r="DBM40" s="1"/>
      <c r="DBN40" s="1"/>
      <c r="DBO40" s="1"/>
      <c r="DBP40" s="1"/>
      <c r="DBQ40" s="1"/>
      <c r="DBR40" s="1"/>
      <c r="DBS40" s="1"/>
      <c r="DBT40" s="1"/>
      <c r="DBU40" s="1"/>
      <c r="DBV40" s="1"/>
      <c r="DBW40" s="1"/>
      <c r="DBX40" s="1"/>
      <c r="DBY40" s="1"/>
      <c r="DBZ40" s="1"/>
      <c r="DCA40" s="1"/>
      <c r="DCB40" s="1"/>
      <c r="DCC40" s="1"/>
      <c r="DCD40" s="1"/>
      <c r="DCE40" s="1"/>
      <c r="DCF40" s="1"/>
      <c r="DCG40" s="1"/>
      <c r="DCH40" s="1"/>
      <c r="DCI40" s="1"/>
      <c r="DCJ40" s="1"/>
      <c r="DCK40" s="1"/>
      <c r="DCL40" s="1"/>
      <c r="DCM40" s="1"/>
      <c r="DCN40" s="1"/>
      <c r="DCO40" s="1"/>
      <c r="DCP40" s="1"/>
      <c r="DCQ40" s="1"/>
      <c r="DCR40" s="1"/>
      <c r="DCS40" s="1"/>
      <c r="DCT40" s="1"/>
      <c r="DCU40" s="1"/>
      <c r="DCV40" s="1"/>
      <c r="DCW40" s="1"/>
      <c r="DCX40" s="1"/>
      <c r="DCY40" s="1"/>
      <c r="DCZ40" s="1"/>
      <c r="DDA40" s="1"/>
      <c r="DDB40" s="1"/>
      <c r="DDC40" s="1"/>
      <c r="DDD40" s="1"/>
      <c r="DDE40" s="1"/>
      <c r="DDF40" s="1"/>
      <c r="DDG40" s="1"/>
      <c r="DDH40" s="1"/>
      <c r="DDI40" s="1"/>
      <c r="DDJ40" s="1"/>
      <c r="DDK40" s="1"/>
      <c r="DDL40" s="1"/>
      <c r="DDM40" s="1"/>
      <c r="DDN40" s="1"/>
      <c r="DDO40" s="1"/>
      <c r="DDP40" s="1"/>
      <c r="DDQ40" s="1"/>
      <c r="DDR40" s="1"/>
      <c r="DDS40" s="1"/>
      <c r="DDT40" s="1"/>
      <c r="DDU40" s="1"/>
      <c r="DDV40" s="1"/>
      <c r="DDW40" s="1"/>
      <c r="DDX40" s="1"/>
      <c r="DDY40" s="1"/>
      <c r="DDZ40" s="1"/>
      <c r="DEA40" s="1"/>
      <c r="DEB40" s="1"/>
      <c r="DEC40" s="1"/>
      <c r="DED40" s="1"/>
      <c r="DEE40" s="1"/>
      <c r="DEF40" s="1"/>
      <c r="DEG40" s="1"/>
      <c r="DEH40" s="1"/>
      <c r="DEI40" s="1"/>
      <c r="DEJ40" s="1"/>
      <c r="DEK40" s="1"/>
      <c r="DEL40" s="1"/>
      <c r="DEM40" s="1"/>
      <c r="DEN40" s="1"/>
      <c r="DEO40" s="1"/>
      <c r="DEP40" s="1"/>
      <c r="DEQ40" s="1"/>
      <c r="DER40" s="1"/>
      <c r="DES40" s="1"/>
      <c r="DET40" s="1"/>
      <c r="DEU40" s="1"/>
      <c r="DEV40" s="1"/>
      <c r="DEW40" s="1"/>
      <c r="DEX40" s="1"/>
      <c r="DEY40" s="1"/>
      <c r="DEZ40" s="1"/>
      <c r="DFA40" s="1"/>
      <c r="DFB40" s="1"/>
      <c r="DFC40" s="1"/>
      <c r="DFD40" s="1"/>
      <c r="DFE40" s="1"/>
      <c r="DFF40" s="1"/>
      <c r="DFG40" s="1"/>
      <c r="DFH40" s="1"/>
      <c r="DFI40" s="1"/>
      <c r="DFJ40" s="1"/>
      <c r="DFK40" s="1"/>
      <c r="DFL40" s="1"/>
      <c r="DFM40" s="1"/>
      <c r="DFN40" s="1"/>
      <c r="DFO40" s="1"/>
      <c r="DFP40" s="1"/>
      <c r="DFQ40" s="1"/>
      <c r="DFR40" s="1"/>
      <c r="DFS40" s="1"/>
      <c r="DFT40" s="1"/>
      <c r="DFU40" s="1"/>
      <c r="DFV40" s="1"/>
      <c r="DFW40" s="1"/>
      <c r="DFX40" s="1"/>
      <c r="DFY40" s="1"/>
      <c r="DFZ40" s="1"/>
      <c r="DGA40" s="1"/>
      <c r="DGB40" s="1"/>
      <c r="DGC40" s="1"/>
      <c r="DGD40" s="1"/>
      <c r="DGE40" s="1"/>
      <c r="DGF40" s="1"/>
      <c r="DGG40" s="1"/>
      <c r="DGH40" s="1"/>
      <c r="DGI40" s="1"/>
      <c r="DGJ40" s="1"/>
      <c r="DGK40" s="1"/>
      <c r="DGL40" s="1"/>
      <c r="DGM40" s="1"/>
      <c r="DGN40" s="1"/>
      <c r="DGO40" s="1"/>
      <c r="DGP40" s="1"/>
      <c r="DGQ40" s="1"/>
      <c r="DGR40" s="1"/>
      <c r="DGS40" s="1"/>
      <c r="DGT40" s="1"/>
      <c r="DGU40" s="1"/>
      <c r="DGV40" s="1"/>
      <c r="DGW40" s="1"/>
      <c r="DGX40" s="1"/>
      <c r="DGY40" s="1"/>
      <c r="DGZ40" s="1"/>
      <c r="DHA40" s="1"/>
      <c r="DHB40" s="1"/>
      <c r="DHC40" s="1"/>
      <c r="DHD40" s="1"/>
      <c r="DHE40" s="1"/>
      <c r="DHF40" s="1"/>
      <c r="DHG40" s="1"/>
      <c r="DHH40" s="1"/>
      <c r="DHI40" s="1"/>
      <c r="DHJ40" s="1"/>
      <c r="DHK40" s="1"/>
      <c r="DHL40" s="1"/>
      <c r="DHM40" s="1"/>
      <c r="DHN40" s="1"/>
      <c r="DHO40" s="1"/>
      <c r="DHP40" s="1"/>
      <c r="DHQ40" s="1"/>
      <c r="DHR40" s="1"/>
      <c r="DHS40" s="1"/>
      <c r="DHT40" s="1"/>
      <c r="DHU40" s="1"/>
      <c r="DHV40" s="1"/>
      <c r="DHW40" s="1"/>
      <c r="DHX40" s="1"/>
      <c r="DHY40" s="1"/>
      <c r="DHZ40" s="1"/>
      <c r="DIA40" s="1"/>
      <c r="DIB40" s="1"/>
      <c r="DIC40" s="1"/>
      <c r="DID40" s="1"/>
      <c r="DIE40" s="1"/>
      <c r="DIF40" s="1"/>
      <c r="DIG40" s="1"/>
      <c r="DIH40" s="1"/>
      <c r="DII40" s="1"/>
      <c r="DIJ40" s="1"/>
      <c r="DIK40" s="1"/>
      <c r="DIL40" s="1"/>
      <c r="DIM40" s="1"/>
      <c r="DIN40" s="1"/>
      <c r="DIO40" s="1"/>
      <c r="DIP40" s="1"/>
      <c r="DIQ40" s="1"/>
      <c r="DIR40" s="1"/>
      <c r="DIS40" s="1"/>
      <c r="DIT40" s="1"/>
      <c r="DIU40" s="1"/>
      <c r="DIV40" s="1"/>
      <c r="DIW40" s="1"/>
      <c r="DIX40" s="1"/>
      <c r="DIY40" s="1"/>
      <c r="DIZ40" s="1"/>
      <c r="DJA40" s="1"/>
      <c r="DJB40" s="1"/>
      <c r="DJC40" s="1"/>
      <c r="DJD40" s="1"/>
      <c r="DJE40" s="1"/>
      <c r="DJF40" s="1"/>
      <c r="DJG40" s="1"/>
      <c r="DJH40" s="1"/>
      <c r="DJI40" s="1"/>
      <c r="DJJ40" s="1"/>
      <c r="DJK40" s="1"/>
      <c r="DJL40" s="1"/>
      <c r="DJM40" s="1"/>
      <c r="DJN40" s="1"/>
      <c r="DJO40" s="1"/>
      <c r="DJP40" s="1"/>
      <c r="DJQ40" s="1"/>
      <c r="DJR40" s="1"/>
      <c r="DJS40" s="1"/>
      <c r="DJT40" s="1"/>
      <c r="DJU40" s="1"/>
      <c r="DJV40" s="1"/>
      <c r="DJW40" s="1"/>
      <c r="DJX40" s="1"/>
      <c r="DJY40" s="1"/>
      <c r="DJZ40" s="1"/>
      <c r="DKA40" s="1"/>
      <c r="DKB40" s="1"/>
      <c r="DKC40" s="1"/>
      <c r="DKD40" s="1"/>
      <c r="DKE40" s="1"/>
      <c r="DKF40" s="1"/>
      <c r="DKG40" s="1"/>
      <c r="DKH40" s="1"/>
      <c r="DKI40" s="1"/>
      <c r="DKJ40" s="1"/>
      <c r="DKK40" s="1"/>
      <c r="DKL40" s="1"/>
      <c r="DKM40" s="1"/>
      <c r="DKN40" s="1"/>
      <c r="DKO40" s="1"/>
      <c r="DKP40" s="1"/>
      <c r="DKQ40" s="1"/>
      <c r="DKR40" s="1"/>
      <c r="DKS40" s="1"/>
      <c r="DKT40" s="1"/>
      <c r="DKU40" s="1"/>
      <c r="DKV40" s="1"/>
      <c r="DKW40" s="1"/>
      <c r="DKX40" s="1"/>
      <c r="DKY40" s="1"/>
      <c r="DKZ40" s="1"/>
      <c r="DLA40" s="1"/>
      <c r="DLB40" s="1"/>
      <c r="DLC40" s="1"/>
      <c r="DLD40" s="1"/>
      <c r="DLE40" s="1"/>
      <c r="DLF40" s="1"/>
      <c r="DLG40" s="1"/>
      <c r="DLH40" s="1"/>
      <c r="DLI40" s="1"/>
      <c r="DLJ40" s="1"/>
      <c r="DLK40" s="1"/>
      <c r="DLL40" s="1"/>
      <c r="DLM40" s="1"/>
      <c r="DLN40" s="1"/>
      <c r="DLO40" s="1"/>
      <c r="DLP40" s="1"/>
      <c r="DLQ40" s="1"/>
      <c r="DLR40" s="1"/>
      <c r="DLS40" s="1"/>
      <c r="DLT40" s="1"/>
      <c r="DLU40" s="1"/>
      <c r="DLV40" s="1"/>
      <c r="DLW40" s="1"/>
      <c r="DLX40" s="1"/>
      <c r="DLY40" s="1"/>
      <c r="DLZ40" s="1"/>
      <c r="DMA40" s="1"/>
      <c r="DMB40" s="1"/>
      <c r="DMC40" s="1"/>
      <c r="DMD40" s="1"/>
      <c r="DME40" s="1"/>
      <c r="DMF40" s="1"/>
      <c r="DMG40" s="1"/>
      <c r="DMH40" s="1"/>
      <c r="DMI40" s="1"/>
      <c r="DMJ40" s="1"/>
      <c r="DMK40" s="1"/>
      <c r="DML40" s="1"/>
      <c r="DMM40" s="1"/>
      <c r="DMN40" s="1"/>
      <c r="DMO40" s="1"/>
      <c r="DMP40" s="1"/>
      <c r="DMQ40" s="1"/>
      <c r="DMR40" s="1"/>
      <c r="DMS40" s="1"/>
      <c r="DMT40" s="1"/>
      <c r="DMU40" s="1"/>
      <c r="DMV40" s="1"/>
      <c r="DMW40" s="1"/>
      <c r="DMX40" s="1"/>
      <c r="DMY40" s="1"/>
      <c r="DMZ40" s="1"/>
      <c r="DNA40" s="1"/>
      <c r="DNB40" s="1"/>
      <c r="DNC40" s="1"/>
      <c r="DND40" s="1"/>
      <c r="DNE40" s="1"/>
      <c r="DNF40" s="1"/>
      <c r="DNG40" s="1"/>
      <c r="DNH40" s="1"/>
      <c r="DNI40" s="1"/>
      <c r="DNJ40" s="1"/>
      <c r="DNK40" s="1"/>
      <c r="DNL40" s="1"/>
      <c r="DNM40" s="1"/>
      <c r="DNN40" s="1"/>
      <c r="DNO40" s="1"/>
      <c r="DNP40" s="1"/>
      <c r="DNQ40" s="1"/>
      <c r="DNR40" s="1"/>
      <c r="DNS40" s="1"/>
      <c r="DNT40" s="1"/>
      <c r="DNU40" s="1"/>
      <c r="DNV40" s="1"/>
      <c r="DNW40" s="1"/>
      <c r="DNX40" s="1"/>
      <c r="DNY40" s="1"/>
      <c r="DNZ40" s="1"/>
      <c r="DOA40" s="1"/>
      <c r="DOB40" s="1"/>
      <c r="DOC40" s="1"/>
      <c r="DOD40" s="1"/>
      <c r="DOE40" s="1"/>
      <c r="DOF40" s="1"/>
      <c r="DOG40" s="1"/>
      <c r="DOH40" s="1"/>
      <c r="DOI40" s="1"/>
      <c r="DOJ40" s="1"/>
      <c r="DOK40" s="1"/>
      <c r="DOL40" s="1"/>
      <c r="DOM40" s="1"/>
      <c r="DON40" s="1"/>
      <c r="DOO40" s="1"/>
      <c r="DOP40" s="1"/>
      <c r="DOQ40" s="1"/>
      <c r="DOR40" s="1"/>
      <c r="DOS40" s="1"/>
      <c r="DOT40" s="1"/>
      <c r="DOU40" s="1"/>
      <c r="DOV40" s="1"/>
      <c r="DOW40" s="1"/>
      <c r="DOX40" s="1"/>
      <c r="DOY40" s="1"/>
      <c r="DOZ40" s="1"/>
      <c r="DPA40" s="1"/>
      <c r="DPB40" s="1"/>
      <c r="DPC40" s="1"/>
      <c r="DPD40" s="1"/>
      <c r="DPE40" s="1"/>
      <c r="DPF40" s="1"/>
      <c r="DPG40" s="1"/>
      <c r="DPH40" s="1"/>
      <c r="DPI40" s="1"/>
      <c r="DPJ40" s="1"/>
      <c r="DPK40" s="1"/>
      <c r="DPL40" s="1"/>
      <c r="DPM40" s="1"/>
      <c r="DPN40" s="1"/>
      <c r="DPO40" s="1"/>
      <c r="DPP40" s="1"/>
      <c r="DPQ40" s="1"/>
      <c r="DPR40" s="1"/>
      <c r="DPS40" s="1"/>
      <c r="DPT40" s="1"/>
      <c r="DPU40" s="1"/>
      <c r="DPV40" s="1"/>
      <c r="DPW40" s="1"/>
      <c r="DPX40" s="1"/>
      <c r="DPY40" s="1"/>
      <c r="DPZ40" s="1"/>
      <c r="DQA40" s="1"/>
      <c r="DQB40" s="1"/>
      <c r="DQC40" s="1"/>
      <c r="DQD40" s="1"/>
      <c r="DQE40" s="1"/>
      <c r="DQF40" s="1"/>
      <c r="DQG40" s="1"/>
      <c r="DQH40" s="1"/>
      <c r="DQI40" s="1"/>
      <c r="DQJ40" s="1"/>
      <c r="DQK40" s="1"/>
      <c r="DQL40" s="1"/>
      <c r="DQM40" s="1"/>
      <c r="DQN40" s="1"/>
      <c r="DQO40" s="1"/>
      <c r="DQP40" s="1"/>
      <c r="DQQ40" s="1"/>
      <c r="DQR40" s="1"/>
      <c r="DQS40" s="1"/>
      <c r="DQT40" s="1"/>
      <c r="DQU40" s="1"/>
      <c r="DQV40" s="1"/>
      <c r="DQW40" s="1"/>
      <c r="DQX40" s="1"/>
      <c r="DQY40" s="1"/>
      <c r="DQZ40" s="1"/>
      <c r="DRA40" s="1"/>
      <c r="DRB40" s="1"/>
      <c r="DRC40" s="1"/>
      <c r="DRD40" s="1"/>
      <c r="DRE40" s="1"/>
      <c r="DRF40" s="1"/>
      <c r="DRG40" s="1"/>
      <c r="DRH40" s="1"/>
      <c r="DRI40" s="1"/>
      <c r="DRJ40" s="1"/>
      <c r="DRK40" s="1"/>
      <c r="DRL40" s="1"/>
      <c r="DRM40" s="1"/>
      <c r="DRN40" s="1"/>
      <c r="DRO40" s="1"/>
      <c r="DRP40" s="1"/>
      <c r="DRQ40" s="1"/>
      <c r="DRR40" s="1"/>
      <c r="DRS40" s="1"/>
      <c r="DRT40" s="1"/>
      <c r="DRU40" s="1"/>
      <c r="DRV40" s="1"/>
      <c r="DRW40" s="1"/>
      <c r="DRX40" s="1"/>
      <c r="DRY40" s="1"/>
      <c r="DRZ40" s="1"/>
      <c r="DSA40" s="1"/>
      <c r="DSB40" s="1"/>
      <c r="DSC40" s="1"/>
      <c r="DSD40" s="1"/>
      <c r="DSE40" s="1"/>
      <c r="DSF40" s="1"/>
      <c r="DSG40" s="1"/>
      <c r="DSH40" s="1"/>
      <c r="DSI40" s="1"/>
      <c r="DSJ40" s="1"/>
      <c r="DSK40" s="1"/>
      <c r="DSL40" s="1"/>
      <c r="DSM40" s="1"/>
      <c r="DSN40" s="1"/>
      <c r="DSO40" s="1"/>
      <c r="DSP40" s="1"/>
      <c r="DSQ40" s="1"/>
      <c r="DSR40" s="1"/>
      <c r="DSS40" s="1"/>
      <c r="DST40" s="1"/>
      <c r="DSU40" s="1"/>
      <c r="DSV40" s="1"/>
      <c r="DSW40" s="1"/>
      <c r="DSX40" s="1"/>
      <c r="DSY40" s="1"/>
      <c r="DSZ40" s="1"/>
      <c r="DTA40" s="1"/>
      <c r="DTB40" s="1"/>
      <c r="DTC40" s="1"/>
      <c r="DTD40" s="1"/>
      <c r="DTE40" s="1"/>
      <c r="DTF40" s="1"/>
      <c r="DTG40" s="1"/>
      <c r="DTH40" s="1"/>
      <c r="DTI40" s="1"/>
      <c r="DTJ40" s="1"/>
      <c r="DTK40" s="1"/>
      <c r="DTL40" s="1"/>
      <c r="DTM40" s="1"/>
      <c r="DTN40" s="1"/>
      <c r="DTO40" s="1"/>
      <c r="DTP40" s="1"/>
      <c r="DTQ40" s="1"/>
      <c r="DTR40" s="1"/>
      <c r="DTS40" s="1"/>
      <c r="DTT40" s="1"/>
      <c r="DTU40" s="1"/>
      <c r="DTV40" s="1"/>
      <c r="DTW40" s="1"/>
      <c r="DTX40" s="1"/>
      <c r="DTY40" s="1"/>
      <c r="DTZ40" s="1"/>
      <c r="DUA40" s="1"/>
      <c r="DUB40" s="1"/>
      <c r="DUC40" s="1"/>
      <c r="DUD40" s="1"/>
      <c r="DUE40" s="1"/>
      <c r="DUF40" s="1"/>
      <c r="DUG40" s="1"/>
      <c r="DUH40" s="1"/>
      <c r="DUI40" s="1"/>
      <c r="DUJ40" s="1"/>
      <c r="DUK40" s="1"/>
      <c r="DUL40" s="1"/>
      <c r="DUM40" s="1"/>
      <c r="DUN40" s="1"/>
      <c r="DUO40" s="1"/>
      <c r="DUP40" s="1"/>
      <c r="DUQ40" s="1"/>
      <c r="DUR40" s="1"/>
      <c r="DUS40" s="1"/>
      <c r="DUT40" s="1"/>
      <c r="DUU40" s="1"/>
      <c r="DUV40" s="1"/>
      <c r="DUW40" s="1"/>
      <c r="DUX40" s="1"/>
      <c r="DUY40" s="1"/>
      <c r="DUZ40" s="1"/>
      <c r="DVA40" s="1"/>
      <c r="DVB40" s="1"/>
      <c r="DVC40" s="1"/>
      <c r="DVD40" s="1"/>
      <c r="DVE40" s="1"/>
      <c r="DVF40" s="1"/>
      <c r="DVG40" s="1"/>
      <c r="DVH40" s="1"/>
      <c r="DVI40" s="1"/>
      <c r="DVJ40" s="1"/>
      <c r="DVK40" s="1"/>
      <c r="DVL40" s="1"/>
      <c r="DVM40" s="1"/>
      <c r="DVN40" s="1"/>
      <c r="DVO40" s="1"/>
      <c r="DVP40" s="1"/>
      <c r="DVQ40" s="1"/>
      <c r="DVR40" s="1"/>
      <c r="DVS40" s="1"/>
      <c r="DVT40" s="1"/>
      <c r="DVU40" s="1"/>
      <c r="DVV40" s="1"/>
      <c r="DVW40" s="1"/>
      <c r="DVX40" s="1"/>
      <c r="DVY40" s="1"/>
      <c r="DVZ40" s="1"/>
      <c r="DWA40" s="1"/>
      <c r="DWB40" s="1"/>
      <c r="DWC40" s="1"/>
      <c r="DWD40" s="1"/>
      <c r="DWE40" s="1"/>
      <c r="DWF40" s="1"/>
      <c r="DWG40" s="1"/>
      <c r="DWH40" s="1"/>
      <c r="DWI40" s="1"/>
      <c r="DWJ40" s="1"/>
      <c r="DWK40" s="1"/>
      <c r="DWL40" s="1"/>
      <c r="DWM40" s="1"/>
      <c r="DWN40" s="1"/>
      <c r="DWO40" s="1"/>
      <c r="DWP40" s="1"/>
      <c r="DWQ40" s="1"/>
      <c r="DWR40" s="1"/>
      <c r="DWS40" s="1"/>
      <c r="DWT40" s="1"/>
      <c r="DWU40" s="1"/>
      <c r="DWV40" s="1"/>
      <c r="DWW40" s="1"/>
      <c r="DWX40" s="1"/>
      <c r="DWY40" s="1"/>
      <c r="DWZ40" s="1"/>
      <c r="DXA40" s="1"/>
      <c r="DXB40" s="1"/>
      <c r="DXC40" s="1"/>
      <c r="DXD40" s="1"/>
      <c r="DXE40" s="1"/>
      <c r="DXF40" s="1"/>
      <c r="DXG40" s="1"/>
      <c r="DXH40" s="1"/>
      <c r="DXI40" s="1"/>
      <c r="DXJ40" s="1"/>
      <c r="DXK40" s="1"/>
      <c r="DXL40" s="1"/>
      <c r="DXM40" s="1"/>
      <c r="DXN40" s="1"/>
      <c r="DXO40" s="1"/>
      <c r="DXP40" s="1"/>
      <c r="DXQ40" s="1"/>
      <c r="DXR40" s="1"/>
      <c r="DXS40" s="1"/>
      <c r="DXT40" s="1"/>
      <c r="DXU40" s="1"/>
      <c r="DXV40" s="1"/>
      <c r="DXW40" s="1"/>
      <c r="DXX40" s="1"/>
      <c r="DXY40" s="1"/>
      <c r="DXZ40" s="1"/>
      <c r="DYA40" s="1"/>
      <c r="DYB40" s="1"/>
      <c r="DYC40" s="1"/>
      <c r="DYD40" s="1"/>
      <c r="DYE40" s="1"/>
      <c r="DYF40" s="1"/>
      <c r="DYG40" s="1"/>
      <c r="DYH40" s="1"/>
      <c r="DYI40" s="1"/>
      <c r="DYJ40" s="1"/>
      <c r="DYK40" s="1"/>
      <c r="DYL40" s="1"/>
      <c r="DYM40" s="1"/>
      <c r="DYN40" s="1"/>
      <c r="DYO40" s="1"/>
      <c r="DYP40" s="1"/>
      <c r="DYQ40" s="1"/>
      <c r="DYR40" s="1"/>
      <c r="DYS40" s="1"/>
      <c r="DYT40" s="1"/>
      <c r="DYU40" s="1"/>
      <c r="DYV40" s="1"/>
      <c r="DYW40" s="1"/>
      <c r="DYX40" s="1"/>
      <c r="DYY40" s="1"/>
      <c r="DYZ40" s="1"/>
      <c r="DZA40" s="1"/>
      <c r="DZB40" s="1"/>
      <c r="DZC40" s="1"/>
      <c r="DZD40" s="1"/>
      <c r="DZE40" s="1"/>
      <c r="DZF40" s="1"/>
      <c r="DZG40" s="1"/>
      <c r="DZH40" s="1"/>
      <c r="DZI40" s="1"/>
      <c r="DZJ40" s="1"/>
      <c r="DZK40" s="1"/>
      <c r="DZL40" s="1"/>
      <c r="DZM40" s="1"/>
      <c r="DZN40" s="1"/>
      <c r="DZO40" s="1"/>
      <c r="DZP40" s="1"/>
      <c r="DZQ40" s="1"/>
      <c r="DZR40" s="1"/>
      <c r="DZS40" s="1"/>
      <c r="DZT40" s="1"/>
      <c r="DZU40" s="1"/>
      <c r="DZV40" s="1"/>
      <c r="DZW40" s="1"/>
      <c r="DZX40" s="1"/>
      <c r="DZY40" s="1"/>
      <c r="DZZ40" s="1"/>
      <c r="EAA40" s="1"/>
      <c r="EAB40" s="1"/>
      <c r="EAC40" s="1"/>
      <c r="EAD40" s="1"/>
      <c r="EAE40" s="1"/>
      <c r="EAF40" s="1"/>
      <c r="EAG40" s="1"/>
      <c r="EAH40" s="1"/>
      <c r="EAI40" s="1"/>
      <c r="EAJ40" s="1"/>
      <c r="EAK40" s="1"/>
      <c r="EAL40" s="1"/>
      <c r="EAM40" s="1"/>
      <c r="EAN40" s="1"/>
      <c r="EAO40" s="1"/>
      <c r="EAP40" s="1"/>
      <c r="EAQ40" s="1"/>
      <c r="EAR40" s="1"/>
      <c r="EAS40" s="1"/>
      <c r="EAT40" s="1"/>
      <c r="EAU40" s="1"/>
      <c r="EAV40" s="1"/>
      <c r="EAW40" s="1"/>
      <c r="EAX40" s="1"/>
      <c r="EAY40" s="1"/>
      <c r="EAZ40" s="1"/>
      <c r="EBA40" s="1"/>
      <c r="EBB40" s="1"/>
      <c r="EBC40" s="1"/>
      <c r="EBD40" s="1"/>
      <c r="EBE40" s="1"/>
      <c r="EBF40" s="1"/>
      <c r="EBG40" s="1"/>
      <c r="EBH40" s="1"/>
      <c r="EBI40" s="1"/>
      <c r="EBJ40" s="1"/>
      <c r="EBK40" s="1"/>
      <c r="EBL40" s="1"/>
      <c r="EBM40" s="1"/>
      <c r="EBN40" s="1"/>
      <c r="EBO40" s="1"/>
      <c r="EBP40" s="1"/>
      <c r="EBQ40" s="1"/>
      <c r="EBR40" s="1"/>
      <c r="EBS40" s="1"/>
      <c r="EBT40" s="1"/>
      <c r="EBU40" s="1"/>
      <c r="EBV40" s="1"/>
      <c r="EBW40" s="1"/>
      <c r="EBX40" s="1"/>
      <c r="EBY40" s="1"/>
      <c r="EBZ40" s="1"/>
      <c r="ECA40" s="1"/>
      <c r="ECB40" s="1"/>
      <c r="ECC40" s="1"/>
      <c r="ECD40" s="1"/>
      <c r="ECE40" s="1"/>
      <c r="ECF40" s="1"/>
      <c r="ECG40" s="1"/>
      <c r="ECH40" s="1"/>
      <c r="ECI40" s="1"/>
      <c r="ECJ40" s="1"/>
      <c r="ECK40" s="1"/>
      <c r="ECL40" s="1"/>
      <c r="ECM40" s="1"/>
      <c r="ECN40" s="1"/>
      <c r="ECO40" s="1"/>
      <c r="ECP40" s="1"/>
      <c r="ECQ40" s="1"/>
      <c r="ECR40" s="1"/>
      <c r="ECS40" s="1"/>
      <c r="ECT40" s="1"/>
      <c r="ECU40" s="1"/>
      <c r="ECV40" s="1"/>
      <c r="ECW40" s="1"/>
      <c r="ECX40" s="1"/>
      <c r="ECY40" s="1"/>
      <c r="ECZ40" s="1"/>
      <c r="EDA40" s="1"/>
      <c r="EDB40" s="1"/>
      <c r="EDC40" s="1"/>
      <c r="EDD40" s="1"/>
      <c r="EDE40" s="1"/>
      <c r="EDF40" s="1"/>
      <c r="EDG40" s="1"/>
      <c r="EDH40" s="1"/>
      <c r="EDI40" s="1"/>
      <c r="EDJ40" s="1"/>
      <c r="EDK40" s="1"/>
      <c r="EDL40" s="1"/>
      <c r="EDM40" s="1"/>
      <c r="EDN40" s="1"/>
      <c r="EDO40" s="1"/>
      <c r="EDP40" s="1"/>
      <c r="EDQ40" s="1"/>
      <c r="EDR40" s="1"/>
      <c r="EDS40" s="1"/>
      <c r="EDT40" s="1"/>
      <c r="EDU40" s="1"/>
      <c r="EDV40" s="1"/>
      <c r="EDW40" s="1"/>
      <c r="EDX40" s="1"/>
      <c r="EDY40" s="1"/>
      <c r="EDZ40" s="1"/>
      <c r="EEA40" s="1"/>
      <c r="EEB40" s="1"/>
      <c r="EEC40" s="1"/>
      <c r="EED40" s="1"/>
      <c r="EEE40" s="1"/>
      <c r="EEF40" s="1"/>
      <c r="EEG40" s="1"/>
      <c r="EEH40" s="1"/>
      <c r="EEI40" s="1"/>
      <c r="EEJ40" s="1"/>
      <c r="EEK40" s="1"/>
      <c r="EEL40" s="1"/>
      <c r="EEM40" s="1"/>
      <c r="EEN40" s="1"/>
      <c r="EEO40" s="1"/>
      <c r="EEP40" s="1"/>
      <c r="EEQ40" s="1"/>
      <c r="EER40" s="1"/>
      <c r="EES40" s="1"/>
      <c r="EET40" s="1"/>
      <c r="EEU40" s="1"/>
      <c r="EEV40" s="1"/>
      <c r="EEW40" s="1"/>
      <c r="EEX40" s="1"/>
      <c r="EEY40" s="1"/>
      <c r="EEZ40" s="1"/>
      <c r="EFA40" s="1"/>
      <c r="EFB40" s="1"/>
      <c r="EFC40" s="1"/>
      <c r="EFD40" s="1"/>
      <c r="EFE40" s="1"/>
      <c r="EFF40" s="1"/>
      <c r="EFG40" s="1"/>
      <c r="EFH40" s="1"/>
      <c r="EFI40" s="1"/>
      <c r="EFJ40" s="1"/>
      <c r="EFK40" s="1"/>
      <c r="EFL40" s="1"/>
      <c r="EFM40" s="1"/>
      <c r="EFN40" s="1"/>
      <c r="EFO40" s="1"/>
      <c r="EFP40" s="1"/>
      <c r="EFQ40" s="1"/>
      <c r="EFR40" s="1"/>
      <c r="EFS40" s="1"/>
      <c r="EFT40" s="1"/>
      <c r="EFU40" s="1"/>
      <c r="EFV40" s="1"/>
      <c r="EFW40" s="1"/>
      <c r="EFX40" s="1"/>
      <c r="EFY40" s="1"/>
      <c r="EFZ40" s="1"/>
      <c r="EGA40" s="1"/>
      <c r="EGB40" s="1"/>
      <c r="EGC40" s="1"/>
      <c r="EGD40" s="1"/>
      <c r="EGE40" s="1"/>
      <c r="EGF40" s="1"/>
      <c r="EGG40" s="1"/>
      <c r="EGH40" s="1"/>
      <c r="EGI40" s="1"/>
      <c r="EGJ40" s="1"/>
      <c r="EGK40" s="1"/>
      <c r="EGL40" s="1"/>
      <c r="EGM40" s="1"/>
      <c r="EGN40" s="1"/>
      <c r="EGO40" s="1"/>
      <c r="EGP40" s="1"/>
      <c r="EGQ40" s="1"/>
      <c r="EGR40" s="1"/>
      <c r="EGS40" s="1"/>
      <c r="EGT40" s="1"/>
      <c r="EGU40" s="1"/>
      <c r="EGV40" s="1"/>
      <c r="EGW40" s="1"/>
      <c r="EGX40" s="1"/>
      <c r="EGY40" s="1"/>
      <c r="EGZ40" s="1"/>
      <c r="EHA40" s="1"/>
      <c r="EHB40" s="1"/>
      <c r="EHC40" s="1"/>
      <c r="EHD40" s="1"/>
      <c r="EHE40" s="1"/>
      <c r="EHF40" s="1"/>
      <c r="EHG40" s="1"/>
      <c r="EHH40" s="1"/>
      <c r="EHI40" s="1"/>
      <c r="EHJ40" s="1"/>
      <c r="EHK40" s="1"/>
      <c r="EHL40" s="1"/>
      <c r="EHM40" s="1"/>
      <c r="EHN40" s="1"/>
      <c r="EHO40" s="1"/>
      <c r="EHP40" s="1"/>
      <c r="EHQ40" s="1"/>
      <c r="EHR40" s="1"/>
      <c r="EHS40" s="1"/>
      <c r="EHT40" s="1"/>
      <c r="EHU40" s="1"/>
      <c r="EHV40" s="1"/>
      <c r="EHW40" s="1"/>
      <c r="EHX40" s="1"/>
      <c r="EHY40" s="1"/>
      <c r="EHZ40" s="1"/>
      <c r="EIA40" s="1"/>
      <c r="EIB40" s="1"/>
      <c r="EIC40" s="1"/>
      <c r="EID40" s="1"/>
      <c r="EIE40" s="1"/>
      <c r="EIF40" s="1"/>
      <c r="EIG40" s="1"/>
      <c r="EIH40" s="1"/>
      <c r="EII40" s="1"/>
      <c r="EIJ40" s="1"/>
      <c r="EIK40" s="1"/>
      <c r="EIL40" s="1"/>
      <c r="EIM40" s="1"/>
      <c r="EIN40" s="1"/>
      <c r="EIO40" s="1"/>
      <c r="EIP40" s="1"/>
      <c r="EIQ40" s="1"/>
      <c r="EIR40" s="1"/>
      <c r="EIS40" s="1"/>
      <c r="EIT40" s="1"/>
      <c r="EIU40" s="1"/>
      <c r="EIV40" s="1"/>
      <c r="EIW40" s="1"/>
      <c r="EIX40" s="1"/>
      <c r="EIY40" s="1"/>
      <c r="EIZ40" s="1"/>
      <c r="EJA40" s="1"/>
      <c r="EJB40" s="1"/>
      <c r="EJC40" s="1"/>
      <c r="EJD40" s="1"/>
      <c r="EJE40" s="1"/>
      <c r="EJF40" s="1"/>
      <c r="EJG40" s="1"/>
      <c r="EJH40" s="1"/>
      <c r="EJI40" s="1"/>
      <c r="EJJ40" s="1"/>
      <c r="EJK40" s="1"/>
      <c r="EJL40" s="1"/>
      <c r="EJM40" s="1"/>
      <c r="EJN40" s="1"/>
      <c r="EJO40" s="1"/>
      <c r="EJP40" s="1"/>
      <c r="EJQ40" s="1"/>
      <c r="EJR40" s="1"/>
      <c r="EJS40" s="1"/>
      <c r="EJT40" s="1"/>
      <c r="EJU40" s="1"/>
      <c r="EJV40" s="1"/>
      <c r="EJW40" s="1"/>
      <c r="EJX40" s="1"/>
      <c r="EJY40" s="1"/>
      <c r="EJZ40" s="1"/>
      <c r="EKA40" s="1"/>
      <c r="EKB40" s="1"/>
      <c r="EKC40" s="1"/>
      <c r="EKD40" s="1"/>
      <c r="EKE40" s="1"/>
      <c r="EKF40" s="1"/>
      <c r="EKG40" s="1"/>
      <c r="EKH40" s="1"/>
      <c r="EKI40" s="1"/>
      <c r="EKJ40" s="1"/>
      <c r="EKK40" s="1"/>
      <c r="EKL40" s="1"/>
      <c r="EKM40" s="1"/>
      <c r="EKN40" s="1"/>
      <c r="EKO40" s="1"/>
      <c r="EKP40" s="1"/>
      <c r="EKQ40" s="1"/>
      <c r="EKR40" s="1"/>
      <c r="EKS40" s="1"/>
      <c r="EKT40" s="1"/>
      <c r="EKU40" s="1"/>
      <c r="EKV40" s="1"/>
      <c r="EKW40" s="1"/>
      <c r="EKX40" s="1"/>
      <c r="EKY40" s="1"/>
      <c r="EKZ40" s="1"/>
      <c r="ELA40" s="1"/>
      <c r="ELB40" s="1"/>
      <c r="ELC40" s="1"/>
      <c r="ELD40" s="1"/>
      <c r="ELE40" s="1"/>
      <c r="ELF40" s="1"/>
      <c r="ELG40" s="1"/>
      <c r="ELH40" s="1"/>
      <c r="ELI40" s="1"/>
      <c r="ELJ40" s="1"/>
      <c r="ELK40" s="1"/>
      <c r="ELL40" s="1"/>
      <c r="ELM40" s="1"/>
      <c r="ELN40" s="1"/>
      <c r="ELO40" s="1"/>
      <c r="ELP40" s="1"/>
      <c r="ELQ40" s="1"/>
      <c r="ELR40" s="1"/>
      <c r="ELS40" s="1"/>
      <c r="ELT40" s="1"/>
      <c r="ELU40" s="1"/>
      <c r="ELV40" s="1"/>
      <c r="ELW40" s="1"/>
      <c r="ELX40" s="1"/>
      <c r="ELY40" s="1"/>
      <c r="ELZ40" s="1"/>
      <c r="EMA40" s="1"/>
      <c r="EMB40" s="1"/>
      <c r="EMC40" s="1"/>
      <c r="EMD40" s="1"/>
      <c r="EME40" s="1"/>
      <c r="EMF40" s="1"/>
      <c r="EMG40" s="1"/>
      <c r="EMH40" s="1"/>
      <c r="EMI40" s="1"/>
      <c r="EMJ40" s="1"/>
      <c r="EMK40" s="1"/>
      <c r="EML40" s="1"/>
      <c r="EMM40" s="1"/>
      <c r="EMN40" s="1"/>
      <c r="EMO40" s="1"/>
      <c r="EMP40" s="1"/>
      <c r="EMQ40" s="1"/>
      <c r="EMR40" s="1"/>
      <c r="EMS40" s="1"/>
      <c r="EMT40" s="1"/>
      <c r="EMU40" s="1"/>
      <c r="EMV40" s="1"/>
      <c r="EMW40" s="1"/>
      <c r="EMX40" s="1"/>
      <c r="EMY40" s="1"/>
      <c r="EMZ40" s="1"/>
      <c r="ENA40" s="1"/>
      <c r="ENB40" s="1"/>
      <c r="ENC40" s="1"/>
      <c r="END40" s="1"/>
      <c r="ENE40" s="1"/>
      <c r="ENF40" s="1"/>
      <c r="ENG40" s="1"/>
      <c r="ENH40" s="1"/>
      <c r="ENI40" s="1"/>
      <c r="ENJ40" s="1"/>
      <c r="ENK40" s="1"/>
      <c r="ENL40" s="1"/>
      <c r="ENM40" s="1"/>
      <c r="ENN40" s="1"/>
      <c r="ENO40" s="1"/>
      <c r="ENP40" s="1"/>
      <c r="ENQ40" s="1"/>
      <c r="ENR40" s="1"/>
      <c r="ENS40" s="1"/>
      <c r="ENT40" s="1"/>
      <c r="ENU40" s="1"/>
      <c r="ENV40" s="1"/>
      <c r="ENW40" s="1"/>
      <c r="ENX40" s="1"/>
      <c r="ENY40" s="1"/>
      <c r="ENZ40" s="1"/>
      <c r="EOA40" s="1"/>
      <c r="EOB40" s="1"/>
      <c r="EOC40" s="1"/>
      <c r="EOD40" s="1"/>
      <c r="EOE40" s="1"/>
      <c r="EOF40" s="1"/>
      <c r="EOG40" s="1"/>
      <c r="EOH40" s="1"/>
      <c r="EOI40" s="1"/>
      <c r="EOJ40" s="1"/>
      <c r="EOK40" s="1"/>
      <c r="EOL40" s="1"/>
      <c r="EOM40" s="1"/>
      <c r="EON40" s="1"/>
      <c r="EOO40" s="1"/>
      <c r="EOP40" s="1"/>
      <c r="EOQ40" s="1"/>
      <c r="EOR40" s="1"/>
      <c r="EOS40" s="1"/>
      <c r="EOT40" s="1"/>
      <c r="EOU40" s="1"/>
      <c r="EOV40" s="1"/>
      <c r="EOW40" s="1"/>
      <c r="EOX40" s="1"/>
      <c r="EOY40" s="1"/>
      <c r="EOZ40" s="1"/>
      <c r="EPA40" s="1"/>
      <c r="EPB40" s="1"/>
      <c r="EPC40" s="1"/>
      <c r="EPD40" s="1"/>
      <c r="EPE40" s="1"/>
      <c r="EPF40" s="1"/>
      <c r="EPG40" s="1"/>
      <c r="EPH40" s="1"/>
      <c r="EPI40" s="1"/>
      <c r="EPJ40" s="1"/>
      <c r="EPK40" s="1"/>
      <c r="EPL40" s="1"/>
      <c r="EPM40" s="1"/>
      <c r="EPN40" s="1"/>
      <c r="EPO40" s="1"/>
      <c r="EPP40" s="1"/>
      <c r="EPQ40" s="1"/>
      <c r="EPR40" s="1"/>
      <c r="EPS40" s="1"/>
      <c r="EPT40" s="1"/>
      <c r="EPU40" s="1"/>
      <c r="EPV40" s="1"/>
      <c r="EPW40" s="1"/>
      <c r="EPX40" s="1"/>
      <c r="EPY40" s="1"/>
      <c r="EPZ40" s="1"/>
      <c r="EQA40" s="1"/>
      <c r="EQB40" s="1"/>
      <c r="EQC40" s="1"/>
      <c r="EQD40" s="1"/>
      <c r="EQE40" s="1"/>
      <c r="EQF40" s="1"/>
      <c r="EQG40" s="1"/>
      <c r="EQH40" s="1"/>
      <c r="EQI40" s="1"/>
      <c r="EQJ40" s="1"/>
      <c r="EQK40" s="1"/>
      <c r="EQL40" s="1"/>
      <c r="EQM40" s="1"/>
      <c r="EQN40" s="1"/>
      <c r="EQO40" s="1"/>
      <c r="EQP40" s="1"/>
      <c r="EQQ40" s="1"/>
      <c r="EQR40" s="1"/>
      <c r="EQS40" s="1"/>
      <c r="EQT40" s="1"/>
      <c r="EQU40" s="1"/>
      <c r="EQV40" s="1"/>
      <c r="EQW40" s="1"/>
      <c r="EQX40" s="1"/>
      <c r="EQY40" s="1"/>
      <c r="EQZ40" s="1"/>
      <c r="ERA40" s="1"/>
      <c r="ERB40" s="1"/>
      <c r="ERC40" s="1"/>
      <c r="ERD40" s="1"/>
      <c r="ERE40" s="1"/>
      <c r="ERF40" s="1"/>
      <c r="ERG40" s="1"/>
      <c r="ERH40" s="1"/>
      <c r="ERI40" s="1"/>
      <c r="ERJ40" s="1"/>
      <c r="ERK40" s="1"/>
      <c r="ERL40" s="1"/>
      <c r="ERM40" s="1"/>
      <c r="ERN40" s="1"/>
      <c r="ERO40" s="1"/>
      <c r="ERP40" s="1"/>
      <c r="ERQ40" s="1"/>
      <c r="ERR40" s="1"/>
      <c r="ERS40" s="1"/>
      <c r="ERT40" s="1"/>
      <c r="ERU40" s="1"/>
      <c r="ERV40" s="1"/>
      <c r="ERW40" s="1"/>
      <c r="ERX40" s="1"/>
      <c r="ERY40" s="1"/>
      <c r="ERZ40" s="1"/>
      <c r="ESA40" s="1"/>
      <c r="ESB40" s="1"/>
      <c r="ESC40" s="1"/>
      <c r="ESD40" s="1"/>
      <c r="ESE40" s="1"/>
      <c r="ESF40" s="1"/>
      <c r="ESG40" s="1"/>
      <c r="ESH40" s="1"/>
      <c r="ESI40" s="1"/>
      <c r="ESJ40" s="1"/>
      <c r="ESK40" s="1"/>
      <c r="ESL40" s="1"/>
      <c r="ESM40" s="1"/>
      <c r="ESN40" s="1"/>
      <c r="ESO40" s="1"/>
      <c r="ESP40" s="1"/>
      <c r="ESQ40" s="1"/>
      <c r="ESR40" s="1"/>
      <c r="ESS40" s="1"/>
      <c r="EST40" s="1"/>
      <c r="ESU40" s="1"/>
      <c r="ESV40" s="1"/>
      <c r="ESW40" s="1"/>
      <c r="ESX40" s="1"/>
      <c r="ESY40" s="1"/>
      <c r="ESZ40" s="1"/>
      <c r="ETA40" s="1"/>
      <c r="ETB40" s="1"/>
      <c r="ETC40" s="1"/>
      <c r="ETD40" s="1"/>
      <c r="ETE40" s="1"/>
      <c r="ETF40" s="1"/>
      <c r="ETG40" s="1"/>
      <c r="ETH40" s="1"/>
      <c r="ETI40" s="1"/>
      <c r="ETJ40" s="1"/>
      <c r="ETK40" s="1"/>
      <c r="ETL40" s="1"/>
      <c r="ETM40" s="1"/>
      <c r="ETN40" s="1"/>
      <c r="ETO40" s="1"/>
      <c r="ETP40" s="1"/>
      <c r="ETQ40" s="1"/>
      <c r="ETR40" s="1"/>
      <c r="ETS40" s="1"/>
      <c r="ETT40" s="1"/>
      <c r="ETU40" s="1"/>
      <c r="ETV40" s="1"/>
      <c r="ETW40" s="1"/>
      <c r="ETX40" s="1"/>
      <c r="ETY40" s="1"/>
      <c r="ETZ40" s="1"/>
      <c r="EUA40" s="1"/>
      <c r="EUB40" s="1"/>
      <c r="EUC40" s="1"/>
      <c r="EUD40" s="1"/>
      <c r="EUE40" s="1"/>
      <c r="EUF40" s="1"/>
      <c r="EUG40" s="1"/>
      <c r="EUH40" s="1"/>
      <c r="EUI40" s="1"/>
      <c r="EUJ40" s="1"/>
      <c r="EUK40" s="1"/>
      <c r="EUL40" s="1"/>
      <c r="EUM40" s="1"/>
      <c r="EUN40" s="1"/>
      <c r="EUO40" s="1"/>
      <c r="EUP40" s="1"/>
      <c r="EUQ40" s="1"/>
      <c r="EUR40" s="1"/>
      <c r="EUS40" s="1"/>
      <c r="EUT40" s="1"/>
      <c r="EUU40" s="1"/>
      <c r="EUV40" s="1"/>
      <c r="EUW40" s="1"/>
      <c r="EUX40" s="1"/>
      <c r="EUY40" s="1"/>
      <c r="EUZ40" s="1"/>
      <c r="EVA40" s="1"/>
      <c r="EVB40" s="1"/>
      <c r="EVC40" s="1"/>
      <c r="EVD40" s="1"/>
      <c r="EVE40" s="1"/>
      <c r="EVF40" s="1"/>
      <c r="EVG40" s="1"/>
      <c r="EVH40" s="1"/>
      <c r="EVI40" s="1"/>
      <c r="EVJ40" s="1"/>
      <c r="EVK40" s="1"/>
      <c r="EVL40" s="1"/>
      <c r="EVM40" s="1"/>
      <c r="EVN40" s="1"/>
      <c r="EVO40" s="1"/>
      <c r="EVP40" s="1"/>
      <c r="EVQ40" s="1"/>
      <c r="EVR40" s="1"/>
      <c r="EVS40" s="1"/>
      <c r="EVT40" s="1"/>
      <c r="EVU40" s="1"/>
      <c r="EVV40" s="1"/>
      <c r="EVW40" s="1"/>
      <c r="EVX40" s="1"/>
      <c r="EVY40" s="1"/>
      <c r="EVZ40" s="1"/>
      <c r="EWA40" s="1"/>
      <c r="EWB40" s="1"/>
      <c r="EWC40" s="1"/>
      <c r="EWD40" s="1"/>
      <c r="EWE40" s="1"/>
      <c r="EWF40" s="1"/>
      <c r="EWG40" s="1"/>
      <c r="EWH40" s="1"/>
      <c r="EWI40" s="1"/>
      <c r="EWJ40" s="1"/>
      <c r="EWK40" s="1"/>
      <c r="EWL40" s="1"/>
      <c r="EWM40" s="1"/>
      <c r="EWN40" s="1"/>
      <c r="EWO40" s="1"/>
      <c r="EWP40" s="1"/>
      <c r="EWQ40" s="1"/>
      <c r="EWR40" s="1"/>
      <c r="EWS40" s="1"/>
      <c r="EWT40" s="1"/>
      <c r="EWU40" s="1"/>
      <c r="EWV40" s="1"/>
      <c r="EWW40" s="1"/>
      <c r="EWX40" s="1"/>
      <c r="EWY40" s="1"/>
      <c r="EWZ40" s="1"/>
      <c r="EXA40" s="1"/>
      <c r="EXB40" s="1"/>
      <c r="EXC40" s="1"/>
      <c r="EXD40" s="1"/>
      <c r="EXE40" s="1"/>
      <c r="EXF40" s="1"/>
      <c r="EXG40" s="1"/>
      <c r="EXH40" s="1"/>
      <c r="EXI40" s="1"/>
      <c r="EXJ40" s="1"/>
      <c r="EXK40" s="1"/>
      <c r="EXL40" s="1"/>
      <c r="EXM40" s="1"/>
      <c r="EXN40" s="1"/>
      <c r="EXO40" s="1"/>
      <c r="EXP40" s="1"/>
      <c r="EXQ40" s="1"/>
      <c r="EXR40" s="1"/>
      <c r="EXS40" s="1"/>
      <c r="EXT40" s="1"/>
      <c r="EXU40" s="1"/>
      <c r="EXV40" s="1"/>
      <c r="EXW40" s="1"/>
      <c r="EXX40" s="1"/>
      <c r="EXY40" s="1"/>
      <c r="EXZ40" s="1"/>
      <c r="EYA40" s="1"/>
      <c r="EYB40" s="1"/>
      <c r="EYC40" s="1"/>
      <c r="EYD40" s="1"/>
      <c r="EYE40" s="1"/>
      <c r="EYF40" s="1"/>
      <c r="EYG40" s="1"/>
      <c r="EYH40" s="1"/>
      <c r="EYI40" s="1"/>
      <c r="EYJ40" s="1"/>
      <c r="EYK40" s="1"/>
      <c r="EYL40" s="1"/>
      <c r="EYM40" s="1"/>
      <c r="EYN40" s="1"/>
      <c r="EYO40" s="1"/>
      <c r="EYP40" s="1"/>
      <c r="EYQ40" s="1"/>
      <c r="EYR40" s="1"/>
      <c r="EYS40" s="1"/>
      <c r="EYT40" s="1"/>
      <c r="EYU40" s="1"/>
      <c r="EYV40" s="1"/>
      <c r="EYW40" s="1"/>
      <c r="EYX40" s="1"/>
      <c r="EYY40" s="1"/>
      <c r="EYZ40" s="1"/>
      <c r="EZA40" s="1"/>
      <c r="EZB40" s="1"/>
      <c r="EZC40" s="1"/>
      <c r="EZD40" s="1"/>
      <c r="EZE40" s="1"/>
      <c r="EZF40" s="1"/>
      <c r="EZG40" s="1"/>
      <c r="EZH40" s="1"/>
      <c r="EZI40" s="1"/>
      <c r="EZJ40" s="1"/>
      <c r="EZK40" s="1"/>
      <c r="EZL40" s="1"/>
      <c r="EZM40" s="1"/>
      <c r="EZN40" s="1"/>
      <c r="EZO40" s="1"/>
      <c r="EZP40" s="1"/>
      <c r="EZQ40" s="1"/>
      <c r="EZR40" s="1"/>
      <c r="EZS40" s="1"/>
      <c r="EZT40" s="1"/>
      <c r="EZU40" s="1"/>
      <c r="EZV40" s="1"/>
      <c r="EZW40" s="1"/>
      <c r="EZX40" s="1"/>
      <c r="EZY40" s="1"/>
      <c r="EZZ40" s="1"/>
      <c r="FAA40" s="1"/>
      <c r="FAB40" s="1"/>
      <c r="FAC40" s="1"/>
      <c r="FAD40" s="1"/>
      <c r="FAE40" s="1"/>
      <c r="FAF40" s="1"/>
      <c r="FAG40" s="1"/>
      <c r="FAH40" s="1"/>
      <c r="FAI40" s="1"/>
      <c r="FAJ40" s="1"/>
      <c r="FAK40" s="1"/>
      <c r="FAL40" s="1"/>
      <c r="FAM40" s="1"/>
      <c r="FAN40" s="1"/>
      <c r="FAO40" s="1"/>
      <c r="FAP40" s="1"/>
      <c r="FAQ40" s="1"/>
      <c r="FAR40" s="1"/>
      <c r="FAS40" s="1"/>
      <c r="FAT40" s="1"/>
      <c r="FAU40" s="1"/>
      <c r="FAV40" s="1"/>
      <c r="FAW40" s="1"/>
      <c r="FAX40" s="1"/>
      <c r="FAY40" s="1"/>
      <c r="FAZ40" s="1"/>
      <c r="FBA40" s="1"/>
      <c r="FBB40" s="1"/>
      <c r="FBC40" s="1"/>
      <c r="FBD40" s="1"/>
      <c r="FBE40" s="1"/>
      <c r="FBF40" s="1"/>
      <c r="FBG40" s="1"/>
      <c r="FBH40" s="1"/>
      <c r="FBI40" s="1"/>
      <c r="FBJ40" s="1"/>
      <c r="FBK40" s="1"/>
      <c r="FBL40" s="1"/>
      <c r="FBM40" s="1"/>
      <c r="FBN40" s="1"/>
      <c r="FBO40" s="1"/>
      <c r="FBP40" s="1"/>
      <c r="FBQ40" s="1"/>
      <c r="FBR40" s="1"/>
      <c r="FBS40" s="1"/>
      <c r="FBT40" s="1"/>
      <c r="FBU40" s="1"/>
      <c r="FBV40" s="1"/>
      <c r="FBW40" s="1"/>
      <c r="FBX40" s="1"/>
      <c r="FBY40" s="1"/>
      <c r="FBZ40" s="1"/>
      <c r="FCA40" s="1"/>
      <c r="FCB40" s="1"/>
      <c r="FCC40" s="1"/>
      <c r="FCD40" s="1"/>
      <c r="FCE40" s="1"/>
      <c r="FCF40" s="1"/>
      <c r="FCG40" s="1"/>
      <c r="FCH40" s="1"/>
      <c r="FCI40" s="1"/>
      <c r="FCJ40" s="1"/>
      <c r="FCK40" s="1"/>
      <c r="FCL40" s="1"/>
      <c r="FCM40" s="1"/>
      <c r="FCN40" s="1"/>
      <c r="FCO40" s="1"/>
      <c r="FCP40" s="1"/>
      <c r="FCQ40" s="1"/>
      <c r="FCR40" s="1"/>
      <c r="FCS40" s="1"/>
      <c r="FCT40" s="1"/>
      <c r="FCU40" s="1"/>
      <c r="FCV40" s="1"/>
      <c r="FCW40" s="1"/>
      <c r="FCX40" s="1"/>
      <c r="FCY40" s="1"/>
      <c r="FCZ40" s="1"/>
      <c r="FDA40" s="1"/>
      <c r="FDB40" s="1"/>
      <c r="FDC40" s="1"/>
      <c r="FDD40" s="1"/>
      <c r="FDE40" s="1"/>
      <c r="FDF40" s="1"/>
      <c r="FDG40" s="1"/>
      <c r="FDH40" s="1"/>
      <c r="FDI40" s="1"/>
      <c r="FDJ40" s="1"/>
      <c r="FDK40" s="1"/>
      <c r="FDL40" s="1"/>
      <c r="FDM40" s="1"/>
      <c r="FDN40" s="1"/>
      <c r="FDO40" s="1"/>
      <c r="FDP40" s="1"/>
      <c r="FDQ40" s="1"/>
      <c r="FDR40" s="1"/>
      <c r="FDS40" s="1"/>
      <c r="FDT40" s="1"/>
      <c r="FDU40" s="1"/>
      <c r="FDV40" s="1"/>
      <c r="FDW40" s="1"/>
      <c r="FDX40" s="1"/>
      <c r="FDY40" s="1"/>
      <c r="FDZ40" s="1"/>
      <c r="FEA40" s="1"/>
      <c r="FEB40" s="1"/>
      <c r="FEC40" s="1"/>
      <c r="FED40" s="1"/>
      <c r="FEE40" s="1"/>
      <c r="FEF40" s="1"/>
      <c r="FEG40" s="1"/>
      <c r="FEH40" s="1"/>
      <c r="FEI40" s="1"/>
      <c r="FEJ40" s="1"/>
      <c r="FEK40" s="1"/>
      <c r="FEL40" s="1"/>
      <c r="FEM40" s="1"/>
      <c r="FEN40" s="1"/>
      <c r="FEO40" s="1"/>
      <c r="FEP40" s="1"/>
      <c r="FEQ40" s="1"/>
      <c r="FER40" s="1"/>
      <c r="FES40" s="1"/>
      <c r="FET40" s="1"/>
      <c r="FEU40" s="1"/>
      <c r="FEV40" s="1"/>
      <c r="FEW40" s="1"/>
      <c r="FEX40" s="1"/>
      <c r="FEY40" s="1"/>
      <c r="FEZ40" s="1"/>
      <c r="FFA40" s="1"/>
      <c r="FFB40" s="1"/>
      <c r="FFC40" s="1"/>
      <c r="FFD40" s="1"/>
      <c r="FFE40" s="1"/>
      <c r="FFF40" s="1"/>
      <c r="FFG40" s="1"/>
      <c r="FFH40" s="1"/>
      <c r="FFI40" s="1"/>
      <c r="FFJ40" s="1"/>
      <c r="FFK40" s="1"/>
      <c r="FFL40" s="1"/>
      <c r="FFM40" s="1"/>
      <c r="FFN40" s="1"/>
      <c r="FFO40" s="1"/>
      <c r="FFP40" s="1"/>
      <c r="FFQ40" s="1"/>
      <c r="FFR40" s="1"/>
      <c r="FFS40" s="1"/>
      <c r="FFT40" s="1"/>
      <c r="FFU40" s="1"/>
      <c r="FFV40" s="1"/>
      <c r="FFW40" s="1"/>
      <c r="FFX40" s="1"/>
      <c r="FFY40" s="1"/>
      <c r="FFZ40" s="1"/>
      <c r="FGA40" s="1"/>
      <c r="FGB40" s="1"/>
      <c r="FGC40" s="1"/>
      <c r="FGD40" s="1"/>
      <c r="FGE40" s="1"/>
      <c r="FGF40" s="1"/>
      <c r="FGG40" s="1"/>
      <c r="FGH40" s="1"/>
      <c r="FGI40" s="1"/>
      <c r="FGJ40" s="1"/>
      <c r="FGK40" s="1"/>
      <c r="FGL40" s="1"/>
      <c r="FGM40" s="1"/>
      <c r="FGN40" s="1"/>
      <c r="FGO40" s="1"/>
      <c r="FGP40" s="1"/>
      <c r="FGQ40" s="1"/>
      <c r="FGR40" s="1"/>
      <c r="FGS40" s="1"/>
      <c r="FGT40" s="1"/>
      <c r="FGU40" s="1"/>
      <c r="FGV40" s="1"/>
      <c r="FGW40" s="1"/>
      <c r="FGX40" s="1"/>
      <c r="FGY40" s="1"/>
      <c r="FGZ40" s="1"/>
      <c r="FHA40" s="1"/>
      <c r="FHB40" s="1"/>
      <c r="FHC40" s="1"/>
      <c r="FHD40" s="1"/>
      <c r="FHE40" s="1"/>
      <c r="FHF40" s="1"/>
      <c r="FHG40" s="1"/>
      <c r="FHH40" s="1"/>
      <c r="FHI40" s="1"/>
      <c r="FHJ40" s="1"/>
      <c r="FHK40" s="1"/>
      <c r="FHL40" s="1"/>
      <c r="FHM40" s="1"/>
      <c r="FHN40" s="1"/>
      <c r="FHO40" s="1"/>
      <c r="FHP40" s="1"/>
      <c r="FHQ40" s="1"/>
      <c r="FHR40" s="1"/>
      <c r="FHS40" s="1"/>
      <c r="FHT40" s="1"/>
      <c r="FHU40" s="1"/>
      <c r="FHV40" s="1"/>
      <c r="FHW40" s="1"/>
      <c r="FHX40" s="1"/>
      <c r="FHY40" s="1"/>
      <c r="FHZ40" s="1"/>
      <c r="FIA40" s="1"/>
      <c r="FIB40" s="1"/>
      <c r="FIC40" s="1"/>
      <c r="FID40" s="1"/>
      <c r="FIE40" s="1"/>
      <c r="FIF40" s="1"/>
      <c r="FIG40" s="1"/>
      <c r="FIH40" s="1"/>
      <c r="FII40" s="1"/>
      <c r="FIJ40" s="1"/>
      <c r="FIK40" s="1"/>
      <c r="FIL40" s="1"/>
      <c r="FIM40" s="1"/>
      <c r="FIN40" s="1"/>
      <c r="FIO40" s="1"/>
      <c r="FIP40" s="1"/>
      <c r="FIQ40" s="1"/>
      <c r="FIR40" s="1"/>
      <c r="FIS40" s="1"/>
      <c r="FIT40" s="1"/>
      <c r="FIU40" s="1"/>
      <c r="FIV40" s="1"/>
      <c r="FIW40" s="1"/>
      <c r="FIX40" s="1"/>
      <c r="FIY40" s="1"/>
      <c r="FIZ40" s="1"/>
      <c r="FJA40" s="1"/>
      <c r="FJB40" s="1"/>
      <c r="FJC40" s="1"/>
      <c r="FJD40" s="1"/>
      <c r="FJE40" s="1"/>
      <c r="FJF40" s="1"/>
      <c r="FJG40" s="1"/>
      <c r="FJH40" s="1"/>
      <c r="FJI40" s="1"/>
      <c r="FJJ40" s="1"/>
      <c r="FJK40" s="1"/>
      <c r="FJL40" s="1"/>
      <c r="FJM40" s="1"/>
      <c r="FJN40" s="1"/>
      <c r="FJO40" s="1"/>
      <c r="FJP40" s="1"/>
      <c r="FJQ40" s="1"/>
      <c r="FJR40" s="1"/>
      <c r="FJS40" s="1"/>
      <c r="FJT40" s="1"/>
      <c r="FJU40" s="1"/>
      <c r="FJV40" s="1"/>
      <c r="FJW40" s="1"/>
      <c r="FJX40" s="1"/>
      <c r="FJY40" s="1"/>
      <c r="FJZ40" s="1"/>
      <c r="FKA40" s="1"/>
      <c r="FKB40" s="1"/>
      <c r="FKC40" s="1"/>
      <c r="FKD40" s="1"/>
      <c r="FKE40" s="1"/>
      <c r="FKF40" s="1"/>
      <c r="FKG40" s="1"/>
      <c r="FKH40" s="1"/>
      <c r="FKI40" s="1"/>
      <c r="FKJ40" s="1"/>
      <c r="FKK40" s="1"/>
      <c r="FKL40" s="1"/>
      <c r="FKM40" s="1"/>
      <c r="FKN40" s="1"/>
      <c r="FKO40" s="1"/>
      <c r="FKP40" s="1"/>
      <c r="FKQ40" s="1"/>
      <c r="FKR40" s="1"/>
      <c r="FKS40" s="1"/>
      <c r="FKT40" s="1"/>
      <c r="FKU40" s="1"/>
      <c r="FKV40" s="1"/>
      <c r="FKW40" s="1"/>
      <c r="FKX40" s="1"/>
      <c r="FKY40" s="1"/>
      <c r="FKZ40" s="1"/>
      <c r="FLA40" s="1"/>
      <c r="FLB40" s="1"/>
      <c r="FLC40" s="1"/>
      <c r="FLD40" s="1"/>
      <c r="FLE40" s="1"/>
      <c r="FLF40" s="1"/>
      <c r="FLG40" s="1"/>
      <c r="FLH40" s="1"/>
      <c r="FLI40" s="1"/>
      <c r="FLJ40" s="1"/>
      <c r="FLK40" s="1"/>
      <c r="FLL40" s="1"/>
      <c r="FLM40" s="1"/>
      <c r="FLN40" s="1"/>
      <c r="FLO40" s="1"/>
      <c r="FLP40" s="1"/>
      <c r="FLQ40" s="1"/>
      <c r="FLR40" s="1"/>
      <c r="FLS40" s="1"/>
      <c r="FLT40" s="1"/>
      <c r="FLU40" s="1"/>
      <c r="FLV40" s="1"/>
      <c r="FLW40" s="1"/>
      <c r="FLX40" s="1"/>
      <c r="FLY40" s="1"/>
      <c r="FLZ40" s="1"/>
      <c r="FMA40" s="1"/>
      <c r="FMB40" s="1"/>
      <c r="FMC40" s="1"/>
      <c r="FMD40" s="1"/>
      <c r="FME40" s="1"/>
      <c r="FMF40" s="1"/>
      <c r="FMG40" s="1"/>
      <c r="FMH40" s="1"/>
      <c r="FMI40" s="1"/>
      <c r="FMJ40" s="1"/>
      <c r="FMK40" s="1"/>
      <c r="FML40" s="1"/>
      <c r="FMM40" s="1"/>
      <c r="FMN40" s="1"/>
      <c r="FMO40" s="1"/>
      <c r="FMP40" s="1"/>
      <c r="FMQ40" s="1"/>
      <c r="FMR40" s="1"/>
      <c r="FMS40" s="1"/>
      <c r="FMT40" s="1"/>
      <c r="FMU40" s="1"/>
      <c r="FMV40" s="1"/>
      <c r="FMW40" s="1"/>
      <c r="FMX40" s="1"/>
      <c r="FMY40" s="1"/>
      <c r="FMZ40" s="1"/>
      <c r="FNA40" s="1"/>
      <c r="FNB40" s="1"/>
      <c r="FNC40" s="1"/>
      <c r="FND40" s="1"/>
      <c r="FNE40" s="1"/>
      <c r="FNF40" s="1"/>
      <c r="FNG40" s="1"/>
      <c r="FNH40" s="1"/>
      <c r="FNI40" s="1"/>
      <c r="FNJ40" s="1"/>
      <c r="FNK40" s="1"/>
      <c r="FNL40" s="1"/>
      <c r="FNM40" s="1"/>
      <c r="FNN40" s="1"/>
      <c r="FNO40" s="1"/>
      <c r="FNP40" s="1"/>
      <c r="FNQ40" s="1"/>
      <c r="FNR40" s="1"/>
      <c r="FNS40" s="1"/>
      <c r="FNT40" s="1"/>
      <c r="FNU40" s="1"/>
      <c r="FNV40" s="1"/>
      <c r="FNW40" s="1"/>
      <c r="FNX40" s="1"/>
      <c r="FNY40" s="1"/>
      <c r="FNZ40" s="1"/>
      <c r="FOA40" s="1"/>
      <c r="FOB40" s="1"/>
      <c r="FOC40" s="1"/>
      <c r="FOD40" s="1"/>
      <c r="FOE40" s="1"/>
      <c r="FOF40" s="1"/>
      <c r="FOG40" s="1"/>
      <c r="FOH40" s="1"/>
      <c r="FOI40" s="1"/>
      <c r="FOJ40" s="1"/>
      <c r="FOK40" s="1"/>
      <c r="FOL40" s="1"/>
      <c r="FOM40" s="1"/>
      <c r="FON40" s="1"/>
      <c r="FOO40" s="1"/>
      <c r="FOP40" s="1"/>
      <c r="FOQ40" s="1"/>
      <c r="FOR40" s="1"/>
      <c r="FOS40" s="1"/>
      <c r="FOT40" s="1"/>
      <c r="FOU40" s="1"/>
      <c r="FOV40" s="1"/>
      <c r="FOW40" s="1"/>
      <c r="FOX40" s="1"/>
      <c r="FOY40" s="1"/>
      <c r="FOZ40" s="1"/>
      <c r="FPA40" s="1"/>
      <c r="FPB40" s="1"/>
      <c r="FPC40" s="1"/>
      <c r="FPD40" s="1"/>
      <c r="FPE40" s="1"/>
      <c r="FPF40" s="1"/>
      <c r="FPG40" s="1"/>
      <c r="FPH40" s="1"/>
      <c r="FPI40" s="1"/>
      <c r="FPJ40" s="1"/>
      <c r="FPK40" s="1"/>
      <c r="FPL40" s="1"/>
      <c r="FPM40" s="1"/>
      <c r="FPN40" s="1"/>
      <c r="FPO40" s="1"/>
      <c r="FPP40" s="1"/>
      <c r="FPQ40" s="1"/>
      <c r="FPR40" s="1"/>
      <c r="FPS40" s="1"/>
      <c r="FPT40" s="1"/>
      <c r="FPU40" s="1"/>
      <c r="FPV40" s="1"/>
      <c r="FPW40" s="1"/>
      <c r="FPX40" s="1"/>
      <c r="FPY40" s="1"/>
      <c r="FPZ40" s="1"/>
      <c r="FQA40" s="1"/>
      <c r="FQB40" s="1"/>
      <c r="FQC40" s="1"/>
      <c r="FQD40" s="1"/>
      <c r="FQE40" s="1"/>
      <c r="FQF40" s="1"/>
      <c r="FQG40" s="1"/>
      <c r="FQH40" s="1"/>
      <c r="FQI40" s="1"/>
      <c r="FQJ40" s="1"/>
      <c r="FQK40" s="1"/>
      <c r="FQL40" s="1"/>
      <c r="FQM40" s="1"/>
      <c r="FQN40" s="1"/>
      <c r="FQO40" s="1"/>
      <c r="FQP40" s="1"/>
      <c r="FQQ40" s="1"/>
      <c r="FQR40" s="1"/>
      <c r="FQS40" s="1"/>
      <c r="FQT40" s="1"/>
      <c r="FQU40" s="1"/>
      <c r="FQV40" s="1"/>
      <c r="FQW40" s="1"/>
      <c r="FQX40" s="1"/>
      <c r="FQY40" s="1"/>
      <c r="FQZ40" s="1"/>
      <c r="FRA40" s="1"/>
      <c r="FRB40" s="1"/>
      <c r="FRC40" s="1"/>
      <c r="FRD40" s="1"/>
      <c r="FRE40" s="1"/>
      <c r="FRF40" s="1"/>
      <c r="FRG40" s="1"/>
      <c r="FRH40" s="1"/>
      <c r="FRI40" s="1"/>
      <c r="FRJ40" s="1"/>
      <c r="FRK40" s="1"/>
      <c r="FRL40" s="1"/>
      <c r="FRM40" s="1"/>
      <c r="FRN40" s="1"/>
      <c r="FRO40" s="1"/>
      <c r="FRP40" s="1"/>
      <c r="FRQ40" s="1"/>
      <c r="FRR40" s="1"/>
      <c r="FRS40" s="1"/>
      <c r="FRT40" s="1"/>
      <c r="FRU40" s="1"/>
      <c r="FRV40" s="1"/>
      <c r="FRW40" s="1"/>
      <c r="FRX40" s="1"/>
      <c r="FRY40" s="1"/>
      <c r="FRZ40" s="1"/>
      <c r="FSA40" s="1"/>
      <c r="FSB40" s="1"/>
      <c r="FSC40" s="1"/>
      <c r="FSD40" s="1"/>
      <c r="FSE40" s="1"/>
      <c r="FSF40" s="1"/>
      <c r="FSG40" s="1"/>
      <c r="FSH40" s="1"/>
      <c r="FSI40" s="1"/>
      <c r="FSJ40" s="1"/>
      <c r="FSK40" s="1"/>
      <c r="FSL40" s="1"/>
      <c r="FSM40" s="1"/>
      <c r="FSN40" s="1"/>
      <c r="FSO40" s="1"/>
      <c r="FSP40" s="1"/>
      <c r="FSQ40" s="1"/>
      <c r="FSR40" s="1"/>
      <c r="FSS40" s="1"/>
      <c r="FST40" s="1"/>
      <c r="FSU40" s="1"/>
      <c r="FSV40" s="1"/>
      <c r="FSW40" s="1"/>
      <c r="FSX40" s="1"/>
      <c r="FSY40" s="1"/>
      <c r="FSZ40" s="1"/>
      <c r="FTA40" s="1"/>
      <c r="FTB40" s="1"/>
      <c r="FTC40" s="1"/>
      <c r="FTD40" s="1"/>
      <c r="FTE40" s="1"/>
      <c r="FTF40" s="1"/>
      <c r="FTG40" s="1"/>
      <c r="FTH40" s="1"/>
      <c r="FTI40" s="1"/>
      <c r="FTJ40" s="1"/>
      <c r="FTK40" s="1"/>
      <c r="FTL40" s="1"/>
      <c r="FTM40" s="1"/>
      <c r="FTN40" s="1"/>
      <c r="FTO40" s="1"/>
      <c r="FTP40" s="1"/>
      <c r="FTQ40" s="1"/>
      <c r="FTR40" s="1"/>
      <c r="FTS40" s="1"/>
      <c r="FTT40" s="1"/>
      <c r="FTU40" s="1"/>
      <c r="FTV40" s="1"/>
      <c r="FTW40" s="1"/>
      <c r="FTX40" s="1"/>
      <c r="FTY40" s="1"/>
      <c r="FTZ40" s="1"/>
      <c r="FUA40" s="1"/>
      <c r="FUB40" s="1"/>
      <c r="FUC40" s="1"/>
      <c r="FUD40" s="1"/>
      <c r="FUE40" s="1"/>
      <c r="FUF40" s="1"/>
      <c r="FUG40" s="1"/>
      <c r="FUH40" s="1"/>
      <c r="FUI40" s="1"/>
      <c r="FUJ40" s="1"/>
      <c r="FUK40" s="1"/>
      <c r="FUL40" s="1"/>
      <c r="FUM40" s="1"/>
      <c r="FUN40" s="1"/>
      <c r="FUO40" s="1"/>
      <c r="FUP40" s="1"/>
      <c r="FUQ40" s="1"/>
      <c r="FUR40" s="1"/>
      <c r="FUS40" s="1"/>
      <c r="FUT40" s="1"/>
      <c r="FUU40" s="1"/>
      <c r="FUV40" s="1"/>
      <c r="FUW40" s="1"/>
      <c r="FUX40" s="1"/>
      <c r="FUY40" s="1"/>
      <c r="FUZ40" s="1"/>
      <c r="FVA40" s="1"/>
      <c r="FVB40" s="1"/>
      <c r="FVC40" s="1"/>
      <c r="FVD40" s="1"/>
      <c r="FVE40" s="1"/>
      <c r="FVF40" s="1"/>
      <c r="FVG40" s="1"/>
      <c r="FVH40" s="1"/>
      <c r="FVI40" s="1"/>
      <c r="FVJ40" s="1"/>
      <c r="FVK40" s="1"/>
      <c r="FVL40" s="1"/>
      <c r="FVM40" s="1"/>
      <c r="FVN40" s="1"/>
      <c r="FVO40" s="1"/>
      <c r="FVP40" s="1"/>
      <c r="FVQ40" s="1"/>
      <c r="FVR40" s="1"/>
      <c r="FVS40" s="1"/>
      <c r="FVT40" s="1"/>
      <c r="FVU40" s="1"/>
      <c r="FVV40" s="1"/>
      <c r="FVW40" s="1"/>
      <c r="FVX40" s="1"/>
      <c r="FVY40" s="1"/>
      <c r="FVZ40" s="1"/>
      <c r="FWA40" s="1"/>
      <c r="FWB40" s="1"/>
      <c r="FWC40" s="1"/>
      <c r="FWD40" s="1"/>
      <c r="FWE40" s="1"/>
      <c r="FWF40" s="1"/>
      <c r="FWG40" s="1"/>
      <c r="FWH40" s="1"/>
      <c r="FWI40" s="1"/>
      <c r="FWJ40" s="1"/>
      <c r="FWK40" s="1"/>
      <c r="FWL40" s="1"/>
      <c r="FWM40" s="1"/>
      <c r="FWN40" s="1"/>
      <c r="FWO40" s="1"/>
      <c r="FWP40" s="1"/>
      <c r="FWQ40" s="1"/>
      <c r="FWR40" s="1"/>
      <c r="FWS40" s="1"/>
      <c r="FWT40" s="1"/>
      <c r="FWU40" s="1"/>
      <c r="FWV40" s="1"/>
      <c r="FWW40" s="1"/>
      <c r="FWX40" s="1"/>
      <c r="FWY40" s="1"/>
      <c r="FWZ40" s="1"/>
      <c r="FXA40" s="1"/>
      <c r="FXB40" s="1"/>
      <c r="FXC40" s="1"/>
      <c r="FXD40" s="1"/>
      <c r="FXE40" s="1"/>
      <c r="FXF40" s="1"/>
      <c r="FXG40" s="1"/>
      <c r="FXH40" s="1"/>
      <c r="FXI40" s="1"/>
      <c r="FXJ40" s="1"/>
      <c r="FXK40" s="1"/>
      <c r="FXL40" s="1"/>
      <c r="FXM40" s="1"/>
      <c r="FXN40" s="1"/>
      <c r="FXO40" s="1"/>
      <c r="FXP40" s="1"/>
      <c r="FXQ40" s="1"/>
      <c r="FXR40" s="1"/>
      <c r="FXS40" s="1"/>
      <c r="FXT40" s="1"/>
      <c r="FXU40" s="1"/>
      <c r="FXV40" s="1"/>
      <c r="FXW40" s="1"/>
      <c r="FXX40" s="1"/>
      <c r="FXY40" s="1"/>
      <c r="FXZ40" s="1"/>
      <c r="FYA40" s="1"/>
      <c r="FYB40" s="1"/>
      <c r="FYC40" s="1"/>
      <c r="FYD40" s="1"/>
      <c r="FYE40" s="1"/>
      <c r="FYF40" s="1"/>
      <c r="FYG40" s="1"/>
      <c r="FYH40" s="1"/>
      <c r="FYI40" s="1"/>
      <c r="FYJ40" s="1"/>
      <c r="FYK40" s="1"/>
      <c r="FYL40" s="1"/>
      <c r="FYM40" s="1"/>
      <c r="FYN40" s="1"/>
      <c r="FYO40" s="1"/>
      <c r="FYP40" s="1"/>
      <c r="FYQ40" s="1"/>
      <c r="FYR40" s="1"/>
      <c r="FYS40" s="1"/>
      <c r="FYT40" s="1"/>
      <c r="FYU40" s="1"/>
      <c r="FYV40" s="1"/>
      <c r="FYW40" s="1"/>
      <c r="FYX40" s="1"/>
      <c r="FYY40" s="1"/>
      <c r="FYZ40" s="1"/>
      <c r="FZA40" s="1"/>
      <c r="FZB40" s="1"/>
      <c r="FZC40" s="1"/>
      <c r="FZD40" s="1"/>
      <c r="FZE40" s="1"/>
      <c r="FZF40" s="1"/>
      <c r="FZG40" s="1"/>
      <c r="FZH40" s="1"/>
      <c r="FZI40" s="1"/>
      <c r="FZJ40" s="1"/>
      <c r="FZK40" s="1"/>
      <c r="FZL40" s="1"/>
      <c r="FZM40" s="1"/>
      <c r="FZN40" s="1"/>
      <c r="FZO40" s="1"/>
      <c r="FZP40" s="1"/>
      <c r="FZQ40" s="1"/>
      <c r="FZR40" s="1"/>
      <c r="FZS40" s="1"/>
      <c r="FZT40" s="1"/>
      <c r="FZU40" s="1"/>
      <c r="FZV40" s="1"/>
      <c r="FZW40" s="1"/>
      <c r="FZX40" s="1"/>
      <c r="FZY40" s="1"/>
      <c r="FZZ40" s="1"/>
      <c r="GAA40" s="1"/>
      <c r="GAB40" s="1"/>
      <c r="GAC40" s="1"/>
      <c r="GAD40" s="1"/>
      <c r="GAE40" s="1"/>
      <c r="GAF40" s="1"/>
      <c r="GAG40" s="1"/>
      <c r="GAH40" s="1"/>
      <c r="GAI40" s="1"/>
      <c r="GAJ40" s="1"/>
      <c r="GAK40" s="1"/>
      <c r="GAL40" s="1"/>
      <c r="GAM40" s="1"/>
      <c r="GAN40" s="1"/>
      <c r="GAO40" s="1"/>
      <c r="GAP40" s="1"/>
      <c r="GAQ40" s="1"/>
      <c r="GAR40" s="1"/>
      <c r="GAS40" s="1"/>
      <c r="GAT40" s="1"/>
      <c r="GAU40" s="1"/>
      <c r="GAV40" s="1"/>
      <c r="GAW40" s="1"/>
      <c r="GAX40" s="1"/>
      <c r="GAY40" s="1"/>
      <c r="GAZ40" s="1"/>
      <c r="GBA40" s="1"/>
      <c r="GBB40" s="1"/>
      <c r="GBC40" s="1"/>
      <c r="GBD40" s="1"/>
      <c r="GBE40" s="1"/>
      <c r="GBF40" s="1"/>
      <c r="GBG40" s="1"/>
      <c r="GBH40" s="1"/>
      <c r="GBI40" s="1"/>
      <c r="GBJ40" s="1"/>
      <c r="GBK40" s="1"/>
      <c r="GBL40" s="1"/>
      <c r="GBM40" s="1"/>
      <c r="GBN40" s="1"/>
      <c r="GBO40" s="1"/>
      <c r="GBP40" s="1"/>
      <c r="GBQ40" s="1"/>
      <c r="GBR40" s="1"/>
      <c r="GBS40" s="1"/>
      <c r="GBT40" s="1"/>
      <c r="GBU40" s="1"/>
      <c r="GBV40" s="1"/>
      <c r="GBW40" s="1"/>
      <c r="GBX40" s="1"/>
      <c r="GBY40" s="1"/>
      <c r="GBZ40" s="1"/>
      <c r="GCA40" s="1"/>
      <c r="GCB40" s="1"/>
      <c r="GCC40" s="1"/>
      <c r="GCD40" s="1"/>
      <c r="GCE40" s="1"/>
      <c r="GCF40" s="1"/>
      <c r="GCG40" s="1"/>
      <c r="GCH40" s="1"/>
      <c r="GCI40" s="1"/>
      <c r="GCJ40" s="1"/>
      <c r="GCK40" s="1"/>
      <c r="GCL40" s="1"/>
      <c r="GCM40" s="1"/>
      <c r="GCN40" s="1"/>
      <c r="GCO40" s="1"/>
      <c r="GCP40" s="1"/>
      <c r="GCQ40" s="1"/>
      <c r="GCR40" s="1"/>
      <c r="GCS40" s="1"/>
      <c r="GCT40" s="1"/>
      <c r="GCU40" s="1"/>
      <c r="GCV40" s="1"/>
      <c r="GCW40" s="1"/>
      <c r="GCX40" s="1"/>
      <c r="GCY40" s="1"/>
      <c r="GCZ40" s="1"/>
      <c r="GDA40" s="1"/>
      <c r="GDB40" s="1"/>
      <c r="GDC40" s="1"/>
      <c r="GDD40" s="1"/>
      <c r="GDE40" s="1"/>
      <c r="GDF40" s="1"/>
      <c r="GDG40" s="1"/>
      <c r="GDH40" s="1"/>
      <c r="GDI40" s="1"/>
      <c r="GDJ40" s="1"/>
      <c r="GDK40" s="1"/>
      <c r="GDL40" s="1"/>
      <c r="GDM40" s="1"/>
      <c r="GDN40" s="1"/>
      <c r="GDO40" s="1"/>
      <c r="GDP40" s="1"/>
      <c r="GDQ40" s="1"/>
      <c r="GDR40" s="1"/>
      <c r="GDS40" s="1"/>
      <c r="GDT40" s="1"/>
      <c r="GDU40" s="1"/>
      <c r="GDV40" s="1"/>
      <c r="GDW40" s="1"/>
      <c r="GDX40" s="1"/>
      <c r="GDY40" s="1"/>
      <c r="GDZ40" s="1"/>
      <c r="GEA40" s="1"/>
      <c r="GEB40" s="1"/>
      <c r="GEC40" s="1"/>
      <c r="GED40" s="1"/>
      <c r="GEE40" s="1"/>
      <c r="GEF40" s="1"/>
      <c r="GEG40" s="1"/>
      <c r="GEH40" s="1"/>
      <c r="GEI40" s="1"/>
      <c r="GEJ40" s="1"/>
      <c r="GEK40" s="1"/>
      <c r="GEL40" s="1"/>
      <c r="GEM40" s="1"/>
      <c r="GEN40" s="1"/>
      <c r="GEO40" s="1"/>
      <c r="GEP40" s="1"/>
      <c r="GEQ40" s="1"/>
      <c r="GER40" s="1"/>
      <c r="GES40" s="1"/>
      <c r="GET40" s="1"/>
      <c r="GEU40" s="1"/>
      <c r="GEV40" s="1"/>
      <c r="GEW40" s="1"/>
      <c r="GEX40" s="1"/>
      <c r="GEY40" s="1"/>
      <c r="GEZ40" s="1"/>
      <c r="GFA40" s="1"/>
      <c r="GFB40" s="1"/>
      <c r="GFC40" s="1"/>
      <c r="GFD40" s="1"/>
      <c r="GFE40" s="1"/>
      <c r="GFF40" s="1"/>
      <c r="GFG40" s="1"/>
      <c r="GFH40" s="1"/>
      <c r="GFI40" s="1"/>
      <c r="GFJ40" s="1"/>
      <c r="GFK40" s="1"/>
      <c r="GFL40" s="1"/>
      <c r="GFM40" s="1"/>
      <c r="GFN40" s="1"/>
      <c r="GFO40" s="1"/>
      <c r="GFP40" s="1"/>
      <c r="GFQ40" s="1"/>
      <c r="GFR40" s="1"/>
      <c r="GFS40" s="1"/>
      <c r="GFT40" s="1"/>
      <c r="GFU40" s="1"/>
      <c r="GFV40" s="1"/>
      <c r="GFW40" s="1"/>
      <c r="GFX40" s="1"/>
      <c r="GFY40" s="1"/>
      <c r="GFZ40" s="1"/>
      <c r="GGA40" s="1"/>
      <c r="GGB40" s="1"/>
      <c r="GGC40" s="1"/>
      <c r="GGD40" s="1"/>
      <c r="GGE40" s="1"/>
      <c r="GGF40" s="1"/>
      <c r="GGG40" s="1"/>
      <c r="GGH40" s="1"/>
      <c r="GGI40" s="1"/>
      <c r="GGJ40" s="1"/>
      <c r="GGK40" s="1"/>
      <c r="GGL40" s="1"/>
      <c r="GGM40" s="1"/>
      <c r="GGN40" s="1"/>
      <c r="GGO40" s="1"/>
      <c r="GGP40" s="1"/>
      <c r="GGQ40" s="1"/>
      <c r="GGR40" s="1"/>
      <c r="GGS40" s="1"/>
      <c r="GGT40" s="1"/>
      <c r="GGU40" s="1"/>
      <c r="GGV40" s="1"/>
      <c r="GGW40" s="1"/>
      <c r="GGX40" s="1"/>
      <c r="GGY40" s="1"/>
      <c r="GGZ40" s="1"/>
      <c r="GHA40" s="1"/>
      <c r="GHB40" s="1"/>
      <c r="GHC40" s="1"/>
      <c r="GHD40" s="1"/>
      <c r="GHE40" s="1"/>
      <c r="GHF40" s="1"/>
      <c r="GHG40" s="1"/>
      <c r="GHH40" s="1"/>
      <c r="GHI40" s="1"/>
      <c r="GHJ40" s="1"/>
      <c r="GHK40" s="1"/>
      <c r="GHL40" s="1"/>
      <c r="GHM40" s="1"/>
      <c r="GHN40" s="1"/>
      <c r="GHO40" s="1"/>
      <c r="GHP40" s="1"/>
      <c r="GHQ40" s="1"/>
      <c r="GHR40" s="1"/>
      <c r="GHS40" s="1"/>
      <c r="GHT40" s="1"/>
      <c r="GHU40" s="1"/>
      <c r="GHV40" s="1"/>
      <c r="GHW40" s="1"/>
      <c r="GHX40" s="1"/>
      <c r="GHY40" s="1"/>
      <c r="GHZ40" s="1"/>
      <c r="GIA40" s="1"/>
      <c r="GIB40" s="1"/>
      <c r="GIC40" s="1"/>
      <c r="GID40" s="1"/>
      <c r="GIE40" s="1"/>
      <c r="GIF40" s="1"/>
      <c r="GIG40" s="1"/>
      <c r="GIH40" s="1"/>
      <c r="GII40" s="1"/>
      <c r="GIJ40" s="1"/>
      <c r="GIK40" s="1"/>
      <c r="GIL40" s="1"/>
      <c r="GIM40" s="1"/>
      <c r="GIN40" s="1"/>
      <c r="GIO40" s="1"/>
      <c r="GIP40" s="1"/>
      <c r="GIQ40" s="1"/>
      <c r="GIR40" s="1"/>
      <c r="GIS40" s="1"/>
      <c r="GIT40" s="1"/>
      <c r="GIU40" s="1"/>
      <c r="GIV40" s="1"/>
      <c r="GIW40" s="1"/>
      <c r="GIX40" s="1"/>
      <c r="GIY40" s="1"/>
      <c r="GIZ40" s="1"/>
      <c r="GJA40" s="1"/>
      <c r="GJB40" s="1"/>
      <c r="GJC40" s="1"/>
      <c r="GJD40" s="1"/>
      <c r="GJE40" s="1"/>
      <c r="GJF40" s="1"/>
      <c r="GJG40" s="1"/>
      <c r="GJH40" s="1"/>
      <c r="GJI40" s="1"/>
      <c r="GJJ40" s="1"/>
      <c r="GJK40" s="1"/>
      <c r="GJL40" s="1"/>
      <c r="GJM40" s="1"/>
      <c r="GJN40" s="1"/>
      <c r="GJO40" s="1"/>
      <c r="GJP40" s="1"/>
      <c r="GJQ40" s="1"/>
      <c r="GJR40" s="1"/>
      <c r="GJS40" s="1"/>
      <c r="GJT40" s="1"/>
      <c r="GJU40" s="1"/>
      <c r="GJV40" s="1"/>
      <c r="GJW40" s="1"/>
      <c r="GJX40" s="1"/>
      <c r="GJY40" s="1"/>
      <c r="GJZ40" s="1"/>
      <c r="GKA40" s="1"/>
      <c r="GKB40" s="1"/>
      <c r="GKC40" s="1"/>
      <c r="GKD40" s="1"/>
      <c r="GKE40" s="1"/>
      <c r="GKF40" s="1"/>
      <c r="GKG40" s="1"/>
      <c r="GKH40" s="1"/>
      <c r="GKI40" s="1"/>
      <c r="GKJ40" s="1"/>
      <c r="GKK40" s="1"/>
      <c r="GKL40" s="1"/>
      <c r="GKM40" s="1"/>
      <c r="GKN40" s="1"/>
      <c r="GKO40" s="1"/>
      <c r="GKP40" s="1"/>
      <c r="GKQ40" s="1"/>
      <c r="GKR40" s="1"/>
      <c r="GKS40" s="1"/>
      <c r="GKT40" s="1"/>
      <c r="GKU40" s="1"/>
      <c r="GKV40" s="1"/>
      <c r="GKW40" s="1"/>
      <c r="GKX40" s="1"/>
      <c r="GKY40" s="1"/>
      <c r="GKZ40" s="1"/>
      <c r="GLA40" s="1"/>
      <c r="GLB40" s="1"/>
      <c r="GLC40" s="1"/>
      <c r="GLD40" s="1"/>
      <c r="GLE40" s="1"/>
      <c r="GLF40" s="1"/>
      <c r="GLG40" s="1"/>
      <c r="GLH40" s="1"/>
      <c r="GLI40" s="1"/>
      <c r="GLJ40" s="1"/>
      <c r="GLK40" s="1"/>
      <c r="GLL40" s="1"/>
      <c r="GLM40" s="1"/>
      <c r="GLN40" s="1"/>
      <c r="GLO40" s="1"/>
      <c r="GLP40" s="1"/>
      <c r="GLQ40" s="1"/>
      <c r="GLR40" s="1"/>
      <c r="GLS40" s="1"/>
      <c r="GLT40" s="1"/>
      <c r="GLU40" s="1"/>
      <c r="GLV40" s="1"/>
      <c r="GLW40" s="1"/>
      <c r="GLX40" s="1"/>
      <c r="GLY40" s="1"/>
      <c r="GLZ40" s="1"/>
      <c r="GMA40" s="1"/>
      <c r="GMB40" s="1"/>
      <c r="GMC40" s="1"/>
      <c r="GMD40" s="1"/>
      <c r="GME40" s="1"/>
      <c r="GMF40" s="1"/>
      <c r="GMG40" s="1"/>
      <c r="GMH40" s="1"/>
      <c r="GMI40" s="1"/>
      <c r="GMJ40" s="1"/>
      <c r="GMK40" s="1"/>
      <c r="GML40" s="1"/>
      <c r="GMM40" s="1"/>
      <c r="GMN40" s="1"/>
      <c r="GMO40" s="1"/>
      <c r="GMP40" s="1"/>
      <c r="GMQ40" s="1"/>
      <c r="GMR40" s="1"/>
      <c r="GMS40" s="1"/>
      <c r="GMT40" s="1"/>
      <c r="GMU40" s="1"/>
      <c r="GMV40" s="1"/>
      <c r="GMW40" s="1"/>
      <c r="GMX40" s="1"/>
      <c r="GMY40" s="1"/>
      <c r="GMZ40" s="1"/>
      <c r="GNA40" s="1"/>
      <c r="GNB40" s="1"/>
      <c r="GNC40" s="1"/>
      <c r="GND40" s="1"/>
      <c r="GNE40" s="1"/>
      <c r="GNF40" s="1"/>
      <c r="GNG40" s="1"/>
      <c r="GNH40" s="1"/>
      <c r="GNI40" s="1"/>
      <c r="GNJ40" s="1"/>
      <c r="GNK40" s="1"/>
      <c r="GNL40" s="1"/>
      <c r="GNM40" s="1"/>
      <c r="GNN40" s="1"/>
      <c r="GNO40" s="1"/>
      <c r="GNP40" s="1"/>
      <c r="GNQ40" s="1"/>
      <c r="GNR40" s="1"/>
      <c r="GNS40" s="1"/>
      <c r="GNT40" s="1"/>
      <c r="GNU40" s="1"/>
      <c r="GNV40" s="1"/>
      <c r="GNW40" s="1"/>
      <c r="GNX40" s="1"/>
      <c r="GNY40" s="1"/>
      <c r="GNZ40" s="1"/>
      <c r="GOA40" s="1"/>
      <c r="GOB40" s="1"/>
      <c r="GOC40" s="1"/>
      <c r="GOD40" s="1"/>
      <c r="GOE40" s="1"/>
      <c r="GOF40" s="1"/>
      <c r="GOG40" s="1"/>
      <c r="GOH40" s="1"/>
      <c r="GOI40" s="1"/>
      <c r="GOJ40" s="1"/>
      <c r="GOK40" s="1"/>
      <c r="GOL40" s="1"/>
      <c r="GOM40" s="1"/>
      <c r="GON40" s="1"/>
      <c r="GOO40" s="1"/>
      <c r="GOP40" s="1"/>
      <c r="GOQ40" s="1"/>
      <c r="GOR40" s="1"/>
      <c r="GOS40" s="1"/>
      <c r="GOT40" s="1"/>
      <c r="GOU40" s="1"/>
      <c r="GOV40" s="1"/>
      <c r="GOW40" s="1"/>
      <c r="GOX40" s="1"/>
      <c r="GOY40" s="1"/>
      <c r="GOZ40" s="1"/>
      <c r="GPA40" s="1"/>
      <c r="GPB40" s="1"/>
      <c r="GPC40" s="1"/>
      <c r="GPD40" s="1"/>
      <c r="GPE40" s="1"/>
      <c r="GPF40" s="1"/>
      <c r="GPG40" s="1"/>
      <c r="GPH40" s="1"/>
      <c r="GPI40" s="1"/>
      <c r="GPJ40" s="1"/>
      <c r="GPK40" s="1"/>
      <c r="GPL40" s="1"/>
      <c r="GPM40" s="1"/>
      <c r="GPN40" s="1"/>
      <c r="GPO40" s="1"/>
      <c r="GPP40" s="1"/>
      <c r="GPQ40" s="1"/>
      <c r="GPR40" s="1"/>
      <c r="GPS40" s="1"/>
      <c r="GPT40" s="1"/>
      <c r="GPU40" s="1"/>
      <c r="GPV40" s="1"/>
      <c r="GPW40" s="1"/>
      <c r="GPX40" s="1"/>
      <c r="GPY40" s="1"/>
      <c r="GPZ40" s="1"/>
      <c r="GQA40" s="1"/>
      <c r="GQB40" s="1"/>
      <c r="GQC40" s="1"/>
      <c r="GQD40" s="1"/>
      <c r="GQE40" s="1"/>
      <c r="GQF40" s="1"/>
      <c r="GQG40" s="1"/>
      <c r="GQH40" s="1"/>
      <c r="GQI40" s="1"/>
      <c r="GQJ40" s="1"/>
      <c r="GQK40" s="1"/>
      <c r="GQL40" s="1"/>
      <c r="GQM40" s="1"/>
      <c r="GQN40" s="1"/>
      <c r="GQO40" s="1"/>
      <c r="GQP40" s="1"/>
      <c r="GQQ40" s="1"/>
      <c r="GQR40" s="1"/>
      <c r="GQS40" s="1"/>
      <c r="GQT40" s="1"/>
      <c r="GQU40" s="1"/>
      <c r="GQV40" s="1"/>
      <c r="GQW40" s="1"/>
      <c r="GQX40" s="1"/>
      <c r="GQY40" s="1"/>
      <c r="GQZ40" s="1"/>
      <c r="GRA40" s="1"/>
      <c r="GRB40" s="1"/>
      <c r="GRC40" s="1"/>
      <c r="GRD40" s="1"/>
      <c r="GRE40" s="1"/>
      <c r="GRF40" s="1"/>
      <c r="GRG40" s="1"/>
      <c r="GRH40" s="1"/>
      <c r="GRI40" s="1"/>
      <c r="GRJ40" s="1"/>
      <c r="GRK40" s="1"/>
      <c r="GRL40" s="1"/>
      <c r="GRM40" s="1"/>
      <c r="GRN40" s="1"/>
      <c r="GRO40" s="1"/>
      <c r="GRP40" s="1"/>
      <c r="GRQ40" s="1"/>
      <c r="GRR40" s="1"/>
      <c r="GRS40" s="1"/>
      <c r="GRT40" s="1"/>
      <c r="GRU40" s="1"/>
      <c r="GRV40" s="1"/>
      <c r="GRW40" s="1"/>
      <c r="GRX40" s="1"/>
      <c r="GRY40" s="1"/>
      <c r="GRZ40" s="1"/>
      <c r="GSA40" s="1"/>
      <c r="GSB40" s="1"/>
      <c r="GSC40" s="1"/>
      <c r="GSD40" s="1"/>
      <c r="GSE40" s="1"/>
      <c r="GSF40" s="1"/>
      <c r="GSG40" s="1"/>
      <c r="GSH40" s="1"/>
      <c r="GSI40" s="1"/>
      <c r="GSJ40" s="1"/>
      <c r="GSK40" s="1"/>
      <c r="GSL40" s="1"/>
      <c r="GSM40" s="1"/>
      <c r="GSN40" s="1"/>
      <c r="GSO40" s="1"/>
      <c r="GSP40" s="1"/>
      <c r="GSQ40" s="1"/>
      <c r="GSR40" s="1"/>
      <c r="GSS40" s="1"/>
      <c r="GST40" s="1"/>
      <c r="GSU40" s="1"/>
      <c r="GSV40" s="1"/>
      <c r="GSW40" s="1"/>
      <c r="GSX40" s="1"/>
      <c r="GSY40" s="1"/>
      <c r="GSZ40" s="1"/>
      <c r="GTA40" s="1"/>
      <c r="GTB40" s="1"/>
      <c r="GTC40" s="1"/>
      <c r="GTD40" s="1"/>
      <c r="GTE40" s="1"/>
      <c r="GTF40" s="1"/>
      <c r="GTG40" s="1"/>
      <c r="GTH40" s="1"/>
      <c r="GTI40" s="1"/>
      <c r="GTJ40" s="1"/>
      <c r="GTK40" s="1"/>
      <c r="GTL40" s="1"/>
      <c r="GTM40" s="1"/>
      <c r="GTN40" s="1"/>
      <c r="GTO40" s="1"/>
      <c r="GTP40" s="1"/>
      <c r="GTQ40" s="1"/>
      <c r="GTR40" s="1"/>
      <c r="GTS40" s="1"/>
      <c r="GTT40" s="1"/>
      <c r="GTU40" s="1"/>
      <c r="GTV40" s="1"/>
      <c r="GTW40" s="1"/>
      <c r="GTX40" s="1"/>
      <c r="GTY40" s="1"/>
      <c r="GTZ40" s="1"/>
      <c r="GUA40" s="1"/>
      <c r="GUB40" s="1"/>
      <c r="GUC40" s="1"/>
      <c r="GUD40" s="1"/>
      <c r="GUE40" s="1"/>
      <c r="GUF40" s="1"/>
      <c r="GUG40" s="1"/>
      <c r="GUH40" s="1"/>
      <c r="GUI40" s="1"/>
      <c r="GUJ40" s="1"/>
      <c r="GUK40" s="1"/>
      <c r="GUL40" s="1"/>
      <c r="GUM40" s="1"/>
      <c r="GUN40" s="1"/>
      <c r="GUO40" s="1"/>
      <c r="GUP40" s="1"/>
      <c r="GUQ40" s="1"/>
      <c r="GUR40" s="1"/>
      <c r="GUS40" s="1"/>
      <c r="GUT40" s="1"/>
      <c r="GUU40" s="1"/>
      <c r="GUV40" s="1"/>
      <c r="GUW40" s="1"/>
      <c r="GUX40" s="1"/>
      <c r="GUY40" s="1"/>
      <c r="GUZ40" s="1"/>
      <c r="GVA40" s="1"/>
      <c r="GVB40" s="1"/>
      <c r="GVC40" s="1"/>
      <c r="GVD40" s="1"/>
      <c r="GVE40" s="1"/>
      <c r="GVF40" s="1"/>
      <c r="GVG40" s="1"/>
      <c r="GVH40" s="1"/>
      <c r="GVI40" s="1"/>
      <c r="GVJ40" s="1"/>
      <c r="GVK40" s="1"/>
      <c r="GVL40" s="1"/>
      <c r="GVM40" s="1"/>
      <c r="GVN40" s="1"/>
      <c r="GVO40" s="1"/>
      <c r="GVP40" s="1"/>
      <c r="GVQ40" s="1"/>
      <c r="GVR40" s="1"/>
      <c r="GVS40" s="1"/>
      <c r="GVT40" s="1"/>
      <c r="GVU40" s="1"/>
      <c r="GVV40" s="1"/>
      <c r="GVW40" s="1"/>
      <c r="GVX40" s="1"/>
      <c r="GVY40" s="1"/>
      <c r="GVZ40" s="1"/>
      <c r="GWA40" s="1"/>
      <c r="GWB40" s="1"/>
      <c r="GWC40" s="1"/>
      <c r="GWD40" s="1"/>
      <c r="GWE40" s="1"/>
      <c r="GWF40" s="1"/>
      <c r="GWG40" s="1"/>
      <c r="GWH40" s="1"/>
      <c r="GWI40" s="1"/>
      <c r="GWJ40" s="1"/>
      <c r="GWK40" s="1"/>
      <c r="GWL40" s="1"/>
      <c r="GWM40" s="1"/>
      <c r="GWN40" s="1"/>
      <c r="GWO40" s="1"/>
      <c r="GWP40" s="1"/>
      <c r="GWQ40" s="1"/>
      <c r="GWR40" s="1"/>
      <c r="GWS40" s="1"/>
      <c r="GWT40" s="1"/>
      <c r="GWU40" s="1"/>
      <c r="GWV40" s="1"/>
      <c r="GWW40" s="1"/>
      <c r="GWX40" s="1"/>
      <c r="GWY40" s="1"/>
      <c r="GWZ40" s="1"/>
      <c r="GXA40" s="1"/>
      <c r="GXB40" s="1"/>
      <c r="GXC40" s="1"/>
      <c r="GXD40" s="1"/>
      <c r="GXE40" s="1"/>
      <c r="GXF40" s="1"/>
      <c r="GXG40" s="1"/>
      <c r="GXH40" s="1"/>
      <c r="GXI40" s="1"/>
      <c r="GXJ40" s="1"/>
      <c r="GXK40" s="1"/>
      <c r="GXL40" s="1"/>
      <c r="GXM40" s="1"/>
      <c r="GXN40" s="1"/>
      <c r="GXO40" s="1"/>
      <c r="GXP40" s="1"/>
      <c r="GXQ40" s="1"/>
      <c r="GXR40" s="1"/>
      <c r="GXS40" s="1"/>
      <c r="GXT40" s="1"/>
      <c r="GXU40" s="1"/>
      <c r="GXV40" s="1"/>
      <c r="GXW40" s="1"/>
      <c r="GXX40" s="1"/>
      <c r="GXY40" s="1"/>
      <c r="GXZ40" s="1"/>
      <c r="GYA40" s="1"/>
      <c r="GYB40" s="1"/>
      <c r="GYC40" s="1"/>
      <c r="GYD40" s="1"/>
      <c r="GYE40" s="1"/>
      <c r="GYF40" s="1"/>
      <c r="GYG40" s="1"/>
      <c r="GYH40" s="1"/>
      <c r="GYI40" s="1"/>
      <c r="GYJ40" s="1"/>
      <c r="GYK40" s="1"/>
      <c r="GYL40" s="1"/>
      <c r="GYM40" s="1"/>
      <c r="GYN40" s="1"/>
      <c r="GYO40" s="1"/>
      <c r="GYP40" s="1"/>
      <c r="GYQ40" s="1"/>
      <c r="GYR40" s="1"/>
      <c r="GYS40" s="1"/>
      <c r="GYT40" s="1"/>
      <c r="GYU40" s="1"/>
      <c r="GYV40" s="1"/>
      <c r="GYW40" s="1"/>
      <c r="GYX40" s="1"/>
      <c r="GYY40" s="1"/>
      <c r="GYZ40" s="1"/>
      <c r="GZA40" s="1"/>
      <c r="GZB40" s="1"/>
      <c r="GZC40" s="1"/>
      <c r="GZD40" s="1"/>
      <c r="GZE40" s="1"/>
      <c r="GZF40" s="1"/>
      <c r="GZG40" s="1"/>
      <c r="GZH40" s="1"/>
      <c r="GZI40" s="1"/>
      <c r="GZJ40" s="1"/>
      <c r="GZK40" s="1"/>
      <c r="GZL40" s="1"/>
      <c r="GZM40" s="1"/>
      <c r="GZN40" s="1"/>
      <c r="GZO40" s="1"/>
      <c r="GZP40" s="1"/>
      <c r="GZQ40" s="1"/>
      <c r="GZR40" s="1"/>
      <c r="GZS40" s="1"/>
      <c r="GZT40" s="1"/>
      <c r="GZU40" s="1"/>
      <c r="GZV40" s="1"/>
      <c r="GZW40" s="1"/>
      <c r="GZX40" s="1"/>
      <c r="GZY40" s="1"/>
      <c r="GZZ40" s="1"/>
      <c r="HAA40" s="1"/>
      <c r="HAB40" s="1"/>
      <c r="HAC40" s="1"/>
      <c r="HAD40" s="1"/>
      <c r="HAE40" s="1"/>
      <c r="HAF40" s="1"/>
      <c r="HAG40" s="1"/>
      <c r="HAH40" s="1"/>
      <c r="HAI40" s="1"/>
      <c r="HAJ40" s="1"/>
      <c r="HAK40" s="1"/>
      <c r="HAL40" s="1"/>
      <c r="HAM40" s="1"/>
      <c r="HAN40" s="1"/>
      <c r="HAO40" s="1"/>
      <c r="HAP40" s="1"/>
      <c r="HAQ40" s="1"/>
      <c r="HAR40" s="1"/>
      <c r="HAS40" s="1"/>
      <c r="HAT40" s="1"/>
      <c r="HAU40" s="1"/>
      <c r="HAV40" s="1"/>
      <c r="HAW40" s="1"/>
      <c r="HAX40" s="1"/>
      <c r="HAY40" s="1"/>
      <c r="HAZ40" s="1"/>
      <c r="HBA40" s="1"/>
      <c r="HBB40" s="1"/>
      <c r="HBC40" s="1"/>
      <c r="HBD40" s="1"/>
      <c r="HBE40" s="1"/>
      <c r="HBF40" s="1"/>
      <c r="HBG40" s="1"/>
      <c r="HBH40" s="1"/>
      <c r="HBI40" s="1"/>
      <c r="HBJ40" s="1"/>
      <c r="HBK40" s="1"/>
      <c r="HBL40" s="1"/>
      <c r="HBM40" s="1"/>
      <c r="HBN40" s="1"/>
      <c r="HBO40" s="1"/>
      <c r="HBP40" s="1"/>
      <c r="HBQ40" s="1"/>
      <c r="HBR40" s="1"/>
      <c r="HBS40" s="1"/>
      <c r="HBT40" s="1"/>
      <c r="HBU40" s="1"/>
      <c r="HBV40" s="1"/>
      <c r="HBW40" s="1"/>
      <c r="HBX40" s="1"/>
      <c r="HBY40" s="1"/>
      <c r="HBZ40" s="1"/>
      <c r="HCA40" s="1"/>
      <c r="HCB40" s="1"/>
      <c r="HCC40" s="1"/>
      <c r="HCD40" s="1"/>
      <c r="HCE40" s="1"/>
      <c r="HCF40" s="1"/>
      <c r="HCG40" s="1"/>
      <c r="HCH40" s="1"/>
      <c r="HCI40" s="1"/>
      <c r="HCJ40" s="1"/>
      <c r="HCK40" s="1"/>
      <c r="HCL40" s="1"/>
      <c r="HCM40" s="1"/>
      <c r="HCN40" s="1"/>
      <c r="HCO40" s="1"/>
      <c r="HCP40" s="1"/>
      <c r="HCQ40" s="1"/>
      <c r="HCR40" s="1"/>
      <c r="HCS40" s="1"/>
      <c r="HCT40" s="1"/>
      <c r="HCU40" s="1"/>
      <c r="HCV40" s="1"/>
      <c r="HCW40" s="1"/>
      <c r="HCX40" s="1"/>
      <c r="HCY40" s="1"/>
      <c r="HCZ40" s="1"/>
      <c r="HDA40" s="1"/>
      <c r="HDB40" s="1"/>
      <c r="HDC40" s="1"/>
      <c r="HDD40" s="1"/>
      <c r="HDE40" s="1"/>
      <c r="HDF40" s="1"/>
      <c r="HDG40" s="1"/>
      <c r="HDH40" s="1"/>
      <c r="HDI40" s="1"/>
      <c r="HDJ40" s="1"/>
      <c r="HDK40" s="1"/>
      <c r="HDL40" s="1"/>
      <c r="HDM40" s="1"/>
      <c r="HDN40" s="1"/>
      <c r="HDO40" s="1"/>
      <c r="HDP40" s="1"/>
      <c r="HDQ40" s="1"/>
      <c r="HDR40" s="1"/>
      <c r="HDS40" s="1"/>
      <c r="HDT40" s="1"/>
      <c r="HDU40" s="1"/>
      <c r="HDV40" s="1"/>
      <c r="HDW40" s="1"/>
      <c r="HDX40" s="1"/>
      <c r="HDY40" s="1"/>
      <c r="HDZ40" s="1"/>
      <c r="HEA40" s="1"/>
      <c r="HEB40" s="1"/>
      <c r="HEC40" s="1"/>
      <c r="HED40" s="1"/>
      <c r="HEE40" s="1"/>
      <c r="HEF40" s="1"/>
      <c r="HEG40" s="1"/>
      <c r="HEH40" s="1"/>
      <c r="HEI40" s="1"/>
      <c r="HEJ40" s="1"/>
      <c r="HEK40" s="1"/>
      <c r="HEL40" s="1"/>
      <c r="HEM40" s="1"/>
      <c r="HEN40" s="1"/>
      <c r="HEO40" s="1"/>
      <c r="HEP40" s="1"/>
      <c r="HEQ40" s="1"/>
      <c r="HER40" s="1"/>
      <c r="HES40" s="1"/>
      <c r="HET40" s="1"/>
      <c r="HEU40" s="1"/>
      <c r="HEV40" s="1"/>
      <c r="HEW40" s="1"/>
      <c r="HEX40" s="1"/>
      <c r="HEY40" s="1"/>
      <c r="HEZ40" s="1"/>
      <c r="HFA40" s="1"/>
      <c r="HFB40" s="1"/>
      <c r="HFC40" s="1"/>
      <c r="HFD40" s="1"/>
      <c r="HFE40" s="1"/>
      <c r="HFF40" s="1"/>
      <c r="HFG40" s="1"/>
      <c r="HFH40" s="1"/>
      <c r="HFI40" s="1"/>
      <c r="HFJ40" s="1"/>
      <c r="HFK40" s="1"/>
      <c r="HFL40" s="1"/>
      <c r="HFM40" s="1"/>
      <c r="HFN40" s="1"/>
      <c r="HFO40" s="1"/>
      <c r="HFP40" s="1"/>
      <c r="HFQ40" s="1"/>
      <c r="HFR40" s="1"/>
      <c r="HFS40" s="1"/>
      <c r="HFT40" s="1"/>
      <c r="HFU40" s="1"/>
      <c r="HFV40" s="1"/>
      <c r="HFW40" s="1"/>
      <c r="HFX40" s="1"/>
      <c r="HFY40" s="1"/>
      <c r="HFZ40" s="1"/>
      <c r="HGA40" s="1"/>
      <c r="HGB40" s="1"/>
      <c r="HGC40" s="1"/>
      <c r="HGD40" s="1"/>
      <c r="HGE40" s="1"/>
      <c r="HGF40" s="1"/>
      <c r="HGG40" s="1"/>
      <c r="HGH40" s="1"/>
      <c r="HGI40" s="1"/>
      <c r="HGJ40" s="1"/>
      <c r="HGK40" s="1"/>
      <c r="HGL40" s="1"/>
      <c r="HGM40" s="1"/>
      <c r="HGN40" s="1"/>
      <c r="HGO40" s="1"/>
      <c r="HGP40" s="1"/>
      <c r="HGQ40" s="1"/>
      <c r="HGR40" s="1"/>
      <c r="HGS40" s="1"/>
      <c r="HGT40" s="1"/>
      <c r="HGU40" s="1"/>
      <c r="HGV40" s="1"/>
      <c r="HGW40" s="1"/>
      <c r="HGX40" s="1"/>
      <c r="HGY40" s="1"/>
      <c r="HGZ40" s="1"/>
      <c r="HHA40" s="1"/>
      <c r="HHB40" s="1"/>
      <c r="HHC40" s="1"/>
      <c r="HHD40" s="1"/>
      <c r="HHE40" s="1"/>
      <c r="HHF40" s="1"/>
      <c r="HHG40" s="1"/>
      <c r="HHH40" s="1"/>
      <c r="HHI40" s="1"/>
      <c r="HHJ40" s="1"/>
      <c r="HHK40" s="1"/>
      <c r="HHL40" s="1"/>
      <c r="HHM40" s="1"/>
      <c r="HHN40" s="1"/>
      <c r="HHO40" s="1"/>
      <c r="HHP40" s="1"/>
      <c r="HHQ40" s="1"/>
      <c r="HHR40" s="1"/>
      <c r="HHS40" s="1"/>
      <c r="HHT40" s="1"/>
      <c r="HHU40" s="1"/>
      <c r="HHV40" s="1"/>
      <c r="HHW40" s="1"/>
      <c r="HHX40" s="1"/>
      <c r="HHY40" s="1"/>
      <c r="HHZ40" s="1"/>
      <c r="HIA40" s="1"/>
      <c r="HIB40" s="1"/>
      <c r="HIC40" s="1"/>
      <c r="HID40" s="1"/>
      <c r="HIE40" s="1"/>
      <c r="HIF40" s="1"/>
      <c r="HIG40" s="1"/>
      <c r="HIH40" s="1"/>
      <c r="HII40" s="1"/>
      <c r="HIJ40" s="1"/>
      <c r="HIK40" s="1"/>
      <c r="HIL40" s="1"/>
      <c r="HIM40" s="1"/>
      <c r="HIN40" s="1"/>
      <c r="HIO40" s="1"/>
      <c r="HIP40" s="1"/>
      <c r="HIQ40" s="1"/>
      <c r="HIR40" s="1"/>
      <c r="HIS40" s="1"/>
      <c r="HIT40" s="1"/>
      <c r="HIU40" s="1"/>
      <c r="HIV40" s="1"/>
      <c r="HIW40" s="1"/>
      <c r="HIX40" s="1"/>
      <c r="HIY40" s="1"/>
      <c r="HIZ40" s="1"/>
      <c r="HJA40" s="1"/>
      <c r="HJB40" s="1"/>
      <c r="HJC40" s="1"/>
      <c r="HJD40" s="1"/>
      <c r="HJE40" s="1"/>
      <c r="HJF40" s="1"/>
      <c r="HJG40" s="1"/>
      <c r="HJH40" s="1"/>
      <c r="HJI40" s="1"/>
      <c r="HJJ40" s="1"/>
      <c r="HJK40" s="1"/>
      <c r="HJL40" s="1"/>
      <c r="HJM40" s="1"/>
      <c r="HJN40" s="1"/>
      <c r="HJO40" s="1"/>
      <c r="HJP40" s="1"/>
      <c r="HJQ40" s="1"/>
      <c r="HJR40" s="1"/>
      <c r="HJS40" s="1"/>
      <c r="HJT40" s="1"/>
      <c r="HJU40" s="1"/>
      <c r="HJV40" s="1"/>
      <c r="HJW40" s="1"/>
      <c r="HJX40" s="1"/>
      <c r="HJY40" s="1"/>
      <c r="HJZ40" s="1"/>
      <c r="HKA40" s="1"/>
      <c r="HKB40" s="1"/>
      <c r="HKC40" s="1"/>
      <c r="HKD40" s="1"/>
      <c r="HKE40" s="1"/>
      <c r="HKF40" s="1"/>
      <c r="HKG40" s="1"/>
      <c r="HKH40" s="1"/>
      <c r="HKI40" s="1"/>
      <c r="HKJ40" s="1"/>
      <c r="HKK40" s="1"/>
      <c r="HKL40" s="1"/>
      <c r="HKM40" s="1"/>
      <c r="HKN40" s="1"/>
      <c r="HKO40" s="1"/>
      <c r="HKP40" s="1"/>
      <c r="HKQ40" s="1"/>
      <c r="HKR40" s="1"/>
      <c r="HKS40" s="1"/>
      <c r="HKT40" s="1"/>
      <c r="HKU40" s="1"/>
      <c r="HKV40" s="1"/>
      <c r="HKW40" s="1"/>
      <c r="HKX40" s="1"/>
      <c r="HKY40" s="1"/>
      <c r="HKZ40" s="1"/>
      <c r="HLA40" s="1"/>
      <c r="HLB40" s="1"/>
      <c r="HLC40" s="1"/>
      <c r="HLD40" s="1"/>
      <c r="HLE40" s="1"/>
      <c r="HLF40" s="1"/>
      <c r="HLG40" s="1"/>
      <c r="HLH40" s="1"/>
      <c r="HLI40" s="1"/>
      <c r="HLJ40" s="1"/>
      <c r="HLK40" s="1"/>
      <c r="HLL40" s="1"/>
      <c r="HLM40" s="1"/>
      <c r="HLN40" s="1"/>
      <c r="HLO40" s="1"/>
      <c r="HLP40" s="1"/>
      <c r="HLQ40" s="1"/>
      <c r="HLR40" s="1"/>
      <c r="HLS40" s="1"/>
      <c r="HLT40" s="1"/>
      <c r="HLU40" s="1"/>
      <c r="HLV40" s="1"/>
      <c r="HLW40" s="1"/>
      <c r="HLX40" s="1"/>
      <c r="HLY40" s="1"/>
      <c r="HLZ40" s="1"/>
      <c r="HMA40" s="1"/>
      <c r="HMB40" s="1"/>
      <c r="HMC40" s="1"/>
      <c r="HMD40" s="1"/>
      <c r="HME40" s="1"/>
      <c r="HMF40" s="1"/>
      <c r="HMG40" s="1"/>
      <c r="HMH40" s="1"/>
      <c r="HMI40" s="1"/>
      <c r="HMJ40" s="1"/>
      <c r="HMK40" s="1"/>
      <c r="HML40" s="1"/>
      <c r="HMM40" s="1"/>
      <c r="HMN40" s="1"/>
      <c r="HMO40" s="1"/>
      <c r="HMP40" s="1"/>
      <c r="HMQ40" s="1"/>
      <c r="HMR40" s="1"/>
      <c r="HMS40" s="1"/>
      <c r="HMT40" s="1"/>
      <c r="HMU40" s="1"/>
      <c r="HMV40" s="1"/>
      <c r="HMW40" s="1"/>
      <c r="HMX40" s="1"/>
      <c r="HMY40" s="1"/>
      <c r="HMZ40" s="1"/>
      <c r="HNA40" s="1"/>
      <c r="HNB40" s="1"/>
      <c r="HNC40" s="1"/>
      <c r="HND40" s="1"/>
      <c r="HNE40" s="1"/>
      <c r="HNF40" s="1"/>
      <c r="HNG40" s="1"/>
      <c r="HNH40" s="1"/>
      <c r="HNI40" s="1"/>
      <c r="HNJ40" s="1"/>
      <c r="HNK40" s="1"/>
      <c r="HNL40" s="1"/>
      <c r="HNM40" s="1"/>
      <c r="HNN40" s="1"/>
      <c r="HNO40" s="1"/>
      <c r="HNP40" s="1"/>
      <c r="HNQ40" s="1"/>
      <c r="HNR40" s="1"/>
      <c r="HNS40" s="1"/>
      <c r="HNT40" s="1"/>
      <c r="HNU40" s="1"/>
      <c r="HNV40" s="1"/>
      <c r="HNW40" s="1"/>
      <c r="HNX40" s="1"/>
      <c r="HNY40" s="1"/>
      <c r="HNZ40" s="1"/>
      <c r="HOA40" s="1"/>
      <c r="HOB40" s="1"/>
      <c r="HOC40" s="1"/>
      <c r="HOD40" s="1"/>
      <c r="HOE40" s="1"/>
      <c r="HOF40" s="1"/>
      <c r="HOG40" s="1"/>
      <c r="HOH40" s="1"/>
      <c r="HOI40" s="1"/>
      <c r="HOJ40" s="1"/>
      <c r="HOK40" s="1"/>
      <c r="HOL40" s="1"/>
      <c r="HOM40" s="1"/>
      <c r="HON40" s="1"/>
      <c r="HOO40" s="1"/>
      <c r="HOP40" s="1"/>
      <c r="HOQ40" s="1"/>
      <c r="HOR40" s="1"/>
      <c r="HOS40" s="1"/>
      <c r="HOT40" s="1"/>
      <c r="HOU40" s="1"/>
      <c r="HOV40" s="1"/>
      <c r="HOW40" s="1"/>
      <c r="HOX40" s="1"/>
      <c r="HOY40" s="1"/>
      <c r="HOZ40" s="1"/>
      <c r="HPA40" s="1"/>
      <c r="HPB40" s="1"/>
      <c r="HPC40" s="1"/>
      <c r="HPD40" s="1"/>
      <c r="HPE40" s="1"/>
      <c r="HPF40" s="1"/>
      <c r="HPG40" s="1"/>
      <c r="HPH40" s="1"/>
      <c r="HPI40" s="1"/>
      <c r="HPJ40" s="1"/>
      <c r="HPK40" s="1"/>
      <c r="HPL40" s="1"/>
      <c r="HPM40" s="1"/>
      <c r="HPN40" s="1"/>
      <c r="HPO40" s="1"/>
      <c r="HPP40" s="1"/>
      <c r="HPQ40" s="1"/>
      <c r="HPR40" s="1"/>
      <c r="HPS40" s="1"/>
      <c r="HPT40" s="1"/>
      <c r="HPU40" s="1"/>
      <c r="HPV40" s="1"/>
      <c r="HPW40" s="1"/>
      <c r="HPX40" s="1"/>
      <c r="HPY40" s="1"/>
      <c r="HPZ40" s="1"/>
      <c r="HQA40" s="1"/>
      <c r="HQB40" s="1"/>
      <c r="HQC40" s="1"/>
      <c r="HQD40" s="1"/>
      <c r="HQE40" s="1"/>
      <c r="HQF40" s="1"/>
      <c r="HQG40" s="1"/>
      <c r="HQH40" s="1"/>
      <c r="HQI40" s="1"/>
      <c r="HQJ40" s="1"/>
      <c r="HQK40" s="1"/>
      <c r="HQL40" s="1"/>
      <c r="HQM40" s="1"/>
      <c r="HQN40" s="1"/>
      <c r="HQO40" s="1"/>
      <c r="HQP40" s="1"/>
      <c r="HQQ40" s="1"/>
      <c r="HQR40" s="1"/>
      <c r="HQS40" s="1"/>
      <c r="HQT40" s="1"/>
      <c r="HQU40" s="1"/>
      <c r="HQV40" s="1"/>
      <c r="HQW40" s="1"/>
      <c r="HQX40" s="1"/>
      <c r="HQY40" s="1"/>
      <c r="HQZ40" s="1"/>
      <c r="HRA40" s="1"/>
      <c r="HRB40" s="1"/>
      <c r="HRC40" s="1"/>
      <c r="HRD40" s="1"/>
      <c r="HRE40" s="1"/>
      <c r="HRF40" s="1"/>
      <c r="HRG40" s="1"/>
      <c r="HRH40" s="1"/>
      <c r="HRI40" s="1"/>
      <c r="HRJ40" s="1"/>
      <c r="HRK40" s="1"/>
      <c r="HRL40" s="1"/>
      <c r="HRM40" s="1"/>
      <c r="HRN40" s="1"/>
      <c r="HRO40" s="1"/>
      <c r="HRP40" s="1"/>
      <c r="HRQ40" s="1"/>
      <c r="HRR40" s="1"/>
      <c r="HRS40" s="1"/>
      <c r="HRT40" s="1"/>
      <c r="HRU40" s="1"/>
      <c r="HRV40" s="1"/>
      <c r="HRW40" s="1"/>
      <c r="HRX40" s="1"/>
      <c r="HRY40" s="1"/>
      <c r="HRZ40" s="1"/>
      <c r="HSA40" s="1"/>
      <c r="HSB40" s="1"/>
      <c r="HSC40" s="1"/>
      <c r="HSD40" s="1"/>
      <c r="HSE40" s="1"/>
      <c r="HSF40" s="1"/>
      <c r="HSG40" s="1"/>
      <c r="HSH40" s="1"/>
      <c r="HSI40" s="1"/>
      <c r="HSJ40" s="1"/>
      <c r="HSK40" s="1"/>
      <c r="HSL40" s="1"/>
      <c r="HSM40" s="1"/>
      <c r="HSN40" s="1"/>
      <c r="HSO40" s="1"/>
      <c r="HSP40" s="1"/>
      <c r="HSQ40" s="1"/>
      <c r="HSR40" s="1"/>
      <c r="HSS40" s="1"/>
      <c r="HST40" s="1"/>
      <c r="HSU40" s="1"/>
      <c r="HSV40" s="1"/>
      <c r="HSW40" s="1"/>
      <c r="HSX40" s="1"/>
      <c r="HSY40" s="1"/>
      <c r="HSZ40" s="1"/>
      <c r="HTA40" s="1"/>
      <c r="HTB40" s="1"/>
      <c r="HTC40" s="1"/>
      <c r="HTD40" s="1"/>
      <c r="HTE40" s="1"/>
      <c r="HTF40" s="1"/>
      <c r="HTG40" s="1"/>
      <c r="HTH40" s="1"/>
      <c r="HTI40" s="1"/>
      <c r="HTJ40" s="1"/>
      <c r="HTK40" s="1"/>
      <c r="HTL40" s="1"/>
      <c r="HTM40" s="1"/>
      <c r="HTN40" s="1"/>
      <c r="HTO40" s="1"/>
      <c r="HTP40" s="1"/>
      <c r="HTQ40" s="1"/>
      <c r="HTR40" s="1"/>
      <c r="HTS40" s="1"/>
      <c r="HTT40" s="1"/>
      <c r="HTU40" s="1"/>
      <c r="HTV40" s="1"/>
      <c r="HTW40" s="1"/>
      <c r="HTX40" s="1"/>
      <c r="HTY40" s="1"/>
      <c r="HTZ40" s="1"/>
      <c r="HUA40" s="1"/>
      <c r="HUB40" s="1"/>
      <c r="HUC40" s="1"/>
      <c r="HUD40" s="1"/>
      <c r="HUE40" s="1"/>
      <c r="HUF40" s="1"/>
      <c r="HUG40" s="1"/>
      <c r="HUH40" s="1"/>
      <c r="HUI40" s="1"/>
      <c r="HUJ40" s="1"/>
      <c r="HUK40" s="1"/>
      <c r="HUL40" s="1"/>
      <c r="HUM40" s="1"/>
      <c r="HUN40" s="1"/>
      <c r="HUO40" s="1"/>
      <c r="HUP40" s="1"/>
      <c r="HUQ40" s="1"/>
      <c r="HUR40" s="1"/>
      <c r="HUS40" s="1"/>
      <c r="HUT40" s="1"/>
      <c r="HUU40" s="1"/>
      <c r="HUV40" s="1"/>
      <c r="HUW40" s="1"/>
      <c r="HUX40" s="1"/>
      <c r="HUY40" s="1"/>
      <c r="HUZ40" s="1"/>
      <c r="HVA40" s="1"/>
      <c r="HVB40" s="1"/>
      <c r="HVC40" s="1"/>
      <c r="HVD40" s="1"/>
      <c r="HVE40" s="1"/>
      <c r="HVF40" s="1"/>
      <c r="HVG40" s="1"/>
      <c r="HVH40" s="1"/>
      <c r="HVI40" s="1"/>
      <c r="HVJ40" s="1"/>
      <c r="HVK40" s="1"/>
      <c r="HVL40" s="1"/>
      <c r="HVM40" s="1"/>
      <c r="HVN40" s="1"/>
      <c r="HVO40" s="1"/>
      <c r="HVP40" s="1"/>
      <c r="HVQ40" s="1"/>
      <c r="HVR40" s="1"/>
      <c r="HVS40" s="1"/>
      <c r="HVT40" s="1"/>
      <c r="HVU40" s="1"/>
      <c r="HVV40" s="1"/>
      <c r="HVW40" s="1"/>
      <c r="HVX40" s="1"/>
      <c r="HVY40" s="1"/>
      <c r="HVZ40" s="1"/>
      <c r="HWA40" s="1"/>
      <c r="HWB40" s="1"/>
      <c r="HWC40" s="1"/>
      <c r="HWD40" s="1"/>
      <c r="HWE40" s="1"/>
      <c r="HWF40" s="1"/>
      <c r="HWG40" s="1"/>
      <c r="HWH40" s="1"/>
      <c r="HWI40" s="1"/>
      <c r="HWJ40" s="1"/>
      <c r="HWK40" s="1"/>
      <c r="HWL40" s="1"/>
      <c r="HWM40" s="1"/>
      <c r="HWN40" s="1"/>
      <c r="HWO40" s="1"/>
      <c r="HWP40" s="1"/>
      <c r="HWQ40" s="1"/>
      <c r="HWR40" s="1"/>
      <c r="HWS40" s="1"/>
      <c r="HWT40" s="1"/>
      <c r="HWU40" s="1"/>
      <c r="HWV40" s="1"/>
      <c r="HWW40" s="1"/>
      <c r="HWX40" s="1"/>
      <c r="HWY40" s="1"/>
      <c r="HWZ40" s="1"/>
      <c r="HXA40" s="1"/>
      <c r="HXB40" s="1"/>
      <c r="HXC40" s="1"/>
      <c r="HXD40" s="1"/>
      <c r="HXE40" s="1"/>
      <c r="HXF40" s="1"/>
      <c r="HXG40" s="1"/>
      <c r="HXH40" s="1"/>
      <c r="HXI40" s="1"/>
      <c r="HXJ40" s="1"/>
      <c r="HXK40" s="1"/>
      <c r="HXL40" s="1"/>
      <c r="HXM40" s="1"/>
      <c r="HXN40" s="1"/>
      <c r="HXO40" s="1"/>
      <c r="HXP40" s="1"/>
      <c r="HXQ40" s="1"/>
      <c r="HXR40" s="1"/>
      <c r="HXS40" s="1"/>
      <c r="HXT40" s="1"/>
      <c r="HXU40" s="1"/>
      <c r="HXV40" s="1"/>
      <c r="HXW40" s="1"/>
      <c r="HXX40" s="1"/>
      <c r="HXY40" s="1"/>
      <c r="HXZ40" s="1"/>
      <c r="HYA40" s="1"/>
      <c r="HYB40" s="1"/>
      <c r="HYC40" s="1"/>
      <c r="HYD40" s="1"/>
      <c r="HYE40" s="1"/>
      <c r="HYF40" s="1"/>
      <c r="HYG40" s="1"/>
      <c r="HYH40" s="1"/>
      <c r="HYI40" s="1"/>
      <c r="HYJ40" s="1"/>
      <c r="HYK40" s="1"/>
      <c r="HYL40" s="1"/>
      <c r="HYM40" s="1"/>
      <c r="HYN40" s="1"/>
      <c r="HYO40" s="1"/>
      <c r="HYP40" s="1"/>
      <c r="HYQ40" s="1"/>
      <c r="HYR40" s="1"/>
      <c r="HYS40" s="1"/>
      <c r="HYT40" s="1"/>
      <c r="HYU40" s="1"/>
      <c r="HYV40" s="1"/>
      <c r="HYW40" s="1"/>
      <c r="HYX40" s="1"/>
      <c r="HYY40" s="1"/>
      <c r="HYZ40" s="1"/>
      <c r="HZA40" s="1"/>
      <c r="HZB40" s="1"/>
      <c r="HZC40" s="1"/>
      <c r="HZD40" s="1"/>
      <c r="HZE40" s="1"/>
      <c r="HZF40" s="1"/>
      <c r="HZG40" s="1"/>
      <c r="HZH40" s="1"/>
      <c r="HZI40" s="1"/>
      <c r="HZJ40" s="1"/>
      <c r="HZK40" s="1"/>
      <c r="HZL40" s="1"/>
      <c r="HZM40" s="1"/>
      <c r="HZN40" s="1"/>
      <c r="HZO40" s="1"/>
      <c r="HZP40" s="1"/>
      <c r="HZQ40" s="1"/>
      <c r="HZR40" s="1"/>
      <c r="HZS40" s="1"/>
      <c r="HZT40" s="1"/>
      <c r="HZU40" s="1"/>
      <c r="HZV40" s="1"/>
      <c r="HZW40" s="1"/>
      <c r="HZX40" s="1"/>
      <c r="HZY40" s="1"/>
      <c r="HZZ40" s="1"/>
      <c r="IAA40" s="1"/>
      <c r="IAB40" s="1"/>
      <c r="IAC40" s="1"/>
      <c r="IAD40" s="1"/>
      <c r="IAE40" s="1"/>
      <c r="IAF40" s="1"/>
      <c r="IAG40" s="1"/>
      <c r="IAH40" s="1"/>
      <c r="IAI40" s="1"/>
      <c r="IAJ40" s="1"/>
      <c r="IAK40" s="1"/>
      <c r="IAL40" s="1"/>
      <c r="IAM40" s="1"/>
      <c r="IAN40" s="1"/>
      <c r="IAO40" s="1"/>
      <c r="IAP40" s="1"/>
      <c r="IAQ40" s="1"/>
      <c r="IAR40" s="1"/>
      <c r="IAS40" s="1"/>
      <c r="IAT40" s="1"/>
      <c r="IAU40" s="1"/>
      <c r="IAV40" s="1"/>
      <c r="IAW40" s="1"/>
      <c r="IAX40" s="1"/>
      <c r="IAY40" s="1"/>
      <c r="IAZ40" s="1"/>
      <c r="IBA40" s="1"/>
      <c r="IBB40" s="1"/>
      <c r="IBC40" s="1"/>
      <c r="IBD40" s="1"/>
      <c r="IBE40" s="1"/>
      <c r="IBF40" s="1"/>
      <c r="IBG40" s="1"/>
      <c r="IBH40" s="1"/>
      <c r="IBI40" s="1"/>
      <c r="IBJ40" s="1"/>
      <c r="IBK40" s="1"/>
      <c r="IBL40" s="1"/>
      <c r="IBM40" s="1"/>
      <c r="IBN40" s="1"/>
      <c r="IBO40" s="1"/>
      <c r="IBP40" s="1"/>
      <c r="IBQ40" s="1"/>
      <c r="IBR40" s="1"/>
      <c r="IBS40" s="1"/>
      <c r="IBT40" s="1"/>
      <c r="IBU40" s="1"/>
      <c r="IBV40" s="1"/>
      <c r="IBW40" s="1"/>
      <c r="IBX40" s="1"/>
      <c r="IBY40" s="1"/>
      <c r="IBZ40" s="1"/>
      <c r="ICA40" s="1"/>
      <c r="ICB40" s="1"/>
      <c r="ICC40" s="1"/>
      <c r="ICD40" s="1"/>
      <c r="ICE40" s="1"/>
      <c r="ICF40" s="1"/>
      <c r="ICG40" s="1"/>
      <c r="ICH40" s="1"/>
      <c r="ICI40" s="1"/>
      <c r="ICJ40" s="1"/>
      <c r="ICK40" s="1"/>
      <c r="ICL40" s="1"/>
      <c r="ICM40" s="1"/>
      <c r="ICN40" s="1"/>
      <c r="ICO40" s="1"/>
      <c r="ICP40" s="1"/>
      <c r="ICQ40" s="1"/>
      <c r="ICR40" s="1"/>
      <c r="ICS40" s="1"/>
      <c r="ICT40" s="1"/>
      <c r="ICU40" s="1"/>
      <c r="ICV40" s="1"/>
      <c r="ICW40" s="1"/>
      <c r="ICX40" s="1"/>
      <c r="ICY40" s="1"/>
      <c r="ICZ40" s="1"/>
      <c r="IDA40" s="1"/>
      <c r="IDB40" s="1"/>
      <c r="IDC40" s="1"/>
      <c r="IDD40" s="1"/>
      <c r="IDE40" s="1"/>
      <c r="IDF40" s="1"/>
      <c r="IDG40" s="1"/>
      <c r="IDH40" s="1"/>
      <c r="IDI40" s="1"/>
      <c r="IDJ40" s="1"/>
      <c r="IDK40" s="1"/>
      <c r="IDL40" s="1"/>
      <c r="IDM40" s="1"/>
      <c r="IDN40" s="1"/>
      <c r="IDO40" s="1"/>
      <c r="IDP40" s="1"/>
      <c r="IDQ40" s="1"/>
      <c r="IDR40" s="1"/>
      <c r="IDS40" s="1"/>
      <c r="IDT40" s="1"/>
      <c r="IDU40" s="1"/>
      <c r="IDV40" s="1"/>
      <c r="IDW40" s="1"/>
      <c r="IDX40" s="1"/>
      <c r="IDY40" s="1"/>
      <c r="IDZ40" s="1"/>
      <c r="IEA40" s="1"/>
      <c r="IEB40" s="1"/>
      <c r="IEC40" s="1"/>
      <c r="IED40" s="1"/>
      <c r="IEE40" s="1"/>
      <c r="IEF40" s="1"/>
      <c r="IEG40" s="1"/>
      <c r="IEH40" s="1"/>
      <c r="IEI40" s="1"/>
      <c r="IEJ40" s="1"/>
      <c r="IEK40" s="1"/>
      <c r="IEL40" s="1"/>
      <c r="IEM40" s="1"/>
      <c r="IEN40" s="1"/>
      <c r="IEO40" s="1"/>
      <c r="IEP40" s="1"/>
      <c r="IEQ40" s="1"/>
      <c r="IER40" s="1"/>
      <c r="IES40" s="1"/>
      <c r="IET40" s="1"/>
      <c r="IEU40" s="1"/>
      <c r="IEV40" s="1"/>
      <c r="IEW40" s="1"/>
      <c r="IEX40" s="1"/>
      <c r="IEY40" s="1"/>
      <c r="IEZ40" s="1"/>
      <c r="IFA40" s="1"/>
      <c r="IFB40" s="1"/>
      <c r="IFC40" s="1"/>
      <c r="IFD40" s="1"/>
      <c r="IFE40" s="1"/>
      <c r="IFF40" s="1"/>
      <c r="IFG40" s="1"/>
      <c r="IFH40" s="1"/>
      <c r="IFI40" s="1"/>
      <c r="IFJ40" s="1"/>
      <c r="IFK40" s="1"/>
      <c r="IFL40" s="1"/>
      <c r="IFM40" s="1"/>
      <c r="IFN40" s="1"/>
      <c r="IFO40" s="1"/>
      <c r="IFP40" s="1"/>
      <c r="IFQ40" s="1"/>
      <c r="IFR40" s="1"/>
      <c r="IFS40" s="1"/>
      <c r="IFT40" s="1"/>
      <c r="IFU40" s="1"/>
      <c r="IFV40" s="1"/>
      <c r="IFW40" s="1"/>
      <c r="IFX40" s="1"/>
      <c r="IFY40" s="1"/>
      <c r="IFZ40" s="1"/>
      <c r="IGA40" s="1"/>
      <c r="IGB40" s="1"/>
      <c r="IGC40" s="1"/>
      <c r="IGD40" s="1"/>
      <c r="IGE40" s="1"/>
      <c r="IGF40" s="1"/>
      <c r="IGG40" s="1"/>
      <c r="IGH40" s="1"/>
      <c r="IGI40" s="1"/>
      <c r="IGJ40" s="1"/>
      <c r="IGK40" s="1"/>
      <c r="IGL40" s="1"/>
      <c r="IGM40" s="1"/>
      <c r="IGN40" s="1"/>
      <c r="IGO40" s="1"/>
      <c r="IGP40" s="1"/>
      <c r="IGQ40" s="1"/>
      <c r="IGR40" s="1"/>
      <c r="IGS40" s="1"/>
      <c r="IGT40" s="1"/>
      <c r="IGU40" s="1"/>
      <c r="IGV40" s="1"/>
      <c r="IGW40" s="1"/>
      <c r="IGX40" s="1"/>
      <c r="IGY40" s="1"/>
      <c r="IGZ40" s="1"/>
      <c r="IHA40" s="1"/>
      <c r="IHB40" s="1"/>
      <c r="IHC40" s="1"/>
      <c r="IHD40" s="1"/>
      <c r="IHE40" s="1"/>
      <c r="IHF40" s="1"/>
      <c r="IHG40" s="1"/>
      <c r="IHH40" s="1"/>
      <c r="IHI40" s="1"/>
      <c r="IHJ40" s="1"/>
      <c r="IHK40" s="1"/>
      <c r="IHL40" s="1"/>
      <c r="IHM40" s="1"/>
      <c r="IHN40" s="1"/>
      <c r="IHO40" s="1"/>
      <c r="IHP40" s="1"/>
      <c r="IHQ40" s="1"/>
      <c r="IHR40" s="1"/>
      <c r="IHS40" s="1"/>
      <c r="IHT40" s="1"/>
      <c r="IHU40" s="1"/>
      <c r="IHV40" s="1"/>
      <c r="IHW40" s="1"/>
      <c r="IHX40" s="1"/>
      <c r="IHY40" s="1"/>
      <c r="IHZ40" s="1"/>
      <c r="IIA40" s="1"/>
      <c r="IIB40" s="1"/>
      <c r="IIC40" s="1"/>
      <c r="IID40" s="1"/>
      <c r="IIE40" s="1"/>
      <c r="IIF40" s="1"/>
      <c r="IIG40" s="1"/>
      <c r="IIH40" s="1"/>
      <c r="III40" s="1"/>
      <c r="IIJ40" s="1"/>
      <c r="IIK40" s="1"/>
      <c r="IIL40" s="1"/>
      <c r="IIM40" s="1"/>
      <c r="IIN40" s="1"/>
      <c r="IIO40" s="1"/>
      <c r="IIP40" s="1"/>
      <c r="IIQ40" s="1"/>
      <c r="IIR40" s="1"/>
      <c r="IIS40" s="1"/>
      <c r="IIT40" s="1"/>
      <c r="IIU40" s="1"/>
      <c r="IIV40" s="1"/>
      <c r="IIW40" s="1"/>
      <c r="IIX40" s="1"/>
      <c r="IIY40" s="1"/>
      <c r="IIZ40" s="1"/>
      <c r="IJA40" s="1"/>
      <c r="IJB40" s="1"/>
      <c r="IJC40" s="1"/>
      <c r="IJD40" s="1"/>
      <c r="IJE40" s="1"/>
      <c r="IJF40" s="1"/>
      <c r="IJG40" s="1"/>
      <c r="IJH40" s="1"/>
      <c r="IJI40" s="1"/>
      <c r="IJJ40" s="1"/>
      <c r="IJK40" s="1"/>
      <c r="IJL40" s="1"/>
      <c r="IJM40" s="1"/>
      <c r="IJN40" s="1"/>
      <c r="IJO40" s="1"/>
      <c r="IJP40" s="1"/>
      <c r="IJQ40" s="1"/>
      <c r="IJR40" s="1"/>
      <c r="IJS40" s="1"/>
      <c r="IJT40" s="1"/>
      <c r="IJU40" s="1"/>
      <c r="IJV40" s="1"/>
      <c r="IJW40" s="1"/>
      <c r="IJX40" s="1"/>
      <c r="IJY40" s="1"/>
      <c r="IJZ40" s="1"/>
      <c r="IKA40" s="1"/>
      <c r="IKB40" s="1"/>
      <c r="IKC40" s="1"/>
      <c r="IKD40" s="1"/>
      <c r="IKE40" s="1"/>
      <c r="IKF40" s="1"/>
      <c r="IKG40" s="1"/>
      <c r="IKH40" s="1"/>
      <c r="IKI40" s="1"/>
      <c r="IKJ40" s="1"/>
      <c r="IKK40" s="1"/>
      <c r="IKL40" s="1"/>
      <c r="IKM40" s="1"/>
      <c r="IKN40" s="1"/>
      <c r="IKO40" s="1"/>
      <c r="IKP40" s="1"/>
      <c r="IKQ40" s="1"/>
      <c r="IKR40" s="1"/>
      <c r="IKS40" s="1"/>
      <c r="IKT40" s="1"/>
      <c r="IKU40" s="1"/>
      <c r="IKV40" s="1"/>
      <c r="IKW40" s="1"/>
      <c r="IKX40" s="1"/>
      <c r="IKY40" s="1"/>
      <c r="IKZ40" s="1"/>
      <c r="ILA40" s="1"/>
      <c r="ILB40" s="1"/>
      <c r="ILC40" s="1"/>
      <c r="ILD40" s="1"/>
      <c r="ILE40" s="1"/>
      <c r="ILF40" s="1"/>
      <c r="ILG40" s="1"/>
      <c r="ILH40" s="1"/>
      <c r="ILI40" s="1"/>
      <c r="ILJ40" s="1"/>
      <c r="ILK40" s="1"/>
      <c r="ILL40" s="1"/>
      <c r="ILM40" s="1"/>
      <c r="ILN40" s="1"/>
      <c r="ILO40" s="1"/>
      <c r="ILP40" s="1"/>
      <c r="ILQ40" s="1"/>
      <c r="ILR40" s="1"/>
      <c r="ILS40" s="1"/>
      <c r="ILT40" s="1"/>
      <c r="ILU40" s="1"/>
      <c r="ILV40" s="1"/>
      <c r="ILW40" s="1"/>
      <c r="ILX40" s="1"/>
      <c r="ILY40" s="1"/>
      <c r="ILZ40" s="1"/>
      <c r="IMA40" s="1"/>
      <c r="IMB40" s="1"/>
      <c r="IMC40" s="1"/>
      <c r="IMD40" s="1"/>
      <c r="IME40" s="1"/>
      <c r="IMF40" s="1"/>
      <c r="IMG40" s="1"/>
      <c r="IMH40" s="1"/>
      <c r="IMI40" s="1"/>
      <c r="IMJ40" s="1"/>
      <c r="IMK40" s="1"/>
      <c r="IML40" s="1"/>
      <c r="IMM40" s="1"/>
      <c r="IMN40" s="1"/>
      <c r="IMO40" s="1"/>
      <c r="IMP40" s="1"/>
      <c r="IMQ40" s="1"/>
      <c r="IMR40" s="1"/>
      <c r="IMS40" s="1"/>
      <c r="IMT40" s="1"/>
      <c r="IMU40" s="1"/>
      <c r="IMV40" s="1"/>
      <c r="IMW40" s="1"/>
      <c r="IMX40" s="1"/>
      <c r="IMY40" s="1"/>
      <c r="IMZ40" s="1"/>
      <c r="INA40" s="1"/>
      <c r="INB40" s="1"/>
      <c r="INC40" s="1"/>
      <c r="IND40" s="1"/>
      <c r="INE40" s="1"/>
      <c r="INF40" s="1"/>
      <c r="ING40" s="1"/>
      <c r="INH40" s="1"/>
      <c r="INI40" s="1"/>
      <c r="INJ40" s="1"/>
      <c r="INK40" s="1"/>
      <c r="INL40" s="1"/>
      <c r="INM40" s="1"/>
      <c r="INN40" s="1"/>
      <c r="INO40" s="1"/>
      <c r="INP40" s="1"/>
      <c r="INQ40" s="1"/>
      <c r="INR40" s="1"/>
      <c r="INS40" s="1"/>
      <c r="INT40" s="1"/>
      <c r="INU40" s="1"/>
      <c r="INV40" s="1"/>
      <c r="INW40" s="1"/>
      <c r="INX40" s="1"/>
      <c r="INY40" s="1"/>
      <c r="INZ40" s="1"/>
      <c r="IOA40" s="1"/>
      <c r="IOB40" s="1"/>
      <c r="IOC40" s="1"/>
      <c r="IOD40" s="1"/>
      <c r="IOE40" s="1"/>
      <c r="IOF40" s="1"/>
      <c r="IOG40" s="1"/>
      <c r="IOH40" s="1"/>
      <c r="IOI40" s="1"/>
      <c r="IOJ40" s="1"/>
      <c r="IOK40" s="1"/>
      <c r="IOL40" s="1"/>
      <c r="IOM40" s="1"/>
      <c r="ION40" s="1"/>
      <c r="IOO40" s="1"/>
      <c r="IOP40" s="1"/>
      <c r="IOQ40" s="1"/>
      <c r="IOR40" s="1"/>
      <c r="IOS40" s="1"/>
      <c r="IOT40" s="1"/>
      <c r="IOU40" s="1"/>
      <c r="IOV40" s="1"/>
      <c r="IOW40" s="1"/>
      <c r="IOX40" s="1"/>
      <c r="IOY40" s="1"/>
      <c r="IOZ40" s="1"/>
      <c r="IPA40" s="1"/>
      <c r="IPB40" s="1"/>
      <c r="IPC40" s="1"/>
      <c r="IPD40" s="1"/>
      <c r="IPE40" s="1"/>
      <c r="IPF40" s="1"/>
      <c r="IPG40" s="1"/>
      <c r="IPH40" s="1"/>
      <c r="IPI40" s="1"/>
      <c r="IPJ40" s="1"/>
      <c r="IPK40" s="1"/>
      <c r="IPL40" s="1"/>
      <c r="IPM40" s="1"/>
      <c r="IPN40" s="1"/>
      <c r="IPO40" s="1"/>
      <c r="IPP40" s="1"/>
      <c r="IPQ40" s="1"/>
      <c r="IPR40" s="1"/>
      <c r="IPS40" s="1"/>
      <c r="IPT40" s="1"/>
      <c r="IPU40" s="1"/>
      <c r="IPV40" s="1"/>
      <c r="IPW40" s="1"/>
      <c r="IPX40" s="1"/>
      <c r="IPY40" s="1"/>
      <c r="IPZ40" s="1"/>
      <c r="IQA40" s="1"/>
      <c r="IQB40" s="1"/>
      <c r="IQC40" s="1"/>
      <c r="IQD40" s="1"/>
      <c r="IQE40" s="1"/>
      <c r="IQF40" s="1"/>
      <c r="IQG40" s="1"/>
      <c r="IQH40" s="1"/>
      <c r="IQI40" s="1"/>
      <c r="IQJ40" s="1"/>
      <c r="IQK40" s="1"/>
      <c r="IQL40" s="1"/>
      <c r="IQM40" s="1"/>
      <c r="IQN40" s="1"/>
      <c r="IQO40" s="1"/>
      <c r="IQP40" s="1"/>
      <c r="IQQ40" s="1"/>
      <c r="IQR40" s="1"/>
      <c r="IQS40" s="1"/>
      <c r="IQT40" s="1"/>
      <c r="IQU40" s="1"/>
      <c r="IQV40" s="1"/>
      <c r="IQW40" s="1"/>
      <c r="IQX40" s="1"/>
      <c r="IQY40" s="1"/>
      <c r="IQZ40" s="1"/>
      <c r="IRA40" s="1"/>
      <c r="IRB40" s="1"/>
      <c r="IRC40" s="1"/>
      <c r="IRD40" s="1"/>
      <c r="IRE40" s="1"/>
      <c r="IRF40" s="1"/>
      <c r="IRG40" s="1"/>
      <c r="IRH40" s="1"/>
      <c r="IRI40" s="1"/>
      <c r="IRJ40" s="1"/>
      <c r="IRK40" s="1"/>
      <c r="IRL40" s="1"/>
      <c r="IRM40" s="1"/>
      <c r="IRN40" s="1"/>
      <c r="IRO40" s="1"/>
      <c r="IRP40" s="1"/>
      <c r="IRQ40" s="1"/>
      <c r="IRR40" s="1"/>
      <c r="IRS40" s="1"/>
      <c r="IRT40" s="1"/>
      <c r="IRU40" s="1"/>
      <c r="IRV40" s="1"/>
      <c r="IRW40" s="1"/>
      <c r="IRX40" s="1"/>
      <c r="IRY40" s="1"/>
      <c r="IRZ40" s="1"/>
      <c r="ISA40" s="1"/>
      <c r="ISB40" s="1"/>
      <c r="ISC40" s="1"/>
      <c r="ISD40" s="1"/>
      <c r="ISE40" s="1"/>
      <c r="ISF40" s="1"/>
      <c r="ISG40" s="1"/>
      <c r="ISH40" s="1"/>
      <c r="ISI40" s="1"/>
      <c r="ISJ40" s="1"/>
      <c r="ISK40" s="1"/>
      <c r="ISL40" s="1"/>
      <c r="ISM40" s="1"/>
      <c r="ISN40" s="1"/>
      <c r="ISO40" s="1"/>
      <c r="ISP40" s="1"/>
      <c r="ISQ40" s="1"/>
      <c r="ISR40" s="1"/>
      <c r="ISS40" s="1"/>
      <c r="IST40" s="1"/>
      <c r="ISU40" s="1"/>
      <c r="ISV40" s="1"/>
      <c r="ISW40" s="1"/>
      <c r="ISX40" s="1"/>
      <c r="ISY40" s="1"/>
      <c r="ISZ40" s="1"/>
      <c r="ITA40" s="1"/>
      <c r="ITB40" s="1"/>
      <c r="ITC40" s="1"/>
      <c r="ITD40" s="1"/>
      <c r="ITE40" s="1"/>
      <c r="ITF40" s="1"/>
      <c r="ITG40" s="1"/>
      <c r="ITH40" s="1"/>
      <c r="ITI40" s="1"/>
      <c r="ITJ40" s="1"/>
      <c r="ITK40" s="1"/>
      <c r="ITL40" s="1"/>
      <c r="ITM40" s="1"/>
      <c r="ITN40" s="1"/>
      <c r="ITO40" s="1"/>
      <c r="ITP40" s="1"/>
      <c r="ITQ40" s="1"/>
      <c r="ITR40" s="1"/>
      <c r="ITS40" s="1"/>
      <c r="ITT40" s="1"/>
      <c r="ITU40" s="1"/>
      <c r="ITV40" s="1"/>
      <c r="ITW40" s="1"/>
      <c r="ITX40" s="1"/>
      <c r="ITY40" s="1"/>
      <c r="ITZ40" s="1"/>
      <c r="IUA40" s="1"/>
      <c r="IUB40" s="1"/>
      <c r="IUC40" s="1"/>
      <c r="IUD40" s="1"/>
      <c r="IUE40" s="1"/>
      <c r="IUF40" s="1"/>
      <c r="IUG40" s="1"/>
      <c r="IUH40" s="1"/>
      <c r="IUI40" s="1"/>
      <c r="IUJ40" s="1"/>
      <c r="IUK40" s="1"/>
      <c r="IUL40" s="1"/>
      <c r="IUM40" s="1"/>
      <c r="IUN40" s="1"/>
      <c r="IUO40" s="1"/>
      <c r="IUP40" s="1"/>
      <c r="IUQ40" s="1"/>
      <c r="IUR40" s="1"/>
      <c r="IUS40" s="1"/>
      <c r="IUT40" s="1"/>
      <c r="IUU40" s="1"/>
      <c r="IUV40" s="1"/>
      <c r="IUW40" s="1"/>
      <c r="IUX40" s="1"/>
      <c r="IUY40" s="1"/>
      <c r="IUZ40" s="1"/>
      <c r="IVA40" s="1"/>
      <c r="IVB40" s="1"/>
      <c r="IVC40" s="1"/>
      <c r="IVD40" s="1"/>
      <c r="IVE40" s="1"/>
      <c r="IVF40" s="1"/>
      <c r="IVG40" s="1"/>
      <c r="IVH40" s="1"/>
      <c r="IVI40" s="1"/>
      <c r="IVJ40" s="1"/>
      <c r="IVK40" s="1"/>
      <c r="IVL40" s="1"/>
      <c r="IVM40" s="1"/>
      <c r="IVN40" s="1"/>
      <c r="IVO40" s="1"/>
      <c r="IVP40" s="1"/>
      <c r="IVQ40" s="1"/>
      <c r="IVR40" s="1"/>
      <c r="IVS40" s="1"/>
      <c r="IVT40" s="1"/>
      <c r="IVU40" s="1"/>
      <c r="IVV40" s="1"/>
      <c r="IVW40" s="1"/>
      <c r="IVX40" s="1"/>
      <c r="IVY40" s="1"/>
      <c r="IVZ40" s="1"/>
      <c r="IWA40" s="1"/>
      <c r="IWB40" s="1"/>
      <c r="IWC40" s="1"/>
      <c r="IWD40" s="1"/>
      <c r="IWE40" s="1"/>
      <c r="IWF40" s="1"/>
      <c r="IWG40" s="1"/>
      <c r="IWH40" s="1"/>
      <c r="IWI40" s="1"/>
      <c r="IWJ40" s="1"/>
      <c r="IWK40" s="1"/>
      <c r="IWL40" s="1"/>
      <c r="IWM40" s="1"/>
      <c r="IWN40" s="1"/>
      <c r="IWO40" s="1"/>
      <c r="IWP40" s="1"/>
      <c r="IWQ40" s="1"/>
      <c r="IWR40" s="1"/>
      <c r="IWS40" s="1"/>
      <c r="IWT40" s="1"/>
      <c r="IWU40" s="1"/>
      <c r="IWV40" s="1"/>
      <c r="IWW40" s="1"/>
      <c r="IWX40" s="1"/>
      <c r="IWY40" s="1"/>
      <c r="IWZ40" s="1"/>
      <c r="IXA40" s="1"/>
      <c r="IXB40" s="1"/>
      <c r="IXC40" s="1"/>
      <c r="IXD40" s="1"/>
      <c r="IXE40" s="1"/>
      <c r="IXF40" s="1"/>
      <c r="IXG40" s="1"/>
      <c r="IXH40" s="1"/>
      <c r="IXI40" s="1"/>
      <c r="IXJ40" s="1"/>
      <c r="IXK40" s="1"/>
      <c r="IXL40" s="1"/>
      <c r="IXM40" s="1"/>
      <c r="IXN40" s="1"/>
      <c r="IXO40" s="1"/>
      <c r="IXP40" s="1"/>
      <c r="IXQ40" s="1"/>
      <c r="IXR40" s="1"/>
      <c r="IXS40" s="1"/>
      <c r="IXT40" s="1"/>
      <c r="IXU40" s="1"/>
      <c r="IXV40" s="1"/>
      <c r="IXW40" s="1"/>
      <c r="IXX40" s="1"/>
      <c r="IXY40" s="1"/>
      <c r="IXZ40" s="1"/>
      <c r="IYA40" s="1"/>
      <c r="IYB40" s="1"/>
      <c r="IYC40" s="1"/>
      <c r="IYD40" s="1"/>
      <c r="IYE40" s="1"/>
      <c r="IYF40" s="1"/>
      <c r="IYG40" s="1"/>
      <c r="IYH40" s="1"/>
      <c r="IYI40" s="1"/>
      <c r="IYJ40" s="1"/>
      <c r="IYK40" s="1"/>
      <c r="IYL40" s="1"/>
      <c r="IYM40" s="1"/>
      <c r="IYN40" s="1"/>
      <c r="IYO40" s="1"/>
      <c r="IYP40" s="1"/>
      <c r="IYQ40" s="1"/>
      <c r="IYR40" s="1"/>
      <c r="IYS40" s="1"/>
      <c r="IYT40" s="1"/>
      <c r="IYU40" s="1"/>
      <c r="IYV40" s="1"/>
      <c r="IYW40" s="1"/>
      <c r="IYX40" s="1"/>
      <c r="IYY40" s="1"/>
      <c r="IYZ40" s="1"/>
      <c r="IZA40" s="1"/>
      <c r="IZB40" s="1"/>
      <c r="IZC40" s="1"/>
      <c r="IZD40" s="1"/>
      <c r="IZE40" s="1"/>
      <c r="IZF40" s="1"/>
      <c r="IZG40" s="1"/>
      <c r="IZH40" s="1"/>
      <c r="IZI40" s="1"/>
      <c r="IZJ40" s="1"/>
      <c r="IZK40" s="1"/>
      <c r="IZL40" s="1"/>
      <c r="IZM40" s="1"/>
      <c r="IZN40" s="1"/>
      <c r="IZO40" s="1"/>
      <c r="IZP40" s="1"/>
      <c r="IZQ40" s="1"/>
      <c r="IZR40" s="1"/>
      <c r="IZS40" s="1"/>
      <c r="IZT40" s="1"/>
      <c r="IZU40" s="1"/>
      <c r="IZV40" s="1"/>
      <c r="IZW40" s="1"/>
      <c r="IZX40" s="1"/>
      <c r="IZY40" s="1"/>
      <c r="IZZ40" s="1"/>
      <c r="JAA40" s="1"/>
      <c r="JAB40" s="1"/>
      <c r="JAC40" s="1"/>
      <c r="JAD40" s="1"/>
      <c r="JAE40" s="1"/>
      <c r="JAF40" s="1"/>
      <c r="JAG40" s="1"/>
      <c r="JAH40" s="1"/>
      <c r="JAI40" s="1"/>
      <c r="JAJ40" s="1"/>
      <c r="JAK40" s="1"/>
      <c r="JAL40" s="1"/>
      <c r="JAM40" s="1"/>
      <c r="JAN40" s="1"/>
      <c r="JAO40" s="1"/>
      <c r="JAP40" s="1"/>
      <c r="JAQ40" s="1"/>
      <c r="JAR40" s="1"/>
      <c r="JAS40" s="1"/>
      <c r="JAT40" s="1"/>
      <c r="JAU40" s="1"/>
      <c r="JAV40" s="1"/>
      <c r="JAW40" s="1"/>
      <c r="JAX40" s="1"/>
      <c r="JAY40" s="1"/>
      <c r="JAZ40" s="1"/>
      <c r="JBA40" s="1"/>
      <c r="JBB40" s="1"/>
      <c r="JBC40" s="1"/>
      <c r="JBD40" s="1"/>
      <c r="JBE40" s="1"/>
      <c r="JBF40" s="1"/>
      <c r="JBG40" s="1"/>
      <c r="JBH40" s="1"/>
      <c r="JBI40" s="1"/>
      <c r="JBJ40" s="1"/>
      <c r="JBK40" s="1"/>
      <c r="JBL40" s="1"/>
      <c r="JBM40" s="1"/>
      <c r="JBN40" s="1"/>
      <c r="JBO40" s="1"/>
      <c r="JBP40" s="1"/>
      <c r="JBQ40" s="1"/>
      <c r="JBR40" s="1"/>
      <c r="JBS40" s="1"/>
      <c r="JBT40" s="1"/>
      <c r="JBU40" s="1"/>
      <c r="JBV40" s="1"/>
      <c r="JBW40" s="1"/>
      <c r="JBX40" s="1"/>
      <c r="JBY40" s="1"/>
      <c r="JBZ40" s="1"/>
      <c r="JCA40" s="1"/>
      <c r="JCB40" s="1"/>
      <c r="JCC40" s="1"/>
      <c r="JCD40" s="1"/>
      <c r="JCE40" s="1"/>
      <c r="JCF40" s="1"/>
      <c r="JCG40" s="1"/>
      <c r="JCH40" s="1"/>
      <c r="JCI40" s="1"/>
      <c r="JCJ40" s="1"/>
      <c r="JCK40" s="1"/>
      <c r="JCL40" s="1"/>
      <c r="JCM40" s="1"/>
      <c r="JCN40" s="1"/>
      <c r="JCO40" s="1"/>
      <c r="JCP40" s="1"/>
      <c r="JCQ40" s="1"/>
      <c r="JCR40" s="1"/>
      <c r="JCS40" s="1"/>
      <c r="JCT40" s="1"/>
      <c r="JCU40" s="1"/>
      <c r="JCV40" s="1"/>
      <c r="JCW40" s="1"/>
      <c r="JCX40" s="1"/>
      <c r="JCY40" s="1"/>
      <c r="JCZ40" s="1"/>
      <c r="JDA40" s="1"/>
      <c r="JDB40" s="1"/>
      <c r="JDC40" s="1"/>
      <c r="JDD40" s="1"/>
      <c r="JDE40" s="1"/>
      <c r="JDF40" s="1"/>
      <c r="JDG40" s="1"/>
      <c r="JDH40" s="1"/>
      <c r="JDI40" s="1"/>
      <c r="JDJ40" s="1"/>
      <c r="JDK40" s="1"/>
      <c r="JDL40" s="1"/>
      <c r="JDM40" s="1"/>
      <c r="JDN40" s="1"/>
      <c r="JDO40" s="1"/>
      <c r="JDP40" s="1"/>
      <c r="JDQ40" s="1"/>
      <c r="JDR40" s="1"/>
      <c r="JDS40" s="1"/>
      <c r="JDT40" s="1"/>
      <c r="JDU40" s="1"/>
      <c r="JDV40" s="1"/>
      <c r="JDW40" s="1"/>
      <c r="JDX40" s="1"/>
      <c r="JDY40" s="1"/>
      <c r="JDZ40" s="1"/>
      <c r="JEA40" s="1"/>
      <c r="JEB40" s="1"/>
      <c r="JEC40" s="1"/>
      <c r="JED40" s="1"/>
      <c r="JEE40" s="1"/>
      <c r="JEF40" s="1"/>
      <c r="JEG40" s="1"/>
      <c r="JEH40" s="1"/>
      <c r="JEI40" s="1"/>
      <c r="JEJ40" s="1"/>
      <c r="JEK40" s="1"/>
      <c r="JEL40" s="1"/>
      <c r="JEM40" s="1"/>
      <c r="JEN40" s="1"/>
      <c r="JEO40" s="1"/>
      <c r="JEP40" s="1"/>
      <c r="JEQ40" s="1"/>
      <c r="JER40" s="1"/>
      <c r="JES40" s="1"/>
      <c r="JET40" s="1"/>
      <c r="JEU40" s="1"/>
      <c r="JEV40" s="1"/>
      <c r="JEW40" s="1"/>
      <c r="JEX40" s="1"/>
      <c r="JEY40" s="1"/>
      <c r="JEZ40" s="1"/>
      <c r="JFA40" s="1"/>
      <c r="JFB40" s="1"/>
      <c r="JFC40" s="1"/>
      <c r="JFD40" s="1"/>
      <c r="JFE40" s="1"/>
      <c r="JFF40" s="1"/>
      <c r="JFG40" s="1"/>
      <c r="JFH40" s="1"/>
      <c r="JFI40" s="1"/>
      <c r="JFJ40" s="1"/>
      <c r="JFK40" s="1"/>
      <c r="JFL40" s="1"/>
      <c r="JFM40" s="1"/>
      <c r="JFN40" s="1"/>
      <c r="JFO40" s="1"/>
      <c r="JFP40" s="1"/>
      <c r="JFQ40" s="1"/>
      <c r="JFR40" s="1"/>
      <c r="JFS40" s="1"/>
      <c r="JFT40" s="1"/>
      <c r="JFU40" s="1"/>
      <c r="JFV40" s="1"/>
      <c r="JFW40" s="1"/>
      <c r="JFX40" s="1"/>
      <c r="JFY40" s="1"/>
      <c r="JFZ40" s="1"/>
      <c r="JGA40" s="1"/>
      <c r="JGB40" s="1"/>
      <c r="JGC40" s="1"/>
      <c r="JGD40" s="1"/>
      <c r="JGE40" s="1"/>
      <c r="JGF40" s="1"/>
      <c r="JGG40" s="1"/>
      <c r="JGH40" s="1"/>
      <c r="JGI40" s="1"/>
      <c r="JGJ40" s="1"/>
      <c r="JGK40" s="1"/>
      <c r="JGL40" s="1"/>
      <c r="JGM40" s="1"/>
      <c r="JGN40" s="1"/>
      <c r="JGO40" s="1"/>
      <c r="JGP40" s="1"/>
      <c r="JGQ40" s="1"/>
      <c r="JGR40" s="1"/>
      <c r="JGS40" s="1"/>
      <c r="JGT40" s="1"/>
      <c r="JGU40" s="1"/>
      <c r="JGV40" s="1"/>
      <c r="JGW40" s="1"/>
      <c r="JGX40" s="1"/>
      <c r="JGY40" s="1"/>
      <c r="JGZ40" s="1"/>
      <c r="JHA40" s="1"/>
      <c r="JHB40" s="1"/>
      <c r="JHC40" s="1"/>
      <c r="JHD40" s="1"/>
      <c r="JHE40" s="1"/>
      <c r="JHF40" s="1"/>
      <c r="JHG40" s="1"/>
      <c r="JHH40" s="1"/>
      <c r="JHI40" s="1"/>
      <c r="JHJ40" s="1"/>
      <c r="JHK40" s="1"/>
      <c r="JHL40" s="1"/>
      <c r="JHM40" s="1"/>
      <c r="JHN40" s="1"/>
      <c r="JHO40" s="1"/>
      <c r="JHP40" s="1"/>
      <c r="JHQ40" s="1"/>
      <c r="JHR40" s="1"/>
      <c r="JHS40" s="1"/>
      <c r="JHT40" s="1"/>
      <c r="JHU40" s="1"/>
      <c r="JHV40" s="1"/>
      <c r="JHW40" s="1"/>
      <c r="JHX40" s="1"/>
      <c r="JHY40" s="1"/>
      <c r="JHZ40" s="1"/>
      <c r="JIA40" s="1"/>
      <c r="JIB40" s="1"/>
      <c r="JIC40" s="1"/>
      <c r="JID40" s="1"/>
      <c r="JIE40" s="1"/>
      <c r="JIF40" s="1"/>
      <c r="JIG40" s="1"/>
      <c r="JIH40" s="1"/>
      <c r="JII40" s="1"/>
      <c r="JIJ40" s="1"/>
      <c r="JIK40" s="1"/>
      <c r="JIL40" s="1"/>
      <c r="JIM40" s="1"/>
      <c r="JIN40" s="1"/>
      <c r="JIO40" s="1"/>
      <c r="JIP40" s="1"/>
      <c r="JIQ40" s="1"/>
      <c r="JIR40" s="1"/>
      <c r="JIS40" s="1"/>
      <c r="JIT40" s="1"/>
      <c r="JIU40" s="1"/>
      <c r="JIV40" s="1"/>
      <c r="JIW40" s="1"/>
      <c r="JIX40" s="1"/>
      <c r="JIY40" s="1"/>
      <c r="JIZ40" s="1"/>
      <c r="JJA40" s="1"/>
      <c r="JJB40" s="1"/>
      <c r="JJC40" s="1"/>
      <c r="JJD40" s="1"/>
      <c r="JJE40" s="1"/>
      <c r="JJF40" s="1"/>
      <c r="JJG40" s="1"/>
      <c r="JJH40" s="1"/>
      <c r="JJI40" s="1"/>
      <c r="JJJ40" s="1"/>
      <c r="JJK40" s="1"/>
      <c r="JJL40" s="1"/>
      <c r="JJM40" s="1"/>
      <c r="JJN40" s="1"/>
      <c r="JJO40" s="1"/>
      <c r="JJP40" s="1"/>
      <c r="JJQ40" s="1"/>
      <c r="JJR40" s="1"/>
      <c r="JJS40" s="1"/>
      <c r="JJT40" s="1"/>
      <c r="JJU40" s="1"/>
      <c r="JJV40" s="1"/>
      <c r="JJW40" s="1"/>
      <c r="JJX40" s="1"/>
      <c r="JJY40" s="1"/>
      <c r="JJZ40" s="1"/>
      <c r="JKA40" s="1"/>
      <c r="JKB40" s="1"/>
      <c r="JKC40" s="1"/>
      <c r="JKD40" s="1"/>
      <c r="JKE40" s="1"/>
      <c r="JKF40" s="1"/>
      <c r="JKG40" s="1"/>
      <c r="JKH40" s="1"/>
      <c r="JKI40" s="1"/>
      <c r="JKJ40" s="1"/>
      <c r="JKK40" s="1"/>
      <c r="JKL40" s="1"/>
      <c r="JKM40" s="1"/>
      <c r="JKN40" s="1"/>
      <c r="JKO40" s="1"/>
      <c r="JKP40" s="1"/>
      <c r="JKQ40" s="1"/>
      <c r="JKR40" s="1"/>
      <c r="JKS40" s="1"/>
      <c r="JKT40" s="1"/>
      <c r="JKU40" s="1"/>
      <c r="JKV40" s="1"/>
      <c r="JKW40" s="1"/>
      <c r="JKX40" s="1"/>
      <c r="JKY40" s="1"/>
      <c r="JKZ40" s="1"/>
      <c r="JLA40" s="1"/>
      <c r="JLB40" s="1"/>
      <c r="JLC40" s="1"/>
      <c r="JLD40" s="1"/>
      <c r="JLE40" s="1"/>
      <c r="JLF40" s="1"/>
      <c r="JLG40" s="1"/>
      <c r="JLH40" s="1"/>
      <c r="JLI40" s="1"/>
      <c r="JLJ40" s="1"/>
      <c r="JLK40" s="1"/>
      <c r="JLL40" s="1"/>
      <c r="JLM40" s="1"/>
      <c r="JLN40" s="1"/>
      <c r="JLO40" s="1"/>
      <c r="JLP40" s="1"/>
      <c r="JLQ40" s="1"/>
      <c r="JLR40" s="1"/>
      <c r="JLS40" s="1"/>
      <c r="JLT40" s="1"/>
      <c r="JLU40" s="1"/>
      <c r="JLV40" s="1"/>
      <c r="JLW40" s="1"/>
      <c r="JLX40" s="1"/>
      <c r="JLY40" s="1"/>
      <c r="JLZ40" s="1"/>
      <c r="JMA40" s="1"/>
      <c r="JMB40" s="1"/>
      <c r="JMC40" s="1"/>
      <c r="JMD40" s="1"/>
      <c r="JME40" s="1"/>
      <c r="JMF40" s="1"/>
      <c r="JMG40" s="1"/>
      <c r="JMH40" s="1"/>
      <c r="JMI40" s="1"/>
      <c r="JMJ40" s="1"/>
      <c r="JMK40" s="1"/>
      <c r="JML40" s="1"/>
      <c r="JMM40" s="1"/>
      <c r="JMN40" s="1"/>
      <c r="JMO40" s="1"/>
      <c r="JMP40" s="1"/>
      <c r="JMQ40" s="1"/>
      <c r="JMR40" s="1"/>
      <c r="JMS40" s="1"/>
      <c r="JMT40" s="1"/>
      <c r="JMU40" s="1"/>
      <c r="JMV40" s="1"/>
      <c r="JMW40" s="1"/>
      <c r="JMX40" s="1"/>
      <c r="JMY40" s="1"/>
      <c r="JMZ40" s="1"/>
      <c r="JNA40" s="1"/>
      <c r="JNB40" s="1"/>
      <c r="JNC40" s="1"/>
      <c r="JND40" s="1"/>
      <c r="JNE40" s="1"/>
      <c r="JNF40" s="1"/>
      <c r="JNG40" s="1"/>
      <c r="JNH40" s="1"/>
      <c r="JNI40" s="1"/>
      <c r="JNJ40" s="1"/>
      <c r="JNK40" s="1"/>
      <c r="JNL40" s="1"/>
      <c r="JNM40" s="1"/>
      <c r="JNN40" s="1"/>
      <c r="JNO40" s="1"/>
      <c r="JNP40" s="1"/>
      <c r="JNQ40" s="1"/>
      <c r="JNR40" s="1"/>
      <c r="JNS40" s="1"/>
      <c r="JNT40" s="1"/>
      <c r="JNU40" s="1"/>
      <c r="JNV40" s="1"/>
      <c r="JNW40" s="1"/>
      <c r="JNX40" s="1"/>
      <c r="JNY40" s="1"/>
      <c r="JNZ40" s="1"/>
      <c r="JOA40" s="1"/>
      <c r="JOB40" s="1"/>
      <c r="JOC40" s="1"/>
      <c r="JOD40" s="1"/>
      <c r="JOE40" s="1"/>
      <c r="JOF40" s="1"/>
      <c r="JOG40" s="1"/>
      <c r="JOH40" s="1"/>
      <c r="JOI40" s="1"/>
      <c r="JOJ40" s="1"/>
      <c r="JOK40" s="1"/>
      <c r="JOL40" s="1"/>
      <c r="JOM40" s="1"/>
      <c r="JON40" s="1"/>
      <c r="JOO40" s="1"/>
      <c r="JOP40" s="1"/>
      <c r="JOQ40" s="1"/>
      <c r="JOR40" s="1"/>
      <c r="JOS40" s="1"/>
      <c r="JOT40" s="1"/>
      <c r="JOU40" s="1"/>
      <c r="JOV40" s="1"/>
      <c r="JOW40" s="1"/>
      <c r="JOX40" s="1"/>
      <c r="JOY40" s="1"/>
      <c r="JOZ40" s="1"/>
      <c r="JPA40" s="1"/>
      <c r="JPB40" s="1"/>
      <c r="JPC40" s="1"/>
      <c r="JPD40" s="1"/>
      <c r="JPE40" s="1"/>
      <c r="JPF40" s="1"/>
      <c r="JPG40" s="1"/>
      <c r="JPH40" s="1"/>
      <c r="JPI40" s="1"/>
      <c r="JPJ40" s="1"/>
      <c r="JPK40" s="1"/>
      <c r="JPL40" s="1"/>
      <c r="JPM40" s="1"/>
      <c r="JPN40" s="1"/>
      <c r="JPO40" s="1"/>
      <c r="JPP40" s="1"/>
      <c r="JPQ40" s="1"/>
      <c r="JPR40" s="1"/>
      <c r="JPS40" s="1"/>
      <c r="JPT40" s="1"/>
      <c r="JPU40" s="1"/>
      <c r="JPV40" s="1"/>
      <c r="JPW40" s="1"/>
      <c r="JPX40" s="1"/>
      <c r="JPY40" s="1"/>
      <c r="JPZ40" s="1"/>
      <c r="JQA40" s="1"/>
      <c r="JQB40" s="1"/>
      <c r="JQC40" s="1"/>
      <c r="JQD40" s="1"/>
      <c r="JQE40" s="1"/>
      <c r="JQF40" s="1"/>
      <c r="JQG40" s="1"/>
      <c r="JQH40" s="1"/>
      <c r="JQI40" s="1"/>
      <c r="JQJ40" s="1"/>
      <c r="JQK40" s="1"/>
      <c r="JQL40" s="1"/>
      <c r="JQM40" s="1"/>
      <c r="JQN40" s="1"/>
      <c r="JQO40" s="1"/>
      <c r="JQP40" s="1"/>
      <c r="JQQ40" s="1"/>
      <c r="JQR40" s="1"/>
      <c r="JQS40" s="1"/>
      <c r="JQT40" s="1"/>
      <c r="JQU40" s="1"/>
      <c r="JQV40" s="1"/>
      <c r="JQW40" s="1"/>
      <c r="JQX40" s="1"/>
      <c r="JQY40" s="1"/>
      <c r="JQZ40" s="1"/>
      <c r="JRA40" s="1"/>
      <c r="JRB40" s="1"/>
      <c r="JRC40" s="1"/>
      <c r="JRD40" s="1"/>
      <c r="JRE40" s="1"/>
      <c r="JRF40" s="1"/>
      <c r="JRG40" s="1"/>
      <c r="JRH40" s="1"/>
      <c r="JRI40" s="1"/>
      <c r="JRJ40" s="1"/>
      <c r="JRK40" s="1"/>
      <c r="JRL40" s="1"/>
      <c r="JRM40" s="1"/>
      <c r="JRN40" s="1"/>
      <c r="JRO40" s="1"/>
      <c r="JRP40" s="1"/>
      <c r="JRQ40" s="1"/>
      <c r="JRR40" s="1"/>
      <c r="JRS40" s="1"/>
      <c r="JRT40" s="1"/>
      <c r="JRU40" s="1"/>
      <c r="JRV40" s="1"/>
      <c r="JRW40" s="1"/>
      <c r="JRX40" s="1"/>
      <c r="JRY40" s="1"/>
      <c r="JRZ40" s="1"/>
      <c r="JSA40" s="1"/>
      <c r="JSB40" s="1"/>
      <c r="JSC40" s="1"/>
      <c r="JSD40" s="1"/>
      <c r="JSE40" s="1"/>
      <c r="JSF40" s="1"/>
      <c r="JSG40" s="1"/>
      <c r="JSH40" s="1"/>
      <c r="JSI40" s="1"/>
      <c r="JSJ40" s="1"/>
      <c r="JSK40" s="1"/>
      <c r="JSL40" s="1"/>
      <c r="JSM40" s="1"/>
      <c r="JSN40" s="1"/>
      <c r="JSO40" s="1"/>
      <c r="JSP40" s="1"/>
      <c r="JSQ40" s="1"/>
      <c r="JSR40" s="1"/>
      <c r="JSS40" s="1"/>
      <c r="JST40" s="1"/>
      <c r="JSU40" s="1"/>
      <c r="JSV40" s="1"/>
      <c r="JSW40" s="1"/>
      <c r="JSX40" s="1"/>
      <c r="JSY40" s="1"/>
      <c r="JSZ40" s="1"/>
      <c r="JTA40" s="1"/>
      <c r="JTB40" s="1"/>
      <c r="JTC40" s="1"/>
      <c r="JTD40" s="1"/>
      <c r="JTE40" s="1"/>
      <c r="JTF40" s="1"/>
      <c r="JTG40" s="1"/>
      <c r="JTH40" s="1"/>
      <c r="JTI40" s="1"/>
      <c r="JTJ40" s="1"/>
      <c r="JTK40" s="1"/>
      <c r="JTL40" s="1"/>
      <c r="JTM40" s="1"/>
      <c r="JTN40" s="1"/>
      <c r="JTO40" s="1"/>
      <c r="JTP40" s="1"/>
      <c r="JTQ40" s="1"/>
      <c r="JTR40" s="1"/>
      <c r="JTS40" s="1"/>
      <c r="JTT40" s="1"/>
      <c r="JTU40" s="1"/>
      <c r="JTV40" s="1"/>
      <c r="JTW40" s="1"/>
      <c r="JTX40" s="1"/>
      <c r="JTY40" s="1"/>
      <c r="JTZ40" s="1"/>
      <c r="JUA40" s="1"/>
      <c r="JUB40" s="1"/>
      <c r="JUC40" s="1"/>
      <c r="JUD40" s="1"/>
      <c r="JUE40" s="1"/>
      <c r="JUF40" s="1"/>
      <c r="JUG40" s="1"/>
      <c r="JUH40" s="1"/>
      <c r="JUI40" s="1"/>
      <c r="JUJ40" s="1"/>
      <c r="JUK40" s="1"/>
      <c r="JUL40" s="1"/>
      <c r="JUM40" s="1"/>
      <c r="JUN40" s="1"/>
      <c r="JUO40" s="1"/>
      <c r="JUP40" s="1"/>
      <c r="JUQ40" s="1"/>
      <c r="JUR40" s="1"/>
      <c r="JUS40" s="1"/>
      <c r="JUT40" s="1"/>
      <c r="JUU40" s="1"/>
      <c r="JUV40" s="1"/>
      <c r="JUW40" s="1"/>
      <c r="JUX40" s="1"/>
      <c r="JUY40" s="1"/>
      <c r="JUZ40" s="1"/>
      <c r="JVA40" s="1"/>
      <c r="JVB40" s="1"/>
      <c r="JVC40" s="1"/>
      <c r="JVD40" s="1"/>
      <c r="JVE40" s="1"/>
      <c r="JVF40" s="1"/>
      <c r="JVG40" s="1"/>
      <c r="JVH40" s="1"/>
      <c r="JVI40" s="1"/>
      <c r="JVJ40" s="1"/>
      <c r="JVK40" s="1"/>
      <c r="JVL40" s="1"/>
      <c r="JVM40" s="1"/>
      <c r="JVN40" s="1"/>
      <c r="JVO40" s="1"/>
      <c r="JVP40" s="1"/>
      <c r="JVQ40" s="1"/>
      <c r="JVR40" s="1"/>
      <c r="JVS40" s="1"/>
      <c r="JVT40" s="1"/>
      <c r="JVU40" s="1"/>
      <c r="JVV40" s="1"/>
      <c r="JVW40" s="1"/>
      <c r="JVX40" s="1"/>
      <c r="JVY40" s="1"/>
      <c r="JVZ40" s="1"/>
      <c r="JWA40" s="1"/>
      <c r="JWB40" s="1"/>
      <c r="JWC40" s="1"/>
      <c r="JWD40" s="1"/>
      <c r="JWE40" s="1"/>
      <c r="JWF40" s="1"/>
      <c r="JWG40" s="1"/>
      <c r="JWH40" s="1"/>
      <c r="JWI40" s="1"/>
      <c r="JWJ40" s="1"/>
      <c r="JWK40" s="1"/>
      <c r="JWL40" s="1"/>
      <c r="JWM40" s="1"/>
      <c r="JWN40" s="1"/>
      <c r="JWO40" s="1"/>
      <c r="JWP40" s="1"/>
      <c r="JWQ40" s="1"/>
      <c r="JWR40" s="1"/>
      <c r="JWS40" s="1"/>
      <c r="JWT40" s="1"/>
      <c r="JWU40" s="1"/>
      <c r="JWV40" s="1"/>
      <c r="JWW40" s="1"/>
      <c r="JWX40" s="1"/>
      <c r="JWY40" s="1"/>
      <c r="JWZ40" s="1"/>
      <c r="JXA40" s="1"/>
      <c r="JXB40" s="1"/>
      <c r="JXC40" s="1"/>
      <c r="JXD40" s="1"/>
      <c r="JXE40" s="1"/>
      <c r="JXF40" s="1"/>
      <c r="JXG40" s="1"/>
      <c r="JXH40" s="1"/>
      <c r="JXI40" s="1"/>
      <c r="JXJ40" s="1"/>
      <c r="JXK40" s="1"/>
      <c r="JXL40" s="1"/>
      <c r="JXM40" s="1"/>
      <c r="JXN40" s="1"/>
      <c r="JXO40" s="1"/>
      <c r="JXP40" s="1"/>
      <c r="JXQ40" s="1"/>
      <c r="JXR40" s="1"/>
      <c r="JXS40" s="1"/>
      <c r="JXT40" s="1"/>
      <c r="JXU40" s="1"/>
      <c r="JXV40" s="1"/>
      <c r="JXW40" s="1"/>
      <c r="JXX40" s="1"/>
      <c r="JXY40" s="1"/>
      <c r="JXZ40" s="1"/>
      <c r="JYA40" s="1"/>
      <c r="JYB40" s="1"/>
      <c r="JYC40" s="1"/>
      <c r="JYD40" s="1"/>
      <c r="JYE40" s="1"/>
      <c r="JYF40" s="1"/>
      <c r="JYG40" s="1"/>
      <c r="JYH40" s="1"/>
      <c r="JYI40" s="1"/>
      <c r="JYJ40" s="1"/>
      <c r="JYK40" s="1"/>
      <c r="JYL40" s="1"/>
      <c r="JYM40" s="1"/>
      <c r="JYN40" s="1"/>
      <c r="JYO40" s="1"/>
      <c r="JYP40" s="1"/>
      <c r="JYQ40" s="1"/>
      <c r="JYR40" s="1"/>
      <c r="JYS40" s="1"/>
      <c r="JYT40" s="1"/>
      <c r="JYU40" s="1"/>
      <c r="JYV40" s="1"/>
      <c r="JYW40" s="1"/>
      <c r="JYX40" s="1"/>
      <c r="JYY40" s="1"/>
      <c r="JYZ40" s="1"/>
      <c r="JZA40" s="1"/>
      <c r="JZB40" s="1"/>
      <c r="JZC40" s="1"/>
      <c r="JZD40" s="1"/>
      <c r="JZE40" s="1"/>
      <c r="JZF40" s="1"/>
      <c r="JZG40" s="1"/>
      <c r="JZH40" s="1"/>
      <c r="JZI40" s="1"/>
      <c r="JZJ40" s="1"/>
      <c r="JZK40" s="1"/>
      <c r="JZL40" s="1"/>
      <c r="JZM40" s="1"/>
      <c r="JZN40" s="1"/>
      <c r="JZO40" s="1"/>
      <c r="JZP40" s="1"/>
      <c r="JZQ40" s="1"/>
      <c r="JZR40" s="1"/>
      <c r="JZS40" s="1"/>
      <c r="JZT40" s="1"/>
      <c r="JZU40" s="1"/>
      <c r="JZV40" s="1"/>
      <c r="JZW40" s="1"/>
      <c r="JZX40" s="1"/>
      <c r="JZY40" s="1"/>
      <c r="JZZ40" s="1"/>
      <c r="KAA40" s="1"/>
      <c r="KAB40" s="1"/>
      <c r="KAC40" s="1"/>
      <c r="KAD40" s="1"/>
      <c r="KAE40" s="1"/>
      <c r="KAF40" s="1"/>
      <c r="KAG40" s="1"/>
      <c r="KAH40" s="1"/>
      <c r="KAI40" s="1"/>
      <c r="KAJ40" s="1"/>
      <c r="KAK40" s="1"/>
      <c r="KAL40" s="1"/>
      <c r="KAM40" s="1"/>
      <c r="KAN40" s="1"/>
      <c r="KAO40" s="1"/>
      <c r="KAP40" s="1"/>
      <c r="KAQ40" s="1"/>
      <c r="KAR40" s="1"/>
      <c r="KAS40" s="1"/>
      <c r="KAT40" s="1"/>
      <c r="KAU40" s="1"/>
      <c r="KAV40" s="1"/>
      <c r="KAW40" s="1"/>
      <c r="KAX40" s="1"/>
      <c r="KAY40" s="1"/>
      <c r="KAZ40" s="1"/>
      <c r="KBA40" s="1"/>
      <c r="KBB40" s="1"/>
      <c r="KBC40" s="1"/>
      <c r="KBD40" s="1"/>
      <c r="KBE40" s="1"/>
      <c r="KBF40" s="1"/>
      <c r="KBG40" s="1"/>
      <c r="KBH40" s="1"/>
      <c r="KBI40" s="1"/>
      <c r="KBJ40" s="1"/>
      <c r="KBK40" s="1"/>
      <c r="KBL40" s="1"/>
      <c r="KBM40" s="1"/>
      <c r="KBN40" s="1"/>
      <c r="KBO40" s="1"/>
      <c r="KBP40" s="1"/>
      <c r="KBQ40" s="1"/>
      <c r="KBR40" s="1"/>
      <c r="KBS40" s="1"/>
      <c r="KBT40" s="1"/>
      <c r="KBU40" s="1"/>
      <c r="KBV40" s="1"/>
      <c r="KBW40" s="1"/>
      <c r="KBX40" s="1"/>
      <c r="KBY40" s="1"/>
      <c r="KBZ40" s="1"/>
      <c r="KCA40" s="1"/>
      <c r="KCB40" s="1"/>
      <c r="KCC40" s="1"/>
      <c r="KCD40" s="1"/>
      <c r="KCE40" s="1"/>
      <c r="KCF40" s="1"/>
      <c r="KCG40" s="1"/>
      <c r="KCH40" s="1"/>
      <c r="KCI40" s="1"/>
      <c r="KCJ40" s="1"/>
      <c r="KCK40" s="1"/>
      <c r="KCL40" s="1"/>
      <c r="KCM40" s="1"/>
      <c r="KCN40" s="1"/>
      <c r="KCO40" s="1"/>
      <c r="KCP40" s="1"/>
      <c r="KCQ40" s="1"/>
      <c r="KCR40" s="1"/>
      <c r="KCS40" s="1"/>
      <c r="KCT40" s="1"/>
      <c r="KCU40" s="1"/>
      <c r="KCV40" s="1"/>
      <c r="KCW40" s="1"/>
      <c r="KCX40" s="1"/>
      <c r="KCY40" s="1"/>
      <c r="KCZ40" s="1"/>
      <c r="KDA40" s="1"/>
      <c r="KDB40" s="1"/>
      <c r="KDC40" s="1"/>
      <c r="KDD40" s="1"/>
      <c r="KDE40" s="1"/>
      <c r="KDF40" s="1"/>
      <c r="KDG40" s="1"/>
      <c r="KDH40" s="1"/>
      <c r="KDI40" s="1"/>
      <c r="KDJ40" s="1"/>
      <c r="KDK40" s="1"/>
      <c r="KDL40" s="1"/>
      <c r="KDM40" s="1"/>
      <c r="KDN40" s="1"/>
      <c r="KDO40" s="1"/>
      <c r="KDP40" s="1"/>
      <c r="KDQ40" s="1"/>
      <c r="KDR40" s="1"/>
      <c r="KDS40" s="1"/>
      <c r="KDT40" s="1"/>
      <c r="KDU40" s="1"/>
      <c r="KDV40" s="1"/>
      <c r="KDW40" s="1"/>
      <c r="KDX40" s="1"/>
      <c r="KDY40" s="1"/>
      <c r="KDZ40" s="1"/>
      <c r="KEA40" s="1"/>
      <c r="KEB40" s="1"/>
      <c r="KEC40" s="1"/>
      <c r="KED40" s="1"/>
      <c r="KEE40" s="1"/>
      <c r="KEF40" s="1"/>
      <c r="KEG40" s="1"/>
      <c r="KEH40" s="1"/>
      <c r="KEI40" s="1"/>
      <c r="KEJ40" s="1"/>
      <c r="KEK40" s="1"/>
      <c r="KEL40" s="1"/>
      <c r="KEM40" s="1"/>
      <c r="KEN40" s="1"/>
      <c r="KEO40" s="1"/>
      <c r="KEP40" s="1"/>
      <c r="KEQ40" s="1"/>
      <c r="KER40" s="1"/>
      <c r="KES40" s="1"/>
      <c r="KET40" s="1"/>
      <c r="KEU40" s="1"/>
      <c r="KEV40" s="1"/>
      <c r="KEW40" s="1"/>
      <c r="KEX40" s="1"/>
      <c r="KEY40" s="1"/>
      <c r="KEZ40" s="1"/>
      <c r="KFA40" s="1"/>
      <c r="KFB40" s="1"/>
      <c r="KFC40" s="1"/>
      <c r="KFD40" s="1"/>
      <c r="KFE40" s="1"/>
      <c r="KFF40" s="1"/>
      <c r="KFG40" s="1"/>
      <c r="KFH40" s="1"/>
      <c r="KFI40" s="1"/>
      <c r="KFJ40" s="1"/>
      <c r="KFK40" s="1"/>
      <c r="KFL40" s="1"/>
      <c r="KFM40" s="1"/>
      <c r="KFN40" s="1"/>
      <c r="KFO40" s="1"/>
      <c r="KFP40" s="1"/>
      <c r="KFQ40" s="1"/>
      <c r="KFR40" s="1"/>
      <c r="KFS40" s="1"/>
      <c r="KFT40" s="1"/>
      <c r="KFU40" s="1"/>
      <c r="KFV40" s="1"/>
      <c r="KFW40" s="1"/>
      <c r="KFX40" s="1"/>
      <c r="KFY40" s="1"/>
      <c r="KFZ40" s="1"/>
      <c r="KGA40" s="1"/>
      <c r="KGB40" s="1"/>
      <c r="KGC40" s="1"/>
      <c r="KGD40" s="1"/>
      <c r="KGE40" s="1"/>
      <c r="KGF40" s="1"/>
      <c r="KGG40" s="1"/>
      <c r="KGH40" s="1"/>
      <c r="KGI40" s="1"/>
      <c r="KGJ40" s="1"/>
      <c r="KGK40" s="1"/>
      <c r="KGL40" s="1"/>
      <c r="KGM40" s="1"/>
      <c r="KGN40" s="1"/>
      <c r="KGO40" s="1"/>
      <c r="KGP40" s="1"/>
      <c r="KGQ40" s="1"/>
      <c r="KGR40" s="1"/>
      <c r="KGS40" s="1"/>
      <c r="KGT40" s="1"/>
      <c r="KGU40" s="1"/>
      <c r="KGV40" s="1"/>
      <c r="KGW40" s="1"/>
      <c r="KGX40" s="1"/>
      <c r="KGY40" s="1"/>
      <c r="KGZ40" s="1"/>
      <c r="KHA40" s="1"/>
      <c r="KHB40" s="1"/>
      <c r="KHC40" s="1"/>
      <c r="KHD40" s="1"/>
      <c r="KHE40" s="1"/>
      <c r="KHF40" s="1"/>
      <c r="KHG40" s="1"/>
      <c r="KHH40" s="1"/>
      <c r="KHI40" s="1"/>
      <c r="KHJ40" s="1"/>
      <c r="KHK40" s="1"/>
      <c r="KHL40" s="1"/>
      <c r="KHM40" s="1"/>
      <c r="KHN40" s="1"/>
      <c r="KHO40" s="1"/>
      <c r="KHP40" s="1"/>
      <c r="KHQ40" s="1"/>
      <c r="KHR40" s="1"/>
      <c r="KHS40" s="1"/>
      <c r="KHT40" s="1"/>
      <c r="KHU40" s="1"/>
      <c r="KHV40" s="1"/>
      <c r="KHW40" s="1"/>
      <c r="KHX40" s="1"/>
      <c r="KHY40" s="1"/>
      <c r="KHZ40" s="1"/>
      <c r="KIA40" s="1"/>
      <c r="KIB40" s="1"/>
      <c r="KIC40" s="1"/>
      <c r="KID40" s="1"/>
      <c r="KIE40" s="1"/>
      <c r="KIF40" s="1"/>
      <c r="KIG40" s="1"/>
      <c r="KIH40" s="1"/>
      <c r="KII40" s="1"/>
      <c r="KIJ40" s="1"/>
      <c r="KIK40" s="1"/>
      <c r="KIL40" s="1"/>
      <c r="KIM40" s="1"/>
      <c r="KIN40" s="1"/>
      <c r="KIO40" s="1"/>
      <c r="KIP40" s="1"/>
      <c r="KIQ40" s="1"/>
      <c r="KIR40" s="1"/>
      <c r="KIS40" s="1"/>
      <c r="KIT40" s="1"/>
      <c r="KIU40" s="1"/>
      <c r="KIV40" s="1"/>
      <c r="KIW40" s="1"/>
      <c r="KIX40" s="1"/>
      <c r="KIY40" s="1"/>
      <c r="KIZ40" s="1"/>
      <c r="KJA40" s="1"/>
      <c r="KJB40" s="1"/>
      <c r="KJC40" s="1"/>
      <c r="KJD40" s="1"/>
      <c r="KJE40" s="1"/>
      <c r="KJF40" s="1"/>
      <c r="KJG40" s="1"/>
      <c r="KJH40" s="1"/>
      <c r="KJI40" s="1"/>
      <c r="KJJ40" s="1"/>
      <c r="KJK40" s="1"/>
      <c r="KJL40" s="1"/>
      <c r="KJM40" s="1"/>
      <c r="KJN40" s="1"/>
      <c r="KJO40" s="1"/>
      <c r="KJP40" s="1"/>
      <c r="KJQ40" s="1"/>
      <c r="KJR40" s="1"/>
      <c r="KJS40" s="1"/>
      <c r="KJT40" s="1"/>
      <c r="KJU40" s="1"/>
      <c r="KJV40" s="1"/>
      <c r="KJW40" s="1"/>
      <c r="KJX40" s="1"/>
      <c r="KJY40" s="1"/>
      <c r="KJZ40" s="1"/>
      <c r="KKA40" s="1"/>
      <c r="KKB40" s="1"/>
      <c r="KKC40" s="1"/>
      <c r="KKD40" s="1"/>
      <c r="KKE40" s="1"/>
      <c r="KKF40" s="1"/>
      <c r="KKG40" s="1"/>
      <c r="KKH40" s="1"/>
      <c r="KKI40" s="1"/>
      <c r="KKJ40" s="1"/>
      <c r="KKK40" s="1"/>
      <c r="KKL40" s="1"/>
      <c r="KKM40" s="1"/>
      <c r="KKN40" s="1"/>
      <c r="KKO40" s="1"/>
      <c r="KKP40" s="1"/>
      <c r="KKQ40" s="1"/>
      <c r="KKR40" s="1"/>
      <c r="KKS40" s="1"/>
      <c r="KKT40" s="1"/>
      <c r="KKU40" s="1"/>
      <c r="KKV40" s="1"/>
      <c r="KKW40" s="1"/>
      <c r="KKX40" s="1"/>
      <c r="KKY40" s="1"/>
      <c r="KKZ40" s="1"/>
      <c r="KLA40" s="1"/>
      <c r="KLB40" s="1"/>
      <c r="KLC40" s="1"/>
      <c r="KLD40" s="1"/>
      <c r="KLE40" s="1"/>
      <c r="KLF40" s="1"/>
      <c r="KLG40" s="1"/>
      <c r="KLH40" s="1"/>
      <c r="KLI40" s="1"/>
      <c r="KLJ40" s="1"/>
      <c r="KLK40" s="1"/>
      <c r="KLL40" s="1"/>
      <c r="KLM40" s="1"/>
      <c r="KLN40" s="1"/>
      <c r="KLO40" s="1"/>
      <c r="KLP40" s="1"/>
      <c r="KLQ40" s="1"/>
      <c r="KLR40" s="1"/>
      <c r="KLS40" s="1"/>
      <c r="KLT40" s="1"/>
      <c r="KLU40" s="1"/>
      <c r="KLV40" s="1"/>
      <c r="KLW40" s="1"/>
      <c r="KLX40" s="1"/>
      <c r="KLY40" s="1"/>
      <c r="KLZ40" s="1"/>
      <c r="KMA40" s="1"/>
      <c r="KMB40" s="1"/>
      <c r="KMC40" s="1"/>
      <c r="KMD40" s="1"/>
      <c r="KME40" s="1"/>
      <c r="KMF40" s="1"/>
      <c r="KMG40" s="1"/>
      <c r="KMH40" s="1"/>
      <c r="KMI40" s="1"/>
      <c r="KMJ40" s="1"/>
      <c r="KMK40" s="1"/>
      <c r="KML40" s="1"/>
      <c r="KMM40" s="1"/>
      <c r="KMN40" s="1"/>
      <c r="KMO40" s="1"/>
      <c r="KMP40" s="1"/>
      <c r="KMQ40" s="1"/>
      <c r="KMR40" s="1"/>
      <c r="KMS40" s="1"/>
      <c r="KMT40" s="1"/>
      <c r="KMU40" s="1"/>
      <c r="KMV40" s="1"/>
      <c r="KMW40" s="1"/>
      <c r="KMX40" s="1"/>
      <c r="KMY40" s="1"/>
      <c r="KMZ40" s="1"/>
      <c r="KNA40" s="1"/>
      <c r="KNB40" s="1"/>
      <c r="KNC40" s="1"/>
      <c r="KND40" s="1"/>
      <c r="KNE40" s="1"/>
      <c r="KNF40" s="1"/>
      <c r="KNG40" s="1"/>
      <c r="KNH40" s="1"/>
      <c r="KNI40" s="1"/>
      <c r="KNJ40" s="1"/>
      <c r="KNK40" s="1"/>
      <c r="KNL40" s="1"/>
      <c r="KNM40" s="1"/>
      <c r="KNN40" s="1"/>
      <c r="KNO40" s="1"/>
      <c r="KNP40" s="1"/>
      <c r="KNQ40" s="1"/>
      <c r="KNR40" s="1"/>
      <c r="KNS40" s="1"/>
      <c r="KNT40" s="1"/>
      <c r="KNU40" s="1"/>
      <c r="KNV40" s="1"/>
      <c r="KNW40" s="1"/>
      <c r="KNX40" s="1"/>
      <c r="KNY40" s="1"/>
      <c r="KNZ40" s="1"/>
      <c r="KOA40" s="1"/>
      <c r="KOB40" s="1"/>
      <c r="KOC40" s="1"/>
      <c r="KOD40" s="1"/>
      <c r="KOE40" s="1"/>
      <c r="KOF40" s="1"/>
      <c r="KOG40" s="1"/>
      <c r="KOH40" s="1"/>
      <c r="KOI40" s="1"/>
      <c r="KOJ40" s="1"/>
      <c r="KOK40" s="1"/>
      <c r="KOL40" s="1"/>
      <c r="KOM40" s="1"/>
      <c r="KON40" s="1"/>
      <c r="KOO40" s="1"/>
      <c r="KOP40" s="1"/>
      <c r="KOQ40" s="1"/>
      <c r="KOR40" s="1"/>
      <c r="KOS40" s="1"/>
      <c r="KOT40" s="1"/>
      <c r="KOU40" s="1"/>
      <c r="KOV40" s="1"/>
      <c r="KOW40" s="1"/>
      <c r="KOX40" s="1"/>
      <c r="KOY40" s="1"/>
      <c r="KOZ40" s="1"/>
      <c r="KPA40" s="1"/>
      <c r="KPB40" s="1"/>
      <c r="KPC40" s="1"/>
      <c r="KPD40" s="1"/>
      <c r="KPE40" s="1"/>
      <c r="KPF40" s="1"/>
      <c r="KPG40" s="1"/>
      <c r="KPH40" s="1"/>
      <c r="KPI40" s="1"/>
      <c r="KPJ40" s="1"/>
      <c r="KPK40" s="1"/>
      <c r="KPL40" s="1"/>
      <c r="KPM40" s="1"/>
      <c r="KPN40" s="1"/>
      <c r="KPO40" s="1"/>
      <c r="KPP40" s="1"/>
      <c r="KPQ40" s="1"/>
      <c r="KPR40" s="1"/>
      <c r="KPS40" s="1"/>
      <c r="KPT40" s="1"/>
      <c r="KPU40" s="1"/>
      <c r="KPV40" s="1"/>
      <c r="KPW40" s="1"/>
      <c r="KPX40" s="1"/>
      <c r="KPY40" s="1"/>
      <c r="KPZ40" s="1"/>
      <c r="KQA40" s="1"/>
      <c r="KQB40" s="1"/>
      <c r="KQC40" s="1"/>
      <c r="KQD40" s="1"/>
      <c r="KQE40" s="1"/>
      <c r="KQF40" s="1"/>
      <c r="KQG40" s="1"/>
      <c r="KQH40" s="1"/>
      <c r="KQI40" s="1"/>
      <c r="KQJ40" s="1"/>
      <c r="KQK40" s="1"/>
      <c r="KQL40" s="1"/>
      <c r="KQM40" s="1"/>
      <c r="KQN40" s="1"/>
      <c r="KQO40" s="1"/>
      <c r="KQP40" s="1"/>
      <c r="KQQ40" s="1"/>
      <c r="KQR40" s="1"/>
      <c r="KQS40" s="1"/>
      <c r="KQT40" s="1"/>
      <c r="KQU40" s="1"/>
      <c r="KQV40" s="1"/>
      <c r="KQW40" s="1"/>
      <c r="KQX40" s="1"/>
      <c r="KQY40" s="1"/>
      <c r="KQZ40" s="1"/>
      <c r="KRA40" s="1"/>
      <c r="KRB40" s="1"/>
      <c r="KRC40" s="1"/>
      <c r="KRD40" s="1"/>
      <c r="KRE40" s="1"/>
      <c r="KRF40" s="1"/>
      <c r="KRG40" s="1"/>
      <c r="KRH40" s="1"/>
      <c r="KRI40" s="1"/>
      <c r="KRJ40" s="1"/>
      <c r="KRK40" s="1"/>
      <c r="KRL40" s="1"/>
      <c r="KRM40" s="1"/>
      <c r="KRN40" s="1"/>
      <c r="KRO40" s="1"/>
      <c r="KRP40" s="1"/>
      <c r="KRQ40" s="1"/>
      <c r="KRR40" s="1"/>
      <c r="KRS40" s="1"/>
      <c r="KRT40" s="1"/>
      <c r="KRU40" s="1"/>
      <c r="KRV40" s="1"/>
      <c r="KRW40" s="1"/>
      <c r="KRX40" s="1"/>
      <c r="KRY40" s="1"/>
      <c r="KRZ40" s="1"/>
      <c r="KSA40" s="1"/>
      <c r="KSB40" s="1"/>
      <c r="KSC40" s="1"/>
      <c r="KSD40" s="1"/>
      <c r="KSE40" s="1"/>
      <c r="KSF40" s="1"/>
      <c r="KSG40" s="1"/>
      <c r="KSH40" s="1"/>
      <c r="KSI40" s="1"/>
      <c r="KSJ40" s="1"/>
      <c r="KSK40" s="1"/>
      <c r="KSL40" s="1"/>
      <c r="KSM40" s="1"/>
      <c r="KSN40" s="1"/>
      <c r="KSO40" s="1"/>
      <c r="KSP40" s="1"/>
      <c r="KSQ40" s="1"/>
      <c r="KSR40" s="1"/>
      <c r="KSS40" s="1"/>
      <c r="KST40" s="1"/>
      <c r="KSU40" s="1"/>
      <c r="KSV40" s="1"/>
      <c r="KSW40" s="1"/>
      <c r="KSX40" s="1"/>
      <c r="KSY40" s="1"/>
      <c r="KSZ40" s="1"/>
      <c r="KTA40" s="1"/>
      <c r="KTB40" s="1"/>
      <c r="KTC40" s="1"/>
      <c r="KTD40" s="1"/>
      <c r="KTE40" s="1"/>
      <c r="KTF40" s="1"/>
      <c r="KTG40" s="1"/>
      <c r="KTH40" s="1"/>
      <c r="KTI40" s="1"/>
      <c r="KTJ40" s="1"/>
      <c r="KTK40" s="1"/>
      <c r="KTL40" s="1"/>
      <c r="KTM40" s="1"/>
      <c r="KTN40" s="1"/>
      <c r="KTO40" s="1"/>
      <c r="KTP40" s="1"/>
      <c r="KTQ40" s="1"/>
      <c r="KTR40" s="1"/>
      <c r="KTS40" s="1"/>
      <c r="KTT40" s="1"/>
      <c r="KTU40" s="1"/>
      <c r="KTV40" s="1"/>
      <c r="KTW40" s="1"/>
      <c r="KTX40" s="1"/>
      <c r="KTY40" s="1"/>
      <c r="KTZ40" s="1"/>
      <c r="KUA40" s="1"/>
      <c r="KUB40" s="1"/>
      <c r="KUC40" s="1"/>
      <c r="KUD40" s="1"/>
      <c r="KUE40" s="1"/>
      <c r="KUF40" s="1"/>
      <c r="KUG40" s="1"/>
      <c r="KUH40" s="1"/>
      <c r="KUI40" s="1"/>
      <c r="KUJ40" s="1"/>
      <c r="KUK40" s="1"/>
      <c r="KUL40" s="1"/>
      <c r="KUM40" s="1"/>
      <c r="KUN40" s="1"/>
      <c r="KUO40" s="1"/>
      <c r="KUP40" s="1"/>
      <c r="KUQ40" s="1"/>
      <c r="KUR40" s="1"/>
      <c r="KUS40" s="1"/>
      <c r="KUT40" s="1"/>
      <c r="KUU40" s="1"/>
      <c r="KUV40" s="1"/>
      <c r="KUW40" s="1"/>
      <c r="KUX40" s="1"/>
      <c r="KUY40" s="1"/>
      <c r="KUZ40" s="1"/>
      <c r="KVA40" s="1"/>
      <c r="KVB40" s="1"/>
      <c r="KVC40" s="1"/>
      <c r="KVD40" s="1"/>
      <c r="KVE40" s="1"/>
      <c r="KVF40" s="1"/>
      <c r="KVG40" s="1"/>
      <c r="KVH40" s="1"/>
      <c r="KVI40" s="1"/>
      <c r="KVJ40" s="1"/>
      <c r="KVK40" s="1"/>
      <c r="KVL40" s="1"/>
      <c r="KVM40" s="1"/>
      <c r="KVN40" s="1"/>
      <c r="KVO40" s="1"/>
      <c r="KVP40" s="1"/>
      <c r="KVQ40" s="1"/>
      <c r="KVR40" s="1"/>
      <c r="KVS40" s="1"/>
      <c r="KVT40" s="1"/>
      <c r="KVU40" s="1"/>
      <c r="KVV40" s="1"/>
      <c r="KVW40" s="1"/>
      <c r="KVX40" s="1"/>
      <c r="KVY40" s="1"/>
      <c r="KVZ40" s="1"/>
      <c r="KWA40" s="1"/>
      <c r="KWB40" s="1"/>
      <c r="KWC40" s="1"/>
      <c r="KWD40" s="1"/>
      <c r="KWE40" s="1"/>
      <c r="KWF40" s="1"/>
      <c r="KWG40" s="1"/>
      <c r="KWH40" s="1"/>
      <c r="KWI40" s="1"/>
      <c r="KWJ40" s="1"/>
      <c r="KWK40" s="1"/>
      <c r="KWL40" s="1"/>
      <c r="KWM40" s="1"/>
      <c r="KWN40" s="1"/>
      <c r="KWO40" s="1"/>
      <c r="KWP40" s="1"/>
      <c r="KWQ40" s="1"/>
      <c r="KWR40" s="1"/>
      <c r="KWS40" s="1"/>
      <c r="KWT40" s="1"/>
      <c r="KWU40" s="1"/>
      <c r="KWV40" s="1"/>
      <c r="KWW40" s="1"/>
      <c r="KWX40" s="1"/>
      <c r="KWY40" s="1"/>
      <c r="KWZ40" s="1"/>
      <c r="KXA40" s="1"/>
      <c r="KXB40" s="1"/>
      <c r="KXC40" s="1"/>
      <c r="KXD40" s="1"/>
      <c r="KXE40" s="1"/>
      <c r="KXF40" s="1"/>
      <c r="KXG40" s="1"/>
      <c r="KXH40" s="1"/>
      <c r="KXI40" s="1"/>
      <c r="KXJ40" s="1"/>
      <c r="KXK40" s="1"/>
      <c r="KXL40" s="1"/>
      <c r="KXM40" s="1"/>
      <c r="KXN40" s="1"/>
      <c r="KXO40" s="1"/>
      <c r="KXP40" s="1"/>
      <c r="KXQ40" s="1"/>
      <c r="KXR40" s="1"/>
      <c r="KXS40" s="1"/>
      <c r="KXT40" s="1"/>
      <c r="KXU40" s="1"/>
      <c r="KXV40" s="1"/>
      <c r="KXW40" s="1"/>
      <c r="KXX40" s="1"/>
      <c r="KXY40" s="1"/>
      <c r="KXZ40" s="1"/>
      <c r="KYA40" s="1"/>
      <c r="KYB40" s="1"/>
      <c r="KYC40" s="1"/>
      <c r="KYD40" s="1"/>
      <c r="KYE40" s="1"/>
      <c r="KYF40" s="1"/>
      <c r="KYG40" s="1"/>
      <c r="KYH40" s="1"/>
      <c r="KYI40" s="1"/>
      <c r="KYJ40" s="1"/>
      <c r="KYK40" s="1"/>
      <c r="KYL40" s="1"/>
      <c r="KYM40" s="1"/>
      <c r="KYN40" s="1"/>
      <c r="KYO40" s="1"/>
      <c r="KYP40" s="1"/>
      <c r="KYQ40" s="1"/>
      <c r="KYR40" s="1"/>
      <c r="KYS40" s="1"/>
      <c r="KYT40" s="1"/>
      <c r="KYU40" s="1"/>
      <c r="KYV40" s="1"/>
      <c r="KYW40" s="1"/>
      <c r="KYX40" s="1"/>
      <c r="KYY40" s="1"/>
      <c r="KYZ40" s="1"/>
      <c r="KZA40" s="1"/>
      <c r="KZB40" s="1"/>
      <c r="KZC40" s="1"/>
      <c r="KZD40" s="1"/>
      <c r="KZE40" s="1"/>
      <c r="KZF40" s="1"/>
      <c r="KZG40" s="1"/>
      <c r="KZH40" s="1"/>
      <c r="KZI40" s="1"/>
      <c r="KZJ40" s="1"/>
      <c r="KZK40" s="1"/>
      <c r="KZL40" s="1"/>
      <c r="KZM40" s="1"/>
      <c r="KZN40" s="1"/>
      <c r="KZO40" s="1"/>
      <c r="KZP40" s="1"/>
      <c r="KZQ40" s="1"/>
      <c r="KZR40" s="1"/>
      <c r="KZS40" s="1"/>
      <c r="KZT40" s="1"/>
      <c r="KZU40" s="1"/>
      <c r="KZV40" s="1"/>
      <c r="KZW40" s="1"/>
      <c r="KZX40" s="1"/>
      <c r="KZY40" s="1"/>
      <c r="KZZ40" s="1"/>
      <c r="LAA40" s="1"/>
      <c r="LAB40" s="1"/>
      <c r="LAC40" s="1"/>
      <c r="LAD40" s="1"/>
      <c r="LAE40" s="1"/>
      <c r="LAF40" s="1"/>
      <c r="LAG40" s="1"/>
      <c r="LAH40" s="1"/>
      <c r="LAI40" s="1"/>
      <c r="LAJ40" s="1"/>
      <c r="LAK40" s="1"/>
      <c r="LAL40" s="1"/>
      <c r="LAM40" s="1"/>
      <c r="LAN40" s="1"/>
      <c r="LAO40" s="1"/>
      <c r="LAP40" s="1"/>
      <c r="LAQ40" s="1"/>
      <c r="LAR40" s="1"/>
      <c r="LAS40" s="1"/>
      <c r="LAT40" s="1"/>
      <c r="LAU40" s="1"/>
      <c r="LAV40" s="1"/>
      <c r="LAW40" s="1"/>
      <c r="LAX40" s="1"/>
      <c r="LAY40" s="1"/>
      <c r="LAZ40" s="1"/>
      <c r="LBA40" s="1"/>
      <c r="LBB40" s="1"/>
      <c r="LBC40" s="1"/>
      <c r="LBD40" s="1"/>
      <c r="LBE40" s="1"/>
      <c r="LBF40" s="1"/>
      <c r="LBG40" s="1"/>
      <c r="LBH40" s="1"/>
      <c r="LBI40" s="1"/>
      <c r="LBJ40" s="1"/>
      <c r="LBK40" s="1"/>
      <c r="LBL40" s="1"/>
      <c r="LBM40" s="1"/>
      <c r="LBN40" s="1"/>
      <c r="LBO40" s="1"/>
      <c r="LBP40" s="1"/>
      <c r="LBQ40" s="1"/>
      <c r="LBR40" s="1"/>
      <c r="LBS40" s="1"/>
      <c r="LBT40" s="1"/>
      <c r="LBU40" s="1"/>
      <c r="LBV40" s="1"/>
      <c r="LBW40" s="1"/>
      <c r="LBX40" s="1"/>
      <c r="LBY40" s="1"/>
      <c r="LBZ40" s="1"/>
      <c r="LCA40" s="1"/>
      <c r="LCB40" s="1"/>
      <c r="LCC40" s="1"/>
      <c r="LCD40" s="1"/>
      <c r="LCE40" s="1"/>
      <c r="LCF40" s="1"/>
      <c r="LCG40" s="1"/>
      <c r="LCH40" s="1"/>
      <c r="LCI40" s="1"/>
      <c r="LCJ40" s="1"/>
      <c r="LCK40" s="1"/>
      <c r="LCL40" s="1"/>
      <c r="LCM40" s="1"/>
      <c r="LCN40" s="1"/>
      <c r="LCO40" s="1"/>
      <c r="LCP40" s="1"/>
      <c r="LCQ40" s="1"/>
      <c r="LCR40" s="1"/>
      <c r="LCS40" s="1"/>
      <c r="LCT40" s="1"/>
      <c r="LCU40" s="1"/>
      <c r="LCV40" s="1"/>
      <c r="LCW40" s="1"/>
      <c r="LCX40" s="1"/>
      <c r="LCY40" s="1"/>
      <c r="LCZ40" s="1"/>
      <c r="LDA40" s="1"/>
      <c r="LDB40" s="1"/>
      <c r="LDC40" s="1"/>
      <c r="LDD40" s="1"/>
      <c r="LDE40" s="1"/>
      <c r="LDF40" s="1"/>
      <c r="LDG40" s="1"/>
      <c r="LDH40" s="1"/>
      <c r="LDI40" s="1"/>
      <c r="LDJ40" s="1"/>
      <c r="LDK40" s="1"/>
      <c r="LDL40" s="1"/>
      <c r="LDM40" s="1"/>
      <c r="LDN40" s="1"/>
      <c r="LDO40" s="1"/>
      <c r="LDP40" s="1"/>
      <c r="LDQ40" s="1"/>
      <c r="LDR40" s="1"/>
      <c r="LDS40" s="1"/>
      <c r="LDT40" s="1"/>
      <c r="LDU40" s="1"/>
      <c r="LDV40" s="1"/>
      <c r="LDW40" s="1"/>
      <c r="LDX40" s="1"/>
      <c r="LDY40" s="1"/>
      <c r="LDZ40" s="1"/>
      <c r="LEA40" s="1"/>
      <c r="LEB40" s="1"/>
      <c r="LEC40" s="1"/>
      <c r="LED40" s="1"/>
      <c r="LEE40" s="1"/>
      <c r="LEF40" s="1"/>
      <c r="LEG40" s="1"/>
      <c r="LEH40" s="1"/>
      <c r="LEI40" s="1"/>
      <c r="LEJ40" s="1"/>
      <c r="LEK40" s="1"/>
      <c r="LEL40" s="1"/>
      <c r="LEM40" s="1"/>
      <c r="LEN40" s="1"/>
      <c r="LEO40" s="1"/>
      <c r="LEP40" s="1"/>
      <c r="LEQ40" s="1"/>
      <c r="LER40" s="1"/>
      <c r="LES40" s="1"/>
      <c r="LET40" s="1"/>
      <c r="LEU40" s="1"/>
      <c r="LEV40" s="1"/>
      <c r="LEW40" s="1"/>
      <c r="LEX40" s="1"/>
      <c r="LEY40" s="1"/>
      <c r="LEZ40" s="1"/>
      <c r="LFA40" s="1"/>
      <c r="LFB40" s="1"/>
      <c r="LFC40" s="1"/>
      <c r="LFD40" s="1"/>
      <c r="LFE40" s="1"/>
      <c r="LFF40" s="1"/>
      <c r="LFG40" s="1"/>
      <c r="LFH40" s="1"/>
      <c r="LFI40" s="1"/>
      <c r="LFJ40" s="1"/>
      <c r="LFK40" s="1"/>
      <c r="LFL40" s="1"/>
      <c r="LFM40" s="1"/>
      <c r="LFN40" s="1"/>
      <c r="LFO40" s="1"/>
      <c r="LFP40" s="1"/>
      <c r="LFQ40" s="1"/>
      <c r="LFR40" s="1"/>
      <c r="LFS40" s="1"/>
      <c r="LFT40" s="1"/>
      <c r="LFU40" s="1"/>
      <c r="LFV40" s="1"/>
      <c r="LFW40" s="1"/>
      <c r="LFX40" s="1"/>
      <c r="LFY40" s="1"/>
      <c r="LFZ40" s="1"/>
      <c r="LGA40" s="1"/>
      <c r="LGB40" s="1"/>
      <c r="LGC40" s="1"/>
      <c r="LGD40" s="1"/>
      <c r="LGE40" s="1"/>
      <c r="LGF40" s="1"/>
      <c r="LGG40" s="1"/>
      <c r="LGH40" s="1"/>
      <c r="LGI40" s="1"/>
      <c r="LGJ40" s="1"/>
      <c r="LGK40" s="1"/>
      <c r="LGL40" s="1"/>
      <c r="LGM40" s="1"/>
      <c r="LGN40" s="1"/>
      <c r="LGO40" s="1"/>
      <c r="LGP40" s="1"/>
      <c r="LGQ40" s="1"/>
      <c r="LGR40" s="1"/>
      <c r="LGS40" s="1"/>
      <c r="LGT40" s="1"/>
      <c r="LGU40" s="1"/>
      <c r="LGV40" s="1"/>
      <c r="LGW40" s="1"/>
      <c r="LGX40" s="1"/>
      <c r="LGY40" s="1"/>
      <c r="LGZ40" s="1"/>
      <c r="LHA40" s="1"/>
      <c r="LHB40" s="1"/>
      <c r="LHC40" s="1"/>
      <c r="LHD40" s="1"/>
      <c r="LHE40" s="1"/>
      <c r="LHF40" s="1"/>
      <c r="LHG40" s="1"/>
      <c r="LHH40" s="1"/>
      <c r="LHI40" s="1"/>
      <c r="LHJ40" s="1"/>
      <c r="LHK40" s="1"/>
      <c r="LHL40" s="1"/>
      <c r="LHM40" s="1"/>
      <c r="LHN40" s="1"/>
      <c r="LHO40" s="1"/>
      <c r="LHP40" s="1"/>
      <c r="LHQ40" s="1"/>
      <c r="LHR40" s="1"/>
      <c r="LHS40" s="1"/>
      <c r="LHT40" s="1"/>
      <c r="LHU40" s="1"/>
      <c r="LHV40" s="1"/>
      <c r="LHW40" s="1"/>
      <c r="LHX40" s="1"/>
      <c r="LHY40" s="1"/>
      <c r="LHZ40" s="1"/>
      <c r="LIA40" s="1"/>
      <c r="LIB40" s="1"/>
      <c r="LIC40" s="1"/>
      <c r="LID40" s="1"/>
      <c r="LIE40" s="1"/>
      <c r="LIF40" s="1"/>
      <c r="LIG40" s="1"/>
      <c r="LIH40" s="1"/>
      <c r="LII40" s="1"/>
      <c r="LIJ40" s="1"/>
      <c r="LIK40" s="1"/>
      <c r="LIL40" s="1"/>
      <c r="LIM40" s="1"/>
      <c r="LIN40" s="1"/>
      <c r="LIO40" s="1"/>
      <c r="LIP40" s="1"/>
      <c r="LIQ40" s="1"/>
      <c r="LIR40" s="1"/>
      <c r="LIS40" s="1"/>
      <c r="LIT40" s="1"/>
      <c r="LIU40" s="1"/>
      <c r="LIV40" s="1"/>
      <c r="LIW40" s="1"/>
      <c r="LIX40" s="1"/>
      <c r="LIY40" s="1"/>
      <c r="LIZ40" s="1"/>
      <c r="LJA40" s="1"/>
      <c r="LJB40" s="1"/>
      <c r="LJC40" s="1"/>
      <c r="LJD40" s="1"/>
      <c r="LJE40" s="1"/>
      <c r="LJF40" s="1"/>
      <c r="LJG40" s="1"/>
      <c r="LJH40" s="1"/>
      <c r="LJI40" s="1"/>
      <c r="LJJ40" s="1"/>
      <c r="LJK40" s="1"/>
      <c r="LJL40" s="1"/>
      <c r="LJM40" s="1"/>
      <c r="LJN40" s="1"/>
      <c r="LJO40" s="1"/>
      <c r="LJP40" s="1"/>
      <c r="LJQ40" s="1"/>
      <c r="LJR40" s="1"/>
      <c r="LJS40" s="1"/>
      <c r="LJT40" s="1"/>
      <c r="LJU40" s="1"/>
      <c r="LJV40" s="1"/>
      <c r="LJW40" s="1"/>
      <c r="LJX40" s="1"/>
      <c r="LJY40" s="1"/>
      <c r="LJZ40" s="1"/>
      <c r="LKA40" s="1"/>
      <c r="LKB40" s="1"/>
      <c r="LKC40" s="1"/>
      <c r="LKD40" s="1"/>
      <c r="LKE40" s="1"/>
      <c r="LKF40" s="1"/>
      <c r="LKG40" s="1"/>
      <c r="LKH40" s="1"/>
      <c r="LKI40" s="1"/>
      <c r="LKJ40" s="1"/>
      <c r="LKK40" s="1"/>
      <c r="LKL40" s="1"/>
      <c r="LKM40" s="1"/>
      <c r="LKN40" s="1"/>
      <c r="LKO40" s="1"/>
      <c r="LKP40" s="1"/>
      <c r="LKQ40" s="1"/>
      <c r="LKR40" s="1"/>
      <c r="LKS40" s="1"/>
      <c r="LKT40" s="1"/>
      <c r="LKU40" s="1"/>
      <c r="LKV40" s="1"/>
      <c r="LKW40" s="1"/>
      <c r="LKX40" s="1"/>
      <c r="LKY40" s="1"/>
      <c r="LKZ40" s="1"/>
      <c r="LLA40" s="1"/>
      <c r="LLB40" s="1"/>
      <c r="LLC40" s="1"/>
      <c r="LLD40" s="1"/>
      <c r="LLE40" s="1"/>
      <c r="LLF40" s="1"/>
      <c r="LLG40" s="1"/>
      <c r="LLH40" s="1"/>
      <c r="LLI40" s="1"/>
      <c r="LLJ40" s="1"/>
      <c r="LLK40" s="1"/>
      <c r="LLL40" s="1"/>
      <c r="LLM40" s="1"/>
      <c r="LLN40" s="1"/>
      <c r="LLO40" s="1"/>
      <c r="LLP40" s="1"/>
      <c r="LLQ40" s="1"/>
      <c r="LLR40" s="1"/>
      <c r="LLS40" s="1"/>
      <c r="LLT40" s="1"/>
      <c r="LLU40" s="1"/>
      <c r="LLV40" s="1"/>
      <c r="LLW40" s="1"/>
      <c r="LLX40" s="1"/>
      <c r="LLY40" s="1"/>
      <c r="LLZ40" s="1"/>
      <c r="LMA40" s="1"/>
      <c r="LMB40" s="1"/>
      <c r="LMC40" s="1"/>
      <c r="LMD40" s="1"/>
      <c r="LME40" s="1"/>
      <c r="LMF40" s="1"/>
      <c r="LMG40" s="1"/>
      <c r="LMH40" s="1"/>
      <c r="LMI40" s="1"/>
      <c r="LMJ40" s="1"/>
      <c r="LMK40" s="1"/>
      <c r="LML40" s="1"/>
      <c r="LMM40" s="1"/>
      <c r="LMN40" s="1"/>
      <c r="LMO40" s="1"/>
      <c r="LMP40" s="1"/>
      <c r="LMQ40" s="1"/>
      <c r="LMR40" s="1"/>
      <c r="LMS40" s="1"/>
      <c r="LMT40" s="1"/>
      <c r="LMU40" s="1"/>
      <c r="LMV40" s="1"/>
      <c r="LMW40" s="1"/>
      <c r="LMX40" s="1"/>
      <c r="LMY40" s="1"/>
      <c r="LMZ40" s="1"/>
      <c r="LNA40" s="1"/>
      <c r="LNB40" s="1"/>
      <c r="LNC40" s="1"/>
      <c r="LND40" s="1"/>
      <c r="LNE40" s="1"/>
      <c r="LNF40" s="1"/>
      <c r="LNG40" s="1"/>
      <c r="LNH40" s="1"/>
      <c r="LNI40" s="1"/>
      <c r="LNJ40" s="1"/>
      <c r="LNK40" s="1"/>
      <c r="LNL40" s="1"/>
      <c r="LNM40" s="1"/>
      <c r="LNN40" s="1"/>
      <c r="LNO40" s="1"/>
      <c r="LNP40" s="1"/>
      <c r="LNQ40" s="1"/>
      <c r="LNR40" s="1"/>
      <c r="LNS40" s="1"/>
      <c r="LNT40" s="1"/>
      <c r="LNU40" s="1"/>
      <c r="LNV40" s="1"/>
      <c r="LNW40" s="1"/>
      <c r="LNX40" s="1"/>
      <c r="LNY40" s="1"/>
      <c r="LNZ40" s="1"/>
      <c r="LOA40" s="1"/>
      <c r="LOB40" s="1"/>
      <c r="LOC40" s="1"/>
      <c r="LOD40" s="1"/>
      <c r="LOE40" s="1"/>
      <c r="LOF40" s="1"/>
      <c r="LOG40" s="1"/>
      <c r="LOH40" s="1"/>
      <c r="LOI40" s="1"/>
      <c r="LOJ40" s="1"/>
      <c r="LOK40" s="1"/>
      <c r="LOL40" s="1"/>
      <c r="LOM40" s="1"/>
      <c r="LON40" s="1"/>
      <c r="LOO40" s="1"/>
      <c r="LOP40" s="1"/>
      <c r="LOQ40" s="1"/>
      <c r="LOR40" s="1"/>
      <c r="LOS40" s="1"/>
      <c r="LOT40" s="1"/>
      <c r="LOU40" s="1"/>
      <c r="LOV40" s="1"/>
      <c r="LOW40" s="1"/>
      <c r="LOX40" s="1"/>
      <c r="LOY40" s="1"/>
      <c r="LOZ40" s="1"/>
      <c r="LPA40" s="1"/>
      <c r="LPB40" s="1"/>
      <c r="LPC40" s="1"/>
      <c r="LPD40" s="1"/>
      <c r="LPE40" s="1"/>
      <c r="LPF40" s="1"/>
      <c r="LPG40" s="1"/>
      <c r="LPH40" s="1"/>
      <c r="LPI40" s="1"/>
      <c r="LPJ40" s="1"/>
      <c r="LPK40" s="1"/>
      <c r="LPL40" s="1"/>
      <c r="LPM40" s="1"/>
      <c r="LPN40" s="1"/>
      <c r="LPO40" s="1"/>
      <c r="LPP40" s="1"/>
      <c r="LPQ40" s="1"/>
      <c r="LPR40" s="1"/>
      <c r="LPS40" s="1"/>
      <c r="LPT40" s="1"/>
      <c r="LPU40" s="1"/>
      <c r="LPV40" s="1"/>
      <c r="LPW40" s="1"/>
      <c r="LPX40" s="1"/>
      <c r="LPY40" s="1"/>
      <c r="LPZ40" s="1"/>
      <c r="LQA40" s="1"/>
      <c r="LQB40" s="1"/>
      <c r="LQC40" s="1"/>
      <c r="LQD40" s="1"/>
      <c r="LQE40" s="1"/>
      <c r="LQF40" s="1"/>
      <c r="LQG40" s="1"/>
      <c r="LQH40" s="1"/>
      <c r="LQI40" s="1"/>
      <c r="LQJ40" s="1"/>
      <c r="LQK40" s="1"/>
      <c r="LQL40" s="1"/>
      <c r="LQM40" s="1"/>
      <c r="LQN40" s="1"/>
      <c r="LQO40" s="1"/>
      <c r="LQP40" s="1"/>
      <c r="LQQ40" s="1"/>
      <c r="LQR40" s="1"/>
      <c r="LQS40" s="1"/>
      <c r="LQT40" s="1"/>
      <c r="LQU40" s="1"/>
      <c r="LQV40" s="1"/>
      <c r="LQW40" s="1"/>
      <c r="LQX40" s="1"/>
      <c r="LQY40" s="1"/>
      <c r="LQZ40" s="1"/>
      <c r="LRA40" s="1"/>
      <c r="LRB40" s="1"/>
      <c r="LRC40" s="1"/>
      <c r="LRD40" s="1"/>
      <c r="LRE40" s="1"/>
      <c r="LRF40" s="1"/>
      <c r="LRG40" s="1"/>
      <c r="LRH40" s="1"/>
      <c r="LRI40" s="1"/>
      <c r="LRJ40" s="1"/>
      <c r="LRK40" s="1"/>
      <c r="LRL40" s="1"/>
      <c r="LRM40" s="1"/>
      <c r="LRN40" s="1"/>
      <c r="LRO40" s="1"/>
      <c r="LRP40" s="1"/>
      <c r="LRQ40" s="1"/>
      <c r="LRR40" s="1"/>
      <c r="LRS40" s="1"/>
      <c r="LRT40" s="1"/>
      <c r="LRU40" s="1"/>
      <c r="LRV40" s="1"/>
      <c r="LRW40" s="1"/>
      <c r="LRX40" s="1"/>
      <c r="LRY40" s="1"/>
      <c r="LRZ40" s="1"/>
      <c r="LSA40" s="1"/>
      <c r="LSB40" s="1"/>
      <c r="LSC40" s="1"/>
      <c r="LSD40" s="1"/>
      <c r="LSE40" s="1"/>
      <c r="LSF40" s="1"/>
      <c r="LSG40" s="1"/>
      <c r="LSH40" s="1"/>
      <c r="LSI40" s="1"/>
      <c r="LSJ40" s="1"/>
      <c r="LSK40" s="1"/>
      <c r="LSL40" s="1"/>
      <c r="LSM40" s="1"/>
      <c r="LSN40" s="1"/>
      <c r="LSO40" s="1"/>
      <c r="LSP40" s="1"/>
      <c r="LSQ40" s="1"/>
      <c r="LSR40" s="1"/>
      <c r="LSS40" s="1"/>
      <c r="LST40" s="1"/>
      <c r="LSU40" s="1"/>
      <c r="LSV40" s="1"/>
      <c r="LSW40" s="1"/>
      <c r="LSX40" s="1"/>
      <c r="LSY40" s="1"/>
      <c r="LSZ40" s="1"/>
      <c r="LTA40" s="1"/>
      <c r="LTB40" s="1"/>
      <c r="LTC40" s="1"/>
      <c r="LTD40" s="1"/>
      <c r="LTE40" s="1"/>
      <c r="LTF40" s="1"/>
      <c r="LTG40" s="1"/>
      <c r="LTH40" s="1"/>
      <c r="LTI40" s="1"/>
      <c r="LTJ40" s="1"/>
      <c r="LTK40" s="1"/>
      <c r="LTL40" s="1"/>
      <c r="LTM40" s="1"/>
      <c r="LTN40" s="1"/>
      <c r="LTO40" s="1"/>
      <c r="LTP40" s="1"/>
      <c r="LTQ40" s="1"/>
      <c r="LTR40" s="1"/>
      <c r="LTS40" s="1"/>
      <c r="LTT40" s="1"/>
      <c r="LTU40" s="1"/>
      <c r="LTV40" s="1"/>
      <c r="LTW40" s="1"/>
      <c r="LTX40" s="1"/>
      <c r="LTY40" s="1"/>
      <c r="LTZ40" s="1"/>
      <c r="LUA40" s="1"/>
      <c r="LUB40" s="1"/>
      <c r="LUC40" s="1"/>
      <c r="LUD40" s="1"/>
      <c r="LUE40" s="1"/>
      <c r="LUF40" s="1"/>
      <c r="LUG40" s="1"/>
      <c r="LUH40" s="1"/>
      <c r="LUI40" s="1"/>
      <c r="LUJ40" s="1"/>
      <c r="LUK40" s="1"/>
      <c r="LUL40" s="1"/>
      <c r="LUM40" s="1"/>
      <c r="LUN40" s="1"/>
      <c r="LUO40" s="1"/>
      <c r="LUP40" s="1"/>
      <c r="LUQ40" s="1"/>
      <c r="LUR40" s="1"/>
      <c r="LUS40" s="1"/>
      <c r="LUT40" s="1"/>
      <c r="LUU40" s="1"/>
      <c r="LUV40" s="1"/>
      <c r="LUW40" s="1"/>
      <c r="LUX40" s="1"/>
      <c r="LUY40" s="1"/>
      <c r="LUZ40" s="1"/>
      <c r="LVA40" s="1"/>
      <c r="LVB40" s="1"/>
      <c r="LVC40" s="1"/>
      <c r="LVD40" s="1"/>
      <c r="LVE40" s="1"/>
      <c r="LVF40" s="1"/>
      <c r="LVG40" s="1"/>
      <c r="LVH40" s="1"/>
      <c r="LVI40" s="1"/>
      <c r="LVJ40" s="1"/>
      <c r="LVK40" s="1"/>
      <c r="LVL40" s="1"/>
      <c r="LVM40" s="1"/>
      <c r="LVN40" s="1"/>
      <c r="LVO40" s="1"/>
      <c r="LVP40" s="1"/>
      <c r="LVQ40" s="1"/>
      <c r="LVR40" s="1"/>
      <c r="LVS40" s="1"/>
      <c r="LVT40" s="1"/>
      <c r="LVU40" s="1"/>
      <c r="LVV40" s="1"/>
      <c r="LVW40" s="1"/>
      <c r="LVX40" s="1"/>
      <c r="LVY40" s="1"/>
      <c r="LVZ40" s="1"/>
      <c r="LWA40" s="1"/>
      <c r="LWB40" s="1"/>
      <c r="LWC40" s="1"/>
      <c r="LWD40" s="1"/>
      <c r="LWE40" s="1"/>
      <c r="LWF40" s="1"/>
      <c r="LWG40" s="1"/>
      <c r="LWH40" s="1"/>
      <c r="LWI40" s="1"/>
      <c r="LWJ40" s="1"/>
      <c r="LWK40" s="1"/>
      <c r="LWL40" s="1"/>
      <c r="LWM40" s="1"/>
      <c r="LWN40" s="1"/>
      <c r="LWO40" s="1"/>
      <c r="LWP40" s="1"/>
      <c r="LWQ40" s="1"/>
      <c r="LWR40" s="1"/>
      <c r="LWS40" s="1"/>
      <c r="LWT40" s="1"/>
      <c r="LWU40" s="1"/>
      <c r="LWV40" s="1"/>
      <c r="LWW40" s="1"/>
      <c r="LWX40" s="1"/>
      <c r="LWY40" s="1"/>
      <c r="LWZ40" s="1"/>
      <c r="LXA40" s="1"/>
      <c r="LXB40" s="1"/>
      <c r="LXC40" s="1"/>
      <c r="LXD40" s="1"/>
      <c r="LXE40" s="1"/>
      <c r="LXF40" s="1"/>
      <c r="LXG40" s="1"/>
      <c r="LXH40" s="1"/>
      <c r="LXI40" s="1"/>
      <c r="LXJ40" s="1"/>
      <c r="LXK40" s="1"/>
      <c r="LXL40" s="1"/>
      <c r="LXM40" s="1"/>
      <c r="LXN40" s="1"/>
      <c r="LXO40" s="1"/>
      <c r="LXP40" s="1"/>
      <c r="LXQ40" s="1"/>
      <c r="LXR40" s="1"/>
      <c r="LXS40" s="1"/>
      <c r="LXT40" s="1"/>
      <c r="LXU40" s="1"/>
      <c r="LXV40" s="1"/>
      <c r="LXW40" s="1"/>
      <c r="LXX40" s="1"/>
      <c r="LXY40" s="1"/>
      <c r="LXZ40" s="1"/>
      <c r="LYA40" s="1"/>
      <c r="LYB40" s="1"/>
      <c r="LYC40" s="1"/>
      <c r="LYD40" s="1"/>
      <c r="LYE40" s="1"/>
      <c r="LYF40" s="1"/>
      <c r="LYG40" s="1"/>
      <c r="LYH40" s="1"/>
      <c r="LYI40" s="1"/>
      <c r="LYJ40" s="1"/>
      <c r="LYK40" s="1"/>
      <c r="LYL40" s="1"/>
      <c r="LYM40" s="1"/>
      <c r="LYN40" s="1"/>
      <c r="LYO40" s="1"/>
      <c r="LYP40" s="1"/>
      <c r="LYQ40" s="1"/>
      <c r="LYR40" s="1"/>
      <c r="LYS40" s="1"/>
      <c r="LYT40" s="1"/>
      <c r="LYU40" s="1"/>
      <c r="LYV40" s="1"/>
      <c r="LYW40" s="1"/>
      <c r="LYX40" s="1"/>
      <c r="LYY40" s="1"/>
      <c r="LYZ40" s="1"/>
      <c r="LZA40" s="1"/>
      <c r="LZB40" s="1"/>
      <c r="LZC40" s="1"/>
      <c r="LZD40" s="1"/>
      <c r="LZE40" s="1"/>
      <c r="LZF40" s="1"/>
      <c r="LZG40" s="1"/>
      <c r="LZH40" s="1"/>
      <c r="LZI40" s="1"/>
      <c r="LZJ40" s="1"/>
      <c r="LZK40" s="1"/>
      <c r="LZL40" s="1"/>
      <c r="LZM40" s="1"/>
      <c r="LZN40" s="1"/>
      <c r="LZO40" s="1"/>
      <c r="LZP40" s="1"/>
      <c r="LZQ40" s="1"/>
      <c r="LZR40" s="1"/>
      <c r="LZS40" s="1"/>
      <c r="LZT40" s="1"/>
      <c r="LZU40" s="1"/>
      <c r="LZV40" s="1"/>
      <c r="LZW40" s="1"/>
      <c r="LZX40" s="1"/>
      <c r="LZY40" s="1"/>
      <c r="LZZ40" s="1"/>
      <c r="MAA40" s="1"/>
      <c r="MAB40" s="1"/>
      <c r="MAC40" s="1"/>
      <c r="MAD40" s="1"/>
      <c r="MAE40" s="1"/>
      <c r="MAF40" s="1"/>
      <c r="MAG40" s="1"/>
      <c r="MAH40" s="1"/>
      <c r="MAI40" s="1"/>
      <c r="MAJ40" s="1"/>
      <c r="MAK40" s="1"/>
      <c r="MAL40" s="1"/>
      <c r="MAM40" s="1"/>
      <c r="MAN40" s="1"/>
      <c r="MAO40" s="1"/>
      <c r="MAP40" s="1"/>
      <c r="MAQ40" s="1"/>
      <c r="MAR40" s="1"/>
      <c r="MAS40" s="1"/>
      <c r="MAT40" s="1"/>
      <c r="MAU40" s="1"/>
      <c r="MAV40" s="1"/>
      <c r="MAW40" s="1"/>
      <c r="MAX40" s="1"/>
      <c r="MAY40" s="1"/>
      <c r="MAZ40" s="1"/>
      <c r="MBA40" s="1"/>
      <c r="MBB40" s="1"/>
      <c r="MBC40" s="1"/>
      <c r="MBD40" s="1"/>
      <c r="MBE40" s="1"/>
      <c r="MBF40" s="1"/>
      <c r="MBG40" s="1"/>
      <c r="MBH40" s="1"/>
      <c r="MBI40" s="1"/>
      <c r="MBJ40" s="1"/>
      <c r="MBK40" s="1"/>
      <c r="MBL40" s="1"/>
      <c r="MBM40" s="1"/>
      <c r="MBN40" s="1"/>
      <c r="MBO40" s="1"/>
      <c r="MBP40" s="1"/>
      <c r="MBQ40" s="1"/>
      <c r="MBR40" s="1"/>
      <c r="MBS40" s="1"/>
      <c r="MBT40" s="1"/>
      <c r="MBU40" s="1"/>
      <c r="MBV40" s="1"/>
      <c r="MBW40" s="1"/>
      <c r="MBX40" s="1"/>
      <c r="MBY40" s="1"/>
      <c r="MBZ40" s="1"/>
      <c r="MCA40" s="1"/>
      <c r="MCB40" s="1"/>
      <c r="MCC40" s="1"/>
      <c r="MCD40" s="1"/>
      <c r="MCE40" s="1"/>
      <c r="MCF40" s="1"/>
      <c r="MCG40" s="1"/>
      <c r="MCH40" s="1"/>
      <c r="MCI40" s="1"/>
      <c r="MCJ40" s="1"/>
      <c r="MCK40" s="1"/>
      <c r="MCL40" s="1"/>
      <c r="MCM40" s="1"/>
      <c r="MCN40" s="1"/>
      <c r="MCO40" s="1"/>
      <c r="MCP40" s="1"/>
      <c r="MCQ40" s="1"/>
      <c r="MCR40" s="1"/>
      <c r="MCS40" s="1"/>
      <c r="MCT40" s="1"/>
      <c r="MCU40" s="1"/>
      <c r="MCV40" s="1"/>
      <c r="MCW40" s="1"/>
      <c r="MCX40" s="1"/>
      <c r="MCY40" s="1"/>
      <c r="MCZ40" s="1"/>
      <c r="MDA40" s="1"/>
      <c r="MDB40" s="1"/>
      <c r="MDC40" s="1"/>
      <c r="MDD40" s="1"/>
      <c r="MDE40" s="1"/>
      <c r="MDF40" s="1"/>
      <c r="MDG40" s="1"/>
      <c r="MDH40" s="1"/>
      <c r="MDI40" s="1"/>
      <c r="MDJ40" s="1"/>
      <c r="MDK40" s="1"/>
      <c r="MDL40" s="1"/>
      <c r="MDM40" s="1"/>
      <c r="MDN40" s="1"/>
      <c r="MDO40" s="1"/>
      <c r="MDP40" s="1"/>
      <c r="MDQ40" s="1"/>
      <c r="MDR40" s="1"/>
      <c r="MDS40" s="1"/>
      <c r="MDT40" s="1"/>
      <c r="MDU40" s="1"/>
      <c r="MDV40" s="1"/>
      <c r="MDW40" s="1"/>
      <c r="MDX40" s="1"/>
      <c r="MDY40" s="1"/>
      <c r="MDZ40" s="1"/>
      <c r="MEA40" s="1"/>
      <c r="MEB40" s="1"/>
      <c r="MEC40" s="1"/>
      <c r="MED40" s="1"/>
      <c r="MEE40" s="1"/>
      <c r="MEF40" s="1"/>
      <c r="MEG40" s="1"/>
      <c r="MEH40" s="1"/>
      <c r="MEI40" s="1"/>
      <c r="MEJ40" s="1"/>
      <c r="MEK40" s="1"/>
      <c r="MEL40" s="1"/>
      <c r="MEM40" s="1"/>
      <c r="MEN40" s="1"/>
      <c r="MEO40" s="1"/>
      <c r="MEP40" s="1"/>
      <c r="MEQ40" s="1"/>
      <c r="MER40" s="1"/>
      <c r="MES40" s="1"/>
      <c r="MET40" s="1"/>
      <c r="MEU40" s="1"/>
      <c r="MEV40" s="1"/>
      <c r="MEW40" s="1"/>
      <c r="MEX40" s="1"/>
      <c r="MEY40" s="1"/>
      <c r="MEZ40" s="1"/>
      <c r="MFA40" s="1"/>
      <c r="MFB40" s="1"/>
      <c r="MFC40" s="1"/>
      <c r="MFD40" s="1"/>
      <c r="MFE40" s="1"/>
      <c r="MFF40" s="1"/>
      <c r="MFG40" s="1"/>
      <c r="MFH40" s="1"/>
      <c r="MFI40" s="1"/>
      <c r="MFJ40" s="1"/>
      <c r="MFK40" s="1"/>
      <c r="MFL40" s="1"/>
      <c r="MFM40" s="1"/>
      <c r="MFN40" s="1"/>
      <c r="MFO40" s="1"/>
      <c r="MFP40" s="1"/>
      <c r="MFQ40" s="1"/>
      <c r="MFR40" s="1"/>
      <c r="MFS40" s="1"/>
      <c r="MFT40" s="1"/>
      <c r="MFU40" s="1"/>
      <c r="MFV40" s="1"/>
      <c r="MFW40" s="1"/>
      <c r="MFX40" s="1"/>
      <c r="MFY40" s="1"/>
      <c r="MFZ40" s="1"/>
      <c r="MGA40" s="1"/>
      <c r="MGB40" s="1"/>
      <c r="MGC40" s="1"/>
      <c r="MGD40" s="1"/>
      <c r="MGE40" s="1"/>
      <c r="MGF40" s="1"/>
      <c r="MGG40" s="1"/>
      <c r="MGH40" s="1"/>
      <c r="MGI40" s="1"/>
      <c r="MGJ40" s="1"/>
      <c r="MGK40" s="1"/>
      <c r="MGL40" s="1"/>
      <c r="MGM40" s="1"/>
      <c r="MGN40" s="1"/>
      <c r="MGO40" s="1"/>
      <c r="MGP40" s="1"/>
      <c r="MGQ40" s="1"/>
      <c r="MGR40" s="1"/>
      <c r="MGS40" s="1"/>
      <c r="MGT40" s="1"/>
      <c r="MGU40" s="1"/>
      <c r="MGV40" s="1"/>
      <c r="MGW40" s="1"/>
      <c r="MGX40" s="1"/>
      <c r="MGY40" s="1"/>
      <c r="MGZ40" s="1"/>
      <c r="MHA40" s="1"/>
      <c r="MHB40" s="1"/>
      <c r="MHC40" s="1"/>
      <c r="MHD40" s="1"/>
      <c r="MHE40" s="1"/>
      <c r="MHF40" s="1"/>
      <c r="MHG40" s="1"/>
      <c r="MHH40" s="1"/>
      <c r="MHI40" s="1"/>
      <c r="MHJ40" s="1"/>
      <c r="MHK40" s="1"/>
      <c r="MHL40" s="1"/>
      <c r="MHM40" s="1"/>
      <c r="MHN40" s="1"/>
      <c r="MHO40" s="1"/>
      <c r="MHP40" s="1"/>
      <c r="MHQ40" s="1"/>
      <c r="MHR40" s="1"/>
      <c r="MHS40" s="1"/>
      <c r="MHT40" s="1"/>
      <c r="MHU40" s="1"/>
      <c r="MHV40" s="1"/>
      <c r="MHW40" s="1"/>
      <c r="MHX40" s="1"/>
      <c r="MHY40" s="1"/>
      <c r="MHZ40" s="1"/>
      <c r="MIA40" s="1"/>
      <c r="MIB40" s="1"/>
      <c r="MIC40" s="1"/>
      <c r="MID40" s="1"/>
      <c r="MIE40" s="1"/>
      <c r="MIF40" s="1"/>
      <c r="MIG40" s="1"/>
      <c r="MIH40" s="1"/>
      <c r="MII40" s="1"/>
      <c r="MIJ40" s="1"/>
      <c r="MIK40" s="1"/>
      <c r="MIL40" s="1"/>
      <c r="MIM40" s="1"/>
      <c r="MIN40" s="1"/>
      <c r="MIO40" s="1"/>
      <c r="MIP40" s="1"/>
      <c r="MIQ40" s="1"/>
      <c r="MIR40" s="1"/>
      <c r="MIS40" s="1"/>
      <c r="MIT40" s="1"/>
      <c r="MIU40" s="1"/>
      <c r="MIV40" s="1"/>
      <c r="MIW40" s="1"/>
      <c r="MIX40" s="1"/>
      <c r="MIY40" s="1"/>
      <c r="MIZ40" s="1"/>
      <c r="MJA40" s="1"/>
      <c r="MJB40" s="1"/>
      <c r="MJC40" s="1"/>
      <c r="MJD40" s="1"/>
      <c r="MJE40" s="1"/>
      <c r="MJF40" s="1"/>
      <c r="MJG40" s="1"/>
      <c r="MJH40" s="1"/>
      <c r="MJI40" s="1"/>
      <c r="MJJ40" s="1"/>
      <c r="MJK40" s="1"/>
      <c r="MJL40" s="1"/>
      <c r="MJM40" s="1"/>
      <c r="MJN40" s="1"/>
      <c r="MJO40" s="1"/>
      <c r="MJP40" s="1"/>
      <c r="MJQ40" s="1"/>
      <c r="MJR40" s="1"/>
      <c r="MJS40" s="1"/>
      <c r="MJT40" s="1"/>
      <c r="MJU40" s="1"/>
      <c r="MJV40" s="1"/>
      <c r="MJW40" s="1"/>
      <c r="MJX40" s="1"/>
      <c r="MJY40" s="1"/>
      <c r="MJZ40" s="1"/>
      <c r="MKA40" s="1"/>
      <c r="MKB40" s="1"/>
      <c r="MKC40" s="1"/>
      <c r="MKD40" s="1"/>
      <c r="MKE40" s="1"/>
      <c r="MKF40" s="1"/>
      <c r="MKG40" s="1"/>
      <c r="MKH40" s="1"/>
      <c r="MKI40" s="1"/>
      <c r="MKJ40" s="1"/>
      <c r="MKK40" s="1"/>
      <c r="MKL40" s="1"/>
      <c r="MKM40" s="1"/>
      <c r="MKN40" s="1"/>
      <c r="MKO40" s="1"/>
      <c r="MKP40" s="1"/>
      <c r="MKQ40" s="1"/>
      <c r="MKR40" s="1"/>
      <c r="MKS40" s="1"/>
      <c r="MKT40" s="1"/>
      <c r="MKU40" s="1"/>
      <c r="MKV40" s="1"/>
      <c r="MKW40" s="1"/>
      <c r="MKX40" s="1"/>
      <c r="MKY40" s="1"/>
      <c r="MKZ40" s="1"/>
      <c r="MLA40" s="1"/>
      <c r="MLB40" s="1"/>
      <c r="MLC40" s="1"/>
      <c r="MLD40" s="1"/>
      <c r="MLE40" s="1"/>
      <c r="MLF40" s="1"/>
      <c r="MLG40" s="1"/>
      <c r="MLH40" s="1"/>
      <c r="MLI40" s="1"/>
      <c r="MLJ40" s="1"/>
      <c r="MLK40" s="1"/>
      <c r="MLL40" s="1"/>
      <c r="MLM40" s="1"/>
      <c r="MLN40" s="1"/>
      <c r="MLO40" s="1"/>
      <c r="MLP40" s="1"/>
      <c r="MLQ40" s="1"/>
      <c r="MLR40" s="1"/>
      <c r="MLS40" s="1"/>
      <c r="MLT40" s="1"/>
      <c r="MLU40" s="1"/>
      <c r="MLV40" s="1"/>
      <c r="MLW40" s="1"/>
      <c r="MLX40" s="1"/>
      <c r="MLY40" s="1"/>
      <c r="MLZ40" s="1"/>
      <c r="MMA40" s="1"/>
      <c r="MMB40" s="1"/>
      <c r="MMC40" s="1"/>
      <c r="MMD40" s="1"/>
      <c r="MME40" s="1"/>
      <c r="MMF40" s="1"/>
      <c r="MMG40" s="1"/>
      <c r="MMH40" s="1"/>
      <c r="MMI40" s="1"/>
      <c r="MMJ40" s="1"/>
      <c r="MMK40" s="1"/>
      <c r="MML40" s="1"/>
      <c r="MMM40" s="1"/>
      <c r="MMN40" s="1"/>
      <c r="MMO40" s="1"/>
      <c r="MMP40" s="1"/>
      <c r="MMQ40" s="1"/>
      <c r="MMR40" s="1"/>
      <c r="MMS40" s="1"/>
      <c r="MMT40" s="1"/>
      <c r="MMU40" s="1"/>
      <c r="MMV40" s="1"/>
      <c r="MMW40" s="1"/>
      <c r="MMX40" s="1"/>
      <c r="MMY40" s="1"/>
      <c r="MMZ40" s="1"/>
      <c r="MNA40" s="1"/>
      <c r="MNB40" s="1"/>
      <c r="MNC40" s="1"/>
      <c r="MND40" s="1"/>
      <c r="MNE40" s="1"/>
      <c r="MNF40" s="1"/>
      <c r="MNG40" s="1"/>
      <c r="MNH40" s="1"/>
      <c r="MNI40" s="1"/>
      <c r="MNJ40" s="1"/>
      <c r="MNK40" s="1"/>
      <c r="MNL40" s="1"/>
      <c r="MNM40" s="1"/>
      <c r="MNN40" s="1"/>
      <c r="MNO40" s="1"/>
      <c r="MNP40" s="1"/>
      <c r="MNQ40" s="1"/>
      <c r="MNR40" s="1"/>
      <c r="MNS40" s="1"/>
      <c r="MNT40" s="1"/>
      <c r="MNU40" s="1"/>
      <c r="MNV40" s="1"/>
      <c r="MNW40" s="1"/>
      <c r="MNX40" s="1"/>
      <c r="MNY40" s="1"/>
      <c r="MNZ40" s="1"/>
      <c r="MOA40" s="1"/>
      <c r="MOB40" s="1"/>
      <c r="MOC40" s="1"/>
      <c r="MOD40" s="1"/>
      <c r="MOE40" s="1"/>
      <c r="MOF40" s="1"/>
      <c r="MOG40" s="1"/>
      <c r="MOH40" s="1"/>
      <c r="MOI40" s="1"/>
      <c r="MOJ40" s="1"/>
      <c r="MOK40" s="1"/>
      <c r="MOL40" s="1"/>
      <c r="MOM40" s="1"/>
      <c r="MON40" s="1"/>
      <c r="MOO40" s="1"/>
      <c r="MOP40" s="1"/>
      <c r="MOQ40" s="1"/>
      <c r="MOR40" s="1"/>
      <c r="MOS40" s="1"/>
      <c r="MOT40" s="1"/>
      <c r="MOU40" s="1"/>
      <c r="MOV40" s="1"/>
      <c r="MOW40" s="1"/>
      <c r="MOX40" s="1"/>
      <c r="MOY40" s="1"/>
      <c r="MOZ40" s="1"/>
      <c r="MPA40" s="1"/>
      <c r="MPB40" s="1"/>
      <c r="MPC40" s="1"/>
      <c r="MPD40" s="1"/>
      <c r="MPE40" s="1"/>
      <c r="MPF40" s="1"/>
      <c r="MPG40" s="1"/>
      <c r="MPH40" s="1"/>
      <c r="MPI40" s="1"/>
      <c r="MPJ40" s="1"/>
      <c r="MPK40" s="1"/>
      <c r="MPL40" s="1"/>
      <c r="MPM40" s="1"/>
      <c r="MPN40" s="1"/>
      <c r="MPO40" s="1"/>
      <c r="MPP40" s="1"/>
      <c r="MPQ40" s="1"/>
      <c r="MPR40" s="1"/>
      <c r="MPS40" s="1"/>
      <c r="MPT40" s="1"/>
      <c r="MPU40" s="1"/>
      <c r="MPV40" s="1"/>
      <c r="MPW40" s="1"/>
      <c r="MPX40" s="1"/>
      <c r="MPY40" s="1"/>
      <c r="MPZ40" s="1"/>
      <c r="MQA40" s="1"/>
      <c r="MQB40" s="1"/>
      <c r="MQC40" s="1"/>
      <c r="MQD40" s="1"/>
      <c r="MQE40" s="1"/>
      <c r="MQF40" s="1"/>
      <c r="MQG40" s="1"/>
      <c r="MQH40" s="1"/>
      <c r="MQI40" s="1"/>
      <c r="MQJ40" s="1"/>
      <c r="MQK40" s="1"/>
      <c r="MQL40" s="1"/>
      <c r="MQM40" s="1"/>
      <c r="MQN40" s="1"/>
      <c r="MQO40" s="1"/>
      <c r="MQP40" s="1"/>
      <c r="MQQ40" s="1"/>
      <c r="MQR40" s="1"/>
      <c r="MQS40" s="1"/>
      <c r="MQT40" s="1"/>
      <c r="MQU40" s="1"/>
      <c r="MQV40" s="1"/>
      <c r="MQW40" s="1"/>
      <c r="MQX40" s="1"/>
      <c r="MQY40" s="1"/>
      <c r="MQZ40" s="1"/>
      <c r="MRA40" s="1"/>
      <c r="MRB40" s="1"/>
      <c r="MRC40" s="1"/>
      <c r="MRD40" s="1"/>
      <c r="MRE40" s="1"/>
      <c r="MRF40" s="1"/>
      <c r="MRG40" s="1"/>
      <c r="MRH40" s="1"/>
      <c r="MRI40" s="1"/>
      <c r="MRJ40" s="1"/>
      <c r="MRK40" s="1"/>
      <c r="MRL40" s="1"/>
      <c r="MRM40" s="1"/>
      <c r="MRN40" s="1"/>
      <c r="MRO40" s="1"/>
      <c r="MRP40" s="1"/>
      <c r="MRQ40" s="1"/>
      <c r="MRR40" s="1"/>
      <c r="MRS40" s="1"/>
      <c r="MRT40" s="1"/>
      <c r="MRU40" s="1"/>
      <c r="MRV40" s="1"/>
      <c r="MRW40" s="1"/>
      <c r="MRX40" s="1"/>
      <c r="MRY40" s="1"/>
      <c r="MRZ40" s="1"/>
      <c r="MSA40" s="1"/>
      <c r="MSB40" s="1"/>
      <c r="MSC40" s="1"/>
      <c r="MSD40" s="1"/>
      <c r="MSE40" s="1"/>
      <c r="MSF40" s="1"/>
      <c r="MSG40" s="1"/>
      <c r="MSH40" s="1"/>
      <c r="MSI40" s="1"/>
      <c r="MSJ40" s="1"/>
      <c r="MSK40" s="1"/>
      <c r="MSL40" s="1"/>
      <c r="MSM40" s="1"/>
      <c r="MSN40" s="1"/>
      <c r="MSO40" s="1"/>
      <c r="MSP40" s="1"/>
      <c r="MSQ40" s="1"/>
      <c r="MSR40" s="1"/>
      <c r="MSS40" s="1"/>
      <c r="MST40" s="1"/>
      <c r="MSU40" s="1"/>
      <c r="MSV40" s="1"/>
      <c r="MSW40" s="1"/>
      <c r="MSX40" s="1"/>
      <c r="MSY40" s="1"/>
      <c r="MSZ40" s="1"/>
      <c r="MTA40" s="1"/>
      <c r="MTB40" s="1"/>
      <c r="MTC40" s="1"/>
      <c r="MTD40" s="1"/>
      <c r="MTE40" s="1"/>
      <c r="MTF40" s="1"/>
      <c r="MTG40" s="1"/>
      <c r="MTH40" s="1"/>
      <c r="MTI40" s="1"/>
      <c r="MTJ40" s="1"/>
      <c r="MTK40" s="1"/>
      <c r="MTL40" s="1"/>
      <c r="MTM40" s="1"/>
      <c r="MTN40" s="1"/>
      <c r="MTO40" s="1"/>
      <c r="MTP40" s="1"/>
      <c r="MTQ40" s="1"/>
      <c r="MTR40" s="1"/>
      <c r="MTS40" s="1"/>
      <c r="MTT40" s="1"/>
      <c r="MTU40" s="1"/>
      <c r="MTV40" s="1"/>
      <c r="MTW40" s="1"/>
      <c r="MTX40" s="1"/>
      <c r="MTY40" s="1"/>
      <c r="MTZ40" s="1"/>
      <c r="MUA40" s="1"/>
      <c r="MUB40" s="1"/>
      <c r="MUC40" s="1"/>
      <c r="MUD40" s="1"/>
      <c r="MUE40" s="1"/>
      <c r="MUF40" s="1"/>
      <c r="MUG40" s="1"/>
      <c r="MUH40" s="1"/>
      <c r="MUI40" s="1"/>
      <c r="MUJ40" s="1"/>
      <c r="MUK40" s="1"/>
      <c r="MUL40" s="1"/>
      <c r="MUM40" s="1"/>
      <c r="MUN40" s="1"/>
      <c r="MUO40" s="1"/>
      <c r="MUP40" s="1"/>
      <c r="MUQ40" s="1"/>
      <c r="MUR40" s="1"/>
      <c r="MUS40" s="1"/>
      <c r="MUT40" s="1"/>
      <c r="MUU40" s="1"/>
      <c r="MUV40" s="1"/>
      <c r="MUW40" s="1"/>
      <c r="MUX40" s="1"/>
      <c r="MUY40" s="1"/>
      <c r="MUZ40" s="1"/>
      <c r="MVA40" s="1"/>
      <c r="MVB40" s="1"/>
      <c r="MVC40" s="1"/>
      <c r="MVD40" s="1"/>
      <c r="MVE40" s="1"/>
      <c r="MVF40" s="1"/>
      <c r="MVG40" s="1"/>
      <c r="MVH40" s="1"/>
      <c r="MVI40" s="1"/>
      <c r="MVJ40" s="1"/>
      <c r="MVK40" s="1"/>
      <c r="MVL40" s="1"/>
      <c r="MVM40" s="1"/>
      <c r="MVN40" s="1"/>
      <c r="MVO40" s="1"/>
      <c r="MVP40" s="1"/>
      <c r="MVQ40" s="1"/>
      <c r="MVR40" s="1"/>
      <c r="MVS40" s="1"/>
      <c r="MVT40" s="1"/>
      <c r="MVU40" s="1"/>
      <c r="MVV40" s="1"/>
      <c r="MVW40" s="1"/>
      <c r="MVX40" s="1"/>
      <c r="MVY40" s="1"/>
      <c r="MVZ40" s="1"/>
      <c r="MWA40" s="1"/>
      <c r="MWB40" s="1"/>
      <c r="MWC40" s="1"/>
      <c r="MWD40" s="1"/>
      <c r="MWE40" s="1"/>
      <c r="MWF40" s="1"/>
      <c r="MWG40" s="1"/>
      <c r="MWH40" s="1"/>
      <c r="MWI40" s="1"/>
      <c r="MWJ40" s="1"/>
      <c r="MWK40" s="1"/>
      <c r="MWL40" s="1"/>
      <c r="MWM40" s="1"/>
      <c r="MWN40" s="1"/>
      <c r="MWO40" s="1"/>
      <c r="MWP40" s="1"/>
      <c r="MWQ40" s="1"/>
      <c r="MWR40" s="1"/>
      <c r="MWS40" s="1"/>
      <c r="MWT40" s="1"/>
      <c r="MWU40" s="1"/>
      <c r="MWV40" s="1"/>
      <c r="MWW40" s="1"/>
      <c r="MWX40" s="1"/>
      <c r="MWY40" s="1"/>
      <c r="MWZ40" s="1"/>
      <c r="MXA40" s="1"/>
      <c r="MXB40" s="1"/>
      <c r="MXC40" s="1"/>
      <c r="MXD40" s="1"/>
      <c r="MXE40" s="1"/>
      <c r="MXF40" s="1"/>
      <c r="MXG40" s="1"/>
      <c r="MXH40" s="1"/>
      <c r="MXI40" s="1"/>
      <c r="MXJ40" s="1"/>
      <c r="MXK40" s="1"/>
      <c r="MXL40" s="1"/>
      <c r="MXM40" s="1"/>
      <c r="MXN40" s="1"/>
      <c r="MXO40" s="1"/>
      <c r="MXP40" s="1"/>
      <c r="MXQ40" s="1"/>
      <c r="MXR40" s="1"/>
      <c r="MXS40" s="1"/>
      <c r="MXT40" s="1"/>
      <c r="MXU40" s="1"/>
      <c r="MXV40" s="1"/>
      <c r="MXW40" s="1"/>
      <c r="MXX40" s="1"/>
      <c r="MXY40" s="1"/>
      <c r="MXZ40" s="1"/>
      <c r="MYA40" s="1"/>
      <c r="MYB40" s="1"/>
      <c r="MYC40" s="1"/>
      <c r="MYD40" s="1"/>
      <c r="MYE40" s="1"/>
      <c r="MYF40" s="1"/>
      <c r="MYG40" s="1"/>
      <c r="MYH40" s="1"/>
      <c r="MYI40" s="1"/>
      <c r="MYJ40" s="1"/>
      <c r="MYK40" s="1"/>
      <c r="MYL40" s="1"/>
      <c r="MYM40" s="1"/>
      <c r="MYN40" s="1"/>
      <c r="MYO40" s="1"/>
      <c r="MYP40" s="1"/>
      <c r="MYQ40" s="1"/>
      <c r="MYR40" s="1"/>
      <c r="MYS40" s="1"/>
      <c r="MYT40" s="1"/>
      <c r="MYU40" s="1"/>
      <c r="MYV40" s="1"/>
      <c r="MYW40" s="1"/>
      <c r="MYX40" s="1"/>
      <c r="MYY40" s="1"/>
      <c r="MYZ40" s="1"/>
      <c r="MZA40" s="1"/>
      <c r="MZB40" s="1"/>
      <c r="MZC40" s="1"/>
      <c r="MZD40" s="1"/>
      <c r="MZE40" s="1"/>
      <c r="MZF40" s="1"/>
      <c r="MZG40" s="1"/>
      <c r="MZH40" s="1"/>
      <c r="MZI40" s="1"/>
      <c r="MZJ40" s="1"/>
      <c r="MZK40" s="1"/>
      <c r="MZL40" s="1"/>
      <c r="MZM40" s="1"/>
      <c r="MZN40" s="1"/>
      <c r="MZO40" s="1"/>
      <c r="MZP40" s="1"/>
      <c r="MZQ40" s="1"/>
      <c r="MZR40" s="1"/>
      <c r="MZS40" s="1"/>
      <c r="MZT40" s="1"/>
      <c r="MZU40" s="1"/>
      <c r="MZV40" s="1"/>
      <c r="MZW40" s="1"/>
      <c r="MZX40" s="1"/>
      <c r="MZY40" s="1"/>
      <c r="MZZ40" s="1"/>
      <c r="NAA40" s="1"/>
      <c r="NAB40" s="1"/>
      <c r="NAC40" s="1"/>
      <c r="NAD40" s="1"/>
      <c r="NAE40" s="1"/>
      <c r="NAF40" s="1"/>
      <c r="NAG40" s="1"/>
      <c r="NAH40" s="1"/>
      <c r="NAI40" s="1"/>
      <c r="NAJ40" s="1"/>
      <c r="NAK40" s="1"/>
      <c r="NAL40" s="1"/>
      <c r="NAM40" s="1"/>
      <c r="NAN40" s="1"/>
      <c r="NAO40" s="1"/>
      <c r="NAP40" s="1"/>
      <c r="NAQ40" s="1"/>
      <c r="NAR40" s="1"/>
      <c r="NAS40" s="1"/>
      <c r="NAT40" s="1"/>
      <c r="NAU40" s="1"/>
      <c r="NAV40" s="1"/>
      <c r="NAW40" s="1"/>
      <c r="NAX40" s="1"/>
      <c r="NAY40" s="1"/>
      <c r="NAZ40" s="1"/>
      <c r="NBA40" s="1"/>
      <c r="NBB40" s="1"/>
      <c r="NBC40" s="1"/>
      <c r="NBD40" s="1"/>
      <c r="NBE40" s="1"/>
      <c r="NBF40" s="1"/>
      <c r="NBG40" s="1"/>
      <c r="NBH40" s="1"/>
      <c r="NBI40" s="1"/>
      <c r="NBJ40" s="1"/>
      <c r="NBK40" s="1"/>
      <c r="NBL40" s="1"/>
      <c r="NBM40" s="1"/>
      <c r="NBN40" s="1"/>
      <c r="NBO40" s="1"/>
      <c r="NBP40" s="1"/>
      <c r="NBQ40" s="1"/>
      <c r="NBR40" s="1"/>
      <c r="NBS40" s="1"/>
      <c r="NBT40" s="1"/>
      <c r="NBU40" s="1"/>
      <c r="NBV40" s="1"/>
      <c r="NBW40" s="1"/>
      <c r="NBX40" s="1"/>
      <c r="NBY40" s="1"/>
      <c r="NBZ40" s="1"/>
      <c r="NCA40" s="1"/>
      <c r="NCB40" s="1"/>
      <c r="NCC40" s="1"/>
      <c r="NCD40" s="1"/>
      <c r="NCE40" s="1"/>
      <c r="NCF40" s="1"/>
      <c r="NCG40" s="1"/>
      <c r="NCH40" s="1"/>
      <c r="NCI40" s="1"/>
      <c r="NCJ40" s="1"/>
      <c r="NCK40" s="1"/>
      <c r="NCL40" s="1"/>
      <c r="NCM40" s="1"/>
      <c r="NCN40" s="1"/>
      <c r="NCO40" s="1"/>
      <c r="NCP40" s="1"/>
      <c r="NCQ40" s="1"/>
      <c r="NCR40" s="1"/>
      <c r="NCS40" s="1"/>
      <c r="NCT40" s="1"/>
      <c r="NCU40" s="1"/>
      <c r="NCV40" s="1"/>
      <c r="NCW40" s="1"/>
      <c r="NCX40" s="1"/>
      <c r="NCY40" s="1"/>
      <c r="NCZ40" s="1"/>
      <c r="NDA40" s="1"/>
      <c r="NDB40" s="1"/>
      <c r="NDC40" s="1"/>
      <c r="NDD40" s="1"/>
      <c r="NDE40" s="1"/>
      <c r="NDF40" s="1"/>
      <c r="NDG40" s="1"/>
      <c r="NDH40" s="1"/>
      <c r="NDI40" s="1"/>
      <c r="NDJ40" s="1"/>
      <c r="NDK40" s="1"/>
      <c r="NDL40" s="1"/>
      <c r="NDM40" s="1"/>
      <c r="NDN40" s="1"/>
      <c r="NDO40" s="1"/>
      <c r="NDP40" s="1"/>
      <c r="NDQ40" s="1"/>
      <c r="NDR40" s="1"/>
      <c r="NDS40" s="1"/>
      <c r="NDT40" s="1"/>
      <c r="NDU40" s="1"/>
      <c r="NDV40" s="1"/>
      <c r="NDW40" s="1"/>
      <c r="NDX40" s="1"/>
      <c r="NDY40" s="1"/>
      <c r="NDZ40" s="1"/>
      <c r="NEA40" s="1"/>
      <c r="NEB40" s="1"/>
      <c r="NEC40" s="1"/>
      <c r="NED40" s="1"/>
      <c r="NEE40" s="1"/>
      <c r="NEF40" s="1"/>
      <c r="NEG40" s="1"/>
      <c r="NEH40" s="1"/>
      <c r="NEI40" s="1"/>
      <c r="NEJ40" s="1"/>
      <c r="NEK40" s="1"/>
      <c r="NEL40" s="1"/>
      <c r="NEM40" s="1"/>
      <c r="NEN40" s="1"/>
      <c r="NEO40" s="1"/>
      <c r="NEP40" s="1"/>
      <c r="NEQ40" s="1"/>
      <c r="NER40" s="1"/>
      <c r="NES40" s="1"/>
      <c r="NET40" s="1"/>
      <c r="NEU40" s="1"/>
      <c r="NEV40" s="1"/>
      <c r="NEW40" s="1"/>
      <c r="NEX40" s="1"/>
      <c r="NEY40" s="1"/>
      <c r="NEZ40" s="1"/>
      <c r="NFA40" s="1"/>
      <c r="NFB40" s="1"/>
      <c r="NFC40" s="1"/>
      <c r="NFD40" s="1"/>
      <c r="NFE40" s="1"/>
      <c r="NFF40" s="1"/>
      <c r="NFG40" s="1"/>
      <c r="NFH40" s="1"/>
      <c r="NFI40" s="1"/>
      <c r="NFJ40" s="1"/>
      <c r="NFK40" s="1"/>
      <c r="NFL40" s="1"/>
      <c r="NFM40" s="1"/>
      <c r="NFN40" s="1"/>
      <c r="NFO40" s="1"/>
      <c r="NFP40" s="1"/>
      <c r="NFQ40" s="1"/>
      <c r="NFR40" s="1"/>
      <c r="NFS40" s="1"/>
      <c r="NFT40" s="1"/>
      <c r="NFU40" s="1"/>
      <c r="NFV40" s="1"/>
      <c r="NFW40" s="1"/>
      <c r="NFX40" s="1"/>
      <c r="NFY40" s="1"/>
      <c r="NFZ40" s="1"/>
      <c r="NGA40" s="1"/>
      <c r="NGB40" s="1"/>
      <c r="NGC40" s="1"/>
      <c r="NGD40" s="1"/>
      <c r="NGE40" s="1"/>
      <c r="NGF40" s="1"/>
      <c r="NGG40" s="1"/>
      <c r="NGH40" s="1"/>
      <c r="NGI40" s="1"/>
      <c r="NGJ40" s="1"/>
      <c r="NGK40" s="1"/>
      <c r="NGL40" s="1"/>
      <c r="NGM40" s="1"/>
      <c r="NGN40" s="1"/>
      <c r="NGO40" s="1"/>
      <c r="NGP40" s="1"/>
      <c r="NGQ40" s="1"/>
      <c r="NGR40" s="1"/>
      <c r="NGS40" s="1"/>
      <c r="NGT40" s="1"/>
      <c r="NGU40" s="1"/>
      <c r="NGV40" s="1"/>
      <c r="NGW40" s="1"/>
      <c r="NGX40" s="1"/>
      <c r="NGY40" s="1"/>
      <c r="NGZ40" s="1"/>
      <c r="NHA40" s="1"/>
      <c r="NHB40" s="1"/>
      <c r="NHC40" s="1"/>
      <c r="NHD40" s="1"/>
      <c r="NHE40" s="1"/>
      <c r="NHF40" s="1"/>
      <c r="NHG40" s="1"/>
      <c r="NHH40" s="1"/>
      <c r="NHI40" s="1"/>
      <c r="NHJ40" s="1"/>
      <c r="NHK40" s="1"/>
      <c r="NHL40" s="1"/>
      <c r="NHM40" s="1"/>
      <c r="NHN40" s="1"/>
      <c r="NHO40" s="1"/>
      <c r="NHP40" s="1"/>
      <c r="NHQ40" s="1"/>
      <c r="NHR40" s="1"/>
      <c r="NHS40" s="1"/>
      <c r="NHT40" s="1"/>
      <c r="NHU40" s="1"/>
      <c r="NHV40" s="1"/>
      <c r="NHW40" s="1"/>
      <c r="NHX40" s="1"/>
      <c r="NHY40" s="1"/>
      <c r="NHZ40" s="1"/>
      <c r="NIA40" s="1"/>
      <c r="NIB40" s="1"/>
      <c r="NIC40" s="1"/>
      <c r="NID40" s="1"/>
      <c r="NIE40" s="1"/>
      <c r="NIF40" s="1"/>
      <c r="NIG40" s="1"/>
      <c r="NIH40" s="1"/>
      <c r="NII40" s="1"/>
      <c r="NIJ40" s="1"/>
      <c r="NIK40" s="1"/>
      <c r="NIL40" s="1"/>
      <c r="NIM40" s="1"/>
      <c r="NIN40" s="1"/>
      <c r="NIO40" s="1"/>
      <c r="NIP40" s="1"/>
      <c r="NIQ40" s="1"/>
      <c r="NIR40" s="1"/>
      <c r="NIS40" s="1"/>
      <c r="NIT40" s="1"/>
      <c r="NIU40" s="1"/>
      <c r="NIV40" s="1"/>
      <c r="NIW40" s="1"/>
      <c r="NIX40" s="1"/>
      <c r="NIY40" s="1"/>
      <c r="NIZ40" s="1"/>
      <c r="NJA40" s="1"/>
      <c r="NJB40" s="1"/>
      <c r="NJC40" s="1"/>
      <c r="NJD40" s="1"/>
      <c r="NJE40" s="1"/>
      <c r="NJF40" s="1"/>
      <c r="NJG40" s="1"/>
      <c r="NJH40" s="1"/>
      <c r="NJI40" s="1"/>
      <c r="NJJ40" s="1"/>
      <c r="NJK40" s="1"/>
      <c r="NJL40" s="1"/>
      <c r="NJM40" s="1"/>
      <c r="NJN40" s="1"/>
      <c r="NJO40" s="1"/>
      <c r="NJP40" s="1"/>
      <c r="NJQ40" s="1"/>
      <c r="NJR40" s="1"/>
      <c r="NJS40" s="1"/>
      <c r="NJT40" s="1"/>
      <c r="NJU40" s="1"/>
      <c r="NJV40" s="1"/>
      <c r="NJW40" s="1"/>
      <c r="NJX40" s="1"/>
      <c r="NJY40" s="1"/>
      <c r="NJZ40" s="1"/>
      <c r="NKA40" s="1"/>
      <c r="NKB40" s="1"/>
      <c r="NKC40" s="1"/>
      <c r="NKD40" s="1"/>
      <c r="NKE40" s="1"/>
      <c r="NKF40" s="1"/>
      <c r="NKG40" s="1"/>
      <c r="NKH40" s="1"/>
      <c r="NKI40" s="1"/>
      <c r="NKJ40" s="1"/>
      <c r="NKK40" s="1"/>
      <c r="NKL40" s="1"/>
      <c r="NKM40" s="1"/>
      <c r="NKN40" s="1"/>
      <c r="NKO40" s="1"/>
      <c r="NKP40" s="1"/>
      <c r="NKQ40" s="1"/>
      <c r="NKR40" s="1"/>
      <c r="NKS40" s="1"/>
      <c r="NKT40" s="1"/>
      <c r="NKU40" s="1"/>
      <c r="NKV40" s="1"/>
      <c r="NKW40" s="1"/>
      <c r="NKX40" s="1"/>
      <c r="NKY40" s="1"/>
      <c r="NKZ40" s="1"/>
      <c r="NLA40" s="1"/>
      <c r="NLB40" s="1"/>
      <c r="NLC40" s="1"/>
      <c r="NLD40" s="1"/>
      <c r="NLE40" s="1"/>
      <c r="NLF40" s="1"/>
      <c r="NLG40" s="1"/>
      <c r="NLH40" s="1"/>
      <c r="NLI40" s="1"/>
      <c r="NLJ40" s="1"/>
      <c r="NLK40" s="1"/>
      <c r="NLL40" s="1"/>
      <c r="NLM40" s="1"/>
      <c r="NLN40" s="1"/>
      <c r="NLO40" s="1"/>
      <c r="NLP40" s="1"/>
      <c r="NLQ40" s="1"/>
      <c r="NLR40" s="1"/>
      <c r="NLS40" s="1"/>
      <c r="NLT40" s="1"/>
      <c r="NLU40" s="1"/>
      <c r="NLV40" s="1"/>
      <c r="NLW40" s="1"/>
      <c r="NLX40" s="1"/>
      <c r="NLY40" s="1"/>
      <c r="NLZ40" s="1"/>
      <c r="NMA40" s="1"/>
      <c r="NMB40" s="1"/>
      <c r="NMC40" s="1"/>
      <c r="NMD40" s="1"/>
      <c r="NME40" s="1"/>
      <c r="NMF40" s="1"/>
      <c r="NMG40" s="1"/>
      <c r="NMH40" s="1"/>
      <c r="NMI40" s="1"/>
      <c r="NMJ40" s="1"/>
      <c r="NMK40" s="1"/>
      <c r="NML40" s="1"/>
      <c r="NMM40" s="1"/>
      <c r="NMN40" s="1"/>
      <c r="NMO40" s="1"/>
      <c r="NMP40" s="1"/>
      <c r="NMQ40" s="1"/>
      <c r="NMR40" s="1"/>
      <c r="NMS40" s="1"/>
      <c r="NMT40" s="1"/>
      <c r="NMU40" s="1"/>
      <c r="NMV40" s="1"/>
      <c r="NMW40" s="1"/>
      <c r="NMX40" s="1"/>
      <c r="NMY40" s="1"/>
      <c r="NMZ40" s="1"/>
      <c r="NNA40" s="1"/>
      <c r="NNB40" s="1"/>
      <c r="NNC40" s="1"/>
      <c r="NND40" s="1"/>
      <c r="NNE40" s="1"/>
      <c r="NNF40" s="1"/>
      <c r="NNG40" s="1"/>
      <c r="NNH40" s="1"/>
      <c r="NNI40" s="1"/>
      <c r="NNJ40" s="1"/>
      <c r="NNK40" s="1"/>
      <c r="NNL40" s="1"/>
      <c r="NNM40" s="1"/>
      <c r="NNN40" s="1"/>
      <c r="NNO40" s="1"/>
      <c r="NNP40" s="1"/>
      <c r="NNQ40" s="1"/>
      <c r="NNR40" s="1"/>
      <c r="NNS40" s="1"/>
      <c r="NNT40" s="1"/>
      <c r="NNU40" s="1"/>
      <c r="NNV40" s="1"/>
      <c r="NNW40" s="1"/>
      <c r="NNX40" s="1"/>
      <c r="NNY40" s="1"/>
      <c r="NNZ40" s="1"/>
      <c r="NOA40" s="1"/>
      <c r="NOB40" s="1"/>
      <c r="NOC40" s="1"/>
      <c r="NOD40" s="1"/>
      <c r="NOE40" s="1"/>
      <c r="NOF40" s="1"/>
      <c r="NOG40" s="1"/>
      <c r="NOH40" s="1"/>
      <c r="NOI40" s="1"/>
      <c r="NOJ40" s="1"/>
      <c r="NOK40" s="1"/>
      <c r="NOL40" s="1"/>
      <c r="NOM40" s="1"/>
      <c r="NON40" s="1"/>
      <c r="NOO40" s="1"/>
      <c r="NOP40" s="1"/>
      <c r="NOQ40" s="1"/>
      <c r="NOR40" s="1"/>
      <c r="NOS40" s="1"/>
      <c r="NOT40" s="1"/>
      <c r="NOU40" s="1"/>
      <c r="NOV40" s="1"/>
      <c r="NOW40" s="1"/>
      <c r="NOX40" s="1"/>
      <c r="NOY40" s="1"/>
      <c r="NOZ40" s="1"/>
      <c r="NPA40" s="1"/>
      <c r="NPB40" s="1"/>
      <c r="NPC40" s="1"/>
      <c r="NPD40" s="1"/>
      <c r="NPE40" s="1"/>
      <c r="NPF40" s="1"/>
      <c r="NPG40" s="1"/>
      <c r="NPH40" s="1"/>
      <c r="NPI40" s="1"/>
      <c r="NPJ40" s="1"/>
      <c r="NPK40" s="1"/>
      <c r="NPL40" s="1"/>
      <c r="NPM40" s="1"/>
      <c r="NPN40" s="1"/>
      <c r="NPO40" s="1"/>
      <c r="NPP40" s="1"/>
      <c r="NPQ40" s="1"/>
      <c r="NPR40" s="1"/>
      <c r="NPS40" s="1"/>
      <c r="NPT40" s="1"/>
      <c r="NPU40" s="1"/>
      <c r="NPV40" s="1"/>
      <c r="NPW40" s="1"/>
      <c r="NPX40" s="1"/>
      <c r="NPY40" s="1"/>
      <c r="NPZ40" s="1"/>
      <c r="NQA40" s="1"/>
      <c r="NQB40" s="1"/>
      <c r="NQC40" s="1"/>
      <c r="NQD40" s="1"/>
      <c r="NQE40" s="1"/>
      <c r="NQF40" s="1"/>
      <c r="NQG40" s="1"/>
      <c r="NQH40" s="1"/>
      <c r="NQI40" s="1"/>
      <c r="NQJ40" s="1"/>
      <c r="NQK40" s="1"/>
      <c r="NQL40" s="1"/>
      <c r="NQM40" s="1"/>
      <c r="NQN40" s="1"/>
      <c r="NQO40" s="1"/>
      <c r="NQP40" s="1"/>
      <c r="NQQ40" s="1"/>
      <c r="NQR40" s="1"/>
      <c r="NQS40" s="1"/>
      <c r="NQT40" s="1"/>
      <c r="NQU40" s="1"/>
      <c r="NQV40" s="1"/>
      <c r="NQW40" s="1"/>
      <c r="NQX40" s="1"/>
      <c r="NQY40" s="1"/>
      <c r="NQZ40" s="1"/>
      <c r="NRA40" s="1"/>
      <c r="NRB40" s="1"/>
      <c r="NRC40" s="1"/>
      <c r="NRD40" s="1"/>
      <c r="NRE40" s="1"/>
      <c r="NRF40" s="1"/>
      <c r="NRG40" s="1"/>
      <c r="NRH40" s="1"/>
      <c r="NRI40" s="1"/>
      <c r="NRJ40" s="1"/>
      <c r="NRK40" s="1"/>
      <c r="NRL40" s="1"/>
      <c r="NRM40" s="1"/>
      <c r="NRN40" s="1"/>
      <c r="NRO40" s="1"/>
      <c r="NRP40" s="1"/>
      <c r="NRQ40" s="1"/>
      <c r="NRR40" s="1"/>
      <c r="NRS40" s="1"/>
      <c r="NRT40" s="1"/>
      <c r="NRU40" s="1"/>
      <c r="NRV40" s="1"/>
      <c r="NRW40" s="1"/>
      <c r="NRX40" s="1"/>
      <c r="NRY40" s="1"/>
      <c r="NRZ40" s="1"/>
      <c r="NSA40" s="1"/>
      <c r="NSB40" s="1"/>
      <c r="NSC40" s="1"/>
      <c r="NSD40" s="1"/>
      <c r="NSE40" s="1"/>
      <c r="NSF40" s="1"/>
      <c r="NSG40" s="1"/>
      <c r="NSH40" s="1"/>
      <c r="NSI40" s="1"/>
      <c r="NSJ40" s="1"/>
      <c r="NSK40" s="1"/>
      <c r="NSL40" s="1"/>
      <c r="NSM40" s="1"/>
      <c r="NSN40" s="1"/>
      <c r="NSO40" s="1"/>
      <c r="NSP40" s="1"/>
      <c r="NSQ40" s="1"/>
      <c r="NSR40" s="1"/>
      <c r="NSS40" s="1"/>
      <c r="NST40" s="1"/>
      <c r="NSU40" s="1"/>
      <c r="NSV40" s="1"/>
      <c r="NSW40" s="1"/>
      <c r="NSX40" s="1"/>
      <c r="NSY40" s="1"/>
      <c r="NSZ40" s="1"/>
      <c r="NTA40" s="1"/>
      <c r="NTB40" s="1"/>
      <c r="NTC40" s="1"/>
      <c r="NTD40" s="1"/>
      <c r="NTE40" s="1"/>
      <c r="NTF40" s="1"/>
      <c r="NTG40" s="1"/>
      <c r="NTH40" s="1"/>
      <c r="NTI40" s="1"/>
      <c r="NTJ40" s="1"/>
      <c r="NTK40" s="1"/>
      <c r="NTL40" s="1"/>
      <c r="NTM40" s="1"/>
      <c r="NTN40" s="1"/>
      <c r="NTO40" s="1"/>
      <c r="NTP40" s="1"/>
      <c r="NTQ40" s="1"/>
      <c r="NTR40" s="1"/>
      <c r="NTS40" s="1"/>
      <c r="NTT40" s="1"/>
      <c r="NTU40" s="1"/>
      <c r="NTV40" s="1"/>
      <c r="NTW40" s="1"/>
      <c r="NTX40" s="1"/>
      <c r="NTY40" s="1"/>
      <c r="NTZ40" s="1"/>
      <c r="NUA40" s="1"/>
      <c r="NUB40" s="1"/>
      <c r="NUC40" s="1"/>
      <c r="NUD40" s="1"/>
      <c r="NUE40" s="1"/>
      <c r="NUF40" s="1"/>
      <c r="NUG40" s="1"/>
      <c r="NUH40" s="1"/>
      <c r="NUI40" s="1"/>
      <c r="NUJ40" s="1"/>
      <c r="NUK40" s="1"/>
      <c r="NUL40" s="1"/>
      <c r="NUM40" s="1"/>
      <c r="NUN40" s="1"/>
      <c r="NUO40" s="1"/>
      <c r="NUP40" s="1"/>
      <c r="NUQ40" s="1"/>
      <c r="NUR40" s="1"/>
      <c r="NUS40" s="1"/>
      <c r="NUT40" s="1"/>
      <c r="NUU40" s="1"/>
      <c r="NUV40" s="1"/>
      <c r="NUW40" s="1"/>
      <c r="NUX40" s="1"/>
      <c r="NUY40" s="1"/>
      <c r="NUZ40" s="1"/>
      <c r="NVA40" s="1"/>
      <c r="NVB40" s="1"/>
      <c r="NVC40" s="1"/>
      <c r="NVD40" s="1"/>
      <c r="NVE40" s="1"/>
      <c r="NVF40" s="1"/>
      <c r="NVG40" s="1"/>
      <c r="NVH40" s="1"/>
      <c r="NVI40" s="1"/>
      <c r="NVJ40" s="1"/>
      <c r="NVK40" s="1"/>
      <c r="NVL40" s="1"/>
      <c r="NVM40" s="1"/>
      <c r="NVN40" s="1"/>
      <c r="NVO40" s="1"/>
      <c r="NVP40" s="1"/>
      <c r="NVQ40" s="1"/>
      <c r="NVR40" s="1"/>
      <c r="NVS40" s="1"/>
      <c r="NVT40" s="1"/>
      <c r="NVU40" s="1"/>
      <c r="NVV40" s="1"/>
      <c r="NVW40" s="1"/>
      <c r="NVX40" s="1"/>
      <c r="NVY40" s="1"/>
      <c r="NVZ40" s="1"/>
      <c r="NWA40" s="1"/>
      <c r="NWB40" s="1"/>
      <c r="NWC40" s="1"/>
      <c r="NWD40" s="1"/>
      <c r="NWE40" s="1"/>
      <c r="NWF40" s="1"/>
      <c r="NWG40" s="1"/>
      <c r="NWH40" s="1"/>
      <c r="NWI40" s="1"/>
      <c r="NWJ40" s="1"/>
      <c r="NWK40" s="1"/>
      <c r="NWL40" s="1"/>
      <c r="NWM40" s="1"/>
      <c r="NWN40" s="1"/>
      <c r="NWO40" s="1"/>
      <c r="NWP40" s="1"/>
      <c r="NWQ40" s="1"/>
      <c r="NWR40" s="1"/>
      <c r="NWS40" s="1"/>
      <c r="NWT40" s="1"/>
      <c r="NWU40" s="1"/>
      <c r="NWV40" s="1"/>
      <c r="NWW40" s="1"/>
      <c r="NWX40" s="1"/>
      <c r="NWY40" s="1"/>
      <c r="NWZ40" s="1"/>
      <c r="NXA40" s="1"/>
      <c r="NXB40" s="1"/>
      <c r="NXC40" s="1"/>
      <c r="NXD40" s="1"/>
      <c r="NXE40" s="1"/>
      <c r="NXF40" s="1"/>
      <c r="NXG40" s="1"/>
      <c r="NXH40" s="1"/>
      <c r="NXI40" s="1"/>
      <c r="NXJ40" s="1"/>
      <c r="NXK40" s="1"/>
      <c r="NXL40" s="1"/>
      <c r="NXM40" s="1"/>
      <c r="NXN40" s="1"/>
      <c r="NXO40" s="1"/>
      <c r="NXP40" s="1"/>
      <c r="NXQ40" s="1"/>
      <c r="NXR40" s="1"/>
      <c r="NXS40" s="1"/>
      <c r="NXT40" s="1"/>
      <c r="NXU40" s="1"/>
      <c r="NXV40" s="1"/>
      <c r="NXW40" s="1"/>
      <c r="NXX40" s="1"/>
      <c r="NXY40" s="1"/>
      <c r="NXZ40" s="1"/>
      <c r="NYA40" s="1"/>
      <c r="NYB40" s="1"/>
      <c r="NYC40" s="1"/>
      <c r="NYD40" s="1"/>
      <c r="NYE40" s="1"/>
      <c r="NYF40" s="1"/>
      <c r="NYG40" s="1"/>
      <c r="NYH40" s="1"/>
      <c r="NYI40" s="1"/>
      <c r="NYJ40" s="1"/>
      <c r="NYK40" s="1"/>
      <c r="NYL40" s="1"/>
      <c r="NYM40" s="1"/>
      <c r="NYN40" s="1"/>
      <c r="NYO40" s="1"/>
      <c r="NYP40" s="1"/>
      <c r="NYQ40" s="1"/>
      <c r="NYR40" s="1"/>
      <c r="NYS40" s="1"/>
      <c r="NYT40" s="1"/>
      <c r="NYU40" s="1"/>
      <c r="NYV40" s="1"/>
      <c r="NYW40" s="1"/>
      <c r="NYX40" s="1"/>
      <c r="NYY40" s="1"/>
      <c r="NYZ40" s="1"/>
      <c r="NZA40" s="1"/>
      <c r="NZB40" s="1"/>
      <c r="NZC40" s="1"/>
      <c r="NZD40" s="1"/>
      <c r="NZE40" s="1"/>
      <c r="NZF40" s="1"/>
      <c r="NZG40" s="1"/>
      <c r="NZH40" s="1"/>
      <c r="NZI40" s="1"/>
      <c r="NZJ40" s="1"/>
      <c r="NZK40" s="1"/>
      <c r="NZL40" s="1"/>
      <c r="NZM40" s="1"/>
      <c r="NZN40" s="1"/>
      <c r="NZO40" s="1"/>
      <c r="NZP40" s="1"/>
      <c r="NZQ40" s="1"/>
      <c r="NZR40" s="1"/>
      <c r="NZS40" s="1"/>
      <c r="NZT40" s="1"/>
      <c r="NZU40" s="1"/>
      <c r="NZV40" s="1"/>
      <c r="NZW40" s="1"/>
      <c r="NZX40" s="1"/>
      <c r="NZY40" s="1"/>
      <c r="NZZ40" s="1"/>
      <c r="OAA40" s="1"/>
      <c r="OAB40" s="1"/>
      <c r="OAC40" s="1"/>
      <c r="OAD40" s="1"/>
      <c r="OAE40" s="1"/>
      <c r="OAF40" s="1"/>
      <c r="OAG40" s="1"/>
      <c r="OAH40" s="1"/>
      <c r="OAI40" s="1"/>
      <c r="OAJ40" s="1"/>
      <c r="OAK40" s="1"/>
      <c r="OAL40" s="1"/>
      <c r="OAM40" s="1"/>
      <c r="OAN40" s="1"/>
      <c r="OAO40" s="1"/>
      <c r="OAP40" s="1"/>
      <c r="OAQ40" s="1"/>
      <c r="OAR40" s="1"/>
      <c r="OAS40" s="1"/>
      <c r="OAT40" s="1"/>
      <c r="OAU40" s="1"/>
      <c r="OAV40" s="1"/>
      <c r="OAW40" s="1"/>
      <c r="OAX40" s="1"/>
      <c r="OAY40" s="1"/>
      <c r="OAZ40" s="1"/>
      <c r="OBA40" s="1"/>
      <c r="OBB40" s="1"/>
      <c r="OBC40" s="1"/>
      <c r="OBD40" s="1"/>
      <c r="OBE40" s="1"/>
      <c r="OBF40" s="1"/>
      <c r="OBG40" s="1"/>
      <c r="OBH40" s="1"/>
      <c r="OBI40" s="1"/>
      <c r="OBJ40" s="1"/>
      <c r="OBK40" s="1"/>
      <c r="OBL40" s="1"/>
      <c r="OBM40" s="1"/>
      <c r="OBN40" s="1"/>
      <c r="OBO40" s="1"/>
      <c r="OBP40" s="1"/>
      <c r="OBQ40" s="1"/>
      <c r="OBR40" s="1"/>
      <c r="OBS40" s="1"/>
      <c r="OBT40" s="1"/>
      <c r="OBU40" s="1"/>
      <c r="OBV40" s="1"/>
      <c r="OBW40" s="1"/>
      <c r="OBX40" s="1"/>
      <c r="OBY40" s="1"/>
      <c r="OBZ40" s="1"/>
      <c r="OCA40" s="1"/>
      <c r="OCB40" s="1"/>
      <c r="OCC40" s="1"/>
      <c r="OCD40" s="1"/>
      <c r="OCE40" s="1"/>
      <c r="OCF40" s="1"/>
      <c r="OCG40" s="1"/>
      <c r="OCH40" s="1"/>
      <c r="OCI40" s="1"/>
      <c r="OCJ40" s="1"/>
      <c r="OCK40" s="1"/>
      <c r="OCL40" s="1"/>
      <c r="OCM40" s="1"/>
      <c r="OCN40" s="1"/>
      <c r="OCO40" s="1"/>
      <c r="OCP40" s="1"/>
      <c r="OCQ40" s="1"/>
      <c r="OCR40" s="1"/>
      <c r="OCS40" s="1"/>
      <c r="OCT40" s="1"/>
      <c r="OCU40" s="1"/>
      <c r="OCV40" s="1"/>
      <c r="OCW40" s="1"/>
      <c r="OCX40" s="1"/>
      <c r="OCY40" s="1"/>
      <c r="OCZ40" s="1"/>
      <c r="ODA40" s="1"/>
      <c r="ODB40" s="1"/>
      <c r="ODC40" s="1"/>
      <c r="ODD40" s="1"/>
      <c r="ODE40" s="1"/>
      <c r="ODF40" s="1"/>
      <c r="ODG40" s="1"/>
      <c r="ODH40" s="1"/>
      <c r="ODI40" s="1"/>
      <c r="ODJ40" s="1"/>
      <c r="ODK40" s="1"/>
      <c r="ODL40" s="1"/>
      <c r="ODM40" s="1"/>
      <c r="ODN40" s="1"/>
      <c r="ODO40" s="1"/>
      <c r="ODP40" s="1"/>
      <c r="ODQ40" s="1"/>
      <c r="ODR40" s="1"/>
      <c r="ODS40" s="1"/>
      <c r="ODT40" s="1"/>
      <c r="ODU40" s="1"/>
      <c r="ODV40" s="1"/>
      <c r="ODW40" s="1"/>
      <c r="ODX40" s="1"/>
      <c r="ODY40" s="1"/>
      <c r="ODZ40" s="1"/>
      <c r="OEA40" s="1"/>
      <c r="OEB40" s="1"/>
      <c r="OEC40" s="1"/>
      <c r="OED40" s="1"/>
      <c r="OEE40" s="1"/>
      <c r="OEF40" s="1"/>
      <c r="OEG40" s="1"/>
      <c r="OEH40" s="1"/>
      <c r="OEI40" s="1"/>
      <c r="OEJ40" s="1"/>
      <c r="OEK40" s="1"/>
      <c r="OEL40" s="1"/>
      <c r="OEM40" s="1"/>
      <c r="OEN40" s="1"/>
      <c r="OEO40" s="1"/>
      <c r="OEP40" s="1"/>
      <c r="OEQ40" s="1"/>
      <c r="OER40" s="1"/>
      <c r="OES40" s="1"/>
      <c r="OET40" s="1"/>
      <c r="OEU40" s="1"/>
      <c r="OEV40" s="1"/>
      <c r="OEW40" s="1"/>
      <c r="OEX40" s="1"/>
      <c r="OEY40" s="1"/>
      <c r="OEZ40" s="1"/>
      <c r="OFA40" s="1"/>
      <c r="OFB40" s="1"/>
      <c r="OFC40" s="1"/>
      <c r="OFD40" s="1"/>
      <c r="OFE40" s="1"/>
      <c r="OFF40" s="1"/>
      <c r="OFG40" s="1"/>
      <c r="OFH40" s="1"/>
      <c r="OFI40" s="1"/>
      <c r="OFJ40" s="1"/>
      <c r="OFK40" s="1"/>
      <c r="OFL40" s="1"/>
      <c r="OFM40" s="1"/>
      <c r="OFN40" s="1"/>
      <c r="OFO40" s="1"/>
      <c r="OFP40" s="1"/>
      <c r="OFQ40" s="1"/>
      <c r="OFR40" s="1"/>
      <c r="OFS40" s="1"/>
      <c r="OFT40" s="1"/>
      <c r="OFU40" s="1"/>
      <c r="OFV40" s="1"/>
      <c r="OFW40" s="1"/>
      <c r="OFX40" s="1"/>
      <c r="OFY40" s="1"/>
      <c r="OFZ40" s="1"/>
      <c r="OGA40" s="1"/>
      <c r="OGB40" s="1"/>
      <c r="OGC40" s="1"/>
      <c r="OGD40" s="1"/>
      <c r="OGE40" s="1"/>
      <c r="OGF40" s="1"/>
      <c r="OGG40" s="1"/>
      <c r="OGH40" s="1"/>
      <c r="OGI40" s="1"/>
      <c r="OGJ40" s="1"/>
      <c r="OGK40" s="1"/>
      <c r="OGL40" s="1"/>
      <c r="OGM40" s="1"/>
      <c r="OGN40" s="1"/>
      <c r="OGO40" s="1"/>
      <c r="OGP40" s="1"/>
      <c r="OGQ40" s="1"/>
      <c r="OGR40" s="1"/>
      <c r="OGS40" s="1"/>
      <c r="OGT40" s="1"/>
      <c r="OGU40" s="1"/>
      <c r="OGV40" s="1"/>
      <c r="OGW40" s="1"/>
      <c r="OGX40" s="1"/>
      <c r="OGY40" s="1"/>
      <c r="OGZ40" s="1"/>
      <c r="OHA40" s="1"/>
      <c r="OHB40" s="1"/>
      <c r="OHC40" s="1"/>
      <c r="OHD40" s="1"/>
      <c r="OHE40" s="1"/>
      <c r="OHF40" s="1"/>
      <c r="OHG40" s="1"/>
      <c r="OHH40" s="1"/>
      <c r="OHI40" s="1"/>
      <c r="OHJ40" s="1"/>
      <c r="OHK40" s="1"/>
      <c r="OHL40" s="1"/>
      <c r="OHM40" s="1"/>
      <c r="OHN40" s="1"/>
      <c r="OHO40" s="1"/>
      <c r="OHP40" s="1"/>
      <c r="OHQ40" s="1"/>
      <c r="OHR40" s="1"/>
      <c r="OHS40" s="1"/>
      <c r="OHT40" s="1"/>
      <c r="OHU40" s="1"/>
      <c r="OHV40" s="1"/>
      <c r="OHW40" s="1"/>
      <c r="OHX40" s="1"/>
      <c r="OHY40" s="1"/>
      <c r="OHZ40" s="1"/>
      <c r="OIA40" s="1"/>
      <c r="OIB40" s="1"/>
      <c r="OIC40" s="1"/>
      <c r="OID40" s="1"/>
      <c r="OIE40" s="1"/>
      <c r="OIF40" s="1"/>
      <c r="OIG40" s="1"/>
      <c r="OIH40" s="1"/>
      <c r="OII40" s="1"/>
      <c r="OIJ40" s="1"/>
      <c r="OIK40" s="1"/>
      <c r="OIL40" s="1"/>
      <c r="OIM40" s="1"/>
      <c r="OIN40" s="1"/>
      <c r="OIO40" s="1"/>
      <c r="OIP40" s="1"/>
      <c r="OIQ40" s="1"/>
      <c r="OIR40" s="1"/>
      <c r="OIS40" s="1"/>
      <c r="OIT40" s="1"/>
      <c r="OIU40" s="1"/>
      <c r="OIV40" s="1"/>
      <c r="OIW40" s="1"/>
      <c r="OIX40" s="1"/>
      <c r="OIY40" s="1"/>
      <c r="OIZ40" s="1"/>
      <c r="OJA40" s="1"/>
      <c r="OJB40" s="1"/>
      <c r="OJC40" s="1"/>
      <c r="OJD40" s="1"/>
      <c r="OJE40" s="1"/>
      <c r="OJF40" s="1"/>
      <c r="OJG40" s="1"/>
      <c r="OJH40" s="1"/>
      <c r="OJI40" s="1"/>
      <c r="OJJ40" s="1"/>
      <c r="OJK40" s="1"/>
      <c r="OJL40" s="1"/>
      <c r="OJM40" s="1"/>
      <c r="OJN40" s="1"/>
      <c r="OJO40" s="1"/>
      <c r="OJP40" s="1"/>
      <c r="OJQ40" s="1"/>
      <c r="OJR40" s="1"/>
      <c r="OJS40" s="1"/>
      <c r="OJT40" s="1"/>
      <c r="OJU40" s="1"/>
      <c r="OJV40" s="1"/>
      <c r="OJW40" s="1"/>
      <c r="OJX40" s="1"/>
      <c r="OJY40" s="1"/>
      <c r="OJZ40" s="1"/>
      <c r="OKA40" s="1"/>
      <c r="OKB40" s="1"/>
      <c r="OKC40" s="1"/>
      <c r="OKD40" s="1"/>
      <c r="OKE40" s="1"/>
      <c r="OKF40" s="1"/>
      <c r="OKG40" s="1"/>
      <c r="OKH40" s="1"/>
      <c r="OKI40" s="1"/>
      <c r="OKJ40" s="1"/>
      <c r="OKK40" s="1"/>
      <c r="OKL40" s="1"/>
      <c r="OKM40" s="1"/>
      <c r="OKN40" s="1"/>
      <c r="OKO40" s="1"/>
      <c r="OKP40" s="1"/>
      <c r="OKQ40" s="1"/>
      <c r="OKR40" s="1"/>
      <c r="OKS40" s="1"/>
      <c r="OKT40" s="1"/>
      <c r="OKU40" s="1"/>
      <c r="OKV40" s="1"/>
      <c r="OKW40" s="1"/>
      <c r="OKX40" s="1"/>
      <c r="OKY40" s="1"/>
      <c r="OKZ40" s="1"/>
      <c r="OLA40" s="1"/>
      <c r="OLB40" s="1"/>
      <c r="OLC40" s="1"/>
      <c r="OLD40" s="1"/>
      <c r="OLE40" s="1"/>
      <c r="OLF40" s="1"/>
      <c r="OLG40" s="1"/>
      <c r="OLH40" s="1"/>
      <c r="OLI40" s="1"/>
      <c r="OLJ40" s="1"/>
      <c r="OLK40" s="1"/>
      <c r="OLL40" s="1"/>
      <c r="OLM40" s="1"/>
      <c r="OLN40" s="1"/>
      <c r="OLO40" s="1"/>
      <c r="OLP40" s="1"/>
      <c r="OLQ40" s="1"/>
      <c r="OLR40" s="1"/>
      <c r="OLS40" s="1"/>
      <c r="OLT40" s="1"/>
      <c r="OLU40" s="1"/>
      <c r="OLV40" s="1"/>
      <c r="OLW40" s="1"/>
      <c r="OLX40" s="1"/>
      <c r="OLY40" s="1"/>
      <c r="OLZ40" s="1"/>
      <c r="OMA40" s="1"/>
      <c r="OMB40" s="1"/>
      <c r="OMC40" s="1"/>
      <c r="OMD40" s="1"/>
      <c r="OME40" s="1"/>
      <c r="OMF40" s="1"/>
      <c r="OMG40" s="1"/>
      <c r="OMH40" s="1"/>
      <c r="OMI40" s="1"/>
      <c r="OMJ40" s="1"/>
      <c r="OMK40" s="1"/>
      <c r="OML40" s="1"/>
      <c r="OMM40" s="1"/>
      <c r="OMN40" s="1"/>
      <c r="OMO40" s="1"/>
      <c r="OMP40" s="1"/>
      <c r="OMQ40" s="1"/>
      <c r="OMR40" s="1"/>
      <c r="OMS40" s="1"/>
      <c r="OMT40" s="1"/>
      <c r="OMU40" s="1"/>
      <c r="OMV40" s="1"/>
      <c r="OMW40" s="1"/>
      <c r="OMX40" s="1"/>
      <c r="OMY40" s="1"/>
      <c r="OMZ40" s="1"/>
      <c r="ONA40" s="1"/>
      <c r="ONB40" s="1"/>
      <c r="ONC40" s="1"/>
      <c r="OND40" s="1"/>
      <c r="ONE40" s="1"/>
      <c r="ONF40" s="1"/>
      <c r="ONG40" s="1"/>
      <c r="ONH40" s="1"/>
      <c r="ONI40" s="1"/>
      <c r="ONJ40" s="1"/>
      <c r="ONK40" s="1"/>
      <c r="ONL40" s="1"/>
      <c r="ONM40" s="1"/>
      <c r="ONN40" s="1"/>
      <c r="ONO40" s="1"/>
      <c r="ONP40" s="1"/>
      <c r="ONQ40" s="1"/>
      <c r="ONR40" s="1"/>
      <c r="ONS40" s="1"/>
      <c r="ONT40" s="1"/>
      <c r="ONU40" s="1"/>
      <c r="ONV40" s="1"/>
      <c r="ONW40" s="1"/>
      <c r="ONX40" s="1"/>
      <c r="ONY40" s="1"/>
      <c r="ONZ40" s="1"/>
      <c r="OOA40" s="1"/>
      <c r="OOB40" s="1"/>
      <c r="OOC40" s="1"/>
      <c r="OOD40" s="1"/>
      <c r="OOE40" s="1"/>
      <c r="OOF40" s="1"/>
      <c r="OOG40" s="1"/>
      <c r="OOH40" s="1"/>
      <c r="OOI40" s="1"/>
      <c r="OOJ40" s="1"/>
      <c r="OOK40" s="1"/>
      <c r="OOL40" s="1"/>
      <c r="OOM40" s="1"/>
      <c r="OON40" s="1"/>
      <c r="OOO40" s="1"/>
      <c r="OOP40" s="1"/>
      <c r="OOQ40" s="1"/>
      <c r="OOR40" s="1"/>
      <c r="OOS40" s="1"/>
      <c r="OOT40" s="1"/>
      <c r="OOU40" s="1"/>
      <c r="OOV40" s="1"/>
      <c r="OOW40" s="1"/>
      <c r="OOX40" s="1"/>
      <c r="OOY40" s="1"/>
      <c r="OOZ40" s="1"/>
      <c r="OPA40" s="1"/>
      <c r="OPB40" s="1"/>
      <c r="OPC40" s="1"/>
      <c r="OPD40" s="1"/>
      <c r="OPE40" s="1"/>
      <c r="OPF40" s="1"/>
      <c r="OPG40" s="1"/>
      <c r="OPH40" s="1"/>
      <c r="OPI40" s="1"/>
      <c r="OPJ40" s="1"/>
      <c r="OPK40" s="1"/>
      <c r="OPL40" s="1"/>
      <c r="OPM40" s="1"/>
      <c r="OPN40" s="1"/>
      <c r="OPO40" s="1"/>
      <c r="OPP40" s="1"/>
      <c r="OPQ40" s="1"/>
      <c r="OPR40" s="1"/>
      <c r="OPS40" s="1"/>
      <c r="OPT40" s="1"/>
      <c r="OPU40" s="1"/>
      <c r="OPV40" s="1"/>
      <c r="OPW40" s="1"/>
      <c r="OPX40" s="1"/>
      <c r="OPY40" s="1"/>
      <c r="OPZ40" s="1"/>
      <c r="OQA40" s="1"/>
      <c r="OQB40" s="1"/>
      <c r="OQC40" s="1"/>
      <c r="OQD40" s="1"/>
      <c r="OQE40" s="1"/>
      <c r="OQF40" s="1"/>
      <c r="OQG40" s="1"/>
      <c r="OQH40" s="1"/>
      <c r="OQI40" s="1"/>
      <c r="OQJ40" s="1"/>
      <c r="OQK40" s="1"/>
      <c r="OQL40" s="1"/>
      <c r="OQM40" s="1"/>
      <c r="OQN40" s="1"/>
      <c r="OQO40" s="1"/>
      <c r="OQP40" s="1"/>
      <c r="OQQ40" s="1"/>
      <c r="OQR40" s="1"/>
      <c r="OQS40" s="1"/>
      <c r="OQT40" s="1"/>
      <c r="OQU40" s="1"/>
      <c r="OQV40" s="1"/>
      <c r="OQW40" s="1"/>
      <c r="OQX40" s="1"/>
      <c r="OQY40" s="1"/>
      <c r="OQZ40" s="1"/>
      <c r="ORA40" s="1"/>
      <c r="ORB40" s="1"/>
      <c r="ORC40" s="1"/>
      <c r="ORD40" s="1"/>
      <c r="ORE40" s="1"/>
      <c r="ORF40" s="1"/>
      <c r="ORG40" s="1"/>
      <c r="ORH40" s="1"/>
      <c r="ORI40" s="1"/>
      <c r="ORJ40" s="1"/>
      <c r="ORK40" s="1"/>
      <c r="ORL40" s="1"/>
      <c r="ORM40" s="1"/>
      <c r="ORN40" s="1"/>
      <c r="ORO40" s="1"/>
      <c r="ORP40" s="1"/>
      <c r="ORQ40" s="1"/>
      <c r="ORR40" s="1"/>
      <c r="ORS40" s="1"/>
      <c r="ORT40" s="1"/>
      <c r="ORU40" s="1"/>
      <c r="ORV40" s="1"/>
      <c r="ORW40" s="1"/>
      <c r="ORX40" s="1"/>
      <c r="ORY40" s="1"/>
      <c r="ORZ40" s="1"/>
      <c r="OSA40" s="1"/>
      <c r="OSB40" s="1"/>
      <c r="OSC40" s="1"/>
      <c r="OSD40" s="1"/>
      <c r="OSE40" s="1"/>
      <c r="OSF40" s="1"/>
      <c r="OSG40" s="1"/>
      <c r="OSH40" s="1"/>
      <c r="OSI40" s="1"/>
      <c r="OSJ40" s="1"/>
      <c r="OSK40" s="1"/>
      <c r="OSL40" s="1"/>
      <c r="OSM40" s="1"/>
      <c r="OSN40" s="1"/>
      <c r="OSO40" s="1"/>
      <c r="OSP40" s="1"/>
      <c r="OSQ40" s="1"/>
      <c r="OSR40" s="1"/>
      <c r="OSS40" s="1"/>
      <c r="OST40" s="1"/>
      <c r="OSU40" s="1"/>
      <c r="OSV40" s="1"/>
      <c r="OSW40" s="1"/>
      <c r="OSX40" s="1"/>
      <c r="OSY40" s="1"/>
      <c r="OSZ40" s="1"/>
      <c r="OTA40" s="1"/>
      <c r="OTB40" s="1"/>
      <c r="OTC40" s="1"/>
      <c r="OTD40" s="1"/>
      <c r="OTE40" s="1"/>
      <c r="OTF40" s="1"/>
      <c r="OTG40" s="1"/>
      <c r="OTH40" s="1"/>
      <c r="OTI40" s="1"/>
      <c r="OTJ40" s="1"/>
      <c r="OTK40" s="1"/>
      <c r="OTL40" s="1"/>
      <c r="OTM40" s="1"/>
      <c r="OTN40" s="1"/>
      <c r="OTO40" s="1"/>
      <c r="OTP40" s="1"/>
      <c r="OTQ40" s="1"/>
      <c r="OTR40" s="1"/>
      <c r="OTS40" s="1"/>
      <c r="OTT40" s="1"/>
      <c r="OTU40" s="1"/>
      <c r="OTV40" s="1"/>
      <c r="OTW40" s="1"/>
      <c r="OTX40" s="1"/>
      <c r="OTY40" s="1"/>
      <c r="OTZ40" s="1"/>
      <c r="OUA40" s="1"/>
      <c r="OUB40" s="1"/>
      <c r="OUC40" s="1"/>
      <c r="OUD40" s="1"/>
      <c r="OUE40" s="1"/>
      <c r="OUF40" s="1"/>
      <c r="OUG40" s="1"/>
      <c r="OUH40" s="1"/>
      <c r="OUI40" s="1"/>
      <c r="OUJ40" s="1"/>
      <c r="OUK40" s="1"/>
      <c r="OUL40" s="1"/>
      <c r="OUM40" s="1"/>
      <c r="OUN40" s="1"/>
      <c r="OUO40" s="1"/>
      <c r="OUP40" s="1"/>
      <c r="OUQ40" s="1"/>
      <c r="OUR40" s="1"/>
      <c r="OUS40" s="1"/>
      <c r="OUT40" s="1"/>
      <c r="OUU40" s="1"/>
      <c r="OUV40" s="1"/>
      <c r="OUW40" s="1"/>
      <c r="OUX40" s="1"/>
      <c r="OUY40" s="1"/>
      <c r="OUZ40" s="1"/>
      <c r="OVA40" s="1"/>
      <c r="OVB40" s="1"/>
      <c r="OVC40" s="1"/>
      <c r="OVD40" s="1"/>
      <c r="OVE40" s="1"/>
      <c r="OVF40" s="1"/>
      <c r="OVG40" s="1"/>
      <c r="OVH40" s="1"/>
      <c r="OVI40" s="1"/>
      <c r="OVJ40" s="1"/>
      <c r="OVK40" s="1"/>
      <c r="OVL40" s="1"/>
      <c r="OVM40" s="1"/>
      <c r="OVN40" s="1"/>
      <c r="OVO40" s="1"/>
      <c r="OVP40" s="1"/>
      <c r="OVQ40" s="1"/>
      <c r="OVR40" s="1"/>
      <c r="OVS40" s="1"/>
      <c r="OVT40" s="1"/>
      <c r="OVU40" s="1"/>
      <c r="OVV40" s="1"/>
      <c r="OVW40" s="1"/>
      <c r="OVX40" s="1"/>
      <c r="OVY40" s="1"/>
      <c r="OVZ40" s="1"/>
      <c r="OWA40" s="1"/>
      <c r="OWB40" s="1"/>
      <c r="OWC40" s="1"/>
      <c r="OWD40" s="1"/>
      <c r="OWE40" s="1"/>
      <c r="OWF40" s="1"/>
      <c r="OWG40" s="1"/>
      <c r="OWH40" s="1"/>
      <c r="OWI40" s="1"/>
      <c r="OWJ40" s="1"/>
      <c r="OWK40" s="1"/>
      <c r="OWL40" s="1"/>
      <c r="OWM40" s="1"/>
      <c r="OWN40" s="1"/>
      <c r="OWO40" s="1"/>
      <c r="OWP40" s="1"/>
      <c r="OWQ40" s="1"/>
      <c r="OWR40" s="1"/>
      <c r="OWS40" s="1"/>
      <c r="OWT40" s="1"/>
      <c r="OWU40" s="1"/>
      <c r="OWV40" s="1"/>
      <c r="OWW40" s="1"/>
      <c r="OWX40" s="1"/>
      <c r="OWY40" s="1"/>
      <c r="OWZ40" s="1"/>
      <c r="OXA40" s="1"/>
      <c r="OXB40" s="1"/>
      <c r="OXC40" s="1"/>
      <c r="OXD40" s="1"/>
      <c r="OXE40" s="1"/>
      <c r="OXF40" s="1"/>
      <c r="OXG40" s="1"/>
      <c r="OXH40" s="1"/>
      <c r="OXI40" s="1"/>
      <c r="OXJ40" s="1"/>
      <c r="OXK40" s="1"/>
      <c r="OXL40" s="1"/>
      <c r="OXM40" s="1"/>
      <c r="OXN40" s="1"/>
      <c r="OXO40" s="1"/>
      <c r="OXP40" s="1"/>
      <c r="OXQ40" s="1"/>
      <c r="OXR40" s="1"/>
      <c r="OXS40" s="1"/>
      <c r="OXT40" s="1"/>
      <c r="OXU40" s="1"/>
      <c r="OXV40" s="1"/>
      <c r="OXW40" s="1"/>
      <c r="OXX40" s="1"/>
      <c r="OXY40" s="1"/>
      <c r="OXZ40" s="1"/>
      <c r="OYA40" s="1"/>
      <c r="OYB40" s="1"/>
      <c r="OYC40" s="1"/>
      <c r="OYD40" s="1"/>
      <c r="OYE40" s="1"/>
      <c r="OYF40" s="1"/>
      <c r="OYG40" s="1"/>
      <c r="OYH40" s="1"/>
      <c r="OYI40" s="1"/>
      <c r="OYJ40" s="1"/>
      <c r="OYK40" s="1"/>
      <c r="OYL40" s="1"/>
      <c r="OYM40" s="1"/>
      <c r="OYN40" s="1"/>
      <c r="OYO40" s="1"/>
      <c r="OYP40" s="1"/>
      <c r="OYQ40" s="1"/>
      <c r="OYR40" s="1"/>
      <c r="OYS40" s="1"/>
      <c r="OYT40" s="1"/>
      <c r="OYU40" s="1"/>
      <c r="OYV40" s="1"/>
      <c r="OYW40" s="1"/>
      <c r="OYX40" s="1"/>
      <c r="OYY40" s="1"/>
      <c r="OYZ40" s="1"/>
      <c r="OZA40" s="1"/>
      <c r="OZB40" s="1"/>
      <c r="OZC40" s="1"/>
      <c r="OZD40" s="1"/>
      <c r="OZE40" s="1"/>
      <c r="OZF40" s="1"/>
      <c r="OZG40" s="1"/>
      <c r="OZH40" s="1"/>
      <c r="OZI40" s="1"/>
      <c r="OZJ40" s="1"/>
      <c r="OZK40" s="1"/>
      <c r="OZL40" s="1"/>
      <c r="OZM40" s="1"/>
      <c r="OZN40" s="1"/>
      <c r="OZO40" s="1"/>
      <c r="OZP40" s="1"/>
      <c r="OZQ40" s="1"/>
      <c r="OZR40" s="1"/>
      <c r="OZS40" s="1"/>
      <c r="OZT40" s="1"/>
      <c r="OZU40" s="1"/>
      <c r="OZV40" s="1"/>
      <c r="OZW40" s="1"/>
      <c r="OZX40" s="1"/>
      <c r="OZY40" s="1"/>
      <c r="OZZ40" s="1"/>
      <c r="PAA40" s="1"/>
      <c r="PAB40" s="1"/>
      <c r="PAC40" s="1"/>
      <c r="PAD40" s="1"/>
      <c r="PAE40" s="1"/>
      <c r="PAF40" s="1"/>
      <c r="PAG40" s="1"/>
      <c r="PAH40" s="1"/>
      <c r="PAI40" s="1"/>
      <c r="PAJ40" s="1"/>
      <c r="PAK40" s="1"/>
      <c r="PAL40" s="1"/>
      <c r="PAM40" s="1"/>
      <c r="PAN40" s="1"/>
      <c r="PAO40" s="1"/>
      <c r="PAP40" s="1"/>
      <c r="PAQ40" s="1"/>
      <c r="PAR40" s="1"/>
      <c r="PAS40" s="1"/>
      <c r="PAT40" s="1"/>
      <c r="PAU40" s="1"/>
      <c r="PAV40" s="1"/>
      <c r="PAW40" s="1"/>
      <c r="PAX40" s="1"/>
      <c r="PAY40" s="1"/>
      <c r="PAZ40" s="1"/>
      <c r="PBA40" s="1"/>
      <c r="PBB40" s="1"/>
      <c r="PBC40" s="1"/>
      <c r="PBD40" s="1"/>
      <c r="PBE40" s="1"/>
      <c r="PBF40" s="1"/>
      <c r="PBG40" s="1"/>
      <c r="PBH40" s="1"/>
      <c r="PBI40" s="1"/>
      <c r="PBJ40" s="1"/>
      <c r="PBK40" s="1"/>
      <c r="PBL40" s="1"/>
      <c r="PBM40" s="1"/>
      <c r="PBN40" s="1"/>
      <c r="PBO40" s="1"/>
      <c r="PBP40" s="1"/>
      <c r="PBQ40" s="1"/>
      <c r="PBR40" s="1"/>
      <c r="PBS40" s="1"/>
      <c r="PBT40" s="1"/>
      <c r="PBU40" s="1"/>
      <c r="PBV40" s="1"/>
      <c r="PBW40" s="1"/>
      <c r="PBX40" s="1"/>
      <c r="PBY40" s="1"/>
      <c r="PBZ40" s="1"/>
      <c r="PCA40" s="1"/>
      <c r="PCB40" s="1"/>
      <c r="PCC40" s="1"/>
      <c r="PCD40" s="1"/>
      <c r="PCE40" s="1"/>
      <c r="PCF40" s="1"/>
      <c r="PCG40" s="1"/>
      <c r="PCH40" s="1"/>
      <c r="PCI40" s="1"/>
      <c r="PCJ40" s="1"/>
      <c r="PCK40" s="1"/>
      <c r="PCL40" s="1"/>
      <c r="PCM40" s="1"/>
      <c r="PCN40" s="1"/>
      <c r="PCO40" s="1"/>
      <c r="PCP40" s="1"/>
      <c r="PCQ40" s="1"/>
      <c r="PCR40" s="1"/>
      <c r="PCS40" s="1"/>
      <c r="PCT40" s="1"/>
      <c r="PCU40" s="1"/>
      <c r="PCV40" s="1"/>
      <c r="PCW40" s="1"/>
      <c r="PCX40" s="1"/>
      <c r="PCY40" s="1"/>
      <c r="PCZ40" s="1"/>
      <c r="PDA40" s="1"/>
      <c r="PDB40" s="1"/>
      <c r="PDC40" s="1"/>
      <c r="PDD40" s="1"/>
      <c r="PDE40" s="1"/>
      <c r="PDF40" s="1"/>
      <c r="PDG40" s="1"/>
      <c r="PDH40" s="1"/>
      <c r="PDI40" s="1"/>
      <c r="PDJ40" s="1"/>
      <c r="PDK40" s="1"/>
      <c r="PDL40" s="1"/>
      <c r="PDM40" s="1"/>
      <c r="PDN40" s="1"/>
      <c r="PDO40" s="1"/>
      <c r="PDP40" s="1"/>
      <c r="PDQ40" s="1"/>
      <c r="PDR40" s="1"/>
      <c r="PDS40" s="1"/>
      <c r="PDT40" s="1"/>
      <c r="PDU40" s="1"/>
      <c r="PDV40" s="1"/>
      <c r="PDW40" s="1"/>
      <c r="PDX40" s="1"/>
      <c r="PDY40" s="1"/>
      <c r="PDZ40" s="1"/>
      <c r="PEA40" s="1"/>
      <c r="PEB40" s="1"/>
      <c r="PEC40" s="1"/>
      <c r="PED40" s="1"/>
      <c r="PEE40" s="1"/>
      <c r="PEF40" s="1"/>
      <c r="PEG40" s="1"/>
      <c r="PEH40" s="1"/>
      <c r="PEI40" s="1"/>
      <c r="PEJ40" s="1"/>
      <c r="PEK40" s="1"/>
      <c r="PEL40" s="1"/>
      <c r="PEM40" s="1"/>
      <c r="PEN40" s="1"/>
      <c r="PEO40" s="1"/>
      <c r="PEP40" s="1"/>
      <c r="PEQ40" s="1"/>
      <c r="PER40" s="1"/>
      <c r="PES40" s="1"/>
      <c r="PET40" s="1"/>
      <c r="PEU40" s="1"/>
      <c r="PEV40" s="1"/>
      <c r="PEW40" s="1"/>
      <c r="PEX40" s="1"/>
      <c r="PEY40" s="1"/>
      <c r="PEZ40" s="1"/>
      <c r="PFA40" s="1"/>
      <c r="PFB40" s="1"/>
      <c r="PFC40" s="1"/>
      <c r="PFD40" s="1"/>
      <c r="PFE40" s="1"/>
      <c r="PFF40" s="1"/>
      <c r="PFG40" s="1"/>
      <c r="PFH40" s="1"/>
      <c r="PFI40" s="1"/>
      <c r="PFJ40" s="1"/>
      <c r="PFK40" s="1"/>
      <c r="PFL40" s="1"/>
      <c r="PFM40" s="1"/>
      <c r="PFN40" s="1"/>
      <c r="PFO40" s="1"/>
      <c r="PFP40" s="1"/>
      <c r="PFQ40" s="1"/>
      <c r="PFR40" s="1"/>
      <c r="PFS40" s="1"/>
      <c r="PFT40" s="1"/>
      <c r="PFU40" s="1"/>
      <c r="PFV40" s="1"/>
      <c r="PFW40" s="1"/>
      <c r="PFX40" s="1"/>
      <c r="PFY40" s="1"/>
      <c r="PFZ40" s="1"/>
      <c r="PGA40" s="1"/>
      <c r="PGB40" s="1"/>
      <c r="PGC40" s="1"/>
      <c r="PGD40" s="1"/>
      <c r="PGE40" s="1"/>
      <c r="PGF40" s="1"/>
      <c r="PGG40" s="1"/>
      <c r="PGH40" s="1"/>
      <c r="PGI40" s="1"/>
      <c r="PGJ40" s="1"/>
      <c r="PGK40" s="1"/>
      <c r="PGL40" s="1"/>
      <c r="PGM40" s="1"/>
      <c r="PGN40" s="1"/>
      <c r="PGO40" s="1"/>
      <c r="PGP40" s="1"/>
      <c r="PGQ40" s="1"/>
      <c r="PGR40" s="1"/>
      <c r="PGS40" s="1"/>
      <c r="PGT40" s="1"/>
      <c r="PGU40" s="1"/>
      <c r="PGV40" s="1"/>
      <c r="PGW40" s="1"/>
      <c r="PGX40" s="1"/>
      <c r="PGY40" s="1"/>
      <c r="PGZ40" s="1"/>
      <c r="PHA40" s="1"/>
      <c r="PHB40" s="1"/>
      <c r="PHC40" s="1"/>
      <c r="PHD40" s="1"/>
      <c r="PHE40" s="1"/>
      <c r="PHF40" s="1"/>
      <c r="PHG40" s="1"/>
      <c r="PHH40" s="1"/>
      <c r="PHI40" s="1"/>
      <c r="PHJ40" s="1"/>
      <c r="PHK40" s="1"/>
      <c r="PHL40" s="1"/>
      <c r="PHM40" s="1"/>
      <c r="PHN40" s="1"/>
      <c r="PHO40" s="1"/>
      <c r="PHP40" s="1"/>
      <c r="PHQ40" s="1"/>
      <c r="PHR40" s="1"/>
      <c r="PHS40" s="1"/>
      <c r="PHT40" s="1"/>
      <c r="PHU40" s="1"/>
      <c r="PHV40" s="1"/>
      <c r="PHW40" s="1"/>
      <c r="PHX40" s="1"/>
      <c r="PHY40" s="1"/>
      <c r="PHZ40" s="1"/>
      <c r="PIA40" s="1"/>
      <c r="PIB40" s="1"/>
      <c r="PIC40" s="1"/>
      <c r="PID40" s="1"/>
      <c r="PIE40" s="1"/>
      <c r="PIF40" s="1"/>
      <c r="PIG40" s="1"/>
      <c r="PIH40" s="1"/>
      <c r="PII40" s="1"/>
      <c r="PIJ40" s="1"/>
      <c r="PIK40" s="1"/>
      <c r="PIL40" s="1"/>
      <c r="PIM40" s="1"/>
      <c r="PIN40" s="1"/>
      <c r="PIO40" s="1"/>
      <c r="PIP40" s="1"/>
      <c r="PIQ40" s="1"/>
      <c r="PIR40" s="1"/>
      <c r="PIS40" s="1"/>
      <c r="PIT40" s="1"/>
      <c r="PIU40" s="1"/>
      <c r="PIV40" s="1"/>
      <c r="PIW40" s="1"/>
      <c r="PIX40" s="1"/>
      <c r="PIY40" s="1"/>
      <c r="PIZ40" s="1"/>
      <c r="PJA40" s="1"/>
      <c r="PJB40" s="1"/>
      <c r="PJC40" s="1"/>
      <c r="PJD40" s="1"/>
      <c r="PJE40" s="1"/>
      <c r="PJF40" s="1"/>
      <c r="PJG40" s="1"/>
      <c r="PJH40" s="1"/>
      <c r="PJI40" s="1"/>
      <c r="PJJ40" s="1"/>
      <c r="PJK40" s="1"/>
      <c r="PJL40" s="1"/>
      <c r="PJM40" s="1"/>
      <c r="PJN40" s="1"/>
      <c r="PJO40" s="1"/>
      <c r="PJP40" s="1"/>
      <c r="PJQ40" s="1"/>
      <c r="PJR40" s="1"/>
      <c r="PJS40" s="1"/>
      <c r="PJT40" s="1"/>
      <c r="PJU40" s="1"/>
      <c r="PJV40" s="1"/>
      <c r="PJW40" s="1"/>
      <c r="PJX40" s="1"/>
      <c r="PJY40" s="1"/>
      <c r="PJZ40" s="1"/>
      <c r="PKA40" s="1"/>
      <c r="PKB40" s="1"/>
      <c r="PKC40" s="1"/>
      <c r="PKD40" s="1"/>
      <c r="PKE40" s="1"/>
      <c r="PKF40" s="1"/>
      <c r="PKG40" s="1"/>
      <c r="PKH40" s="1"/>
      <c r="PKI40" s="1"/>
      <c r="PKJ40" s="1"/>
      <c r="PKK40" s="1"/>
      <c r="PKL40" s="1"/>
      <c r="PKM40" s="1"/>
      <c r="PKN40" s="1"/>
      <c r="PKO40" s="1"/>
      <c r="PKP40" s="1"/>
      <c r="PKQ40" s="1"/>
      <c r="PKR40" s="1"/>
      <c r="PKS40" s="1"/>
      <c r="PKT40" s="1"/>
      <c r="PKU40" s="1"/>
      <c r="PKV40" s="1"/>
      <c r="PKW40" s="1"/>
      <c r="PKX40" s="1"/>
      <c r="PKY40" s="1"/>
      <c r="PKZ40" s="1"/>
      <c r="PLA40" s="1"/>
      <c r="PLB40" s="1"/>
      <c r="PLC40" s="1"/>
      <c r="PLD40" s="1"/>
      <c r="PLE40" s="1"/>
      <c r="PLF40" s="1"/>
      <c r="PLG40" s="1"/>
      <c r="PLH40" s="1"/>
      <c r="PLI40" s="1"/>
      <c r="PLJ40" s="1"/>
      <c r="PLK40" s="1"/>
      <c r="PLL40" s="1"/>
      <c r="PLM40" s="1"/>
      <c r="PLN40" s="1"/>
      <c r="PLO40" s="1"/>
      <c r="PLP40" s="1"/>
      <c r="PLQ40" s="1"/>
      <c r="PLR40" s="1"/>
      <c r="PLS40" s="1"/>
      <c r="PLT40" s="1"/>
      <c r="PLU40" s="1"/>
      <c r="PLV40" s="1"/>
      <c r="PLW40" s="1"/>
      <c r="PLX40" s="1"/>
      <c r="PLY40" s="1"/>
      <c r="PLZ40" s="1"/>
      <c r="PMA40" s="1"/>
      <c r="PMB40" s="1"/>
      <c r="PMC40" s="1"/>
      <c r="PMD40" s="1"/>
      <c r="PME40" s="1"/>
      <c r="PMF40" s="1"/>
      <c r="PMG40" s="1"/>
      <c r="PMH40" s="1"/>
      <c r="PMI40" s="1"/>
      <c r="PMJ40" s="1"/>
      <c r="PMK40" s="1"/>
      <c r="PML40" s="1"/>
      <c r="PMM40" s="1"/>
      <c r="PMN40" s="1"/>
      <c r="PMO40" s="1"/>
      <c r="PMP40" s="1"/>
      <c r="PMQ40" s="1"/>
      <c r="PMR40" s="1"/>
      <c r="PMS40" s="1"/>
      <c r="PMT40" s="1"/>
      <c r="PMU40" s="1"/>
      <c r="PMV40" s="1"/>
      <c r="PMW40" s="1"/>
      <c r="PMX40" s="1"/>
      <c r="PMY40" s="1"/>
      <c r="PMZ40" s="1"/>
      <c r="PNA40" s="1"/>
      <c r="PNB40" s="1"/>
      <c r="PNC40" s="1"/>
      <c r="PND40" s="1"/>
      <c r="PNE40" s="1"/>
      <c r="PNF40" s="1"/>
      <c r="PNG40" s="1"/>
      <c r="PNH40" s="1"/>
      <c r="PNI40" s="1"/>
      <c r="PNJ40" s="1"/>
      <c r="PNK40" s="1"/>
      <c r="PNL40" s="1"/>
      <c r="PNM40" s="1"/>
      <c r="PNN40" s="1"/>
      <c r="PNO40" s="1"/>
      <c r="PNP40" s="1"/>
      <c r="PNQ40" s="1"/>
      <c r="PNR40" s="1"/>
      <c r="PNS40" s="1"/>
      <c r="PNT40" s="1"/>
      <c r="PNU40" s="1"/>
      <c r="PNV40" s="1"/>
      <c r="PNW40" s="1"/>
      <c r="PNX40" s="1"/>
      <c r="PNY40" s="1"/>
      <c r="PNZ40" s="1"/>
      <c r="POA40" s="1"/>
      <c r="POB40" s="1"/>
      <c r="POC40" s="1"/>
      <c r="POD40" s="1"/>
      <c r="POE40" s="1"/>
      <c r="POF40" s="1"/>
      <c r="POG40" s="1"/>
      <c r="POH40" s="1"/>
      <c r="POI40" s="1"/>
      <c r="POJ40" s="1"/>
      <c r="POK40" s="1"/>
      <c r="POL40" s="1"/>
      <c r="POM40" s="1"/>
      <c r="PON40" s="1"/>
      <c r="POO40" s="1"/>
      <c r="POP40" s="1"/>
      <c r="POQ40" s="1"/>
      <c r="POR40" s="1"/>
      <c r="POS40" s="1"/>
      <c r="POT40" s="1"/>
      <c r="POU40" s="1"/>
      <c r="POV40" s="1"/>
      <c r="POW40" s="1"/>
      <c r="POX40" s="1"/>
      <c r="POY40" s="1"/>
      <c r="POZ40" s="1"/>
      <c r="PPA40" s="1"/>
      <c r="PPB40" s="1"/>
      <c r="PPC40" s="1"/>
      <c r="PPD40" s="1"/>
      <c r="PPE40" s="1"/>
      <c r="PPF40" s="1"/>
      <c r="PPG40" s="1"/>
      <c r="PPH40" s="1"/>
      <c r="PPI40" s="1"/>
      <c r="PPJ40" s="1"/>
      <c r="PPK40" s="1"/>
      <c r="PPL40" s="1"/>
      <c r="PPM40" s="1"/>
      <c r="PPN40" s="1"/>
      <c r="PPO40" s="1"/>
      <c r="PPP40" s="1"/>
      <c r="PPQ40" s="1"/>
      <c r="PPR40" s="1"/>
      <c r="PPS40" s="1"/>
      <c r="PPT40" s="1"/>
      <c r="PPU40" s="1"/>
      <c r="PPV40" s="1"/>
      <c r="PPW40" s="1"/>
      <c r="PPX40" s="1"/>
      <c r="PPY40" s="1"/>
      <c r="PPZ40" s="1"/>
      <c r="PQA40" s="1"/>
      <c r="PQB40" s="1"/>
      <c r="PQC40" s="1"/>
      <c r="PQD40" s="1"/>
      <c r="PQE40" s="1"/>
      <c r="PQF40" s="1"/>
      <c r="PQG40" s="1"/>
      <c r="PQH40" s="1"/>
      <c r="PQI40" s="1"/>
      <c r="PQJ40" s="1"/>
      <c r="PQK40" s="1"/>
      <c r="PQL40" s="1"/>
      <c r="PQM40" s="1"/>
      <c r="PQN40" s="1"/>
      <c r="PQO40" s="1"/>
      <c r="PQP40" s="1"/>
      <c r="PQQ40" s="1"/>
      <c r="PQR40" s="1"/>
      <c r="PQS40" s="1"/>
      <c r="PQT40" s="1"/>
      <c r="PQU40" s="1"/>
      <c r="PQV40" s="1"/>
      <c r="PQW40" s="1"/>
      <c r="PQX40" s="1"/>
      <c r="PQY40" s="1"/>
      <c r="PQZ40" s="1"/>
      <c r="PRA40" s="1"/>
      <c r="PRB40" s="1"/>
      <c r="PRC40" s="1"/>
      <c r="PRD40" s="1"/>
      <c r="PRE40" s="1"/>
      <c r="PRF40" s="1"/>
      <c r="PRG40" s="1"/>
      <c r="PRH40" s="1"/>
      <c r="PRI40" s="1"/>
      <c r="PRJ40" s="1"/>
      <c r="PRK40" s="1"/>
      <c r="PRL40" s="1"/>
      <c r="PRM40" s="1"/>
      <c r="PRN40" s="1"/>
      <c r="PRO40" s="1"/>
      <c r="PRP40" s="1"/>
      <c r="PRQ40" s="1"/>
      <c r="PRR40" s="1"/>
      <c r="PRS40" s="1"/>
      <c r="PRT40" s="1"/>
      <c r="PRU40" s="1"/>
      <c r="PRV40" s="1"/>
      <c r="PRW40" s="1"/>
      <c r="PRX40" s="1"/>
      <c r="PRY40" s="1"/>
      <c r="PRZ40" s="1"/>
      <c r="PSA40" s="1"/>
      <c r="PSB40" s="1"/>
      <c r="PSC40" s="1"/>
      <c r="PSD40" s="1"/>
      <c r="PSE40" s="1"/>
      <c r="PSF40" s="1"/>
      <c r="PSG40" s="1"/>
      <c r="PSH40" s="1"/>
      <c r="PSI40" s="1"/>
      <c r="PSJ40" s="1"/>
      <c r="PSK40" s="1"/>
      <c r="PSL40" s="1"/>
      <c r="PSM40" s="1"/>
      <c r="PSN40" s="1"/>
      <c r="PSO40" s="1"/>
      <c r="PSP40" s="1"/>
      <c r="PSQ40" s="1"/>
      <c r="PSR40" s="1"/>
      <c r="PSS40" s="1"/>
      <c r="PST40" s="1"/>
      <c r="PSU40" s="1"/>
      <c r="PSV40" s="1"/>
      <c r="PSW40" s="1"/>
      <c r="PSX40" s="1"/>
      <c r="PSY40" s="1"/>
      <c r="PSZ40" s="1"/>
      <c r="PTA40" s="1"/>
      <c r="PTB40" s="1"/>
      <c r="PTC40" s="1"/>
      <c r="PTD40" s="1"/>
      <c r="PTE40" s="1"/>
      <c r="PTF40" s="1"/>
      <c r="PTG40" s="1"/>
      <c r="PTH40" s="1"/>
      <c r="PTI40" s="1"/>
      <c r="PTJ40" s="1"/>
      <c r="PTK40" s="1"/>
      <c r="PTL40" s="1"/>
      <c r="PTM40" s="1"/>
      <c r="PTN40" s="1"/>
      <c r="PTO40" s="1"/>
      <c r="PTP40" s="1"/>
      <c r="PTQ40" s="1"/>
      <c r="PTR40" s="1"/>
      <c r="PTS40" s="1"/>
      <c r="PTT40" s="1"/>
      <c r="PTU40" s="1"/>
      <c r="PTV40" s="1"/>
      <c r="PTW40" s="1"/>
      <c r="PTX40" s="1"/>
      <c r="PTY40" s="1"/>
      <c r="PTZ40" s="1"/>
      <c r="PUA40" s="1"/>
      <c r="PUB40" s="1"/>
      <c r="PUC40" s="1"/>
      <c r="PUD40" s="1"/>
      <c r="PUE40" s="1"/>
      <c r="PUF40" s="1"/>
      <c r="PUG40" s="1"/>
      <c r="PUH40" s="1"/>
      <c r="PUI40" s="1"/>
      <c r="PUJ40" s="1"/>
      <c r="PUK40" s="1"/>
      <c r="PUL40" s="1"/>
      <c r="PUM40" s="1"/>
      <c r="PUN40" s="1"/>
      <c r="PUO40" s="1"/>
      <c r="PUP40" s="1"/>
      <c r="PUQ40" s="1"/>
      <c r="PUR40" s="1"/>
      <c r="PUS40" s="1"/>
      <c r="PUT40" s="1"/>
      <c r="PUU40" s="1"/>
      <c r="PUV40" s="1"/>
      <c r="PUW40" s="1"/>
      <c r="PUX40" s="1"/>
      <c r="PUY40" s="1"/>
      <c r="PUZ40" s="1"/>
      <c r="PVA40" s="1"/>
      <c r="PVB40" s="1"/>
      <c r="PVC40" s="1"/>
      <c r="PVD40" s="1"/>
      <c r="PVE40" s="1"/>
      <c r="PVF40" s="1"/>
      <c r="PVG40" s="1"/>
      <c r="PVH40" s="1"/>
      <c r="PVI40" s="1"/>
      <c r="PVJ40" s="1"/>
      <c r="PVK40" s="1"/>
      <c r="PVL40" s="1"/>
      <c r="PVM40" s="1"/>
      <c r="PVN40" s="1"/>
      <c r="PVO40" s="1"/>
      <c r="PVP40" s="1"/>
      <c r="PVQ40" s="1"/>
      <c r="PVR40" s="1"/>
      <c r="PVS40" s="1"/>
      <c r="PVT40" s="1"/>
      <c r="PVU40" s="1"/>
      <c r="PVV40" s="1"/>
      <c r="PVW40" s="1"/>
      <c r="PVX40" s="1"/>
      <c r="PVY40" s="1"/>
      <c r="PVZ40" s="1"/>
      <c r="PWA40" s="1"/>
      <c r="PWB40" s="1"/>
      <c r="PWC40" s="1"/>
      <c r="PWD40" s="1"/>
      <c r="PWE40" s="1"/>
      <c r="PWF40" s="1"/>
      <c r="PWG40" s="1"/>
      <c r="PWH40" s="1"/>
      <c r="PWI40" s="1"/>
      <c r="PWJ40" s="1"/>
      <c r="PWK40" s="1"/>
      <c r="PWL40" s="1"/>
      <c r="PWM40" s="1"/>
      <c r="PWN40" s="1"/>
      <c r="PWO40" s="1"/>
      <c r="PWP40" s="1"/>
      <c r="PWQ40" s="1"/>
      <c r="PWR40" s="1"/>
      <c r="PWS40" s="1"/>
      <c r="PWT40" s="1"/>
      <c r="PWU40" s="1"/>
      <c r="PWV40" s="1"/>
      <c r="PWW40" s="1"/>
      <c r="PWX40" s="1"/>
      <c r="PWY40" s="1"/>
      <c r="PWZ40" s="1"/>
      <c r="PXA40" s="1"/>
      <c r="PXB40" s="1"/>
      <c r="PXC40" s="1"/>
      <c r="PXD40" s="1"/>
      <c r="PXE40" s="1"/>
      <c r="PXF40" s="1"/>
      <c r="PXG40" s="1"/>
      <c r="PXH40" s="1"/>
      <c r="PXI40" s="1"/>
      <c r="PXJ40" s="1"/>
      <c r="PXK40" s="1"/>
      <c r="PXL40" s="1"/>
      <c r="PXM40" s="1"/>
      <c r="PXN40" s="1"/>
      <c r="PXO40" s="1"/>
      <c r="PXP40" s="1"/>
      <c r="PXQ40" s="1"/>
      <c r="PXR40" s="1"/>
      <c r="PXS40" s="1"/>
      <c r="PXT40" s="1"/>
      <c r="PXU40" s="1"/>
      <c r="PXV40" s="1"/>
      <c r="PXW40" s="1"/>
      <c r="PXX40" s="1"/>
      <c r="PXY40" s="1"/>
      <c r="PXZ40" s="1"/>
      <c r="PYA40" s="1"/>
      <c r="PYB40" s="1"/>
      <c r="PYC40" s="1"/>
      <c r="PYD40" s="1"/>
      <c r="PYE40" s="1"/>
      <c r="PYF40" s="1"/>
      <c r="PYG40" s="1"/>
      <c r="PYH40" s="1"/>
      <c r="PYI40" s="1"/>
      <c r="PYJ40" s="1"/>
      <c r="PYK40" s="1"/>
      <c r="PYL40" s="1"/>
      <c r="PYM40" s="1"/>
      <c r="PYN40" s="1"/>
      <c r="PYO40" s="1"/>
      <c r="PYP40" s="1"/>
      <c r="PYQ40" s="1"/>
      <c r="PYR40" s="1"/>
      <c r="PYS40" s="1"/>
      <c r="PYT40" s="1"/>
      <c r="PYU40" s="1"/>
      <c r="PYV40" s="1"/>
      <c r="PYW40" s="1"/>
      <c r="PYX40" s="1"/>
      <c r="PYY40" s="1"/>
      <c r="PYZ40" s="1"/>
      <c r="PZA40" s="1"/>
      <c r="PZB40" s="1"/>
      <c r="PZC40" s="1"/>
      <c r="PZD40" s="1"/>
      <c r="PZE40" s="1"/>
      <c r="PZF40" s="1"/>
      <c r="PZG40" s="1"/>
      <c r="PZH40" s="1"/>
      <c r="PZI40" s="1"/>
      <c r="PZJ40" s="1"/>
      <c r="PZK40" s="1"/>
      <c r="PZL40" s="1"/>
      <c r="PZM40" s="1"/>
      <c r="PZN40" s="1"/>
      <c r="PZO40" s="1"/>
      <c r="PZP40" s="1"/>
      <c r="PZQ40" s="1"/>
      <c r="PZR40" s="1"/>
      <c r="PZS40" s="1"/>
      <c r="PZT40" s="1"/>
      <c r="PZU40" s="1"/>
      <c r="PZV40" s="1"/>
      <c r="PZW40" s="1"/>
      <c r="PZX40" s="1"/>
      <c r="PZY40" s="1"/>
      <c r="PZZ40" s="1"/>
      <c r="QAA40" s="1"/>
      <c r="QAB40" s="1"/>
      <c r="QAC40" s="1"/>
      <c r="QAD40" s="1"/>
      <c r="QAE40" s="1"/>
      <c r="QAF40" s="1"/>
      <c r="QAG40" s="1"/>
      <c r="QAH40" s="1"/>
      <c r="QAI40" s="1"/>
      <c r="QAJ40" s="1"/>
      <c r="QAK40" s="1"/>
      <c r="QAL40" s="1"/>
      <c r="QAM40" s="1"/>
      <c r="QAN40" s="1"/>
      <c r="QAO40" s="1"/>
      <c r="QAP40" s="1"/>
      <c r="QAQ40" s="1"/>
      <c r="QAR40" s="1"/>
      <c r="QAS40" s="1"/>
      <c r="QAT40" s="1"/>
      <c r="QAU40" s="1"/>
      <c r="QAV40" s="1"/>
      <c r="QAW40" s="1"/>
      <c r="QAX40" s="1"/>
      <c r="QAY40" s="1"/>
      <c r="QAZ40" s="1"/>
      <c r="QBA40" s="1"/>
      <c r="QBB40" s="1"/>
      <c r="QBC40" s="1"/>
      <c r="QBD40" s="1"/>
      <c r="QBE40" s="1"/>
      <c r="QBF40" s="1"/>
      <c r="QBG40" s="1"/>
      <c r="QBH40" s="1"/>
      <c r="QBI40" s="1"/>
      <c r="QBJ40" s="1"/>
      <c r="QBK40" s="1"/>
      <c r="QBL40" s="1"/>
      <c r="QBM40" s="1"/>
      <c r="QBN40" s="1"/>
      <c r="QBO40" s="1"/>
      <c r="QBP40" s="1"/>
      <c r="QBQ40" s="1"/>
      <c r="QBR40" s="1"/>
      <c r="QBS40" s="1"/>
      <c r="QBT40" s="1"/>
      <c r="QBU40" s="1"/>
      <c r="QBV40" s="1"/>
      <c r="QBW40" s="1"/>
      <c r="QBX40" s="1"/>
      <c r="QBY40" s="1"/>
      <c r="QBZ40" s="1"/>
      <c r="QCA40" s="1"/>
      <c r="QCB40" s="1"/>
      <c r="QCC40" s="1"/>
      <c r="QCD40" s="1"/>
      <c r="QCE40" s="1"/>
      <c r="QCF40" s="1"/>
      <c r="QCG40" s="1"/>
      <c r="QCH40" s="1"/>
      <c r="QCI40" s="1"/>
      <c r="QCJ40" s="1"/>
      <c r="QCK40" s="1"/>
      <c r="QCL40" s="1"/>
      <c r="QCM40" s="1"/>
      <c r="QCN40" s="1"/>
      <c r="QCO40" s="1"/>
      <c r="QCP40" s="1"/>
      <c r="QCQ40" s="1"/>
      <c r="QCR40" s="1"/>
      <c r="QCS40" s="1"/>
      <c r="QCT40" s="1"/>
      <c r="QCU40" s="1"/>
      <c r="QCV40" s="1"/>
      <c r="QCW40" s="1"/>
      <c r="QCX40" s="1"/>
      <c r="QCY40" s="1"/>
      <c r="QCZ40" s="1"/>
      <c r="QDA40" s="1"/>
      <c r="QDB40" s="1"/>
      <c r="QDC40" s="1"/>
      <c r="QDD40" s="1"/>
      <c r="QDE40" s="1"/>
      <c r="QDF40" s="1"/>
      <c r="QDG40" s="1"/>
      <c r="QDH40" s="1"/>
      <c r="QDI40" s="1"/>
      <c r="QDJ40" s="1"/>
      <c r="QDK40" s="1"/>
      <c r="QDL40" s="1"/>
      <c r="QDM40" s="1"/>
      <c r="QDN40" s="1"/>
      <c r="QDO40" s="1"/>
      <c r="QDP40" s="1"/>
      <c r="QDQ40" s="1"/>
      <c r="QDR40" s="1"/>
      <c r="QDS40" s="1"/>
      <c r="QDT40" s="1"/>
      <c r="QDU40" s="1"/>
      <c r="QDV40" s="1"/>
      <c r="QDW40" s="1"/>
      <c r="QDX40" s="1"/>
      <c r="QDY40" s="1"/>
      <c r="QDZ40" s="1"/>
      <c r="QEA40" s="1"/>
      <c r="QEB40" s="1"/>
      <c r="QEC40" s="1"/>
      <c r="QED40" s="1"/>
      <c r="QEE40" s="1"/>
      <c r="QEF40" s="1"/>
      <c r="QEG40" s="1"/>
      <c r="QEH40" s="1"/>
      <c r="QEI40" s="1"/>
      <c r="QEJ40" s="1"/>
      <c r="QEK40" s="1"/>
      <c r="QEL40" s="1"/>
      <c r="QEM40" s="1"/>
      <c r="QEN40" s="1"/>
      <c r="QEO40" s="1"/>
      <c r="QEP40" s="1"/>
      <c r="QEQ40" s="1"/>
      <c r="QER40" s="1"/>
      <c r="QES40" s="1"/>
      <c r="QET40" s="1"/>
      <c r="QEU40" s="1"/>
      <c r="QEV40" s="1"/>
      <c r="QEW40" s="1"/>
      <c r="QEX40" s="1"/>
      <c r="QEY40" s="1"/>
      <c r="QEZ40" s="1"/>
      <c r="QFA40" s="1"/>
      <c r="QFB40" s="1"/>
      <c r="QFC40" s="1"/>
      <c r="QFD40" s="1"/>
      <c r="QFE40" s="1"/>
      <c r="QFF40" s="1"/>
      <c r="QFG40" s="1"/>
      <c r="QFH40" s="1"/>
      <c r="QFI40" s="1"/>
      <c r="QFJ40" s="1"/>
      <c r="QFK40" s="1"/>
      <c r="QFL40" s="1"/>
      <c r="QFM40" s="1"/>
      <c r="QFN40" s="1"/>
      <c r="QFO40" s="1"/>
      <c r="QFP40" s="1"/>
      <c r="QFQ40" s="1"/>
      <c r="QFR40" s="1"/>
      <c r="QFS40" s="1"/>
      <c r="QFT40" s="1"/>
      <c r="QFU40" s="1"/>
      <c r="QFV40" s="1"/>
      <c r="QFW40" s="1"/>
      <c r="QFX40" s="1"/>
      <c r="QFY40" s="1"/>
      <c r="QFZ40" s="1"/>
      <c r="QGA40" s="1"/>
      <c r="QGB40" s="1"/>
      <c r="QGC40" s="1"/>
      <c r="QGD40" s="1"/>
      <c r="QGE40" s="1"/>
      <c r="QGF40" s="1"/>
      <c r="QGG40" s="1"/>
      <c r="QGH40" s="1"/>
      <c r="QGI40" s="1"/>
      <c r="QGJ40" s="1"/>
      <c r="QGK40" s="1"/>
      <c r="QGL40" s="1"/>
      <c r="QGM40" s="1"/>
      <c r="QGN40" s="1"/>
      <c r="QGO40" s="1"/>
      <c r="QGP40" s="1"/>
      <c r="QGQ40" s="1"/>
      <c r="QGR40" s="1"/>
      <c r="QGS40" s="1"/>
      <c r="QGT40" s="1"/>
      <c r="QGU40" s="1"/>
      <c r="QGV40" s="1"/>
      <c r="QGW40" s="1"/>
      <c r="QGX40" s="1"/>
      <c r="QGY40" s="1"/>
      <c r="QGZ40" s="1"/>
      <c r="QHA40" s="1"/>
      <c r="QHB40" s="1"/>
      <c r="QHC40" s="1"/>
      <c r="QHD40" s="1"/>
      <c r="QHE40" s="1"/>
      <c r="QHF40" s="1"/>
      <c r="QHG40" s="1"/>
      <c r="QHH40" s="1"/>
      <c r="QHI40" s="1"/>
      <c r="QHJ40" s="1"/>
      <c r="QHK40" s="1"/>
      <c r="QHL40" s="1"/>
      <c r="QHM40" s="1"/>
      <c r="QHN40" s="1"/>
      <c r="QHO40" s="1"/>
      <c r="QHP40" s="1"/>
      <c r="QHQ40" s="1"/>
      <c r="QHR40" s="1"/>
      <c r="QHS40" s="1"/>
      <c r="QHT40" s="1"/>
      <c r="QHU40" s="1"/>
      <c r="QHV40" s="1"/>
      <c r="QHW40" s="1"/>
      <c r="QHX40" s="1"/>
      <c r="QHY40" s="1"/>
      <c r="QHZ40" s="1"/>
      <c r="QIA40" s="1"/>
      <c r="QIB40" s="1"/>
      <c r="QIC40" s="1"/>
      <c r="QID40" s="1"/>
      <c r="QIE40" s="1"/>
      <c r="QIF40" s="1"/>
      <c r="QIG40" s="1"/>
      <c r="QIH40" s="1"/>
      <c r="QII40" s="1"/>
      <c r="QIJ40" s="1"/>
      <c r="QIK40" s="1"/>
      <c r="QIL40" s="1"/>
      <c r="QIM40" s="1"/>
      <c r="QIN40" s="1"/>
      <c r="QIO40" s="1"/>
      <c r="QIP40" s="1"/>
      <c r="QIQ40" s="1"/>
      <c r="QIR40" s="1"/>
      <c r="QIS40" s="1"/>
      <c r="QIT40" s="1"/>
      <c r="QIU40" s="1"/>
      <c r="QIV40" s="1"/>
      <c r="QIW40" s="1"/>
      <c r="QIX40" s="1"/>
      <c r="QIY40" s="1"/>
      <c r="QIZ40" s="1"/>
      <c r="QJA40" s="1"/>
      <c r="QJB40" s="1"/>
      <c r="QJC40" s="1"/>
      <c r="QJD40" s="1"/>
      <c r="QJE40" s="1"/>
      <c r="QJF40" s="1"/>
      <c r="QJG40" s="1"/>
      <c r="QJH40" s="1"/>
      <c r="QJI40" s="1"/>
      <c r="QJJ40" s="1"/>
      <c r="QJK40" s="1"/>
      <c r="QJL40" s="1"/>
      <c r="QJM40" s="1"/>
      <c r="QJN40" s="1"/>
      <c r="QJO40" s="1"/>
      <c r="QJP40" s="1"/>
      <c r="QJQ40" s="1"/>
      <c r="QJR40" s="1"/>
      <c r="QJS40" s="1"/>
      <c r="QJT40" s="1"/>
      <c r="QJU40" s="1"/>
      <c r="QJV40" s="1"/>
      <c r="QJW40" s="1"/>
      <c r="QJX40" s="1"/>
      <c r="QJY40" s="1"/>
      <c r="QJZ40" s="1"/>
      <c r="QKA40" s="1"/>
      <c r="QKB40" s="1"/>
      <c r="QKC40" s="1"/>
      <c r="QKD40" s="1"/>
      <c r="QKE40" s="1"/>
      <c r="QKF40" s="1"/>
      <c r="QKG40" s="1"/>
      <c r="QKH40" s="1"/>
      <c r="QKI40" s="1"/>
      <c r="QKJ40" s="1"/>
      <c r="QKK40" s="1"/>
      <c r="QKL40" s="1"/>
      <c r="QKM40" s="1"/>
      <c r="QKN40" s="1"/>
      <c r="QKO40" s="1"/>
      <c r="QKP40" s="1"/>
      <c r="QKQ40" s="1"/>
      <c r="QKR40" s="1"/>
      <c r="QKS40" s="1"/>
      <c r="QKT40" s="1"/>
      <c r="QKU40" s="1"/>
      <c r="QKV40" s="1"/>
      <c r="QKW40" s="1"/>
      <c r="QKX40" s="1"/>
      <c r="QKY40" s="1"/>
      <c r="QKZ40" s="1"/>
      <c r="QLA40" s="1"/>
      <c r="QLB40" s="1"/>
      <c r="QLC40" s="1"/>
      <c r="QLD40" s="1"/>
      <c r="QLE40" s="1"/>
      <c r="QLF40" s="1"/>
      <c r="QLG40" s="1"/>
      <c r="QLH40" s="1"/>
      <c r="QLI40" s="1"/>
      <c r="QLJ40" s="1"/>
      <c r="QLK40" s="1"/>
      <c r="QLL40" s="1"/>
      <c r="QLM40" s="1"/>
      <c r="QLN40" s="1"/>
      <c r="QLO40" s="1"/>
      <c r="QLP40" s="1"/>
      <c r="QLQ40" s="1"/>
      <c r="QLR40" s="1"/>
      <c r="QLS40" s="1"/>
      <c r="QLT40" s="1"/>
      <c r="QLU40" s="1"/>
      <c r="QLV40" s="1"/>
      <c r="QLW40" s="1"/>
      <c r="QLX40" s="1"/>
      <c r="QLY40" s="1"/>
      <c r="QLZ40" s="1"/>
      <c r="QMA40" s="1"/>
      <c r="QMB40" s="1"/>
      <c r="QMC40" s="1"/>
      <c r="QMD40" s="1"/>
      <c r="QME40" s="1"/>
      <c r="QMF40" s="1"/>
      <c r="QMG40" s="1"/>
      <c r="QMH40" s="1"/>
      <c r="QMI40" s="1"/>
      <c r="QMJ40" s="1"/>
      <c r="QMK40" s="1"/>
      <c r="QML40" s="1"/>
      <c r="QMM40" s="1"/>
      <c r="QMN40" s="1"/>
      <c r="QMO40" s="1"/>
      <c r="QMP40" s="1"/>
      <c r="QMQ40" s="1"/>
      <c r="QMR40" s="1"/>
      <c r="QMS40" s="1"/>
      <c r="QMT40" s="1"/>
      <c r="QMU40" s="1"/>
      <c r="QMV40" s="1"/>
      <c r="QMW40" s="1"/>
      <c r="QMX40" s="1"/>
      <c r="QMY40" s="1"/>
      <c r="QMZ40" s="1"/>
      <c r="QNA40" s="1"/>
      <c r="QNB40" s="1"/>
      <c r="QNC40" s="1"/>
      <c r="QND40" s="1"/>
      <c r="QNE40" s="1"/>
      <c r="QNF40" s="1"/>
      <c r="QNG40" s="1"/>
      <c r="QNH40" s="1"/>
      <c r="QNI40" s="1"/>
      <c r="QNJ40" s="1"/>
      <c r="QNK40" s="1"/>
      <c r="QNL40" s="1"/>
      <c r="QNM40" s="1"/>
      <c r="QNN40" s="1"/>
      <c r="QNO40" s="1"/>
      <c r="QNP40" s="1"/>
      <c r="QNQ40" s="1"/>
      <c r="QNR40" s="1"/>
      <c r="QNS40" s="1"/>
      <c r="QNT40" s="1"/>
      <c r="QNU40" s="1"/>
      <c r="QNV40" s="1"/>
      <c r="QNW40" s="1"/>
      <c r="QNX40" s="1"/>
      <c r="QNY40" s="1"/>
      <c r="QNZ40" s="1"/>
      <c r="QOA40" s="1"/>
      <c r="QOB40" s="1"/>
      <c r="QOC40" s="1"/>
      <c r="QOD40" s="1"/>
      <c r="QOE40" s="1"/>
      <c r="QOF40" s="1"/>
      <c r="QOG40" s="1"/>
      <c r="QOH40" s="1"/>
      <c r="QOI40" s="1"/>
      <c r="QOJ40" s="1"/>
      <c r="QOK40" s="1"/>
      <c r="QOL40" s="1"/>
      <c r="QOM40" s="1"/>
      <c r="QON40" s="1"/>
      <c r="QOO40" s="1"/>
      <c r="QOP40" s="1"/>
      <c r="QOQ40" s="1"/>
      <c r="QOR40" s="1"/>
      <c r="QOS40" s="1"/>
      <c r="QOT40" s="1"/>
      <c r="QOU40" s="1"/>
      <c r="QOV40" s="1"/>
      <c r="QOW40" s="1"/>
      <c r="QOX40" s="1"/>
      <c r="QOY40" s="1"/>
      <c r="QOZ40" s="1"/>
      <c r="QPA40" s="1"/>
      <c r="QPB40" s="1"/>
      <c r="QPC40" s="1"/>
      <c r="QPD40" s="1"/>
      <c r="QPE40" s="1"/>
      <c r="QPF40" s="1"/>
      <c r="QPG40" s="1"/>
      <c r="QPH40" s="1"/>
      <c r="QPI40" s="1"/>
      <c r="QPJ40" s="1"/>
      <c r="QPK40" s="1"/>
      <c r="QPL40" s="1"/>
      <c r="QPM40" s="1"/>
      <c r="QPN40" s="1"/>
      <c r="QPO40" s="1"/>
      <c r="QPP40" s="1"/>
      <c r="QPQ40" s="1"/>
      <c r="QPR40" s="1"/>
      <c r="QPS40" s="1"/>
      <c r="QPT40" s="1"/>
      <c r="QPU40" s="1"/>
      <c r="QPV40" s="1"/>
      <c r="QPW40" s="1"/>
      <c r="QPX40" s="1"/>
      <c r="QPY40" s="1"/>
      <c r="QPZ40" s="1"/>
      <c r="QQA40" s="1"/>
      <c r="QQB40" s="1"/>
      <c r="QQC40" s="1"/>
      <c r="QQD40" s="1"/>
      <c r="QQE40" s="1"/>
      <c r="QQF40" s="1"/>
      <c r="QQG40" s="1"/>
      <c r="QQH40" s="1"/>
      <c r="QQI40" s="1"/>
      <c r="QQJ40" s="1"/>
      <c r="QQK40" s="1"/>
      <c r="QQL40" s="1"/>
      <c r="QQM40" s="1"/>
      <c r="QQN40" s="1"/>
      <c r="QQO40" s="1"/>
      <c r="QQP40" s="1"/>
      <c r="QQQ40" s="1"/>
      <c r="QQR40" s="1"/>
      <c r="QQS40" s="1"/>
      <c r="QQT40" s="1"/>
      <c r="QQU40" s="1"/>
      <c r="QQV40" s="1"/>
      <c r="QQW40" s="1"/>
      <c r="QQX40" s="1"/>
      <c r="QQY40" s="1"/>
      <c r="QQZ40" s="1"/>
      <c r="QRA40" s="1"/>
      <c r="QRB40" s="1"/>
      <c r="QRC40" s="1"/>
      <c r="QRD40" s="1"/>
      <c r="QRE40" s="1"/>
      <c r="QRF40" s="1"/>
      <c r="QRG40" s="1"/>
      <c r="QRH40" s="1"/>
      <c r="QRI40" s="1"/>
      <c r="QRJ40" s="1"/>
      <c r="QRK40" s="1"/>
      <c r="QRL40" s="1"/>
      <c r="QRM40" s="1"/>
      <c r="QRN40" s="1"/>
      <c r="QRO40" s="1"/>
      <c r="QRP40" s="1"/>
      <c r="QRQ40" s="1"/>
      <c r="QRR40" s="1"/>
      <c r="QRS40" s="1"/>
      <c r="QRT40" s="1"/>
      <c r="QRU40" s="1"/>
      <c r="QRV40" s="1"/>
      <c r="QRW40" s="1"/>
      <c r="QRX40" s="1"/>
      <c r="QRY40" s="1"/>
      <c r="QRZ40" s="1"/>
      <c r="QSA40" s="1"/>
      <c r="QSB40" s="1"/>
      <c r="QSC40" s="1"/>
      <c r="QSD40" s="1"/>
      <c r="QSE40" s="1"/>
      <c r="QSF40" s="1"/>
      <c r="QSG40" s="1"/>
      <c r="QSH40" s="1"/>
      <c r="QSI40" s="1"/>
      <c r="QSJ40" s="1"/>
      <c r="QSK40" s="1"/>
      <c r="QSL40" s="1"/>
      <c r="QSM40" s="1"/>
      <c r="QSN40" s="1"/>
      <c r="QSO40" s="1"/>
      <c r="QSP40" s="1"/>
      <c r="QSQ40" s="1"/>
      <c r="QSR40" s="1"/>
      <c r="QSS40" s="1"/>
      <c r="QST40" s="1"/>
      <c r="QSU40" s="1"/>
      <c r="QSV40" s="1"/>
      <c r="QSW40" s="1"/>
      <c r="QSX40" s="1"/>
      <c r="QSY40" s="1"/>
      <c r="QSZ40" s="1"/>
      <c r="QTA40" s="1"/>
      <c r="QTB40" s="1"/>
      <c r="QTC40" s="1"/>
      <c r="QTD40" s="1"/>
      <c r="QTE40" s="1"/>
      <c r="QTF40" s="1"/>
      <c r="QTG40" s="1"/>
      <c r="QTH40" s="1"/>
      <c r="QTI40" s="1"/>
      <c r="QTJ40" s="1"/>
      <c r="QTK40" s="1"/>
      <c r="QTL40" s="1"/>
      <c r="QTM40" s="1"/>
      <c r="QTN40" s="1"/>
      <c r="QTO40" s="1"/>
      <c r="QTP40" s="1"/>
      <c r="QTQ40" s="1"/>
      <c r="QTR40" s="1"/>
      <c r="QTS40" s="1"/>
      <c r="QTT40" s="1"/>
      <c r="QTU40" s="1"/>
      <c r="QTV40" s="1"/>
      <c r="QTW40" s="1"/>
      <c r="QTX40" s="1"/>
      <c r="QTY40" s="1"/>
      <c r="QTZ40" s="1"/>
      <c r="QUA40" s="1"/>
      <c r="QUB40" s="1"/>
      <c r="QUC40" s="1"/>
      <c r="QUD40" s="1"/>
      <c r="QUE40" s="1"/>
      <c r="QUF40" s="1"/>
      <c r="QUG40" s="1"/>
      <c r="QUH40" s="1"/>
      <c r="QUI40" s="1"/>
      <c r="QUJ40" s="1"/>
      <c r="QUK40" s="1"/>
      <c r="QUL40" s="1"/>
      <c r="QUM40" s="1"/>
      <c r="QUN40" s="1"/>
      <c r="QUO40" s="1"/>
      <c r="QUP40" s="1"/>
      <c r="QUQ40" s="1"/>
      <c r="QUR40" s="1"/>
      <c r="QUS40" s="1"/>
      <c r="QUT40" s="1"/>
      <c r="QUU40" s="1"/>
      <c r="QUV40" s="1"/>
      <c r="QUW40" s="1"/>
      <c r="QUX40" s="1"/>
      <c r="QUY40" s="1"/>
      <c r="QUZ40" s="1"/>
      <c r="QVA40" s="1"/>
      <c r="QVB40" s="1"/>
      <c r="QVC40" s="1"/>
      <c r="QVD40" s="1"/>
      <c r="QVE40" s="1"/>
      <c r="QVF40" s="1"/>
      <c r="QVG40" s="1"/>
      <c r="QVH40" s="1"/>
      <c r="QVI40" s="1"/>
      <c r="QVJ40" s="1"/>
      <c r="QVK40" s="1"/>
      <c r="QVL40" s="1"/>
      <c r="QVM40" s="1"/>
      <c r="QVN40" s="1"/>
      <c r="QVO40" s="1"/>
      <c r="QVP40" s="1"/>
      <c r="QVQ40" s="1"/>
      <c r="QVR40" s="1"/>
      <c r="QVS40" s="1"/>
      <c r="QVT40" s="1"/>
      <c r="QVU40" s="1"/>
      <c r="QVV40" s="1"/>
      <c r="QVW40" s="1"/>
      <c r="QVX40" s="1"/>
      <c r="QVY40" s="1"/>
      <c r="QVZ40" s="1"/>
      <c r="QWA40" s="1"/>
      <c r="QWB40" s="1"/>
      <c r="QWC40" s="1"/>
      <c r="QWD40" s="1"/>
      <c r="QWE40" s="1"/>
      <c r="QWF40" s="1"/>
      <c r="QWG40" s="1"/>
      <c r="QWH40" s="1"/>
      <c r="QWI40" s="1"/>
      <c r="QWJ40" s="1"/>
      <c r="QWK40" s="1"/>
      <c r="QWL40" s="1"/>
      <c r="QWM40" s="1"/>
      <c r="QWN40" s="1"/>
      <c r="QWO40" s="1"/>
      <c r="QWP40" s="1"/>
      <c r="QWQ40" s="1"/>
      <c r="QWR40" s="1"/>
      <c r="QWS40" s="1"/>
      <c r="QWT40" s="1"/>
      <c r="QWU40" s="1"/>
      <c r="QWV40" s="1"/>
      <c r="QWW40" s="1"/>
      <c r="QWX40" s="1"/>
      <c r="QWY40" s="1"/>
      <c r="QWZ40" s="1"/>
      <c r="QXA40" s="1"/>
      <c r="QXB40" s="1"/>
      <c r="QXC40" s="1"/>
      <c r="QXD40" s="1"/>
      <c r="QXE40" s="1"/>
      <c r="QXF40" s="1"/>
      <c r="QXG40" s="1"/>
      <c r="QXH40" s="1"/>
      <c r="QXI40" s="1"/>
      <c r="QXJ40" s="1"/>
      <c r="QXK40" s="1"/>
      <c r="QXL40" s="1"/>
      <c r="QXM40" s="1"/>
      <c r="QXN40" s="1"/>
      <c r="QXO40" s="1"/>
      <c r="QXP40" s="1"/>
      <c r="QXQ40" s="1"/>
      <c r="QXR40" s="1"/>
      <c r="QXS40" s="1"/>
      <c r="QXT40" s="1"/>
      <c r="QXU40" s="1"/>
      <c r="QXV40" s="1"/>
      <c r="QXW40" s="1"/>
      <c r="QXX40" s="1"/>
      <c r="QXY40" s="1"/>
      <c r="QXZ40" s="1"/>
      <c r="QYA40" s="1"/>
      <c r="QYB40" s="1"/>
      <c r="QYC40" s="1"/>
      <c r="QYD40" s="1"/>
      <c r="QYE40" s="1"/>
      <c r="QYF40" s="1"/>
      <c r="QYG40" s="1"/>
      <c r="QYH40" s="1"/>
      <c r="QYI40" s="1"/>
      <c r="QYJ40" s="1"/>
      <c r="QYK40" s="1"/>
      <c r="QYL40" s="1"/>
      <c r="QYM40" s="1"/>
      <c r="QYN40" s="1"/>
      <c r="QYO40" s="1"/>
      <c r="QYP40" s="1"/>
      <c r="QYQ40" s="1"/>
      <c r="QYR40" s="1"/>
      <c r="QYS40" s="1"/>
      <c r="QYT40" s="1"/>
      <c r="QYU40" s="1"/>
      <c r="QYV40" s="1"/>
      <c r="QYW40" s="1"/>
      <c r="QYX40" s="1"/>
      <c r="QYY40" s="1"/>
      <c r="QYZ40" s="1"/>
      <c r="QZA40" s="1"/>
      <c r="QZB40" s="1"/>
      <c r="QZC40" s="1"/>
      <c r="QZD40" s="1"/>
      <c r="QZE40" s="1"/>
      <c r="QZF40" s="1"/>
      <c r="QZG40" s="1"/>
      <c r="QZH40" s="1"/>
      <c r="QZI40" s="1"/>
      <c r="QZJ40" s="1"/>
      <c r="QZK40" s="1"/>
      <c r="QZL40" s="1"/>
      <c r="QZM40" s="1"/>
      <c r="QZN40" s="1"/>
      <c r="QZO40" s="1"/>
      <c r="QZP40" s="1"/>
      <c r="QZQ40" s="1"/>
      <c r="QZR40" s="1"/>
      <c r="QZS40" s="1"/>
      <c r="QZT40" s="1"/>
      <c r="QZU40" s="1"/>
      <c r="QZV40" s="1"/>
      <c r="QZW40" s="1"/>
      <c r="QZX40" s="1"/>
      <c r="QZY40" s="1"/>
      <c r="QZZ40" s="1"/>
      <c r="RAA40" s="1"/>
      <c r="RAB40" s="1"/>
      <c r="RAC40" s="1"/>
      <c r="RAD40" s="1"/>
      <c r="RAE40" s="1"/>
      <c r="RAF40" s="1"/>
      <c r="RAG40" s="1"/>
      <c r="RAH40" s="1"/>
      <c r="RAI40" s="1"/>
      <c r="RAJ40" s="1"/>
      <c r="RAK40" s="1"/>
      <c r="RAL40" s="1"/>
      <c r="RAM40" s="1"/>
      <c r="RAN40" s="1"/>
      <c r="RAO40" s="1"/>
      <c r="RAP40" s="1"/>
      <c r="RAQ40" s="1"/>
      <c r="RAR40" s="1"/>
      <c r="RAS40" s="1"/>
      <c r="RAT40" s="1"/>
      <c r="RAU40" s="1"/>
      <c r="RAV40" s="1"/>
      <c r="RAW40" s="1"/>
      <c r="RAX40" s="1"/>
      <c r="RAY40" s="1"/>
      <c r="RAZ40" s="1"/>
      <c r="RBA40" s="1"/>
      <c r="RBB40" s="1"/>
      <c r="RBC40" s="1"/>
      <c r="RBD40" s="1"/>
      <c r="RBE40" s="1"/>
      <c r="RBF40" s="1"/>
      <c r="RBG40" s="1"/>
      <c r="RBH40" s="1"/>
      <c r="RBI40" s="1"/>
      <c r="RBJ40" s="1"/>
      <c r="RBK40" s="1"/>
      <c r="RBL40" s="1"/>
      <c r="RBM40" s="1"/>
      <c r="RBN40" s="1"/>
      <c r="RBO40" s="1"/>
      <c r="RBP40" s="1"/>
      <c r="RBQ40" s="1"/>
      <c r="RBR40" s="1"/>
      <c r="RBS40" s="1"/>
      <c r="RBT40" s="1"/>
      <c r="RBU40" s="1"/>
      <c r="RBV40" s="1"/>
      <c r="RBW40" s="1"/>
      <c r="RBX40" s="1"/>
      <c r="RBY40" s="1"/>
      <c r="RBZ40" s="1"/>
      <c r="RCA40" s="1"/>
      <c r="RCB40" s="1"/>
      <c r="RCC40" s="1"/>
      <c r="RCD40" s="1"/>
      <c r="RCE40" s="1"/>
      <c r="RCF40" s="1"/>
      <c r="RCG40" s="1"/>
      <c r="RCH40" s="1"/>
      <c r="RCI40" s="1"/>
      <c r="RCJ40" s="1"/>
      <c r="RCK40" s="1"/>
      <c r="RCL40" s="1"/>
      <c r="RCM40" s="1"/>
      <c r="RCN40" s="1"/>
      <c r="RCO40" s="1"/>
      <c r="RCP40" s="1"/>
      <c r="RCQ40" s="1"/>
      <c r="RCR40" s="1"/>
      <c r="RCS40" s="1"/>
      <c r="RCT40" s="1"/>
      <c r="RCU40" s="1"/>
      <c r="RCV40" s="1"/>
      <c r="RCW40" s="1"/>
      <c r="RCX40" s="1"/>
      <c r="RCY40" s="1"/>
      <c r="RCZ40" s="1"/>
      <c r="RDA40" s="1"/>
      <c r="RDB40" s="1"/>
      <c r="RDC40" s="1"/>
      <c r="RDD40" s="1"/>
      <c r="RDE40" s="1"/>
      <c r="RDF40" s="1"/>
      <c r="RDG40" s="1"/>
      <c r="RDH40" s="1"/>
      <c r="RDI40" s="1"/>
      <c r="RDJ40" s="1"/>
      <c r="RDK40" s="1"/>
      <c r="RDL40" s="1"/>
      <c r="RDM40" s="1"/>
      <c r="RDN40" s="1"/>
      <c r="RDO40" s="1"/>
      <c r="RDP40" s="1"/>
      <c r="RDQ40" s="1"/>
      <c r="RDR40" s="1"/>
      <c r="RDS40" s="1"/>
      <c r="RDT40" s="1"/>
      <c r="RDU40" s="1"/>
      <c r="RDV40" s="1"/>
      <c r="RDW40" s="1"/>
      <c r="RDX40" s="1"/>
      <c r="RDY40" s="1"/>
      <c r="RDZ40" s="1"/>
      <c r="REA40" s="1"/>
      <c r="REB40" s="1"/>
      <c r="REC40" s="1"/>
      <c r="RED40" s="1"/>
      <c r="REE40" s="1"/>
      <c r="REF40" s="1"/>
      <c r="REG40" s="1"/>
      <c r="REH40" s="1"/>
      <c r="REI40" s="1"/>
      <c r="REJ40" s="1"/>
      <c r="REK40" s="1"/>
      <c r="REL40" s="1"/>
      <c r="REM40" s="1"/>
      <c r="REN40" s="1"/>
      <c r="REO40" s="1"/>
      <c r="REP40" s="1"/>
      <c r="REQ40" s="1"/>
      <c r="RER40" s="1"/>
      <c r="RES40" s="1"/>
      <c r="RET40" s="1"/>
      <c r="REU40" s="1"/>
      <c r="REV40" s="1"/>
      <c r="REW40" s="1"/>
      <c r="REX40" s="1"/>
      <c r="REY40" s="1"/>
      <c r="REZ40" s="1"/>
      <c r="RFA40" s="1"/>
      <c r="RFB40" s="1"/>
      <c r="RFC40" s="1"/>
      <c r="RFD40" s="1"/>
      <c r="RFE40" s="1"/>
      <c r="RFF40" s="1"/>
      <c r="RFG40" s="1"/>
      <c r="RFH40" s="1"/>
      <c r="RFI40" s="1"/>
      <c r="RFJ40" s="1"/>
      <c r="RFK40" s="1"/>
      <c r="RFL40" s="1"/>
      <c r="RFM40" s="1"/>
      <c r="RFN40" s="1"/>
      <c r="RFO40" s="1"/>
      <c r="RFP40" s="1"/>
      <c r="RFQ40" s="1"/>
      <c r="RFR40" s="1"/>
      <c r="RFS40" s="1"/>
      <c r="RFT40" s="1"/>
      <c r="RFU40" s="1"/>
      <c r="RFV40" s="1"/>
      <c r="RFW40" s="1"/>
      <c r="RFX40" s="1"/>
      <c r="RFY40" s="1"/>
      <c r="RFZ40" s="1"/>
      <c r="RGA40" s="1"/>
      <c r="RGB40" s="1"/>
      <c r="RGC40" s="1"/>
      <c r="RGD40" s="1"/>
      <c r="RGE40" s="1"/>
      <c r="RGF40" s="1"/>
      <c r="RGG40" s="1"/>
      <c r="RGH40" s="1"/>
      <c r="RGI40" s="1"/>
      <c r="RGJ40" s="1"/>
      <c r="RGK40" s="1"/>
      <c r="RGL40" s="1"/>
      <c r="RGM40" s="1"/>
      <c r="RGN40" s="1"/>
      <c r="RGO40" s="1"/>
      <c r="RGP40" s="1"/>
      <c r="RGQ40" s="1"/>
      <c r="RGR40" s="1"/>
      <c r="RGS40" s="1"/>
      <c r="RGT40" s="1"/>
      <c r="RGU40" s="1"/>
      <c r="RGV40" s="1"/>
      <c r="RGW40" s="1"/>
      <c r="RGX40" s="1"/>
      <c r="RGY40" s="1"/>
      <c r="RGZ40" s="1"/>
      <c r="RHA40" s="1"/>
      <c r="RHB40" s="1"/>
      <c r="RHC40" s="1"/>
      <c r="RHD40" s="1"/>
      <c r="RHE40" s="1"/>
      <c r="RHF40" s="1"/>
      <c r="RHG40" s="1"/>
      <c r="RHH40" s="1"/>
      <c r="RHI40" s="1"/>
      <c r="RHJ40" s="1"/>
      <c r="RHK40" s="1"/>
      <c r="RHL40" s="1"/>
      <c r="RHM40" s="1"/>
      <c r="RHN40" s="1"/>
      <c r="RHO40" s="1"/>
      <c r="RHP40" s="1"/>
      <c r="RHQ40" s="1"/>
      <c r="RHR40" s="1"/>
      <c r="RHS40" s="1"/>
      <c r="RHT40" s="1"/>
      <c r="RHU40" s="1"/>
      <c r="RHV40" s="1"/>
      <c r="RHW40" s="1"/>
      <c r="RHX40" s="1"/>
      <c r="RHY40" s="1"/>
      <c r="RHZ40" s="1"/>
      <c r="RIA40" s="1"/>
      <c r="RIB40" s="1"/>
      <c r="RIC40" s="1"/>
      <c r="RID40" s="1"/>
      <c r="RIE40" s="1"/>
      <c r="RIF40" s="1"/>
      <c r="RIG40" s="1"/>
      <c r="RIH40" s="1"/>
      <c r="RII40" s="1"/>
      <c r="RIJ40" s="1"/>
      <c r="RIK40" s="1"/>
      <c r="RIL40" s="1"/>
      <c r="RIM40" s="1"/>
      <c r="RIN40" s="1"/>
      <c r="RIO40" s="1"/>
      <c r="RIP40" s="1"/>
      <c r="RIQ40" s="1"/>
      <c r="RIR40" s="1"/>
      <c r="RIS40" s="1"/>
      <c r="RIT40" s="1"/>
      <c r="RIU40" s="1"/>
      <c r="RIV40" s="1"/>
      <c r="RIW40" s="1"/>
      <c r="RIX40" s="1"/>
      <c r="RIY40" s="1"/>
      <c r="RIZ40" s="1"/>
      <c r="RJA40" s="1"/>
      <c r="RJB40" s="1"/>
      <c r="RJC40" s="1"/>
      <c r="RJD40" s="1"/>
      <c r="RJE40" s="1"/>
      <c r="RJF40" s="1"/>
      <c r="RJG40" s="1"/>
      <c r="RJH40" s="1"/>
      <c r="RJI40" s="1"/>
      <c r="RJJ40" s="1"/>
      <c r="RJK40" s="1"/>
      <c r="RJL40" s="1"/>
      <c r="RJM40" s="1"/>
      <c r="RJN40" s="1"/>
      <c r="RJO40" s="1"/>
      <c r="RJP40" s="1"/>
      <c r="RJQ40" s="1"/>
      <c r="RJR40" s="1"/>
      <c r="RJS40" s="1"/>
      <c r="RJT40" s="1"/>
      <c r="RJU40" s="1"/>
      <c r="RJV40" s="1"/>
      <c r="RJW40" s="1"/>
      <c r="RJX40" s="1"/>
      <c r="RJY40" s="1"/>
      <c r="RJZ40" s="1"/>
      <c r="RKA40" s="1"/>
      <c r="RKB40" s="1"/>
      <c r="RKC40" s="1"/>
      <c r="RKD40" s="1"/>
      <c r="RKE40" s="1"/>
      <c r="RKF40" s="1"/>
      <c r="RKG40" s="1"/>
      <c r="RKH40" s="1"/>
      <c r="RKI40" s="1"/>
      <c r="RKJ40" s="1"/>
      <c r="RKK40" s="1"/>
      <c r="RKL40" s="1"/>
      <c r="RKM40" s="1"/>
      <c r="RKN40" s="1"/>
      <c r="RKO40" s="1"/>
      <c r="RKP40" s="1"/>
      <c r="RKQ40" s="1"/>
      <c r="RKR40" s="1"/>
      <c r="RKS40" s="1"/>
      <c r="RKT40" s="1"/>
      <c r="RKU40" s="1"/>
      <c r="RKV40" s="1"/>
      <c r="RKW40" s="1"/>
      <c r="RKX40" s="1"/>
      <c r="RKY40" s="1"/>
      <c r="RKZ40" s="1"/>
      <c r="RLA40" s="1"/>
      <c r="RLB40" s="1"/>
      <c r="RLC40" s="1"/>
      <c r="RLD40" s="1"/>
      <c r="RLE40" s="1"/>
      <c r="RLF40" s="1"/>
      <c r="RLG40" s="1"/>
      <c r="RLH40" s="1"/>
      <c r="RLI40" s="1"/>
      <c r="RLJ40" s="1"/>
      <c r="RLK40" s="1"/>
      <c r="RLL40" s="1"/>
      <c r="RLM40" s="1"/>
      <c r="RLN40" s="1"/>
      <c r="RLO40" s="1"/>
      <c r="RLP40" s="1"/>
      <c r="RLQ40" s="1"/>
      <c r="RLR40" s="1"/>
      <c r="RLS40" s="1"/>
      <c r="RLT40" s="1"/>
      <c r="RLU40" s="1"/>
      <c r="RLV40" s="1"/>
      <c r="RLW40" s="1"/>
      <c r="RLX40" s="1"/>
      <c r="RLY40" s="1"/>
      <c r="RLZ40" s="1"/>
      <c r="RMA40" s="1"/>
      <c r="RMB40" s="1"/>
      <c r="RMC40" s="1"/>
      <c r="RMD40" s="1"/>
      <c r="RME40" s="1"/>
      <c r="RMF40" s="1"/>
      <c r="RMG40" s="1"/>
      <c r="RMH40" s="1"/>
      <c r="RMI40" s="1"/>
      <c r="RMJ40" s="1"/>
      <c r="RMK40" s="1"/>
      <c r="RML40" s="1"/>
      <c r="RMM40" s="1"/>
      <c r="RMN40" s="1"/>
      <c r="RMO40" s="1"/>
      <c r="RMP40" s="1"/>
      <c r="RMQ40" s="1"/>
      <c r="RMR40" s="1"/>
      <c r="RMS40" s="1"/>
      <c r="RMT40" s="1"/>
      <c r="RMU40" s="1"/>
      <c r="RMV40" s="1"/>
      <c r="RMW40" s="1"/>
      <c r="RMX40" s="1"/>
      <c r="RMY40" s="1"/>
      <c r="RMZ40" s="1"/>
      <c r="RNA40" s="1"/>
      <c r="RNB40" s="1"/>
      <c r="RNC40" s="1"/>
      <c r="RND40" s="1"/>
      <c r="RNE40" s="1"/>
      <c r="RNF40" s="1"/>
      <c r="RNG40" s="1"/>
      <c r="RNH40" s="1"/>
      <c r="RNI40" s="1"/>
      <c r="RNJ40" s="1"/>
      <c r="RNK40" s="1"/>
      <c r="RNL40" s="1"/>
      <c r="RNM40" s="1"/>
      <c r="RNN40" s="1"/>
      <c r="RNO40" s="1"/>
      <c r="RNP40" s="1"/>
      <c r="RNQ40" s="1"/>
      <c r="RNR40" s="1"/>
      <c r="RNS40" s="1"/>
      <c r="RNT40" s="1"/>
      <c r="RNU40" s="1"/>
      <c r="RNV40" s="1"/>
      <c r="RNW40" s="1"/>
      <c r="RNX40" s="1"/>
      <c r="RNY40" s="1"/>
      <c r="RNZ40" s="1"/>
      <c r="ROA40" s="1"/>
      <c r="ROB40" s="1"/>
      <c r="ROC40" s="1"/>
      <c r="ROD40" s="1"/>
      <c r="ROE40" s="1"/>
      <c r="ROF40" s="1"/>
      <c r="ROG40" s="1"/>
      <c r="ROH40" s="1"/>
      <c r="ROI40" s="1"/>
      <c r="ROJ40" s="1"/>
      <c r="ROK40" s="1"/>
      <c r="ROL40" s="1"/>
      <c r="ROM40" s="1"/>
      <c r="RON40" s="1"/>
      <c r="ROO40" s="1"/>
      <c r="ROP40" s="1"/>
      <c r="ROQ40" s="1"/>
      <c r="ROR40" s="1"/>
      <c r="ROS40" s="1"/>
      <c r="ROT40" s="1"/>
      <c r="ROU40" s="1"/>
      <c r="ROV40" s="1"/>
      <c r="ROW40" s="1"/>
      <c r="ROX40" s="1"/>
      <c r="ROY40" s="1"/>
      <c r="ROZ40" s="1"/>
      <c r="RPA40" s="1"/>
      <c r="RPB40" s="1"/>
      <c r="RPC40" s="1"/>
      <c r="RPD40" s="1"/>
      <c r="RPE40" s="1"/>
      <c r="RPF40" s="1"/>
      <c r="RPG40" s="1"/>
      <c r="RPH40" s="1"/>
      <c r="RPI40" s="1"/>
      <c r="RPJ40" s="1"/>
      <c r="RPK40" s="1"/>
      <c r="RPL40" s="1"/>
      <c r="RPM40" s="1"/>
      <c r="RPN40" s="1"/>
      <c r="RPO40" s="1"/>
      <c r="RPP40" s="1"/>
      <c r="RPQ40" s="1"/>
      <c r="RPR40" s="1"/>
      <c r="RPS40" s="1"/>
      <c r="RPT40" s="1"/>
      <c r="RPU40" s="1"/>
      <c r="RPV40" s="1"/>
      <c r="RPW40" s="1"/>
      <c r="RPX40" s="1"/>
      <c r="RPY40" s="1"/>
      <c r="RPZ40" s="1"/>
      <c r="RQA40" s="1"/>
      <c r="RQB40" s="1"/>
      <c r="RQC40" s="1"/>
      <c r="RQD40" s="1"/>
      <c r="RQE40" s="1"/>
      <c r="RQF40" s="1"/>
      <c r="RQG40" s="1"/>
      <c r="RQH40" s="1"/>
      <c r="RQI40" s="1"/>
      <c r="RQJ40" s="1"/>
      <c r="RQK40" s="1"/>
      <c r="RQL40" s="1"/>
      <c r="RQM40" s="1"/>
      <c r="RQN40" s="1"/>
      <c r="RQO40" s="1"/>
      <c r="RQP40" s="1"/>
      <c r="RQQ40" s="1"/>
      <c r="RQR40" s="1"/>
      <c r="RQS40" s="1"/>
      <c r="RQT40" s="1"/>
      <c r="RQU40" s="1"/>
      <c r="RQV40" s="1"/>
      <c r="RQW40" s="1"/>
      <c r="RQX40" s="1"/>
      <c r="RQY40" s="1"/>
      <c r="RQZ40" s="1"/>
      <c r="RRA40" s="1"/>
      <c r="RRB40" s="1"/>
      <c r="RRC40" s="1"/>
      <c r="RRD40" s="1"/>
      <c r="RRE40" s="1"/>
      <c r="RRF40" s="1"/>
      <c r="RRG40" s="1"/>
      <c r="RRH40" s="1"/>
      <c r="RRI40" s="1"/>
      <c r="RRJ40" s="1"/>
      <c r="RRK40" s="1"/>
      <c r="RRL40" s="1"/>
      <c r="RRM40" s="1"/>
      <c r="RRN40" s="1"/>
      <c r="RRO40" s="1"/>
      <c r="RRP40" s="1"/>
      <c r="RRQ40" s="1"/>
      <c r="RRR40" s="1"/>
      <c r="RRS40" s="1"/>
      <c r="RRT40" s="1"/>
      <c r="RRU40" s="1"/>
      <c r="RRV40" s="1"/>
      <c r="RRW40" s="1"/>
      <c r="RRX40" s="1"/>
      <c r="RRY40" s="1"/>
      <c r="RRZ40" s="1"/>
      <c r="RSA40" s="1"/>
      <c r="RSB40" s="1"/>
      <c r="RSC40" s="1"/>
      <c r="RSD40" s="1"/>
      <c r="RSE40" s="1"/>
      <c r="RSF40" s="1"/>
      <c r="RSG40" s="1"/>
      <c r="RSH40" s="1"/>
      <c r="RSI40" s="1"/>
      <c r="RSJ40" s="1"/>
      <c r="RSK40" s="1"/>
      <c r="RSL40" s="1"/>
      <c r="RSM40" s="1"/>
      <c r="RSN40" s="1"/>
      <c r="RSO40" s="1"/>
      <c r="RSP40" s="1"/>
      <c r="RSQ40" s="1"/>
      <c r="RSR40" s="1"/>
      <c r="RSS40" s="1"/>
      <c r="RST40" s="1"/>
      <c r="RSU40" s="1"/>
      <c r="RSV40" s="1"/>
      <c r="RSW40" s="1"/>
      <c r="RSX40" s="1"/>
      <c r="RSY40" s="1"/>
      <c r="RSZ40" s="1"/>
      <c r="RTA40" s="1"/>
      <c r="RTB40" s="1"/>
      <c r="RTC40" s="1"/>
      <c r="RTD40" s="1"/>
      <c r="RTE40" s="1"/>
      <c r="RTF40" s="1"/>
      <c r="RTG40" s="1"/>
      <c r="RTH40" s="1"/>
      <c r="RTI40" s="1"/>
      <c r="RTJ40" s="1"/>
      <c r="RTK40" s="1"/>
      <c r="RTL40" s="1"/>
      <c r="RTM40" s="1"/>
      <c r="RTN40" s="1"/>
      <c r="RTO40" s="1"/>
      <c r="RTP40" s="1"/>
      <c r="RTQ40" s="1"/>
      <c r="RTR40" s="1"/>
      <c r="RTS40" s="1"/>
      <c r="RTT40" s="1"/>
      <c r="RTU40" s="1"/>
      <c r="RTV40" s="1"/>
      <c r="RTW40" s="1"/>
      <c r="RTX40" s="1"/>
      <c r="RTY40" s="1"/>
      <c r="RTZ40" s="1"/>
      <c r="RUA40" s="1"/>
      <c r="RUB40" s="1"/>
      <c r="RUC40" s="1"/>
      <c r="RUD40" s="1"/>
      <c r="RUE40" s="1"/>
      <c r="RUF40" s="1"/>
      <c r="RUG40" s="1"/>
      <c r="RUH40" s="1"/>
      <c r="RUI40" s="1"/>
      <c r="RUJ40" s="1"/>
      <c r="RUK40" s="1"/>
      <c r="RUL40" s="1"/>
      <c r="RUM40" s="1"/>
      <c r="RUN40" s="1"/>
      <c r="RUO40" s="1"/>
      <c r="RUP40" s="1"/>
      <c r="RUQ40" s="1"/>
      <c r="RUR40" s="1"/>
      <c r="RUS40" s="1"/>
      <c r="RUT40" s="1"/>
      <c r="RUU40" s="1"/>
      <c r="RUV40" s="1"/>
      <c r="RUW40" s="1"/>
      <c r="RUX40" s="1"/>
      <c r="RUY40" s="1"/>
      <c r="RUZ40" s="1"/>
      <c r="RVA40" s="1"/>
      <c r="RVB40" s="1"/>
      <c r="RVC40" s="1"/>
      <c r="RVD40" s="1"/>
      <c r="RVE40" s="1"/>
      <c r="RVF40" s="1"/>
      <c r="RVG40" s="1"/>
      <c r="RVH40" s="1"/>
      <c r="RVI40" s="1"/>
      <c r="RVJ40" s="1"/>
      <c r="RVK40" s="1"/>
      <c r="RVL40" s="1"/>
      <c r="RVM40" s="1"/>
      <c r="RVN40" s="1"/>
      <c r="RVO40" s="1"/>
      <c r="RVP40" s="1"/>
      <c r="RVQ40" s="1"/>
      <c r="RVR40" s="1"/>
      <c r="RVS40" s="1"/>
      <c r="RVT40" s="1"/>
      <c r="RVU40" s="1"/>
      <c r="RVV40" s="1"/>
      <c r="RVW40" s="1"/>
      <c r="RVX40" s="1"/>
      <c r="RVY40" s="1"/>
      <c r="RVZ40" s="1"/>
      <c r="RWA40" s="1"/>
      <c r="RWB40" s="1"/>
      <c r="RWC40" s="1"/>
      <c r="RWD40" s="1"/>
      <c r="RWE40" s="1"/>
      <c r="RWF40" s="1"/>
      <c r="RWG40" s="1"/>
      <c r="RWH40" s="1"/>
      <c r="RWI40" s="1"/>
      <c r="RWJ40" s="1"/>
      <c r="RWK40" s="1"/>
      <c r="RWL40" s="1"/>
      <c r="RWM40" s="1"/>
      <c r="RWN40" s="1"/>
      <c r="RWO40" s="1"/>
      <c r="RWP40" s="1"/>
      <c r="RWQ40" s="1"/>
      <c r="RWR40" s="1"/>
      <c r="RWS40" s="1"/>
      <c r="RWT40" s="1"/>
      <c r="RWU40" s="1"/>
      <c r="RWV40" s="1"/>
      <c r="RWW40" s="1"/>
      <c r="RWX40" s="1"/>
      <c r="RWY40" s="1"/>
      <c r="RWZ40" s="1"/>
      <c r="RXA40" s="1"/>
      <c r="RXB40" s="1"/>
      <c r="RXC40" s="1"/>
      <c r="RXD40" s="1"/>
      <c r="RXE40" s="1"/>
      <c r="RXF40" s="1"/>
      <c r="RXG40" s="1"/>
      <c r="RXH40" s="1"/>
      <c r="RXI40" s="1"/>
      <c r="RXJ40" s="1"/>
      <c r="RXK40" s="1"/>
      <c r="RXL40" s="1"/>
      <c r="RXM40" s="1"/>
      <c r="RXN40" s="1"/>
      <c r="RXO40" s="1"/>
      <c r="RXP40" s="1"/>
      <c r="RXQ40" s="1"/>
      <c r="RXR40" s="1"/>
      <c r="RXS40" s="1"/>
      <c r="RXT40" s="1"/>
      <c r="RXU40" s="1"/>
      <c r="RXV40" s="1"/>
      <c r="RXW40" s="1"/>
      <c r="RXX40" s="1"/>
      <c r="RXY40" s="1"/>
      <c r="RXZ40" s="1"/>
      <c r="RYA40" s="1"/>
      <c r="RYB40" s="1"/>
      <c r="RYC40" s="1"/>
      <c r="RYD40" s="1"/>
      <c r="RYE40" s="1"/>
      <c r="RYF40" s="1"/>
      <c r="RYG40" s="1"/>
      <c r="RYH40" s="1"/>
      <c r="RYI40" s="1"/>
      <c r="RYJ40" s="1"/>
      <c r="RYK40" s="1"/>
      <c r="RYL40" s="1"/>
      <c r="RYM40" s="1"/>
      <c r="RYN40" s="1"/>
      <c r="RYO40" s="1"/>
      <c r="RYP40" s="1"/>
      <c r="RYQ40" s="1"/>
      <c r="RYR40" s="1"/>
      <c r="RYS40" s="1"/>
      <c r="RYT40" s="1"/>
      <c r="RYU40" s="1"/>
      <c r="RYV40" s="1"/>
      <c r="RYW40" s="1"/>
      <c r="RYX40" s="1"/>
      <c r="RYY40" s="1"/>
      <c r="RYZ40" s="1"/>
      <c r="RZA40" s="1"/>
      <c r="RZB40" s="1"/>
      <c r="RZC40" s="1"/>
      <c r="RZD40" s="1"/>
      <c r="RZE40" s="1"/>
      <c r="RZF40" s="1"/>
      <c r="RZG40" s="1"/>
      <c r="RZH40" s="1"/>
      <c r="RZI40" s="1"/>
      <c r="RZJ40" s="1"/>
      <c r="RZK40" s="1"/>
      <c r="RZL40" s="1"/>
      <c r="RZM40" s="1"/>
      <c r="RZN40" s="1"/>
      <c r="RZO40" s="1"/>
      <c r="RZP40" s="1"/>
      <c r="RZQ40" s="1"/>
      <c r="RZR40" s="1"/>
      <c r="RZS40" s="1"/>
      <c r="RZT40" s="1"/>
      <c r="RZU40" s="1"/>
      <c r="RZV40" s="1"/>
      <c r="RZW40" s="1"/>
      <c r="RZX40" s="1"/>
      <c r="RZY40" s="1"/>
      <c r="RZZ40" s="1"/>
      <c r="SAA40" s="1"/>
      <c r="SAB40" s="1"/>
      <c r="SAC40" s="1"/>
      <c r="SAD40" s="1"/>
      <c r="SAE40" s="1"/>
      <c r="SAF40" s="1"/>
      <c r="SAG40" s="1"/>
      <c r="SAH40" s="1"/>
      <c r="SAI40" s="1"/>
      <c r="SAJ40" s="1"/>
      <c r="SAK40" s="1"/>
      <c r="SAL40" s="1"/>
      <c r="SAM40" s="1"/>
      <c r="SAN40" s="1"/>
      <c r="SAO40" s="1"/>
      <c r="SAP40" s="1"/>
      <c r="SAQ40" s="1"/>
      <c r="SAR40" s="1"/>
      <c r="SAS40" s="1"/>
      <c r="SAT40" s="1"/>
      <c r="SAU40" s="1"/>
      <c r="SAV40" s="1"/>
      <c r="SAW40" s="1"/>
      <c r="SAX40" s="1"/>
      <c r="SAY40" s="1"/>
      <c r="SAZ40" s="1"/>
      <c r="SBA40" s="1"/>
      <c r="SBB40" s="1"/>
      <c r="SBC40" s="1"/>
      <c r="SBD40" s="1"/>
      <c r="SBE40" s="1"/>
      <c r="SBF40" s="1"/>
      <c r="SBG40" s="1"/>
      <c r="SBH40" s="1"/>
      <c r="SBI40" s="1"/>
      <c r="SBJ40" s="1"/>
      <c r="SBK40" s="1"/>
      <c r="SBL40" s="1"/>
      <c r="SBM40" s="1"/>
      <c r="SBN40" s="1"/>
      <c r="SBO40" s="1"/>
      <c r="SBP40" s="1"/>
      <c r="SBQ40" s="1"/>
      <c r="SBR40" s="1"/>
      <c r="SBS40" s="1"/>
      <c r="SBT40" s="1"/>
      <c r="SBU40" s="1"/>
      <c r="SBV40" s="1"/>
      <c r="SBW40" s="1"/>
      <c r="SBX40" s="1"/>
      <c r="SBY40" s="1"/>
      <c r="SBZ40" s="1"/>
      <c r="SCA40" s="1"/>
      <c r="SCB40" s="1"/>
      <c r="SCC40" s="1"/>
      <c r="SCD40" s="1"/>
      <c r="SCE40" s="1"/>
      <c r="SCF40" s="1"/>
      <c r="SCG40" s="1"/>
      <c r="SCH40" s="1"/>
      <c r="SCI40" s="1"/>
      <c r="SCJ40" s="1"/>
      <c r="SCK40" s="1"/>
      <c r="SCL40" s="1"/>
      <c r="SCM40" s="1"/>
      <c r="SCN40" s="1"/>
      <c r="SCO40" s="1"/>
      <c r="SCP40" s="1"/>
      <c r="SCQ40" s="1"/>
      <c r="SCR40" s="1"/>
      <c r="SCS40" s="1"/>
      <c r="SCT40" s="1"/>
      <c r="SCU40" s="1"/>
      <c r="SCV40" s="1"/>
      <c r="SCW40" s="1"/>
      <c r="SCX40" s="1"/>
      <c r="SCY40" s="1"/>
      <c r="SCZ40" s="1"/>
      <c r="SDA40" s="1"/>
      <c r="SDB40" s="1"/>
      <c r="SDC40" s="1"/>
      <c r="SDD40" s="1"/>
      <c r="SDE40" s="1"/>
      <c r="SDF40" s="1"/>
      <c r="SDG40" s="1"/>
      <c r="SDH40" s="1"/>
      <c r="SDI40" s="1"/>
      <c r="SDJ40" s="1"/>
      <c r="SDK40" s="1"/>
      <c r="SDL40" s="1"/>
      <c r="SDM40" s="1"/>
      <c r="SDN40" s="1"/>
      <c r="SDO40" s="1"/>
      <c r="SDP40" s="1"/>
      <c r="SDQ40" s="1"/>
      <c r="SDR40" s="1"/>
      <c r="SDS40" s="1"/>
      <c r="SDT40" s="1"/>
      <c r="SDU40" s="1"/>
      <c r="SDV40" s="1"/>
      <c r="SDW40" s="1"/>
      <c r="SDX40" s="1"/>
      <c r="SDY40" s="1"/>
      <c r="SDZ40" s="1"/>
      <c r="SEA40" s="1"/>
      <c r="SEB40" s="1"/>
      <c r="SEC40" s="1"/>
      <c r="SED40" s="1"/>
      <c r="SEE40" s="1"/>
      <c r="SEF40" s="1"/>
      <c r="SEG40" s="1"/>
      <c r="SEH40" s="1"/>
      <c r="SEI40" s="1"/>
      <c r="SEJ40" s="1"/>
      <c r="SEK40" s="1"/>
      <c r="SEL40" s="1"/>
      <c r="SEM40" s="1"/>
      <c r="SEN40" s="1"/>
      <c r="SEO40" s="1"/>
      <c r="SEP40" s="1"/>
      <c r="SEQ40" s="1"/>
      <c r="SER40" s="1"/>
      <c r="SES40" s="1"/>
      <c r="SET40" s="1"/>
      <c r="SEU40" s="1"/>
      <c r="SEV40" s="1"/>
      <c r="SEW40" s="1"/>
      <c r="SEX40" s="1"/>
      <c r="SEY40" s="1"/>
      <c r="SEZ40" s="1"/>
      <c r="SFA40" s="1"/>
      <c r="SFB40" s="1"/>
      <c r="SFC40" s="1"/>
      <c r="SFD40" s="1"/>
      <c r="SFE40" s="1"/>
      <c r="SFF40" s="1"/>
      <c r="SFG40" s="1"/>
      <c r="SFH40" s="1"/>
      <c r="SFI40" s="1"/>
      <c r="SFJ40" s="1"/>
      <c r="SFK40" s="1"/>
      <c r="SFL40" s="1"/>
      <c r="SFM40" s="1"/>
      <c r="SFN40" s="1"/>
      <c r="SFO40" s="1"/>
      <c r="SFP40" s="1"/>
      <c r="SFQ40" s="1"/>
      <c r="SFR40" s="1"/>
      <c r="SFS40" s="1"/>
      <c r="SFT40" s="1"/>
      <c r="SFU40" s="1"/>
      <c r="SFV40" s="1"/>
      <c r="SFW40" s="1"/>
      <c r="SFX40" s="1"/>
      <c r="SFY40" s="1"/>
      <c r="SFZ40" s="1"/>
      <c r="SGA40" s="1"/>
      <c r="SGB40" s="1"/>
      <c r="SGC40" s="1"/>
      <c r="SGD40" s="1"/>
      <c r="SGE40" s="1"/>
      <c r="SGF40" s="1"/>
      <c r="SGG40" s="1"/>
      <c r="SGH40" s="1"/>
      <c r="SGI40" s="1"/>
      <c r="SGJ40" s="1"/>
      <c r="SGK40" s="1"/>
      <c r="SGL40" s="1"/>
      <c r="SGM40" s="1"/>
      <c r="SGN40" s="1"/>
      <c r="SGO40" s="1"/>
      <c r="SGP40" s="1"/>
      <c r="SGQ40" s="1"/>
      <c r="SGR40" s="1"/>
      <c r="SGS40" s="1"/>
      <c r="SGT40" s="1"/>
      <c r="SGU40" s="1"/>
      <c r="SGV40" s="1"/>
      <c r="SGW40" s="1"/>
      <c r="SGX40" s="1"/>
      <c r="SGY40" s="1"/>
      <c r="SGZ40" s="1"/>
      <c r="SHA40" s="1"/>
      <c r="SHB40" s="1"/>
      <c r="SHC40" s="1"/>
      <c r="SHD40" s="1"/>
      <c r="SHE40" s="1"/>
      <c r="SHF40" s="1"/>
      <c r="SHG40" s="1"/>
      <c r="SHH40" s="1"/>
      <c r="SHI40" s="1"/>
      <c r="SHJ40" s="1"/>
      <c r="SHK40" s="1"/>
      <c r="SHL40" s="1"/>
      <c r="SHM40" s="1"/>
      <c r="SHN40" s="1"/>
      <c r="SHO40" s="1"/>
      <c r="SHP40" s="1"/>
      <c r="SHQ40" s="1"/>
      <c r="SHR40" s="1"/>
      <c r="SHS40" s="1"/>
      <c r="SHT40" s="1"/>
      <c r="SHU40" s="1"/>
      <c r="SHV40" s="1"/>
      <c r="SHW40" s="1"/>
      <c r="SHX40" s="1"/>
      <c r="SHY40" s="1"/>
      <c r="SHZ40" s="1"/>
      <c r="SIA40" s="1"/>
      <c r="SIB40" s="1"/>
      <c r="SIC40" s="1"/>
      <c r="SID40" s="1"/>
      <c r="SIE40" s="1"/>
      <c r="SIF40" s="1"/>
      <c r="SIG40" s="1"/>
      <c r="SIH40" s="1"/>
      <c r="SII40" s="1"/>
      <c r="SIJ40" s="1"/>
      <c r="SIK40" s="1"/>
      <c r="SIL40" s="1"/>
      <c r="SIM40" s="1"/>
      <c r="SIN40" s="1"/>
      <c r="SIO40" s="1"/>
      <c r="SIP40" s="1"/>
      <c r="SIQ40" s="1"/>
      <c r="SIR40" s="1"/>
      <c r="SIS40" s="1"/>
      <c r="SIT40" s="1"/>
      <c r="SIU40" s="1"/>
      <c r="SIV40" s="1"/>
      <c r="SIW40" s="1"/>
      <c r="SIX40" s="1"/>
      <c r="SIY40" s="1"/>
      <c r="SIZ40" s="1"/>
      <c r="SJA40" s="1"/>
      <c r="SJB40" s="1"/>
      <c r="SJC40" s="1"/>
      <c r="SJD40" s="1"/>
      <c r="SJE40" s="1"/>
      <c r="SJF40" s="1"/>
      <c r="SJG40" s="1"/>
      <c r="SJH40" s="1"/>
      <c r="SJI40" s="1"/>
      <c r="SJJ40" s="1"/>
      <c r="SJK40" s="1"/>
      <c r="SJL40" s="1"/>
      <c r="SJM40" s="1"/>
      <c r="SJN40" s="1"/>
      <c r="SJO40" s="1"/>
      <c r="SJP40" s="1"/>
      <c r="SJQ40" s="1"/>
      <c r="SJR40" s="1"/>
      <c r="SJS40" s="1"/>
      <c r="SJT40" s="1"/>
      <c r="SJU40" s="1"/>
      <c r="SJV40" s="1"/>
      <c r="SJW40" s="1"/>
      <c r="SJX40" s="1"/>
      <c r="SJY40" s="1"/>
      <c r="SJZ40" s="1"/>
      <c r="SKA40" s="1"/>
      <c r="SKB40" s="1"/>
      <c r="SKC40" s="1"/>
      <c r="SKD40" s="1"/>
      <c r="SKE40" s="1"/>
      <c r="SKF40" s="1"/>
      <c r="SKG40" s="1"/>
      <c r="SKH40" s="1"/>
      <c r="SKI40" s="1"/>
      <c r="SKJ40" s="1"/>
      <c r="SKK40" s="1"/>
      <c r="SKL40" s="1"/>
      <c r="SKM40" s="1"/>
      <c r="SKN40" s="1"/>
      <c r="SKO40" s="1"/>
      <c r="SKP40" s="1"/>
      <c r="SKQ40" s="1"/>
      <c r="SKR40" s="1"/>
      <c r="SKS40" s="1"/>
      <c r="SKT40" s="1"/>
      <c r="SKU40" s="1"/>
      <c r="SKV40" s="1"/>
      <c r="SKW40" s="1"/>
      <c r="SKX40" s="1"/>
      <c r="SKY40" s="1"/>
      <c r="SKZ40" s="1"/>
      <c r="SLA40" s="1"/>
      <c r="SLB40" s="1"/>
      <c r="SLC40" s="1"/>
      <c r="SLD40" s="1"/>
      <c r="SLE40" s="1"/>
      <c r="SLF40" s="1"/>
      <c r="SLG40" s="1"/>
      <c r="SLH40" s="1"/>
      <c r="SLI40" s="1"/>
      <c r="SLJ40" s="1"/>
      <c r="SLK40" s="1"/>
      <c r="SLL40" s="1"/>
      <c r="SLM40" s="1"/>
      <c r="SLN40" s="1"/>
      <c r="SLO40" s="1"/>
      <c r="SLP40" s="1"/>
      <c r="SLQ40" s="1"/>
      <c r="SLR40" s="1"/>
      <c r="SLS40" s="1"/>
      <c r="SLT40" s="1"/>
      <c r="SLU40" s="1"/>
      <c r="SLV40" s="1"/>
      <c r="SLW40" s="1"/>
      <c r="SLX40" s="1"/>
      <c r="SLY40" s="1"/>
      <c r="SLZ40" s="1"/>
      <c r="SMA40" s="1"/>
      <c r="SMB40" s="1"/>
      <c r="SMC40" s="1"/>
      <c r="SMD40" s="1"/>
      <c r="SME40" s="1"/>
      <c r="SMF40" s="1"/>
      <c r="SMG40" s="1"/>
      <c r="SMH40" s="1"/>
      <c r="SMI40" s="1"/>
      <c r="SMJ40" s="1"/>
      <c r="SMK40" s="1"/>
      <c r="SML40" s="1"/>
      <c r="SMM40" s="1"/>
      <c r="SMN40" s="1"/>
      <c r="SMO40" s="1"/>
      <c r="SMP40" s="1"/>
      <c r="SMQ40" s="1"/>
      <c r="SMR40" s="1"/>
      <c r="SMS40" s="1"/>
      <c r="SMT40" s="1"/>
      <c r="SMU40" s="1"/>
      <c r="SMV40" s="1"/>
      <c r="SMW40" s="1"/>
      <c r="SMX40" s="1"/>
      <c r="SMY40" s="1"/>
      <c r="SMZ40" s="1"/>
      <c r="SNA40" s="1"/>
      <c r="SNB40" s="1"/>
      <c r="SNC40" s="1"/>
      <c r="SND40" s="1"/>
      <c r="SNE40" s="1"/>
      <c r="SNF40" s="1"/>
      <c r="SNG40" s="1"/>
      <c r="SNH40" s="1"/>
      <c r="SNI40" s="1"/>
      <c r="SNJ40" s="1"/>
      <c r="SNK40" s="1"/>
      <c r="SNL40" s="1"/>
      <c r="SNM40" s="1"/>
      <c r="SNN40" s="1"/>
      <c r="SNO40" s="1"/>
      <c r="SNP40" s="1"/>
      <c r="SNQ40" s="1"/>
      <c r="SNR40" s="1"/>
      <c r="SNS40" s="1"/>
      <c r="SNT40" s="1"/>
      <c r="SNU40" s="1"/>
      <c r="SNV40" s="1"/>
      <c r="SNW40" s="1"/>
      <c r="SNX40" s="1"/>
      <c r="SNY40" s="1"/>
      <c r="SNZ40" s="1"/>
      <c r="SOA40" s="1"/>
      <c r="SOB40" s="1"/>
      <c r="SOC40" s="1"/>
      <c r="SOD40" s="1"/>
      <c r="SOE40" s="1"/>
      <c r="SOF40" s="1"/>
      <c r="SOG40" s="1"/>
      <c r="SOH40" s="1"/>
      <c r="SOI40" s="1"/>
      <c r="SOJ40" s="1"/>
      <c r="SOK40" s="1"/>
      <c r="SOL40" s="1"/>
      <c r="SOM40" s="1"/>
      <c r="SON40" s="1"/>
      <c r="SOO40" s="1"/>
      <c r="SOP40" s="1"/>
      <c r="SOQ40" s="1"/>
      <c r="SOR40" s="1"/>
      <c r="SOS40" s="1"/>
      <c r="SOT40" s="1"/>
      <c r="SOU40" s="1"/>
      <c r="SOV40" s="1"/>
      <c r="SOW40" s="1"/>
      <c r="SOX40" s="1"/>
      <c r="SOY40" s="1"/>
      <c r="SOZ40" s="1"/>
      <c r="SPA40" s="1"/>
      <c r="SPB40" s="1"/>
      <c r="SPC40" s="1"/>
      <c r="SPD40" s="1"/>
      <c r="SPE40" s="1"/>
      <c r="SPF40" s="1"/>
      <c r="SPG40" s="1"/>
      <c r="SPH40" s="1"/>
      <c r="SPI40" s="1"/>
      <c r="SPJ40" s="1"/>
      <c r="SPK40" s="1"/>
      <c r="SPL40" s="1"/>
      <c r="SPM40" s="1"/>
      <c r="SPN40" s="1"/>
      <c r="SPO40" s="1"/>
      <c r="SPP40" s="1"/>
      <c r="SPQ40" s="1"/>
      <c r="SPR40" s="1"/>
      <c r="SPS40" s="1"/>
      <c r="SPT40" s="1"/>
      <c r="SPU40" s="1"/>
      <c r="SPV40" s="1"/>
      <c r="SPW40" s="1"/>
      <c r="SPX40" s="1"/>
      <c r="SPY40" s="1"/>
      <c r="SPZ40" s="1"/>
      <c r="SQA40" s="1"/>
      <c r="SQB40" s="1"/>
      <c r="SQC40" s="1"/>
      <c r="SQD40" s="1"/>
      <c r="SQE40" s="1"/>
      <c r="SQF40" s="1"/>
      <c r="SQG40" s="1"/>
      <c r="SQH40" s="1"/>
      <c r="SQI40" s="1"/>
      <c r="SQJ40" s="1"/>
      <c r="SQK40" s="1"/>
      <c r="SQL40" s="1"/>
      <c r="SQM40" s="1"/>
      <c r="SQN40" s="1"/>
      <c r="SQO40" s="1"/>
      <c r="SQP40" s="1"/>
      <c r="SQQ40" s="1"/>
      <c r="SQR40" s="1"/>
      <c r="SQS40" s="1"/>
      <c r="SQT40" s="1"/>
      <c r="SQU40" s="1"/>
      <c r="SQV40" s="1"/>
      <c r="SQW40" s="1"/>
      <c r="SQX40" s="1"/>
      <c r="SQY40" s="1"/>
      <c r="SQZ40" s="1"/>
      <c r="SRA40" s="1"/>
      <c r="SRB40" s="1"/>
      <c r="SRC40" s="1"/>
      <c r="SRD40" s="1"/>
      <c r="SRE40" s="1"/>
      <c r="SRF40" s="1"/>
      <c r="SRG40" s="1"/>
      <c r="SRH40" s="1"/>
      <c r="SRI40" s="1"/>
      <c r="SRJ40" s="1"/>
      <c r="SRK40" s="1"/>
      <c r="SRL40" s="1"/>
      <c r="SRM40" s="1"/>
      <c r="SRN40" s="1"/>
      <c r="SRO40" s="1"/>
      <c r="SRP40" s="1"/>
      <c r="SRQ40" s="1"/>
      <c r="SRR40" s="1"/>
      <c r="SRS40" s="1"/>
      <c r="SRT40" s="1"/>
      <c r="SRU40" s="1"/>
      <c r="SRV40" s="1"/>
      <c r="SRW40" s="1"/>
      <c r="SRX40" s="1"/>
      <c r="SRY40" s="1"/>
      <c r="SRZ40" s="1"/>
      <c r="SSA40" s="1"/>
      <c r="SSB40" s="1"/>
      <c r="SSC40" s="1"/>
      <c r="SSD40" s="1"/>
      <c r="SSE40" s="1"/>
      <c r="SSF40" s="1"/>
      <c r="SSG40" s="1"/>
      <c r="SSH40" s="1"/>
      <c r="SSI40" s="1"/>
      <c r="SSJ40" s="1"/>
      <c r="SSK40" s="1"/>
      <c r="SSL40" s="1"/>
      <c r="SSM40" s="1"/>
      <c r="SSN40" s="1"/>
      <c r="SSO40" s="1"/>
      <c r="SSP40" s="1"/>
      <c r="SSQ40" s="1"/>
      <c r="SSR40" s="1"/>
      <c r="SSS40" s="1"/>
      <c r="SST40" s="1"/>
      <c r="SSU40" s="1"/>
      <c r="SSV40" s="1"/>
      <c r="SSW40" s="1"/>
      <c r="SSX40" s="1"/>
      <c r="SSY40" s="1"/>
      <c r="SSZ40" s="1"/>
      <c r="STA40" s="1"/>
      <c r="STB40" s="1"/>
      <c r="STC40" s="1"/>
      <c r="STD40" s="1"/>
      <c r="STE40" s="1"/>
      <c r="STF40" s="1"/>
      <c r="STG40" s="1"/>
      <c r="STH40" s="1"/>
      <c r="STI40" s="1"/>
      <c r="STJ40" s="1"/>
      <c r="STK40" s="1"/>
      <c r="STL40" s="1"/>
      <c r="STM40" s="1"/>
      <c r="STN40" s="1"/>
      <c r="STO40" s="1"/>
      <c r="STP40" s="1"/>
      <c r="STQ40" s="1"/>
      <c r="STR40" s="1"/>
      <c r="STS40" s="1"/>
      <c r="STT40" s="1"/>
      <c r="STU40" s="1"/>
      <c r="STV40" s="1"/>
      <c r="STW40" s="1"/>
      <c r="STX40" s="1"/>
      <c r="STY40" s="1"/>
      <c r="STZ40" s="1"/>
      <c r="SUA40" s="1"/>
      <c r="SUB40" s="1"/>
      <c r="SUC40" s="1"/>
      <c r="SUD40" s="1"/>
      <c r="SUE40" s="1"/>
      <c r="SUF40" s="1"/>
      <c r="SUG40" s="1"/>
      <c r="SUH40" s="1"/>
      <c r="SUI40" s="1"/>
      <c r="SUJ40" s="1"/>
      <c r="SUK40" s="1"/>
      <c r="SUL40" s="1"/>
      <c r="SUM40" s="1"/>
      <c r="SUN40" s="1"/>
      <c r="SUO40" s="1"/>
      <c r="SUP40" s="1"/>
      <c r="SUQ40" s="1"/>
      <c r="SUR40" s="1"/>
      <c r="SUS40" s="1"/>
      <c r="SUT40" s="1"/>
      <c r="SUU40" s="1"/>
      <c r="SUV40" s="1"/>
      <c r="SUW40" s="1"/>
      <c r="SUX40" s="1"/>
      <c r="SUY40" s="1"/>
      <c r="SUZ40" s="1"/>
      <c r="SVA40" s="1"/>
      <c r="SVB40" s="1"/>
      <c r="SVC40" s="1"/>
      <c r="SVD40" s="1"/>
      <c r="SVE40" s="1"/>
      <c r="SVF40" s="1"/>
      <c r="SVG40" s="1"/>
      <c r="SVH40" s="1"/>
      <c r="SVI40" s="1"/>
      <c r="SVJ40" s="1"/>
      <c r="SVK40" s="1"/>
      <c r="SVL40" s="1"/>
      <c r="SVM40" s="1"/>
      <c r="SVN40" s="1"/>
      <c r="SVO40" s="1"/>
      <c r="SVP40" s="1"/>
      <c r="SVQ40" s="1"/>
      <c r="SVR40" s="1"/>
      <c r="SVS40" s="1"/>
      <c r="SVT40" s="1"/>
      <c r="SVU40" s="1"/>
      <c r="SVV40" s="1"/>
      <c r="SVW40" s="1"/>
      <c r="SVX40" s="1"/>
      <c r="SVY40" s="1"/>
      <c r="SVZ40" s="1"/>
      <c r="SWA40" s="1"/>
      <c r="SWB40" s="1"/>
      <c r="SWC40" s="1"/>
      <c r="SWD40" s="1"/>
      <c r="SWE40" s="1"/>
      <c r="SWF40" s="1"/>
      <c r="SWG40" s="1"/>
      <c r="SWH40" s="1"/>
      <c r="SWI40" s="1"/>
      <c r="SWJ40" s="1"/>
      <c r="SWK40" s="1"/>
      <c r="SWL40" s="1"/>
      <c r="SWM40" s="1"/>
      <c r="SWN40" s="1"/>
      <c r="SWO40" s="1"/>
      <c r="SWP40" s="1"/>
      <c r="SWQ40" s="1"/>
      <c r="SWR40" s="1"/>
      <c r="SWS40" s="1"/>
      <c r="SWT40" s="1"/>
      <c r="SWU40" s="1"/>
      <c r="SWV40" s="1"/>
      <c r="SWW40" s="1"/>
      <c r="SWX40" s="1"/>
      <c r="SWY40" s="1"/>
      <c r="SWZ40" s="1"/>
      <c r="SXA40" s="1"/>
      <c r="SXB40" s="1"/>
      <c r="SXC40" s="1"/>
      <c r="SXD40" s="1"/>
      <c r="SXE40" s="1"/>
      <c r="SXF40" s="1"/>
      <c r="SXG40" s="1"/>
      <c r="SXH40" s="1"/>
      <c r="SXI40" s="1"/>
      <c r="SXJ40" s="1"/>
      <c r="SXK40" s="1"/>
      <c r="SXL40" s="1"/>
      <c r="SXM40" s="1"/>
      <c r="SXN40" s="1"/>
      <c r="SXO40" s="1"/>
      <c r="SXP40" s="1"/>
      <c r="SXQ40" s="1"/>
      <c r="SXR40" s="1"/>
      <c r="SXS40" s="1"/>
      <c r="SXT40" s="1"/>
      <c r="SXU40" s="1"/>
      <c r="SXV40" s="1"/>
      <c r="SXW40" s="1"/>
      <c r="SXX40" s="1"/>
      <c r="SXY40" s="1"/>
      <c r="SXZ40" s="1"/>
      <c r="SYA40" s="1"/>
      <c r="SYB40" s="1"/>
      <c r="SYC40" s="1"/>
      <c r="SYD40" s="1"/>
      <c r="SYE40" s="1"/>
      <c r="SYF40" s="1"/>
      <c r="SYG40" s="1"/>
      <c r="SYH40" s="1"/>
      <c r="SYI40" s="1"/>
      <c r="SYJ40" s="1"/>
      <c r="SYK40" s="1"/>
      <c r="SYL40" s="1"/>
      <c r="SYM40" s="1"/>
      <c r="SYN40" s="1"/>
      <c r="SYO40" s="1"/>
      <c r="SYP40" s="1"/>
      <c r="SYQ40" s="1"/>
      <c r="SYR40" s="1"/>
      <c r="SYS40" s="1"/>
      <c r="SYT40" s="1"/>
      <c r="SYU40" s="1"/>
      <c r="SYV40" s="1"/>
      <c r="SYW40" s="1"/>
      <c r="SYX40" s="1"/>
      <c r="SYY40" s="1"/>
      <c r="SYZ40" s="1"/>
      <c r="SZA40" s="1"/>
      <c r="SZB40" s="1"/>
      <c r="SZC40" s="1"/>
      <c r="SZD40" s="1"/>
      <c r="SZE40" s="1"/>
      <c r="SZF40" s="1"/>
      <c r="SZG40" s="1"/>
      <c r="SZH40" s="1"/>
      <c r="SZI40" s="1"/>
      <c r="SZJ40" s="1"/>
      <c r="SZK40" s="1"/>
      <c r="SZL40" s="1"/>
      <c r="SZM40" s="1"/>
      <c r="SZN40" s="1"/>
      <c r="SZO40" s="1"/>
      <c r="SZP40" s="1"/>
      <c r="SZQ40" s="1"/>
      <c r="SZR40" s="1"/>
      <c r="SZS40" s="1"/>
      <c r="SZT40" s="1"/>
      <c r="SZU40" s="1"/>
      <c r="SZV40" s="1"/>
      <c r="SZW40" s="1"/>
      <c r="SZX40" s="1"/>
      <c r="SZY40" s="1"/>
      <c r="SZZ40" s="1"/>
      <c r="TAA40" s="1"/>
      <c r="TAB40" s="1"/>
      <c r="TAC40" s="1"/>
      <c r="TAD40" s="1"/>
      <c r="TAE40" s="1"/>
      <c r="TAF40" s="1"/>
      <c r="TAG40" s="1"/>
      <c r="TAH40" s="1"/>
      <c r="TAI40" s="1"/>
      <c r="TAJ40" s="1"/>
      <c r="TAK40" s="1"/>
      <c r="TAL40" s="1"/>
      <c r="TAM40" s="1"/>
      <c r="TAN40" s="1"/>
      <c r="TAO40" s="1"/>
      <c r="TAP40" s="1"/>
      <c r="TAQ40" s="1"/>
      <c r="TAR40" s="1"/>
      <c r="TAS40" s="1"/>
      <c r="TAT40" s="1"/>
      <c r="TAU40" s="1"/>
      <c r="TAV40" s="1"/>
      <c r="TAW40" s="1"/>
      <c r="TAX40" s="1"/>
      <c r="TAY40" s="1"/>
      <c r="TAZ40" s="1"/>
      <c r="TBA40" s="1"/>
      <c r="TBB40" s="1"/>
      <c r="TBC40" s="1"/>
      <c r="TBD40" s="1"/>
      <c r="TBE40" s="1"/>
      <c r="TBF40" s="1"/>
      <c r="TBG40" s="1"/>
      <c r="TBH40" s="1"/>
      <c r="TBI40" s="1"/>
      <c r="TBJ40" s="1"/>
      <c r="TBK40" s="1"/>
      <c r="TBL40" s="1"/>
      <c r="TBM40" s="1"/>
      <c r="TBN40" s="1"/>
      <c r="TBO40" s="1"/>
      <c r="TBP40" s="1"/>
      <c r="TBQ40" s="1"/>
      <c r="TBR40" s="1"/>
      <c r="TBS40" s="1"/>
      <c r="TBT40" s="1"/>
      <c r="TBU40" s="1"/>
      <c r="TBV40" s="1"/>
      <c r="TBW40" s="1"/>
      <c r="TBX40" s="1"/>
      <c r="TBY40" s="1"/>
      <c r="TBZ40" s="1"/>
      <c r="TCA40" s="1"/>
      <c r="TCB40" s="1"/>
      <c r="TCC40" s="1"/>
      <c r="TCD40" s="1"/>
      <c r="TCE40" s="1"/>
      <c r="TCF40" s="1"/>
      <c r="TCG40" s="1"/>
      <c r="TCH40" s="1"/>
      <c r="TCI40" s="1"/>
      <c r="TCJ40" s="1"/>
      <c r="TCK40" s="1"/>
      <c r="TCL40" s="1"/>
      <c r="TCM40" s="1"/>
      <c r="TCN40" s="1"/>
      <c r="TCO40" s="1"/>
      <c r="TCP40" s="1"/>
      <c r="TCQ40" s="1"/>
      <c r="TCR40" s="1"/>
      <c r="TCS40" s="1"/>
      <c r="TCT40" s="1"/>
      <c r="TCU40" s="1"/>
      <c r="TCV40" s="1"/>
      <c r="TCW40" s="1"/>
      <c r="TCX40" s="1"/>
      <c r="TCY40" s="1"/>
      <c r="TCZ40" s="1"/>
      <c r="TDA40" s="1"/>
      <c r="TDB40" s="1"/>
      <c r="TDC40" s="1"/>
      <c r="TDD40" s="1"/>
      <c r="TDE40" s="1"/>
      <c r="TDF40" s="1"/>
      <c r="TDG40" s="1"/>
      <c r="TDH40" s="1"/>
      <c r="TDI40" s="1"/>
      <c r="TDJ40" s="1"/>
      <c r="TDK40" s="1"/>
      <c r="TDL40" s="1"/>
      <c r="TDM40" s="1"/>
      <c r="TDN40" s="1"/>
      <c r="TDO40" s="1"/>
      <c r="TDP40" s="1"/>
      <c r="TDQ40" s="1"/>
      <c r="TDR40" s="1"/>
      <c r="TDS40" s="1"/>
      <c r="TDT40" s="1"/>
      <c r="TDU40" s="1"/>
      <c r="TDV40" s="1"/>
      <c r="TDW40" s="1"/>
      <c r="TDX40" s="1"/>
      <c r="TDY40" s="1"/>
      <c r="TDZ40" s="1"/>
      <c r="TEA40" s="1"/>
      <c r="TEB40" s="1"/>
      <c r="TEC40" s="1"/>
      <c r="TED40" s="1"/>
      <c r="TEE40" s="1"/>
      <c r="TEF40" s="1"/>
      <c r="TEG40" s="1"/>
      <c r="TEH40" s="1"/>
      <c r="TEI40" s="1"/>
      <c r="TEJ40" s="1"/>
      <c r="TEK40" s="1"/>
      <c r="TEL40" s="1"/>
      <c r="TEM40" s="1"/>
      <c r="TEN40" s="1"/>
      <c r="TEO40" s="1"/>
      <c r="TEP40" s="1"/>
      <c r="TEQ40" s="1"/>
      <c r="TER40" s="1"/>
      <c r="TES40" s="1"/>
      <c r="TET40" s="1"/>
      <c r="TEU40" s="1"/>
      <c r="TEV40" s="1"/>
      <c r="TEW40" s="1"/>
      <c r="TEX40" s="1"/>
      <c r="TEY40" s="1"/>
      <c r="TEZ40" s="1"/>
      <c r="TFA40" s="1"/>
      <c r="TFB40" s="1"/>
      <c r="TFC40" s="1"/>
      <c r="TFD40" s="1"/>
      <c r="TFE40" s="1"/>
      <c r="TFF40" s="1"/>
      <c r="TFG40" s="1"/>
      <c r="TFH40" s="1"/>
      <c r="TFI40" s="1"/>
      <c r="TFJ40" s="1"/>
      <c r="TFK40" s="1"/>
      <c r="TFL40" s="1"/>
      <c r="TFM40" s="1"/>
      <c r="TFN40" s="1"/>
      <c r="TFO40" s="1"/>
      <c r="TFP40" s="1"/>
      <c r="TFQ40" s="1"/>
      <c r="TFR40" s="1"/>
      <c r="TFS40" s="1"/>
      <c r="TFT40" s="1"/>
      <c r="TFU40" s="1"/>
      <c r="TFV40" s="1"/>
      <c r="TFW40" s="1"/>
      <c r="TFX40" s="1"/>
      <c r="TFY40" s="1"/>
      <c r="TFZ40" s="1"/>
      <c r="TGA40" s="1"/>
      <c r="TGB40" s="1"/>
      <c r="TGC40" s="1"/>
      <c r="TGD40" s="1"/>
      <c r="TGE40" s="1"/>
      <c r="TGF40" s="1"/>
      <c r="TGG40" s="1"/>
      <c r="TGH40" s="1"/>
      <c r="TGI40" s="1"/>
      <c r="TGJ40" s="1"/>
      <c r="TGK40" s="1"/>
      <c r="TGL40" s="1"/>
      <c r="TGM40" s="1"/>
      <c r="TGN40" s="1"/>
      <c r="TGO40" s="1"/>
      <c r="TGP40" s="1"/>
      <c r="TGQ40" s="1"/>
      <c r="TGR40" s="1"/>
      <c r="TGS40" s="1"/>
      <c r="TGT40" s="1"/>
      <c r="TGU40" s="1"/>
      <c r="TGV40" s="1"/>
      <c r="TGW40" s="1"/>
      <c r="TGX40" s="1"/>
      <c r="TGY40" s="1"/>
      <c r="TGZ40" s="1"/>
      <c r="THA40" s="1"/>
      <c r="THB40" s="1"/>
      <c r="THC40" s="1"/>
      <c r="THD40" s="1"/>
      <c r="THE40" s="1"/>
      <c r="THF40" s="1"/>
      <c r="THG40" s="1"/>
      <c r="THH40" s="1"/>
      <c r="THI40" s="1"/>
      <c r="THJ40" s="1"/>
      <c r="THK40" s="1"/>
      <c r="THL40" s="1"/>
      <c r="THM40" s="1"/>
      <c r="THN40" s="1"/>
      <c r="THO40" s="1"/>
      <c r="THP40" s="1"/>
      <c r="THQ40" s="1"/>
      <c r="THR40" s="1"/>
      <c r="THS40" s="1"/>
      <c r="THT40" s="1"/>
      <c r="THU40" s="1"/>
      <c r="THV40" s="1"/>
      <c r="THW40" s="1"/>
      <c r="THX40" s="1"/>
      <c r="THY40" s="1"/>
      <c r="THZ40" s="1"/>
      <c r="TIA40" s="1"/>
      <c r="TIB40" s="1"/>
      <c r="TIC40" s="1"/>
      <c r="TID40" s="1"/>
      <c r="TIE40" s="1"/>
      <c r="TIF40" s="1"/>
      <c r="TIG40" s="1"/>
      <c r="TIH40" s="1"/>
      <c r="TII40" s="1"/>
      <c r="TIJ40" s="1"/>
      <c r="TIK40" s="1"/>
      <c r="TIL40" s="1"/>
      <c r="TIM40" s="1"/>
      <c r="TIN40" s="1"/>
      <c r="TIO40" s="1"/>
      <c r="TIP40" s="1"/>
      <c r="TIQ40" s="1"/>
      <c r="TIR40" s="1"/>
      <c r="TIS40" s="1"/>
      <c r="TIT40" s="1"/>
      <c r="TIU40" s="1"/>
      <c r="TIV40" s="1"/>
      <c r="TIW40" s="1"/>
      <c r="TIX40" s="1"/>
      <c r="TIY40" s="1"/>
      <c r="TIZ40" s="1"/>
      <c r="TJA40" s="1"/>
      <c r="TJB40" s="1"/>
      <c r="TJC40" s="1"/>
      <c r="TJD40" s="1"/>
      <c r="TJE40" s="1"/>
      <c r="TJF40" s="1"/>
      <c r="TJG40" s="1"/>
      <c r="TJH40" s="1"/>
      <c r="TJI40" s="1"/>
      <c r="TJJ40" s="1"/>
      <c r="TJK40" s="1"/>
      <c r="TJL40" s="1"/>
      <c r="TJM40" s="1"/>
      <c r="TJN40" s="1"/>
      <c r="TJO40" s="1"/>
      <c r="TJP40" s="1"/>
      <c r="TJQ40" s="1"/>
      <c r="TJR40" s="1"/>
      <c r="TJS40" s="1"/>
      <c r="TJT40" s="1"/>
      <c r="TJU40" s="1"/>
      <c r="TJV40" s="1"/>
      <c r="TJW40" s="1"/>
      <c r="TJX40" s="1"/>
      <c r="TJY40" s="1"/>
      <c r="TJZ40" s="1"/>
      <c r="TKA40" s="1"/>
      <c r="TKB40" s="1"/>
      <c r="TKC40" s="1"/>
      <c r="TKD40" s="1"/>
      <c r="TKE40" s="1"/>
      <c r="TKF40" s="1"/>
      <c r="TKG40" s="1"/>
      <c r="TKH40" s="1"/>
      <c r="TKI40" s="1"/>
      <c r="TKJ40" s="1"/>
      <c r="TKK40" s="1"/>
      <c r="TKL40" s="1"/>
      <c r="TKM40" s="1"/>
      <c r="TKN40" s="1"/>
      <c r="TKO40" s="1"/>
      <c r="TKP40" s="1"/>
      <c r="TKQ40" s="1"/>
      <c r="TKR40" s="1"/>
      <c r="TKS40" s="1"/>
      <c r="TKT40" s="1"/>
      <c r="TKU40" s="1"/>
      <c r="TKV40" s="1"/>
      <c r="TKW40" s="1"/>
      <c r="TKX40" s="1"/>
      <c r="TKY40" s="1"/>
      <c r="TKZ40" s="1"/>
      <c r="TLA40" s="1"/>
      <c r="TLB40" s="1"/>
      <c r="TLC40" s="1"/>
      <c r="TLD40" s="1"/>
      <c r="TLE40" s="1"/>
      <c r="TLF40" s="1"/>
      <c r="TLG40" s="1"/>
      <c r="TLH40" s="1"/>
      <c r="TLI40" s="1"/>
      <c r="TLJ40" s="1"/>
      <c r="TLK40" s="1"/>
      <c r="TLL40" s="1"/>
      <c r="TLM40" s="1"/>
      <c r="TLN40" s="1"/>
      <c r="TLO40" s="1"/>
      <c r="TLP40" s="1"/>
      <c r="TLQ40" s="1"/>
      <c r="TLR40" s="1"/>
      <c r="TLS40" s="1"/>
      <c r="TLT40" s="1"/>
      <c r="TLU40" s="1"/>
      <c r="TLV40" s="1"/>
      <c r="TLW40" s="1"/>
      <c r="TLX40" s="1"/>
      <c r="TLY40" s="1"/>
      <c r="TLZ40" s="1"/>
      <c r="TMA40" s="1"/>
      <c r="TMB40" s="1"/>
      <c r="TMC40" s="1"/>
      <c r="TMD40" s="1"/>
      <c r="TME40" s="1"/>
      <c r="TMF40" s="1"/>
      <c r="TMG40" s="1"/>
      <c r="TMH40" s="1"/>
      <c r="TMI40" s="1"/>
      <c r="TMJ40" s="1"/>
      <c r="TMK40" s="1"/>
      <c r="TML40" s="1"/>
      <c r="TMM40" s="1"/>
      <c r="TMN40" s="1"/>
      <c r="TMO40" s="1"/>
      <c r="TMP40" s="1"/>
      <c r="TMQ40" s="1"/>
      <c r="TMR40" s="1"/>
      <c r="TMS40" s="1"/>
      <c r="TMT40" s="1"/>
      <c r="TMU40" s="1"/>
      <c r="TMV40" s="1"/>
      <c r="TMW40" s="1"/>
      <c r="TMX40" s="1"/>
      <c r="TMY40" s="1"/>
      <c r="TMZ40" s="1"/>
      <c r="TNA40" s="1"/>
      <c r="TNB40" s="1"/>
      <c r="TNC40" s="1"/>
      <c r="TND40" s="1"/>
      <c r="TNE40" s="1"/>
      <c r="TNF40" s="1"/>
      <c r="TNG40" s="1"/>
      <c r="TNH40" s="1"/>
      <c r="TNI40" s="1"/>
      <c r="TNJ40" s="1"/>
      <c r="TNK40" s="1"/>
      <c r="TNL40" s="1"/>
      <c r="TNM40" s="1"/>
      <c r="TNN40" s="1"/>
      <c r="TNO40" s="1"/>
      <c r="TNP40" s="1"/>
      <c r="TNQ40" s="1"/>
      <c r="TNR40" s="1"/>
      <c r="TNS40" s="1"/>
      <c r="TNT40" s="1"/>
      <c r="TNU40" s="1"/>
      <c r="TNV40" s="1"/>
      <c r="TNW40" s="1"/>
      <c r="TNX40" s="1"/>
      <c r="TNY40" s="1"/>
      <c r="TNZ40" s="1"/>
      <c r="TOA40" s="1"/>
      <c r="TOB40" s="1"/>
      <c r="TOC40" s="1"/>
      <c r="TOD40" s="1"/>
      <c r="TOE40" s="1"/>
      <c r="TOF40" s="1"/>
      <c r="TOG40" s="1"/>
      <c r="TOH40" s="1"/>
      <c r="TOI40" s="1"/>
      <c r="TOJ40" s="1"/>
      <c r="TOK40" s="1"/>
      <c r="TOL40" s="1"/>
      <c r="TOM40" s="1"/>
      <c r="TON40" s="1"/>
      <c r="TOO40" s="1"/>
      <c r="TOP40" s="1"/>
      <c r="TOQ40" s="1"/>
      <c r="TOR40" s="1"/>
      <c r="TOS40" s="1"/>
      <c r="TOT40" s="1"/>
      <c r="TOU40" s="1"/>
      <c r="TOV40" s="1"/>
      <c r="TOW40" s="1"/>
      <c r="TOX40" s="1"/>
      <c r="TOY40" s="1"/>
      <c r="TOZ40" s="1"/>
      <c r="TPA40" s="1"/>
      <c r="TPB40" s="1"/>
      <c r="TPC40" s="1"/>
      <c r="TPD40" s="1"/>
      <c r="TPE40" s="1"/>
      <c r="TPF40" s="1"/>
      <c r="TPG40" s="1"/>
      <c r="TPH40" s="1"/>
      <c r="TPI40" s="1"/>
      <c r="TPJ40" s="1"/>
      <c r="TPK40" s="1"/>
      <c r="TPL40" s="1"/>
      <c r="TPM40" s="1"/>
      <c r="TPN40" s="1"/>
      <c r="TPO40" s="1"/>
      <c r="TPP40" s="1"/>
      <c r="TPQ40" s="1"/>
      <c r="TPR40" s="1"/>
      <c r="TPS40" s="1"/>
      <c r="TPT40" s="1"/>
      <c r="TPU40" s="1"/>
      <c r="TPV40" s="1"/>
      <c r="TPW40" s="1"/>
      <c r="TPX40" s="1"/>
      <c r="TPY40" s="1"/>
      <c r="TPZ40" s="1"/>
      <c r="TQA40" s="1"/>
      <c r="TQB40" s="1"/>
      <c r="TQC40" s="1"/>
      <c r="TQD40" s="1"/>
      <c r="TQE40" s="1"/>
      <c r="TQF40" s="1"/>
      <c r="TQG40" s="1"/>
      <c r="TQH40" s="1"/>
      <c r="TQI40" s="1"/>
      <c r="TQJ40" s="1"/>
      <c r="TQK40" s="1"/>
      <c r="TQL40" s="1"/>
      <c r="TQM40" s="1"/>
      <c r="TQN40" s="1"/>
      <c r="TQO40" s="1"/>
      <c r="TQP40" s="1"/>
      <c r="TQQ40" s="1"/>
      <c r="TQR40" s="1"/>
      <c r="TQS40" s="1"/>
      <c r="TQT40" s="1"/>
      <c r="TQU40" s="1"/>
      <c r="TQV40" s="1"/>
      <c r="TQW40" s="1"/>
      <c r="TQX40" s="1"/>
      <c r="TQY40" s="1"/>
      <c r="TQZ40" s="1"/>
      <c r="TRA40" s="1"/>
      <c r="TRB40" s="1"/>
      <c r="TRC40" s="1"/>
      <c r="TRD40" s="1"/>
      <c r="TRE40" s="1"/>
      <c r="TRF40" s="1"/>
      <c r="TRG40" s="1"/>
      <c r="TRH40" s="1"/>
      <c r="TRI40" s="1"/>
      <c r="TRJ40" s="1"/>
      <c r="TRK40" s="1"/>
      <c r="TRL40" s="1"/>
      <c r="TRM40" s="1"/>
      <c r="TRN40" s="1"/>
      <c r="TRO40" s="1"/>
      <c r="TRP40" s="1"/>
      <c r="TRQ40" s="1"/>
      <c r="TRR40" s="1"/>
      <c r="TRS40" s="1"/>
      <c r="TRT40" s="1"/>
      <c r="TRU40" s="1"/>
      <c r="TRV40" s="1"/>
      <c r="TRW40" s="1"/>
      <c r="TRX40" s="1"/>
      <c r="TRY40" s="1"/>
      <c r="TRZ40" s="1"/>
      <c r="TSA40" s="1"/>
      <c r="TSB40" s="1"/>
      <c r="TSC40" s="1"/>
      <c r="TSD40" s="1"/>
      <c r="TSE40" s="1"/>
      <c r="TSF40" s="1"/>
      <c r="TSG40" s="1"/>
      <c r="TSH40" s="1"/>
      <c r="TSI40" s="1"/>
      <c r="TSJ40" s="1"/>
      <c r="TSK40" s="1"/>
      <c r="TSL40" s="1"/>
      <c r="TSM40" s="1"/>
      <c r="TSN40" s="1"/>
      <c r="TSO40" s="1"/>
      <c r="TSP40" s="1"/>
      <c r="TSQ40" s="1"/>
      <c r="TSR40" s="1"/>
      <c r="TSS40" s="1"/>
      <c r="TST40" s="1"/>
      <c r="TSU40" s="1"/>
      <c r="TSV40" s="1"/>
      <c r="TSW40" s="1"/>
      <c r="TSX40" s="1"/>
      <c r="TSY40" s="1"/>
      <c r="TSZ40" s="1"/>
      <c r="TTA40" s="1"/>
      <c r="TTB40" s="1"/>
      <c r="TTC40" s="1"/>
      <c r="TTD40" s="1"/>
      <c r="TTE40" s="1"/>
      <c r="TTF40" s="1"/>
      <c r="TTG40" s="1"/>
      <c r="TTH40" s="1"/>
      <c r="TTI40" s="1"/>
      <c r="TTJ40" s="1"/>
      <c r="TTK40" s="1"/>
      <c r="TTL40" s="1"/>
      <c r="TTM40" s="1"/>
      <c r="TTN40" s="1"/>
      <c r="TTO40" s="1"/>
      <c r="TTP40" s="1"/>
      <c r="TTQ40" s="1"/>
      <c r="TTR40" s="1"/>
      <c r="TTS40" s="1"/>
      <c r="TTT40" s="1"/>
      <c r="TTU40" s="1"/>
      <c r="TTV40" s="1"/>
      <c r="TTW40" s="1"/>
      <c r="TTX40" s="1"/>
      <c r="TTY40" s="1"/>
      <c r="TTZ40" s="1"/>
      <c r="TUA40" s="1"/>
      <c r="TUB40" s="1"/>
      <c r="TUC40" s="1"/>
      <c r="TUD40" s="1"/>
      <c r="TUE40" s="1"/>
      <c r="TUF40" s="1"/>
      <c r="TUG40" s="1"/>
      <c r="TUH40" s="1"/>
      <c r="TUI40" s="1"/>
      <c r="TUJ40" s="1"/>
      <c r="TUK40" s="1"/>
      <c r="TUL40" s="1"/>
      <c r="TUM40" s="1"/>
      <c r="TUN40" s="1"/>
      <c r="TUO40" s="1"/>
      <c r="TUP40" s="1"/>
      <c r="TUQ40" s="1"/>
      <c r="TUR40" s="1"/>
      <c r="TUS40" s="1"/>
      <c r="TUT40" s="1"/>
      <c r="TUU40" s="1"/>
      <c r="TUV40" s="1"/>
      <c r="TUW40" s="1"/>
      <c r="TUX40" s="1"/>
      <c r="TUY40" s="1"/>
      <c r="TUZ40" s="1"/>
      <c r="TVA40" s="1"/>
      <c r="TVB40" s="1"/>
      <c r="TVC40" s="1"/>
      <c r="TVD40" s="1"/>
      <c r="TVE40" s="1"/>
      <c r="TVF40" s="1"/>
      <c r="TVG40" s="1"/>
      <c r="TVH40" s="1"/>
      <c r="TVI40" s="1"/>
      <c r="TVJ40" s="1"/>
      <c r="TVK40" s="1"/>
      <c r="TVL40" s="1"/>
      <c r="TVM40" s="1"/>
      <c r="TVN40" s="1"/>
      <c r="TVO40" s="1"/>
      <c r="TVP40" s="1"/>
      <c r="TVQ40" s="1"/>
      <c r="TVR40" s="1"/>
      <c r="TVS40" s="1"/>
      <c r="TVT40" s="1"/>
      <c r="TVU40" s="1"/>
      <c r="TVV40" s="1"/>
      <c r="TVW40" s="1"/>
      <c r="TVX40" s="1"/>
      <c r="TVY40" s="1"/>
      <c r="TVZ40" s="1"/>
      <c r="TWA40" s="1"/>
      <c r="TWB40" s="1"/>
      <c r="TWC40" s="1"/>
      <c r="TWD40" s="1"/>
      <c r="TWE40" s="1"/>
      <c r="TWF40" s="1"/>
      <c r="TWG40" s="1"/>
      <c r="TWH40" s="1"/>
      <c r="TWI40" s="1"/>
      <c r="TWJ40" s="1"/>
      <c r="TWK40" s="1"/>
      <c r="TWL40" s="1"/>
      <c r="TWM40" s="1"/>
      <c r="TWN40" s="1"/>
      <c r="TWO40" s="1"/>
      <c r="TWP40" s="1"/>
      <c r="TWQ40" s="1"/>
      <c r="TWR40" s="1"/>
      <c r="TWS40" s="1"/>
      <c r="TWT40" s="1"/>
      <c r="TWU40" s="1"/>
      <c r="TWV40" s="1"/>
      <c r="TWW40" s="1"/>
      <c r="TWX40" s="1"/>
      <c r="TWY40" s="1"/>
      <c r="TWZ40" s="1"/>
      <c r="TXA40" s="1"/>
      <c r="TXB40" s="1"/>
      <c r="TXC40" s="1"/>
      <c r="TXD40" s="1"/>
      <c r="TXE40" s="1"/>
      <c r="TXF40" s="1"/>
      <c r="TXG40" s="1"/>
      <c r="TXH40" s="1"/>
      <c r="TXI40" s="1"/>
      <c r="TXJ40" s="1"/>
      <c r="TXK40" s="1"/>
      <c r="TXL40" s="1"/>
      <c r="TXM40" s="1"/>
      <c r="TXN40" s="1"/>
      <c r="TXO40" s="1"/>
      <c r="TXP40" s="1"/>
      <c r="TXQ40" s="1"/>
      <c r="TXR40" s="1"/>
      <c r="TXS40" s="1"/>
      <c r="TXT40" s="1"/>
      <c r="TXU40" s="1"/>
      <c r="TXV40" s="1"/>
      <c r="TXW40" s="1"/>
      <c r="TXX40" s="1"/>
      <c r="TXY40" s="1"/>
      <c r="TXZ40" s="1"/>
      <c r="TYA40" s="1"/>
      <c r="TYB40" s="1"/>
      <c r="TYC40" s="1"/>
      <c r="TYD40" s="1"/>
      <c r="TYE40" s="1"/>
      <c r="TYF40" s="1"/>
      <c r="TYG40" s="1"/>
      <c r="TYH40" s="1"/>
      <c r="TYI40" s="1"/>
      <c r="TYJ40" s="1"/>
      <c r="TYK40" s="1"/>
      <c r="TYL40" s="1"/>
      <c r="TYM40" s="1"/>
      <c r="TYN40" s="1"/>
      <c r="TYO40" s="1"/>
      <c r="TYP40" s="1"/>
      <c r="TYQ40" s="1"/>
      <c r="TYR40" s="1"/>
      <c r="TYS40" s="1"/>
      <c r="TYT40" s="1"/>
      <c r="TYU40" s="1"/>
      <c r="TYV40" s="1"/>
      <c r="TYW40" s="1"/>
      <c r="TYX40" s="1"/>
      <c r="TYY40" s="1"/>
      <c r="TYZ40" s="1"/>
      <c r="TZA40" s="1"/>
      <c r="TZB40" s="1"/>
      <c r="TZC40" s="1"/>
      <c r="TZD40" s="1"/>
      <c r="TZE40" s="1"/>
      <c r="TZF40" s="1"/>
      <c r="TZG40" s="1"/>
      <c r="TZH40" s="1"/>
      <c r="TZI40" s="1"/>
      <c r="TZJ40" s="1"/>
      <c r="TZK40" s="1"/>
      <c r="TZL40" s="1"/>
      <c r="TZM40" s="1"/>
      <c r="TZN40" s="1"/>
      <c r="TZO40" s="1"/>
      <c r="TZP40" s="1"/>
      <c r="TZQ40" s="1"/>
      <c r="TZR40" s="1"/>
      <c r="TZS40" s="1"/>
      <c r="TZT40" s="1"/>
      <c r="TZU40" s="1"/>
      <c r="TZV40" s="1"/>
      <c r="TZW40" s="1"/>
      <c r="TZX40" s="1"/>
      <c r="TZY40" s="1"/>
      <c r="TZZ40" s="1"/>
      <c r="UAA40" s="1"/>
      <c r="UAB40" s="1"/>
      <c r="UAC40" s="1"/>
      <c r="UAD40" s="1"/>
      <c r="UAE40" s="1"/>
      <c r="UAF40" s="1"/>
      <c r="UAG40" s="1"/>
      <c r="UAH40" s="1"/>
      <c r="UAI40" s="1"/>
      <c r="UAJ40" s="1"/>
      <c r="UAK40" s="1"/>
      <c r="UAL40" s="1"/>
      <c r="UAM40" s="1"/>
      <c r="UAN40" s="1"/>
      <c r="UAO40" s="1"/>
      <c r="UAP40" s="1"/>
      <c r="UAQ40" s="1"/>
      <c r="UAR40" s="1"/>
      <c r="UAS40" s="1"/>
      <c r="UAT40" s="1"/>
      <c r="UAU40" s="1"/>
      <c r="UAV40" s="1"/>
      <c r="UAW40" s="1"/>
      <c r="UAX40" s="1"/>
      <c r="UAY40" s="1"/>
      <c r="UAZ40" s="1"/>
      <c r="UBA40" s="1"/>
      <c r="UBB40" s="1"/>
      <c r="UBC40" s="1"/>
      <c r="UBD40" s="1"/>
      <c r="UBE40" s="1"/>
      <c r="UBF40" s="1"/>
      <c r="UBG40" s="1"/>
      <c r="UBH40" s="1"/>
      <c r="UBI40" s="1"/>
      <c r="UBJ40" s="1"/>
      <c r="UBK40" s="1"/>
      <c r="UBL40" s="1"/>
      <c r="UBM40" s="1"/>
      <c r="UBN40" s="1"/>
      <c r="UBO40" s="1"/>
      <c r="UBP40" s="1"/>
      <c r="UBQ40" s="1"/>
      <c r="UBR40" s="1"/>
      <c r="UBS40" s="1"/>
      <c r="UBT40" s="1"/>
      <c r="UBU40" s="1"/>
      <c r="UBV40" s="1"/>
      <c r="UBW40" s="1"/>
      <c r="UBX40" s="1"/>
      <c r="UBY40" s="1"/>
      <c r="UBZ40" s="1"/>
      <c r="UCA40" s="1"/>
      <c r="UCB40" s="1"/>
      <c r="UCC40" s="1"/>
      <c r="UCD40" s="1"/>
      <c r="UCE40" s="1"/>
      <c r="UCF40" s="1"/>
      <c r="UCG40" s="1"/>
      <c r="UCH40" s="1"/>
      <c r="UCI40" s="1"/>
      <c r="UCJ40" s="1"/>
      <c r="UCK40" s="1"/>
      <c r="UCL40" s="1"/>
      <c r="UCM40" s="1"/>
      <c r="UCN40" s="1"/>
      <c r="UCO40" s="1"/>
      <c r="UCP40" s="1"/>
      <c r="UCQ40" s="1"/>
      <c r="UCR40" s="1"/>
      <c r="UCS40" s="1"/>
      <c r="UCT40" s="1"/>
      <c r="UCU40" s="1"/>
      <c r="UCV40" s="1"/>
      <c r="UCW40" s="1"/>
      <c r="UCX40" s="1"/>
      <c r="UCY40" s="1"/>
      <c r="UCZ40" s="1"/>
      <c r="UDA40" s="1"/>
      <c r="UDB40" s="1"/>
      <c r="UDC40" s="1"/>
      <c r="UDD40" s="1"/>
      <c r="UDE40" s="1"/>
      <c r="UDF40" s="1"/>
      <c r="UDG40" s="1"/>
      <c r="UDH40" s="1"/>
      <c r="UDI40" s="1"/>
      <c r="UDJ40" s="1"/>
      <c r="UDK40" s="1"/>
      <c r="UDL40" s="1"/>
      <c r="UDM40" s="1"/>
      <c r="UDN40" s="1"/>
      <c r="UDO40" s="1"/>
      <c r="UDP40" s="1"/>
      <c r="UDQ40" s="1"/>
      <c r="UDR40" s="1"/>
      <c r="UDS40" s="1"/>
      <c r="UDT40" s="1"/>
      <c r="UDU40" s="1"/>
      <c r="UDV40" s="1"/>
      <c r="UDW40" s="1"/>
      <c r="UDX40" s="1"/>
      <c r="UDY40" s="1"/>
      <c r="UDZ40" s="1"/>
      <c r="UEA40" s="1"/>
      <c r="UEB40" s="1"/>
      <c r="UEC40" s="1"/>
      <c r="UED40" s="1"/>
      <c r="UEE40" s="1"/>
      <c r="UEF40" s="1"/>
      <c r="UEG40" s="1"/>
      <c r="UEH40" s="1"/>
      <c r="UEI40" s="1"/>
      <c r="UEJ40" s="1"/>
      <c r="UEK40" s="1"/>
      <c r="UEL40" s="1"/>
      <c r="UEM40" s="1"/>
      <c r="UEN40" s="1"/>
      <c r="UEO40" s="1"/>
      <c r="UEP40" s="1"/>
      <c r="UEQ40" s="1"/>
      <c r="UER40" s="1"/>
      <c r="UES40" s="1"/>
      <c r="UET40" s="1"/>
      <c r="UEU40" s="1"/>
      <c r="UEV40" s="1"/>
      <c r="UEW40" s="1"/>
      <c r="UEX40" s="1"/>
      <c r="UEY40" s="1"/>
      <c r="UEZ40" s="1"/>
      <c r="UFA40" s="1"/>
      <c r="UFB40" s="1"/>
      <c r="UFC40" s="1"/>
      <c r="UFD40" s="1"/>
      <c r="UFE40" s="1"/>
      <c r="UFF40" s="1"/>
      <c r="UFG40" s="1"/>
      <c r="UFH40" s="1"/>
      <c r="UFI40" s="1"/>
      <c r="UFJ40" s="1"/>
      <c r="UFK40" s="1"/>
      <c r="UFL40" s="1"/>
      <c r="UFM40" s="1"/>
      <c r="UFN40" s="1"/>
      <c r="UFO40" s="1"/>
      <c r="UFP40" s="1"/>
      <c r="UFQ40" s="1"/>
      <c r="UFR40" s="1"/>
      <c r="UFS40" s="1"/>
      <c r="UFT40" s="1"/>
      <c r="UFU40" s="1"/>
      <c r="UFV40" s="1"/>
      <c r="UFW40" s="1"/>
      <c r="UFX40" s="1"/>
      <c r="UFY40" s="1"/>
      <c r="UFZ40" s="1"/>
      <c r="UGA40" s="1"/>
      <c r="UGB40" s="1"/>
      <c r="UGC40" s="1"/>
      <c r="UGD40" s="1"/>
      <c r="UGE40" s="1"/>
      <c r="UGF40" s="1"/>
      <c r="UGG40" s="1"/>
      <c r="UGH40" s="1"/>
      <c r="UGI40" s="1"/>
      <c r="UGJ40" s="1"/>
      <c r="UGK40" s="1"/>
      <c r="UGL40" s="1"/>
      <c r="UGM40" s="1"/>
      <c r="UGN40" s="1"/>
      <c r="UGO40" s="1"/>
      <c r="UGP40" s="1"/>
      <c r="UGQ40" s="1"/>
      <c r="UGR40" s="1"/>
      <c r="UGS40" s="1"/>
      <c r="UGT40" s="1"/>
      <c r="UGU40" s="1"/>
      <c r="UGV40" s="1"/>
      <c r="UGW40" s="1"/>
      <c r="UGX40" s="1"/>
      <c r="UGY40" s="1"/>
      <c r="UGZ40" s="1"/>
      <c r="UHA40" s="1"/>
      <c r="UHB40" s="1"/>
      <c r="UHC40" s="1"/>
      <c r="UHD40" s="1"/>
      <c r="UHE40" s="1"/>
      <c r="UHF40" s="1"/>
      <c r="UHG40" s="1"/>
      <c r="UHH40" s="1"/>
      <c r="UHI40" s="1"/>
      <c r="UHJ40" s="1"/>
      <c r="UHK40" s="1"/>
      <c r="UHL40" s="1"/>
      <c r="UHM40" s="1"/>
      <c r="UHN40" s="1"/>
      <c r="UHO40" s="1"/>
      <c r="UHP40" s="1"/>
      <c r="UHQ40" s="1"/>
      <c r="UHR40" s="1"/>
      <c r="UHS40" s="1"/>
      <c r="UHT40" s="1"/>
      <c r="UHU40" s="1"/>
      <c r="UHV40" s="1"/>
      <c r="UHW40" s="1"/>
      <c r="UHX40" s="1"/>
      <c r="UHY40" s="1"/>
      <c r="UHZ40" s="1"/>
      <c r="UIA40" s="1"/>
      <c r="UIB40" s="1"/>
      <c r="UIC40" s="1"/>
      <c r="UID40" s="1"/>
      <c r="UIE40" s="1"/>
      <c r="UIF40" s="1"/>
      <c r="UIG40" s="1"/>
      <c r="UIH40" s="1"/>
      <c r="UII40" s="1"/>
      <c r="UIJ40" s="1"/>
      <c r="UIK40" s="1"/>
      <c r="UIL40" s="1"/>
      <c r="UIM40" s="1"/>
      <c r="UIN40" s="1"/>
      <c r="UIO40" s="1"/>
      <c r="UIP40" s="1"/>
      <c r="UIQ40" s="1"/>
      <c r="UIR40" s="1"/>
      <c r="UIS40" s="1"/>
      <c r="UIT40" s="1"/>
      <c r="UIU40" s="1"/>
      <c r="UIV40" s="1"/>
      <c r="UIW40" s="1"/>
      <c r="UIX40" s="1"/>
      <c r="UIY40" s="1"/>
      <c r="UIZ40" s="1"/>
      <c r="UJA40" s="1"/>
      <c r="UJB40" s="1"/>
      <c r="UJC40" s="1"/>
      <c r="UJD40" s="1"/>
      <c r="UJE40" s="1"/>
      <c r="UJF40" s="1"/>
      <c r="UJG40" s="1"/>
      <c r="UJH40" s="1"/>
      <c r="UJI40" s="1"/>
      <c r="UJJ40" s="1"/>
      <c r="UJK40" s="1"/>
      <c r="UJL40" s="1"/>
      <c r="UJM40" s="1"/>
      <c r="UJN40" s="1"/>
      <c r="UJO40" s="1"/>
      <c r="UJP40" s="1"/>
      <c r="UJQ40" s="1"/>
      <c r="UJR40" s="1"/>
      <c r="UJS40" s="1"/>
      <c r="UJT40" s="1"/>
      <c r="UJU40" s="1"/>
      <c r="UJV40" s="1"/>
      <c r="UJW40" s="1"/>
      <c r="UJX40" s="1"/>
      <c r="UJY40" s="1"/>
      <c r="UJZ40" s="1"/>
      <c r="UKA40" s="1"/>
      <c r="UKB40" s="1"/>
      <c r="UKC40" s="1"/>
      <c r="UKD40" s="1"/>
      <c r="UKE40" s="1"/>
      <c r="UKF40" s="1"/>
      <c r="UKG40" s="1"/>
      <c r="UKH40" s="1"/>
      <c r="UKI40" s="1"/>
      <c r="UKJ40" s="1"/>
      <c r="UKK40" s="1"/>
      <c r="UKL40" s="1"/>
      <c r="UKM40" s="1"/>
      <c r="UKN40" s="1"/>
      <c r="UKO40" s="1"/>
      <c r="UKP40" s="1"/>
      <c r="UKQ40" s="1"/>
      <c r="UKR40" s="1"/>
      <c r="UKS40" s="1"/>
      <c r="UKT40" s="1"/>
      <c r="UKU40" s="1"/>
      <c r="UKV40" s="1"/>
      <c r="UKW40" s="1"/>
      <c r="UKX40" s="1"/>
      <c r="UKY40" s="1"/>
      <c r="UKZ40" s="1"/>
      <c r="ULA40" s="1"/>
      <c r="ULB40" s="1"/>
      <c r="ULC40" s="1"/>
      <c r="ULD40" s="1"/>
      <c r="ULE40" s="1"/>
      <c r="ULF40" s="1"/>
      <c r="ULG40" s="1"/>
      <c r="ULH40" s="1"/>
      <c r="ULI40" s="1"/>
      <c r="ULJ40" s="1"/>
      <c r="ULK40" s="1"/>
      <c r="ULL40" s="1"/>
      <c r="ULM40" s="1"/>
      <c r="ULN40" s="1"/>
      <c r="ULO40" s="1"/>
      <c r="ULP40" s="1"/>
      <c r="ULQ40" s="1"/>
      <c r="ULR40" s="1"/>
      <c r="ULS40" s="1"/>
      <c r="ULT40" s="1"/>
      <c r="ULU40" s="1"/>
      <c r="ULV40" s="1"/>
      <c r="ULW40" s="1"/>
      <c r="ULX40" s="1"/>
      <c r="ULY40" s="1"/>
      <c r="ULZ40" s="1"/>
      <c r="UMA40" s="1"/>
      <c r="UMB40" s="1"/>
      <c r="UMC40" s="1"/>
      <c r="UMD40" s="1"/>
      <c r="UME40" s="1"/>
      <c r="UMF40" s="1"/>
      <c r="UMG40" s="1"/>
      <c r="UMH40" s="1"/>
      <c r="UMI40" s="1"/>
      <c r="UMJ40" s="1"/>
      <c r="UMK40" s="1"/>
      <c r="UML40" s="1"/>
      <c r="UMM40" s="1"/>
      <c r="UMN40" s="1"/>
      <c r="UMO40" s="1"/>
      <c r="UMP40" s="1"/>
      <c r="UMQ40" s="1"/>
      <c r="UMR40" s="1"/>
      <c r="UMS40" s="1"/>
      <c r="UMT40" s="1"/>
      <c r="UMU40" s="1"/>
      <c r="UMV40" s="1"/>
      <c r="UMW40" s="1"/>
      <c r="UMX40" s="1"/>
      <c r="UMY40" s="1"/>
      <c r="UMZ40" s="1"/>
      <c r="UNA40" s="1"/>
      <c r="UNB40" s="1"/>
      <c r="UNC40" s="1"/>
      <c r="UND40" s="1"/>
      <c r="UNE40" s="1"/>
      <c r="UNF40" s="1"/>
      <c r="UNG40" s="1"/>
      <c r="UNH40" s="1"/>
      <c r="UNI40" s="1"/>
      <c r="UNJ40" s="1"/>
      <c r="UNK40" s="1"/>
      <c r="UNL40" s="1"/>
      <c r="UNM40" s="1"/>
      <c r="UNN40" s="1"/>
      <c r="UNO40" s="1"/>
      <c r="UNP40" s="1"/>
      <c r="UNQ40" s="1"/>
      <c r="UNR40" s="1"/>
      <c r="UNS40" s="1"/>
      <c r="UNT40" s="1"/>
      <c r="UNU40" s="1"/>
      <c r="UNV40" s="1"/>
      <c r="UNW40" s="1"/>
      <c r="UNX40" s="1"/>
      <c r="UNY40" s="1"/>
      <c r="UNZ40" s="1"/>
      <c r="UOA40" s="1"/>
      <c r="UOB40" s="1"/>
      <c r="UOC40" s="1"/>
      <c r="UOD40" s="1"/>
      <c r="UOE40" s="1"/>
      <c r="UOF40" s="1"/>
      <c r="UOG40" s="1"/>
      <c r="UOH40" s="1"/>
      <c r="UOI40" s="1"/>
      <c r="UOJ40" s="1"/>
      <c r="UOK40" s="1"/>
      <c r="UOL40" s="1"/>
      <c r="UOM40" s="1"/>
      <c r="UON40" s="1"/>
      <c r="UOO40" s="1"/>
      <c r="UOP40" s="1"/>
      <c r="UOQ40" s="1"/>
      <c r="UOR40" s="1"/>
      <c r="UOS40" s="1"/>
      <c r="UOT40" s="1"/>
      <c r="UOU40" s="1"/>
      <c r="UOV40" s="1"/>
      <c r="UOW40" s="1"/>
      <c r="UOX40" s="1"/>
      <c r="UOY40" s="1"/>
      <c r="UOZ40" s="1"/>
      <c r="UPA40" s="1"/>
      <c r="UPB40" s="1"/>
      <c r="UPC40" s="1"/>
      <c r="UPD40" s="1"/>
      <c r="UPE40" s="1"/>
      <c r="UPF40" s="1"/>
      <c r="UPG40" s="1"/>
      <c r="UPH40" s="1"/>
      <c r="UPI40" s="1"/>
      <c r="UPJ40" s="1"/>
      <c r="UPK40" s="1"/>
      <c r="UPL40" s="1"/>
      <c r="UPM40" s="1"/>
      <c r="UPN40" s="1"/>
      <c r="UPO40" s="1"/>
      <c r="UPP40" s="1"/>
      <c r="UPQ40" s="1"/>
      <c r="UPR40" s="1"/>
      <c r="UPS40" s="1"/>
      <c r="UPT40" s="1"/>
      <c r="UPU40" s="1"/>
      <c r="UPV40" s="1"/>
      <c r="UPW40" s="1"/>
      <c r="UPX40" s="1"/>
      <c r="UPY40" s="1"/>
      <c r="UPZ40" s="1"/>
      <c r="UQA40" s="1"/>
      <c r="UQB40" s="1"/>
      <c r="UQC40" s="1"/>
      <c r="UQD40" s="1"/>
      <c r="UQE40" s="1"/>
      <c r="UQF40" s="1"/>
      <c r="UQG40" s="1"/>
      <c r="UQH40" s="1"/>
      <c r="UQI40" s="1"/>
      <c r="UQJ40" s="1"/>
      <c r="UQK40" s="1"/>
      <c r="UQL40" s="1"/>
      <c r="UQM40" s="1"/>
      <c r="UQN40" s="1"/>
      <c r="UQO40" s="1"/>
      <c r="UQP40" s="1"/>
      <c r="UQQ40" s="1"/>
      <c r="UQR40" s="1"/>
      <c r="UQS40" s="1"/>
      <c r="UQT40" s="1"/>
      <c r="UQU40" s="1"/>
      <c r="UQV40" s="1"/>
      <c r="UQW40" s="1"/>
      <c r="UQX40" s="1"/>
      <c r="UQY40" s="1"/>
      <c r="UQZ40" s="1"/>
      <c r="URA40" s="1"/>
      <c r="URB40" s="1"/>
      <c r="URC40" s="1"/>
      <c r="URD40" s="1"/>
      <c r="URE40" s="1"/>
      <c r="URF40" s="1"/>
      <c r="URG40" s="1"/>
      <c r="URH40" s="1"/>
      <c r="URI40" s="1"/>
      <c r="URJ40" s="1"/>
      <c r="URK40" s="1"/>
      <c r="URL40" s="1"/>
      <c r="URM40" s="1"/>
      <c r="URN40" s="1"/>
      <c r="URO40" s="1"/>
      <c r="URP40" s="1"/>
      <c r="URQ40" s="1"/>
      <c r="URR40" s="1"/>
      <c r="URS40" s="1"/>
      <c r="URT40" s="1"/>
      <c r="URU40" s="1"/>
      <c r="URV40" s="1"/>
      <c r="URW40" s="1"/>
      <c r="URX40" s="1"/>
      <c r="URY40" s="1"/>
      <c r="URZ40" s="1"/>
      <c r="USA40" s="1"/>
      <c r="USB40" s="1"/>
      <c r="USC40" s="1"/>
      <c r="USD40" s="1"/>
      <c r="USE40" s="1"/>
      <c r="USF40" s="1"/>
      <c r="USG40" s="1"/>
      <c r="USH40" s="1"/>
      <c r="USI40" s="1"/>
      <c r="USJ40" s="1"/>
      <c r="USK40" s="1"/>
      <c r="USL40" s="1"/>
      <c r="USM40" s="1"/>
      <c r="USN40" s="1"/>
      <c r="USO40" s="1"/>
      <c r="USP40" s="1"/>
      <c r="USQ40" s="1"/>
      <c r="USR40" s="1"/>
      <c r="USS40" s="1"/>
      <c r="UST40" s="1"/>
      <c r="USU40" s="1"/>
      <c r="USV40" s="1"/>
      <c r="USW40" s="1"/>
      <c r="USX40" s="1"/>
      <c r="USY40" s="1"/>
      <c r="USZ40" s="1"/>
      <c r="UTA40" s="1"/>
      <c r="UTB40" s="1"/>
      <c r="UTC40" s="1"/>
      <c r="UTD40" s="1"/>
      <c r="UTE40" s="1"/>
      <c r="UTF40" s="1"/>
      <c r="UTG40" s="1"/>
      <c r="UTH40" s="1"/>
      <c r="UTI40" s="1"/>
      <c r="UTJ40" s="1"/>
      <c r="UTK40" s="1"/>
      <c r="UTL40" s="1"/>
      <c r="UTM40" s="1"/>
      <c r="UTN40" s="1"/>
      <c r="UTO40" s="1"/>
      <c r="UTP40" s="1"/>
      <c r="UTQ40" s="1"/>
      <c r="UTR40" s="1"/>
      <c r="UTS40" s="1"/>
      <c r="UTT40" s="1"/>
      <c r="UTU40" s="1"/>
      <c r="UTV40" s="1"/>
      <c r="UTW40" s="1"/>
      <c r="UTX40" s="1"/>
      <c r="UTY40" s="1"/>
      <c r="UTZ40" s="1"/>
      <c r="UUA40" s="1"/>
      <c r="UUB40" s="1"/>
      <c r="UUC40" s="1"/>
      <c r="UUD40" s="1"/>
      <c r="UUE40" s="1"/>
      <c r="UUF40" s="1"/>
      <c r="UUG40" s="1"/>
      <c r="UUH40" s="1"/>
      <c r="UUI40" s="1"/>
      <c r="UUJ40" s="1"/>
      <c r="UUK40" s="1"/>
      <c r="UUL40" s="1"/>
      <c r="UUM40" s="1"/>
      <c r="UUN40" s="1"/>
      <c r="UUO40" s="1"/>
      <c r="UUP40" s="1"/>
      <c r="UUQ40" s="1"/>
      <c r="UUR40" s="1"/>
      <c r="UUS40" s="1"/>
      <c r="UUT40" s="1"/>
      <c r="UUU40" s="1"/>
      <c r="UUV40" s="1"/>
      <c r="UUW40" s="1"/>
      <c r="UUX40" s="1"/>
      <c r="UUY40" s="1"/>
      <c r="UUZ40" s="1"/>
      <c r="UVA40" s="1"/>
      <c r="UVB40" s="1"/>
      <c r="UVC40" s="1"/>
      <c r="UVD40" s="1"/>
      <c r="UVE40" s="1"/>
      <c r="UVF40" s="1"/>
      <c r="UVG40" s="1"/>
      <c r="UVH40" s="1"/>
      <c r="UVI40" s="1"/>
      <c r="UVJ40" s="1"/>
      <c r="UVK40" s="1"/>
      <c r="UVL40" s="1"/>
      <c r="UVM40" s="1"/>
      <c r="UVN40" s="1"/>
      <c r="UVO40" s="1"/>
      <c r="UVP40" s="1"/>
      <c r="UVQ40" s="1"/>
      <c r="UVR40" s="1"/>
      <c r="UVS40" s="1"/>
      <c r="UVT40" s="1"/>
      <c r="UVU40" s="1"/>
      <c r="UVV40" s="1"/>
      <c r="UVW40" s="1"/>
      <c r="UVX40" s="1"/>
      <c r="UVY40" s="1"/>
      <c r="UVZ40" s="1"/>
      <c r="UWA40" s="1"/>
      <c r="UWB40" s="1"/>
      <c r="UWC40" s="1"/>
      <c r="UWD40" s="1"/>
      <c r="UWE40" s="1"/>
      <c r="UWF40" s="1"/>
      <c r="UWG40" s="1"/>
      <c r="UWH40" s="1"/>
      <c r="UWI40" s="1"/>
      <c r="UWJ40" s="1"/>
      <c r="UWK40" s="1"/>
      <c r="UWL40" s="1"/>
      <c r="UWM40" s="1"/>
      <c r="UWN40" s="1"/>
      <c r="UWO40" s="1"/>
      <c r="UWP40" s="1"/>
      <c r="UWQ40" s="1"/>
      <c r="UWR40" s="1"/>
      <c r="UWS40" s="1"/>
      <c r="UWT40" s="1"/>
      <c r="UWU40" s="1"/>
      <c r="UWV40" s="1"/>
      <c r="UWW40" s="1"/>
      <c r="UWX40" s="1"/>
      <c r="UWY40" s="1"/>
      <c r="UWZ40" s="1"/>
      <c r="UXA40" s="1"/>
      <c r="UXB40" s="1"/>
      <c r="UXC40" s="1"/>
      <c r="UXD40" s="1"/>
      <c r="UXE40" s="1"/>
      <c r="UXF40" s="1"/>
      <c r="UXG40" s="1"/>
      <c r="UXH40" s="1"/>
      <c r="UXI40" s="1"/>
      <c r="UXJ40" s="1"/>
      <c r="UXK40" s="1"/>
      <c r="UXL40" s="1"/>
      <c r="UXM40" s="1"/>
      <c r="UXN40" s="1"/>
      <c r="UXO40" s="1"/>
      <c r="UXP40" s="1"/>
      <c r="UXQ40" s="1"/>
      <c r="UXR40" s="1"/>
      <c r="UXS40" s="1"/>
      <c r="UXT40" s="1"/>
      <c r="UXU40" s="1"/>
      <c r="UXV40" s="1"/>
      <c r="UXW40" s="1"/>
      <c r="UXX40" s="1"/>
      <c r="UXY40" s="1"/>
      <c r="UXZ40" s="1"/>
      <c r="UYA40" s="1"/>
      <c r="UYB40" s="1"/>
      <c r="UYC40" s="1"/>
      <c r="UYD40" s="1"/>
      <c r="UYE40" s="1"/>
      <c r="UYF40" s="1"/>
      <c r="UYG40" s="1"/>
      <c r="UYH40" s="1"/>
      <c r="UYI40" s="1"/>
      <c r="UYJ40" s="1"/>
      <c r="UYK40" s="1"/>
      <c r="UYL40" s="1"/>
      <c r="UYM40" s="1"/>
      <c r="UYN40" s="1"/>
      <c r="UYO40" s="1"/>
      <c r="UYP40" s="1"/>
      <c r="UYQ40" s="1"/>
      <c r="UYR40" s="1"/>
      <c r="UYS40" s="1"/>
      <c r="UYT40" s="1"/>
      <c r="UYU40" s="1"/>
      <c r="UYV40" s="1"/>
      <c r="UYW40" s="1"/>
      <c r="UYX40" s="1"/>
      <c r="UYY40" s="1"/>
      <c r="UYZ40" s="1"/>
      <c r="UZA40" s="1"/>
      <c r="UZB40" s="1"/>
      <c r="UZC40" s="1"/>
      <c r="UZD40" s="1"/>
      <c r="UZE40" s="1"/>
      <c r="UZF40" s="1"/>
      <c r="UZG40" s="1"/>
      <c r="UZH40" s="1"/>
      <c r="UZI40" s="1"/>
      <c r="UZJ40" s="1"/>
      <c r="UZK40" s="1"/>
      <c r="UZL40" s="1"/>
      <c r="UZM40" s="1"/>
      <c r="UZN40" s="1"/>
      <c r="UZO40" s="1"/>
      <c r="UZP40" s="1"/>
      <c r="UZQ40" s="1"/>
      <c r="UZR40" s="1"/>
      <c r="UZS40" s="1"/>
      <c r="UZT40" s="1"/>
      <c r="UZU40" s="1"/>
      <c r="UZV40" s="1"/>
      <c r="UZW40" s="1"/>
      <c r="UZX40" s="1"/>
      <c r="UZY40" s="1"/>
      <c r="UZZ40" s="1"/>
      <c r="VAA40" s="1"/>
      <c r="VAB40" s="1"/>
      <c r="VAC40" s="1"/>
      <c r="VAD40" s="1"/>
      <c r="VAE40" s="1"/>
      <c r="VAF40" s="1"/>
      <c r="VAG40" s="1"/>
      <c r="VAH40" s="1"/>
      <c r="VAI40" s="1"/>
      <c r="VAJ40" s="1"/>
      <c r="VAK40" s="1"/>
      <c r="VAL40" s="1"/>
      <c r="VAM40" s="1"/>
      <c r="VAN40" s="1"/>
      <c r="VAO40" s="1"/>
      <c r="VAP40" s="1"/>
      <c r="VAQ40" s="1"/>
      <c r="VAR40" s="1"/>
      <c r="VAS40" s="1"/>
      <c r="VAT40" s="1"/>
      <c r="VAU40" s="1"/>
      <c r="VAV40" s="1"/>
      <c r="VAW40" s="1"/>
      <c r="VAX40" s="1"/>
      <c r="VAY40" s="1"/>
      <c r="VAZ40" s="1"/>
      <c r="VBA40" s="1"/>
      <c r="VBB40" s="1"/>
      <c r="VBC40" s="1"/>
      <c r="VBD40" s="1"/>
      <c r="VBE40" s="1"/>
      <c r="VBF40" s="1"/>
      <c r="VBG40" s="1"/>
      <c r="VBH40" s="1"/>
      <c r="VBI40" s="1"/>
      <c r="VBJ40" s="1"/>
      <c r="VBK40" s="1"/>
      <c r="VBL40" s="1"/>
      <c r="VBM40" s="1"/>
      <c r="VBN40" s="1"/>
      <c r="VBO40" s="1"/>
      <c r="VBP40" s="1"/>
      <c r="VBQ40" s="1"/>
      <c r="VBR40" s="1"/>
      <c r="VBS40" s="1"/>
      <c r="VBT40" s="1"/>
      <c r="VBU40" s="1"/>
      <c r="VBV40" s="1"/>
      <c r="VBW40" s="1"/>
      <c r="VBX40" s="1"/>
      <c r="VBY40" s="1"/>
      <c r="VBZ40" s="1"/>
      <c r="VCA40" s="1"/>
      <c r="VCB40" s="1"/>
      <c r="VCC40" s="1"/>
      <c r="VCD40" s="1"/>
      <c r="VCE40" s="1"/>
      <c r="VCF40" s="1"/>
      <c r="VCG40" s="1"/>
      <c r="VCH40" s="1"/>
      <c r="VCI40" s="1"/>
      <c r="VCJ40" s="1"/>
      <c r="VCK40" s="1"/>
      <c r="VCL40" s="1"/>
      <c r="VCM40" s="1"/>
      <c r="VCN40" s="1"/>
      <c r="VCO40" s="1"/>
      <c r="VCP40" s="1"/>
      <c r="VCQ40" s="1"/>
      <c r="VCR40" s="1"/>
      <c r="VCS40" s="1"/>
      <c r="VCT40" s="1"/>
      <c r="VCU40" s="1"/>
      <c r="VCV40" s="1"/>
      <c r="VCW40" s="1"/>
      <c r="VCX40" s="1"/>
      <c r="VCY40" s="1"/>
      <c r="VCZ40" s="1"/>
      <c r="VDA40" s="1"/>
      <c r="VDB40" s="1"/>
      <c r="VDC40" s="1"/>
      <c r="VDD40" s="1"/>
      <c r="VDE40" s="1"/>
      <c r="VDF40" s="1"/>
      <c r="VDG40" s="1"/>
      <c r="VDH40" s="1"/>
      <c r="VDI40" s="1"/>
      <c r="VDJ40" s="1"/>
      <c r="VDK40" s="1"/>
      <c r="VDL40" s="1"/>
      <c r="VDM40" s="1"/>
      <c r="VDN40" s="1"/>
      <c r="VDO40" s="1"/>
      <c r="VDP40" s="1"/>
      <c r="VDQ40" s="1"/>
      <c r="VDR40" s="1"/>
      <c r="VDS40" s="1"/>
      <c r="VDT40" s="1"/>
      <c r="VDU40" s="1"/>
      <c r="VDV40" s="1"/>
      <c r="VDW40" s="1"/>
      <c r="VDX40" s="1"/>
      <c r="VDY40" s="1"/>
      <c r="VDZ40" s="1"/>
      <c r="VEA40" s="1"/>
      <c r="VEB40" s="1"/>
      <c r="VEC40" s="1"/>
      <c r="VED40" s="1"/>
      <c r="VEE40" s="1"/>
      <c r="VEF40" s="1"/>
      <c r="VEG40" s="1"/>
      <c r="VEH40" s="1"/>
      <c r="VEI40" s="1"/>
      <c r="VEJ40" s="1"/>
      <c r="VEK40" s="1"/>
      <c r="VEL40" s="1"/>
      <c r="VEM40" s="1"/>
      <c r="VEN40" s="1"/>
      <c r="VEO40" s="1"/>
      <c r="VEP40" s="1"/>
      <c r="VEQ40" s="1"/>
      <c r="VER40" s="1"/>
      <c r="VES40" s="1"/>
      <c r="VET40" s="1"/>
      <c r="VEU40" s="1"/>
      <c r="VEV40" s="1"/>
      <c r="VEW40" s="1"/>
      <c r="VEX40" s="1"/>
      <c r="VEY40" s="1"/>
      <c r="VEZ40" s="1"/>
      <c r="VFA40" s="1"/>
      <c r="VFB40" s="1"/>
      <c r="VFC40" s="1"/>
      <c r="VFD40" s="1"/>
      <c r="VFE40" s="1"/>
      <c r="VFF40" s="1"/>
      <c r="VFG40" s="1"/>
      <c r="VFH40" s="1"/>
      <c r="VFI40" s="1"/>
      <c r="VFJ40" s="1"/>
      <c r="VFK40" s="1"/>
      <c r="VFL40" s="1"/>
      <c r="VFM40" s="1"/>
      <c r="VFN40" s="1"/>
      <c r="VFO40" s="1"/>
      <c r="VFP40" s="1"/>
      <c r="VFQ40" s="1"/>
      <c r="VFR40" s="1"/>
      <c r="VFS40" s="1"/>
      <c r="VFT40" s="1"/>
      <c r="VFU40" s="1"/>
      <c r="VFV40" s="1"/>
      <c r="VFW40" s="1"/>
      <c r="VFX40" s="1"/>
      <c r="VFY40" s="1"/>
      <c r="VFZ40" s="1"/>
      <c r="VGA40" s="1"/>
      <c r="VGB40" s="1"/>
      <c r="VGC40" s="1"/>
      <c r="VGD40" s="1"/>
      <c r="VGE40" s="1"/>
      <c r="VGF40" s="1"/>
      <c r="VGG40" s="1"/>
      <c r="VGH40" s="1"/>
      <c r="VGI40" s="1"/>
      <c r="VGJ40" s="1"/>
      <c r="VGK40" s="1"/>
      <c r="VGL40" s="1"/>
      <c r="VGM40" s="1"/>
      <c r="VGN40" s="1"/>
      <c r="VGO40" s="1"/>
      <c r="VGP40" s="1"/>
      <c r="VGQ40" s="1"/>
      <c r="VGR40" s="1"/>
      <c r="VGS40" s="1"/>
      <c r="VGT40" s="1"/>
      <c r="VGU40" s="1"/>
      <c r="VGV40" s="1"/>
      <c r="VGW40" s="1"/>
      <c r="VGX40" s="1"/>
      <c r="VGY40" s="1"/>
      <c r="VGZ40" s="1"/>
      <c r="VHA40" s="1"/>
      <c r="VHB40" s="1"/>
      <c r="VHC40" s="1"/>
      <c r="VHD40" s="1"/>
      <c r="VHE40" s="1"/>
      <c r="VHF40" s="1"/>
      <c r="VHG40" s="1"/>
      <c r="VHH40" s="1"/>
      <c r="VHI40" s="1"/>
      <c r="VHJ40" s="1"/>
      <c r="VHK40" s="1"/>
      <c r="VHL40" s="1"/>
      <c r="VHM40" s="1"/>
      <c r="VHN40" s="1"/>
      <c r="VHO40" s="1"/>
      <c r="VHP40" s="1"/>
      <c r="VHQ40" s="1"/>
      <c r="VHR40" s="1"/>
      <c r="VHS40" s="1"/>
      <c r="VHT40" s="1"/>
      <c r="VHU40" s="1"/>
      <c r="VHV40" s="1"/>
      <c r="VHW40" s="1"/>
      <c r="VHX40" s="1"/>
      <c r="VHY40" s="1"/>
      <c r="VHZ40" s="1"/>
      <c r="VIA40" s="1"/>
      <c r="VIB40" s="1"/>
      <c r="VIC40" s="1"/>
      <c r="VID40" s="1"/>
      <c r="VIE40" s="1"/>
      <c r="VIF40" s="1"/>
      <c r="VIG40" s="1"/>
      <c r="VIH40" s="1"/>
      <c r="VII40" s="1"/>
      <c r="VIJ40" s="1"/>
      <c r="VIK40" s="1"/>
      <c r="VIL40" s="1"/>
      <c r="VIM40" s="1"/>
      <c r="VIN40" s="1"/>
      <c r="VIO40" s="1"/>
      <c r="VIP40" s="1"/>
      <c r="VIQ40" s="1"/>
      <c r="VIR40" s="1"/>
      <c r="VIS40" s="1"/>
      <c r="VIT40" s="1"/>
      <c r="VIU40" s="1"/>
      <c r="VIV40" s="1"/>
      <c r="VIW40" s="1"/>
      <c r="VIX40" s="1"/>
      <c r="VIY40" s="1"/>
      <c r="VIZ40" s="1"/>
      <c r="VJA40" s="1"/>
      <c r="VJB40" s="1"/>
      <c r="VJC40" s="1"/>
      <c r="VJD40" s="1"/>
      <c r="VJE40" s="1"/>
      <c r="VJF40" s="1"/>
      <c r="VJG40" s="1"/>
      <c r="VJH40" s="1"/>
      <c r="VJI40" s="1"/>
      <c r="VJJ40" s="1"/>
      <c r="VJK40" s="1"/>
      <c r="VJL40" s="1"/>
      <c r="VJM40" s="1"/>
      <c r="VJN40" s="1"/>
      <c r="VJO40" s="1"/>
      <c r="VJP40" s="1"/>
      <c r="VJQ40" s="1"/>
      <c r="VJR40" s="1"/>
      <c r="VJS40" s="1"/>
      <c r="VJT40" s="1"/>
      <c r="VJU40" s="1"/>
      <c r="VJV40" s="1"/>
      <c r="VJW40" s="1"/>
      <c r="VJX40" s="1"/>
      <c r="VJY40" s="1"/>
      <c r="VJZ40" s="1"/>
      <c r="VKA40" s="1"/>
      <c r="VKB40" s="1"/>
      <c r="VKC40" s="1"/>
      <c r="VKD40" s="1"/>
      <c r="VKE40" s="1"/>
      <c r="VKF40" s="1"/>
      <c r="VKG40" s="1"/>
      <c r="VKH40" s="1"/>
      <c r="VKI40" s="1"/>
      <c r="VKJ40" s="1"/>
      <c r="VKK40" s="1"/>
      <c r="VKL40" s="1"/>
      <c r="VKM40" s="1"/>
      <c r="VKN40" s="1"/>
      <c r="VKO40" s="1"/>
      <c r="VKP40" s="1"/>
      <c r="VKQ40" s="1"/>
      <c r="VKR40" s="1"/>
      <c r="VKS40" s="1"/>
      <c r="VKT40" s="1"/>
      <c r="VKU40" s="1"/>
      <c r="VKV40" s="1"/>
      <c r="VKW40" s="1"/>
      <c r="VKX40" s="1"/>
      <c r="VKY40" s="1"/>
      <c r="VKZ40" s="1"/>
      <c r="VLA40" s="1"/>
      <c r="VLB40" s="1"/>
      <c r="VLC40" s="1"/>
      <c r="VLD40" s="1"/>
      <c r="VLE40" s="1"/>
      <c r="VLF40" s="1"/>
      <c r="VLG40" s="1"/>
      <c r="VLH40" s="1"/>
      <c r="VLI40" s="1"/>
      <c r="VLJ40" s="1"/>
      <c r="VLK40" s="1"/>
      <c r="VLL40" s="1"/>
      <c r="VLM40" s="1"/>
      <c r="VLN40" s="1"/>
      <c r="VLO40" s="1"/>
      <c r="VLP40" s="1"/>
      <c r="VLQ40" s="1"/>
      <c r="VLR40" s="1"/>
      <c r="VLS40" s="1"/>
      <c r="VLT40" s="1"/>
      <c r="VLU40" s="1"/>
      <c r="VLV40" s="1"/>
      <c r="VLW40" s="1"/>
      <c r="VLX40" s="1"/>
      <c r="VLY40" s="1"/>
      <c r="VLZ40" s="1"/>
      <c r="VMA40" s="1"/>
      <c r="VMB40" s="1"/>
      <c r="VMC40" s="1"/>
      <c r="VMD40" s="1"/>
      <c r="VME40" s="1"/>
      <c r="VMF40" s="1"/>
      <c r="VMG40" s="1"/>
      <c r="VMH40" s="1"/>
      <c r="VMI40" s="1"/>
      <c r="VMJ40" s="1"/>
      <c r="VMK40" s="1"/>
      <c r="VML40" s="1"/>
      <c r="VMM40" s="1"/>
      <c r="VMN40" s="1"/>
      <c r="VMO40" s="1"/>
      <c r="VMP40" s="1"/>
      <c r="VMQ40" s="1"/>
      <c r="VMR40" s="1"/>
      <c r="VMS40" s="1"/>
      <c r="VMT40" s="1"/>
      <c r="VMU40" s="1"/>
      <c r="VMV40" s="1"/>
      <c r="VMW40" s="1"/>
      <c r="VMX40" s="1"/>
      <c r="VMY40" s="1"/>
      <c r="VMZ40" s="1"/>
      <c r="VNA40" s="1"/>
      <c r="VNB40" s="1"/>
      <c r="VNC40" s="1"/>
      <c r="VND40" s="1"/>
      <c r="VNE40" s="1"/>
      <c r="VNF40" s="1"/>
      <c r="VNG40" s="1"/>
      <c r="VNH40" s="1"/>
      <c r="VNI40" s="1"/>
      <c r="VNJ40" s="1"/>
      <c r="VNK40" s="1"/>
      <c r="VNL40" s="1"/>
      <c r="VNM40" s="1"/>
      <c r="VNN40" s="1"/>
      <c r="VNO40" s="1"/>
      <c r="VNP40" s="1"/>
      <c r="VNQ40" s="1"/>
      <c r="VNR40" s="1"/>
      <c r="VNS40" s="1"/>
      <c r="VNT40" s="1"/>
      <c r="VNU40" s="1"/>
      <c r="VNV40" s="1"/>
      <c r="VNW40" s="1"/>
      <c r="VNX40" s="1"/>
      <c r="VNY40" s="1"/>
      <c r="VNZ40" s="1"/>
      <c r="VOA40" s="1"/>
      <c r="VOB40" s="1"/>
      <c r="VOC40" s="1"/>
      <c r="VOD40" s="1"/>
      <c r="VOE40" s="1"/>
      <c r="VOF40" s="1"/>
      <c r="VOG40" s="1"/>
      <c r="VOH40" s="1"/>
      <c r="VOI40" s="1"/>
      <c r="VOJ40" s="1"/>
      <c r="VOK40" s="1"/>
      <c r="VOL40" s="1"/>
      <c r="VOM40" s="1"/>
      <c r="VON40" s="1"/>
      <c r="VOO40" s="1"/>
      <c r="VOP40" s="1"/>
      <c r="VOQ40" s="1"/>
      <c r="VOR40" s="1"/>
      <c r="VOS40" s="1"/>
      <c r="VOT40" s="1"/>
      <c r="VOU40" s="1"/>
      <c r="VOV40" s="1"/>
      <c r="VOW40" s="1"/>
      <c r="VOX40" s="1"/>
      <c r="VOY40" s="1"/>
      <c r="VOZ40" s="1"/>
      <c r="VPA40" s="1"/>
      <c r="VPB40" s="1"/>
      <c r="VPC40" s="1"/>
      <c r="VPD40" s="1"/>
      <c r="VPE40" s="1"/>
      <c r="VPF40" s="1"/>
      <c r="VPG40" s="1"/>
      <c r="VPH40" s="1"/>
      <c r="VPI40" s="1"/>
      <c r="VPJ40" s="1"/>
      <c r="VPK40" s="1"/>
      <c r="VPL40" s="1"/>
      <c r="VPM40" s="1"/>
      <c r="VPN40" s="1"/>
      <c r="VPO40" s="1"/>
      <c r="VPP40" s="1"/>
      <c r="VPQ40" s="1"/>
      <c r="VPR40" s="1"/>
      <c r="VPS40" s="1"/>
      <c r="VPT40" s="1"/>
      <c r="VPU40" s="1"/>
      <c r="VPV40" s="1"/>
      <c r="VPW40" s="1"/>
      <c r="VPX40" s="1"/>
      <c r="VPY40" s="1"/>
      <c r="VPZ40" s="1"/>
      <c r="VQA40" s="1"/>
      <c r="VQB40" s="1"/>
      <c r="VQC40" s="1"/>
      <c r="VQD40" s="1"/>
      <c r="VQE40" s="1"/>
      <c r="VQF40" s="1"/>
      <c r="VQG40" s="1"/>
      <c r="VQH40" s="1"/>
      <c r="VQI40" s="1"/>
      <c r="VQJ40" s="1"/>
      <c r="VQK40" s="1"/>
      <c r="VQL40" s="1"/>
      <c r="VQM40" s="1"/>
      <c r="VQN40" s="1"/>
      <c r="VQO40" s="1"/>
      <c r="VQP40" s="1"/>
      <c r="VQQ40" s="1"/>
      <c r="VQR40" s="1"/>
      <c r="VQS40" s="1"/>
      <c r="VQT40" s="1"/>
      <c r="VQU40" s="1"/>
      <c r="VQV40" s="1"/>
      <c r="VQW40" s="1"/>
      <c r="VQX40" s="1"/>
      <c r="VQY40" s="1"/>
      <c r="VQZ40" s="1"/>
      <c r="VRA40" s="1"/>
      <c r="VRB40" s="1"/>
      <c r="VRC40" s="1"/>
      <c r="VRD40" s="1"/>
      <c r="VRE40" s="1"/>
      <c r="VRF40" s="1"/>
      <c r="VRG40" s="1"/>
      <c r="VRH40" s="1"/>
      <c r="VRI40" s="1"/>
      <c r="VRJ40" s="1"/>
      <c r="VRK40" s="1"/>
      <c r="VRL40" s="1"/>
      <c r="VRM40" s="1"/>
      <c r="VRN40" s="1"/>
      <c r="VRO40" s="1"/>
      <c r="VRP40" s="1"/>
      <c r="VRQ40" s="1"/>
      <c r="VRR40" s="1"/>
      <c r="VRS40" s="1"/>
      <c r="VRT40" s="1"/>
      <c r="VRU40" s="1"/>
      <c r="VRV40" s="1"/>
      <c r="VRW40" s="1"/>
      <c r="VRX40" s="1"/>
      <c r="VRY40" s="1"/>
      <c r="VRZ40" s="1"/>
      <c r="VSA40" s="1"/>
      <c r="VSB40" s="1"/>
      <c r="VSC40" s="1"/>
      <c r="VSD40" s="1"/>
      <c r="VSE40" s="1"/>
      <c r="VSF40" s="1"/>
      <c r="VSG40" s="1"/>
      <c r="VSH40" s="1"/>
      <c r="VSI40" s="1"/>
      <c r="VSJ40" s="1"/>
      <c r="VSK40" s="1"/>
      <c r="VSL40" s="1"/>
      <c r="VSM40" s="1"/>
      <c r="VSN40" s="1"/>
      <c r="VSO40" s="1"/>
      <c r="VSP40" s="1"/>
      <c r="VSQ40" s="1"/>
    </row>
    <row r="41" spans="2:15383" s="3" customFormat="1" ht="20.100000000000001" customHeight="1">
      <c r="D41" s="18"/>
      <c r="E41" s="25"/>
      <c r="F41" s="23"/>
      <c r="G41" s="23"/>
      <c r="H41" s="23"/>
      <c r="I41" s="23"/>
      <c r="J41" s="23"/>
      <c r="K41" s="23"/>
      <c r="L41" s="23"/>
      <c r="M41" s="23"/>
      <c r="N41" s="23"/>
      <c r="O41" s="23"/>
      <c r="P41" s="23"/>
      <c r="Q41" s="23"/>
      <c r="R41" s="23"/>
      <c r="S41" s="23"/>
      <c r="T41" s="23"/>
      <c r="U41" s="23"/>
      <c r="V41" s="686" t="str">
        <f>HYPERLINK("#'価格データ'!A1","価格データ")</f>
        <v>価格データ</v>
      </c>
      <c r="W41" s="686"/>
      <c r="X41" s="686"/>
      <c r="Y41" s="686"/>
      <c r="Z41" s="686"/>
      <c r="AA41" s="686"/>
      <c r="AB41" s="686"/>
      <c r="AC41" s="686"/>
      <c r="AD41" s="686"/>
      <c r="AE41" s="686"/>
      <c r="AF41" s="686"/>
      <c r="AG41" s="686"/>
      <c r="AH41" s="686"/>
      <c r="AI41" s="686"/>
      <c r="AJ41" s="686"/>
      <c r="AK41" s="686"/>
      <c r="AL41" s="686"/>
      <c r="AM41" s="686"/>
      <c r="AN41" s="29"/>
      <c r="AO41" s="29"/>
      <c r="AP41" s="29"/>
      <c r="AQ41" s="29"/>
      <c r="AR41" s="29"/>
      <c r="AS41" s="27"/>
      <c r="AT41" s="28"/>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c r="JA41" s="1"/>
      <c r="JB41" s="1"/>
      <c r="JC41" s="1"/>
      <c r="JD41" s="1"/>
      <c r="JE41" s="1"/>
      <c r="JF41" s="1"/>
      <c r="JG41" s="1"/>
      <c r="JH41" s="1"/>
      <c r="JI41" s="1"/>
      <c r="JJ41" s="1"/>
      <c r="JK41" s="1"/>
      <c r="JL41" s="1"/>
      <c r="JM41" s="1"/>
      <c r="JN41" s="1"/>
      <c r="JO41" s="1"/>
      <c r="JP41" s="1"/>
      <c r="JQ41" s="1"/>
      <c r="JR41" s="1"/>
      <c r="JS41" s="1"/>
      <c r="JT41" s="1"/>
      <c r="JU41" s="1"/>
      <c r="JV41" s="1"/>
      <c r="JW41" s="1"/>
      <c r="JX41" s="1"/>
      <c r="JY41" s="1"/>
      <c r="JZ41" s="1"/>
      <c r="KA41" s="1"/>
      <c r="KB41" s="1"/>
      <c r="KC41" s="1"/>
      <c r="KD41" s="1"/>
      <c r="KE41" s="1"/>
      <c r="KF41" s="1"/>
      <c r="KG41" s="1"/>
      <c r="KH41" s="1"/>
      <c r="KI41" s="1"/>
      <c r="KJ41" s="1"/>
      <c r="KK41" s="1"/>
      <c r="KL41" s="1"/>
      <c r="KM41" s="1"/>
      <c r="KN41" s="1"/>
      <c r="KO41" s="1"/>
      <c r="KP41" s="1"/>
      <c r="KQ41" s="1"/>
      <c r="KR41" s="1"/>
      <c r="KS41" s="1"/>
      <c r="KT41" s="1"/>
      <c r="KU41" s="1"/>
      <c r="KV41" s="1"/>
      <c r="KW41" s="1"/>
      <c r="KX41" s="1"/>
      <c r="KY41" s="1"/>
      <c r="KZ41" s="1"/>
      <c r="LA41" s="1"/>
      <c r="LB41" s="1"/>
      <c r="LC41" s="1"/>
      <c r="LD41" s="1"/>
      <c r="LE41" s="1"/>
      <c r="LF41" s="1"/>
      <c r="LG41" s="1"/>
      <c r="LH41" s="1"/>
      <c r="LI41" s="1"/>
      <c r="LJ41" s="1"/>
      <c r="LK41" s="1"/>
      <c r="LL41" s="1"/>
      <c r="LM41" s="1"/>
      <c r="LN41" s="1"/>
      <c r="LO41" s="1"/>
      <c r="LP41" s="1"/>
      <c r="LQ41" s="1"/>
      <c r="LR41" s="1"/>
      <c r="LS41" s="1"/>
      <c r="LT41" s="1"/>
      <c r="LU41" s="1"/>
      <c r="LV41" s="1"/>
      <c r="LW41" s="1"/>
      <c r="LX41" s="1"/>
      <c r="LY41" s="1"/>
      <c r="LZ41" s="1"/>
      <c r="MA41" s="1"/>
      <c r="MB41" s="1"/>
      <c r="MC41" s="1"/>
      <c r="MD41" s="1"/>
      <c r="ME41" s="1"/>
      <c r="MF41" s="1"/>
      <c r="MG41" s="1"/>
      <c r="MH41" s="1"/>
      <c r="MI41" s="1"/>
      <c r="MJ41" s="1"/>
      <c r="MK41" s="1"/>
      <c r="ML41" s="1"/>
      <c r="MM41" s="1"/>
      <c r="MN41" s="1"/>
      <c r="MO41" s="1"/>
      <c r="MP41" s="1"/>
      <c r="MQ41" s="1"/>
      <c r="MR41" s="1"/>
      <c r="MS41" s="1"/>
      <c r="MT41" s="1"/>
      <c r="MU41" s="1"/>
      <c r="MV41" s="1"/>
      <c r="MW41" s="1"/>
      <c r="MX41" s="1"/>
      <c r="MY41" s="1"/>
      <c r="MZ41" s="1"/>
      <c r="NA41" s="1"/>
      <c r="NB41" s="1"/>
      <c r="NC41" s="1"/>
      <c r="ND41" s="1"/>
      <c r="NE41" s="1"/>
      <c r="NF41" s="1"/>
      <c r="NG41" s="1"/>
      <c r="NH41" s="1"/>
      <c r="NI41" s="1"/>
      <c r="NJ41" s="1"/>
      <c r="NK41" s="1"/>
      <c r="NL41" s="1"/>
      <c r="NM41" s="1"/>
      <c r="NN41" s="1"/>
      <c r="NO41" s="1"/>
      <c r="NP41" s="1"/>
      <c r="NQ41" s="1"/>
      <c r="NR41" s="1"/>
      <c r="NS41" s="1"/>
      <c r="NT41" s="1"/>
      <c r="NU41" s="1"/>
      <c r="NV41" s="1"/>
      <c r="NW41" s="1"/>
      <c r="NX41" s="1"/>
      <c r="NY41" s="1"/>
      <c r="NZ41" s="1"/>
      <c r="OA41" s="1"/>
      <c r="OB41" s="1"/>
      <c r="OC41" s="1"/>
      <c r="OD41" s="1"/>
      <c r="OE41" s="1"/>
      <c r="OF41" s="1"/>
      <c r="OG41" s="1"/>
      <c r="OH41" s="1"/>
      <c r="OI41" s="1"/>
      <c r="OJ41" s="1"/>
      <c r="OK41" s="1"/>
      <c r="OL41" s="1"/>
      <c r="OM41" s="1"/>
      <c r="ON41" s="1"/>
      <c r="OO41" s="1"/>
      <c r="OP41" s="1"/>
      <c r="OQ41" s="1"/>
      <c r="OR41" s="1"/>
      <c r="OS41" s="1"/>
      <c r="OT41" s="1"/>
      <c r="OU41" s="1"/>
      <c r="OV41" s="1"/>
      <c r="OW41" s="1"/>
      <c r="OX41" s="1"/>
      <c r="OY41" s="1"/>
      <c r="OZ41" s="1"/>
      <c r="PA41" s="1"/>
      <c r="PB41" s="1"/>
      <c r="PC41" s="1"/>
      <c r="PD41" s="1"/>
      <c r="PE41" s="1"/>
      <c r="PF41" s="1"/>
      <c r="PG41" s="1"/>
      <c r="PH41" s="1"/>
      <c r="PI41" s="1"/>
      <c r="PJ41" s="1"/>
      <c r="PK41" s="1"/>
      <c r="PL41" s="1"/>
      <c r="PM41" s="1"/>
      <c r="PN41" s="1"/>
      <c r="PO41" s="1"/>
      <c r="PP41" s="1"/>
      <c r="PQ41" s="1"/>
      <c r="PR41" s="1"/>
      <c r="PS41" s="1"/>
      <c r="PT41" s="1"/>
      <c r="PU41" s="1"/>
      <c r="PV41" s="1"/>
      <c r="PW41" s="1"/>
      <c r="PX41" s="1"/>
      <c r="PY41" s="1"/>
      <c r="PZ41" s="1"/>
      <c r="QA41" s="1"/>
      <c r="QB41" s="1"/>
      <c r="QC41" s="1"/>
      <c r="QD41" s="1"/>
      <c r="QE41" s="1"/>
      <c r="QF41" s="1"/>
      <c r="QG41" s="1"/>
      <c r="QH41" s="1"/>
      <c r="QI41" s="1"/>
      <c r="QJ41" s="1"/>
      <c r="QK41" s="1"/>
      <c r="QL41" s="1"/>
      <c r="QM41" s="1"/>
      <c r="QN41" s="1"/>
      <c r="QO41" s="1"/>
      <c r="QP41" s="1"/>
      <c r="QQ41" s="1"/>
      <c r="QR41" s="1"/>
      <c r="QS41" s="1"/>
      <c r="QT41" s="1"/>
      <c r="QU41" s="1"/>
      <c r="QV41" s="1"/>
      <c r="QW41" s="1"/>
      <c r="QX41" s="1"/>
      <c r="QY41" s="1"/>
      <c r="QZ41" s="1"/>
      <c r="RA41" s="1"/>
      <c r="RB41" s="1"/>
      <c r="RC41" s="1"/>
      <c r="RD41" s="1"/>
      <c r="RE41" s="1"/>
      <c r="RF41" s="1"/>
      <c r="RG41" s="1"/>
      <c r="RH41" s="1"/>
      <c r="RI41" s="1"/>
      <c r="RJ41" s="1"/>
      <c r="RK41" s="1"/>
      <c r="RL41" s="1"/>
      <c r="RM41" s="1"/>
      <c r="RN41" s="1"/>
      <c r="RO41" s="1"/>
      <c r="RP41" s="1"/>
      <c r="RQ41" s="1"/>
      <c r="RR41" s="1"/>
      <c r="RS41" s="1"/>
      <c r="RT41" s="1"/>
      <c r="RU41" s="1"/>
      <c r="RV41" s="1"/>
      <c r="RW41" s="1"/>
      <c r="RX41" s="1"/>
      <c r="RY41" s="1"/>
      <c r="RZ41" s="1"/>
      <c r="SA41" s="1"/>
      <c r="SB41" s="1"/>
      <c r="SC41" s="1"/>
      <c r="SD41" s="1"/>
      <c r="SE41" s="1"/>
      <c r="SF41" s="1"/>
      <c r="SG41" s="1"/>
      <c r="SH41" s="1"/>
      <c r="SI41" s="1"/>
      <c r="SJ41" s="1"/>
      <c r="SK41" s="1"/>
      <c r="SL41" s="1"/>
      <c r="SM41" s="1"/>
      <c r="SN41" s="1"/>
      <c r="SO41" s="1"/>
      <c r="SP41" s="1"/>
      <c r="SQ41" s="1"/>
      <c r="SR41" s="1"/>
      <c r="SS41" s="1"/>
      <c r="ST41" s="1"/>
      <c r="SU41" s="1"/>
      <c r="SV41" s="1"/>
      <c r="SW41" s="1"/>
      <c r="SX41" s="1"/>
      <c r="SY41" s="1"/>
      <c r="SZ41" s="1"/>
      <c r="TA41" s="1"/>
      <c r="TB41" s="1"/>
      <c r="TC41" s="1"/>
      <c r="TD41" s="1"/>
      <c r="TE41" s="1"/>
      <c r="TF41" s="1"/>
      <c r="TG41" s="1"/>
      <c r="TH41" s="1"/>
      <c r="TI41" s="1"/>
      <c r="TJ41" s="1"/>
      <c r="TK41" s="1"/>
      <c r="TL41" s="1"/>
      <c r="TM41" s="1"/>
      <c r="TN41" s="1"/>
      <c r="TO41" s="1"/>
      <c r="TP41" s="1"/>
      <c r="TQ41" s="1"/>
      <c r="TR41" s="1"/>
      <c r="TS41" s="1"/>
      <c r="TT41" s="1"/>
      <c r="TU41" s="1"/>
      <c r="TV41" s="1"/>
      <c r="TW41" s="1"/>
      <c r="TX41" s="1"/>
      <c r="TY41" s="1"/>
      <c r="TZ41" s="1"/>
      <c r="UA41" s="1"/>
      <c r="UB41" s="1"/>
      <c r="UC41" s="1"/>
      <c r="UD41" s="1"/>
      <c r="UE41" s="1"/>
      <c r="UF41" s="1"/>
      <c r="UG41" s="1"/>
      <c r="UH41" s="1"/>
      <c r="UI41" s="1"/>
      <c r="UJ41" s="1"/>
      <c r="UK41" s="1"/>
      <c r="UL41" s="1"/>
      <c r="UM41" s="1"/>
      <c r="UN41" s="1"/>
      <c r="UO41" s="1"/>
      <c r="UP41" s="1"/>
      <c r="UQ41" s="1"/>
      <c r="UR41" s="1"/>
      <c r="US41" s="1"/>
      <c r="UT41" s="1"/>
      <c r="UU41" s="1"/>
      <c r="UV41" s="1"/>
      <c r="UW41" s="1"/>
      <c r="UX41" s="1"/>
      <c r="UY41" s="1"/>
      <c r="UZ41" s="1"/>
      <c r="VA41" s="1"/>
      <c r="VB41" s="1"/>
      <c r="VC41" s="1"/>
      <c r="VD41" s="1"/>
      <c r="VE41" s="1"/>
      <c r="VF41" s="1"/>
      <c r="VG41" s="1"/>
      <c r="VH41" s="1"/>
      <c r="VI41" s="1"/>
      <c r="VJ41" s="1"/>
      <c r="VK41" s="1"/>
      <c r="VL41" s="1"/>
      <c r="VM41" s="1"/>
      <c r="VN41" s="1"/>
      <c r="VO41" s="1"/>
      <c r="VP41" s="1"/>
      <c r="VQ41" s="1"/>
      <c r="VR41" s="1"/>
      <c r="VS41" s="1"/>
      <c r="VT41" s="1"/>
      <c r="VU41" s="1"/>
      <c r="VV41" s="1"/>
      <c r="VW41" s="1"/>
      <c r="VX41" s="1"/>
      <c r="VY41" s="1"/>
      <c r="VZ41" s="1"/>
      <c r="WA41" s="1"/>
      <c r="WB41" s="1"/>
      <c r="WC41" s="1"/>
      <c r="WD41" s="1"/>
      <c r="WE41" s="1"/>
      <c r="WF41" s="1"/>
      <c r="WG41" s="1"/>
      <c r="WH41" s="1"/>
      <c r="WI41" s="1"/>
      <c r="WJ41" s="1"/>
      <c r="WK41" s="1"/>
      <c r="WL41" s="1"/>
      <c r="WM41" s="1"/>
      <c r="WN41" s="1"/>
      <c r="WO41" s="1"/>
      <c r="WP41" s="1"/>
      <c r="WQ41" s="1"/>
      <c r="WR41" s="1"/>
      <c r="WS41" s="1"/>
      <c r="WT41" s="1"/>
      <c r="WU41" s="1"/>
      <c r="WV41" s="1"/>
      <c r="WW41" s="1"/>
      <c r="WX41" s="1"/>
      <c r="WY41" s="1"/>
      <c r="WZ41" s="1"/>
      <c r="XA41" s="1"/>
      <c r="XB41" s="1"/>
      <c r="XC41" s="1"/>
      <c r="XD41" s="1"/>
      <c r="XE41" s="1"/>
      <c r="XF41" s="1"/>
      <c r="XG41" s="1"/>
      <c r="XH41" s="1"/>
      <c r="XI41" s="1"/>
      <c r="XJ41" s="1"/>
      <c r="XK41" s="1"/>
      <c r="XL41" s="1"/>
      <c r="XM41" s="1"/>
      <c r="XN41" s="1"/>
      <c r="XO41" s="1"/>
      <c r="XP41" s="1"/>
      <c r="XQ41" s="1"/>
      <c r="XR41" s="1"/>
      <c r="XS41" s="1"/>
      <c r="XT41" s="1"/>
      <c r="XU41" s="1"/>
      <c r="XV41" s="1"/>
      <c r="XW41" s="1"/>
      <c r="XX41" s="1"/>
      <c r="XY41" s="1"/>
      <c r="XZ41" s="1"/>
      <c r="YA41" s="1"/>
      <c r="YB41" s="1"/>
      <c r="YC41" s="1"/>
      <c r="YD41" s="1"/>
      <c r="YE41" s="1"/>
      <c r="YF41" s="1"/>
      <c r="YG41" s="1"/>
      <c r="YH41" s="1"/>
      <c r="YI41" s="1"/>
      <c r="YJ41" s="1"/>
      <c r="YK41" s="1"/>
      <c r="YL41" s="1"/>
      <c r="YM41" s="1"/>
      <c r="YN41" s="1"/>
      <c r="YO41" s="1"/>
      <c r="YP41" s="1"/>
      <c r="YQ41" s="1"/>
      <c r="YR41" s="1"/>
      <c r="YS41" s="1"/>
      <c r="YT41" s="1"/>
      <c r="YU41" s="1"/>
      <c r="YV41" s="1"/>
      <c r="YW41" s="1"/>
      <c r="YX41" s="1"/>
      <c r="YY41" s="1"/>
      <c r="YZ41" s="1"/>
      <c r="ZA41" s="1"/>
      <c r="ZB41" s="1"/>
      <c r="ZC41" s="1"/>
      <c r="ZD41" s="1"/>
      <c r="ZE41" s="1"/>
      <c r="ZF41" s="1"/>
      <c r="ZG41" s="1"/>
      <c r="ZH41" s="1"/>
      <c r="ZI41" s="1"/>
      <c r="ZJ41" s="1"/>
      <c r="ZK41" s="1"/>
      <c r="ZL41" s="1"/>
      <c r="ZM41" s="1"/>
      <c r="ZN41" s="1"/>
      <c r="ZO41" s="1"/>
      <c r="ZP41" s="1"/>
      <c r="ZQ41" s="1"/>
      <c r="ZR41" s="1"/>
      <c r="ZS41" s="1"/>
      <c r="ZT41" s="1"/>
      <c r="ZU41" s="1"/>
      <c r="ZV41" s="1"/>
      <c r="ZW41" s="1"/>
      <c r="ZX41" s="1"/>
      <c r="ZY41" s="1"/>
      <c r="ZZ41" s="1"/>
      <c r="AAA41" s="1"/>
      <c r="AAB41" s="1"/>
      <c r="AAC41" s="1"/>
      <c r="AAD41" s="1"/>
      <c r="AAE41" s="1"/>
      <c r="AAF41" s="1"/>
      <c r="AAG41" s="1"/>
      <c r="AAH41" s="1"/>
      <c r="AAI41" s="1"/>
      <c r="AAJ41" s="1"/>
      <c r="AAK41" s="1"/>
      <c r="AAL41" s="1"/>
      <c r="AAM41" s="1"/>
      <c r="AAN41" s="1"/>
      <c r="AAO41" s="1"/>
      <c r="AAP41" s="1"/>
      <c r="AAQ41" s="1"/>
      <c r="AAR41" s="1"/>
      <c r="AAS41" s="1"/>
      <c r="AAT41" s="1"/>
      <c r="AAU41" s="1"/>
      <c r="AAV41" s="1"/>
      <c r="AAW41" s="1"/>
      <c r="AAX41" s="1"/>
      <c r="AAY41" s="1"/>
      <c r="AAZ41" s="1"/>
      <c r="ABA41" s="1"/>
      <c r="ABB41" s="1"/>
      <c r="ABC41" s="1"/>
      <c r="ABD41" s="1"/>
      <c r="ABE41" s="1"/>
      <c r="ABF41" s="1"/>
      <c r="ABG41" s="1"/>
      <c r="ABH41" s="1"/>
      <c r="ABI41" s="1"/>
      <c r="ABJ41" s="1"/>
      <c r="ABK41" s="1"/>
      <c r="ABL41" s="1"/>
      <c r="ABM41" s="1"/>
      <c r="ABN41" s="1"/>
      <c r="ABO41" s="1"/>
      <c r="ABP41" s="1"/>
      <c r="ABQ41" s="1"/>
      <c r="ABR41" s="1"/>
      <c r="ABS41" s="1"/>
      <c r="ABT41" s="1"/>
      <c r="ABU41" s="1"/>
      <c r="ABV41" s="1"/>
      <c r="ABW41" s="1"/>
      <c r="ABX41" s="1"/>
      <c r="ABY41" s="1"/>
      <c r="ABZ41" s="1"/>
      <c r="ACA41" s="1"/>
      <c r="ACB41" s="1"/>
      <c r="ACC41" s="1"/>
      <c r="ACD41" s="1"/>
      <c r="ACE41" s="1"/>
      <c r="ACF41" s="1"/>
      <c r="ACG41" s="1"/>
      <c r="ACH41" s="1"/>
      <c r="ACI41" s="1"/>
      <c r="ACJ41" s="1"/>
      <c r="ACK41" s="1"/>
      <c r="ACL41" s="1"/>
      <c r="ACM41" s="1"/>
      <c r="ACN41" s="1"/>
      <c r="ACO41" s="1"/>
      <c r="ACP41" s="1"/>
      <c r="ACQ41" s="1"/>
      <c r="ACR41" s="1"/>
      <c r="ACS41" s="1"/>
      <c r="ACT41" s="1"/>
      <c r="ACU41" s="1"/>
      <c r="ACV41" s="1"/>
      <c r="ACW41" s="1"/>
      <c r="ACX41" s="1"/>
      <c r="ACY41" s="1"/>
      <c r="ACZ41" s="1"/>
      <c r="ADA41" s="1"/>
      <c r="ADB41" s="1"/>
      <c r="ADC41" s="1"/>
      <c r="ADD41" s="1"/>
      <c r="ADE41" s="1"/>
      <c r="ADF41" s="1"/>
      <c r="ADG41" s="1"/>
      <c r="ADH41" s="1"/>
      <c r="ADI41" s="1"/>
      <c r="ADJ41" s="1"/>
      <c r="ADK41" s="1"/>
      <c r="ADL41" s="1"/>
      <c r="ADM41" s="1"/>
      <c r="ADN41" s="1"/>
      <c r="ADO41" s="1"/>
      <c r="ADP41" s="1"/>
      <c r="ADQ41" s="1"/>
      <c r="ADR41" s="1"/>
      <c r="ADS41" s="1"/>
      <c r="ADT41" s="1"/>
      <c r="ADU41" s="1"/>
      <c r="ADV41" s="1"/>
      <c r="ADW41" s="1"/>
      <c r="ADX41" s="1"/>
      <c r="ADY41" s="1"/>
      <c r="ADZ41" s="1"/>
      <c r="AEA41" s="1"/>
      <c r="AEB41" s="1"/>
      <c r="AEC41" s="1"/>
      <c r="AED41" s="1"/>
      <c r="AEE41" s="1"/>
      <c r="AEF41" s="1"/>
      <c r="AEG41" s="1"/>
      <c r="AEH41" s="1"/>
      <c r="AEI41" s="1"/>
      <c r="AEJ41" s="1"/>
      <c r="AEK41" s="1"/>
      <c r="AEL41" s="1"/>
      <c r="AEM41" s="1"/>
      <c r="AEN41" s="1"/>
      <c r="AEO41" s="1"/>
      <c r="AEP41" s="1"/>
      <c r="AEQ41" s="1"/>
      <c r="AER41" s="1"/>
      <c r="AES41" s="1"/>
      <c r="AET41" s="1"/>
      <c r="AEU41" s="1"/>
      <c r="AEV41" s="1"/>
      <c r="AEW41" s="1"/>
      <c r="AEX41" s="1"/>
      <c r="AEY41" s="1"/>
      <c r="AEZ41" s="1"/>
      <c r="AFA41" s="1"/>
      <c r="AFB41" s="1"/>
      <c r="AFC41" s="1"/>
      <c r="AFD41" s="1"/>
      <c r="AFE41" s="1"/>
      <c r="AFF41" s="1"/>
      <c r="AFG41" s="1"/>
      <c r="AFH41" s="1"/>
      <c r="AFI41" s="1"/>
      <c r="AFJ41" s="1"/>
      <c r="AFK41" s="1"/>
      <c r="AFL41" s="1"/>
      <c r="AFM41" s="1"/>
      <c r="AFN41" s="1"/>
      <c r="AFO41" s="1"/>
      <c r="AFP41" s="1"/>
      <c r="AFQ41" s="1"/>
      <c r="AFR41" s="1"/>
      <c r="AFS41" s="1"/>
      <c r="AFT41" s="1"/>
      <c r="AFU41" s="1"/>
      <c r="AFV41" s="1"/>
      <c r="AFW41" s="1"/>
      <c r="AFX41" s="1"/>
      <c r="AFY41" s="1"/>
      <c r="AFZ41" s="1"/>
      <c r="AGA41" s="1"/>
      <c r="AGB41" s="1"/>
      <c r="AGC41" s="1"/>
      <c r="AGD41" s="1"/>
      <c r="AGE41" s="1"/>
      <c r="AGF41" s="1"/>
      <c r="AGG41" s="1"/>
      <c r="AGH41" s="1"/>
      <c r="AGI41" s="1"/>
      <c r="AGJ41" s="1"/>
      <c r="AGK41" s="1"/>
      <c r="AGL41" s="1"/>
      <c r="AGM41" s="1"/>
      <c r="AGN41" s="1"/>
      <c r="AGO41" s="1"/>
      <c r="AGP41" s="1"/>
      <c r="AGQ41" s="1"/>
      <c r="AGR41" s="1"/>
      <c r="AGS41" s="1"/>
      <c r="AGT41" s="1"/>
      <c r="AGU41" s="1"/>
      <c r="AGV41" s="1"/>
      <c r="AGW41" s="1"/>
      <c r="AGX41" s="1"/>
      <c r="AGY41" s="1"/>
      <c r="AGZ41" s="1"/>
      <c r="AHA41" s="1"/>
      <c r="AHB41" s="1"/>
      <c r="AHC41" s="1"/>
      <c r="AHD41" s="1"/>
      <c r="AHE41" s="1"/>
      <c r="AHF41" s="1"/>
      <c r="AHG41" s="1"/>
      <c r="AHH41" s="1"/>
      <c r="AHI41" s="1"/>
      <c r="AHJ41" s="1"/>
      <c r="AHK41" s="1"/>
      <c r="AHL41" s="1"/>
      <c r="AHM41" s="1"/>
      <c r="AHN41" s="1"/>
      <c r="AHO41" s="1"/>
      <c r="AHP41" s="1"/>
      <c r="AHQ41" s="1"/>
      <c r="AHR41" s="1"/>
      <c r="AHS41" s="1"/>
      <c r="AHT41" s="1"/>
      <c r="AHU41" s="1"/>
      <c r="AHV41" s="1"/>
      <c r="AHW41" s="1"/>
      <c r="AHX41" s="1"/>
      <c r="AHY41" s="1"/>
      <c r="AHZ41" s="1"/>
      <c r="AIA41" s="1"/>
      <c r="AIB41" s="1"/>
      <c r="AIC41" s="1"/>
      <c r="AID41" s="1"/>
      <c r="AIE41" s="1"/>
      <c r="AIF41" s="1"/>
      <c r="AIG41" s="1"/>
      <c r="AIH41" s="1"/>
      <c r="AII41" s="1"/>
      <c r="AIJ41" s="1"/>
      <c r="AIK41" s="1"/>
      <c r="AIL41" s="1"/>
      <c r="AIM41" s="1"/>
      <c r="AIN41" s="1"/>
      <c r="AIO41" s="1"/>
      <c r="AIP41" s="1"/>
      <c r="AIQ41" s="1"/>
      <c r="AIR41" s="1"/>
      <c r="AIS41" s="1"/>
      <c r="AIT41" s="1"/>
      <c r="AIU41" s="1"/>
      <c r="AIV41" s="1"/>
      <c r="AIW41" s="1"/>
      <c r="AIX41" s="1"/>
      <c r="AIY41" s="1"/>
      <c r="AIZ41" s="1"/>
      <c r="AJA41" s="1"/>
      <c r="AJB41" s="1"/>
      <c r="AJC41" s="1"/>
      <c r="AJD41" s="1"/>
      <c r="AJE41" s="1"/>
      <c r="AJF41" s="1"/>
      <c r="AJG41" s="1"/>
      <c r="AJH41" s="1"/>
      <c r="AJI41" s="1"/>
      <c r="AJJ41" s="1"/>
      <c r="AJK41" s="1"/>
      <c r="AJL41" s="1"/>
      <c r="AJM41" s="1"/>
      <c r="AJN41" s="1"/>
      <c r="AJO41" s="1"/>
      <c r="AJP41" s="1"/>
      <c r="AJQ41" s="1"/>
      <c r="AJR41" s="1"/>
      <c r="AJS41" s="1"/>
      <c r="AJT41" s="1"/>
      <c r="AJU41" s="1"/>
      <c r="AJV41" s="1"/>
      <c r="AJW41" s="1"/>
      <c r="AJX41" s="1"/>
      <c r="AJY41" s="1"/>
      <c r="AJZ41" s="1"/>
      <c r="AKA41" s="1"/>
      <c r="AKB41" s="1"/>
      <c r="AKC41" s="1"/>
      <c r="AKD41" s="1"/>
      <c r="AKE41" s="1"/>
      <c r="AKF41" s="1"/>
      <c r="AKG41" s="1"/>
      <c r="AKH41" s="1"/>
      <c r="AKI41" s="1"/>
      <c r="AKJ41" s="1"/>
      <c r="AKK41" s="1"/>
      <c r="AKL41" s="1"/>
      <c r="AKM41" s="1"/>
      <c r="AKN41" s="1"/>
      <c r="AKO41" s="1"/>
      <c r="AKP41" s="1"/>
      <c r="AKQ41" s="1"/>
      <c r="AKR41" s="1"/>
      <c r="AKS41" s="1"/>
      <c r="AKT41" s="1"/>
      <c r="AKU41" s="1"/>
      <c r="AKV41" s="1"/>
      <c r="AKW41" s="1"/>
      <c r="AKX41" s="1"/>
      <c r="AKY41" s="1"/>
      <c r="AKZ41" s="1"/>
      <c r="ALA41" s="1"/>
      <c r="ALB41" s="1"/>
      <c r="ALC41" s="1"/>
      <c r="ALD41" s="1"/>
      <c r="ALE41" s="1"/>
      <c r="ALF41" s="1"/>
      <c r="ALG41" s="1"/>
      <c r="ALH41" s="1"/>
      <c r="ALI41" s="1"/>
      <c r="ALJ41" s="1"/>
      <c r="ALK41" s="1"/>
      <c r="ALL41" s="1"/>
      <c r="ALM41" s="1"/>
      <c r="ALN41" s="1"/>
      <c r="ALO41" s="1"/>
      <c r="ALP41" s="1"/>
      <c r="ALQ41" s="1"/>
      <c r="ALR41" s="1"/>
      <c r="ALS41" s="1"/>
      <c r="ALT41" s="1"/>
      <c r="ALU41" s="1"/>
      <c r="ALV41" s="1"/>
      <c r="ALW41" s="1"/>
      <c r="ALX41" s="1"/>
      <c r="ALY41" s="1"/>
      <c r="ALZ41" s="1"/>
      <c r="AMA41" s="1"/>
      <c r="AMB41" s="1"/>
      <c r="AMC41" s="1"/>
      <c r="AMD41" s="1"/>
      <c r="AME41" s="1"/>
      <c r="AMF41" s="1"/>
      <c r="AMG41" s="1"/>
      <c r="AMH41" s="1"/>
      <c r="AMI41" s="1"/>
      <c r="AMJ41" s="1"/>
      <c r="AMK41" s="1"/>
      <c r="AML41" s="1"/>
      <c r="AMM41" s="1"/>
      <c r="AMN41" s="1"/>
      <c r="AMO41" s="1"/>
      <c r="AMP41" s="1"/>
      <c r="AMQ41" s="1"/>
      <c r="AMR41" s="1"/>
      <c r="AMS41" s="1"/>
      <c r="AMT41" s="1"/>
      <c r="AMU41" s="1"/>
      <c r="AMV41" s="1"/>
      <c r="AMW41" s="1"/>
      <c r="AMX41" s="1"/>
      <c r="AMY41" s="1"/>
      <c r="AMZ41" s="1"/>
      <c r="ANA41" s="1"/>
      <c r="ANB41" s="1"/>
      <c r="ANC41" s="1"/>
      <c r="AND41" s="1"/>
      <c r="ANE41" s="1"/>
      <c r="ANF41" s="1"/>
      <c r="ANG41" s="1"/>
      <c r="ANH41" s="1"/>
      <c r="ANI41" s="1"/>
      <c r="ANJ41" s="1"/>
      <c r="ANK41" s="1"/>
      <c r="ANL41" s="1"/>
      <c r="ANM41" s="1"/>
      <c r="ANN41" s="1"/>
      <c r="ANO41" s="1"/>
      <c r="ANP41" s="1"/>
      <c r="ANQ41" s="1"/>
      <c r="ANR41" s="1"/>
      <c r="ANS41" s="1"/>
      <c r="ANT41" s="1"/>
      <c r="ANU41" s="1"/>
      <c r="ANV41" s="1"/>
      <c r="ANW41" s="1"/>
      <c r="ANX41" s="1"/>
      <c r="ANY41" s="1"/>
      <c r="ANZ41" s="1"/>
      <c r="AOA41" s="1"/>
      <c r="AOB41" s="1"/>
      <c r="AOC41" s="1"/>
      <c r="AOD41" s="1"/>
      <c r="AOE41" s="1"/>
      <c r="AOF41" s="1"/>
      <c r="AOG41" s="1"/>
      <c r="AOH41" s="1"/>
      <c r="AOI41" s="1"/>
      <c r="AOJ41" s="1"/>
      <c r="AOK41" s="1"/>
      <c r="AOL41" s="1"/>
      <c r="AOM41" s="1"/>
      <c r="AON41" s="1"/>
      <c r="AOO41" s="1"/>
      <c r="AOP41" s="1"/>
      <c r="AOQ41" s="1"/>
      <c r="AOR41" s="1"/>
      <c r="AOS41" s="1"/>
      <c r="AOT41" s="1"/>
      <c r="AOU41" s="1"/>
      <c r="AOV41" s="1"/>
      <c r="AOW41" s="1"/>
      <c r="AOX41" s="1"/>
      <c r="AOY41" s="1"/>
      <c r="AOZ41" s="1"/>
      <c r="APA41" s="1"/>
      <c r="APB41" s="1"/>
      <c r="APC41" s="1"/>
      <c r="APD41" s="1"/>
      <c r="APE41" s="1"/>
      <c r="APF41" s="1"/>
      <c r="APG41" s="1"/>
      <c r="APH41" s="1"/>
      <c r="API41" s="1"/>
      <c r="APJ41" s="1"/>
      <c r="APK41" s="1"/>
      <c r="APL41" s="1"/>
      <c r="APM41" s="1"/>
      <c r="APN41" s="1"/>
      <c r="APO41" s="1"/>
      <c r="APP41" s="1"/>
      <c r="APQ41" s="1"/>
      <c r="APR41" s="1"/>
      <c r="APS41" s="1"/>
      <c r="APT41" s="1"/>
      <c r="APU41" s="1"/>
      <c r="APV41" s="1"/>
      <c r="APW41" s="1"/>
      <c r="APX41" s="1"/>
      <c r="APY41" s="1"/>
      <c r="APZ41" s="1"/>
      <c r="AQA41" s="1"/>
      <c r="AQB41" s="1"/>
      <c r="AQC41" s="1"/>
      <c r="AQD41" s="1"/>
      <c r="AQE41" s="1"/>
      <c r="AQF41" s="1"/>
      <c r="AQG41" s="1"/>
      <c r="AQH41" s="1"/>
      <c r="AQI41" s="1"/>
      <c r="AQJ41" s="1"/>
      <c r="AQK41" s="1"/>
      <c r="AQL41" s="1"/>
      <c r="AQM41" s="1"/>
      <c r="AQN41" s="1"/>
      <c r="AQO41" s="1"/>
      <c r="AQP41" s="1"/>
      <c r="AQQ41" s="1"/>
      <c r="AQR41" s="1"/>
      <c r="AQS41" s="1"/>
      <c r="AQT41" s="1"/>
      <c r="AQU41" s="1"/>
      <c r="AQV41" s="1"/>
      <c r="AQW41" s="1"/>
      <c r="AQX41" s="1"/>
      <c r="AQY41" s="1"/>
      <c r="AQZ41" s="1"/>
      <c r="ARA41" s="1"/>
      <c r="ARB41" s="1"/>
      <c r="ARC41" s="1"/>
      <c r="ARD41" s="1"/>
      <c r="ARE41" s="1"/>
      <c r="ARF41" s="1"/>
      <c r="ARG41" s="1"/>
      <c r="ARH41" s="1"/>
      <c r="ARI41" s="1"/>
      <c r="ARJ41" s="1"/>
      <c r="ARK41" s="1"/>
      <c r="ARL41" s="1"/>
      <c r="ARM41" s="1"/>
      <c r="ARN41" s="1"/>
      <c r="ARO41" s="1"/>
      <c r="ARP41" s="1"/>
      <c r="ARQ41" s="1"/>
      <c r="ARR41" s="1"/>
      <c r="ARS41" s="1"/>
      <c r="ART41" s="1"/>
      <c r="ARU41" s="1"/>
      <c r="ARV41" s="1"/>
      <c r="ARW41" s="1"/>
      <c r="ARX41" s="1"/>
      <c r="ARY41" s="1"/>
      <c r="ARZ41" s="1"/>
      <c r="ASA41" s="1"/>
      <c r="ASB41" s="1"/>
      <c r="ASC41" s="1"/>
      <c r="ASD41" s="1"/>
      <c r="ASE41" s="1"/>
      <c r="ASF41" s="1"/>
      <c r="ASG41" s="1"/>
      <c r="ASH41" s="1"/>
      <c r="ASI41" s="1"/>
      <c r="ASJ41" s="1"/>
      <c r="ASK41" s="1"/>
      <c r="ASL41" s="1"/>
      <c r="ASM41" s="1"/>
      <c r="ASN41" s="1"/>
      <c r="ASO41" s="1"/>
      <c r="ASP41" s="1"/>
      <c r="ASQ41" s="1"/>
      <c r="ASR41" s="1"/>
      <c r="ASS41" s="1"/>
      <c r="AST41" s="1"/>
      <c r="ASU41" s="1"/>
      <c r="ASV41" s="1"/>
      <c r="ASW41" s="1"/>
      <c r="ASX41" s="1"/>
      <c r="ASY41" s="1"/>
      <c r="ASZ41" s="1"/>
      <c r="ATA41" s="1"/>
      <c r="ATB41" s="1"/>
      <c r="ATC41" s="1"/>
      <c r="ATD41" s="1"/>
      <c r="ATE41" s="1"/>
      <c r="ATF41" s="1"/>
      <c r="ATG41" s="1"/>
      <c r="ATH41" s="1"/>
      <c r="ATI41" s="1"/>
      <c r="ATJ41" s="1"/>
      <c r="ATK41" s="1"/>
      <c r="ATL41" s="1"/>
      <c r="ATM41" s="1"/>
      <c r="ATN41" s="1"/>
      <c r="ATO41" s="1"/>
      <c r="ATP41" s="1"/>
      <c r="ATQ41" s="1"/>
      <c r="ATR41" s="1"/>
      <c r="ATS41" s="1"/>
      <c r="ATT41" s="1"/>
      <c r="ATU41" s="1"/>
      <c r="ATV41" s="1"/>
      <c r="ATW41" s="1"/>
      <c r="ATX41" s="1"/>
      <c r="ATY41" s="1"/>
      <c r="ATZ41" s="1"/>
      <c r="AUA41" s="1"/>
      <c r="AUB41" s="1"/>
      <c r="AUC41" s="1"/>
      <c r="AUD41" s="1"/>
      <c r="AUE41" s="1"/>
      <c r="AUF41" s="1"/>
      <c r="AUG41" s="1"/>
      <c r="AUH41" s="1"/>
      <c r="AUI41" s="1"/>
      <c r="AUJ41" s="1"/>
      <c r="AUK41" s="1"/>
      <c r="AUL41" s="1"/>
      <c r="AUM41" s="1"/>
      <c r="AUN41" s="1"/>
      <c r="AUO41" s="1"/>
      <c r="AUP41" s="1"/>
      <c r="AUQ41" s="1"/>
      <c r="AUR41" s="1"/>
      <c r="AUS41" s="1"/>
      <c r="AUT41" s="1"/>
      <c r="AUU41" s="1"/>
      <c r="AUV41" s="1"/>
      <c r="AUW41" s="1"/>
      <c r="AUX41" s="1"/>
      <c r="AUY41" s="1"/>
      <c r="AUZ41" s="1"/>
      <c r="AVA41" s="1"/>
      <c r="AVB41" s="1"/>
      <c r="AVC41" s="1"/>
      <c r="AVD41" s="1"/>
      <c r="AVE41" s="1"/>
      <c r="AVF41" s="1"/>
      <c r="AVG41" s="1"/>
      <c r="AVH41" s="1"/>
      <c r="AVI41" s="1"/>
      <c r="AVJ41" s="1"/>
      <c r="AVK41" s="1"/>
      <c r="AVL41" s="1"/>
      <c r="AVM41" s="1"/>
      <c r="AVN41" s="1"/>
      <c r="AVO41" s="1"/>
      <c r="AVP41" s="1"/>
      <c r="AVQ41" s="1"/>
      <c r="AVR41" s="1"/>
      <c r="AVS41" s="1"/>
      <c r="AVT41" s="1"/>
      <c r="AVU41" s="1"/>
      <c r="AVV41" s="1"/>
      <c r="AVW41" s="1"/>
      <c r="AVX41" s="1"/>
      <c r="AVY41" s="1"/>
      <c r="AVZ41" s="1"/>
      <c r="AWA41" s="1"/>
      <c r="AWB41" s="1"/>
      <c r="AWC41" s="1"/>
      <c r="AWD41" s="1"/>
      <c r="AWE41" s="1"/>
      <c r="AWF41" s="1"/>
      <c r="AWG41" s="1"/>
      <c r="AWH41" s="1"/>
      <c r="AWI41" s="1"/>
      <c r="AWJ41" s="1"/>
      <c r="AWK41" s="1"/>
      <c r="AWL41" s="1"/>
      <c r="AWM41" s="1"/>
      <c r="AWN41" s="1"/>
      <c r="AWO41" s="1"/>
      <c r="AWP41" s="1"/>
      <c r="AWQ41" s="1"/>
      <c r="AWR41" s="1"/>
      <c r="AWS41" s="1"/>
      <c r="AWT41" s="1"/>
      <c r="AWU41" s="1"/>
      <c r="AWV41" s="1"/>
      <c r="AWW41" s="1"/>
      <c r="AWX41" s="1"/>
      <c r="AWY41" s="1"/>
      <c r="AWZ41" s="1"/>
      <c r="AXA41" s="1"/>
      <c r="AXB41" s="1"/>
      <c r="AXC41" s="1"/>
      <c r="AXD41" s="1"/>
      <c r="AXE41" s="1"/>
      <c r="AXF41" s="1"/>
      <c r="AXG41" s="1"/>
      <c r="AXH41" s="1"/>
      <c r="AXI41" s="1"/>
      <c r="AXJ41" s="1"/>
      <c r="AXK41" s="1"/>
      <c r="AXL41" s="1"/>
      <c r="AXM41" s="1"/>
      <c r="AXN41" s="1"/>
      <c r="AXO41" s="1"/>
      <c r="AXP41" s="1"/>
      <c r="AXQ41" s="1"/>
      <c r="AXR41" s="1"/>
      <c r="AXS41" s="1"/>
      <c r="AXT41" s="1"/>
      <c r="AXU41" s="1"/>
      <c r="AXV41" s="1"/>
      <c r="AXW41" s="1"/>
      <c r="AXX41" s="1"/>
      <c r="AXY41" s="1"/>
      <c r="AXZ41" s="1"/>
      <c r="AYA41" s="1"/>
      <c r="AYB41" s="1"/>
      <c r="AYC41" s="1"/>
      <c r="AYD41" s="1"/>
      <c r="AYE41" s="1"/>
      <c r="AYF41" s="1"/>
      <c r="AYG41" s="1"/>
      <c r="AYH41" s="1"/>
      <c r="AYI41" s="1"/>
      <c r="AYJ41" s="1"/>
      <c r="AYK41" s="1"/>
      <c r="AYL41" s="1"/>
      <c r="AYM41" s="1"/>
      <c r="AYN41" s="1"/>
      <c r="AYO41" s="1"/>
      <c r="AYP41" s="1"/>
      <c r="AYQ41" s="1"/>
      <c r="AYR41" s="1"/>
      <c r="AYS41" s="1"/>
      <c r="AYT41" s="1"/>
      <c r="AYU41" s="1"/>
      <c r="AYV41" s="1"/>
      <c r="AYW41" s="1"/>
      <c r="AYX41" s="1"/>
      <c r="AYY41" s="1"/>
      <c r="AYZ41" s="1"/>
      <c r="AZA41" s="1"/>
      <c r="AZB41" s="1"/>
      <c r="AZC41" s="1"/>
      <c r="AZD41" s="1"/>
      <c r="AZE41" s="1"/>
      <c r="AZF41" s="1"/>
      <c r="AZG41" s="1"/>
      <c r="AZH41" s="1"/>
      <c r="AZI41" s="1"/>
      <c r="AZJ41" s="1"/>
      <c r="AZK41" s="1"/>
      <c r="AZL41" s="1"/>
      <c r="AZM41" s="1"/>
      <c r="AZN41" s="1"/>
      <c r="AZO41" s="1"/>
      <c r="AZP41" s="1"/>
      <c r="AZQ41" s="1"/>
      <c r="AZR41" s="1"/>
      <c r="AZS41" s="1"/>
      <c r="AZT41" s="1"/>
      <c r="AZU41" s="1"/>
      <c r="AZV41" s="1"/>
      <c r="AZW41" s="1"/>
      <c r="AZX41" s="1"/>
      <c r="AZY41" s="1"/>
      <c r="AZZ41" s="1"/>
      <c r="BAA41" s="1"/>
      <c r="BAB41" s="1"/>
      <c r="BAC41" s="1"/>
      <c r="BAD41" s="1"/>
      <c r="BAE41" s="1"/>
      <c r="BAF41" s="1"/>
      <c r="BAG41" s="1"/>
      <c r="BAH41" s="1"/>
      <c r="BAI41" s="1"/>
      <c r="BAJ41" s="1"/>
      <c r="BAK41" s="1"/>
      <c r="BAL41" s="1"/>
      <c r="BAM41" s="1"/>
      <c r="BAN41" s="1"/>
      <c r="BAO41" s="1"/>
      <c r="BAP41" s="1"/>
      <c r="BAQ41" s="1"/>
      <c r="BAR41" s="1"/>
      <c r="BAS41" s="1"/>
      <c r="BAT41" s="1"/>
      <c r="BAU41" s="1"/>
      <c r="BAV41" s="1"/>
      <c r="BAW41" s="1"/>
      <c r="BAX41" s="1"/>
      <c r="BAY41" s="1"/>
      <c r="BAZ41" s="1"/>
      <c r="BBA41" s="1"/>
      <c r="BBB41" s="1"/>
      <c r="BBC41" s="1"/>
      <c r="BBD41" s="1"/>
      <c r="BBE41" s="1"/>
      <c r="BBF41" s="1"/>
      <c r="BBG41" s="1"/>
      <c r="BBH41" s="1"/>
      <c r="BBI41" s="1"/>
      <c r="BBJ41" s="1"/>
      <c r="BBK41" s="1"/>
      <c r="BBL41" s="1"/>
      <c r="BBM41" s="1"/>
      <c r="BBN41" s="1"/>
      <c r="BBO41" s="1"/>
      <c r="BBP41" s="1"/>
      <c r="BBQ41" s="1"/>
      <c r="BBR41" s="1"/>
      <c r="BBS41" s="1"/>
      <c r="BBT41" s="1"/>
      <c r="BBU41" s="1"/>
      <c r="BBV41" s="1"/>
      <c r="BBW41" s="1"/>
      <c r="BBX41" s="1"/>
      <c r="BBY41" s="1"/>
      <c r="BBZ41" s="1"/>
      <c r="BCA41" s="1"/>
      <c r="BCB41" s="1"/>
      <c r="BCC41" s="1"/>
      <c r="BCD41" s="1"/>
      <c r="BCE41" s="1"/>
      <c r="BCF41" s="1"/>
      <c r="BCG41" s="1"/>
      <c r="BCH41" s="1"/>
      <c r="BCI41" s="1"/>
      <c r="BCJ41" s="1"/>
      <c r="BCK41" s="1"/>
      <c r="BCL41" s="1"/>
      <c r="BCM41" s="1"/>
      <c r="BCN41" s="1"/>
      <c r="BCO41" s="1"/>
      <c r="BCP41" s="1"/>
      <c r="BCQ41" s="1"/>
      <c r="BCR41" s="1"/>
      <c r="BCS41" s="1"/>
      <c r="BCT41" s="1"/>
      <c r="BCU41" s="1"/>
      <c r="BCV41" s="1"/>
      <c r="BCW41" s="1"/>
      <c r="BCX41" s="1"/>
      <c r="BCY41" s="1"/>
      <c r="BCZ41" s="1"/>
      <c r="BDA41" s="1"/>
      <c r="BDB41" s="1"/>
      <c r="BDC41" s="1"/>
      <c r="BDD41" s="1"/>
      <c r="BDE41" s="1"/>
      <c r="BDF41" s="1"/>
      <c r="BDG41" s="1"/>
      <c r="BDH41" s="1"/>
      <c r="BDI41" s="1"/>
      <c r="BDJ41" s="1"/>
      <c r="BDK41" s="1"/>
      <c r="BDL41" s="1"/>
      <c r="BDM41" s="1"/>
      <c r="BDN41" s="1"/>
      <c r="BDO41" s="1"/>
      <c r="BDP41" s="1"/>
      <c r="BDQ41" s="1"/>
      <c r="BDR41" s="1"/>
      <c r="BDS41" s="1"/>
      <c r="BDT41" s="1"/>
      <c r="BDU41" s="1"/>
      <c r="BDV41" s="1"/>
      <c r="BDW41" s="1"/>
      <c r="BDX41" s="1"/>
      <c r="BDY41" s="1"/>
      <c r="BDZ41" s="1"/>
      <c r="BEA41" s="1"/>
      <c r="BEB41" s="1"/>
      <c r="BEC41" s="1"/>
      <c r="BED41" s="1"/>
      <c r="BEE41" s="1"/>
      <c r="BEF41" s="1"/>
      <c r="BEG41" s="1"/>
      <c r="BEH41" s="1"/>
      <c r="BEI41" s="1"/>
      <c r="BEJ41" s="1"/>
      <c r="BEK41" s="1"/>
      <c r="BEL41" s="1"/>
      <c r="BEM41" s="1"/>
      <c r="BEN41" s="1"/>
      <c r="BEO41" s="1"/>
      <c r="BEP41" s="1"/>
      <c r="BEQ41" s="1"/>
      <c r="BER41" s="1"/>
      <c r="BES41" s="1"/>
      <c r="BET41" s="1"/>
      <c r="BEU41" s="1"/>
      <c r="BEV41" s="1"/>
      <c r="BEW41" s="1"/>
      <c r="BEX41" s="1"/>
      <c r="BEY41" s="1"/>
      <c r="BEZ41" s="1"/>
      <c r="BFA41" s="1"/>
      <c r="BFB41" s="1"/>
      <c r="BFC41" s="1"/>
      <c r="BFD41" s="1"/>
      <c r="BFE41" s="1"/>
      <c r="BFF41" s="1"/>
      <c r="BFG41" s="1"/>
      <c r="BFH41" s="1"/>
      <c r="BFI41" s="1"/>
      <c r="BFJ41" s="1"/>
      <c r="BFK41" s="1"/>
      <c r="BFL41" s="1"/>
      <c r="BFM41" s="1"/>
      <c r="BFN41" s="1"/>
      <c r="BFO41" s="1"/>
      <c r="BFP41" s="1"/>
      <c r="BFQ41" s="1"/>
      <c r="BFR41" s="1"/>
      <c r="BFS41" s="1"/>
      <c r="BFT41" s="1"/>
      <c r="BFU41" s="1"/>
      <c r="BFV41" s="1"/>
      <c r="BFW41" s="1"/>
      <c r="BFX41" s="1"/>
      <c r="BFY41" s="1"/>
      <c r="BFZ41" s="1"/>
      <c r="BGA41" s="1"/>
      <c r="BGB41" s="1"/>
      <c r="BGC41" s="1"/>
      <c r="BGD41" s="1"/>
      <c r="BGE41" s="1"/>
      <c r="BGF41" s="1"/>
      <c r="BGG41" s="1"/>
      <c r="BGH41" s="1"/>
      <c r="BGI41" s="1"/>
      <c r="BGJ41" s="1"/>
      <c r="BGK41" s="1"/>
      <c r="BGL41" s="1"/>
      <c r="BGM41" s="1"/>
      <c r="BGN41" s="1"/>
      <c r="BGO41" s="1"/>
      <c r="BGP41" s="1"/>
      <c r="BGQ41" s="1"/>
      <c r="BGR41" s="1"/>
      <c r="BGS41" s="1"/>
      <c r="BGT41" s="1"/>
      <c r="BGU41" s="1"/>
      <c r="BGV41" s="1"/>
      <c r="BGW41" s="1"/>
      <c r="BGX41" s="1"/>
      <c r="BGY41" s="1"/>
      <c r="BGZ41" s="1"/>
      <c r="BHA41" s="1"/>
      <c r="BHB41" s="1"/>
      <c r="BHC41" s="1"/>
      <c r="BHD41" s="1"/>
      <c r="BHE41" s="1"/>
      <c r="BHF41" s="1"/>
      <c r="BHG41" s="1"/>
      <c r="BHH41" s="1"/>
      <c r="BHI41" s="1"/>
      <c r="BHJ41" s="1"/>
      <c r="BHK41" s="1"/>
      <c r="BHL41" s="1"/>
      <c r="BHM41" s="1"/>
      <c r="BHN41" s="1"/>
      <c r="BHO41" s="1"/>
      <c r="BHP41" s="1"/>
      <c r="BHQ41" s="1"/>
      <c r="BHR41" s="1"/>
      <c r="BHS41" s="1"/>
      <c r="BHT41" s="1"/>
      <c r="BHU41" s="1"/>
      <c r="BHV41" s="1"/>
      <c r="BHW41" s="1"/>
      <c r="BHX41" s="1"/>
      <c r="BHY41" s="1"/>
      <c r="BHZ41" s="1"/>
      <c r="BIA41" s="1"/>
      <c r="BIB41" s="1"/>
      <c r="BIC41" s="1"/>
      <c r="BID41" s="1"/>
      <c r="BIE41" s="1"/>
      <c r="BIF41" s="1"/>
      <c r="BIG41" s="1"/>
      <c r="BIH41" s="1"/>
      <c r="BII41" s="1"/>
      <c r="BIJ41" s="1"/>
      <c r="BIK41" s="1"/>
      <c r="BIL41" s="1"/>
      <c r="BIM41" s="1"/>
      <c r="BIN41" s="1"/>
      <c r="BIO41" s="1"/>
      <c r="BIP41" s="1"/>
      <c r="BIQ41" s="1"/>
      <c r="BIR41" s="1"/>
      <c r="BIS41" s="1"/>
      <c r="BIT41" s="1"/>
      <c r="BIU41" s="1"/>
      <c r="BIV41" s="1"/>
      <c r="BIW41" s="1"/>
      <c r="BIX41" s="1"/>
      <c r="BIY41" s="1"/>
      <c r="BIZ41" s="1"/>
      <c r="BJA41" s="1"/>
      <c r="BJB41" s="1"/>
      <c r="BJC41" s="1"/>
      <c r="BJD41" s="1"/>
      <c r="BJE41" s="1"/>
      <c r="BJF41" s="1"/>
      <c r="BJG41" s="1"/>
      <c r="BJH41" s="1"/>
      <c r="BJI41" s="1"/>
      <c r="BJJ41" s="1"/>
      <c r="BJK41" s="1"/>
      <c r="BJL41" s="1"/>
      <c r="BJM41" s="1"/>
      <c r="BJN41" s="1"/>
      <c r="BJO41" s="1"/>
      <c r="BJP41" s="1"/>
      <c r="BJQ41" s="1"/>
      <c r="BJR41" s="1"/>
      <c r="BJS41" s="1"/>
      <c r="BJT41" s="1"/>
      <c r="BJU41" s="1"/>
      <c r="BJV41" s="1"/>
      <c r="BJW41" s="1"/>
      <c r="BJX41" s="1"/>
      <c r="BJY41" s="1"/>
      <c r="BJZ41" s="1"/>
      <c r="BKA41" s="1"/>
      <c r="BKB41" s="1"/>
      <c r="BKC41" s="1"/>
      <c r="BKD41" s="1"/>
      <c r="BKE41" s="1"/>
      <c r="BKF41" s="1"/>
      <c r="BKG41" s="1"/>
      <c r="BKH41" s="1"/>
      <c r="BKI41" s="1"/>
      <c r="BKJ41" s="1"/>
      <c r="BKK41" s="1"/>
      <c r="BKL41" s="1"/>
      <c r="BKM41" s="1"/>
      <c r="BKN41" s="1"/>
      <c r="BKO41" s="1"/>
      <c r="BKP41" s="1"/>
      <c r="BKQ41" s="1"/>
      <c r="BKR41" s="1"/>
      <c r="BKS41" s="1"/>
      <c r="BKT41" s="1"/>
      <c r="BKU41" s="1"/>
      <c r="BKV41" s="1"/>
      <c r="BKW41" s="1"/>
      <c r="BKX41" s="1"/>
      <c r="BKY41" s="1"/>
      <c r="BKZ41" s="1"/>
      <c r="BLA41" s="1"/>
      <c r="BLB41" s="1"/>
      <c r="BLC41" s="1"/>
      <c r="BLD41" s="1"/>
      <c r="BLE41" s="1"/>
      <c r="BLF41" s="1"/>
      <c r="BLG41" s="1"/>
      <c r="BLH41" s="1"/>
      <c r="BLI41" s="1"/>
      <c r="BLJ41" s="1"/>
      <c r="BLK41" s="1"/>
      <c r="BLL41" s="1"/>
      <c r="BLM41" s="1"/>
      <c r="BLN41" s="1"/>
      <c r="BLO41" s="1"/>
      <c r="BLP41" s="1"/>
      <c r="BLQ41" s="1"/>
      <c r="BLR41" s="1"/>
      <c r="BLS41" s="1"/>
      <c r="BLT41" s="1"/>
      <c r="BLU41" s="1"/>
      <c r="BLV41" s="1"/>
      <c r="BLW41" s="1"/>
      <c r="BLX41" s="1"/>
      <c r="BLY41" s="1"/>
      <c r="BLZ41" s="1"/>
      <c r="BMA41" s="1"/>
      <c r="BMB41" s="1"/>
      <c r="BMC41" s="1"/>
      <c r="BMD41" s="1"/>
      <c r="BME41" s="1"/>
      <c r="BMF41" s="1"/>
      <c r="BMG41" s="1"/>
      <c r="BMH41" s="1"/>
      <c r="BMI41" s="1"/>
      <c r="BMJ41" s="1"/>
      <c r="BMK41" s="1"/>
      <c r="BML41" s="1"/>
      <c r="BMM41" s="1"/>
      <c r="BMN41" s="1"/>
      <c r="BMO41" s="1"/>
      <c r="BMP41" s="1"/>
      <c r="BMQ41" s="1"/>
      <c r="BMR41" s="1"/>
      <c r="BMS41" s="1"/>
      <c r="BMT41" s="1"/>
      <c r="BMU41" s="1"/>
      <c r="BMV41" s="1"/>
      <c r="BMW41" s="1"/>
      <c r="BMX41" s="1"/>
      <c r="BMY41" s="1"/>
      <c r="BMZ41" s="1"/>
      <c r="BNA41" s="1"/>
      <c r="BNB41" s="1"/>
      <c r="BNC41" s="1"/>
      <c r="BND41" s="1"/>
      <c r="BNE41" s="1"/>
      <c r="BNF41" s="1"/>
      <c r="BNG41" s="1"/>
      <c r="BNH41" s="1"/>
      <c r="BNI41" s="1"/>
      <c r="BNJ41" s="1"/>
      <c r="BNK41" s="1"/>
      <c r="BNL41" s="1"/>
      <c r="BNM41" s="1"/>
      <c r="BNN41" s="1"/>
      <c r="BNO41" s="1"/>
      <c r="BNP41" s="1"/>
      <c r="BNQ41" s="1"/>
      <c r="BNR41" s="1"/>
      <c r="BNS41" s="1"/>
      <c r="BNT41" s="1"/>
      <c r="BNU41" s="1"/>
      <c r="BNV41" s="1"/>
      <c r="BNW41" s="1"/>
      <c r="BNX41" s="1"/>
      <c r="BNY41" s="1"/>
      <c r="BNZ41" s="1"/>
      <c r="BOA41" s="1"/>
      <c r="BOB41" s="1"/>
      <c r="BOC41" s="1"/>
      <c r="BOD41" s="1"/>
      <c r="BOE41" s="1"/>
      <c r="BOF41" s="1"/>
      <c r="BOG41" s="1"/>
      <c r="BOH41" s="1"/>
      <c r="BOI41" s="1"/>
      <c r="BOJ41" s="1"/>
      <c r="BOK41" s="1"/>
      <c r="BOL41" s="1"/>
      <c r="BOM41" s="1"/>
      <c r="BON41" s="1"/>
      <c r="BOO41" s="1"/>
      <c r="BOP41" s="1"/>
      <c r="BOQ41" s="1"/>
      <c r="BOR41" s="1"/>
      <c r="BOS41" s="1"/>
      <c r="BOT41" s="1"/>
      <c r="BOU41" s="1"/>
      <c r="BOV41" s="1"/>
      <c r="BOW41" s="1"/>
      <c r="BOX41" s="1"/>
      <c r="BOY41" s="1"/>
      <c r="BOZ41" s="1"/>
      <c r="BPA41" s="1"/>
      <c r="BPB41" s="1"/>
      <c r="BPC41" s="1"/>
      <c r="BPD41" s="1"/>
      <c r="BPE41" s="1"/>
      <c r="BPF41" s="1"/>
      <c r="BPG41" s="1"/>
      <c r="BPH41" s="1"/>
      <c r="BPI41" s="1"/>
      <c r="BPJ41" s="1"/>
      <c r="BPK41" s="1"/>
      <c r="BPL41" s="1"/>
      <c r="BPM41" s="1"/>
      <c r="BPN41" s="1"/>
      <c r="BPO41" s="1"/>
      <c r="BPP41" s="1"/>
      <c r="BPQ41" s="1"/>
      <c r="BPR41" s="1"/>
      <c r="BPS41" s="1"/>
      <c r="BPT41" s="1"/>
      <c r="BPU41" s="1"/>
      <c r="BPV41" s="1"/>
      <c r="BPW41" s="1"/>
      <c r="BPX41" s="1"/>
      <c r="BPY41" s="1"/>
      <c r="BPZ41" s="1"/>
      <c r="BQA41" s="1"/>
      <c r="BQB41" s="1"/>
      <c r="BQC41" s="1"/>
      <c r="BQD41" s="1"/>
      <c r="BQE41" s="1"/>
      <c r="BQF41" s="1"/>
      <c r="BQG41" s="1"/>
      <c r="BQH41" s="1"/>
      <c r="BQI41" s="1"/>
      <c r="BQJ41" s="1"/>
      <c r="BQK41" s="1"/>
      <c r="BQL41" s="1"/>
      <c r="BQM41" s="1"/>
      <c r="BQN41" s="1"/>
      <c r="BQO41" s="1"/>
      <c r="BQP41" s="1"/>
      <c r="BQQ41" s="1"/>
      <c r="BQR41" s="1"/>
      <c r="BQS41" s="1"/>
      <c r="BQT41" s="1"/>
      <c r="BQU41" s="1"/>
      <c r="BQV41" s="1"/>
      <c r="BQW41" s="1"/>
      <c r="BQX41" s="1"/>
      <c r="BQY41" s="1"/>
      <c r="BQZ41" s="1"/>
      <c r="BRA41" s="1"/>
      <c r="BRB41" s="1"/>
      <c r="BRC41" s="1"/>
      <c r="BRD41" s="1"/>
      <c r="BRE41" s="1"/>
      <c r="BRF41" s="1"/>
      <c r="BRG41" s="1"/>
      <c r="BRH41" s="1"/>
      <c r="BRI41" s="1"/>
      <c r="BRJ41" s="1"/>
      <c r="BRK41" s="1"/>
      <c r="BRL41" s="1"/>
      <c r="BRM41" s="1"/>
      <c r="BRN41" s="1"/>
      <c r="BRO41" s="1"/>
      <c r="BRP41" s="1"/>
      <c r="BRQ41" s="1"/>
      <c r="BRR41" s="1"/>
      <c r="BRS41" s="1"/>
      <c r="BRT41" s="1"/>
      <c r="BRU41" s="1"/>
      <c r="BRV41" s="1"/>
      <c r="BRW41" s="1"/>
      <c r="BRX41" s="1"/>
      <c r="BRY41" s="1"/>
      <c r="BRZ41" s="1"/>
      <c r="BSA41" s="1"/>
      <c r="BSB41" s="1"/>
      <c r="BSC41" s="1"/>
      <c r="BSD41" s="1"/>
      <c r="BSE41" s="1"/>
      <c r="BSF41" s="1"/>
      <c r="BSG41" s="1"/>
      <c r="BSH41" s="1"/>
      <c r="BSI41" s="1"/>
      <c r="BSJ41" s="1"/>
      <c r="BSK41" s="1"/>
      <c r="BSL41" s="1"/>
      <c r="BSM41" s="1"/>
      <c r="BSN41" s="1"/>
      <c r="BSO41" s="1"/>
      <c r="BSP41" s="1"/>
      <c r="BSQ41" s="1"/>
      <c r="BSR41" s="1"/>
      <c r="BSS41" s="1"/>
      <c r="BST41" s="1"/>
      <c r="BSU41" s="1"/>
      <c r="BSV41" s="1"/>
      <c r="BSW41" s="1"/>
      <c r="BSX41" s="1"/>
      <c r="BSY41" s="1"/>
      <c r="BSZ41" s="1"/>
      <c r="BTA41" s="1"/>
      <c r="BTB41" s="1"/>
      <c r="BTC41" s="1"/>
      <c r="BTD41" s="1"/>
      <c r="BTE41" s="1"/>
      <c r="BTF41" s="1"/>
      <c r="BTG41" s="1"/>
      <c r="BTH41" s="1"/>
      <c r="BTI41" s="1"/>
      <c r="BTJ41" s="1"/>
      <c r="BTK41" s="1"/>
      <c r="BTL41" s="1"/>
      <c r="BTM41" s="1"/>
      <c r="BTN41" s="1"/>
      <c r="BTO41" s="1"/>
      <c r="BTP41" s="1"/>
      <c r="BTQ41" s="1"/>
      <c r="BTR41" s="1"/>
      <c r="BTS41" s="1"/>
      <c r="BTT41" s="1"/>
      <c r="BTU41" s="1"/>
      <c r="BTV41" s="1"/>
      <c r="BTW41" s="1"/>
      <c r="BTX41" s="1"/>
      <c r="BTY41" s="1"/>
      <c r="BTZ41" s="1"/>
      <c r="BUA41" s="1"/>
      <c r="BUB41" s="1"/>
      <c r="BUC41" s="1"/>
      <c r="BUD41" s="1"/>
      <c r="BUE41" s="1"/>
      <c r="BUF41" s="1"/>
      <c r="BUG41" s="1"/>
      <c r="BUH41" s="1"/>
      <c r="BUI41" s="1"/>
      <c r="BUJ41" s="1"/>
      <c r="BUK41" s="1"/>
      <c r="BUL41" s="1"/>
      <c r="BUM41" s="1"/>
      <c r="BUN41" s="1"/>
      <c r="BUO41" s="1"/>
      <c r="BUP41" s="1"/>
      <c r="BUQ41" s="1"/>
      <c r="BUR41" s="1"/>
      <c r="BUS41" s="1"/>
      <c r="BUT41" s="1"/>
      <c r="BUU41" s="1"/>
      <c r="BUV41" s="1"/>
      <c r="BUW41" s="1"/>
      <c r="BUX41" s="1"/>
      <c r="BUY41" s="1"/>
      <c r="BUZ41" s="1"/>
      <c r="BVA41" s="1"/>
      <c r="BVB41" s="1"/>
      <c r="BVC41" s="1"/>
      <c r="BVD41" s="1"/>
      <c r="BVE41" s="1"/>
      <c r="BVF41" s="1"/>
      <c r="BVG41" s="1"/>
      <c r="BVH41" s="1"/>
      <c r="BVI41" s="1"/>
      <c r="BVJ41" s="1"/>
      <c r="BVK41" s="1"/>
      <c r="BVL41" s="1"/>
      <c r="BVM41" s="1"/>
      <c r="BVN41" s="1"/>
      <c r="BVO41" s="1"/>
      <c r="BVP41" s="1"/>
      <c r="BVQ41" s="1"/>
      <c r="BVR41" s="1"/>
      <c r="BVS41" s="1"/>
      <c r="BVT41" s="1"/>
      <c r="BVU41" s="1"/>
      <c r="BVV41" s="1"/>
      <c r="BVW41" s="1"/>
      <c r="BVX41" s="1"/>
      <c r="BVY41" s="1"/>
      <c r="BVZ41" s="1"/>
      <c r="BWA41" s="1"/>
      <c r="BWB41" s="1"/>
      <c r="BWC41" s="1"/>
      <c r="BWD41" s="1"/>
      <c r="BWE41" s="1"/>
      <c r="BWF41" s="1"/>
      <c r="BWG41" s="1"/>
      <c r="BWH41" s="1"/>
      <c r="BWI41" s="1"/>
      <c r="BWJ41" s="1"/>
      <c r="BWK41" s="1"/>
      <c r="BWL41" s="1"/>
      <c r="BWM41" s="1"/>
      <c r="BWN41" s="1"/>
      <c r="BWO41" s="1"/>
      <c r="BWP41" s="1"/>
      <c r="BWQ41" s="1"/>
      <c r="BWR41" s="1"/>
      <c r="BWS41" s="1"/>
      <c r="BWT41" s="1"/>
      <c r="BWU41" s="1"/>
      <c r="BWV41" s="1"/>
      <c r="BWW41" s="1"/>
      <c r="BWX41" s="1"/>
      <c r="BWY41" s="1"/>
      <c r="BWZ41" s="1"/>
      <c r="BXA41" s="1"/>
      <c r="BXB41" s="1"/>
      <c r="BXC41" s="1"/>
      <c r="BXD41" s="1"/>
      <c r="BXE41" s="1"/>
      <c r="BXF41" s="1"/>
      <c r="BXG41" s="1"/>
      <c r="BXH41" s="1"/>
      <c r="BXI41" s="1"/>
      <c r="BXJ41" s="1"/>
      <c r="BXK41" s="1"/>
      <c r="BXL41" s="1"/>
      <c r="BXM41" s="1"/>
      <c r="BXN41" s="1"/>
      <c r="BXO41" s="1"/>
      <c r="BXP41" s="1"/>
      <c r="BXQ41" s="1"/>
      <c r="BXR41" s="1"/>
      <c r="BXS41" s="1"/>
      <c r="BXT41" s="1"/>
      <c r="BXU41" s="1"/>
      <c r="BXV41" s="1"/>
      <c r="BXW41" s="1"/>
      <c r="BXX41" s="1"/>
      <c r="BXY41" s="1"/>
      <c r="BXZ41" s="1"/>
      <c r="BYA41" s="1"/>
      <c r="BYB41" s="1"/>
      <c r="BYC41" s="1"/>
      <c r="BYD41" s="1"/>
      <c r="BYE41" s="1"/>
      <c r="BYF41" s="1"/>
      <c r="BYG41" s="1"/>
      <c r="BYH41" s="1"/>
      <c r="BYI41" s="1"/>
      <c r="BYJ41" s="1"/>
      <c r="BYK41" s="1"/>
      <c r="BYL41" s="1"/>
      <c r="BYM41" s="1"/>
      <c r="BYN41" s="1"/>
      <c r="BYO41" s="1"/>
      <c r="BYP41" s="1"/>
      <c r="BYQ41" s="1"/>
      <c r="BYR41" s="1"/>
      <c r="BYS41" s="1"/>
      <c r="BYT41" s="1"/>
      <c r="BYU41" s="1"/>
      <c r="BYV41" s="1"/>
      <c r="BYW41" s="1"/>
      <c r="BYX41" s="1"/>
      <c r="BYY41" s="1"/>
      <c r="BYZ41" s="1"/>
      <c r="BZA41" s="1"/>
      <c r="BZB41" s="1"/>
      <c r="BZC41" s="1"/>
      <c r="BZD41" s="1"/>
      <c r="BZE41" s="1"/>
      <c r="BZF41" s="1"/>
      <c r="BZG41" s="1"/>
      <c r="BZH41" s="1"/>
      <c r="BZI41" s="1"/>
      <c r="BZJ41" s="1"/>
      <c r="BZK41" s="1"/>
      <c r="BZL41" s="1"/>
      <c r="BZM41" s="1"/>
      <c r="BZN41" s="1"/>
      <c r="BZO41" s="1"/>
      <c r="BZP41" s="1"/>
      <c r="BZQ41" s="1"/>
      <c r="BZR41" s="1"/>
      <c r="BZS41" s="1"/>
      <c r="BZT41" s="1"/>
      <c r="BZU41" s="1"/>
      <c r="BZV41" s="1"/>
      <c r="BZW41" s="1"/>
      <c r="BZX41" s="1"/>
      <c r="BZY41" s="1"/>
      <c r="BZZ41" s="1"/>
      <c r="CAA41" s="1"/>
      <c r="CAB41" s="1"/>
      <c r="CAC41" s="1"/>
      <c r="CAD41" s="1"/>
      <c r="CAE41" s="1"/>
      <c r="CAF41" s="1"/>
      <c r="CAG41" s="1"/>
      <c r="CAH41" s="1"/>
      <c r="CAI41" s="1"/>
      <c r="CAJ41" s="1"/>
      <c r="CAK41" s="1"/>
      <c r="CAL41" s="1"/>
      <c r="CAM41" s="1"/>
      <c r="CAN41" s="1"/>
      <c r="CAO41" s="1"/>
      <c r="CAP41" s="1"/>
      <c r="CAQ41" s="1"/>
      <c r="CAR41" s="1"/>
      <c r="CAS41" s="1"/>
      <c r="CAT41" s="1"/>
      <c r="CAU41" s="1"/>
      <c r="CAV41" s="1"/>
      <c r="CAW41" s="1"/>
      <c r="CAX41" s="1"/>
      <c r="CAY41" s="1"/>
      <c r="CAZ41" s="1"/>
      <c r="CBA41" s="1"/>
      <c r="CBB41" s="1"/>
      <c r="CBC41" s="1"/>
      <c r="CBD41" s="1"/>
      <c r="CBE41" s="1"/>
      <c r="CBF41" s="1"/>
      <c r="CBG41" s="1"/>
      <c r="CBH41" s="1"/>
      <c r="CBI41" s="1"/>
      <c r="CBJ41" s="1"/>
      <c r="CBK41" s="1"/>
      <c r="CBL41" s="1"/>
      <c r="CBM41" s="1"/>
      <c r="CBN41" s="1"/>
      <c r="CBO41" s="1"/>
      <c r="CBP41" s="1"/>
      <c r="CBQ41" s="1"/>
      <c r="CBR41" s="1"/>
      <c r="CBS41" s="1"/>
      <c r="CBT41" s="1"/>
      <c r="CBU41" s="1"/>
      <c r="CBV41" s="1"/>
      <c r="CBW41" s="1"/>
      <c r="CBX41" s="1"/>
      <c r="CBY41" s="1"/>
      <c r="CBZ41" s="1"/>
      <c r="CCA41" s="1"/>
      <c r="CCB41" s="1"/>
      <c r="CCC41" s="1"/>
      <c r="CCD41" s="1"/>
      <c r="CCE41" s="1"/>
      <c r="CCF41" s="1"/>
      <c r="CCG41" s="1"/>
      <c r="CCH41" s="1"/>
      <c r="CCI41" s="1"/>
      <c r="CCJ41" s="1"/>
      <c r="CCK41" s="1"/>
      <c r="CCL41" s="1"/>
      <c r="CCM41" s="1"/>
      <c r="CCN41" s="1"/>
      <c r="CCO41" s="1"/>
      <c r="CCP41" s="1"/>
      <c r="CCQ41" s="1"/>
      <c r="CCR41" s="1"/>
      <c r="CCS41" s="1"/>
      <c r="CCT41" s="1"/>
      <c r="CCU41" s="1"/>
      <c r="CCV41" s="1"/>
      <c r="CCW41" s="1"/>
      <c r="CCX41" s="1"/>
      <c r="CCY41" s="1"/>
      <c r="CCZ41" s="1"/>
      <c r="CDA41" s="1"/>
      <c r="CDB41" s="1"/>
      <c r="CDC41" s="1"/>
      <c r="CDD41" s="1"/>
      <c r="CDE41" s="1"/>
      <c r="CDF41" s="1"/>
      <c r="CDG41" s="1"/>
      <c r="CDH41" s="1"/>
      <c r="CDI41" s="1"/>
      <c r="CDJ41" s="1"/>
      <c r="CDK41" s="1"/>
      <c r="CDL41" s="1"/>
      <c r="CDM41" s="1"/>
      <c r="CDN41" s="1"/>
      <c r="CDO41" s="1"/>
      <c r="CDP41" s="1"/>
      <c r="CDQ41" s="1"/>
      <c r="CDR41" s="1"/>
      <c r="CDS41" s="1"/>
      <c r="CDT41" s="1"/>
      <c r="CDU41" s="1"/>
      <c r="CDV41" s="1"/>
      <c r="CDW41" s="1"/>
      <c r="CDX41" s="1"/>
      <c r="CDY41" s="1"/>
      <c r="CDZ41" s="1"/>
      <c r="CEA41" s="1"/>
      <c r="CEB41" s="1"/>
      <c r="CEC41" s="1"/>
      <c r="CED41" s="1"/>
      <c r="CEE41" s="1"/>
      <c r="CEF41" s="1"/>
      <c r="CEG41" s="1"/>
      <c r="CEH41" s="1"/>
      <c r="CEI41" s="1"/>
      <c r="CEJ41" s="1"/>
      <c r="CEK41" s="1"/>
      <c r="CEL41" s="1"/>
      <c r="CEM41" s="1"/>
      <c r="CEN41" s="1"/>
      <c r="CEO41" s="1"/>
      <c r="CEP41" s="1"/>
      <c r="CEQ41" s="1"/>
      <c r="CER41" s="1"/>
      <c r="CES41" s="1"/>
      <c r="CET41" s="1"/>
      <c r="CEU41" s="1"/>
      <c r="CEV41" s="1"/>
      <c r="CEW41" s="1"/>
      <c r="CEX41" s="1"/>
      <c r="CEY41" s="1"/>
      <c r="CEZ41" s="1"/>
      <c r="CFA41" s="1"/>
      <c r="CFB41" s="1"/>
      <c r="CFC41" s="1"/>
      <c r="CFD41" s="1"/>
      <c r="CFE41" s="1"/>
      <c r="CFF41" s="1"/>
      <c r="CFG41" s="1"/>
      <c r="CFH41" s="1"/>
      <c r="CFI41" s="1"/>
      <c r="CFJ41" s="1"/>
      <c r="CFK41" s="1"/>
      <c r="CFL41" s="1"/>
      <c r="CFM41" s="1"/>
      <c r="CFN41" s="1"/>
      <c r="CFO41" s="1"/>
      <c r="CFP41" s="1"/>
      <c r="CFQ41" s="1"/>
      <c r="CFR41" s="1"/>
      <c r="CFS41" s="1"/>
      <c r="CFT41" s="1"/>
      <c r="CFU41" s="1"/>
      <c r="CFV41" s="1"/>
      <c r="CFW41" s="1"/>
      <c r="CFX41" s="1"/>
      <c r="CFY41" s="1"/>
      <c r="CFZ41" s="1"/>
      <c r="CGA41" s="1"/>
      <c r="CGB41" s="1"/>
      <c r="CGC41" s="1"/>
      <c r="CGD41" s="1"/>
      <c r="CGE41" s="1"/>
      <c r="CGF41" s="1"/>
      <c r="CGG41" s="1"/>
      <c r="CGH41" s="1"/>
      <c r="CGI41" s="1"/>
      <c r="CGJ41" s="1"/>
      <c r="CGK41" s="1"/>
      <c r="CGL41" s="1"/>
      <c r="CGM41" s="1"/>
      <c r="CGN41" s="1"/>
      <c r="CGO41" s="1"/>
      <c r="CGP41" s="1"/>
      <c r="CGQ41" s="1"/>
      <c r="CGR41" s="1"/>
      <c r="CGS41" s="1"/>
      <c r="CGT41" s="1"/>
      <c r="CGU41" s="1"/>
      <c r="CGV41" s="1"/>
      <c r="CGW41" s="1"/>
      <c r="CGX41" s="1"/>
      <c r="CGY41" s="1"/>
      <c r="CGZ41" s="1"/>
      <c r="CHA41" s="1"/>
      <c r="CHB41" s="1"/>
      <c r="CHC41" s="1"/>
      <c r="CHD41" s="1"/>
      <c r="CHE41" s="1"/>
      <c r="CHF41" s="1"/>
      <c r="CHG41" s="1"/>
      <c r="CHH41" s="1"/>
      <c r="CHI41" s="1"/>
      <c r="CHJ41" s="1"/>
      <c r="CHK41" s="1"/>
      <c r="CHL41" s="1"/>
      <c r="CHM41" s="1"/>
      <c r="CHN41" s="1"/>
      <c r="CHO41" s="1"/>
      <c r="CHP41" s="1"/>
      <c r="CHQ41" s="1"/>
      <c r="CHR41" s="1"/>
      <c r="CHS41" s="1"/>
      <c r="CHT41" s="1"/>
      <c r="CHU41" s="1"/>
      <c r="CHV41" s="1"/>
      <c r="CHW41" s="1"/>
      <c r="CHX41" s="1"/>
      <c r="CHY41" s="1"/>
      <c r="CHZ41" s="1"/>
      <c r="CIA41" s="1"/>
      <c r="CIB41" s="1"/>
      <c r="CIC41" s="1"/>
      <c r="CID41" s="1"/>
      <c r="CIE41" s="1"/>
      <c r="CIF41" s="1"/>
      <c r="CIG41" s="1"/>
      <c r="CIH41" s="1"/>
      <c r="CII41" s="1"/>
      <c r="CIJ41" s="1"/>
      <c r="CIK41" s="1"/>
      <c r="CIL41" s="1"/>
      <c r="CIM41" s="1"/>
      <c r="CIN41" s="1"/>
      <c r="CIO41" s="1"/>
      <c r="CIP41" s="1"/>
      <c r="CIQ41" s="1"/>
      <c r="CIR41" s="1"/>
      <c r="CIS41" s="1"/>
      <c r="CIT41" s="1"/>
      <c r="CIU41" s="1"/>
      <c r="CIV41" s="1"/>
      <c r="CIW41" s="1"/>
      <c r="CIX41" s="1"/>
      <c r="CIY41" s="1"/>
      <c r="CIZ41" s="1"/>
      <c r="CJA41" s="1"/>
      <c r="CJB41" s="1"/>
      <c r="CJC41" s="1"/>
      <c r="CJD41" s="1"/>
      <c r="CJE41" s="1"/>
      <c r="CJF41" s="1"/>
      <c r="CJG41" s="1"/>
      <c r="CJH41" s="1"/>
      <c r="CJI41" s="1"/>
      <c r="CJJ41" s="1"/>
      <c r="CJK41" s="1"/>
      <c r="CJL41" s="1"/>
      <c r="CJM41" s="1"/>
      <c r="CJN41" s="1"/>
      <c r="CJO41" s="1"/>
      <c r="CJP41" s="1"/>
      <c r="CJQ41" s="1"/>
      <c r="CJR41" s="1"/>
      <c r="CJS41" s="1"/>
      <c r="CJT41" s="1"/>
      <c r="CJU41" s="1"/>
      <c r="CJV41" s="1"/>
      <c r="CJW41" s="1"/>
      <c r="CJX41" s="1"/>
      <c r="CJY41" s="1"/>
      <c r="CJZ41" s="1"/>
      <c r="CKA41" s="1"/>
      <c r="CKB41" s="1"/>
      <c r="CKC41" s="1"/>
      <c r="CKD41" s="1"/>
      <c r="CKE41" s="1"/>
      <c r="CKF41" s="1"/>
      <c r="CKG41" s="1"/>
      <c r="CKH41" s="1"/>
      <c r="CKI41" s="1"/>
      <c r="CKJ41" s="1"/>
      <c r="CKK41" s="1"/>
      <c r="CKL41" s="1"/>
      <c r="CKM41" s="1"/>
      <c r="CKN41" s="1"/>
      <c r="CKO41" s="1"/>
      <c r="CKP41" s="1"/>
      <c r="CKQ41" s="1"/>
      <c r="CKR41" s="1"/>
      <c r="CKS41" s="1"/>
      <c r="CKT41" s="1"/>
      <c r="CKU41" s="1"/>
      <c r="CKV41" s="1"/>
      <c r="CKW41" s="1"/>
      <c r="CKX41" s="1"/>
      <c r="CKY41" s="1"/>
      <c r="CKZ41" s="1"/>
      <c r="CLA41" s="1"/>
      <c r="CLB41" s="1"/>
      <c r="CLC41" s="1"/>
      <c r="CLD41" s="1"/>
      <c r="CLE41" s="1"/>
      <c r="CLF41" s="1"/>
      <c r="CLG41" s="1"/>
      <c r="CLH41" s="1"/>
      <c r="CLI41" s="1"/>
      <c r="CLJ41" s="1"/>
      <c r="CLK41" s="1"/>
      <c r="CLL41" s="1"/>
      <c r="CLM41" s="1"/>
      <c r="CLN41" s="1"/>
      <c r="CLO41" s="1"/>
      <c r="CLP41" s="1"/>
      <c r="CLQ41" s="1"/>
      <c r="CLR41" s="1"/>
      <c r="CLS41" s="1"/>
      <c r="CLT41" s="1"/>
      <c r="CLU41" s="1"/>
      <c r="CLV41" s="1"/>
      <c r="CLW41" s="1"/>
      <c r="CLX41" s="1"/>
      <c r="CLY41" s="1"/>
      <c r="CLZ41" s="1"/>
      <c r="CMA41" s="1"/>
      <c r="CMB41" s="1"/>
      <c r="CMC41" s="1"/>
      <c r="CMD41" s="1"/>
      <c r="CME41" s="1"/>
      <c r="CMF41" s="1"/>
      <c r="CMG41" s="1"/>
      <c r="CMH41" s="1"/>
      <c r="CMI41" s="1"/>
      <c r="CMJ41" s="1"/>
      <c r="CMK41" s="1"/>
      <c r="CML41" s="1"/>
      <c r="CMM41" s="1"/>
      <c r="CMN41" s="1"/>
      <c r="CMO41" s="1"/>
      <c r="CMP41" s="1"/>
      <c r="CMQ41" s="1"/>
      <c r="CMR41" s="1"/>
      <c r="CMS41" s="1"/>
      <c r="CMT41" s="1"/>
      <c r="CMU41" s="1"/>
      <c r="CMV41" s="1"/>
      <c r="CMW41" s="1"/>
      <c r="CMX41" s="1"/>
      <c r="CMY41" s="1"/>
      <c r="CMZ41" s="1"/>
      <c r="CNA41" s="1"/>
      <c r="CNB41" s="1"/>
      <c r="CNC41" s="1"/>
      <c r="CND41" s="1"/>
      <c r="CNE41" s="1"/>
      <c r="CNF41" s="1"/>
      <c r="CNG41" s="1"/>
      <c r="CNH41" s="1"/>
      <c r="CNI41" s="1"/>
      <c r="CNJ41" s="1"/>
      <c r="CNK41" s="1"/>
      <c r="CNL41" s="1"/>
      <c r="CNM41" s="1"/>
      <c r="CNN41" s="1"/>
      <c r="CNO41" s="1"/>
      <c r="CNP41" s="1"/>
      <c r="CNQ41" s="1"/>
      <c r="CNR41" s="1"/>
      <c r="CNS41" s="1"/>
      <c r="CNT41" s="1"/>
      <c r="CNU41" s="1"/>
      <c r="CNV41" s="1"/>
      <c r="CNW41" s="1"/>
      <c r="CNX41" s="1"/>
      <c r="CNY41" s="1"/>
      <c r="CNZ41" s="1"/>
      <c r="COA41" s="1"/>
      <c r="COB41" s="1"/>
      <c r="COC41" s="1"/>
      <c r="COD41" s="1"/>
      <c r="COE41" s="1"/>
      <c r="COF41" s="1"/>
      <c r="COG41" s="1"/>
      <c r="COH41" s="1"/>
      <c r="COI41" s="1"/>
      <c r="COJ41" s="1"/>
      <c r="COK41" s="1"/>
      <c r="COL41" s="1"/>
      <c r="COM41" s="1"/>
      <c r="CON41" s="1"/>
      <c r="COO41" s="1"/>
      <c r="COP41" s="1"/>
      <c r="COQ41" s="1"/>
      <c r="COR41" s="1"/>
      <c r="COS41" s="1"/>
      <c r="COT41" s="1"/>
      <c r="COU41" s="1"/>
      <c r="COV41" s="1"/>
      <c r="COW41" s="1"/>
      <c r="COX41" s="1"/>
      <c r="COY41" s="1"/>
      <c r="COZ41" s="1"/>
      <c r="CPA41" s="1"/>
      <c r="CPB41" s="1"/>
      <c r="CPC41" s="1"/>
      <c r="CPD41" s="1"/>
      <c r="CPE41" s="1"/>
      <c r="CPF41" s="1"/>
      <c r="CPG41" s="1"/>
      <c r="CPH41" s="1"/>
      <c r="CPI41" s="1"/>
      <c r="CPJ41" s="1"/>
      <c r="CPK41" s="1"/>
      <c r="CPL41" s="1"/>
      <c r="CPM41" s="1"/>
      <c r="CPN41" s="1"/>
      <c r="CPO41" s="1"/>
      <c r="CPP41" s="1"/>
      <c r="CPQ41" s="1"/>
      <c r="CPR41" s="1"/>
      <c r="CPS41" s="1"/>
      <c r="CPT41" s="1"/>
      <c r="CPU41" s="1"/>
      <c r="CPV41" s="1"/>
      <c r="CPW41" s="1"/>
      <c r="CPX41" s="1"/>
      <c r="CPY41" s="1"/>
      <c r="CPZ41" s="1"/>
      <c r="CQA41" s="1"/>
      <c r="CQB41" s="1"/>
      <c r="CQC41" s="1"/>
      <c r="CQD41" s="1"/>
      <c r="CQE41" s="1"/>
      <c r="CQF41" s="1"/>
      <c r="CQG41" s="1"/>
      <c r="CQH41" s="1"/>
      <c r="CQI41" s="1"/>
      <c r="CQJ41" s="1"/>
      <c r="CQK41" s="1"/>
      <c r="CQL41" s="1"/>
      <c r="CQM41" s="1"/>
      <c r="CQN41" s="1"/>
      <c r="CQO41" s="1"/>
      <c r="CQP41" s="1"/>
      <c r="CQQ41" s="1"/>
      <c r="CQR41" s="1"/>
      <c r="CQS41" s="1"/>
      <c r="CQT41" s="1"/>
      <c r="CQU41" s="1"/>
      <c r="CQV41" s="1"/>
      <c r="CQW41" s="1"/>
      <c r="CQX41" s="1"/>
      <c r="CQY41" s="1"/>
      <c r="CQZ41" s="1"/>
      <c r="CRA41" s="1"/>
      <c r="CRB41" s="1"/>
      <c r="CRC41" s="1"/>
      <c r="CRD41" s="1"/>
      <c r="CRE41" s="1"/>
      <c r="CRF41" s="1"/>
      <c r="CRG41" s="1"/>
      <c r="CRH41" s="1"/>
      <c r="CRI41" s="1"/>
      <c r="CRJ41" s="1"/>
      <c r="CRK41" s="1"/>
      <c r="CRL41" s="1"/>
      <c r="CRM41" s="1"/>
      <c r="CRN41" s="1"/>
      <c r="CRO41" s="1"/>
      <c r="CRP41" s="1"/>
      <c r="CRQ41" s="1"/>
      <c r="CRR41" s="1"/>
      <c r="CRS41" s="1"/>
      <c r="CRT41" s="1"/>
      <c r="CRU41" s="1"/>
      <c r="CRV41" s="1"/>
      <c r="CRW41" s="1"/>
      <c r="CRX41" s="1"/>
      <c r="CRY41" s="1"/>
      <c r="CRZ41" s="1"/>
      <c r="CSA41" s="1"/>
      <c r="CSB41" s="1"/>
      <c r="CSC41" s="1"/>
      <c r="CSD41" s="1"/>
      <c r="CSE41" s="1"/>
      <c r="CSF41" s="1"/>
      <c r="CSG41" s="1"/>
      <c r="CSH41" s="1"/>
      <c r="CSI41" s="1"/>
      <c r="CSJ41" s="1"/>
      <c r="CSK41" s="1"/>
      <c r="CSL41" s="1"/>
      <c r="CSM41" s="1"/>
      <c r="CSN41" s="1"/>
      <c r="CSO41" s="1"/>
      <c r="CSP41" s="1"/>
      <c r="CSQ41" s="1"/>
      <c r="CSR41" s="1"/>
      <c r="CSS41" s="1"/>
      <c r="CST41" s="1"/>
      <c r="CSU41" s="1"/>
      <c r="CSV41" s="1"/>
      <c r="CSW41" s="1"/>
      <c r="CSX41" s="1"/>
      <c r="CSY41" s="1"/>
      <c r="CSZ41" s="1"/>
      <c r="CTA41" s="1"/>
      <c r="CTB41" s="1"/>
      <c r="CTC41" s="1"/>
      <c r="CTD41" s="1"/>
      <c r="CTE41" s="1"/>
      <c r="CTF41" s="1"/>
      <c r="CTG41" s="1"/>
      <c r="CTH41" s="1"/>
      <c r="CTI41" s="1"/>
      <c r="CTJ41" s="1"/>
      <c r="CTK41" s="1"/>
      <c r="CTL41" s="1"/>
      <c r="CTM41" s="1"/>
      <c r="CTN41" s="1"/>
      <c r="CTO41" s="1"/>
      <c r="CTP41" s="1"/>
      <c r="CTQ41" s="1"/>
      <c r="CTR41" s="1"/>
      <c r="CTS41" s="1"/>
      <c r="CTT41" s="1"/>
      <c r="CTU41" s="1"/>
      <c r="CTV41" s="1"/>
      <c r="CTW41" s="1"/>
      <c r="CTX41" s="1"/>
      <c r="CTY41" s="1"/>
      <c r="CTZ41" s="1"/>
      <c r="CUA41" s="1"/>
      <c r="CUB41" s="1"/>
      <c r="CUC41" s="1"/>
      <c r="CUD41" s="1"/>
      <c r="CUE41" s="1"/>
      <c r="CUF41" s="1"/>
      <c r="CUG41" s="1"/>
      <c r="CUH41" s="1"/>
      <c r="CUI41" s="1"/>
      <c r="CUJ41" s="1"/>
      <c r="CUK41" s="1"/>
      <c r="CUL41" s="1"/>
      <c r="CUM41" s="1"/>
      <c r="CUN41" s="1"/>
      <c r="CUO41" s="1"/>
      <c r="CUP41" s="1"/>
      <c r="CUQ41" s="1"/>
      <c r="CUR41" s="1"/>
      <c r="CUS41" s="1"/>
      <c r="CUT41" s="1"/>
      <c r="CUU41" s="1"/>
      <c r="CUV41" s="1"/>
      <c r="CUW41" s="1"/>
      <c r="CUX41" s="1"/>
      <c r="CUY41" s="1"/>
      <c r="CUZ41" s="1"/>
      <c r="CVA41" s="1"/>
      <c r="CVB41" s="1"/>
      <c r="CVC41" s="1"/>
      <c r="CVD41" s="1"/>
      <c r="CVE41" s="1"/>
      <c r="CVF41" s="1"/>
      <c r="CVG41" s="1"/>
      <c r="CVH41" s="1"/>
      <c r="CVI41" s="1"/>
      <c r="CVJ41" s="1"/>
      <c r="CVK41" s="1"/>
      <c r="CVL41" s="1"/>
      <c r="CVM41" s="1"/>
      <c r="CVN41" s="1"/>
      <c r="CVO41" s="1"/>
      <c r="CVP41" s="1"/>
      <c r="CVQ41" s="1"/>
      <c r="CVR41" s="1"/>
      <c r="CVS41" s="1"/>
      <c r="CVT41" s="1"/>
      <c r="CVU41" s="1"/>
      <c r="CVV41" s="1"/>
      <c r="CVW41" s="1"/>
      <c r="CVX41" s="1"/>
      <c r="CVY41" s="1"/>
      <c r="CVZ41" s="1"/>
      <c r="CWA41" s="1"/>
      <c r="CWB41" s="1"/>
      <c r="CWC41" s="1"/>
      <c r="CWD41" s="1"/>
      <c r="CWE41" s="1"/>
      <c r="CWF41" s="1"/>
      <c r="CWG41" s="1"/>
      <c r="CWH41" s="1"/>
      <c r="CWI41" s="1"/>
      <c r="CWJ41" s="1"/>
      <c r="CWK41" s="1"/>
      <c r="CWL41" s="1"/>
      <c r="CWM41" s="1"/>
      <c r="CWN41" s="1"/>
      <c r="CWO41" s="1"/>
      <c r="CWP41" s="1"/>
      <c r="CWQ41" s="1"/>
      <c r="CWR41" s="1"/>
      <c r="CWS41" s="1"/>
      <c r="CWT41" s="1"/>
      <c r="CWU41" s="1"/>
      <c r="CWV41" s="1"/>
      <c r="CWW41" s="1"/>
      <c r="CWX41" s="1"/>
      <c r="CWY41" s="1"/>
      <c r="CWZ41" s="1"/>
      <c r="CXA41" s="1"/>
      <c r="CXB41" s="1"/>
      <c r="CXC41" s="1"/>
      <c r="CXD41" s="1"/>
      <c r="CXE41" s="1"/>
      <c r="CXF41" s="1"/>
      <c r="CXG41" s="1"/>
      <c r="CXH41" s="1"/>
      <c r="CXI41" s="1"/>
      <c r="CXJ41" s="1"/>
      <c r="CXK41" s="1"/>
      <c r="CXL41" s="1"/>
      <c r="CXM41" s="1"/>
      <c r="CXN41" s="1"/>
      <c r="CXO41" s="1"/>
      <c r="CXP41" s="1"/>
      <c r="CXQ41" s="1"/>
      <c r="CXR41" s="1"/>
      <c r="CXS41" s="1"/>
      <c r="CXT41" s="1"/>
      <c r="CXU41" s="1"/>
      <c r="CXV41" s="1"/>
      <c r="CXW41" s="1"/>
      <c r="CXX41" s="1"/>
      <c r="CXY41" s="1"/>
      <c r="CXZ41" s="1"/>
      <c r="CYA41" s="1"/>
      <c r="CYB41" s="1"/>
      <c r="CYC41" s="1"/>
      <c r="CYD41" s="1"/>
      <c r="CYE41" s="1"/>
      <c r="CYF41" s="1"/>
      <c r="CYG41" s="1"/>
      <c r="CYH41" s="1"/>
      <c r="CYI41" s="1"/>
      <c r="CYJ41" s="1"/>
      <c r="CYK41" s="1"/>
      <c r="CYL41" s="1"/>
      <c r="CYM41" s="1"/>
      <c r="CYN41" s="1"/>
      <c r="CYO41" s="1"/>
      <c r="CYP41" s="1"/>
      <c r="CYQ41" s="1"/>
      <c r="CYR41" s="1"/>
      <c r="CYS41" s="1"/>
      <c r="CYT41" s="1"/>
      <c r="CYU41" s="1"/>
      <c r="CYV41" s="1"/>
      <c r="CYW41" s="1"/>
      <c r="CYX41" s="1"/>
      <c r="CYY41" s="1"/>
      <c r="CYZ41" s="1"/>
      <c r="CZA41" s="1"/>
      <c r="CZB41" s="1"/>
      <c r="CZC41" s="1"/>
      <c r="CZD41" s="1"/>
      <c r="CZE41" s="1"/>
      <c r="CZF41" s="1"/>
      <c r="CZG41" s="1"/>
      <c r="CZH41" s="1"/>
      <c r="CZI41" s="1"/>
      <c r="CZJ41" s="1"/>
      <c r="CZK41" s="1"/>
      <c r="CZL41" s="1"/>
      <c r="CZM41" s="1"/>
      <c r="CZN41" s="1"/>
      <c r="CZO41" s="1"/>
      <c r="CZP41" s="1"/>
      <c r="CZQ41" s="1"/>
      <c r="CZR41" s="1"/>
      <c r="CZS41" s="1"/>
      <c r="CZT41" s="1"/>
      <c r="CZU41" s="1"/>
      <c r="CZV41" s="1"/>
      <c r="CZW41" s="1"/>
      <c r="CZX41" s="1"/>
      <c r="CZY41" s="1"/>
      <c r="CZZ41" s="1"/>
      <c r="DAA41" s="1"/>
      <c r="DAB41" s="1"/>
      <c r="DAC41" s="1"/>
      <c r="DAD41" s="1"/>
      <c r="DAE41" s="1"/>
      <c r="DAF41" s="1"/>
      <c r="DAG41" s="1"/>
      <c r="DAH41" s="1"/>
      <c r="DAI41" s="1"/>
      <c r="DAJ41" s="1"/>
      <c r="DAK41" s="1"/>
      <c r="DAL41" s="1"/>
      <c r="DAM41" s="1"/>
      <c r="DAN41" s="1"/>
      <c r="DAO41" s="1"/>
      <c r="DAP41" s="1"/>
      <c r="DAQ41" s="1"/>
      <c r="DAR41" s="1"/>
      <c r="DAS41" s="1"/>
      <c r="DAT41" s="1"/>
      <c r="DAU41" s="1"/>
      <c r="DAV41" s="1"/>
      <c r="DAW41" s="1"/>
      <c r="DAX41" s="1"/>
      <c r="DAY41" s="1"/>
      <c r="DAZ41" s="1"/>
      <c r="DBA41" s="1"/>
      <c r="DBB41" s="1"/>
      <c r="DBC41" s="1"/>
      <c r="DBD41" s="1"/>
      <c r="DBE41" s="1"/>
      <c r="DBF41" s="1"/>
      <c r="DBG41" s="1"/>
      <c r="DBH41" s="1"/>
      <c r="DBI41" s="1"/>
      <c r="DBJ41" s="1"/>
      <c r="DBK41" s="1"/>
      <c r="DBL41" s="1"/>
      <c r="DBM41" s="1"/>
      <c r="DBN41" s="1"/>
      <c r="DBO41" s="1"/>
      <c r="DBP41" s="1"/>
      <c r="DBQ41" s="1"/>
      <c r="DBR41" s="1"/>
      <c r="DBS41" s="1"/>
      <c r="DBT41" s="1"/>
      <c r="DBU41" s="1"/>
      <c r="DBV41" s="1"/>
      <c r="DBW41" s="1"/>
      <c r="DBX41" s="1"/>
      <c r="DBY41" s="1"/>
      <c r="DBZ41" s="1"/>
      <c r="DCA41" s="1"/>
      <c r="DCB41" s="1"/>
      <c r="DCC41" s="1"/>
      <c r="DCD41" s="1"/>
      <c r="DCE41" s="1"/>
      <c r="DCF41" s="1"/>
      <c r="DCG41" s="1"/>
      <c r="DCH41" s="1"/>
      <c r="DCI41" s="1"/>
      <c r="DCJ41" s="1"/>
      <c r="DCK41" s="1"/>
      <c r="DCL41" s="1"/>
      <c r="DCM41" s="1"/>
      <c r="DCN41" s="1"/>
      <c r="DCO41" s="1"/>
      <c r="DCP41" s="1"/>
      <c r="DCQ41" s="1"/>
      <c r="DCR41" s="1"/>
      <c r="DCS41" s="1"/>
      <c r="DCT41" s="1"/>
      <c r="DCU41" s="1"/>
      <c r="DCV41" s="1"/>
      <c r="DCW41" s="1"/>
      <c r="DCX41" s="1"/>
      <c r="DCY41" s="1"/>
      <c r="DCZ41" s="1"/>
      <c r="DDA41" s="1"/>
      <c r="DDB41" s="1"/>
      <c r="DDC41" s="1"/>
      <c r="DDD41" s="1"/>
      <c r="DDE41" s="1"/>
      <c r="DDF41" s="1"/>
      <c r="DDG41" s="1"/>
      <c r="DDH41" s="1"/>
      <c r="DDI41" s="1"/>
      <c r="DDJ41" s="1"/>
      <c r="DDK41" s="1"/>
      <c r="DDL41" s="1"/>
      <c r="DDM41" s="1"/>
      <c r="DDN41" s="1"/>
      <c r="DDO41" s="1"/>
      <c r="DDP41" s="1"/>
      <c r="DDQ41" s="1"/>
      <c r="DDR41" s="1"/>
      <c r="DDS41" s="1"/>
      <c r="DDT41" s="1"/>
      <c r="DDU41" s="1"/>
      <c r="DDV41" s="1"/>
      <c r="DDW41" s="1"/>
      <c r="DDX41" s="1"/>
      <c r="DDY41" s="1"/>
      <c r="DDZ41" s="1"/>
      <c r="DEA41" s="1"/>
      <c r="DEB41" s="1"/>
      <c r="DEC41" s="1"/>
      <c r="DED41" s="1"/>
      <c r="DEE41" s="1"/>
      <c r="DEF41" s="1"/>
      <c r="DEG41" s="1"/>
      <c r="DEH41" s="1"/>
      <c r="DEI41" s="1"/>
      <c r="DEJ41" s="1"/>
      <c r="DEK41" s="1"/>
      <c r="DEL41" s="1"/>
      <c r="DEM41" s="1"/>
      <c r="DEN41" s="1"/>
      <c r="DEO41" s="1"/>
      <c r="DEP41" s="1"/>
      <c r="DEQ41" s="1"/>
      <c r="DER41" s="1"/>
      <c r="DES41" s="1"/>
      <c r="DET41" s="1"/>
      <c r="DEU41" s="1"/>
      <c r="DEV41" s="1"/>
      <c r="DEW41" s="1"/>
      <c r="DEX41" s="1"/>
      <c r="DEY41" s="1"/>
      <c r="DEZ41" s="1"/>
      <c r="DFA41" s="1"/>
      <c r="DFB41" s="1"/>
      <c r="DFC41" s="1"/>
      <c r="DFD41" s="1"/>
      <c r="DFE41" s="1"/>
      <c r="DFF41" s="1"/>
      <c r="DFG41" s="1"/>
      <c r="DFH41" s="1"/>
      <c r="DFI41" s="1"/>
      <c r="DFJ41" s="1"/>
      <c r="DFK41" s="1"/>
      <c r="DFL41" s="1"/>
      <c r="DFM41" s="1"/>
      <c r="DFN41" s="1"/>
      <c r="DFO41" s="1"/>
      <c r="DFP41" s="1"/>
      <c r="DFQ41" s="1"/>
      <c r="DFR41" s="1"/>
      <c r="DFS41" s="1"/>
      <c r="DFT41" s="1"/>
      <c r="DFU41" s="1"/>
      <c r="DFV41" s="1"/>
      <c r="DFW41" s="1"/>
      <c r="DFX41" s="1"/>
      <c r="DFY41" s="1"/>
      <c r="DFZ41" s="1"/>
      <c r="DGA41" s="1"/>
      <c r="DGB41" s="1"/>
      <c r="DGC41" s="1"/>
      <c r="DGD41" s="1"/>
      <c r="DGE41" s="1"/>
      <c r="DGF41" s="1"/>
      <c r="DGG41" s="1"/>
      <c r="DGH41" s="1"/>
      <c r="DGI41" s="1"/>
      <c r="DGJ41" s="1"/>
      <c r="DGK41" s="1"/>
      <c r="DGL41" s="1"/>
      <c r="DGM41" s="1"/>
      <c r="DGN41" s="1"/>
      <c r="DGO41" s="1"/>
      <c r="DGP41" s="1"/>
      <c r="DGQ41" s="1"/>
      <c r="DGR41" s="1"/>
      <c r="DGS41" s="1"/>
      <c r="DGT41" s="1"/>
      <c r="DGU41" s="1"/>
      <c r="DGV41" s="1"/>
      <c r="DGW41" s="1"/>
      <c r="DGX41" s="1"/>
      <c r="DGY41" s="1"/>
      <c r="DGZ41" s="1"/>
      <c r="DHA41" s="1"/>
      <c r="DHB41" s="1"/>
      <c r="DHC41" s="1"/>
      <c r="DHD41" s="1"/>
      <c r="DHE41" s="1"/>
      <c r="DHF41" s="1"/>
      <c r="DHG41" s="1"/>
      <c r="DHH41" s="1"/>
      <c r="DHI41" s="1"/>
      <c r="DHJ41" s="1"/>
      <c r="DHK41" s="1"/>
      <c r="DHL41" s="1"/>
      <c r="DHM41" s="1"/>
      <c r="DHN41" s="1"/>
      <c r="DHO41" s="1"/>
      <c r="DHP41" s="1"/>
      <c r="DHQ41" s="1"/>
      <c r="DHR41" s="1"/>
      <c r="DHS41" s="1"/>
      <c r="DHT41" s="1"/>
      <c r="DHU41" s="1"/>
      <c r="DHV41" s="1"/>
      <c r="DHW41" s="1"/>
      <c r="DHX41" s="1"/>
      <c r="DHY41" s="1"/>
      <c r="DHZ41" s="1"/>
      <c r="DIA41" s="1"/>
      <c r="DIB41" s="1"/>
      <c r="DIC41" s="1"/>
      <c r="DID41" s="1"/>
      <c r="DIE41" s="1"/>
      <c r="DIF41" s="1"/>
      <c r="DIG41" s="1"/>
      <c r="DIH41" s="1"/>
      <c r="DII41" s="1"/>
      <c r="DIJ41" s="1"/>
      <c r="DIK41" s="1"/>
      <c r="DIL41" s="1"/>
      <c r="DIM41" s="1"/>
      <c r="DIN41" s="1"/>
      <c r="DIO41" s="1"/>
      <c r="DIP41" s="1"/>
      <c r="DIQ41" s="1"/>
      <c r="DIR41" s="1"/>
      <c r="DIS41" s="1"/>
      <c r="DIT41" s="1"/>
      <c r="DIU41" s="1"/>
      <c r="DIV41" s="1"/>
      <c r="DIW41" s="1"/>
      <c r="DIX41" s="1"/>
      <c r="DIY41" s="1"/>
      <c r="DIZ41" s="1"/>
      <c r="DJA41" s="1"/>
      <c r="DJB41" s="1"/>
      <c r="DJC41" s="1"/>
      <c r="DJD41" s="1"/>
      <c r="DJE41" s="1"/>
      <c r="DJF41" s="1"/>
      <c r="DJG41" s="1"/>
      <c r="DJH41" s="1"/>
      <c r="DJI41" s="1"/>
      <c r="DJJ41" s="1"/>
      <c r="DJK41" s="1"/>
      <c r="DJL41" s="1"/>
      <c r="DJM41" s="1"/>
      <c r="DJN41" s="1"/>
      <c r="DJO41" s="1"/>
      <c r="DJP41" s="1"/>
      <c r="DJQ41" s="1"/>
      <c r="DJR41" s="1"/>
      <c r="DJS41" s="1"/>
      <c r="DJT41" s="1"/>
      <c r="DJU41" s="1"/>
      <c r="DJV41" s="1"/>
      <c r="DJW41" s="1"/>
      <c r="DJX41" s="1"/>
      <c r="DJY41" s="1"/>
      <c r="DJZ41" s="1"/>
      <c r="DKA41" s="1"/>
      <c r="DKB41" s="1"/>
      <c r="DKC41" s="1"/>
      <c r="DKD41" s="1"/>
      <c r="DKE41" s="1"/>
      <c r="DKF41" s="1"/>
      <c r="DKG41" s="1"/>
      <c r="DKH41" s="1"/>
      <c r="DKI41" s="1"/>
      <c r="DKJ41" s="1"/>
      <c r="DKK41" s="1"/>
      <c r="DKL41" s="1"/>
      <c r="DKM41" s="1"/>
      <c r="DKN41" s="1"/>
      <c r="DKO41" s="1"/>
      <c r="DKP41" s="1"/>
      <c r="DKQ41" s="1"/>
      <c r="DKR41" s="1"/>
      <c r="DKS41" s="1"/>
      <c r="DKT41" s="1"/>
      <c r="DKU41" s="1"/>
      <c r="DKV41" s="1"/>
      <c r="DKW41" s="1"/>
      <c r="DKX41" s="1"/>
      <c r="DKY41" s="1"/>
      <c r="DKZ41" s="1"/>
      <c r="DLA41" s="1"/>
      <c r="DLB41" s="1"/>
      <c r="DLC41" s="1"/>
      <c r="DLD41" s="1"/>
      <c r="DLE41" s="1"/>
      <c r="DLF41" s="1"/>
      <c r="DLG41" s="1"/>
      <c r="DLH41" s="1"/>
      <c r="DLI41" s="1"/>
      <c r="DLJ41" s="1"/>
      <c r="DLK41" s="1"/>
      <c r="DLL41" s="1"/>
      <c r="DLM41" s="1"/>
      <c r="DLN41" s="1"/>
      <c r="DLO41" s="1"/>
      <c r="DLP41" s="1"/>
      <c r="DLQ41" s="1"/>
      <c r="DLR41" s="1"/>
      <c r="DLS41" s="1"/>
      <c r="DLT41" s="1"/>
      <c r="DLU41" s="1"/>
      <c r="DLV41" s="1"/>
      <c r="DLW41" s="1"/>
      <c r="DLX41" s="1"/>
      <c r="DLY41" s="1"/>
      <c r="DLZ41" s="1"/>
      <c r="DMA41" s="1"/>
      <c r="DMB41" s="1"/>
      <c r="DMC41" s="1"/>
      <c r="DMD41" s="1"/>
      <c r="DME41" s="1"/>
      <c r="DMF41" s="1"/>
      <c r="DMG41" s="1"/>
      <c r="DMH41" s="1"/>
      <c r="DMI41" s="1"/>
      <c r="DMJ41" s="1"/>
      <c r="DMK41" s="1"/>
      <c r="DML41" s="1"/>
      <c r="DMM41" s="1"/>
      <c r="DMN41" s="1"/>
      <c r="DMO41" s="1"/>
      <c r="DMP41" s="1"/>
      <c r="DMQ41" s="1"/>
      <c r="DMR41" s="1"/>
      <c r="DMS41" s="1"/>
      <c r="DMT41" s="1"/>
      <c r="DMU41" s="1"/>
      <c r="DMV41" s="1"/>
      <c r="DMW41" s="1"/>
      <c r="DMX41" s="1"/>
      <c r="DMY41" s="1"/>
      <c r="DMZ41" s="1"/>
      <c r="DNA41" s="1"/>
      <c r="DNB41" s="1"/>
      <c r="DNC41" s="1"/>
      <c r="DND41" s="1"/>
      <c r="DNE41" s="1"/>
      <c r="DNF41" s="1"/>
      <c r="DNG41" s="1"/>
      <c r="DNH41" s="1"/>
      <c r="DNI41" s="1"/>
      <c r="DNJ41" s="1"/>
      <c r="DNK41" s="1"/>
      <c r="DNL41" s="1"/>
      <c r="DNM41" s="1"/>
      <c r="DNN41" s="1"/>
      <c r="DNO41" s="1"/>
      <c r="DNP41" s="1"/>
      <c r="DNQ41" s="1"/>
      <c r="DNR41" s="1"/>
      <c r="DNS41" s="1"/>
      <c r="DNT41" s="1"/>
      <c r="DNU41" s="1"/>
      <c r="DNV41" s="1"/>
      <c r="DNW41" s="1"/>
      <c r="DNX41" s="1"/>
      <c r="DNY41" s="1"/>
      <c r="DNZ41" s="1"/>
      <c r="DOA41" s="1"/>
      <c r="DOB41" s="1"/>
      <c r="DOC41" s="1"/>
      <c r="DOD41" s="1"/>
      <c r="DOE41" s="1"/>
      <c r="DOF41" s="1"/>
      <c r="DOG41" s="1"/>
      <c r="DOH41" s="1"/>
      <c r="DOI41" s="1"/>
      <c r="DOJ41" s="1"/>
      <c r="DOK41" s="1"/>
      <c r="DOL41" s="1"/>
      <c r="DOM41" s="1"/>
      <c r="DON41" s="1"/>
      <c r="DOO41" s="1"/>
      <c r="DOP41" s="1"/>
      <c r="DOQ41" s="1"/>
      <c r="DOR41" s="1"/>
      <c r="DOS41" s="1"/>
      <c r="DOT41" s="1"/>
      <c r="DOU41" s="1"/>
      <c r="DOV41" s="1"/>
      <c r="DOW41" s="1"/>
      <c r="DOX41" s="1"/>
      <c r="DOY41" s="1"/>
      <c r="DOZ41" s="1"/>
      <c r="DPA41" s="1"/>
      <c r="DPB41" s="1"/>
      <c r="DPC41" s="1"/>
      <c r="DPD41" s="1"/>
      <c r="DPE41" s="1"/>
      <c r="DPF41" s="1"/>
      <c r="DPG41" s="1"/>
      <c r="DPH41" s="1"/>
      <c r="DPI41" s="1"/>
      <c r="DPJ41" s="1"/>
      <c r="DPK41" s="1"/>
      <c r="DPL41" s="1"/>
      <c r="DPM41" s="1"/>
      <c r="DPN41" s="1"/>
      <c r="DPO41" s="1"/>
      <c r="DPP41" s="1"/>
      <c r="DPQ41" s="1"/>
      <c r="DPR41" s="1"/>
      <c r="DPS41" s="1"/>
      <c r="DPT41" s="1"/>
      <c r="DPU41" s="1"/>
      <c r="DPV41" s="1"/>
      <c r="DPW41" s="1"/>
      <c r="DPX41" s="1"/>
      <c r="DPY41" s="1"/>
      <c r="DPZ41" s="1"/>
      <c r="DQA41" s="1"/>
      <c r="DQB41" s="1"/>
      <c r="DQC41" s="1"/>
      <c r="DQD41" s="1"/>
      <c r="DQE41" s="1"/>
      <c r="DQF41" s="1"/>
      <c r="DQG41" s="1"/>
      <c r="DQH41" s="1"/>
      <c r="DQI41" s="1"/>
      <c r="DQJ41" s="1"/>
      <c r="DQK41" s="1"/>
      <c r="DQL41" s="1"/>
      <c r="DQM41" s="1"/>
      <c r="DQN41" s="1"/>
      <c r="DQO41" s="1"/>
      <c r="DQP41" s="1"/>
      <c r="DQQ41" s="1"/>
      <c r="DQR41" s="1"/>
      <c r="DQS41" s="1"/>
      <c r="DQT41" s="1"/>
      <c r="DQU41" s="1"/>
      <c r="DQV41" s="1"/>
      <c r="DQW41" s="1"/>
      <c r="DQX41" s="1"/>
      <c r="DQY41" s="1"/>
      <c r="DQZ41" s="1"/>
      <c r="DRA41" s="1"/>
      <c r="DRB41" s="1"/>
      <c r="DRC41" s="1"/>
      <c r="DRD41" s="1"/>
      <c r="DRE41" s="1"/>
      <c r="DRF41" s="1"/>
      <c r="DRG41" s="1"/>
      <c r="DRH41" s="1"/>
      <c r="DRI41" s="1"/>
      <c r="DRJ41" s="1"/>
      <c r="DRK41" s="1"/>
      <c r="DRL41" s="1"/>
      <c r="DRM41" s="1"/>
      <c r="DRN41" s="1"/>
      <c r="DRO41" s="1"/>
      <c r="DRP41" s="1"/>
      <c r="DRQ41" s="1"/>
      <c r="DRR41" s="1"/>
      <c r="DRS41" s="1"/>
      <c r="DRT41" s="1"/>
      <c r="DRU41" s="1"/>
      <c r="DRV41" s="1"/>
      <c r="DRW41" s="1"/>
      <c r="DRX41" s="1"/>
      <c r="DRY41" s="1"/>
      <c r="DRZ41" s="1"/>
      <c r="DSA41" s="1"/>
      <c r="DSB41" s="1"/>
      <c r="DSC41" s="1"/>
      <c r="DSD41" s="1"/>
      <c r="DSE41" s="1"/>
      <c r="DSF41" s="1"/>
      <c r="DSG41" s="1"/>
      <c r="DSH41" s="1"/>
      <c r="DSI41" s="1"/>
      <c r="DSJ41" s="1"/>
      <c r="DSK41" s="1"/>
      <c r="DSL41" s="1"/>
      <c r="DSM41" s="1"/>
      <c r="DSN41" s="1"/>
      <c r="DSO41" s="1"/>
      <c r="DSP41" s="1"/>
      <c r="DSQ41" s="1"/>
      <c r="DSR41" s="1"/>
      <c r="DSS41" s="1"/>
      <c r="DST41" s="1"/>
      <c r="DSU41" s="1"/>
      <c r="DSV41" s="1"/>
      <c r="DSW41" s="1"/>
      <c r="DSX41" s="1"/>
      <c r="DSY41" s="1"/>
      <c r="DSZ41" s="1"/>
      <c r="DTA41" s="1"/>
      <c r="DTB41" s="1"/>
      <c r="DTC41" s="1"/>
      <c r="DTD41" s="1"/>
      <c r="DTE41" s="1"/>
      <c r="DTF41" s="1"/>
      <c r="DTG41" s="1"/>
      <c r="DTH41" s="1"/>
      <c r="DTI41" s="1"/>
      <c r="DTJ41" s="1"/>
      <c r="DTK41" s="1"/>
      <c r="DTL41" s="1"/>
      <c r="DTM41" s="1"/>
      <c r="DTN41" s="1"/>
      <c r="DTO41" s="1"/>
      <c r="DTP41" s="1"/>
      <c r="DTQ41" s="1"/>
      <c r="DTR41" s="1"/>
      <c r="DTS41" s="1"/>
      <c r="DTT41" s="1"/>
      <c r="DTU41" s="1"/>
      <c r="DTV41" s="1"/>
      <c r="DTW41" s="1"/>
      <c r="DTX41" s="1"/>
      <c r="DTY41" s="1"/>
      <c r="DTZ41" s="1"/>
      <c r="DUA41" s="1"/>
      <c r="DUB41" s="1"/>
      <c r="DUC41" s="1"/>
      <c r="DUD41" s="1"/>
      <c r="DUE41" s="1"/>
      <c r="DUF41" s="1"/>
      <c r="DUG41" s="1"/>
      <c r="DUH41" s="1"/>
      <c r="DUI41" s="1"/>
      <c r="DUJ41" s="1"/>
      <c r="DUK41" s="1"/>
      <c r="DUL41" s="1"/>
      <c r="DUM41" s="1"/>
      <c r="DUN41" s="1"/>
      <c r="DUO41" s="1"/>
      <c r="DUP41" s="1"/>
      <c r="DUQ41" s="1"/>
      <c r="DUR41" s="1"/>
      <c r="DUS41" s="1"/>
      <c r="DUT41" s="1"/>
      <c r="DUU41" s="1"/>
      <c r="DUV41" s="1"/>
      <c r="DUW41" s="1"/>
      <c r="DUX41" s="1"/>
      <c r="DUY41" s="1"/>
      <c r="DUZ41" s="1"/>
      <c r="DVA41" s="1"/>
      <c r="DVB41" s="1"/>
      <c r="DVC41" s="1"/>
      <c r="DVD41" s="1"/>
      <c r="DVE41" s="1"/>
      <c r="DVF41" s="1"/>
      <c r="DVG41" s="1"/>
      <c r="DVH41" s="1"/>
      <c r="DVI41" s="1"/>
      <c r="DVJ41" s="1"/>
      <c r="DVK41" s="1"/>
      <c r="DVL41" s="1"/>
      <c r="DVM41" s="1"/>
      <c r="DVN41" s="1"/>
      <c r="DVO41" s="1"/>
      <c r="DVP41" s="1"/>
      <c r="DVQ41" s="1"/>
      <c r="DVR41" s="1"/>
      <c r="DVS41" s="1"/>
      <c r="DVT41" s="1"/>
      <c r="DVU41" s="1"/>
      <c r="DVV41" s="1"/>
      <c r="DVW41" s="1"/>
      <c r="DVX41" s="1"/>
      <c r="DVY41" s="1"/>
      <c r="DVZ41" s="1"/>
      <c r="DWA41" s="1"/>
      <c r="DWB41" s="1"/>
      <c r="DWC41" s="1"/>
      <c r="DWD41" s="1"/>
      <c r="DWE41" s="1"/>
      <c r="DWF41" s="1"/>
      <c r="DWG41" s="1"/>
      <c r="DWH41" s="1"/>
      <c r="DWI41" s="1"/>
      <c r="DWJ41" s="1"/>
      <c r="DWK41" s="1"/>
      <c r="DWL41" s="1"/>
      <c r="DWM41" s="1"/>
      <c r="DWN41" s="1"/>
      <c r="DWO41" s="1"/>
      <c r="DWP41" s="1"/>
      <c r="DWQ41" s="1"/>
      <c r="DWR41" s="1"/>
      <c r="DWS41" s="1"/>
      <c r="DWT41" s="1"/>
      <c r="DWU41" s="1"/>
      <c r="DWV41" s="1"/>
      <c r="DWW41" s="1"/>
      <c r="DWX41" s="1"/>
      <c r="DWY41" s="1"/>
      <c r="DWZ41" s="1"/>
      <c r="DXA41" s="1"/>
      <c r="DXB41" s="1"/>
      <c r="DXC41" s="1"/>
      <c r="DXD41" s="1"/>
      <c r="DXE41" s="1"/>
      <c r="DXF41" s="1"/>
      <c r="DXG41" s="1"/>
      <c r="DXH41" s="1"/>
      <c r="DXI41" s="1"/>
      <c r="DXJ41" s="1"/>
      <c r="DXK41" s="1"/>
      <c r="DXL41" s="1"/>
      <c r="DXM41" s="1"/>
      <c r="DXN41" s="1"/>
      <c r="DXO41" s="1"/>
      <c r="DXP41" s="1"/>
      <c r="DXQ41" s="1"/>
      <c r="DXR41" s="1"/>
      <c r="DXS41" s="1"/>
      <c r="DXT41" s="1"/>
      <c r="DXU41" s="1"/>
      <c r="DXV41" s="1"/>
      <c r="DXW41" s="1"/>
      <c r="DXX41" s="1"/>
      <c r="DXY41" s="1"/>
      <c r="DXZ41" s="1"/>
      <c r="DYA41" s="1"/>
      <c r="DYB41" s="1"/>
      <c r="DYC41" s="1"/>
      <c r="DYD41" s="1"/>
      <c r="DYE41" s="1"/>
      <c r="DYF41" s="1"/>
      <c r="DYG41" s="1"/>
      <c r="DYH41" s="1"/>
      <c r="DYI41" s="1"/>
      <c r="DYJ41" s="1"/>
      <c r="DYK41" s="1"/>
      <c r="DYL41" s="1"/>
      <c r="DYM41" s="1"/>
      <c r="DYN41" s="1"/>
      <c r="DYO41" s="1"/>
      <c r="DYP41" s="1"/>
      <c r="DYQ41" s="1"/>
      <c r="DYR41" s="1"/>
      <c r="DYS41" s="1"/>
      <c r="DYT41" s="1"/>
      <c r="DYU41" s="1"/>
      <c r="DYV41" s="1"/>
      <c r="DYW41" s="1"/>
      <c r="DYX41" s="1"/>
      <c r="DYY41" s="1"/>
      <c r="DYZ41" s="1"/>
      <c r="DZA41" s="1"/>
      <c r="DZB41" s="1"/>
      <c r="DZC41" s="1"/>
      <c r="DZD41" s="1"/>
      <c r="DZE41" s="1"/>
      <c r="DZF41" s="1"/>
      <c r="DZG41" s="1"/>
      <c r="DZH41" s="1"/>
      <c r="DZI41" s="1"/>
      <c r="DZJ41" s="1"/>
      <c r="DZK41" s="1"/>
      <c r="DZL41" s="1"/>
      <c r="DZM41" s="1"/>
      <c r="DZN41" s="1"/>
      <c r="DZO41" s="1"/>
      <c r="DZP41" s="1"/>
      <c r="DZQ41" s="1"/>
      <c r="DZR41" s="1"/>
      <c r="DZS41" s="1"/>
      <c r="DZT41" s="1"/>
      <c r="DZU41" s="1"/>
      <c r="DZV41" s="1"/>
      <c r="DZW41" s="1"/>
      <c r="DZX41" s="1"/>
      <c r="DZY41" s="1"/>
      <c r="DZZ41" s="1"/>
      <c r="EAA41" s="1"/>
      <c r="EAB41" s="1"/>
      <c r="EAC41" s="1"/>
      <c r="EAD41" s="1"/>
      <c r="EAE41" s="1"/>
      <c r="EAF41" s="1"/>
      <c r="EAG41" s="1"/>
      <c r="EAH41" s="1"/>
      <c r="EAI41" s="1"/>
      <c r="EAJ41" s="1"/>
      <c r="EAK41" s="1"/>
      <c r="EAL41" s="1"/>
      <c r="EAM41" s="1"/>
      <c r="EAN41" s="1"/>
      <c r="EAO41" s="1"/>
      <c r="EAP41" s="1"/>
      <c r="EAQ41" s="1"/>
      <c r="EAR41" s="1"/>
      <c r="EAS41" s="1"/>
      <c r="EAT41" s="1"/>
      <c r="EAU41" s="1"/>
      <c r="EAV41" s="1"/>
      <c r="EAW41" s="1"/>
      <c r="EAX41" s="1"/>
      <c r="EAY41" s="1"/>
      <c r="EAZ41" s="1"/>
      <c r="EBA41" s="1"/>
      <c r="EBB41" s="1"/>
      <c r="EBC41" s="1"/>
      <c r="EBD41" s="1"/>
      <c r="EBE41" s="1"/>
      <c r="EBF41" s="1"/>
      <c r="EBG41" s="1"/>
      <c r="EBH41" s="1"/>
      <c r="EBI41" s="1"/>
      <c r="EBJ41" s="1"/>
      <c r="EBK41" s="1"/>
      <c r="EBL41" s="1"/>
      <c r="EBM41" s="1"/>
      <c r="EBN41" s="1"/>
      <c r="EBO41" s="1"/>
      <c r="EBP41" s="1"/>
      <c r="EBQ41" s="1"/>
      <c r="EBR41" s="1"/>
      <c r="EBS41" s="1"/>
      <c r="EBT41" s="1"/>
      <c r="EBU41" s="1"/>
      <c r="EBV41" s="1"/>
      <c r="EBW41" s="1"/>
      <c r="EBX41" s="1"/>
      <c r="EBY41" s="1"/>
      <c r="EBZ41" s="1"/>
      <c r="ECA41" s="1"/>
      <c r="ECB41" s="1"/>
      <c r="ECC41" s="1"/>
      <c r="ECD41" s="1"/>
      <c r="ECE41" s="1"/>
      <c r="ECF41" s="1"/>
      <c r="ECG41" s="1"/>
      <c r="ECH41" s="1"/>
      <c r="ECI41" s="1"/>
      <c r="ECJ41" s="1"/>
      <c r="ECK41" s="1"/>
      <c r="ECL41" s="1"/>
      <c r="ECM41" s="1"/>
      <c r="ECN41" s="1"/>
      <c r="ECO41" s="1"/>
      <c r="ECP41" s="1"/>
      <c r="ECQ41" s="1"/>
      <c r="ECR41" s="1"/>
      <c r="ECS41" s="1"/>
      <c r="ECT41" s="1"/>
      <c r="ECU41" s="1"/>
      <c r="ECV41" s="1"/>
      <c r="ECW41" s="1"/>
      <c r="ECX41" s="1"/>
      <c r="ECY41" s="1"/>
      <c r="ECZ41" s="1"/>
      <c r="EDA41" s="1"/>
      <c r="EDB41" s="1"/>
      <c r="EDC41" s="1"/>
      <c r="EDD41" s="1"/>
      <c r="EDE41" s="1"/>
      <c r="EDF41" s="1"/>
      <c r="EDG41" s="1"/>
      <c r="EDH41" s="1"/>
      <c r="EDI41" s="1"/>
      <c r="EDJ41" s="1"/>
      <c r="EDK41" s="1"/>
      <c r="EDL41" s="1"/>
      <c r="EDM41" s="1"/>
      <c r="EDN41" s="1"/>
      <c r="EDO41" s="1"/>
      <c r="EDP41" s="1"/>
      <c r="EDQ41" s="1"/>
      <c r="EDR41" s="1"/>
      <c r="EDS41" s="1"/>
      <c r="EDT41" s="1"/>
      <c r="EDU41" s="1"/>
      <c r="EDV41" s="1"/>
      <c r="EDW41" s="1"/>
      <c r="EDX41" s="1"/>
      <c r="EDY41" s="1"/>
      <c r="EDZ41" s="1"/>
      <c r="EEA41" s="1"/>
      <c r="EEB41" s="1"/>
      <c r="EEC41" s="1"/>
      <c r="EED41" s="1"/>
      <c r="EEE41" s="1"/>
      <c r="EEF41" s="1"/>
      <c r="EEG41" s="1"/>
      <c r="EEH41" s="1"/>
      <c r="EEI41" s="1"/>
      <c r="EEJ41" s="1"/>
      <c r="EEK41" s="1"/>
      <c r="EEL41" s="1"/>
      <c r="EEM41" s="1"/>
      <c r="EEN41" s="1"/>
      <c r="EEO41" s="1"/>
      <c r="EEP41" s="1"/>
      <c r="EEQ41" s="1"/>
      <c r="EER41" s="1"/>
      <c r="EES41" s="1"/>
      <c r="EET41" s="1"/>
      <c r="EEU41" s="1"/>
      <c r="EEV41" s="1"/>
      <c r="EEW41" s="1"/>
      <c r="EEX41" s="1"/>
      <c r="EEY41" s="1"/>
      <c r="EEZ41" s="1"/>
      <c r="EFA41" s="1"/>
      <c r="EFB41" s="1"/>
      <c r="EFC41" s="1"/>
      <c r="EFD41" s="1"/>
      <c r="EFE41" s="1"/>
      <c r="EFF41" s="1"/>
      <c r="EFG41" s="1"/>
      <c r="EFH41" s="1"/>
      <c r="EFI41" s="1"/>
      <c r="EFJ41" s="1"/>
      <c r="EFK41" s="1"/>
      <c r="EFL41" s="1"/>
      <c r="EFM41" s="1"/>
      <c r="EFN41" s="1"/>
      <c r="EFO41" s="1"/>
      <c r="EFP41" s="1"/>
      <c r="EFQ41" s="1"/>
      <c r="EFR41" s="1"/>
      <c r="EFS41" s="1"/>
      <c r="EFT41" s="1"/>
      <c r="EFU41" s="1"/>
      <c r="EFV41" s="1"/>
      <c r="EFW41" s="1"/>
      <c r="EFX41" s="1"/>
      <c r="EFY41" s="1"/>
      <c r="EFZ41" s="1"/>
      <c r="EGA41" s="1"/>
      <c r="EGB41" s="1"/>
      <c r="EGC41" s="1"/>
      <c r="EGD41" s="1"/>
      <c r="EGE41" s="1"/>
      <c r="EGF41" s="1"/>
      <c r="EGG41" s="1"/>
      <c r="EGH41" s="1"/>
      <c r="EGI41" s="1"/>
      <c r="EGJ41" s="1"/>
      <c r="EGK41" s="1"/>
      <c r="EGL41" s="1"/>
      <c r="EGM41" s="1"/>
      <c r="EGN41" s="1"/>
      <c r="EGO41" s="1"/>
      <c r="EGP41" s="1"/>
      <c r="EGQ41" s="1"/>
      <c r="EGR41" s="1"/>
      <c r="EGS41" s="1"/>
      <c r="EGT41" s="1"/>
      <c r="EGU41" s="1"/>
      <c r="EGV41" s="1"/>
      <c r="EGW41" s="1"/>
      <c r="EGX41" s="1"/>
      <c r="EGY41" s="1"/>
      <c r="EGZ41" s="1"/>
      <c r="EHA41" s="1"/>
      <c r="EHB41" s="1"/>
      <c r="EHC41" s="1"/>
      <c r="EHD41" s="1"/>
      <c r="EHE41" s="1"/>
      <c r="EHF41" s="1"/>
      <c r="EHG41" s="1"/>
      <c r="EHH41" s="1"/>
      <c r="EHI41" s="1"/>
      <c r="EHJ41" s="1"/>
      <c r="EHK41" s="1"/>
      <c r="EHL41" s="1"/>
      <c r="EHM41" s="1"/>
      <c r="EHN41" s="1"/>
      <c r="EHO41" s="1"/>
      <c r="EHP41" s="1"/>
      <c r="EHQ41" s="1"/>
      <c r="EHR41" s="1"/>
      <c r="EHS41" s="1"/>
      <c r="EHT41" s="1"/>
      <c r="EHU41" s="1"/>
      <c r="EHV41" s="1"/>
      <c r="EHW41" s="1"/>
      <c r="EHX41" s="1"/>
      <c r="EHY41" s="1"/>
      <c r="EHZ41" s="1"/>
      <c r="EIA41" s="1"/>
      <c r="EIB41" s="1"/>
      <c r="EIC41" s="1"/>
      <c r="EID41" s="1"/>
      <c r="EIE41" s="1"/>
      <c r="EIF41" s="1"/>
      <c r="EIG41" s="1"/>
      <c r="EIH41" s="1"/>
      <c r="EII41" s="1"/>
      <c r="EIJ41" s="1"/>
      <c r="EIK41" s="1"/>
      <c r="EIL41" s="1"/>
      <c r="EIM41" s="1"/>
      <c r="EIN41" s="1"/>
      <c r="EIO41" s="1"/>
      <c r="EIP41" s="1"/>
      <c r="EIQ41" s="1"/>
      <c r="EIR41" s="1"/>
      <c r="EIS41" s="1"/>
      <c r="EIT41" s="1"/>
      <c r="EIU41" s="1"/>
      <c r="EIV41" s="1"/>
      <c r="EIW41" s="1"/>
      <c r="EIX41" s="1"/>
      <c r="EIY41" s="1"/>
      <c r="EIZ41" s="1"/>
      <c r="EJA41" s="1"/>
      <c r="EJB41" s="1"/>
      <c r="EJC41" s="1"/>
      <c r="EJD41" s="1"/>
      <c r="EJE41" s="1"/>
      <c r="EJF41" s="1"/>
      <c r="EJG41" s="1"/>
      <c r="EJH41" s="1"/>
      <c r="EJI41" s="1"/>
      <c r="EJJ41" s="1"/>
      <c r="EJK41" s="1"/>
      <c r="EJL41" s="1"/>
      <c r="EJM41" s="1"/>
      <c r="EJN41" s="1"/>
      <c r="EJO41" s="1"/>
      <c r="EJP41" s="1"/>
      <c r="EJQ41" s="1"/>
      <c r="EJR41" s="1"/>
      <c r="EJS41" s="1"/>
      <c r="EJT41" s="1"/>
      <c r="EJU41" s="1"/>
      <c r="EJV41" s="1"/>
      <c r="EJW41" s="1"/>
      <c r="EJX41" s="1"/>
      <c r="EJY41" s="1"/>
      <c r="EJZ41" s="1"/>
      <c r="EKA41" s="1"/>
      <c r="EKB41" s="1"/>
      <c r="EKC41" s="1"/>
      <c r="EKD41" s="1"/>
      <c r="EKE41" s="1"/>
      <c r="EKF41" s="1"/>
      <c r="EKG41" s="1"/>
      <c r="EKH41" s="1"/>
      <c r="EKI41" s="1"/>
      <c r="EKJ41" s="1"/>
      <c r="EKK41" s="1"/>
      <c r="EKL41" s="1"/>
      <c r="EKM41" s="1"/>
      <c r="EKN41" s="1"/>
      <c r="EKO41" s="1"/>
      <c r="EKP41" s="1"/>
      <c r="EKQ41" s="1"/>
      <c r="EKR41" s="1"/>
      <c r="EKS41" s="1"/>
      <c r="EKT41" s="1"/>
      <c r="EKU41" s="1"/>
      <c r="EKV41" s="1"/>
      <c r="EKW41" s="1"/>
      <c r="EKX41" s="1"/>
      <c r="EKY41" s="1"/>
      <c r="EKZ41" s="1"/>
      <c r="ELA41" s="1"/>
      <c r="ELB41" s="1"/>
      <c r="ELC41" s="1"/>
      <c r="ELD41" s="1"/>
      <c r="ELE41" s="1"/>
      <c r="ELF41" s="1"/>
      <c r="ELG41" s="1"/>
      <c r="ELH41" s="1"/>
      <c r="ELI41" s="1"/>
      <c r="ELJ41" s="1"/>
      <c r="ELK41" s="1"/>
      <c r="ELL41" s="1"/>
      <c r="ELM41" s="1"/>
      <c r="ELN41" s="1"/>
      <c r="ELO41" s="1"/>
      <c r="ELP41" s="1"/>
      <c r="ELQ41" s="1"/>
      <c r="ELR41" s="1"/>
      <c r="ELS41" s="1"/>
      <c r="ELT41" s="1"/>
      <c r="ELU41" s="1"/>
      <c r="ELV41" s="1"/>
      <c r="ELW41" s="1"/>
      <c r="ELX41" s="1"/>
      <c r="ELY41" s="1"/>
      <c r="ELZ41" s="1"/>
      <c r="EMA41" s="1"/>
      <c r="EMB41" s="1"/>
      <c r="EMC41" s="1"/>
      <c r="EMD41" s="1"/>
      <c r="EME41" s="1"/>
      <c r="EMF41" s="1"/>
      <c r="EMG41" s="1"/>
      <c r="EMH41" s="1"/>
      <c r="EMI41" s="1"/>
      <c r="EMJ41" s="1"/>
      <c r="EMK41" s="1"/>
      <c r="EML41" s="1"/>
      <c r="EMM41" s="1"/>
      <c r="EMN41" s="1"/>
      <c r="EMO41" s="1"/>
      <c r="EMP41" s="1"/>
      <c r="EMQ41" s="1"/>
      <c r="EMR41" s="1"/>
      <c r="EMS41" s="1"/>
      <c r="EMT41" s="1"/>
      <c r="EMU41" s="1"/>
      <c r="EMV41" s="1"/>
      <c r="EMW41" s="1"/>
      <c r="EMX41" s="1"/>
      <c r="EMY41" s="1"/>
      <c r="EMZ41" s="1"/>
      <c r="ENA41" s="1"/>
      <c r="ENB41" s="1"/>
      <c r="ENC41" s="1"/>
      <c r="END41" s="1"/>
      <c r="ENE41" s="1"/>
      <c r="ENF41" s="1"/>
      <c r="ENG41" s="1"/>
      <c r="ENH41" s="1"/>
      <c r="ENI41" s="1"/>
      <c r="ENJ41" s="1"/>
      <c r="ENK41" s="1"/>
      <c r="ENL41" s="1"/>
      <c r="ENM41" s="1"/>
      <c r="ENN41" s="1"/>
      <c r="ENO41" s="1"/>
      <c r="ENP41" s="1"/>
      <c r="ENQ41" s="1"/>
      <c r="ENR41" s="1"/>
      <c r="ENS41" s="1"/>
      <c r="ENT41" s="1"/>
      <c r="ENU41" s="1"/>
      <c r="ENV41" s="1"/>
      <c r="ENW41" s="1"/>
      <c r="ENX41" s="1"/>
      <c r="ENY41" s="1"/>
      <c r="ENZ41" s="1"/>
      <c r="EOA41" s="1"/>
      <c r="EOB41" s="1"/>
      <c r="EOC41" s="1"/>
      <c r="EOD41" s="1"/>
      <c r="EOE41" s="1"/>
      <c r="EOF41" s="1"/>
      <c r="EOG41" s="1"/>
      <c r="EOH41" s="1"/>
      <c r="EOI41" s="1"/>
      <c r="EOJ41" s="1"/>
      <c r="EOK41" s="1"/>
      <c r="EOL41" s="1"/>
      <c r="EOM41" s="1"/>
      <c r="EON41" s="1"/>
      <c r="EOO41" s="1"/>
      <c r="EOP41" s="1"/>
      <c r="EOQ41" s="1"/>
      <c r="EOR41" s="1"/>
      <c r="EOS41" s="1"/>
      <c r="EOT41" s="1"/>
      <c r="EOU41" s="1"/>
      <c r="EOV41" s="1"/>
      <c r="EOW41" s="1"/>
      <c r="EOX41" s="1"/>
      <c r="EOY41" s="1"/>
      <c r="EOZ41" s="1"/>
      <c r="EPA41" s="1"/>
      <c r="EPB41" s="1"/>
      <c r="EPC41" s="1"/>
      <c r="EPD41" s="1"/>
      <c r="EPE41" s="1"/>
      <c r="EPF41" s="1"/>
      <c r="EPG41" s="1"/>
      <c r="EPH41" s="1"/>
      <c r="EPI41" s="1"/>
      <c r="EPJ41" s="1"/>
      <c r="EPK41" s="1"/>
      <c r="EPL41" s="1"/>
      <c r="EPM41" s="1"/>
      <c r="EPN41" s="1"/>
      <c r="EPO41" s="1"/>
      <c r="EPP41" s="1"/>
      <c r="EPQ41" s="1"/>
      <c r="EPR41" s="1"/>
      <c r="EPS41" s="1"/>
      <c r="EPT41" s="1"/>
      <c r="EPU41" s="1"/>
      <c r="EPV41" s="1"/>
      <c r="EPW41" s="1"/>
      <c r="EPX41" s="1"/>
      <c r="EPY41" s="1"/>
      <c r="EPZ41" s="1"/>
      <c r="EQA41" s="1"/>
      <c r="EQB41" s="1"/>
      <c r="EQC41" s="1"/>
      <c r="EQD41" s="1"/>
      <c r="EQE41" s="1"/>
      <c r="EQF41" s="1"/>
      <c r="EQG41" s="1"/>
      <c r="EQH41" s="1"/>
      <c r="EQI41" s="1"/>
      <c r="EQJ41" s="1"/>
      <c r="EQK41" s="1"/>
      <c r="EQL41" s="1"/>
      <c r="EQM41" s="1"/>
      <c r="EQN41" s="1"/>
      <c r="EQO41" s="1"/>
      <c r="EQP41" s="1"/>
      <c r="EQQ41" s="1"/>
      <c r="EQR41" s="1"/>
      <c r="EQS41" s="1"/>
      <c r="EQT41" s="1"/>
      <c r="EQU41" s="1"/>
      <c r="EQV41" s="1"/>
      <c r="EQW41" s="1"/>
      <c r="EQX41" s="1"/>
      <c r="EQY41" s="1"/>
      <c r="EQZ41" s="1"/>
      <c r="ERA41" s="1"/>
      <c r="ERB41" s="1"/>
      <c r="ERC41" s="1"/>
      <c r="ERD41" s="1"/>
      <c r="ERE41" s="1"/>
      <c r="ERF41" s="1"/>
      <c r="ERG41" s="1"/>
      <c r="ERH41" s="1"/>
      <c r="ERI41" s="1"/>
      <c r="ERJ41" s="1"/>
      <c r="ERK41" s="1"/>
      <c r="ERL41" s="1"/>
      <c r="ERM41" s="1"/>
      <c r="ERN41" s="1"/>
      <c r="ERO41" s="1"/>
      <c r="ERP41" s="1"/>
      <c r="ERQ41" s="1"/>
      <c r="ERR41" s="1"/>
      <c r="ERS41" s="1"/>
      <c r="ERT41" s="1"/>
      <c r="ERU41" s="1"/>
      <c r="ERV41" s="1"/>
      <c r="ERW41" s="1"/>
      <c r="ERX41" s="1"/>
      <c r="ERY41" s="1"/>
      <c r="ERZ41" s="1"/>
      <c r="ESA41" s="1"/>
      <c r="ESB41" s="1"/>
      <c r="ESC41" s="1"/>
      <c r="ESD41" s="1"/>
      <c r="ESE41" s="1"/>
      <c r="ESF41" s="1"/>
      <c r="ESG41" s="1"/>
      <c r="ESH41" s="1"/>
      <c r="ESI41" s="1"/>
      <c r="ESJ41" s="1"/>
      <c r="ESK41" s="1"/>
      <c r="ESL41" s="1"/>
      <c r="ESM41" s="1"/>
      <c r="ESN41" s="1"/>
      <c r="ESO41" s="1"/>
      <c r="ESP41" s="1"/>
      <c r="ESQ41" s="1"/>
      <c r="ESR41" s="1"/>
      <c r="ESS41" s="1"/>
      <c r="EST41" s="1"/>
      <c r="ESU41" s="1"/>
      <c r="ESV41" s="1"/>
      <c r="ESW41" s="1"/>
      <c r="ESX41" s="1"/>
      <c r="ESY41" s="1"/>
      <c r="ESZ41" s="1"/>
      <c r="ETA41" s="1"/>
      <c r="ETB41" s="1"/>
      <c r="ETC41" s="1"/>
      <c r="ETD41" s="1"/>
      <c r="ETE41" s="1"/>
      <c r="ETF41" s="1"/>
      <c r="ETG41" s="1"/>
      <c r="ETH41" s="1"/>
      <c r="ETI41" s="1"/>
      <c r="ETJ41" s="1"/>
      <c r="ETK41" s="1"/>
      <c r="ETL41" s="1"/>
      <c r="ETM41" s="1"/>
      <c r="ETN41" s="1"/>
      <c r="ETO41" s="1"/>
      <c r="ETP41" s="1"/>
      <c r="ETQ41" s="1"/>
      <c r="ETR41" s="1"/>
      <c r="ETS41" s="1"/>
      <c r="ETT41" s="1"/>
      <c r="ETU41" s="1"/>
      <c r="ETV41" s="1"/>
      <c r="ETW41" s="1"/>
      <c r="ETX41" s="1"/>
      <c r="ETY41" s="1"/>
      <c r="ETZ41" s="1"/>
      <c r="EUA41" s="1"/>
      <c r="EUB41" s="1"/>
      <c r="EUC41" s="1"/>
      <c r="EUD41" s="1"/>
      <c r="EUE41" s="1"/>
      <c r="EUF41" s="1"/>
      <c r="EUG41" s="1"/>
      <c r="EUH41" s="1"/>
      <c r="EUI41" s="1"/>
      <c r="EUJ41" s="1"/>
      <c r="EUK41" s="1"/>
      <c r="EUL41" s="1"/>
      <c r="EUM41" s="1"/>
      <c r="EUN41" s="1"/>
      <c r="EUO41" s="1"/>
      <c r="EUP41" s="1"/>
      <c r="EUQ41" s="1"/>
      <c r="EUR41" s="1"/>
      <c r="EUS41" s="1"/>
      <c r="EUT41" s="1"/>
      <c r="EUU41" s="1"/>
      <c r="EUV41" s="1"/>
      <c r="EUW41" s="1"/>
      <c r="EUX41" s="1"/>
      <c r="EUY41" s="1"/>
      <c r="EUZ41" s="1"/>
      <c r="EVA41" s="1"/>
      <c r="EVB41" s="1"/>
      <c r="EVC41" s="1"/>
      <c r="EVD41" s="1"/>
      <c r="EVE41" s="1"/>
      <c r="EVF41" s="1"/>
      <c r="EVG41" s="1"/>
      <c r="EVH41" s="1"/>
      <c r="EVI41" s="1"/>
      <c r="EVJ41" s="1"/>
      <c r="EVK41" s="1"/>
      <c r="EVL41" s="1"/>
      <c r="EVM41" s="1"/>
      <c r="EVN41" s="1"/>
      <c r="EVO41" s="1"/>
      <c r="EVP41" s="1"/>
      <c r="EVQ41" s="1"/>
      <c r="EVR41" s="1"/>
      <c r="EVS41" s="1"/>
      <c r="EVT41" s="1"/>
      <c r="EVU41" s="1"/>
      <c r="EVV41" s="1"/>
      <c r="EVW41" s="1"/>
      <c r="EVX41" s="1"/>
      <c r="EVY41" s="1"/>
      <c r="EVZ41" s="1"/>
      <c r="EWA41" s="1"/>
      <c r="EWB41" s="1"/>
      <c r="EWC41" s="1"/>
      <c r="EWD41" s="1"/>
      <c r="EWE41" s="1"/>
      <c r="EWF41" s="1"/>
      <c r="EWG41" s="1"/>
      <c r="EWH41" s="1"/>
      <c r="EWI41" s="1"/>
      <c r="EWJ41" s="1"/>
      <c r="EWK41" s="1"/>
      <c r="EWL41" s="1"/>
      <c r="EWM41" s="1"/>
      <c r="EWN41" s="1"/>
      <c r="EWO41" s="1"/>
      <c r="EWP41" s="1"/>
      <c r="EWQ41" s="1"/>
      <c r="EWR41" s="1"/>
      <c r="EWS41" s="1"/>
      <c r="EWT41" s="1"/>
      <c r="EWU41" s="1"/>
      <c r="EWV41" s="1"/>
      <c r="EWW41" s="1"/>
      <c r="EWX41" s="1"/>
      <c r="EWY41" s="1"/>
      <c r="EWZ41" s="1"/>
      <c r="EXA41" s="1"/>
      <c r="EXB41" s="1"/>
      <c r="EXC41" s="1"/>
      <c r="EXD41" s="1"/>
      <c r="EXE41" s="1"/>
      <c r="EXF41" s="1"/>
      <c r="EXG41" s="1"/>
      <c r="EXH41" s="1"/>
      <c r="EXI41" s="1"/>
      <c r="EXJ41" s="1"/>
      <c r="EXK41" s="1"/>
      <c r="EXL41" s="1"/>
      <c r="EXM41" s="1"/>
      <c r="EXN41" s="1"/>
      <c r="EXO41" s="1"/>
      <c r="EXP41" s="1"/>
      <c r="EXQ41" s="1"/>
      <c r="EXR41" s="1"/>
      <c r="EXS41" s="1"/>
      <c r="EXT41" s="1"/>
      <c r="EXU41" s="1"/>
      <c r="EXV41" s="1"/>
      <c r="EXW41" s="1"/>
      <c r="EXX41" s="1"/>
      <c r="EXY41" s="1"/>
      <c r="EXZ41" s="1"/>
      <c r="EYA41" s="1"/>
      <c r="EYB41" s="1"/>
      <c r="EYC41" s="1"/>
      <c r="EYD41" s="1"/>
      <c r="EYE41" s="1"/>
      <c r="EYF41" s="1"/>
      <c r="EYG41" s="1"/>
      <c r="EYH41" s="1"/>
      <c r="EYI41" s="1"/>
      <c r="EYJ41" s="1"/>
      <c r="EYK41" s="1"/>
      <c r="EYL41" s="1"/>
      <c r="EYM41" s="1"/>
      <c r="EYN41" s="1"/>
      <c r="EYO41" s="1"/>
      <c r="EYP41" s="1"/>
      <c r="EYQ41" s="1"/>
      <c r="EYR41" s="1"/>
      <c r="EYS41" s="1"/>
      <c r="EYT41" s="1"/>
      <c r="EYU41" s="1"/>
      <c r="EYV41" s="1"/>
      <c r="EYW41" s="1"/>
      <c r="EYX41" s="1"/>
      <c r="EYY41" s="1"/>
      <c r="EYZ41" s="1"/>
      <c r="EZA41" s="1"/>
      <c r="EZB41" s="1"/>
      <c r="EZC41" s="1"/>
      <c r="EZD41" s="1"/>
      <c r="EZE41" s="1"/>
      <c r="EZF41" s="1"/>
      <c r="EZG41" s="1"/>
      <c r="EZH41" s="1"/>
      <c r="EZI41" s="1"/>
      <c r="EZJ41" s="1"/>
      <c r="EZK41" s="1"/>
      <c r="EZL41" s="1"/>
      <c r="EZM41" s="1"/>
      <c r="EZN41" s="1"/>
      <c r="EZO41" s="1"/>
      <c r="EZP41" s="1"/>
      <c r="EZQ41" s="1"/>
      <c r="EZR41" s="1"/>
      <c r="EZS41" s="1"/>
      <c r="EZT41" s="1"/>
      <c r="EZU41" s="1"/>
      <c r="EZV41" s="1"/>
      <c r="EZW41" s="1"/>
      <c r="EZX41" s="1"/>
      <c r="EZY41" s="1"/>
      <c r="EZZ41" s="1"/>
      <c r="FAA41" s="1"/>
      <c r="FAB41" s="1"/>
      <c r="FAC41" s="1"/>
      <c r="FAD41" s="1"/>
      <c r="FAE41" s="1"/>
      <c r="FAF41" s="1"/>
      <c r="FAG41" s="1"/>
      <c r="FAH41" s="1"/>
      <c r="FAI41" s="1"/>
      <c r="FAJ41" s="1"/>
      <c r="FAK41" s="1"/>
      <c r="FAL41" s="1"/>
      <c r="FAM41" s="1"/>
      <c r="FAN41" s="1"/>
      <c r="FAO41" s="1"/>
      <c r="FAP41" s="1"/>
      <c r="FAQ41" s="1"/>
      <c r="FAR41" s="1"/>
      <c r="FAS41" s="1"/>
      <c r="FAT41" s="1"/>
      <c r="FAU41" s="1"/>
      <c r="FAV41" s="1"/>
      <c r="FAW41" s="1"/>
      <c r="FAX41" s="1"/>
      <c r="FAY41" s="1"/>
      <c r="FAZ41" s="1"/>
      <c r="FBA41" s="1"/>
      <c r="FBB41" s="1"/>
      <c r="FBC41" s="1"/>
      <c r="FBD41" s="1"/>
      <c r="FBE41" s="1"/>
      <c r="FBF41" s="1"/>
      <c r="FBG41" s="1"/>
      <c r="FBH41" s="1"/>
      <c r="FBI41" s="1"/>
      <c r="FBJ41" s="1"/>
      <c r="FBK41" s="1"/>
      <c r="FBL41" s="1"/>
      <c r="FBM41" s="1"/>
      <c r="FBN41" s="1"/>
      <c r="FBO41" s="1"/>
      <c r="FBP41" s="1"/>
      <c r="FBQ41" s="1"/>
      <c r="FBR41" s="1"/>
      <c r="FBS41" s="1"/>
      <c r="FBT41" s="1"/>
      <c r="FBU41" s="1"/>
      <c r="FBV41" s="1"/>
      <c r="FBW41" s="1"/>
      <c r="FBX41" s="1"/>
      <c r="FBY41" s="1"/>
      <c r="FBZ41" s="1"/>
      <c r="FCA41" s="1"/>
      <c r="FCB41" s="1"/>
      <c r="FCC41" s="1"/>
      <c r="FCD41" s="1"/>
      <c r="FCE41" s="1"/>
      <c r="FCF41" s="1"/>
      <c r="FCG41" s="1"/>
      <c r="FCH41" s="1"/>
      <c r="FCI41" s="1"/>
      <c r="FCJ41" s="1"/>
      <c r="FCK41" s="1"/>
      <c r="FCL41" s="1"/>
      <c r="FCM41" s="1"/>
      <c r="FCN41" s="1"/>
      <c r="FCO41" s="1"/>
      <c r="FCP41" s="1"/>
      <c r="FCQ41" s="1"/>
      <c r="FCR41" s="1"/>
      <c r="FCS41" s="1"/>
      <c r="FCT41" s="1"/>
      <c r="FCU41" s="1"/>
      <c r="FCV41" s="1"/>
      <c r="FCW41" s="1"/>
      <c r="FCX41" s="1"/>
      <c r="FCY41" s="1"/>
      <c r="FCZ41" s="1"/>
      <c r="FDA41" s="1"/>
      <c r="FDB41" s="1"/>
      <c r="FDC41" s="1"/>
      <c r="FDD41" s="1"/>
      <c r="FDE41" s="1"/>
      <c r="FDF41" s="1"/>
      <c r="FDG41" s="1"/>
      <c r="FDH41" s="1"/>
      <c r="FDI41" s="1"/>
      <c r="FDJ41" s="1"/>
      <c r="FDK41" s="1"/>
      <c r="FDL41" s="1"/>
      <c r="FDM41" s="1"/>
      <c r="FDN41" s="1"/>
      <c r="FDO41" s="1"/>
      <c r="FDP41" s="1"/>
      <c r="FDQ41" s="1"/>
      <c r="FDR41" s="1"/>
      <c r="FDS41" s="1"/>
      <c r="FDT41" s="1"/>
      <c r="FDU41" s="1"/>
      <c r="FDV41" s="1"/>
      <c r="FDW41" s="1"/>
      <c r="FDX41" s="1"/>
      <c r="FDY41" s="1"/>
      <c r="FDZ41" s="1"/>
      <c r="FEA41" s="1"/>
      <c r="FEB41" s="1"/>
      <c r="FEC41" s="1"/>
      <c r="FED41" s="1"/>
      <c r="FEE41" s="1"/>
      <c r="FEF41" s="1"/>
      <c r="FEG41" s="1"/>
      <c r="FEH41" s="1"/>
      <c r="FEI41" s="1"/>
      <c r="FEJ41" s="1"/>
      <c r="FEK41" s="1"/>
      <c r="FEL41" s="1"/>
      <c r="FEM41" s="1"/>
      <c r="FEN41" s="1"/>
      <c r="FEO41" s="1"/>
      <c r="FEP41" s="1"/>
      <c r="FEQ41" s="1"/>
      <c r="FER41" s="1"/>
      <c r="FES41" s="1"/>
      <c r="FET41" s="1"/>
      <c r="FEU41" s="1"/>
      <c r="FEV41" s="1"/>
      <c r="FEW41" s="1"/>
      <c r="FEX41" s="1"/>
      <c r="FEY41" s="1"/>
      <c r="FEZ41" s="1"/>
      <c r="FFA41" s="1"/>
      <c r="FFB41" s="1"/>
      <c r="FFC41" s="1"/>
      <c r="FFD41" s="1"/>
      <c r="FFE41" s="1"/>
      <c r="FFF41" s="1"/>
      <c r="FFG41" s="1"/>
      <c r="FFH41" s="1"/>
      <c r="FFI41" s="1"/>
      <c r="FFJ41" s="1"/>
      <c r="FFK41" s="1"/>
      <c r="FFL41" s="1"/>
      <c r="FFM41" s="1"/>
      <c r="FFN41" s="1"/>
      <c r="FFO41" s="1"/>
      <c r="FFP41" s="1"/>
      <c r="FFQ41" s="1"/>
      <c r="FFR41" s="1"/>
      <c r="FFS41" s="1"/>
      <c r="FFT41" s="1"/>
      <c r="FFU41" s="1"/>
      <c r="FFV41" s="1"/>
      <c r="FFW41" s="1"/>
      <c r="FFX41" s="1"/>
      <c r="FFY41" s="1"/>
      <c r="FFZ41" s="1"/>
      <c r="FGA41" s="1"/>
      <c r="FGB41" s="1"/>
      <c r="FGC41" s="1"/>
      <c r="FGD41" s="1"/>
      <c r="FGE41" s="1"/>
      <c r="FGF41" s="1"/>
      <c r="FGG41" s="1"/>
      <c r="FGH41" s="1"/>
      <c r="FGI41" s="1"/>
      <c r="FGJ41" s="1"/>
      <c r="FGK41" s="1"/>
      <c r="FGL41" s="1"/>
      <c r="FGM41" s="1"/>
      <c r="FGN41" s="1"/>
      <c r="FGO41" s="1"/>
      <c r="FGP41" s="1"/>
      <c r="FGQ41" s="1"/>
      <c r="FGR41" s="1"/>
      <c r="FGS41" s="1"/>
      <c r="FGT41" s="1"/>
      <c r="FGU41" s="1"/>
      <c r="FGV41" s="1"/>
      <c r="FGW41" s="1"/>
      <c r="FGX41" s="1"/>
      <c r="FGY41" s="1"/>
      <c r="FGZ41" s="1"/>
      <c r="FHA41" s="1"/>
      <c r="FHB41" s="1"/>
      <c r="FHC41" s="1"/>
      <c r="FHD41" s="1"/>
      <c r="FHE41" s="1"/>
      <c r="FHF41" s="1"/>
      <c r="FHG41" s="1"/>
      <c r="FHH41" s="1"/>
      <c r="FHI41" s="1"/>
      <c r="FHJ41" s="1"/>
      <c r="FHK41" s="1"/>
      <c r="FHL41" s="1"/>
      <c r="FHM41" s="1"/>
      <c r="FHN41" s="1"/>
      <c r="FHO41" s="1"/>
      <c r="FHP41" s="1"/>
      <c r="FHQ41" s="1"/>
      <c r="FHR41" s="1"/>
      <c r="FHS41" s="1"/>
      <c r="FHT41" s="1"/>
      <c r="FHU41" s="1"/>
      <c r="FHV41" s="1"/>
      <c r="FHW41" s="1"/>
      <c r="FHX41" s="1"/>
      <c r="FHY41" s="1"/>
      <c r="FHZ41" s="1"/>
      <c r="FIA41" s="1"/>
      <c r="FIB41" s="1"/>
      <c r="FIC41" s="1"/>
      <c r="FID41" s="1"/>
      <c r="FIE41" s="1"/>
      <c r="FIF41" s="1"/>
      <c r="FIG41" s="1"/>
      <c r="FIH41" s="1"/>
      <c r="FII41" s="1"/>
      <c r="FIJ41" s="1"/>
      <c r="FIK41" s="1"/>
      <c r="FIL41" s="1"/>
      <c r="FIM41" s="1"/>
      <c r="FIN41" s="1"/>
      <c r="FIO41" s="1"/>
      <c r="FIP41" s="1"/>
      <c r="FIQ41" s="1"/>
      <c r="FIR41" s="1"/>
      <c r="FIS41" s="1"/>
      <c r="FIT41" s="1"/>
      <c r="FIU41" s="1"/>
      <c r="FIV41" s="1"/>
      <c r="FIW41" s="1"/>
      <c r="FIX41" s="1"/>
      <c r="FIY41" s="1"/>
      <c r="FIZ41" s="1"/>
      <c r="FJA41" s="1"/>
      <c r="FJB41" s="1"/>
      <c r="FJC41" s="1"/>
      <c r="FJD41" s="1"/>
      <c r="FJE41" s="1"/>
      <c r="FJF41" s="1"/>
      <c r="FJG41" s="1"/>
      <c r="FJH41" s="1"/>
      <c r="FJI41" s="1"/>
      <c r="FJJ41" s="1"/>
      <c r="FJK41" s="1"/>
      <c r="FJL41" s="1"/>
      <c r="FJM41" s="1"/>
      <c r="FJN41" s="1"/>
      <c r="FJO41" s="1"/>
      <c r="FJP41" s="1"/>
      <c r="FJQ41" s="1"/>
      <c r="FJR41" s="1"/>
      <c r="FJS41" s="1"/>
      <c r="FJT41" s="1"/>
      <c r="FJU41" s="1"/>
      <c r="FJV41" s="1"/>
      <c r="FJW41" s="1"/>
      <c r="FJX41" s="1"/>
      <c r="FJY41" s="1"/>
      <c r="FJZ41" s="1"/>
      <c r="FKA41" s="1"/>
      <c r="FKB41" s="1"/>
      <c r="FKC41" s="1"/>
      <c r="FKD41" s="1"/>
      <c r="FKE41" s="1"/>
      <c r="FKF41" s="1"/>
      <c r="FKG41" s="1"/>
      <c r="FKH41" s="1"/>
      <c r="FKI41" s="1"/>
      <c r="FKJ41" s="1"/>
      <c r="FKK41" s="1"/>
      <c r="FKL41" s="1"/>
      <c r="FKM41" s="1"/>
      <c r="FKN41" s="1"/>
      <c r="FKO41" s="1"/>
      <c r="FKP41" s="1"/>
      <c r="FKQ41" s="1"/>
      <c r="FKR41" s="1"/>
      <c r="FKS41" s="1"/>
      <c r="FKT41" s="1"/>
      <c r="FKU41" s="1"/>
      <c r="FKV41" s="1"/>
      <c r="FKW41" s="1"/>
      <c r="FKX41" s="1"/>
      <c r="FKY41" s="1"/>
      <c r="FKZ41" s="1"/>
      <c r="FLA41" s="1"/>
      <c r="FLB41" s="1"/>
      <c r="FLC41" s="1"/>
      <c r="FLD41" s="1"/>
      <c r="FLE41" s="1"/>
      <c r="FLF41" s="1"/>
      <c r="FLG41" s="1"/>
      <c r="FLH41" s="1"/>
      <c r="FLI41" s="1"/>
      <c r="FLJ41" s="1"/>
      <c r="FLK41" s="1"/>
      <c r="FLL41" s="1"/>
      <c r="FLM41" s="1"/>
      <c r="FLN41" s="1"/>
      <c r="FLO41" s="1"/>
      <c r="FLP41" s="1"/>
      <c r="FLQ41" s="1"/>
      <c r="FLR41" s="1"/>
      <c r="FLS41" s="1"/>
      <c r="FLT41" s="1"/>
      <c r="FLU41" s="1"/>
      <c r="FLV41" s="1"/>
      <c r="FLW41" s="1"/>
      <c r="FLX41" s="1"/>
      <c r="FLY41" s="1"/>
      <c r="FLZ41" s="1"/>
      <c r="FMA41" s="1"/>
      <c r="FMB41" s="1"/>
      <c r="FMC41" s="1"/>
      <c r="FMD41" s="1"/>
      <c r="FME41" s="1"/>
      <c r="FMF41" s="1"/>
      <c r="FMG41" s="1"/>
      <c r="FMH41" s="1"/>
      <c r="FMI41" s="1"/>
      <c r="FMJ41" s="1"/>
      <c r="FMK41" s="1"/>
      <c r="FML41" s="1"/>
      <c r="FMM41" s="1"/>
      <c r="FMN41" s="1"/>
      <c r="FMO41" s="1"/>
      <c r="FMP41" s="1"/>
      <c r="FMQ41" s="1"/>
      <c r="FMR41" s="1"/>
      <c r="FMS41" s="1"/>
      <c r="FMT41" s="1"/>
      <c r="FMU41" s="1"/>
      <c r="FMV41" s="1"/>
      <c r="FMW41" s="1"/>
      <c r="FMX41" s="1"/>
      <c r="FMY41" s="1"/>
      <c r="FMZ41" s="1"/>
      <c r="FNA41" s="1"/>
      <c r="FNB41" s="1"/>
      <c r="FNC41" s="1"/>
      <c r="FND41" s="1"/>
      <c r="FNE41" s="1"/>
      <c r="FNF41" s="1"/>
      <c r="FNG41" s="1"/>
      <c r="FNH41" s="1"/>
      <c r="FNI41" s="1"/>
      <c r="FNJ41" s="1"/>
      <c r="FNK41" s="1"/>
      <c r="FNL41" s="1"/>
      <c r="FNM41" s="1"/>
      <c r="FNN41" s="1"/>
      <c r="FNO41" s="1"/>
      <c r="FNP41" s="1"/>
      <c r="FNQ41" s="1"/>
      <c r="FNR41" s="1"/>
      <c r="FNS41" s="1"/>
      <c r="FNT41" s="1"/>
      <c r="FNU41" s="1"/>
      <c r="FNV41" s="1"/>
      <c r="FNW41" s="1"/>
      <c r="FNX41" s="1"/>
      <c r="FNY41" s="1"/>
      <c r="FNZ41" s="1"/>
      <c r="FOA41" s="1"/>
      <c r="FOB41" s="1"/>
      <c r="FOC41" s="1"/>
      <c r="FOD41" s="1"/>
      <c r="FOE41" s="1"/>
      <c r="FOF41" s="1"/>
      <c r="FOG41" s="1"/>
      <c r="FOH41" s="1"/>
      <c r="FOI41" s="1"/>
      <c r="FOJ41" s="1"/>
      <c r="FOK41" s="1"/>
      <c r="FOL41" s="1"/>
      <c r="FOM41" s="1"/>
      <c r="FON41" s="1"/>
      <c r="FOO41" s="1"/>
      <c r="FOP41" s="1"/>
      <c r="FOQ41" s="1"/>
      <c r="FOR41" s="1"/>
      <c r="FOS41" s="1"/>
      <c r="FOT41" s="1"/>
      <c r="FOU41" s="1"/>
      <c r="FOV41" s="1"/>
      <c r="FOW41" s="1"/>
      <c r="FOX41" s="1"/>
      <c r="FOY41" s="1"/>
      <c r="FOZ41" s="1"/>
      <c r="FPA41" s="1"/>
      <c r="FPB41" s="1"/>
      <c r="FPC41" s="1"/>
      <c r="FPD41" s="1"/>
      <c r="FPE41" s="1"/>
      <c r="FPF41" s="1"/>
      <c r="FPG41" s="1"/>
      <c r="FPH41" s="1"/>
      <c r="FPI41" s="1"/>
      <c r="FPJ41" s="1"/>
      <c r="FPK41" s="1"/>
      <c r="FPL41" s="1"/>
      <c r="FPM41" s="1"/>
      <c r="FPN41" s="1"/>
      <c r="FPO41" s="1"/>
      <c r="FPP41" s="1"/>
      <c r="FPQ41" s="1"/>
      <c r="FPR41" s="1"/>
      <c r="FPS41" s="1"/>
      <c r="FPT41" s="1"/>
      <c r="FPU41" s="1"/>
      <c r="FPV41" s="1"/>
      <c r="FPW41" s="1"/>
      <c r="FPX41" s="1"/>
      <c r="FPY41" s="1"/>
      <c r="FPZ41" s="1"/>
      <c r="FQA41" s="1"/>
      <c r="FQB41" s="1"/>
      <c r="FQC41" s="1"/>
      <c r="FQD41" s="1"/>
      <c r="FQE41" s="1"/>
      <c r="FQF41" s="1"/>
      <c r="FQG41" s="1"/>
      <c r="FQH41" s="1"/>
      <c r="FQI41" s="1"/>
      <c r="FQJ41" s="1"/>
      <c r="FQK41" s="1"/>
      <c r="FQL41" s="1"/>
      <c r="FQM41" s="1"/>
      <c r="FQN41" s="1"/>
      <c r="FQO41" s="1"/>
      <c r="FQP41" s="1"/>
      <c r="FQQ41" s="1"/>
      <c r="FQR41" s="1"/>
      <c r="FQS41" s="1"/>
      <c r="FQT41" s="1"/>
      <c r="FQU41" s="1"/>
      <c r="FQV41" s="1"/>
      <c r="FQW41" s="1"/>
      <c r="FQX41" s="1"/>
      <c r="FQY41" s="1"/>
      <c r="FQZ41" s="1"/>
      <c r="FRA41" s="1"/>
      <c r="FRB41" s="1"/>
      <c r="FRC41" s="1"/>
      <c r="FRD41" s="1"/>
      <c r="FRE41" s="1"/>
      <c r="FRF41" s="1"/>
      <c r="FRG41" s="1"/>
      <c r="FRH41" s="1"/>
      <c r="FRI41" s="1"/>
      <c r="FRJ41" s="1"/>
      <c r="FRK41" s="1"/>
      <c r="FRL41" s="1"/>
      <c r="FRM41" s="1"/>
      <c r="FRN41" s="1"/>
      <c r="FRO41" s="1"/>
      <c r="FRP41" s="1"/>
      <c r="FRQ41" s="1"/>
      <c r="FRR41" s="1"/>
      <c r="FRS41" s="1"/>
      <c r="FRT41" s="1"/>
      <c r="FRU41" s="1"/>
      <c r="FRV41" s="1"/>
      <c r="FRW41" s="1"/>
      <c r="FRX41" s="1"/>
      <c r="FRY41" s="1"/>
      <c r="FRZ41" s="1"/>
      <c r="FSA41" s="1"/>
      <c r="FSB41" s="1"/>
      <c r="FSC41" s="1"/>
      <c r="FSD41" s="1"/>
      <c r="FSE41" s="1"/>
      <c r="FSF41" s="1"/>
      <c r="FSG41" s="1"/>
      <c r="FSH41" s="1"/>
      <c r="FSI41" s="1"/>
      <c r="FSJ41" s="1"/>
      <c r="FSK41" s="1"/>
      <c r="FSL41" s="1"/>
      <c r="FSM41" s="1"/>
      <c r="FSN41" s="1"/>
      <c r="FSO41" s="1"/>
      <c r="FSP41" s="1"/>
      <c r="FSQ41" s="1"/>
      <c r="FSR41" s="1"/>
      <c r="FSS41" s="1"/>
      <c r="FST41" s="1"/>
      <c r="FSU41" s="1"/>
      <c r="FSV41" s="1"/>
      <c r="FSW41" s="1"/>
      <c r="FSX41" s="1"/>
      <c r="FSY41" s="1"/>
      <c r="FSZ41" s="1"/>
      <c r="FTA41" s="1"/>
      <c r="FTB41" s="1"/>
      <c r="FTC41" s="1"/>
      <c r="FTD41" s="1"/>
      <c r="FTE41" s="1"/>
      <c r="FTF41" s="1"/>
      <c r="FTG41" s="1"/>
      <c r="FTH41" s="1"/>
      <c r="FTI41" s="1"/>
      <c r="FTJ41" s="1"/>
      <c r="FTK41" s="1"/>
      <c r="FTL41" s="1"/>
      <c r="FTM41" s="1"/>
      <c r="FTN41" s="1"/>
      <c r="FTO41" s="1"/>
      <c r="FTP41" s="1"/>
      <c r="FTQ41" s="1"/>
      <c r="FTR41" s="1"/>
      <c r="FTS41" s="1"/>
      <c r="FTT41" s="1"/>
      <c r="FTU41" s="1"/>
      <c r="FTV41" s="1"/>
      <c r="FTW41" s="1"/>
      <c r="FTX41" s="1"/>
      <c r="FTY41" s="1"/>
      <c r="FTZ41" s="1"/>
      <c r="FUA41" s="1"/>
      <c r="FUB41" s="1"/>
      <c r="FUC41" s="1"/>
      <c r="FUD41" s="1"/>
      <c r="FUE41" s="1"/>
      <c r="FUF41" s="1"/>
      <c r="FUG41" s="1"/>
      <c r="FUH41" s="1"/>
      <c r="FUI41" s="1"/>
      <c r="FUJ41" s="1"/>
      <c r="FUK41" s="1"/>
      <c r="FUL41" s="1"/>
      <c r="FUM41" s="1"/>
      <c r="FUN41" s="1"/>
      <c r="FUO41" s="1"/>
      <c r="FUP41" s="1"/>
      <c r="FUQ41" s="1"/>
      <c r="FUR41" s="1"/>
      <c r="FUS41" s="1"/>
      <c r="FUT41" s="1"/>
      <c r="FUU41" s="1"/>
      <c r="FUV41" s="1"/>
      <c r="FUW41" s="1"/>
      <c r="FUX41" s="1"/>
      <c r="FUY41" s="1"/>
      <c r="FUZ41" s="1"/>
      <c r="FVA41" s="1"/>
      <c r="FVB41" s="1"/>
      <c r="FVC41" s="1"/>
      <c r="FVD41" s="1"/>
      <c r="FVE41" s="1"/>
      <c r="FVF41" s="1"/>
      <c r="FVG41" s="1"/>
      <c r="FVH41" s="1"/>
      <c r="FVI41" s="1"/>
      <c r="FVJ41" s="1"/>
      <c r="FVK41" s="1"/>
      <c r="FVL41" s="1"/>
      <c r="FVM41" s="1"/>
      <c r="FVN41" s="1"/>
      <c r="FVO41" s="1"/>
      <c r="FVP41" s="1"/>
      <c r="FVQ41" s="1"/>
      <c r="FVR41" s="1"/>
      <c r="FVS41" s="1"/>
      <c r="FVT41" s="1"/>
      <c r="FVU41" s="1"/>
      <c r="FVV41" s="1"/>
      <c r="FVW41" s="1"/>
      <c r="FVX41" s="1"/>
      <c r="FVY41" s="1"/>
      <c r="FVZ41" s="1"/>
      <c r="FWA41" s="1"/>
      <c r="FWB41" s="1"/>
      <c r="FWC41" s="1"/>
      <c r="FWD41" s="1"/>
      <c r="FWE41" s="1"/>
      <c r="FWF41" s="1"/>
      <c r="FWG41" s="1"/>
      <c r="FWH41" s="1"/>
      <c r="FWI41" s="1"/>
      <c r="FWJ41" s="1"/>
      <c r="FWK41" s="1"/>
      <c r="FWL41" s="1"/>
      <c r="FWM41" s="1"/>
      <c r="FWN41" s="1"/>
      <c r="FWO41" s="1"/>
      <c r="FWP41" s="1"/>
      <c r="FWQ41" s="1"/>
      <c r="FWR41" s="1"/>
      <c r="FWS41" s="1"/>
      <c r="FWT41" s="1"/>
      <c r="FWU41" s="1"/>
      <c r="FWV41" s="1"/>
      <c r="FWW41" s="1"/>
      <c r="FWX41" s="1"/>
      <c r="FWY41" s="1"/>
      <c r="FWZ41" s="1"/>
      <c r="FXA41" s="1"/>
      <c r="FXB41" s="1"/>
      <c r="FXC41" s="1"/>
      <c r="FXD41" s="1"/>
      <c r="FXE41" s="1"/>
      <c r="FXF41" s="1"/>
      <c r="FXG41" s="1"/>
      <c r="FXH41" s="1"/>
      <c r="FXI41" s="1"/>
      <c r="FXJ41" s="1"/>
      <c r="FXK41" s="1"/>
      <c r="FXL41" s="1"/>
      <c r="FXM41" s="1"/>
      <c r="FXN41" s="1"/>
      <c r="FXO41" s="1"/>
      <c r="FXP41" s="1"/>
      <c r="FXQ41" s="1"/>
      <c r="FXR41" s="1"/>
      <c r="FXS41" s="1"/>
      <c r="FXT41" s="1"/>
      <c r="FXU41" s="1"/>
      <c r="FXV41" s="1"/>
      <c r="FXW41" s="1"/>
      <c r="FXX41" s="1"/>
      <c r="FXY41" s="1"/>
      <c r="FXZ41" s="1"/>
      <c r="FYA41" s="1"/>
      <c r="FYB41" s="1"/>
      <c r="FYC41" s="1"/>
      <c r="FYD41" s="1"/>
      <c r="FYE41" s="1"/>
      <c r="FYF41" s="1"/>
      <c r="FYG41" s="1"/>
      <c r="FYH41" s="1"/>
      <c r="FYI41" s="1"/>
      <c r="FYJ41" s="1"/>
      <c r="FYK41" s="1"/>
      <c r="FYL41" s="1"/>
      <c r="FYM41" s="1"/>
      <c r="FYN41" s="1"/>
      <c r="FYO41" s="1"/>
      <c r="FYP41" s="1"/>
      <c r="FYQ41" s="1"/>
      <c r="FYR41" s="1"/>
      <c r="FYS41" s="1"/>
      <c r="FYT41" s="1"/>
      <c r="FYU41" s="1"/>
      <c r="FYV41" s="1"/>
      <c r="FYW41" s="1"/>
      <c r="FYX41" s="1"/>
      <c r="FYY41" s="1"/>
      <c r="FYZ41" s="1"/>
      <c r="FZA41" s="1"/>
      <c r="FZB41" s="1"/>
      <c r="FZC41" s="1"/>
      <c r="FZD41" s="1"/>
      <c r="FZE41" s="1"/>
      <c r="FZF41" s="1"/>
      <c r="FZG41" s="1"/>
      <c r="FZH41" s="1"/>
      <c r="FZI41" s="1"/>
      <c r="FZJ41" s="1"/>
      <c r="FZK41" s="1"/>
      <c r="FZL41" s="1"/>
      <c r="FZM41" s="1"/>
      <c r="FZN41" s="1"/>
      <c r="FZO41" s="1"/>
      <c r="FZP41" s="1"/>
      <c r="FZQ41" s="1"/>
      <c r="FZR41" s="1"/>
      <c r="FZS41" s="1"/>
      <c r="FZT41" s="1"/>
      <c r="FZU41" s="1"/>
      <c r="FZV41" s="1"/>
      <c r="FZW41" s="1"/>
      <c r="FZX41" s="1"/>
      <c r="FZY41" s="1"/>
      <c r="FZZ41" s="1"/>
      <c r="GAA41" s="1"/>
      <c r="GAB41" s="1"/>
      <c r="GAC41" s="1"/>
      <c r="GAD41" s="1"/>
      <c r="GAE41" s="1"/>
      <c r="GAF41" s="1"/>
      <c r="GAG41" s="1"/>
      <c r="GAH41" s="1"/>
      <c r="GAI41" s="1"/>
      <c r="GAJ41" s="1"/>
      <c r="GAK41" s="1"/>
      <c r="GAL41" s="1"/>
      <c r="GAM41" s="1"/>
      <c r="GAN41" s="1"/>
      <c r="GAO41" s="1"/>
      <c r="GAP41" s="1"/>
      <c r="GAQ41" s="1"/>
      <c r="GAR41" s="1"/>
      <c r="GAS41" s="1"/>
      <c r="GAT41" s="1"/>
      <c r="GAU41" s="1"/>
      <c r="GAV41" s="1"/>
      <c r="GAW41" s="1"/>
      <c r="GAX41" s="1"/>
      <c r="GAY41" s="1"/>
      <c r="GAZ41" s="1"/>
      <c r="GBA41" s="1"/>
      <c r="GBB41" s="1"/>
      <c r="GBC41" s="1"/>
      <c r="GBD41" s="1"/>
      <c r="GBE41" s="1"/>
      <c r="GBF41" s="1"/>
      <c r="GBG41" s="1"/>
      <c r="GBH41" s="1"/>
      <c r="GBI41" s="1"/>
      <c r="GBJ41" s="1"/>
      <c r="GBK41" s="1"/>
      <c r="GBL41" s="1"/>
      <c r="GBM41" s="1"/>
      <c r="GBN41" s="1"/>
      <c r="GBO41" s="1"/>
      <c r="GBP41" s="1"/>
      <c r="GBQ41" s="1"/>
      <c r="GBR41" s="1"/>
      <c r="GBS41" s="1"/>
      <c r="GBT41" s="1"/>
      <c r="GBU41" s="1"/>
      <c r="GBV41" s="1"/>
      <c r="GBW41" s="1"/>
      <c r="GBX41" s="1"/>
      <c r="GBY41" s="1"/>
      <c r="GBZ41" s="1"/>
      <c r="GCA41" s="1"/>
      <c r="GCB41" s="1"/>
      <c r="GCC41" s="1"/>
      <c r="GCD41" s="1"/>
      <c r="GCE41" s="1"/>
      <c r="GCF41" s="1"/>
      <c r="GCG41" s="1"/>
      <c r="GCH41" s="1"/>
      <c r="GCI41" s="1"/>
      <c r="GCJ41" s="1"/>
      <c r="GCK41" s="1"/>
      <c r="GCL41" s="1"/>
      <c r="GCM41" s="1"/>
      <c r="GCN41" s="1"/>
      <c r="GCO41" s="1"/>
      <c r="GCP41" s="1"/>
      <c r="GCQ41" s="1"/>
      <c r="GCR41" s="1"/>
      <c r="GCS41" s="1"/>
      <c r="GCT41" s="1"/>
      <c r="GCU41" s="1"/>
      <c r="GCV41" s="1"/>
      <c r="GCW41" s="1"/>
      <c r="GCX41" s="1"/>
      <c r="GCY41" s="1"/>
      <c r="GCZ41" s="1"/>
      <c r="GDA41" s="1"/>
      <c r="GDB41" s="1"/>
      <c r="GDC41" s="1"/>
      <c r="GDD41" s="1"/>
      <c r="GDE41" s="1"/>
      <c r="GDF41" s="1"/>
      <c r="GDG41" s="1"/>
      <c r="GDH41" s="1"/>
      <c r="GDI41" s="1"/>
      <c r="GDJ41" s="1"/>
      <c r="GDK41" s="1"/>
      <c r="GDL41" s="1"/>
      <c r="GDM41" s="1"/>
      <c r="GDN41" s="1"/>
      <c r="GDO41" s="1"/>
      <c r="GDP41" s="1"/>
      <c r="GDQ41" s="1"/>
      <c r="GDR41" s="1"/>
      <c r="GDS41" s="1"/>
      <c r="GDT41" s="1"/>
      <c r="GDU41" s="1"/>
      <c r="GDV41" s="1"/>
      <c r="GDW41" s="1"/>
      <c r="GDX41" s="1"/>
      <c r="GDY41" s="1"/>
      <c r="GDZ41" s="1"/>
      <c r="GEA41" s="1"/>
      <c r="GEB41" s="1"/>
      <c r="GEC41" s="1"/>
      <c r="GED41" s="1"/>
      <c r="GEE41" s="1"/>
      <c r="GEF41" s="1"/>
      <c r="GEG41" s="1"/>
      <c r="GEH41" s="1"/>
      <c r="GEI41" s="1"/>
      <c r="GEJ41" s="1"/>
      <c r="GEK41" s="1"/>
      <c r="GEL41" s="1"/>
      <c r="GEM41" s="1"/>
      <c r="GEN41" s="1"/>
      <c r="GEO41" s="1"/>
      <c r="GEP41" s="1"/>
      <c r="GEQ41" s="1"/>
      <c r="GER41" s="1"/>
      <c r="GES41" s="1"/>
      <c r="GET41" s="1"/>
      <c r="GEU41" s="1"/>
      <c r="GEV41" s="1"/>
      <c r="GEW41" s="1"/>
      <c r="GEX41" s="1"/>
      <c r="GEY41" s="1"/>
      <c r="GEZ41" s="1"/>
      <c r="GFA41" s="1"/>
      <c r="GFB41" s="1"/>
      <c r="GFC41" s="1"/>
      <c r="GFD41" s="1"/>
      <c r="GFE41" s="1"/>
      <c r="GFF41" s="1"/>
      <c r="GFG41" s="1"/>
      <c r="GFH41" s="1"/>
      <c r="GFI41" s="1"/>
      <c r="GFJ41" s="1"/>
      <c r="GFK41" s="1"/>
      <c r="GFL41" s="1"/>
      <c r="GFM41" s="1"/>
      <c r="GFN41" s="1"/>
      <c r="GFO41" s="1"/>
      <c r="GFP41" s="1"/>
      <c r="GFQ41" s="1"/>
      <c r="GFR41" s="1"/>
      <c r="GFS41" s="1"/>
      <c r="GFT41" s="1"/>
      <c r="GFU41" s="1"/>
      <c r="GFV41" s="1"/>
      <c r="GFW41" s="1"/>
      <c r="GFX41" s="1"/>
      <c r="GFY41" s="1"/>
      <c r="GFZ41" s="1"/>
      <c r="GGA41" s="1"/>
      <c r="GGB41" s="1"/>
      <c r="GGC41" s="1"/>
      <c r="GGD41" s="1"/>
      <c r="GGE41" s="1"/>
      <c r="GGF41" s="1"/>
      <c r="GGG41" s="1"/>
      <c r="GGH41" s="1"/>
      <c r="GGI41" s="1"/>
      <c r="GGJ41" s="1"/>
      <c r="GGK41" s="1"/>
      <c r="GGL41" s="1"/>
      <c r="GGM41" s="1"/>
      <c r="GGN41" s="1"/>
      <c r="GGO41" s="1"/>
      <c r="GGP41" s="1"/>
      <c r="GGQ41" s="1"/>
      <c r="GGR41" s="1"/>
      <c r="GGS41" s="1"/>
      <c r="GGT41" s="1"/>
      <c r="GGU41" s="1"/>
      <c r="GGV41" s="1"/>
      <c r="GGW41" s="1"/>
      <c r="GGX41" s="1"/>
      <c r="GGY41" s="1"/>
      <c r="GGZ41" s="1"/>
      <c r="GHA41" s="1"/>
      <c r="GHB41" s="1"/>
      <c r="GHC41" s="1"/>
      <c r="GHD41" s="1"/>
      <c r="GHE41" s="1"/>
      <c r="GHF41" s="1"/>
      <c r="GHG41" s="1"/>
      <c r="GHH41" s="1"/>
      <c r="GHI41" s="1"/>
      <c r="GHJ41" s="1"/>
      <c r="GHK41" s="1"/>
      <c r="GHL41" s="1"/>
      <c r="GHM41" s="1"/>
      <c r="GHN41" s="1"/>
      <c r="GHO41" s="1"/>
      <c r="GHP41" s="1"/>
      <c r="GHQ41" s="1"/>
      <c r="GHR41" s="1"/>
      <c r="GHS41" s="1"/>
      <c r="GHT41" s="1"/>
      <c r="GHU41" s="1"/>
      <c r="GHV41" s="1"/>
      <c r="GHW41" s="1"/>
      <c r="GHX41" s="1"/>
      <c r="GHY41" s="1"/>
      <c r="GHZ41" s="1"/>
      <c r="GIA41" s="1"/>
      <c r="GIB41" s="1"/>
      <c r="GIC41" s="1"/>
      <c r="GID41" s="1"/>
      <c r="GIE41" s="1"/>
      <c r="GIF41" s="1"/>
      <c r="GIG41" s="1"/>
      <c r="GIH41" s="1"/>
      <c r="GII41" s="1"/>
      <c r="GIJ41" s="1"/>
      <c r="GIK41" s="1"/>
      <c r="GIL41" s="1"/>
      <c r="GIM41" s="1"/>
      <c r="GIN41" s="1"/>
      <c r="GIO41" s="1"/>
      <c r="GIP41" s="1"/>
      <c r="GIQ41" s="1"/>
      <c r="GIR41" s="1"/>
      <c r="GIS41" s="1"/>
      <c r="GIT41" s="1"/>
      <c r="GIU41" s="1"/>
      <c r="GIV41" s="1"/>
      <c r="GIW41" s="1"/>
      <c r="GIX41" s="1"/>
      <c r="GIY41" s="1"/>
      <c r="GIZ41" s="1"/>
      <c r="GJA41" s="1"/>
      <c r="GJB41" s="1"/>
      <c r="GJC41" s="1"/>
      <c r="GJD41" s="1"/>
      <c r="GJE41" s="1"/>
      <c r="GJF41" s="1"/>
      <c r="GJG41" s="1"/>
      <c r="GJH41" s="1"/>
      <c r="GJI41" s="1"/>
      <c r="GJJ41" s="1"/>
      <c r="GJK41" s="1"/>
      <c r="GJL41" s="1"/>
      <c r="GJM41" s="1"/>
      <c r="GJN41" s="1"/>
      <c r="GJO41" s="1"/>
      <c r="GJP41" s="1"/>
      <c r="GJQ41" s="1"/>
      <c r="GJR41" s="1"/>
      <c r="GJS41" s="1"/>
      <c r="GJT41" s="1"/>
      <c r="GJU41" s="1"/>
      <c r="GJV41" s="1"/>
      <c r="GJW41" s="1"/>
      <c r="GJX41" s="1"/>
      <c r="GJY41" s="1"/>
      <c r="GJZ41" s="1"/>
      <c r="GKA41" s="1"/>
      <c r="GKB41" s="1"/>
      <c r="GKC41" s="1"/>
      <c r="GKD41" s="1"/>
      <c r="GKE41" s="1"/>
      <c r="GKF41" s="1"/>
      <c r="GKG41" s="1"/>
      <c r="GKH41" s="1"/>
      <c r="GKI41" s="1"/>
      <c r="GKJ41" s="1"/>
      <c r="GKK41" s="1"/>
      <c r="GKL41" s="1"/>
      <c r="GKM41" s="1"/>
      <c r="GKN41" s="1"/>
      <c r="GKO41" s="1"/>
      <c r="GKP41" s="1"/>
      <c r="GKQ41" s="1"/>
      <c r="GKR41" s="1"/>
      <c r="GKS41" s="1"/>
      <c r="GKT41" s="1"/>
      <c r="GKU41" s="1"/>
      <c r="GKV41" s="1"/>
      <c r="GKW41" s="1"/>
      <c r="GKX41" s="1"/>
      <c r="GKY41" s="1"/>
      <c r="GKZ41" s="1"/>
      <c r="GLA41" s="1"/>
      <c r="GLB41" s="1"/>
      <c r="GLC41" s="1"/>
      <c r="GLD41" s="1"/>
      <c r="GLE41" s="1"/>
      <c r="GLF41" s="1"/>
      <c r="GLG41" s="1"/>
      <c r="GLH41" s="1"/>
      <c r="GLI41" s="1"/>
      <c r="GLJ41" s="1"/>
      <c r="GLK41" s="1"/>
      <c r="GLL41" s="1"/>
      <c r="GLM41" s="1"/>
      <c r="GLN41" s="1"/>
      <c r="GLO41" s="1"/>
      <c r="GLP41" s="1"/>
      <c r="GLQ41" s="1"/>
      <c r="GLR41" s="1"/>
      <c r="GLS41" s="1"/>
      <c r="GLT41" s="1"/>
      <c r="GLU41" s="1"/>
      <c r="GLV41" s="1"/>
      <c r="GLW41" s="1"/>
      <c r="GLX41" s="1"/>
      <c r="GLY41" s="1"/>
      <c r="GLZ41" s="1"/>
      <c r="GMA41" s="1"/>
      <c r="GMB41" s="1"/>
      <c r="GMC41" s="1"/>
      <c r="GMD41" s="1"/>
      <c r="GME41" s="1"/>
      <c r="GMF41" s="1"/>
      <c r="GMG41" s="1"/>
      <c r="GMH41" s="1"/>
      <c r="GMI41" s="1"/>
      <c r="GMJ41" s="1"/>
      <c r="GMK41" s="1"/>
      <c r="GML41" s="1"/>
      <c r="GMM41" s="1"/>
      <c r="GMN41" s="1"/>
      <c r="GMO41" s="1"/>
      <c r="GMP41" s="1"/>
      <c r="GMQ41" s="1"/>
      <c r="GMR41" s="1"/>
      <c r="GMS41" s="1"/>
      <c r="GMT41" s="1"/>
      <c r="GMU41" s="1"/>
      <c r="GMV41" s="1"/>
      <c r="GMW41" s="1"/>
      <c r="GMX41" s="1"/>
      <c r="GMY41" s="1"/>
      <c r="GMZ41" s="1"/>
      <c r="GNA41" s="1"/>
      <c r="GNB41" s="1"/>
      <c r="GNC41" s="1"/>
      <c r="GND41" s="1"/>
      <c r="GNE41" s="1"/>
      <c r="GNF41" s="1"/>
      <c r="GNG41" s="1"/>
      <c r="GNH41" s="1"/>
      <c r="GNI41" s="1"/>
      <c r="GNJ41" s="1"/>
      <c r="GNK41" s="1"/>
      <c r="GNL41" s="1"/>
      <c r="GNM41" s="1"/>
      <c r="GNN41" s="1"/>
      <c r="GNO41" s="1"/>
      <c r="GNP41" s="1"/>
      <c r="GNQ41" s="1"/>
      <c r="GNR41" s="1"/>
      <c r="GNS41" s="1"/>
      <c r="GNT41" s="1"/>
      <c r="GNU41" s="1"/>
      <c r="GNV41" s="1"/>
      <c r="GNW41" s="1"/>
      <c r="GNX41" s="1"/>
      <c r="GNY41" s="1"/>
      <c r="GNZ41" s="1"/>
      <c r="GOA41" s="1"/>
      <c r="GOB41" s="1"/>
      <c r="GOC41" s="1"/>
      <c r="GOD41" s="1"/>
      <c r="GOE41" s="1"/>
      <c r="GOF41" s="1"/>
      <c r="GOG41" s="1"/>
      <c r="GOH41" s="1"/>
      <c r="GOI41" s="1"/>
      <c r="GOJ41" s="1"/>
      <c r="GOK41" s="1"/>
      <c r="GOL41" s="1"/>
      <c r="GOM41" s="1"/>
      <c r="GON41" s="1"/>
      <c r="GOO41" s="1"/>
      <c r="GOP41" s="1"/>
      <c r="GOQ41" s="1"/>
      <c r="GOR41" s="1"/>
      <c r="GOS41" s="1"/>
      <c r="GOT41" s="1"/>
      <c r="GOU41" s="1"/>
      <c r="GOV41" s="1"/>
      <c r="GOW41" s="1"/>
      <c r="GOX41" s="1"/>
      <c r="GOY41" s="1"/>
      <c r="GOZ41" s="1"/>
      <c r="GPA41" s="1"/>
      <c r="GPB41" s="1"/>
      <c r="GPC41" s="1"/>
      <c r="GPD41" s="1"/>
      <c r="GPE41" s="1"/>
      <c r="GPF41" s="1"/>
      <c r="GPG41" s="1"/>
      <c r="GPH41" s="1"/>
      <c r="GPI41" s="1"/>
      <c r="GPJ41" s="1"/>
      <c r="GPK41" s="1"/>
      <c r="GPL41" s="1"/>
      <c r="GPM41" s="1"/>
      <c r="GPN41" s="1"/>
      <c r="GPO41" s="1"/>
      <c r="GPP41" s="1"/>
      <c r="GPQ41" s="1"/>
      <c r="GPR41" s="1"/>
      <c r="GPS41" s="1"/>
      <c r="GPT41" s="1"/>
      <c r="GPU41" s="1"/>
      <c r="GPV41" s="1"/>
      <c r="GPW41" s="1"/>
      <c r="GPX41" s="1"/>
      <c r="GPY41" s="1"/>
      <c r="GPZ41" s="1"/>
      <c r="GQA41" s="1"/>
      <c r="GQB41" s="1"/>
      <c r="GQC41" s="1"/>
      <c r="GQD41" s="1"/>
      <c r="GQE41" s="1"/>
      <c r="GQF41" s="1"/>
      <c r="GQG41" s="1"/>
      <c r="GQH41" s="1"/>
      <c r="GQI41" s="1"/>
      <c r="GQJ41" s="1"/>
      <c r="GQK41" s="1"/>
      <c r="GQL41" s="1"/>
      <c r="GQM41" s="1"/>
      <c r="GQN41" s="1"/>
      <c r="GQO41" s="1"/>
      <c r="GQP41" s="1"/>
      <c r="GQQ41" s="1"/>
      <c r="GQR41" s="1"/>
      <c r="GQS41" s="1"/>
      <c r="GQT41" s="1"/>
      <c r="GQU41" s="1"/>
      <c r="GQV41" s="1"/>
      <c r="GQW41" s="1"/>
      <c r="GQX41" s="1"/>
      <c r="GQY41" s="1"/>
      <c r="GQZ41" s="1"/>
      <c r="GRA41" s="1"/>
      <c r="GRB41" s="1"/>
      <c r="GRC41" s="1"/>
      <c r="GRD41" s="1"/>
      <c r="GRE41" s="1"/>
      <c r="GRF41" s="1"/>
      <c r="GRG41" s="1"/>
      <c r="GRH41" s="1"/>
      <c r="GRI41" s="1"/>
      <c r="GRJ41" s="1"/>
      <c r="GRK41" s="1"/>
      <c r="GRL41" s="1"/>
      <c r="GRM41" s="1"/>
      <c r="GRN41" s="1"/>
      <c r="GRO41" s="1"/>
      <c r="GRP41" s="1"/>
      <c r="GRQ41" s="1"/>
      <c r="GRR41" s="1"/>
      <c r="GRS41" s="1"/>
      <c r="GRT41" s="1"/>
      <c r="GRU41" s="1"/>
      <c r="GRV41" s="1"/>
      <c r="GRW41" s="1"/>
      <c r="GRX41" s="1"/>
      <c r="GRY41" s="1"/>
      <c r="GRZ41" s="1"/>
      <c r="GSA41" s="1"/>
      <c r="GSB41" s="1"/>
      <c r="GSC41" s="1"/>
      <c r="GSD41" s="1"/>
      <c r="GSE41" s="1"/>
      <c r="GSF41" s="1"/>
      <c r="GSG41" s="1"/>
      <c r="GSH41" s="1"/>
      <c r="GSI41" s="1"/>
      <c r="GSJ41" s="1"/>
      <c r="GSK41" s="1"/>
      <c r="GSL41" s="1"/>
      <c r="GSM41" s="1"/>
      <c r="GSN41" s="1"/>
      <c r="GSO41" s="1"/>
      <c r="GSP41" s="1"/>
      <c r="GSQ41" s="1"/>
      <c r="GSR41" s="1"/>
      <c r="GSS41" s="1"/>
      <c r="GST41" s="1"/>
      <c r="GSU41" s="1"/>
      <c r="GSV41" s="1"/>
      <c r="GSW41" s="1"/>
      <c r="GSX41" s="1"/>
      <c r="GSY41" s="1"/>
      <c r="GSZ41" s="1"/>
      <c r="GTA41" s="1"/>
      <c r="GTB41" s="1"/>
      <c r="GTC41" s="1"/>
      <c r="GTD41" s="1"/>
      <c r="GTE41" s="1"/>
      <c r="GTF41" s="1"/>
      <c r="GTG41" s="1"/>
      <c r="GTH41" s="1"/>
      <c r="GTI41" s="1"/>
      <c r="GTJ41" s="1"/>
      <c r="GTK41" s="1"/>
      <c r="GTL41" s="1"/>
      <c r="GTM41" s="1"/>
      <c r="GTN41" s="1"/>
      <c r="GTO41" s="1"/>
      <c r="GTP41" s="1"/>
      <c r="GTQ41" s="1"/>
      <c r="GTR41" s="1"/>
      <c r="GTS41" s="1"/>
      <c r="GTT41" s="1"/>
      <c r="GTU41" s="1"/>
      <c r="GTV41" s="1"/>
      <c r="GTW41" s="1"/>
      <c r="GTX41" s="1"/>
      <c r="GTY41" s="1"/>
      <c r="GTZ41" s="1"/>
      <c r="GUA41" s="1"/>
      <c r="GUB41" s="1"/>
      <c r="GUC41" s="1"/>
      <c r="GUD41" s="1"/>
      <c r="GUE41" s="1"/>
      <c r="GUF41" s="1"/>
      <c r="GUG41" s="1"/>
      <c r="GUH41" s="1"/>
      <c r="GUI41" s="1"/>
      <c r="GUJ41" s="1"/>
      <c r="GUK41" s="1"/>
      <c r="GUL41" s="1"/>
      <c r="GUM41" s="1"/>
      <c r="GUN41" s="1"/>
      <c r="GUO41" s="1"/>
      <c r="GUP41" s="1"/>
      <c r="GUQ41" s="1"/>
      <c r="GUR41" s="1"/>
      <c r="GUS41" s="1"/>
      <c r="GUT41" s="1"/>
      <c r="GUU41" s="1"/>
      <c r="GUV41" s="1"/>
      <c r="GUW41" s="1"/>
      <c r="GUX41" s="1"/>
      <c r="GUY41" s="1"/>
      <c r="GUZ41" s="1"/>
      <c r="GVA41" s="1"/>
      <c r="GVB41" s="1"/>
      <c r="GVC41" s="1"/>
      <c r="GVD41" s="1"/>
      <c r="GVE41" s="1"/>
      <c r="GVF41" s="1"/>
      <c r="GVG41" s="1"/>
      <c r="GVH41" s="1"/>
      <c r="GVI41" s="1"/>
      <c r="GVJ41" s="1"/>
      <c r="GVK41" s="1"/>
      <c r="GVL41" s="1"/>
      <c r="GVM41" s="1"/>
      <c r="GVN41" s="1"/>
      <c r="GVO41" s="1"/>
      <c r="GVP41" s="1"/>
      <c r="GVQ41" s="1"/>
      <c r="GVR41" s="1"/>
      <c r="GVS41" s="1"/>
      <c r="GVT41" s="1"/>
      <c r="GVU41" s="1"/>
      <c r="GVV41" s="1"/>
      <c r="GVW41" s="1"/>
      <c r="GVX41" s="1"/>
      <c r="GVY41" s="1"/>
      <c r="GVZ41" s="1"/>
      <c r="GWA41" s="1"/>
      <c r="GWB41" s="1"/>
      <c r="GWC41" s="1"/>
      <c r="GWD41" s="1"/>
      <c r="GWE41" s="1"/>
      <c r="GWF41" s="1"/>
      <c r="GWG41" s="1"/>
      <c r="GWH41" s="1"/>
      <c r="GWI41" s="1"/>
      <c r="GWJ41" s="1"/>
      <c r="GWK41" s="1"/>
      <c r="GWL41" s="1"/>
      <c r="GWM41" s="1"/>
      <c r="GWN41" s="1"/>
      <c r="GWO41" s="1"/>
      <c r="GWP41" s="1"/>
      <c r="GWQ41" s="1"/>
      <c r="GWR41" s="1"/>
      <c r="GWS41" s="1"/>
      <c r="GWT41" s="1"/>
      <c r="GWU41" s="1"/>
      <c r="GWV41" s="1"/>
      <c r="GWW41" s="1"/>
      <c r="GWX41" s="1"/>
      <c r="GWY41" s="1"/>
      <c r="GWZ41" s="1"/>
      <c r="GXA41" s="1"/>
      <c r="GXB41" s="1"/>
      <c r="GXC41" s="1"/>
      <c r="GXD41" s="1"/>
      <c r="GXE41" s="1"/>
      <c r="GXF41" s="1"/>
      <c r="GXG41" s="1"/>
      <c r="GXH41" s="1"/>
      <c r="GXI41" s="1"/>
      <c r="GXJ41" s="1"/>
      <c r="GXK41" s="1"/>
      <c r="GXL41" s="1"/>
      <c r="GXM41" s="1"/>
      <c r="GXN41" s="1"/>
      <c r="GXO41" s="1"/>
      <c r="GXP41" s="1"/>
      <c r="GXQ41" s="1"/>
      <c r="GXR41" s="1"/>
      <c r="GXS41" s="1"/>
      <c r="GXT41" s="1"/>
      <c r="GXU41" s="1"/>
      <c r="GXV41" s="1"/>
      <c r="GXW41" s="1"/>
      <c r="GXX41" s="1"/>
      <c r="GXY41" s="1"/>
      <c r="GXZ41" s="1"/>
      <c r="GYA41" s="1"/>
      <c r="GYB41" s="1"/>
      <c r="GYC41" s="1"/>
      <c r="GYD41" s="1"/>
      <c r="GYE41" s="1"/>
      <c r="GYF41" s="1"/>
      <c r="GYG41" s="1"/>
      <c r="GYH41" s="1"/>
      <c r="GYI41" s="1"/>
      <c r="GYJ41" s="1"/>
      <c r="GYK41" s="1"/>
      <c r="GYL41" s="1"/>
      <c r="GYM41" s="1"/>
      <c r="GYN41" s="1"/>
      <c r="GYO41" s="1"/>
      <c r="GYP41" s="1"/>
      <c r="GYQ41" s="1"/>
      <c r="GYR41" s="1"/>
      <c r="GYS41" s="1"/>
      <c r="GYT41" s="1"/>
      <c r="GYU41" s="1"/>
      <c r="GYV41" s="1"/>
      <c r="GYW41" s="1"/>
      <c r="GYX41" s="1"/>
      <c r="GYY41" s="1"/>
      <c r="GYZ41" s="1"/>
      <c r="GZA41" s="1"/>
      <c r="GZB41" s="1"/>
      <c r="GZC41" s="1"/>
      <c r="GZD41" s="1"/>
      <c r="GZE41" s="1"/>
      <c r="GZF41" s="1"/>
      <c r="GZG41" s="1"/>
      <c r="GZH41" s="1"/>
      <c r="GZI41" s="1"/>
      <c r="GZJ41" s="1"/>
      <c r="GZK41" s="1"/>
      <c r="GZL41" s="1"/>
      <c r="GZM41" s="1"/>
      <c r="GZN41" s="1"/>
      <c r="GZO41" s="1"/>
      <c r="GZP41" s="1"/>
      <c r="GZQ41" s="1"/>
      <c r="GZR41" s="1"/>
      <c r="GZS41" s="1"/>
      <c r="GZT41" s="1"/>
      <c r="GZU41" s="1"/>
      <c r="GZV41" s="1"/>
      <c r="GZW41" s="1"/>
      <c r="GZX41" s="1"/>
      <c r="GZY41" s="1"/>
      <c r="GZZ41" s="1"/>
      <c r="HAA41" s="1"/>
      <c r="HAB41" s="1"/>
      <c r="HAC41" s="1"/>
      <c r="HAD41" s="1"/>
      <c r="HAE41" s="1"/>
      <c r="HAF41" s="1"/>
      <c r="HAG41" s="1"/>
      <c r="HAH41" s="1"/>
      <c r="HAI41" s="1"/>
      <c r="HAJ41" s="1"/>
      <c r="HAK41" s="1"/>
      <c r="HAL41" s="1"/>
      <c r="HAM41" s="1"/>
      <c r="HAN41" s="1"/>
      <c r="HAO41" s="1"/>
      <c r="HAP41" s="1"/>
      <c r="HAQ41" s="1"/>
      <c r="HAR41" s="1"/>
      <c r="HAS41" s="1"/>
      <c r="HAT41" s="1"/>
      <c r="HAU41" s="1"/>
      <c r="HAV41" s="1"/>
      <c r="HAW41" s="1"/>
      <c r="HAX41" s="1"/>
      <c r="HAY41" s="1"/>
      <c r="HAZ41" s="1"/>
      <c r="HBA41" s="1"/>
      <c r="HBB41" s="1"/>
      <c r="HBC41" s="1"/>
      <c r="HBD41" s="1"/>
      <c r="HBE41" s="1"/>
      <c r="HBF41" s="1"/>
      <c r="HBG41" s="1"/>
      <c r="HBH41" s="1"/>
      <c r="HBI41" s="1"/>
      <c r="HBJ41" s="1"/>
      <c r="HBK41" s="1"/>
      <c r="HBL41" s="1"/>
      <c r="HBM41" s="1"/>
      <c r="HBN41" s="1"/>
      <c r="HBO41" s="1"/>
      <c r="HBP41" s="1"/>
      <c r="HBQ41" s="1"/>
      <c r="HBR41" s="1"/>
      <c r="HBS41" s="1"/>
      <c r="HBT41" s="1"/>
      <c r="HBU41" s="1"/>
      <c r="HBV41" s="1"/>
      <c r="HBW41" s="1"/>
      <c r="HBX41" s="1"/>
      <c r="HBY41" s="1"/>
      <c r="HBZ41" s="1"/>
      <c r="HCA41" s="1"/>
      <c r="HCB41" s="1"/>
      <c r="HCC41" s="1"/>
      <c r="HCD41" s="1"/>
      <c r="HCE41" s="1"/>
      <c r="HCF41" s="1"/>
      <c r="HCG41" s="1"/>
      <c r="HCH41" s="1"/>
      <c r="HCI41" s="1"/>
      <c r="HCJ41" s="1"/>
      <c r="HCK41" s="1"/>
      <c r="HCL41" s="1"/>
      <c r="HCM41" s="1"/>
      <c r="HCN41" s="1"/>
      <c r="HCO41" s="1"/>
      <c r="HCP41" s="1"/>
      <c r="HCQ41" s="1"/>
      <c r="HCR41" s="1"/>
      <c r="HCS41" s="1"/>
      <c r="HCT41" s="1"/>
      <c r="HCU41" s="1"/>
      <c r="HCV41" s="1"/>
      <c r="HCW41" s="1"/>
      <c r="HCX41" s="1"/>
      <c r="HCY41" s="1"/>
      <c r="HCZ41" s="1"/>
      <c r="HDA41" s="1"/>
      <c r="HDB41" s="1"/>
      <c r="HDC41" s="1"/>
      <c r="HDD41" s="1"/>
      <c r="HDE41" s="1"/>
      <c r="HDF41" s="1"/>
      <c r="HDG41" s="1"/>
      <c r="HDH41" s="1"/>
      <c r="HDI41" s="1"/>
      <c r="HDJ41" s="1"/>
      <c r="HDK41" s="1"/>
      <c r="HDL41" s="1"/>
      <c r="HDM41" s="1"/>
      <c r="HDN41" s="1"/>
      <c r="HDO41" s="1"/>
      <c r="HDP41" s="1"/>
      <c r="HDQ41" s="1"/>
      <c r="HDR41" s="1"/>
      <c r="HDS41" s="1"/>
      <c r="HDT41" s="1"/>
      <c r="HDU41" s="1"/>
      <c r="HDV41" s="1"/>
      <c r="HDW41" s="1"/>
      <c r="HDX41" s="1"/>
      <c r="HDY41" s="1"/>
      <c r="HDZ41" s="1"/>
      <c r="HEA41" s="1"/>
      <c r="HEB41" s="1"/>
      <c r="HEC41" s="1"/>
      <c r="HED41" s="1"/>
      <c r="HEE41" s="1"/>
      <c r="HEF41" s="1"/>
      <c r="HEG41" s="1"/>
      <c r="HEH41" s="1"/>
      <c r="HEI41" s="1"/>
      <c r="HEJ41" s="1"/>
      <c r="HEK41" s="1"/>
      <c r="HEL41" s="1"/>
      <c r="HEM41" s="1"/>
      <c r="HEN41" s="1"/>
      <c r="HEO41" s="1"/>
      <c r="HEP41" s="1"/>
      <c r="HEQ41" s="1"/>
      <c r="HER41" s="1"/>
      <c r="HES41" s="1"/>
      <c r="HET41" s="1"/>
      <c r="HEU41" s="1"/>
      <c r="HEV41" s="1"/>
      <c r="HEW41" s="1"/>
      <c r="HEX41" s="1"/>
      <c r="HEY41" s="1"/>
      <c r="HEZ41" s="1"/>
      <c r="HFA41" s="1"/>
      <c r="HFB41" s="1"/>
      <c r="HFC41" s="1"/>
      <c r="HFD41" s="1"/>
      <c r="HFE41" s="1"/>
      <c r="HFF41" s="1"/>
      <c r="HFG41" s="1"/>
      <c r="HFH41" s="1"/>
      <c r="HFI41" s="1"/>
      <c r="HFJ41" s="1"/>
      <c r="HFK41" s="1"/>
      <c r="HFL41" s="1"/>
      <c r="HFM41" s="1"/>
      <c r="HFN41" s="1"/>
      <c r="HFO41" s="1"/>
      <c r="HFP41" s="1"/>
      <c r="HFQ41" s="1"/>
      <c r="HFR41" s="1"/>
      <c r="HFS41" s="1"/>
      <c r="HFT41" s="1"/>
      <c r="HFU41" s="1"/>
      <c r="HFV41" s="1"/>
      <c r="HFW41" s="1"/>
      <c r="HFX41" s="1"/>
      <c r="HFY41" s="1"/>
      <c r="HFZ41" s="1"/>
      <c r="HGA41" s="1"/>
      <c r="HGB41" s="1"/>
      <c r="HGC41" s="1"/>
      <c r="HGD41" s="1"/>
      <c r="HGE41" s="1"/>
      <c r="HGF41" s="1"/>
      <c r="HGG41" s="1"/>
      <c r="HGH41" s="1"/>
      <c r="HGI41" s="1"/>
      <c r="HGJ41" s="1"/>
      <c r="HGK41" s="1"/>
      <c r="HGL41" s="1"/>
      <c r="HGM41" s="1"/>
      <c r="HGN41" s="1"/>
      <c r="HGO41" s="1"/>
      <c r="HGP41" s="1"/>
      <c r="HGQ41" s="1"/>
      <c r="HGR41" s="1"/>
      <c r="HGS41" s="1"/>
      <c r="HGT41" s="1"/>
      <c r="HGU41" s="1"/>
      <c r="HGV41" s="1"/>
      <c r="HGW41" s="1"/>
      <c r="HGX41" s="1"/>
      <c r="HGY41" s="1"/>
      <c r="HGZ41" s="1"/>
      <c r="HHA41" s="1"/>
      <c r="HHB41" s="1"/>
      <c r="HHC41" s="1"/>
      <c r="HHD41" s="1"/>
      <c r="HHE41" s="1"/>
      <c r="HHF41" s="1"/>
      <c r="HHG41" s="1"/>
      <c r="HHH41" s="1"/>
      <c r="HHI41" s="1"/>
      <c r="HHJ41" s="1"/>
      <c r="HHK41" s="1"/>
      <c r="HHL41" s="1"/>
      <c r="HHM41" s="1"/>
      <c r="HHN41" s="1"/>
      <c r="HHO41" s="1"/>
      <c r="HHP41" s="1"/>
      <c r="HHQ41" s="1"/>
      <c r="HHR41" s="1"/>
      <c r="HHS41" s="1"/>
      <c r="HHT41" s="1"/>
      <c r="HHU41" s="1"/>
      <c r="HHV41" s="1"/>
      <c r="HHW41" s="1"/>
      <c r="HHX41" s="1"/>
      <c r="HHY41" s="1"/>
      <c r="HHZ41" s="1"/>
      <c r="HIA41" s="1"/>
      <c r="HIB41" s="1"/>
      <c r="HIC41" s="1"/>
      <c r="HID41" s="1"/>
      <c r="HIE41" s="1"/>
      <c r="HIF41" s="1"/>
      <c r="HIG41" s="1"/>
      <c r="HIH41" s="1"/>
      <c r="HII41" s="1"/>
      <c r="HIJ41" s="1"/>
      <c r="HIK41" s="1"/>
      <c r="HIL41" s="1"/>
      <c r="HIM41" s="1"/>
      <c r="HIN41" s="1"/>
      <c r="HIO41" s="1"/>
      <c r="HIP41" s="1"/>
      <c r="HIQ41" s="1"/>
      <c r="HIR41" s="1"/>
      <c r="HIS41" s="1"/>
      <c r="HIT41" s="1"/>
      <c r="HIU41" s="1"/>
      <c r="HIV41" s="1"/>
      <c r="HIW41" s="1"/>
      <c r="HIX41" s="1"/>
      <c r="HIY41" s="1"/>
      <c r="HIZ41" s="1"/>
      <c r="HJA41" s="1"/>
      <c r="HJB41" s="1"/>
      <c r="HJC41" s="1"/>
      <c r="HJD41" s="1"/>
      <c r="HJE41" s="1"/>
      <c r="HJF41" s="1"/>
      <c r="HJG41" s="1"/>
      <c r="HJH41" s="1"/>
      <c r="HJI41" s="1"/>
      <c r="HJJ41" s="1"/>
      <c r="HJK41" s="1"/>
      <c r="HJL41" s="1"/>
      <c r="HJM41" s="1"/>
      <c r="HJN41" s="1"/>
      <c r="HJO41" s="1"/>
      <c r="HJP41" s="1"/>
      <c r="HJQ41" s="1"/>
      <c r="HJR41" s="1"/>
      <c r="HJS41" s="1"/>
      <c r="HJT41" s="1"/>
      <c r="HJU41" s="1"/>
      <c r="HJV41" s="1"/>
      <c r="HJW41" s="1"/>
      <c r="HJX41" s="1"/>
      <c r="HJY41" s="1"/>
      <c r="HJZ41" s="1"/>
      <c r="HKA41" s="1"/>
      <c r="HKB41" s="1"/>
      <c r="HKC41" s="1"/>
      <c r="HKD41" s="1"/>
      <c r="HKE41" s="1"/>
      <c r="HKF41" s="1"/>
      <c r="HKG41" s="1"/>
      <c r="HKH41" s="1"/>
      <c r="HKI41" s="1"/>
      <c r="HKJ41" s="1"/>
      <c r="HKK41" s="1"/>
      <c r="HKL41" s="1"/>
      <c r="HKM41" s="1"/>
      <c r="HKN41" s="1"/>
      <c r="HKO41" s="1"/>
      <c r="HKP41" s="1"/>
      <c r="HKQ41" s="1"/>
      <c r="HKR41" s="1"/>
      <c r="HKS41" s="1"/>
      <c r="HKT41" s="1"/>
      <c r="HKU41" s="1"/>
      <c r="HKV41" s="1"/>
      <c r="HKW41" s="1"/>
      <c r="HKX41" s="1"/>
      <c r="HKY41" s="1"/>
      <c r="HKZ41" s="1"/>
      <c r="HLA41" s="1"/>
      <c r="HLB41" s="1"/>
      <c r="HLC41" s="1"/>
      <c r="HLD41" s="1"/>
      <c r="HLE41" s="1"/>
      <c r="HLF41" s="1"/>
      <c r="HLG41" s="1"/>
      <c r="HLH41" s="1"/>
      <c r="HLI41" s="1"/>
      <c r="HLJ41" s="1"/>
      <c r="HLK41" s="1"/>
      <c r="HLL41" s="1"/>
      <c r="HLM41" s="1"/>
      <c r="HLN41" s="1"/>
      <c r="HLO41" s="1"/>
      <c r="HLP41" s="1"/>
      <c r="HLQ41" s="1"/>
      <c r="HLR41" s="1"/>
      <c r="HLS41" s="1"/>
      <c r="HLT41" s="1"/>
      <c r="HLU41" s="1"/>
      <c r="HLV41" s="1"/>
      <c r="HLW41" s="1"/>
      <c r="HLX41" s="1"/>
      <c r="HLY41" s="1"/>
      <c r="HLZ41" s="1"/>
      <c r="HMA41" s="1"/>
      <c r="HMB41" s="1"/>
      <c r="HMC41" s="1"/>
      <c r="HMD41" s="1"/>
      <c r="HME41" s="1"/>
      <c r="HMF41" s="1"/>
      <c r="HMG41" s="1"/>
      <c r="HMH41" s="1"/>
      <c r="HMI41" s="1"/>
      <c r="HMJ41" s="1"/>
      <c r="HMK41" s="1"/>
      <c r="HML41" s="1"/>
      <c r="HMM41" s="1"/>
      <c r="HMN41" s="1"/>
      <c r="HMO41" s="1"/>
      <c r="HMP41" s="1"/>
      <c r="HMQ41" s="1"/>
      <c r="HMR41" s="1"/>
      <c r="HMS41" s="1"/>
      <c r="HMT41" s="1"/>
      <c r="HMU41" s="1"/>
      <c r="HMV41" s="1"/>
      <c r="HMW41" s="1"/>
      <c r="HMX41" s="1"/>
      <c r="HMY41" s="1"/>
      <c r="HMZ41" s="1"/>
      <c r="HNA41" s="1"/>
      <c r="HNB41" s="1"/>
      <c r="HNC41" s="1"/>
      <c r="HND41" s="1"/>
      <c r="HNE41" s="1"/>
      <c r="HNF41" s="1"/>
      <c r="HNG41" s="1"/>
      <c r="HNH41" s="1"/>
      <c r="HNI41" s="1"/>
      <c r="HNJ41" s="1"/>
      <c r="HNK41" s="1"/>
      <c r="HNL41" s="1"/>
      <c r="HNM41" s="1"/>
      <c r="HNN41" s="1"/>
      <c r="HNO41" s="1"/>
      <c r="HNP41" s="1"/>
      <c r="HNQ41" s="1"/>
      <c r="HNR41" s="1"/>
      <c r="HNS41" s="1"/>
      <c r="HNT41" s="1"/>
      <c r="HNU41" s="1"/>
      <c r="HNV41" s="1"/>
      <c r="HNW41" s="1"/>
      <c r="HNX41" s="1"/>
      <c r="HNY41" s="1"/>
      <c r="HNZ41" s="1"/>
      <c r="HOA41" s="1"/>
      <c r="HOB41" s="1"/>
      <c r="HOC41" s="1"/>
      <c r="HOD41" s="1"/>
      <c r="HOE41" s="1"/>
      <c r="HOF41" s="1"/>
      <c r="HOG41" s="1"/>
      <c r="HOH41" s="1"/>
      <c r="HOI41" s="1"/>
      <c r="HOJ41" s="1"/>
      <c r="HOK41" s="1"/>
      <c r="HOL41" s="1"/>
      <c r="HOM41" s="1"/>
      <c r="HON41" s="1"/>
      <c r="HOO41" s="1"/>
      <c r="HOP41" s="1"/>
      <c r="HOQ41" s="1"/>
      <c r="HOR41" s="1"/>
      <c r="HOS41" s="1"/>
      <c r="HOT41" s="1"/>
      <c r="HOU41" s="1"/>
      <c r="HOV41" s="1"/>
      <c r="HOW41" s="1"/>
      <c r="HOX41" s="1"/>
      <c r="HOY41" s="1"/>
      <c r="HOZ41" s="1"/>
      <c r="HPA41" s="1"/>
      <c r="HPB41" s="1"/>
      <c r="HPC41" s="1"/>
      <c r="HPD41" s="1"/>
      <c r="HPE41" s="1"/>
      <c r="HPF41" s="1"/>
      <c r="HPG41" s="1"/>
      <c r="HPH41" s="1"/>
      <c r="HPI41" s="1"/>
      <c r="HPJ41" s="1"/>
      <c r="HPK41" s="1"/>
      <c r="HPL41" s="1"/>
      <c r="HPM41" s="1"/>
      <c r="HPN41" s="1"/>
      <c r="HPO41" s="1"/>
      <c r="HPP41" s="1"/>
      <c r="HPQ41" s="1"/>
      <c r="HPR41" s="1"/>
      <c r="HPS41" s="1"/>
      <c r="HPT41" s="1"/>
      <c r="HPU41" s="1"/>
      <c r="HPV41" s="1"/>
      <c r="HPW41" s="1"/>
      <c r="HPX41" s="1"/>
      <c r="HPY41" s="1"/>
      <c r="HPZ41" s="1"/>
      <c r="HQA41" s="1"/>
      <c r="HQB41" s="1"/>
      <c r="HQC41" s="1"/>
      <c r="HQD41" s="1"/>
      <c r="HQE41" s="1"/>
      <c r="HQF41" s="1"/>
      <c r="HQG41" s="1"/>
      <c r="HQH41" s="1"/>
      <c r="HQI41" s="1"/>
      <c r="HQJ41" s="1"/>
      <c r="HQK41" s="1"/>
      <c r="HQL41" s="1"/>
      <c r="HQM41" s="1"/>
      <c r="HQN41" s="1"/>
      <c r="HQO41" s="1"/>
      <c r="HQP41" s="1"/>
      <c r="HQQ41" s="1"/>
      <c r="HQR41" s="1"/>
      <c r="HQS41" s="1"/>
      <c r="HQT41" s="1"/>
      <c r="HQU41" s="1"/>
      <c r="HQV41" s="1"/>
      <c r="HQW41" s="1"/>
      <c r="HQX41" s="1"/>
      <c r="HQY41" s="1"/>
      <c r="HQZ41" s="1"/>
      <c r="HRA41" s="1"/>
      <c r="HRB41" s="1"/>
      <c r="HRC41" s="1"/>
      <c r="HRD41" s="1"/>
      <c r="HRE41" s="1"/>
      <c r="HRF41" s="1"/>
      <c r="HRG41" s="1"/>
      <c r="HRH41" s="1"/>
      <c r="HRI41" s="1"/>
      <c r="HRJ41" s="1"/>
      <c r="HRK41" s="1"/>
      <c r="HRL41" s="1"/>
      <c r="HRM41" s="1"/>
      <c r="HRN41" s="1"/>
      <c r="HRO41" s="1"/>
      <c r="HRP41" s="1"/>
      <c r="HRQ41" s="1"/>
      <c r="HRR41" s="1"/>
      <c r="HRS41" s="1"/>
      <c r="HRT41" s="1"/>
      <c r="HRU41" s="1"/>
      <c r="HRV41" s="1"/>
      <c r="HRW41" s="1"/>
      <c r="HRX41" s="1"/>
      <c r="HRY41" s="1"/>
      <c r="HRZ41" s="1"/>
      <c r="HSA41" s="1"/>
      <c r="HSB41" s="1"/>
      <c r="HSC41" s="1"/>
      <c r="HSD41" s="1"/>
      <c r="HSE41" s="1"/>
      <c r="HSF41" s="1"/>
      <c r="HSG41" s="1"/>
      <c r="HSH41" s="1"/>
      <c r="HSI41" s="1"/>
      <c r="HSJ41" s="1"/>
      <c r="HSK41" s="1"/>
      <c r="HSL41" s="1"/>
      <c r="HSM41" s="1"/>
      <c r="HSN41" s="1"/>
      <c r="HSO41" s="1"/>
      <c r="HSP41" s="1"/>
      <c r="HSQ41" s="1"/>
      <c r="HSR41" s="1"/>
      <c r="HSS41" s="1"/>
      <c r="HST41" s="1"/>
      <c r="HSU41" s="1"/>
      <c r="HSV41" s="1"/>
      <c r="HSW41" s="1"/>
      <c r="HSX41" s="1"/>
      <c r="HSY41" s="1"/>
      <c r="HSZ41" s="1"/>
      <c r="HTA41" s="1"/>
      <c r="HTB41" s="1"/>
      <c r="HTC41" s="1"/>
      <c r="HTD41" s="1"/>
      <c r="HTE41" s="1"/>
      <c r="HTF41" s="1"/>
      <c r="HTG41" s="1"/>
      <c r="HTH41" s="1"/>
      <c r="HTI41" s="1"/>
      <c r="HTJ41" s="1"/>
      <c r="HTK41" s="1"/>
      <c r="HTL41" s="1"/>
      <c r="HTM41" s="1"/>
      <c r="HTN41" s="1"/>
      <c r="HTO41" s="1"/>
      <c r="HTP41" s="1"/>
      <c r="HTQ41" s="1"/>
      <c r="HTR41" s="1"/>
      <c r="HTS41" s="1"/>
      <c r="HTT41" s="1"/>
      <c r="HTU41" s="1"/>
      <c r="HTV41" s="1"/>
      <c r="HTW41" s="1"/>
      <c r="HTX41" s="1"/>
      <c r="HTY41" s="1"/>
      <c r="HTZ41" s="1"/>
      <c r="HUA41" s="1"/>
      <c r="HUB41" s="1"/>
      <c r="HUC41" s="1"/>
      <c r="HUD41" s="1"/>
      <c r="HUE41" s="1"/>
      <c r="HUF41" s="1"/>
      <c r="HUG41" s="1"/>
      <c r="HUH41" s="1"/>
      <c r="HUI41" s="1"/>
      <c r="HUJ41" s="1"/>
      <c r="HUK41" s="1"/>
      <c r="HUL41" s="1"/>
      <c r="HUM41" s="1"/>
      <c r="HUN41" s="1"/>
      <c r="HUO41" s="1"/>
      <c r="HUP41" s="1"/>
      <c r="HUQ41" s="1"/>
      <c r="HUR41" s="1"/>
      <c r="HUS41" s="1"/>
      <c r="HUT41" s="1"/>
      <c r="HUU41" s="1"/>
      <c r="HUV41" s="1"/>
      <c r="HUW41" s="1"/>
      <c r="HUX41" s="1"/>
      <c r="HUY41" s="1"/>
      <c r="HUZ41" s="1"/>
      <c r="HVA41" s="1"/>
      <c r="HVB41" s="1"/>
      <c r="HVC41" s="1"/>
      <c r="HVD41" s="1"/>
      <c r="HVE41" s="1"/>
      <c r="HVF41" s="1"/>
      <c r="HVG41" s="1"/>
      <c r="HVH41" s="1"/>
      <c r="HVI41" s="1"/>
      <c r="HVJ41" s="1"/>
      <c r="HVK41" s="1"/>
      <c r="HVL41" s="1"/>
      <c r="HVM41" s="1"/>
      <c r="HVN41" s="1"/>
      <c r="HVO41" s="1"/>
      <c r="HVP41" s="1"/>
      <c r="HVQ41" s="1"/>
      <c r="HVR41" s="1"/>
      <c r="HVS41" s="1"/>
      <c r="HVT41" s="1"/>
      <c r="HVU41" s="1"/>
      <c r="HVV41" s="1"/>
      <c r="HVW41" s="1"/>
      <c r="HVX41" s="1"/>
      <c r="HVY41" s="1"/>
      <c r="HVZ41" s="1"/>
      <c r="HWA41" s="1"/>
      <c r="HWB41" s="1"/>
      <c r="HWC41" s="1"/>
      <c r="HWD41" s="1"/>
      <c r="HWE41" s="1"/>
      <c r="HWF41" s="1"/>
      <c r="HWG41" s="1"/>
      <c r="HWH41" s="1"/>
      <c r="HWI41" s="1"/>
      <c r="HWJ41" s="1"/>
      <c r="HWK41" s="1"/>
      <c r="HWL41" s="1"/>
      <c r="HWM41" s="1"/>
      <c r="HWN41" s="1"/>
      <c r="HWO41" s="1"/>
      <c r="HWP41" s="1"/>
      <c r="HWQ41" s="1"/>
      <c r="HWR41" s="1"/>
      <c r="HWS41" s="1"/>
      <c r="HWT41" s="1"/>
      <c r="HWU41" s="1"/>
      <c r="HWV41" s="1"/>
      <c r="HWW41" s="1"/>
      <c r="HWX41" s="1"/>
      <c r="HWY41" s="1"/>
      <c r="HWZ41" s="1"/>
      <c r="HXA41" s="1"/>
      <c r="HXB41" s="1"/>
      <c r="HXC41" s="1"/>
      <c r="HXD41" s="1"/>
      <c r="HXE41" s="1"/>
      <c r="HXF41" s="1"/>
      <c r="HXG41" s="1"/>
      <c r="HXH41" s="1"/>
      <c r="HXI41" s="1"/>
      <c r="HXJ41" s="1"/>
      <c r="HXK41" s="1"/>
      <c r="HXL41" s="1"/>
      <c r="HXM41" s="1"/>
      <c r="HXN41" s="1"/>
      <c r="HXO41" s="1"/>
      <c r="HXP41" s="1"/>
      <c r="HXQ41" s="1"/>
      <c r="HXR41" s="1"/>
      <c r="HXS41" s="1"/>
      <c r="HXT41" s="1"/>
      <c r="HXU41" s="1"/>
      <c r="HXV41" s="1"/>
      <c r="HXW41" s="1"/>
      <c r="HXX41" s="1"/>
      <c r="HXY41" s="1"/>
      <c r="HXZ41" s="1"/>
      <c r="HYA41" s="1"/>
      <c r="HYB41" s="1"/>
      <c r="HYC41" s="1"/>
      <c r="HYD41" s="1"/>
      <c r="HYE41" s="1"/>
      <c r="HYF41" s="1"/>
      <c r="HYG41" s="1"/>
      <c r="HYH41" s="1"/>
      <c r="HYI41" s="1"/>
      <c r="HYJ41" s="1"/>
      <c r="HYK41" s="1"/>
      <c r="HYL41" s="1"/>
      <c r="HYM41" s="1"/>
      <c r="HYN41" s="1"/>
      <c r="HYO41" s="1"/>
      <c r="HYP41" s="1"/>
      <c r="HYQ41" s="1"/>
      <c r="HYR41" s="1"/>
      <c r="HYS41" s="1"/>
      <c r="HYT41" s="1"/>
      <c r="HYU41" s="1"/>
      <c r="HYV41" s="1"/>
      <c r="HYW41" s="1"/>
      <c r="HYX41" s="1"/>
      <c r="HYY41" s="1"/>
      <c r="HYZ41" s="1"/>
      <c r="HZA41" s="1"/>
      <c r="HZB41" s="1"/>
      <c r="HZC41" s="1"/>
      <c r="HZD41" s="1"/>
      <c r="HZE41" s="1"/>
      <c r="HZF41" s="1"/>
      <c r="HZG41" s="1"/>
      <c r="HZH41" s="1"/>
      <c r="HZI41" s="1"/>
      <c r="HZJ41" s="1"/>
      <c r="HZK41" s="1"/>
      <c r="HZL41" s="1"/>
      <c r="HZM41" s="1"/>
      <c r="HZN41" s="1"/>
      <c r="HZO41" s="1"/>
      <c r="HZP41" s="1"/>
      <c r="HZQ41" s="1"/>
      <c r="HZR41" s="1"/>
      <c r="HZS41" s="1"/>
      <c r="HZT41" s="1"/>
      <c r="HZU41" s="1"/>
      <c r="HZV41" s="1"/>
      <c r="HZW41" s="1"/>
      <c r="HZX41" s="1"/>
      <c r="HZY41" s="1"/>
      <c r="HZZ41" s="1"/>
      <c r="IAA41" s="1"/>
      <c r="IAB41" s="1"/>
      <c r="IAC41" s="1"/>
      <c r="IAD41" s="1"/>
      <c r="IAE41" s="1"/>
      <c r="IAF41" s="1"/>
      <c r="IAG41" s="1"/>
      <c r="IAH41" s="1"/>
      <c r="IAI41" s="1"/>
      <c r="IAJ41" s="1"/>
      <c r="IAK41" s="1"/>
      <c r="IAL41" s="1"/>
      <c r="IAM41" s="1"/>
      <c r="IAN41" s="1"/>
      <c r="IAO41" s="1"/>
      <c r="IAP41" s="1"/>
      <c r="IAQ41" s="1"/>
      <c r="IAR41" s="1"/>
      <c r="IAS41" s="1"/>
      <c r="IAT41" s="1"/>
      <c r="IAU41" s="1"/>
      <c r="IAV41" s="1"/>
      <c r="IAW41" s="1"/>
      <c r="IAX41" s="1"/>
      <c r="IAY41" s="1"/>
      <c r="IAZ41" s="1"/>
      <c r="IBA41" s="1"/>
      <c r="IBB41" s="1"/>
      <c r="IBC41" s="1"/>
      <c r="IBD41" s="1"/>
      <c r="IBE41" s="1"/>
      <c r="IBF41" s="1"/>
      <c r="IBG41" s="1"/>
      <c r="IBH41" s="1"/>
      <c r="IBI41" s="1"/>
      <c r="IBJ41" s="1"/>
      <c r="IBK41" s="1"/>
      <c r="IBL41" s="1"/>
      <c r="IBM41" s="1"/>
      <c r="IBN41" s="1"/>
      <c r="IBO41" s="1"/>
      <c r="IBP41" s="1"/>
      <c r="IBQ41" s="1"/>
      <c r="IBR41" s="1"/>
      <c r="IBS41" s="1"/>
      <c r="IBT41" s="1"/>
      <c r="IBU41" s="1"/>
      <c r="IBV41" s="1"/>
      <c r="IBW41" s="1"/>
      <c r="IBX41" s="1"/>
      <c r="IBY41" s="1"/>
      <c r="IBZ41" s="1"/>
      <c r="ICA41" s="1"/>
      <c r="ICB41" s="1"/>
      <c r="ICC41" s="1"/>
      <c r="ICD41" s="1"/>
      <c r="ICE41" s="1"/>
      <c r="ICF41" s="1"/>
      <c r="ICG41" s="1"/>
      <c r="ICH41" s="1"/>
      <c r="ICI41" s="1"/>
      <c r="ICJ41" s="1"/>
      <c r="ICK41" s="1"/>
      <c r="ICL41" s="1"/>
      <c r="ICM41" s="1"/>
      <c r="ICN41" s="1"/>
      <c r="ICO41" s="1"/>
      <c r="ICP41" s="1"/>
      <c r="ICQ41" s="1"/>
      <c r="ICR41" s="1"/>
      <c r="ICS41" s="1"/>
      <c r="ICT41" s="1"/>
      <c r="ICU41" s="1"/>
      <c r="ICV41" s="1"/>
      <c r="ICW41" s="1"/>
      <c r="ICX41" s="1"/>
      <c r="ICY41" s="1"/>
      <c r="ICZ41" s="1"/>
      <c r="IDA41" s="1"/>
      <c r="IDB41" s="1"/>
      <c r="IDC41" s="1"/>
      <c r="IDD41" s="1"/>
      <c r="IDE41" s="1"/>
      <c r="IDF41" s="1"/>
      <c r="IDG41" s="1"/>
      <c r="IDH41" s="1"/>
      <c r="IDI41" s="1"/>
      <c r="IDJ41" s="1"/>
      <c r="IDK41" s="1"/>
      <c r="IDL41" s="1"/>
      <c r="IDM41" s="1"/>
      <c r="IDN41" s="1"/>
      <c r="IDO41" s="1"/>
      <c r="IDP41" s="1"/>
      <c r="IDQ41" s="1"/>
      <c r="IDR41" s="1"/>
      <c r="IDS41" s="1"/>
      <c r="IDT41" s="1"/>
      <c r="IDU41" s="1"/>
      <c r="IDV41" s="1"/>
      <c r="IDW41" s="1"/>
      <c r="IDX41" s="1"/>
      <c r="IDY41" s="1"/>
      <c r="IDZ41" s="1"/>
      <c r="IEA41" s="1"/>
      <c r="IEB41" s="1"/>
      <c r="IEC41" s="1"/>
      <c r="IED41" s="1"/>
      <c r="IEE41" s="1"/>
      <c r="IEF41" s="1"/>
      <c r="IEG41" s="1"/>
      <c r="IEH41" s="1"/>
      <c r="IEI41" s="1"/>
      <c r="IEJ41" s="1"/>
      <c r="IEK41" s="1"/>
      <c r="IEL41" s="1"/>
      <c r="IEM41" s="1"/>
      <c r="IEN41" s="1"/>
      <c r="IEO41" s="1"/>
      <c r="IEP41" s="1"/>
      <c r="IEQ41" s="1"/>
      <c r="IER41" s="1"/>
      <c r="IES41" s="1"/>
      <c r="IET41" s="1"/>
      <c r="IEU41" s="1"/>
      <c r="IEV41" s="1"/>
      <c r="IEW41" s="1"/>
      <c r="IEX41" s="1"/>
      <c r="IEY41" s="1"/>
      <c r="IEZ41" s="1"/>
      <c r="IFA41" s="1"/>
      <c r="IFB41" s="1"/>
      <c r="IFC41" s="1"/>
      <c r="IFD41" s="1"/>
      <c r="IFE41" s="1"/>
      <c r="IFF41" s="1"/>
      <c r="IFG41" s="1"/>
      <c r="IFH41" s="1"/>
      <c r="IFI41" s="1"/>
      <c r="IFJ41" s="1"/>
      <c r="IFK41" s="1"/>
      <c r="IFL41" s="1"/>
      <c r="IFM41" s="1"/>
      <c r="IFN41" s="1"/>
      <c r="IFO41" s="1"/>
      <c r="IFP41" s="1"/>
      <c r="IFQ41" s="1"/>
      <c r="IFR41" s="1"/>
      <c r="IFS41" s="1"/>
      <c r="IFT41" s="1"/>
      <c r="IFU41" s="1"/>
      <c r="IFV41" s="1"/>
      <c r="IFW41" s="1"/>
      <c r="IFX41" s="1"/>
      <c r="IFY41" s="1"/>
      <c r="IFZ41" s="1"/>
      <c r="IGA41" s="1"/>
      <c r="IGB41" s="1"/>
      <c r="IGC41" s="1"/>
      <c r="IGD41" s="1"/>
      <c r="IGE41" s="1"/>
      <c r="IGF41" s="1"/>
      <c r="IGG41" s="1"/>
      <c r="IGH41" s="1"/>
      <c r="IGI41" s="1"/>
      <c r="IGJ41" s="1"/>
      <c r="IGK41" s="1"/>
      <c r="IGL41" s="1"/>
      <c r="IGM41" s="1"/>
      <c r="IGN41" s="1"/>
      <c r="IGO41" s="1"/>
      <c r="IGP41" s="1"/>
      <c r="IGQ41" s="1"/>
      <c r="IGR41" s="1"/>
      <c r="IGS41" s="1"/>
      <c r="IGT41" s="1"/>
      <c r="IGU41" s="1"/>
      <c r="IGV41" s="1"/>
      <c r="IGW41" s="1"/>
      <c r="IGX41" s="1"/>
      <c r="IGY41" s="1"/>
      <c r="IGZ41" s="1"/>
      <c r="IHA41" s="1"/>
      <c r="IHB41" s="1"/>
      <c r="IHC41" s="1"/>
      <c r="IHD41" s="1"/>
      <c r="IHE41" s="1"/>
      <c r="IHF41" s="1"/>
      <c r="IHG41" s="1"/>
      <c r="IHH41" s="1"/>
      <c r="IHI41" s="1"/>
      <c r="IHJ41" s="1"/>
      <c r="IHK41" s="1"/>
      <c r="IHL41" s="1"/>
      <c r="IHM41" s="1"/>
      <c r="IHN41" s="1"/>
      <c r="IHO41" s="1"/>
      <c r="IHP41" s="1"/>
      <c r="IHQ41" s="1"/>
      <c r="IHR41" s="1"/>
      <c r="IHS41" s="1"/>
      <c r="IHT41" s="1"/>
      <c r="IHU41" s="1"/>
      <c r="IHV41" s="1"/>
      <c r="IHW41" s="1"/>
      <c r="IHX41" s="1"/>
      <c r="IHY41" s="1"/>
      <c r="IHZ41" s="1"/>
      <c r="IIA41" s="1"/>
      <c r="IIB41" s="1"/>
      <c r="IIC41" s="1"/>
      <c r="IID41" s="1"/>
      <c r="IIE41" s="1"/>
      <c r="IIF41" s="1"/>
      <c r="IIG41" s="1"/>
      <c r="IIH41" s="1"/>
      <c r="III41" s="1"/>
      <c r="IIJ41" s="1"/>
      <c r="IIK41" s="1"/>
      <c r="IIL41" s="1"/>
      <c r="IIM41" s="1"/>
      <c r="IIN41" s="1"/>
      <c r="IIO41" s="1"/>
      <c r="IIP41" s="1"/>
      <c r="IIQ41" s="1"/>
      <c r="IIR41" s="1"/>
      <c r="IIS41" s="1"/>
      <c r="IIT41" s="1"/>
      <c r="IIU41" s="1"/>
      <c r="IIV41" s="1"/>
      <c r="IIW41" s="1"/>
      <c r="IIX41" s="1"/>
      <c r="IIY41" s="1"/>
      <c r="IIZ41" s="1"/>
      <c r="IJA41" s="1"/>
      <c r="IJB41" s="1"/>
      <c r="IJC41" s="1"/>
      <c r="IJD41" s="1"/>
      <c r="IJE41" s="1"/>
      <c r="IJF41" s="1"/>
      <c r="IJG41" s="1"/>
      <c r="IJH41" s="1"/>
      <c r="IJI41" s="1"/>
      <c r="IJJ41" s="1"/>
      <c r="IJK41" s="1"/>
      <c r="IJL41" s="1"/>
      <c r="IJM41" s="1"/>
      <c r="IJN41" s="1"/>
      <c r="IJO41" s="1"/>
      <c r="IJP41" s="1"/>
      <c r="IJQ41" s="1"/>
      <c r="IJR41" s="1"/>
      <c r="IJS41" s="1"/>
      <c r="IJT41" s="1"/>
      <c r="IJU41" s="1"/>
      <c r="IJV41" s="1"/>
      <c r="IJW41" s="1"/>
      <c r="IJX41" s="1"/>
      <c r="IJY41" s="1"/>
      <c r="IJZ41" s="1"/>
      <c r="IKA41" s="1"/>
      <c r="IKB41" s="1"/>
      <c r="IKC41" s="1"/>
      <c r="IKD41" s="1"/>
      <c r="IKE41" s="1"/>
      <c r="IKF41" s="1"/>
      <c r="IKG41" s="1"/>
      <c r="IKH41" s="1"/>
      <c r="IKI41" s="1"/>
      <c r="IKJ41" s="1"/>
      <c r="IKK41" s="1"/>
      <c r="IKL41" s="1"/>
      <c r="IKM41" s="1"/>
      <c r="IKN41" s="1"/>
      <c r="IKO41" s="1"/>
      <c r="IKP41" s="1"/>
      <c r="IKQ41" s="1"/>
      <c r="IKR41" s="1"/>
      <c r="IKS41" s="1"/>
      <c r="IKT41" s="1"/>
      <c r="IKU41" s="1"/>
      <c r="IKV41" s="1"/>
      <c r="IKW41" s="1"/>
      <c r="IKX41" s="1"/>
      <c r="IKY41" s="1"/>
      <c r="IKZ41" s="1"/>
      <c r="ILA41" s="1"/>
      <c r="ILB41" s="1"/>
      <c r="ILC41" s="1"/>
      <c r="ILD41" s="1"/>
      <c r="ILE41" s="1"/>
      <c r="ILF41" s="1"/>
      <c r="ILG41" s="1"/>
      <c r="ILH41" s="1"/>
      <c r="ILI41" s="1"/>
      <c r="ILJ41" s="1"/>
      <c r="ILK41" s="1"/>
      <c r="ILL41" s="1"/>
      <c r="ILM41" s="1"/>
      <c r="ILN41" s="1"/>
      <c r="ILO41" s="1"/>
      <c r="ILP41" s="1"/>
      <c r="ILQ41" s="1"/>
      <c r="ILR41" s="1"/>
      <c r="ILS41" s="1"/>
      <c r="ILT41" s="1"/>
      <c r="ILU41" s="1"/>
      <c r="ILV41" s="1"/>
      <c r="ILW41" s="1"/>
      <c r="ILX41" s="1"/>
      <c r="ILY41" s="1"/>
      <c r="ILZ41" s="1"/>
      <c r="IMA41" s="1"/>
      <c r="IMB41" s="1"/>
      <c r="IMC41" s="1"/>
      <c r="IMD41" s="1"/>
      <c r="IME41" s="1"/>
      <c r="IMF41" s="1"/>
      <c r="IMG41" s="1"/>
      <c r="IMH41" s="1"/>
      <c r="IMI41" s="1"/>
      <c r="IMJ41" s="1"/>
      <c r="IMK41" s="1"/>
      <c r="IML41" s="1"/>
      <c r="IMM41" s="1"/>
      <c r="IMN41" s="1"/>
      <c r="IMO41" s="1"/>
      <c r="IMP41" s="1"/>
      <c r="IMQ41" s="1"/>
      <c r="IMR41" s="1"/>
      <c r="IMS41" s="1"/>
      <c r="IMT41" s="1"/>
      <c r="IMU41" s="1"/>
      <c r="IMV41" s="1"/>
      <c r="IMW41" s="1"/>
      <c r="IMX41" s="1"/>
      <c r="IMY41" s="1"/>
      <c r="IMZ41" s="1"/>
      <c r="INA41" s="1"/>
      <c r="INB41" s="1"/>
      <c r="INC41" s="1"/>
      <c r="IND41" s="1"/>
      <c r="INE41" s="1"/>
      <c r="INF41" s="1"/>
      <c r="ING41" s="1"/>
      <c r="INH41" s="1"/>
      <c r="INI41" s="1"/>
      <c r="INJ41" s="1"/>
      <c r="INK41" s="1"/>
      <c r="INL41" s="1"/>
      <c r="INM41" s="1"/>
      <c r="INN41" s="1"/>
      <c r="INO41" s="1"/>
      <c r="INP41" s="1"/>
      <c r="INQ41" s="1"/>
      <c r="INR41" s="1"/>
      <c r="INS41" s="1"/>
      <c r="INT41" s="1"/>
      <c r="INU41" s="1"/>
      <c r="INV41" s="1"/>
      <c r="INW41" s="1"/>
      <c r="INX41" s="1"/>
      <c r="INY41" s="1"/>
      <c r="INZ41" s="1"/>
      <c r="IOA41" s="1"/>
      <c r="IOB41" s="1"/>
      <c r="IOC41" s="1"/>
      <c r="IOD41" s="1"/>
      <c r="IOE41" s="1"/>
      <c r="IOF41" s="1"/>
      <c r="IOG41" s="1"/>
      <c r="IOH41" s="1"/>
      <c r="IOI41" s="1"/>
      <c r="IOJ41" s="1"/>
      <c r="IOK41" s="1"/>
      <c r="IOL41" s="1"/>
      <c r="IOM41" s="1"/>
      <c r="ION41" s="1"/>
      <c r="IOO41" s="1"/>
      <c r="IOP41" s="1"/>
      <c r="IOQ41" s="1"/>
      <c r="IOR41" s="1"/>
      <c r="IOS41" s="1"/>
      <c r="IOT41" s="1"/>
      <c r="IOU41" s="1"/>
      <c r="IOV41" s="1"/>
      <c r="IOW41" s="1"/>
      <c r="IOX41" s="1"/>
      <c r="IOY41" s="1"/>
      <c r="IOZ41" s="1"/>
      <c r="IPA41" s="1"/>
      <c r="IPB41" s="1"/>
      <c r="IPC41" s="1"/>
      <c r="IPD41" s="1"/>
      <c r="IPE41" s="1"/>
      <c r="IPF41" s="1"/>
      <c r="IPG41" s="1"/>
      <c r="IPH41" s="1"/>
      <c r="IPI41" s="1"/>
      <c r="IPJ41" s="1"/>
      <c r="IPK41" s="1"/>
      <c r="IPL41" s="1"/>
      <c r="IPM41" s="1"/>
      <c r="IPN41" s="1"/>
      <c r="IPO41" s="1"/>
      <c r="IPP41" s="1"/>
      <c r="IPQ41" s="1"/>
      <c r="IPR41" s="1"/>
      <c r="IPS41" s="1"/>
      <c r="IPT41" s="1"/>
      <c r="IPU41" s="1"/>
      <c r="IPV41" s="1"/>
      <c r="IPW41" s="1"/>
      <c r="IPX41" s="1"/>
      <c r="IPY41" s="1"/>
      <c r="IPZ41" s="1"/>
      <c r="IQA41" s="1"/>
      <c r="IQB41" s="1"/>
      <c r="IQC41" s="1"/>
      <c r="IQD41" s="1"/>
      <c r="IQE41" s="1"/>
      <c r="IQF41" s="1"/>
      <c r="IQG41" s="1"/>
      <c r="IQH41" s="1"/>
      <c r="IQI41" s="1"/>
      <c r="IQJ41" s="1"/>
      <c r="IQK41" s="1"/>
      <c r="IQL41" s="1"/>
      <c r="IQM41" s="1"/>
      <c r="IQN41" s="1"/>
      <c r="IQO41" s="1"/>
      <c r="IQP41" s="1"/>
      <c r="IQQ41" s="1"/>
      <c r="IQR41" s="1"/>
      <c r="IQS41" s="1"/>
      <c r="IQT41" s="1"/>
      <c r="IQU41" s="1"/>
      <c r="IQV41" s="1"/>
      <c r="IQW41" s="1"/>
      <c r="IQX41" s="1"/>
      <c r="IQY41" s="1"/>
      <c r="IQZ41" s="1"/>
      <c r="IRA41" s="1"/>
      <c r="IRB41" s="1"/>
      <c r="IRC41" s="1"/>
      <c r="IRD41" s="1"/>
      <c r="IRE41" s="1"/>
      <c r="IRF41" s="1"/>
      <c r="IRG41" s="1"/>
      <c r="IRH41" s="1"/>
      <c r="IRI41" s="1"/>
      <c r="IRJ41" s="1"/>
      <c r="IRK41" s="1"/>
      <c r="IRL41" s="1"/>
      <c r="IRM41" s="1"/>
      <c r="IRN41" s="1"/>
      <c r="IRO41" s="1"/>
      <c r="IRP41" s="1"/>
      <c r="IRQ41" s="1"/>
      <c r="IRR41" s="1"/>
      <c r="IRS41" s="1"/>
      <c r="IRT41" s="1"/>
      <c r="IRU41" s="1"/>
      <c r="IRV41" s="1"/>
      <c r="IRW41" s="1"/>
      <c r="IRX41" s="1"/>
      <c r="IRY41" s="1"/>
      <c r="IRZ41" s="1"/>
      <c r="ISA41" s="1"/>
      <c r="ISB41" s="1"/>
      <c r="ISC41" s="1"/>
      <c r="ISD41" s="1"/>
      <c r="ISE41" s="1"/>
      <c r="ISF41" s="1"/>
      <c r="ISG41" s="1"/>
      <c r="ISH41" s="1"/>
      <c r="ISI41" s="1"/>
      <c r="ISJ41" s="1"/>
      <c r="ISK41" s="1"/>
      <c r="ISL41" s="1"/>
      <c r="ISM41" s="1"/>
      <c r="ISN41" s="1"/>
      <c r="ISO41" s="1"/>
      <c r="ISP41" s="1"/>
      <c r="ISQ41" s="1"/>
      <c r="ISR41" s="1"/>
      <c r="ISS41" s="1"/>
      <c r="IST41" s="1"/>
      <c r="ISU41" s="1"/>
      <c r="ISV41" s="1"/>
      <c r="ISW41" s="1"/>
      <c r="ISX41" s="1"/>
      <c r="ISY41" s="1"/>
      <c r="ISZ41" s="1"/>
      <c r="ITA41" s="1"/>
      <c r="ITB41" s="1"/>
      <c r="ITC41" s="1"/>
      <c r="ITD41" s="1"/>
      <c r="ITE41" s="1"/>
      <c r="ITF41" s="1"/>
      <c r="ITG41" s="1"/>
      <c r="ITH41" s="1"/>
      <c r="ITI41" s="1"/>
      <c r="ITJ41" s="1"/>
      <c r="ITK41" s="1"/>
      <c r="ITL41" s="1"/>
      <c r="ITM41" s="1"/>
      <c r="ITN41" s="1"/>
      <c r="ITO41" s="1"/>
      <c r="ITP41" s="1"/>
      <c r="ITQ41" s="1"/>
      <c r="ITR41" s="1"/>
      <c r="ITS41" s="1"/>
      <c r="ITT41" s="1"/>
      <c r="ITU41" s="1"/>
      <c r="ITV41" s="1"/>
      <c r="ITW41" s="1"/>
      <c r="ITX41" s="1"/>
      <c r="ITY41" s="1"/>
      <c r="ITZ41" s="1"/>
      <c r="IUA41" s="1"/>
      <c r="IUB41" s="1"/>
      <c r="IUC41" s="1"/>
      <c r="IUD41" s="1"/>
      <c r="IUE41" s="1"/>
      <c r="IUF41" s="1"/>
      <c r="IUG41" s="1"/>
      <c r="IUH41" s="1"/>
      <c r="IUI41" s="1"/>
      <c r="IUJ41" s="1"/>
      <c r="IUK41" s="1"/>
      <c r="IUL41" s="1"/>
      <c r="IUM41" s="1"/>
      <c r="IUN41" s="1"/>
      <c r="IUO41" s="1"/>
      <c r="IUP41" s="1"/>
      <c r="IUQ41" s="1"/>
      <c r="IUR41" s="1"/>
      <c r="IUS41" s="1"/>
      <c r="IUT41" s="1"/>
      <c r="IUU41" s="1"/>
      <c r="IUV41" s="1"/>
      <c r="IUW41" s="1"/>
      <c r="IUX41" s="1"/>
      <c r="IUY41" s="1"/>
      <c r="IUZ41" s="1"/>
      <c r="IVA41" s="1"/>
      <c r="IVB41" s="1"/>
      <c r="IVC41" s="1"/>
      <c r="IVD41" s="1"/>
      <c r="IVE41" s="1"/>
      <c r="IVF41" s="1"/>
      <c r="IVG41" s="1"/>
      <c r="IVH41" s="1"/>
      <c r="IVI41" s="1"/>
      <c r="IVJ41" s="1"/>
      <c r="IVK41" s="1"/>
      <c r="IVL41" s="1"/>
      <c r="IVM41" s="1"/>
      <c r="IVN41" s="1"/>
      <c r="IVO41" s="1"/>
      <c r="IVP41" s="1"/>
      <c r="IVQ41" s="1"/>
      <c r="IVR41" s="1"/>
      <c r="IVS41" s="1"/>
      <c r="IVT41" s="1"/>
      <c r="IVU41" s="1"/>
      <c r="IVV41" s="1"/>
      <c r="IVW41" s="1"/>
      <c r="IVX41" s="1"/>
      <c r="IVY41" s="1"/>
      <c r="IVZ41" s="1"/>
      <c r="IWA41" s="1"/>
      <c r="IWB41" s="1"/>
      <c r="IWC41" s="1"/>
      <c r="IWD41" s="1"/>
      <c r="IWE41" s="1"/>
      <c r="IWF41" s="1"/>
      <c r="IWG41" s="1"/>
      <c r="IWH41" s="1"/>
      <c r="IWI41" s="1"/>
      <c r="IWJ41" s="1"/>
      <c r="IWK41" s="1"/>
      <c r="IWL41" s="1"/>
      <c r="IWM41" s="1"/>
      <c r="IWN41" s="1"/>
      <c r="IWO41" s="1"/>
      <c r="IWP41" s="1"/>
      <c r="IWQ41" s="1"/>
      <c r="IWR41" s="1"/>
      <c r="IWS41" s="1"/>
      <c r="IWT41" s="1"/>
      <c r="IWU41" s="1"/>
      <c r="IWV41" s="1"/>
      <c r="IWW41" s="1"/>
      <c r="IWX41" s="1"/>
      <c r="IWY41" s="1"/>
      <c r="IWZ41" s="1"/>
      <c r="IXA41" s="1"/>
      <c r="IXB41" s="1"/>
      <c r="IXC41" s="1"/>
      <c r="IXD41" s="1"/>
      <c r="IXE41" s="1"/>
      <c r="IXF41" s="1"/>
      <c r="IXG41" s="1"/>
      <c r="IXH41" s="1"/>
      <c r="IXI41" s="1"/>
      <c r="IXJ41" s="1"/>
      <c r="IXK41" s="1"/>
      <c r="IXL41" s="1"/>
      <c r="IXM41" s="1"/>
      <c r="IXN41" s="1"/>
      <c r="IXO41" s="1"/>
      <c r="IXP41" s="1"/>
      <c r="IXQ41" s="1"/>
      <c r="IXR41" s="1"/>
      <c r="IXS41" s="1"/>
      <c r="IXT41" s="1"/>
      <c r="IXU41" s="1"/>
      <c r="IXV41" s="1"/>
      <c r="IXW41" s="1"/>
      <c r="IXX41" s="1"/>
      <c r="IXY41" s="1"/>
      <c r="IXZ41" s="1"/>
      <c r="IYA41" s="1"/>
      <c r="IYB41" s="1"/>
      <c r="IYC41" s="1"/>
      <c r="IYD41" s="1"/>
      <c r="IYE41" s="1"/>
      <c r="IYF41" s="1"/>
      <c r="IYG41" s="1"/>
      <c r="IYH41" s="1"/>
      <c r="IYI41" s="1"/>
      <c r="IYJ41" s="1"/>
      <c r="IYK41" s="1"/>
      <c r="IYL41" s="1"/>
      <c r="IYM41" s="1"/>
      <c r="IYN41" s="1"/>
      <c r="IYO41" s="1"/>
      <c r="IYP41" s="1"/>
      <c r="IYQ41" s="1"/>
      <c r="IYR41" s="1"/>
      <c r="IYS41" s="1"/>
      <c r="IYT41" s="1"/>
      <c r="IYU41" s="1"/>
      <c r="IYV41" s="1"/>
      <c r="IYW41" s="1"/>
      <c r="IYX41" s="1"/>
      <c r="IYY41" s="1"/>
      <c r="IYZ41" s="1"/>
      <c r="IZA41" s="1"/>
      <c r="IZB41" s="1"/>
      <c r="IZC41" s="1"/>
      <c r="IZD41" s="1"/>
      <c r="IZE41" s="1"/>
      <c r="IZF41" s="1"/>
      <c r="IZG41" s="1"/>
      <c r="IZH41" s="1"/>
      <c r="IZI41" s="1"/>
      <c r="IZJ41" s="1"/>
      <c r="IZK41" s="1"/>
      <c r="IZL41" s="1"/>
      <c r="IZM41" s="1"/>
      <c r="IZN41" s="1"/>
      <c r="IZO41" s="1"/>
      <c r="IZP41" s="1"/>
      <c r="IZQ41" s="1"/>
      <c r="IZR41" s="1"/>
      <c r="IZS41" s="1"/>
      <c r="IZT41" s="1"/>
      <c r="IZU41" s="1"/>
      <c r="IZV41" s="1"/>
      <c r="IZW41" s="1"/>
      <c r="IZX41" s="1"/>
      <c r="IZY41" s="1"/>
      <c r="IZZ41" s="1"/>
      <c r="JAA41" s="1"/>
      <c r="JAB41" s="1"/>
      <c r="JAC41" s="1"/>
      <c r="JAD41" s="1"/>
      <c r="JAE41" s="1"/>
      <c r="JAF41" s="1"/>
      <c r="JAG41" s="1"/>
      <c r="JAH41" s="1"/>
      <c r="JAI41" s="1"/>
      <c r="JAJ41" s="1"/>
      <c r="JAK41" s="1"/>
      <c r="JAL41" s="1"/>
      <c r="JAM41" s="1"/>
      <c r="JAN41" s="1"/>
      <c r="JAO41" s="1"/>
      <c r="JAP41" s="1"/>
      <c r="JAQ41" s="1"/>
      <c r="JAR41" s="1"/>
      <c r="JAS41" s="1"/>
      <c r="JAT41" s="1"/>
      <c r="JAU41" s="1"/>
      <c r="JAV41" s="1"/>
      <c r="JAW41" s="1"/>
      <c r="JAX41" s="1"/>
      <c r="JAY41" s="1"/>
      <c r="JAZ41" s="1"/>
      <c r="JBA41" s="1"/>
      <c r="JBB41" s="1"/>
      <c r="JBC41" s="1"/>
      <c r="JBD41" s="1"/>
      <c r="JBE41" s="1"/>
      <c r="JBF41" s="1"/>
      <c r="JBG41" s="1"/>
      <c r="JBH41" s="1"/>
      <c r="JBI41" s="1"/>
      <c r="JBJ41" s="1"/>
      <c r="JBK41" s="1"/>
      <c r="JBL41" s="1"/>
      <c r="JBM41" s="1"/>
      <c r="JBN41" s="1"/>
      <c r="JBO41" s="1"/>
      <c r="JBP41" s="1"/>
      <c r="JBQ41" s="1"/>
      <c r="JBR41" s="1"/>
      <c r="JBS41" s="1"/>
      <c r="JBT41" s="1"/>
      <c r="JBU41" s="1"/>
      <c r="JBV41" s="1"/>
      <c r="JBW41" s="1"/>
      <c r="JBX41" s="1"/>
      <c r="JBY41" s="1"/>
      <c r="JBZ41" s="1"/>
      <c r="JCA41" s="1"/>
      <c r="JCB41" s="1"/>
      <c r="JCC41" s="1"/>
      <c r="JCD41" s="1"/>
      <c r="JCE41" s="1"/>
      <c r="JCF41" s="1"/>
      <c r="JCG41" s="1"/>
      <c r="JCH41" s="1"/>
      <c r="JCI41" s="1"/>
      <c r="JCJ41" s="1"/>
      <c r="JCK41" s="1"/>
      <c r="JCL41" s="1"/>
      <c r="JCM41" s="1"/>
      <c r="JCN41" s="1"/>
      <c r="JCO41" s="1"/>
      <c r="JCP41" s="1"/>
      <c r="JCQ41" s="1"/>
      <c r="JCR41" s="1"/>
      <c r="JCS41" s="1"/>
      <c r="JCT41" s="1"/>
      <c r="JCU41" s="1"/>
      <c r="JCV41" s="1"/>
      <c r="JCW41" s="1"/>
      <c r="JCX41" s="1"/>
      <c r="JCY41" s="1"/>
      <c r="JCZ41" s="1"/>
      <c r="JDA41" s="1"/>
      <c r="JDB41" s="1"/>
      <c r="JDC41" s="1"/>
      <c r="JDD41" s="1"/>
      <c r="JDE41" s="1"/>
      <c r="JDF41" s="1"/>
      <c r="JDG41" s="1"/>
      <c r="JDH41" s="1"/>
      <c r="JDI41" s="1"/>
      <c r="JDJ41" s="1"/>
      <c r="JDK41" s="1"/>
      <c r="JDL41" s="1"/>
      <c r="JDM41" s="1"/>
      <c r="JDN41" s="1"/>
      <c r="JDO41" s="1"/>
      <c r="JDP41" s="1"/>
      <c r="JDQ41" s="1"/>
      <c r="JDR41" s="1"/>
      <c r="JDS41" s="1"/>
      <c r="JDT41" s="1"/>
      <c r="JDU41" s="1"/>
      <c r="JDV41" s="1"/>
      <c r="JDW41" s="1"/>
      <c r="JDX41" s="1"/>
      <c r="JDY41" s="1"/>
      <c r="JDZ41" s="1"/>
      <c r="JEA41" s="1"/>
      <c r="JEB41" s="1"/>
      <c r="JEC41" s="1"/>
      <c r="JED41" s="1"/>
      <c r="JEE41" s="1"/>
      <c r="JEF41" s="1"/>
      <c r="JEG41" s="1"/>
      <c r="JEH41" s="1"/>
      <c r="JEI41" s="1"/>
      <c r="JEJ41" s="1"/>
      <c r="JEK41" s="1"/>
      <c r="JEL41" s="1"/>
      <c r="JEM41" s="1"/>
      <c r="JEN41" s="1"/>
      <c r="JEO41" s="1"/>
      <c r="JEP41" s="1"/>
      <c r="JEQ41" s="1"/>
      <c r="JER41" s="1"/>
      <c r="JES41" s="1"/>
      <c r="JET41" s="1"/>
      <c r="JEU41" s="1"/>
      <c r="JEV41" s="1"/>
      <c r="JEW41" s="1"/>
      <c r="JEX41" s="1"/>
      <c r="JEY41" s="1"/>
      <c r="JEZ41" s="1"/>
      <c r="JFA41" s="1"/>
      <c r="JFB41" s="1"/>
      <c r="JFC41" s="1"/>
      <c r="JFD41" s="1"/>
      <c r="JFE41" s="1"/>
      <c r="JFF41" s="1"/>
      <c r="JFG41" s="1"/>
      <c r="JFH41" s="1"/>
      <c r="JFI41" s="1"/>
      <c r="JFJ41" s="1"/>
      <c r="JFK41" s="1"/>
      <c r="JFL41" s="1"/>
      <c r="JFM41" s="1"/>
      <c r="JFN41" s="1"/>
      <c r="JFO41" s="1"/>
      <c r="JFP41" s="1"/>
      <c r="JFQ41" s="1"/>
      <c r="JFR41" s="1"/>
      <c r="JFS41" s="1"/>
      <c r="JFT41" s="1"/>
      <c r="JFU41" s="1"/>
      <c r="JFV41" s="1"/>
      <c r="JFW41" s="1"/>
      <c r="JFX41" s="1"/>
      <c r="JFY41" s="1"/>
      <c r="JFZ41" s="1"/>
      <c r="JGA41" s="1"/>
      <c r="JGB41" s="1"/>
      <c r="JGC41" s="1"/>
      <c r="JGD41" s="1"/>
      <c r="JGE41" s="1"/>
      <c r="JGF41" s="1"/>
      <c r="JGG41" s="1"/>
      <c r="JGH41" s="1"/>
      <c r="JGI41" s="1"/>
      <c r="JGJ41" s="1"/>
      <c r="JGK41" s="1"/>
      <c r="JGL41" s="1"/>
      <c r="JGM41" s="1"/>
      <c r="JGN41" s="1"/>
      <c r="JGO41" s="1"/>
      <c r="JGP41" s="1"/>
      <c r="JGQ41" s="1"/>
      <c r="JGR41" s="1"/>
      <c r="JGS41" s="1"/>
      <c r="JGT41" s="1"/>
      <c r="JGU41" s="1"/>
      <c r="JGV41" s="1"/>
      <c r="JGW41" s="1"/>
      <c r="JGX41" s="1"/>
      <c r="JGY41" s="1"/>
      <c r="JGZ41" s="1"/>
      <c r="JHA41" s="1"/>
      <c r="JHB41" s="1"/>
      <c r="JHC41" s="1"/>
      <c r="JHD41" s="1"/>
      <c r="JHE41" s="1"/>
      <c r="JHF41" s="1"/>
      <c r="JHG41" s="1"/>
      <c r="JHH41" s="1"/>
      <c r="JHI41" s="1"/>
      <c r="JHJ41" s="1"/>
      <c r="JHK41" s="1"/>
      <c r="JHL41" s="1"/>
      <c r="JHM41" s="1"/>
      <c r="JHN41" s="1"/>
      <c r="JHO41" s="1"/>
      <c r="JHP41" s="1"/>
      <c r="JHQ41" s="1"/>
      <c r="JHR41" s="1"/>
      <c r="JHS41" s="1"/>
      <c r="JHT41" s="1"/>
      <c r="JHU41" s="1"/>
      <c r="JHV41" s="1"/>
      <c r="JHW41" s="1"/>
      <c r="JHX41" s="1"/>
      <c r="JHY41" s="1"/>
      <c r="JHZ41" s="1"/>
      <c r="JIA41" s="1"/>
      <c r="JIB41" s="1"/>
      <c r="JIC41" s="1"/>
      <c r="JID41" s="1"/>
      <c r="JIE41" s="1"/>
      <c r="JIF41" s="1"/>
      <c r="JIG41" s="1"/>
      <c r="JIH41" s="1"/>
      <c r="JII41" s="1"/>
      <c r="JIJ41" s="1"/>
      <c r="JIK41" s="1"/>
      <c r="JIL41" s="1"/>
      <c r="JIM41" s="1"/>
      <c r="JIN41" s="1"/>
      <c r="JIO41" s="1"/>
      <c r="JIP41" s="1"/>
      <c r="JIQ41" s="1"/>
      <c r="JIR41" s="1"/>
      <c r="JIS41" s="1"/>
      <c r="JIT41" s="1"/>
      <c r="JIU41" s="1"/>
      <c r="JIV41" s="1"/>
      <c r="JIW41" s="1"/>
      <c r="JIX41" s="1"/>
      <c r="JIY41" s="1"/>
      <c r="JIZ41" s="1"/>
      <c r="JJA41" s="1"/>
      <c r="JJB41" s="1"/>
      <c r="JJC41" s="1"/>
      <c r="JJD41" s="1"/>
      <c r="JJE41" s="1"/>
      <c r="JJF41" s="1"/>
      <c r="JJG41" s="1"/>
      <c r="JJH41" s="1"/>
      <c r="JJI41" s="1"/>
      <c r="JJJ41" s="1"/>
      <c r="JJK41" s="1"/>
      <c r="JJL41" s="1"/>
      <c r="JJM41" s="1"/>
      <c r="JJN41" s="1"/>
      <c r="JJO41" s="1"/>
      <c r="JJP41" s="1"/>
      <c r="JJQ41" s="1"/>
      <c r="JJR41" s="1"/>
      <c r="JJS41" s="1"/>
      <c r="JJT41" s="1"/>
      <c r="JJU41" s="1"/>
      <c r="JJV41" s="1"/>
      <c r="JJW41" s="1"/>
      <c r="JJX41" s="1"/>
      <c r="JJY41" s="1"/>
      <c r="JJZ41" s="1"/>
      <c r="JKA41" s="1"/>
      <c r="JKB41" s="1"/>
      <c r="JKC41" s="1"/>
      <c r="JKD41" s="1"/>
      <c r="JKE41" s="1"/>
      <c r="JKF41" s="1"/>
      <c r="JKG41" s="1"/>
      <c r="JKH41" s="1"/>
      <c r="JKI41" s="1"/>
      <c r="JKJ41" s="1"/>
      <c r="JKK41" s="1"/>
      <c r="JKL41" s="1"/>
      <c r="JKM41" s="1"/>
      <c r="JKN41" s="1"/>
      <c r="JKO41" s="1"/>
      <c r="JKP41" s="1"/>
      <c r="JKQ41" s="1"/>
      <c r="JKR41" s="1"/>
      <c r="JKS41" s="1"/>
      <c r="JKT41" s="1"/>
      <c r="JKU41" s="1"/>
      <c r="JKV41" s="1"/>
      <c r="JKW41" s="1"/>
      <c r="JKX41" s="1"/>
      <c r="JKY41" s="1"/>
      <c r="JKZ41" s="1"/>
      <c r="JLA41" s="1"/>
      <c r="JLB41" s="1"/>
      <c r="JLC41" s="1"/>
      <c r="JLD41" s="1"/>
      <c r="JLE41" s="1"/>
      <c r="JLF41" s="1"/>
      <c r="JLG41" s="1"/>
      <c r="JLH41" s="1"/>
      <c r="JLI41" s="1"/>
      <c r="JLJ41" s="1"/>
      <c r="JLK41" s="1"/>
      <c r="JLL41" s="1"/>
      <c r="JLM41" s="1"/>
      <c r="JLN41" s="1"/>
      <c r="JLO41" s="1"/>
      <c r="JLP41" s="1"/>
      <c r="JLQ41" s="1"/>
      <c r="JLR41" s="1"/>
      <c r="JLS41" s="1"/>
      <c r="JLT41" s="1"/>
      <c r="JLU41" s="1"/>
      <c r="JLV41" s="1"/>
      <c r="JLW41" s="1"/>
      <c r="JLX41" s="1"/>
      <c r="JLY41" s="1"/>
      <c r="JLZ41" s="1"/>
      <c r="JMA41" s="1"/>
      <c r="JMB41" s="1"/>
      <c r="JMC41" s="1"/>
      <c r="JMD41" s="1"/>
      <c r="JME41" s="1"/>
      <c r="JMF41" s="1"/>
      <c r="JMG41" s="1"/>
      <c r="JMH41" s="1"/>
      <c r="JMI41" s="1"/>
      <c r="JMJ41" s="1"/>
      <c r="JMK41" s="1"/>
      <c r="JML41" s="1"/>
      <c r="JMM41" s="1"/>
      <c r="JMN41" s="1"/>
      <c r="JMO41" s="1"/>
      <c r="JMP41" s="1"/>
      <c r="JMQ41" s="1"/>
      <c r="JMR41" s="1"/>
      <c r="JMS41" s="1"/>
      <c r="JMT41" s="1"/>
      <c r="JMU41" s="1"/>
      <c r="JMV41" s="1"/>
      <c r="JMW41" s="1"/>
      <c r="JMX41" s="1"/>
      <c r="JMY41" s="1"/>
      <c r="JMZ41" s="1"/>
      <c r="JNA41" s="1"/>
      <c r="JNB41" s="1"/>
      <c r="JNC41" s="1"/>
      <c r="JND41" s="1"/>
      <c r="JNE41" s="1"/>
      <c r="JNF41" s="1"/>
      <c r="JNG41" s="1"/>
      <c r="JNH41" s="1"/>
      <c r="JNI41" s="1"/>
      <c r="JNJ41" s="1"/>
      <c r="JNK41" s="1"/>
      <c r="JNL41" s="1"/>
      <c r="JNM41" s="1"/>
      <c r="JNN41" s="1"/>
      <c r="JNO41" s="1"/>
      <c r="JNP41" s="1"/>
      <c r="JNQ41" s="1"/>
      <c r="JNR41" s="1"/>
      <c r="JNS41" s="1"/>
      <c r="JNT41" s="1"/>
      <c r="JNU41" s="1"/>
      <c r="JNV41" s="1"/>
      <c r="JNW41" s="1"/>
      <c r="JNX41" s="1"/>
      <c r="JNY41" s="1"/>
      <c r="JNZ41" s="1"/>
      <c r="JOA41" s="1"/>
      <c r="JOB41" s="1"/>
      <c r="JOC41" s="1"/>
      <c r="JOD41" s="1"/>
      <c r="JOE41" s="1"/>
      <c r="JOF41" s="1"/>
      <c r="JOG41" s="1"/>
      <c r="JOH41" s="1"/>
      <c r="JOI41" s="1"/>
      <c r="JOJ41" s="1"/>
      <c r="JOK41" s="1"/>
      <c r="JOL41" s="1"/>
      <c r="JOM41" s="1"/>
      <c r="JON41" s="1"/>
      <c r="JOO41" s="1"/>
      <c r="JOP41" s="1"/>
      <c r="JOQ41" s="1"/>
      <c r="JOR41" s="1"/>
      <c r="JOS41" s="1"/>
      <c r="JOT41" s="1"/>
      <c r="JOU41" s="1"/>
      <c r="JOV41" s="1"/>
      <c r="JOW41" s="1"/>
      <c r="JOX41" s="1"/>
      <c r="JOY41" s="1"/>
      <c r="JOZ41" s="1"/>
      <c r="JPA41" s="1"/>
      <c r="JPB41" s="1"/>
      <c r="JPC41" s="1"/>
      <c r="JPD41" s="1"/>
      <c r="JPE41" s="1"/>
      <c r="JPF41" s="1"/>
      <c r="JPG41" s="1"/>
      <c r="JPH41" s="1"/>
      <c r="JPI41" s="1"/>
      <c r="JPJ41" s="1"/>
      <c r="JPK41" s="1"/>
      <c r="JPL41" s="1"/>
      <c r="JPM41" s="1"/>
      <c r="JPN41" s="1"/>
      <c r="JPO41" s="1"/>
      <c r="JPP41" s="1"/>
      <c r="JPQ41" s="1"/>
      <c r="JPR41" s="1"/>
      <c r="JPS41" s="1"/>
      <c r="JPT41" s="1"/>
      <c r="JPU41" s="1"/>
      <c r="JPV41" s="1"/>
      <c r="JPW41" s="1"/>
      <c r="JPX41" s="1"/>
      <c r="JPY41" s="1"/>
      <c r="JPZ41" s="1"/>
      <c r="JQA41" s="1"/>
      <c r="JQB41" s="1"/>
      <c r="JQC41" s="1"/>
      <c r="JQD41" s="1"/>
      <c r="JQE41" s="1"/>
      <c r="JQF41" s="1"/>
      <c r="JQG41" s="1"/>
      <c r="JQH41" s="1"/>
      <c r="JQI41" s="1"/>
      <c r="JQJ41" s="1"/>
      <c r="JQK41" s="1"/>
      <c r="JQL41" s="1"/>
      <c r="JQM41" s="1"/>
      <c r="JQN41" s="1"/>
      <c r="JQO41" s="1"/>
      <c r="JQP41" s="1"/>
      <c r="JQQ41" s="1"/>
      <c r="JQR41" s="1"/>
      <c r="JQS41" s="1"/>
      <c r="JQT41" s="1"/>
      <c r="JQU41" s="1"/>
      <c r="JQV41" s="1"/>
      <c r="JQW41" s="1"/>
      <c r="JQX41" s="1"/>
      <c r="JQY41" s="1"/>
      <c r="JQZ41" s="1"/>
      <c r="JRA41" s="1"/>
      <c r="JRB41" s="1"/>
      <c r="JRC41" s="1"/>
      <c r="JRD41" s="1"/>
      <c r="JRE41" s="1"/>
      <c r="JRF41" s="1"/>
      <c r="JRG41" s="1"/>
      <c r="JRH41" s="1"/>
      <c r="JRI41" s="1"/>
      <c r="JRJ41" s="1"/>
      <c r="JRK41" s="1"/>
      <c r="JRL41" s="1"/>
      <c r="JRM41" s="1"/>
      <c r="JRN41" s="1"/>
      <c r="JRO41" s="1"/>
      <c r="JRP41" s="1"/>
      <c r="JRQ41" s="1"/>
      <c r="JRR41" s="1"/>
      <c r="JRS41" s="1"/>
      <c r="JRT41" s="1"/>
      <c r="JRU41" s="1"/>
      <c r="JRV41" s="1"/>
      <c r="JRW41" s="1"/>
      <c r="JRX41" s="1"/>
      <c r="JRY41" s="1"/>
      <c r="JRZ41" s="1"/>
      <c r="JSA41" s="1"/>
      <c r="JSB41" s="1"/>
      <c r="JSC41" s="1"/>
      <c r="JSD41" s="1"/>
      <c r="JSE41" s="1"/>
      <c r="JSF41" s="1"/>
      <c r="JSG41" s="1"/>
      <c r="JSH41" s="1"/>
      <c r="JSI41" s="1"/>
      <c r="JSJ41" s="1"/>
      <c r="JSK41" s="1"/>
      <c r="JSL41" s="1"/>
      <c r="JSM41" s="1"/>
      <c r="JSN41" s="1"/>
      <c r="JSO41" s="1"/>
      <c r="JSP41" s="1"/>
      <c r="JSQ41" s="1"/>
      <c r="JSR41" s="1"/>
      <c r="JSS41" s="1"/>
      <c r="JST41" s="1"/>
      <c r="JSU41" s="1"/>
      <c r="JSV41" s="1"/>
      <c r="JSW41" s="1"/>
      <c r="JSX41" s="1"/>
      <c r="JSY41" s="1"/>
      <c r="JSZ41" s="1"/>
      <c r="JTA41" s="1"/>
      <c r="JTB41" s="1"/>
      <c r="JTC41" s="1"/>
      <c r="JTD41" s="1"/>
      <c r="JTE41" s="1"/>
      <c r="JTF41" s="1"/>
      <c r="JTG41" s="1"/>
      <c r="JTH41" s="1"/>
      <c r="JTI41" s="1"/>
      <c r="JTJ41" s="1"/>
      <c r="JTK41" s="1"/>
      <c r="JTL41" s="1"/>
      <c r="JTM41" s="1"/>
      <c r="JTN41" s="1"/>
      <c r="JTO41" s="1"/>
      <c r="JTP41" s="1"/>
      <c r="JTQ41" s="1"/>
      <c r="JTR41" s="1"/>
      <c r="JTS41" s="1"/>
      <c r="JTT41" s="1"/>
      <c r="JTU41" s="1"/>
      <c r="JTV41" s="1"/>
      <c r="JTW41" s="1"/>
      <c r="JTX41" s="1"/>
      <c r="JTY41" s="1"/>
      <c r="JTZ41" s="1"/>
      <c r="JUA41" s="1"/>
      <c r="JUB41" s="1"/>
      <c r="JUC41" s="1"/>
      <c r="JUD41" s="1"/>
      <c r="JUE41" s="1"/>
      <c r="JUF41" s="1"/>
      <c r="JUG41" s="1"/>
      <c r="JUH41" s="1"/>
      <c r="JUI41" s="1"/>
      <c r="JUJ41" s="1"/>
      <c r="JUK41" s="1"/>
      <c r="JUL41" s="1"/>
      <c r="JUM41" s="1"/>
      <c r="JUN41" s="1"/>
      <c r="JUO41" s="1"/>
      <c r="JUP41" s="1"/>
      <c r="JUQ41" s="1"/>
      <c r="JUR41" s="1"/>
      <c r="JUS41" s="1"/>
      <c r="JUT41" s="1"/>
      <c r="JUU41" s="1"/>
      <c r="JUV41" s="1"/>
      <c r="JUW41" s="1"/>
      <c r="JUX41" s="1"/>
      <c r="JUY41" s="1"/>
      <c r="JUZ41" s="1"/>
      <c r="JVA41" s="1"/>
      <c r="JVB41" s="1"/>
      <c r="JVC41" s="1"/>
      <c r="JVD41" s="1"/>
      <c r="JVE41" s="1"/>
      <c r="JVF41" s="1"/>
      <c r="JVG41" s="1"/>
      <c r="JVH41" s="1"/>
      <c r="JVI41" s="1"/>
      <c r="JVJ41" s="1"/>
      <c r="JVK41" s="1"/>
      <c r="JVL41" s="1"/>
      <c r="JVM41" s="1"/>
      <c r="JVN41" s="1"/>
      <c r="JVO41" s="1"/>
      <c r="JVP41" s="1"/>
      <c r="JVQ41" s="1"/>
      <c r="JVR41" s="1"/>
      <c r="JVS41" s="1"/>
      <c r="JVT41" s="1"/>
      <c r="JVU41" s="1"/>
      <c r="JVV41" s="1"/>
      <c r="JVW41" s="1"/>
      <c r="JVX41" s="1"/>
      <c r="JVY41" s="1"/>
      <c r="JVZ41" s="1"/>
      <c r="JWA41" s="1"/>
      <c r="JWB41" s="1"/>
      <c r="JWC41" s="1"/>
      <c r="JWD41" s="1"/>
      <c r="JWE41" s="1"/>
      <c r="JWF41" s="1"/>
      <c r="JWG41" s="1"/>
      <c r="JWH41" s="1"/>
      <c r="JWI41" s="1"/>
      <c r="JWJ41" s="1"/>
      <c r="JWK41" s="1"/>
      <c r="JWL41" s="1"/>
      <c r="JWM41" s="1"/>
      <c r="JWN41" s="1"/>
      <c r="JWO41" s="1"/>
      <c r="JWP41" s="1"/>
      <c r="JWQ41" s="1"/>
      <c r="JWR41" s="1"/>
      <c r="JWS41" s="1"/>
      <c r="JWT41" s="1"/>
      <c r="JWU41" s="1"/>
      <c r="JWV41" s="1"/>
      <c r="JWW41" s="1"/>
      <c r="JWX41" s="1"/>
      <c r="JWY41" s="1"/>
      <c r="JWZ41" s="1"/>
      <c r="JXA41" s="1"/>
      <c r="JXB41" s="1"/>
      <c r="JXC41" s="1"/>
      <c r="JXD41" s="1"/>
      <c r="JXE41" s="1"/>
      <c r="JXF41" s="1"/>
      <c r="JXG41" s="1"/>
      <c r="JXH41" s="1"/>
      <c r="JXI41" s="1"/>
      <c r="JXJ41" s="1"/>
      <c r="JXK41" s="1"/>
      <c r="JXL41" s="1"/>
      <c r="JXM41" s="1"/>
      <c r="JXN41" s="1"/>
      <c r="JXO41" s="1"/>
      <c r="JXP41" s="1"/>
      <c r="JXQ41" s="1"/>
      <c r="JXR41" s="1"/>
      <c r="JXS41" s="1"/>
      <c r="JXT41" s="1"/>
      <c r="JXU41" s="1"/>
      <c r="JXV41" s="1"/>
      <c r="JXW41" s="1"/>
      <c r="JXX41" s="1"/>
      <c r="JXY41" s="1"/>
      <c r="JXZ41" s="1"/>
      <c r="JYA41" s="1"/>
      <c r="JYB41" s="1"/>
      <c r="JYC41" s="1"/>
      <c r="JYD41" s="1"/>
      <c r="JYE41" s="1"/>
      <c r="JYF41" s="1"/>
      <c r="JYG41" s="1"/>
      <c r="JYH41" s="1"/>
      <c r="JYI41" s="1"/>
      <c r="JYJ41" s="1"/>
      <c r="JYK41" s="1"/>
      <c r="JYL41" s="1"/>
      <c r="JYM41" s="1"/>
      <c r="JYN41" s="1"/>
      <c r="JYO41" s="1"/>
      <c r="JYP41" s="1"/>
      <c r="JYQ41" s="1"/>
      <c r="JYR41" s="1"/>
      <c r="JYS41" s="1"/>
      <c r="JYT41" s="1"/>
      <c r="JYU41" s="1"/>
      <c r="JYV41" s="1"/>
      <c r="JYW41" s="1"/>
      <c r="JYX41" s="1"/>
      <c r="JYY41" s="1"/>
      <c r="JYZ41" s="1"/>
      <c r="JZA41" s="1"/>
      <c r="JZB41" s="1"/>
      <c r="JZC41" s="1"/>
      <c r="JZD41" s="1"/>
      <c r="JZE41" s="1"/>
      <c r="JZF41" s="1"/>
      <c r="JZG41" s="1"/>
      <c r="JZH41" s="1"/>
      <c r="JZI41" s="1"/>
      <c r="JZJ41" s="1"/>
      <c r="JZK41" s="1"/>
      <c r="JZL41" s="1"/>
      <c r="JZM41" s="1"/>
      <c r="JZN41" s="1"/>
      <c r="JZO41" s="1"/>
      <c r="JZP41" s="1"/>
      <c r="JZQ41" s="1"/>
      <c r="JZR41" s="1"/>
      <c r="JZS41" s="1"/>
      <c r="JZT41" s="1"/>
      <c r="JZU41" s="1"/>
      <c r="JZV41" s="1"/>
      <c r="JZW41" s="1"/>
      <c r="JZX41" s="1"/>
      <c r="JZY41" s="1"/>
      <c r="JZZ41" s="1"/>
      <c r="KAA41" s="1"/>
      <c r="KAB41" s="1"/>
      <c r="KAC41" s="1"/>
      <c r="KAD41" s="1"/>
      <c r="KAE41" s="1"/>
      <c r="KAF41" s="1"/>
      <c r="KAG41" s="1"/>
      <c r="KAH41" s="1"/>
      <c r="KAI41" s="1"/>
      <c r="KAJ41" s="1"/>
      <c r="KAK41" s="1"/>
      <c r="KAL41" s="1"/>
      <c r="KAM41" s="1"/>
      <c r="KAN41" s="1"/>
      <c r="KAO41" s="1"/>
      <c r="KAP41" s="1"/>
      <c r="KAQ41" s="1"/>
      <c r="KAR41" s="1"/>
      <c r="KAS41" s="1"/>
      <c r="KAT41" s="1"/>
      <c r="KAU41" s="1"/>
      <c r="KAV41" s="1"/>
      <c r="KAW41" s="1"/>
      <c r="KAX41" s="1"/>
      <c r="KAY41" s="1"/>
      <c r="KAZ41" s="1"/>
      <c r="KBA41" s="1"/>
      <c r="KBB41" s="1"/>
      <c r="KBC41" s="1"/>
      <c r="KBD41" s="1"/>
      <c r="KBE41" s="1"/>
      <c r="KBF41" s="1"/>
      <c r="KBG41" s="1"/>
      <c r="KBH41" s="1"/>
      <c r="KBI41" s="1"/>
      <c r="KBJ41" s="1"/>
      <c r="KBK41" s="1"/>
      <c r="KBL41" s="1"/>
      <c r="KBM41" s="1"/>
      <c r="KBN41" s="1"/>
      <c r="KBO41" s="1"/>
      <c r="KBP41" s="1"/>
      <c r="KBQ41" s="1"/>
      <c r="KBR41" s="1"/>
      <c r="KBS41" s="1"/>
      <c r="KBT41" s="1"/>
      <c r="KBU41" s="1"/>
      <c r="KBV41" s="1"/>
      <c r="KBW41" s="1"/>
      <c r="KBX41" s="1"/>
      <c r="KBY41" s="1"/>
      <c r="KBZ41" s="1"/>
      <c r="KCA41" s="1"/>
      <c r="KCB41" s="1"/>
      <c r="KCC41" s="1"/>
      <c r="KCD41" s="1"/>
      <c r="KCE41" s="1"/>
      <c r="KCF41" s="1"/>
      <c r="KCG41" s="1"/>
      <c r="KCH41" s="1"/>
      <c r="KCI41" s="1"/>
      <c r="KCJ41" s="1"/>
      <c r="KCK41" s="1"/>
      <c r="KCL41" s="1"/>
      <c r="KCM41" s="1"/>
      <c r="KCN41" s="1"/>
      <c r="KCO41" s="1"/>
      <c r="KCP41" s="1"/>
      <c r="KCQ41" s="1"/>
      <c r="KCR41" s="1"/>
      <c r="KCS41" s="1"/>
      <c r="KCT41" s="1"/>
      <c r="KCU41" s="1"/>
      <c r="KCV41" s="1"/>
      <c r="KCW41" s="1"/>
      <c r="KCX41" s="1"/>
      <c r="KCY41" s="1"/>
      <c r="KCZ41" s="1"/>
      <c r="KDA41" s="1"/>
      <c r="KDB41" s="1"/>
      <c r="KDC41" s="1"/>
      <c r="KDD41" s="1"/>
      <c r="KDE41" s="1"/>
      <c r="KDF41" s="1"/>
      <c r="KDG41" s="1"/>
      <c r="KDH41" s="1"/>
      <c r="KDI41" s="1"/>
      <c r="KDJ41" s="1"/>
      <c r="KDK41" s="1"/>
      <c r="KDL41" s="1"/>
      <c r="KDM41" s="1"/>
      <c r="KDN41" s="1"/>
      <c r="KDO41" s="1"/>
      <c r="KDP41" s="1"/>
      <c r="KDQ41" s="1"/>
      <c r="KDR41" s="1"/>
      <c r="KDS41" s="1"/>
      <c r="KDT41" s="1"/>
      <c r="KDU41" s="1"/>
      <c r="KDV41" s="1"/>
      <c r="KDW41" s="1"/>
      <c r="KDX41" s="1"/>
      <c r="KDY41" s="1"/>
      <c r="KDZ41" s="1"/>
      <c r="KEA41" s="1"/>
      <c r="KEB41" s="1"/>
      <c r="KEC41" s="1"/>
      <c r="KED41" s="1"/>
      <c r="KEE41" s="1"/>
      <c r="KEF41" s="1"/>
      <c r="KEG41" s="1"/>
      <c r="KEH41" s="1"/>
      <c r="KEI41" s="1"/>
      <c r="KEJ41" s="1"/>
      <c r="KEK41" s="1"/>
      <c r="KEL41" s="1"/>
      <c r="KEM41" s="1"/>
      <c r="KEN41" s="1"/>
      <c r="KEO41" s="1"/>
      <c r="KEP41" s="1"/>
      <c r="KEQ41" s="1"/>
      <c r="KER41" s="1"/>
      <c r="KES41" s="1"/>
      <c r="KET41" s="1"/>
      <c r="KEU41" s="1"/>
      <c r="KEV41" s="1"/>
      <c r="KEW41" s="1"/>
      <c r="KEX41" s="1"/>
      <c r="KEY41" s="1"/>
      <c r="KEZ41" s="1"/>
      <c r="KFA41" s="1"/>
      <c r="KFB41" s="1"/>
      <c r="KFC41" s="1"/>
      <c r="KFD41" s="1"/>
      <c r="KFE41" s="1"/>
      <c r="KFF41" s="1"/>
      <c r="KFG41" s="1"/>
      <c r="KFH41" s="1"/>
      <c r="KFI41" s="1"/>
      <c r="KFJ41" s="1"/>
      <c r="KFK41" s="1"/>
      <c r="KFL41" s="1"/>
      <c r="KFM41" s="1"/>
      <c r="KFN41" s="1"/>
      <c r="KFO41" s="1"/>
      <c r="KFP41" s="1"/>
      <c r="KFQ41" s="1"/>
      <c r="KFR41" s="1"/>
      <c r="KFS41" s="1"/>
      <c r="KFT41" s="1"/>
      <c r="KFU41" s="1"/>
      <c r="KFV41" s="1"/>
      <c r="KFW41" s="1"/>
      <c r="KFX41" s="1"/>
      <c r="KFY41" s="1"/>
      <c r="KFZ41" s="1"/>
      <c r="KGA41" s="1"/>
      <c r="KGB41" s="1"/>
      <c r="KGC41" s="1"/>
      <c r="KGD41" s="1"/>
      <c r="KGE41" s="1"/>
      <c r="KGF41" s="1"/>
      <c r="KGG41" s="1"/>
      <c r="KGH41" s="1"/>
      <c r="KGI41" s="1"/>
      <c r="KGJ41" s="1"/>
      <c r="KGK41" s="1"/>
      <c r="KGL41" s="1"/>
      <c r="KGM41" s="1"/>
      <c r="KGN41" s="1"/>
      <c r="KGO41" s="1"/>
      <c r="KGP41" s="1"/>
      <c r="KGQ41" s="1"/>
      <c r="KGR41" s="1"/>
      <c r="KGS41" s="1"/>
      <c r="KGT41" s="1"/>
      <c r="KGU41" s="1"/>
      <c r="KGV41" s="1"/>
      <c r="KGW41" s="1"/>
      <c r="KGX41" s="1"/>
      <c r="KGY41" s="1"/>
      <c r="KGZ41" s="1"/>
      <c r="KHA41" s="1"/>
      <c r="KHB41" s="1"/>
      <c r="KHC41" s="1"/>
      <c r="KHD41" s="1"/>
      <c r="KHE41" s="1"/>
      <c r="KHF41" s="1"/>
      <c r="KHG41" s="1"/>
      <c r="KHH41" s="1"/>
      <c r="KHI41" s="1"/>
      <c r="KHJ41" s="1"/>
      <c r="KHK41" s="1"/>
      <c r="KHL41" s="1"/>
      <c r="KHM41" s="1"/>
      <c r="KHN41" s="1"/>
      <c r="KHO41" s="1"/>
      <c r="KHP41" s="1"/>
      <c r="KHQ41" s="1"/>
      <c r="KHR41" s="1"/>
      <c r="KHS41" s="1"/>
      <c r="KHT41" s="1"/>
      <c r="KHU41" s="1"/>
      <c r="KHV41" s="1"/>
      <c r="KHW41" s="1"/>
      <c r="KHX41" s="1"/>
      <c r="KHY41" s="1"/>
      <c r="KHZ41" s="1"/>
      <c r="KIA41" s="1"/>
      <c r="KIB41" s="1"/>
      <c r="KIC41" s="1"/>
      <c r="KID41" s="1"/>
      <c r="KIE41" s="1"/>
      <c r="KIF41" s="1"/>
      <c r="KIG41" s="1"/>
      <c r="KIH41" s="1"/>
      <c r="KII41" s="1"/>
      <c r="KIJ41" s="1"/>
      <c r="KIK41" s="1"/>
      <c r="KIL41" s="1"/>
      <c r="KIM41" s="1"/>
      <c r="KIN41" s="1"/>
      <c r="KIO41" s="1"/>
      <c r="KIP41" s="1"/>
      <c r="KIQ41" s="1"/>
      <c r="KIR41" s="1"/>
      <c r="KIS41" s="1"/>
      <c r="KIT41" s="1"/>
      <c r="KIU41" s="1"/>
      <c r="KIV41" s="1"/>
      <c r="KIW41" s="1"/>
      <c r="KIX41" s="1"/>
      <c r="KIY41" s="1"/>
      <c r="KIZ41" s="1"/>
      <c r="KJA41" s="1"/>
      <c r="KJB41" s="1"/>
      <c r="KJC41" s="1"/>
      <c r="KJD41" s="1"/>
      <c r="KJE41" s="1"/>
      <c r="KJF41" s="1"/>
      <c r="KJG41" s="1"/>
      <c r="KJH41" s="1"/>
      <c r="KJI41" s="1"/>
      <c r="KJJ41" s="1"/>
      <c r="KJK41" s="1"/>
      <c r="KJL41" s="1"/>
      <c r="KJM41" s="1"/>
      <c r="KJN41" s="1"/>
      <c r="KJO41" s="1"/>
      <c r="KJP41" s="1"/>
      <c r="KJQ41" s="1"/>
      <c r="KJR41" s="1"/>
      <c r="KJS41" s="1"/>
      <c r="KJT41" s="1"/>
      <c r="KJU41" s="1"/>
      <c r="KJV41" s="1"/>
      <c r="KJW41" s="1"/>
      <c r="KJX41" s="1"/>
      <c r="KJY41" s="1"/>
      <c r="KJZ41" s="1"/>
      <c r="KKA41" s="1"/>
      <c r="KKB41" s="1"/>
      <c r="KKC41" s="1"/>
      <c r="KKD41" s="1"/>
      <c r="KKE41" s="1"/>
      <c r="KKF41" s="1"/>
      <c r="KKG41" s="1"/>
      <c r="KKH41" s="1"/>
      <c r="KKI41" s="1"/>
      <c r="KKJ41" s="1"/>
      <c r="KKK41" s="1"/>
      <c r="KKL41" s="1"/>
      <c r="KKM41" s="1"/>
      <c r="KKN41" s="1"/>
      <c r="KKO41" s="1"/>
      <c r="KKP41" s="1"/>
      <c r="KKQ41" s="1"/>
      <c r="KKR41" s="1"/>
      <c r="KKS41" s="1"/>
      <c r="KKT41" s="1"/>
      <c r="KKU41" s="1"/>
      <c r="KKV41" s="1"/>
      <c r="KKW41" s="1"/>
      <c r="KKX41" s="1"/>
      <c r="KKY41" s="1"/>
      <c r="KKZ41" s="1"/>
      <c r="KLA41" s="1"/>
      <c r="KLB41" s="1"/>
      <c r="KLC41" s="1"/>
      <c r="KLD41" s="1"/>
      <c r="KLE41" s="1"/>
      <c r="KLF41" s="1"/>
      <c r="KLG41" s="1"/>
      <c r="KLH41" s="1"/>
      <c r="KLI41" s="1"/>
      <c r="KLJ41" s="1"/>
      <c r="KLK41" s="1"/>
      <c r="KLL41" s="1"/>
      <c r="KLM41" s="1"/>
      <c r="KLN41" s="1"/>
      <c r="KLO41" s="1"/>
      <c r="KLP41" s="1"/>
      <c r="KLQ41" s="1"/>
      <c r="KLR41" s="1"/>
      <c r="KLS41" s="1"/>
      <c r="KLT41" s="1"/>
      <c r="KLU41" s="1"/>
      <c r="KLV41" s="1"/>
      <c r="KLW41" s="1"/>
      <c r="KLX41" s="1"/>
      <c r="KLY41" s="1"/>
      <c r="KLZ41" s="1"/>
      <c r="KMA41" s="1"/>
      <c r="KMB41" s="1"/>
      <c r="KMC41" s="1"/>
      <c r="KMD41" s="1"/>
      <c r="KME41" s="1"/>
      <c r="KMF41" s="1"/>
      <c r="KMG41" s="1"/>
      <c r="KMH41" s="1"/>
      <c r="KMI41" s="1"/>
      <c r="KMJ41" s="1"/>
      <c r="KMK41" s="1"/>
      <c r="KML41" s="1"/>
      <c r="KMM41" s="1"/>
      <c r="KMN41" s="1"/>
      <c r="KMO41" s="1"/>
      <c r="KMP41" s="1"/>
      <c r="KMQ41" s="1"/>
      <c r="KMR41" s="1"/>
      <c r="KMS41" s="1"/>
      <c r="KMT41" s="1"/>
      <c r="KMU41" s="1"/>
      <c r="KMV41" s="1"/>
      <c r="KMW41" s="1"/>
      <c r="KMX41" s="1"/>
      <c r="KMY41" s="1"/>
      <c r="KMZ41" s="1"/>
      <c r="KNA41" s="1"/>
      <c r="KNB41" s="1"/>
      <c r="KNC41" s="1"/>
      <c r="KND41" s="1"/>
      <c r="KNE41" s="1"/>
      <c r="KNF41" s="1"/>
      <c r="KNG41" s="1"/>
      <c r="KNH41" s="1"/>
      <c r="KNI41" s="1"/>
      <c r="KNJ41" s="1"/>
      <c r="KNK41" s="1"/>
      <c r="KNL41" s="1"/>
      <c r="KNM41" s="1"/>
      <c r="KNN41" s="1"/>
      <c r="KNO41" s="1"/>
      <c r="KNP41" s="1"/>
      <c r="KNQ41" s="1"/>
      <c r="KNR41" s="1"/>
      <c r="KNS41" s="1"/>
      <c r="KNT41" s="1"/>
      <c r="KNU41" s="1"/>
      <c r="KNV41" s="1"/>
      <c r="KNW41" s="1"/>
      <c r="KNX41" s="1"/>
      <c r="KNY41" s="1"/>
      <c r="KNZ41" s="1"/>
      <c r="KOA41" s="1"/>
      <c r="KOB41" s="1"/>
      <c r="KOC41" s="1"/>
      <c r="KOD41" s="1"/>
      <c r="KOE41" s="1"/>
      <c r="KOF41" s="1"/>
      <c r="KOG41" s="1"/>
      <c r="KOH41" s="1"/>
      <c r="KOI41" s="1"/>
      <c r="KOJ41" s="1"/>
      <c r="KOK41" s="1"/>
      <c r="KOL41" s="1"/>
      <c r="KOM41" s="1"/>
      <c r="KON41" s="1"/>
      <c r="KOO41" s="1"/>
      <c r="KOP41" s="1"/>
      <c r="KOQ41" s="1"/>
      <c r="KOR41" s="1"/>
      <c r="KOS41" s="1"/>
      <c r="KOT41" s="1"/>
      <c r="KOU41" s="1"/>
      <c r="KOV41" s="1"/>
      <c r="KOW41" s="1"/>
      <c r="KOX41" s="1"/>
      <c r="KOY41" s="1"/>
      <c r="KOZ41" s="1"/>
      <c r="KPA41" s="1"/>
      <c r="KPB41" s="1"/>
      <c r="KPC41" s="1"/>
      <c r="KPD41" s="1"/>
      <c r="KPE41" s="1"/>
      <c r="KPF41" s="1"/>
      <c r="KPG41" s="1"/>
      <c r="KPH41" s="1"/>
      <c r="KPI41" s="1"/>
      <c r="KPJ41" s="1"/>
      <c r="KPK41" s="1"/>
      <c r="KPL41" s="1"/>
      <c r="KPM41" s="1"/>
      <c r="KPN41" s="1"/>
      <c r="KPO41" s="1"/>
      <c r="KPP41" s="1"/>
      <c r="KPQ41" s="1"/>
      <c r="KPR41" s="1"/>
      <c r="KPS41" s="1"/>
      <c r="KPT41" s="1"/>
      <c r="KPU41" s="1"/>
      <c r="KPV41" s="1"/>
      <c r="KPW41" s="1"/>
      <c r="KPX41" s="1"/>
      <c r="KPY41" s="1"/>
      <c r="KPZ41" s="1"/>
      <c r="KQA41" s="1"/>
      <c r="KQB41" s="1"/>
      <c r="KQC41" s="1"/>
      <c r="KQD41" s="1"/>
      <c r="KQE41" s="1"/>
      <c r="KQF41" s="1"/>
      <c r="KQG41" s="1"/>
      <c r="KQH41" s="1"/>
      <c r="KQI41" s="1"/>
      <c r="KQJ41" s="1"/>
      <c r="KQK41" s="1"/>
      <c r="KQL41" s="1"/>
      <c r="KQM41" s="1"/>
      <c r="KQN41" s="1"/>
      <c r="KQO41" s="1"/>
      <c r="KQP41" s="1"/>
      <c r="KQQ41" s="1"/>
      <c r="KQR41" s="1"/>
      <c r="KQS41" s="1"/>
      <c r="KQT41" s="1"/>
      <c r="KQU41" s="1"/>
      <c r="KQV41" s="1"/>
      <c r="KQW41" s="1"/>
      <c r="KQX41" s="1"/>
      <c r="KQY41" s="1"/>
      <c r="KQZ41" s="1"/>
      <c r="KRA41" s="1"/>
      <c r="KRB41" s="1"/>
      <c r="KRC41" s="1"/>
      <c r="KRD41" s="1"/>
      <c r="KRE41" s="1"/>
      <c r="KRF41" s="1"/>
      <c r="KRG41" s="1"/>
      <c r="KRH41" s="1"/>
      <c r="KRI41" s="1"/>
      <c r="KRJ41" s="1"/>
      <c r="KRK41" s="1"/>
      <c r="KRL41" s="1"/>
      <c r="KRM41" s="1"/>
      <c r="KRN41" s="1"/>
      <c r="KRO41" s="1"/>
      <c r="KRP41" s="1"/>
      <c r="KRQ41" s="1"/>
      <c r="KRR41" s="1"/>
      <c r="KRS41" s="1"/>
      <c r="KRT41" s="1"/>
      <c r="KRU41" s="1"/>
      <c r="KRV41" s="1"/>
      <c r="KRW41" s="1"/>
      <c r="KRX41" s="1"/>
      <c r="KRY41" s="1"/>
      <c r="KRZ41" s="1"/>
      <c r="KSA41" s="1"/>
      <c r="KSB41" s="1"/>
      <c r="KSC41" s="1"/>
      <c r="KSD41" s="1"/>
      <c r="KSE41" s="1"/>
      <c r="KSF41" s="1"/>
      <c r="KSG41" s="1"/>
      <c r="KSH41" s="1"/>
      <c r="KSI41" s="1"/>
      <c r="KSJ41" s="1"/>
      <c r="KSK41" s="1"/>
      <c r="KSL41" s="1"/>
      <c r="KSM41" s="1"/>
      <c r="KSN41" s="1"/>
      <c r="KSO41" s="1"/>
      <c r="KSP41" s="1"/>
      <c r="KSQ41" s="1"/>
      <c r="KSR41" s="1"/>
      <c r="KSS41" s="1"/>
      <c r="KST41" s="1"/>
      <c r="KSU41" s="1"/>
      <c r="KSV41" s="1"/>
      <c r="KSW41" s="1"/>
      <c r="KSX41" s="1"/>
      <c r="KSY41" s="1"/>
      <c r="KSZ41" s="1"/>
      <c r="KTA41" s="1"/>
      <c r="KTB41" s="1"/>
      <c r="KTC41" s="1"/>
      <c r="KTD41" s="1"/>
      <c r="KTE41" s="1"/>
      <c r="KTF41" s="1"/>
      <c r="KTG41" s="1"/>
      <c r="KTH41" s="1"/>
      <c r="KTI41" s="1"/>
      <c r="KTJ41" s="1"/>
      <c r="KTK41" s="1"/>
      <c r="KTL41" s="1"/>
      <c r="KTM41" s="1"/>
      <c r="KTN41" s="1"/>
      <c r="KTO41" s="1"/>
      <c r="KTP41" s="1"/>
      <c r="KTQ41" s="1"/>
      <c r="KTR41" s="1"/>
      <c r="KTS41" s="1"/>
      <c r="KTT41" s="1"/>
      <c r="KTU41" s="1"/>
      <c r="KTV41" s="1"/>
      <c r="KTW41" s="1"/>
      <c r="KTX41" s="1"/>
      <c r="KTY41" s="1"/>
      <c r="KTZ41" s="1"/>
      <c r="KUA41" s="1"/>
      <c r="KUB41" s="1"/>
      <c r="KUC41" s="1"/>
      <c r="KUD41" s="1"/>
      <c r="KUE41" s="1"/>
      <c r="KUF41" s="1"/>
      <c r="KUG41" s="1"/>
      <c r="KUH41" s="1"/>
      <c r="KUI41" s="1"/>
      <c r="KUJ41" s="1"/>
      <c r="KUK41" s="1"/>
      <c r="KUL41" s="1"/>
      <c r="KUM41" s="1"/>
      <c r="KUN41" s="1"/>
      <c r="KUO41" s="1"/>
      <c r="KUP41" s="1"/>
      <c r="KUQ41" s="1"/>
      <c r="KUR41" s="1"/>
      <c r="KUS41" s="1"/>
      <c r="KUT41" s="1"/>
      <c r="KUU41" s="1"/>
      <c r="KUV41" s="1"/>
      <c r="KUW41" s="1"/>
      <c r="KUX41" s="1"/>
      <c r="KUY41" s="1"/>
      <c r="KUZ41" s="1"/>
      <c r="KVA41" s="1"/>
      <c r="KVB41" s="1"/>
      <c r="KVC41" s="1"/>
      <c r="KVD41" s="1"/>
      <c r="KVE41" s="1"/>
      <c r="KVF41" s="1"/>
      <c r="KVG41" s="1"/>
      <c r="KVH41" s="1"/>
      <c r="KVI41" s="1"/>
      <c r="KVJ41" s="1"/>
      <c r="KVK41" s="1"/>
      <c r="KVL41" s="1"/>
      <c r="KVM41" s="1"/>
      <c r="KVN41" s="1"/>
      <c r="KVO41" s="1"/>
      <c r="KVP41" s="1"/>
      <c r="KVQ41" s="1"/>
      <c r="KVR41" s="1"/>
      <c r="KVS41" s="1"/>
      <c r="KVT41" s="1"/>
      <c r="KVU41" s="1"/>
      <c r="KVV41" s="1"/>
      <c r="KVW41" s="1"/>
      <c r="KVX41" s="1"/>
      <c r="KVY41" s="1"/>
      <c r="KVZ41" s="1"/>
      <c r="KWA41" s="1"/>
      <c r="KWB41" s="1"/>
      <c r="KWC41" s="1"/>
      <c r="KWD41" s="1"/>
      <c r="KWE41" s="1"/>
      <c r="KWF41" s="1"/>
      <c r="KWG41" s="1"/>
      <c r="KWH41" s="1"/>
      <c r="KWI41" s="1"/>
      <c r="KWJ41" s="1"/>
      <c r="KWK41" s="1"/>
      <c r="KWL41" s="1"/>
      <c r="KWM41" s="1"/>
      <c r="KWN41" s="1"/>
      <c r="KWO41" s="1"/>
      <c r="KWP41" s="1"/>
      <c r="KWQ41" s="1"/>
      <c r="KWR41" s="1"/>
      <c r="KWS41" s="1"/>
      <c r="KWT41" s="1"/>
      <c r="KWU41" s="1"/>
      <c r="KWV41" s="1"/>
      <c r="KWW41" s="1"/>
      <c r="KWX41" s="1"/>
      <c r="KWY41" s="1"/>
      <c r="KWZ41" s="1"/>
      <c r="KXA41" s="1"/>
      <c r="KXB41" s="1"/>
      <c r="KXC41" s="1"/>
      <c r="KXD41" s="1"/>
      <c r="KXE41" s="1"/>
      <c r="KXF41" s="1"/>
      <c r="KXG41" s="1"/>
      <c r="KXH41" s="1"/>
      <c r="KXI41" s="1"/>
      <c r="KXJ41" s="1"/>
      <c r="KXK41" s="1"/>
      <c r="KXL41" s="1"/>
      <c r="KXM41" s="1"/>
      <c r="KXN41" s="1"/>
      <c r="KXO41" s="1"/>
      <c r="KXP41" s="1"/>
      <c r="KXQ41" s="1"/>
      <c r="KXR41" s="1"/>
      <c r="KXS41" s="1"/>
      <c r="KXT41" s="1"/>
      <c r="KXU41" s="1"/>
      <c r="KXV41" s="1"/>
      <c r="KXW41" s="1"/>
      <c r="KXX41" s="1"/>
      <c r="KXY41" s="1"/>
      <c r="KXZ41" s="1"/>
      <c r="KYA41" s="1"/>
      <c r="KYB41" s="1"/>
      <c r="KYC41" s="1"/>
      <c r="KYD41" s="1"/>
      <c r="KYE41" s="1"/>
      <c r="KYF41" s="1"/>
      <c r="KYG41" s="1"/>
      <c r="KYH41" s="1"/>
      <c r="KYI41" s="1"/>
      <c r="KYJ41" s="1"/>
      <c r="KYK41" s="1"/>
      <c r="KYL41" s="1"/>
      <c r="KYM41" s="1"/>
      <c r="KYN41" s="1"/>
      <c r="KYO41" s="1"/>
      <c r="KYP41" s="1"/>
      <c r="KYQ41" s="1"/>
      <c r="KYR41" s="1"/>
      <c r="KYS41" s="1"/>
      <c r="KYT41" s="1"/>
      <c r="KYU41" s="1"/>
      <c r="KYV41" s="1"/>
      <c r="KYW41" s="1"/>
      <c r="KYX41" s="1"/>
      <c r="KYY41" s="1"/>
      <c r="KYZ41" s="1"/>
      <c r="KZA41" s="1"/>
      <c r="KZB41" s="1"/>
      <c r="KZC41" s="1"/>
      <c r="KZD41" s="1"/>
      <c r="KZE41" s="1"/>
      <c r="KZF41" s="1"/>
      <c r="KZG41" s="1"/>
      <c r="KZH41" s="1"/>
      <c r="KZI41" s="1"/>
      <c r="KZJ41" s="1"/>
      <c r="KZK41" s="1"/>
      <c r="KZL41" s="1"/>
      <c r="KZM41" s="1"/>
      <c r="KZN41" s="1"/>
      <c r="KZO41" s="1"/>
      <c r="KZP41" s="1"/>
      <c r="KZQ41" s="1"/>
      <c r="KZR41" s="1"/>
      <c r="KZS41" s="1"/>
      <c r="KZT41" s="1"/>
      <c r="KZU41" s="1"/>
      <c r="KZV41" s="1"/>
      <c r="KZW41" s="1"/>
      <c r="KZX41" s="1"/>
      <c r="KZY41" s="1"/>
      <c r="KZZ41" s="1"/>
      <c r="LAA41" s="1"/>
      <c r="LAB41" s="1"/>
      <c r="LAC41" s="1"/>
      <c r="LAD41" s="1"/>
      <c r="LAE41" s="1"/>
      <c r="LAF41" s="1"/>
      <c r="LAG41" s="1"/>
      <c r="LAH41" s="1"/>
      <c r="LAI41" s="1"/>
      <c r="LAJ41" s="1"/>
      <c r="LAK41" s="1"/>
      <c r="LAL41" s="1"/>
      <c r="LAM41" s="1"/>
      <c r="LAN41" s="1"/>
      <c r="LAO41" s="1"/>
      <c r="LAP41" s="1"/>
      <c r="LAQ41" s="1"/>
      <c r="LAR41" s="1"/>
      <c r="LAS41" s="1"/>
      <c r="LAT41" s="1"/>
      <c r="LAU41" s="1"/>
      <c r="LAV41" s="1"/>
      <c r="LAW41" s="1"/>
      <c r="LAX41" s="1"/>
      <c r="LAY41" s="1"/>
      <c r="LAZ41" s="1"/>
      <c r="LBA41" s="1"/>
      <c r="LBB41" s="1"/>
      <c r="LBC41" s="1"/>
      <c r="LBD41" s="1"/>
      <c r="LBE41" s="1"/>
      <c r="LBF41" s="1"/>
      <c r="LBG41" s="1"/>
      <c r="LBH41" s="1"/>
      <c r="LBI41" s="1"/>
      <c r="LBJ41" s="1"/>
      <c r="LBK41" s="1"/>
      <c r="LBL41" s="1"/>
      <c r="LBM41" s="1"/>
      <c r="LBN41" s="1"/>
      <c r="LBO41" s="1"/>
      <c r="LBP41" s="1"/>
      <c r="LBQ41" s="1"/>
      <c r="LBR41" s="1"/>
      <c r="LBS41" s="1"/>
      <c r="LBT41" s="1"/>
      <c r="LBU41" s="1"/>
      <c r="LBV41" s="1"/>
      <c r="LBW41" s="1"/>
      <c r="LBX41" s="1"/>
      <c r="LBY41" s="1"/>
      <c r="LBZ41" s="1"/>
      <c r="LCA41" s="1"/>
      <c r="LCB41" s="1"/>
      <c r="LCC41" s="1"/>
      <c r="LCD41" s="1"/>
      <c r="LCE41" s="1"/>
      <c r="LCF41" s="1"/>
      <c r="LCG41" s="1"/>
      <c r="LCH41" s="1"/>
      <c r="LCI41" s="1"/>
      <c r="LCJ41" s="1"/>
      <c r="LCK41" s="1"/>
      <c r="LCL41" s="1"/>
      <c r="LCM41" s="1"/>
      <c r="LCN41" s="1"/>
      <c r="LCO41" s="1"/>
      <c r="LCP41" s="1"/>
      <c r="LCQ41" s="1"/>
      <c r="LCR41" s="1"/>
      <c r="LCS41" s="1"/>
      <c r="LCT41" s="1"/>
      <c r="LCU41" s="1"/>
      <c r="LCV41" s="1"/>
      <c r="LCW41" s="1"/>
      <c r="LCX41" s="1"/>
      <c r="LCY41" s="1"/>
      <c r="LCZ41" s="1"/>
      <c r="LDA41" s="1"/>
      <c r="LDB41" s="1"/>
      <c r="LDC41" s="1"/>
      <c r="LDD41" s="1"/>
      <c r="LDE41" s="1"/>
      <c r="LDF41" s="1"/>
      <c r="LDG41" s="1"/>
      <c r="LDH41" s="1"/>
      <c r="LDI41" s="1"/>
      <c r="LDJ41" s="1"/>
      <c r="LDK41" s="1"/>
      <c r="LDL41" s="1"/>
      <c r="LDM41" s="1"/>
      <c r="LDN41" s="1"/>
      <c r="LDO41" s="1"/>
      <c r="LDP41" s="1"/>
      <c r="LDQ41" s="1"/>
      <c r="LDR41" s="1"/>
      <c r="LDS41" s="1"/>
      <c r="LDT41" s="1"/>
      <c r="LDU41" s="1"/>
      <c r="LDV41" s="1"/>
      <c r="LDW41" s="1"/>
      <c r="LDX41" s="1"/>
      <c r="LDY41" s="1"/>
      <c r="LDZ41" s="1"/>
      <c r="LEA41" s="1"/>
      <c r="LEB41" s="1"/>
      <c r="LEC41" s="1"/>
      <c r="LED41" s="1"/>
      <c r="LEE41" s="1"/>
      <c r="LEF41" s="1"/>
      <c r="LEG41" s="1"/>
      <c r="LEH41" s="1"/>
      <c r="LEI41" s="1"/>
      <c r="LEJ41" s="1"/>
      <c r="LEK41" s="1"/>
      <c r="LEL41" s="1"/>
      <c r="LEM41" s="1"/>
      <c r="LEN41" s="1"/>
      <c r="LEO41" s="1"/>
      <c r="LEP41" s="1"/>
      <c r="LEQ41" s="1"/>
      <c r="LER41" s="1"/>
      <c r="LES41" s="1"/>
      <c r="LET41" s="1"/>
      <c r="LEU41" s="1"/>
      <c r="LEV41" s="1"/>
      <c r="LEW41" s="1"/>
      <c r="LEX41" s="1"/>
      <c r="LEY41" s="1"/>
      <c r="LEZ41" s="1"/>
      <c r="LFA41" s="1"/>
      <c r="LFB41" s="1"/>
      <c r="LFC41" s="1"/>
      <c r="LFD41" s="1"/>
      <c r="LFE41" s="1"/>
      <c r="LFF41" s="1"/>
      <c r="LFG41" s="1"/>
      <c r="LFH41" s="1"/>
      <c r="LFI41" s="1"/>
      <c r="LFJ41" s="1"/>
      <c r="LFK41" s="1"/>
      <c r="LFL41" s="1"/>
      <c r="LFM41" s="1"/>
      <c r="LFN41" s="1"/>
      <c r="LFO41" s="1"/>
      <c r="LFP41" s="1"/>
      <c r="LFQ41" s="1"/>
      <c r="LFR41" s="1"/>
      <c r="LFS41" s="1"/>
      <c r="LFT41" s="1"/>
      <c r="LFU41" s="1"/>
      <c r="LFV41" s="1"/>
      <c r="LFW41" s="1"/>
      <c r="LFX41" s="1"/>
      <c r="LFY41" s="1"/>
      <c r="LFZ41" s="1"/>
      <c r="LGA41" s="1"/>
      <c r="LGB41" s="1"/>
      <c r="LGC41" s="1"/>
      <c r="LGD41" s="1"/>
      <c r="LGE41" s="1"/>
      <c r="LGF41" s="1"/>
      <c r="LGG41" s="1"/>
      <c r="LGH41" s="1"/>
      <c r="LGI41" s="1"/>
      <c r="LGJ41" s="1"/>
      <c r="LGK41" s="1"/>
      <c r="LGL41" s="1"/>
      <c r="LGM41" s="1"/>
      <c r="LGN41" s="1"/>
      <c r="LGO41" s="1"/>
      <c r="LGP41" s="1"/>
      <c r="LGQ41" s="1"/>
      <c r="LGR41" s="1"/>
      <c r="LGS41" s="1"/>
      <c r="LGT41" s="1"/>
      <c r="LGU41" s="1"/>
      <c r="LGV41" s="1"/>
      <c r="LGW41" s="1"/>
      <c r="LGX41" s="1"/>
      <c r="LGY41" s="1"/>
      <c r="LGZ41" s="1"/>
      <c r="LHA41" s="1"/>
      <c r="LHB41" s="1"/>
      <c r="LHC41" s="1"/>
      <c r="LHD41" s="1"/>
      <c r="LHE41" s="1"/>
      <c r="LHF41" s="1"/>
      <c r="LHG41" s="1"/>
      <c r="LHH41" s="1"/>
      <c r="LHI41" s="1"/>
      <c r="LHJ41" s="1"/>
      <c r="LHK41" s="1"/>
      <c r="LHL41" s="1"/>
      <c r="LHM41" s="1"/>
      <c r="LHN41" s="1"/>
      <c r="LHO41" s="1"/>
      <c r="LHP41" s="1"/>
      <c r="LHQ41" s="1"/>
      <c r="LHR41" s="1"/>
      <c r="LHS41" s="1"/>
      <c r="LHT41" s="1"/>
      <c r="LHU41" s="1"/>
      <c r="LHV41" s="1"/>
      <c r="LHW41" s="1"/>
      <c r="LHX41" s="1"/>
      <c r="LHY41" s="1"/>
      <c r="LHZ41" s="1"/>
      <c r="LIA41" s="1"/>
      <c r="LIB41" s="1"/>
      <c r="LIC41" s="1"/>
      <c r="LID41" s="1"/>
      <c r="LIE41" s="1"/>
      <c r="LIF41" s="1"/>
      <c r="LIG41" s="1"/>
      <c r="LIH41" s="1"/>
      <c r="LII41" s="1"/>
      <c r="LIJ41" s="1"/>
      <c r="LIK41" s="1"/>
      <c r="LIL41" s="1"/>
      <c r="LIM41" s="1"/>
      <c r="LIN41" s="1"/>
      <c r="LIO41" s="1"/>
      <c r="LIP41" s="1"/>
      <c r="LIQ41" s="1"/>
      <c r="LIR41" s="1"/>
      <c r="LIS41" s="1"/>
      <c r="LIT41" s="1"/>
      <c r="LIU41" s="1"/>
      <c r="LIV41" s="1"/>
      <c r="LIW41" s="1"/>
      <c r="LIX41" s="1"/>
      <c r="LIY41" s="1"/>
      <c r="LIZ41" s="1"/>
      <c r="LJA41" s="1"/>
      <c r="LJB41" s="1"/>
      <c r="LJC41" s="1"/>
      <c r="LJD41" s="1"/>
      <c r="LJE41" s="1"/>
      <c r="LJF41" s="1"/>
      <c r="LJG41" s="1"/>
      <c r="LJH41" s="1"/>
      <c r="LJI41" s="1"/>
      <c r="LJJ41" s="1"/>
      <c r="LJK41" s="1"/>
      <c r="LJL41" s="1"/>
      <c r="LJM41" s="1"/>
      <c r="LJN41" s="1"/>
      <c r="LJO41" s="1"/>
      <c r="LJP41" s="1"/>
      <c r="LJQ41" s="1"/>
      <c r="LJR41" s="1"/>
      <c r="LJS41" s="1"/>
      <c r="LJT41" s="1"/>
      <c r="LJU41" s="1"/>
      <c r="LJV41" s="1"/>
      <c r="LJW41" s="1"/>
      <c r="LJX41" s="1"/>
      <c r="LJY41" s="1"/>
      <c r="LJZ41" s="1"/>
      <c r="LKA41" s="1"/>
      <c r="LKB41" s="1"/>
      <c r="LKC41" s="1"/>
      <c r="LKD41" s="1"/>
      <c r="LKE41" s="1"/>
      <c r="LKF41" s="1"/>
      <c r="LKG41" s="1"/>
      <c r="LKH41" s="1"/>
      <c r="LKI41" s="1"/>
      <c r="LKJ41" s="1"/>
      <c r="LKK41" s="1"/>
      <c r="LKL41" s="1"/>
      <c r="LKM41" s="1"/>
      <c r="LKN41" s="1"/>
      <c r="LKO41" s="1"/>
      <c r="LKP41" s="1"/>
      <c r="LKQ41" s="1"/>
      <c r="LKR41" s="1"/>
      <c r="LKS41" s="1"/>
      <c r="LKT41" s="1"/>
      <c r="LKU41" s="1"/>
      <c r="LKV41" s="1"/>
      <c r="LKW41" s="1"/>
      <c r="LKX41" s="1"/>
      <c r="LKY41" s="1"/>
      <c r="LKZ41" s="1"/>
      <c r="LLA41" s="1"/>
      <c r="LLB41" s="1"/>
      <c r="LLC41" s="1"/>
      <c r="LLD41" s="1"/>
      <c r="LLE41" s="1"/>
      <c r="LLF41" s="1"/>
      <c r="LLG41" s="1"/>
      <c r="LLH41" s="1"/>
      <c r="LLI41" s="1"/>
      <c r="LLJ41" s="1"/>
      <c r="LLK41" s="1"/>
      <c r="LLL41" s="1"/>
      <c r="LLM41" s="1"/>
      <c r="LLN41" s="1"/>
      <c r="LLO41" s="1"/>
      <c r="LLP41" s="1"/>
      <c r="LLQ41" s="1"/>
      <c r="LLR41" s="1"/>
      <c r="LLS41" s="1"/>
      <c r="LLT41" s="1"/>
      <c r="LLU41" s="1"/>
      <c r="LLV41" s="1"/>
      <c r="LLW41" s="1"/>
      <c r="LLX41" s="1"/>
      <c r="LLY41" s="1"/>
      <c r="LLZ41" s="1"/>
      <c r="LMA41" s="1"/>
      <c r="LMB41" s="1"/>
      <c r="LMC41" s="1"/>
      <c r="LMD41" s="1"/>
      <c r="LME41" s="1"/>
      <c r="LMF41" s="1"/>
      <c r="LMG41" s="1"/>
      <c r="LMH41" s="1"/>
      <c r="LMI41" s="1"/>
      <c r="LMJ41" s="1"/>
      <c r="LMK41" s="1"/>
      <c r="LML41" s="1"/>
      <c r="LMM41" s="1"/>
      <c r="LMN41" s="1"/>
      <c r="LMO41" s="1"/>
      <c r="LMP41" s="1"/>
      <c r="LMQ41" s="1"/>
      <c r="LMR41" s="1"/>
      <c r="LMS41" s="1"/>
      <c r="LMT41" s="1"/>
      <c r="LMU41" s="1"/>
      <c r="LMV41" s="1"/>
      <c r="LMW41" s="1"/>
      <c r="LMX41" s="1"/>
      <c r="LMY41" s="1"/>
      <c r="LMZ41" s="1"/>
      <c r="LNA41" s="1"/>
      <c r="LNB41" s="1"/>
      <c r="LNC41" s="1"/>
      <c r="LND41" s="1"/>
      <c r="LNE41" s="1"/>
      <c r="LNF41" s="1"/>
      <c r="LNG41" s="1"/>
      <c r="LNH41" s="1"/>
      <c r="LNI41" s="1"/>
      <c r="LNJ41" s="1"/>
      <c r="LNK41" s="1"/>
      <c r="LNL41" s="1"/>
      <c r="LNM41" s="1"/>
      <c r="LNN41" s="1"/>
      <c r="LNO41" s="1"/>
      <c r="LNP41" s="1"/>
      <c r="LNQ41" s="1"/>
      <c r="LNR41" s="1"/>
      <c r="LNS41" s="1"/>
      <c r="LNT41" s="1"/>
      <c r="LNU41" s="1"/>
      <c r="LNV41" s="1"/>
      <c r="LNW41" s="1"/>
      <c r="LNX41" s="1"/>
      <c r="LNY41" s="1"/>
      <c r="LNZ41" s="1"/>
      <c r="LOA41" s="1"/>
      <c r="LOB41" s="1"/>
      <c r="LOC41" s="1"/>
      <c r="LOD41" s="1"/>
      <c r="LOE41" s="1"/>
      <c r="LOF41" s="1"/>
      <c r="LOG41" s="1"/>
      <c r="LOH41" s="1"/>
      <c r="LOI41" s="1"/>
      <c r="LOJ41" s="1"/>
      <c r="LOK41" s="1"/>
      <c r="LOL41" s="1"/>
      <c r="LOM41" s="1"/>
      <c r="LON41" s="1"/>
      <c r="LOO41" s="1"/>
      <c r="LOP41" s="1"/>
      <c r="LOQ41" s="1"/>
      <c r="LOR41" s="1"/>
      <c r="LOS41" s="1"/>
      <c r="LOT41" s="1"/>
      <c r="LOU41" s="1"/>
      <c r="LOV41" s="1"/>
      <c r="LOW41" s="1"/>
      <c r="LOX41" s="1"/>
      <c r="LOY41" s="1"/>
      <c r="LOZ41" s="1"/>
      <c r="LPA41" s="1"/>
      <c r="LPB41" s="1"/>
      <c r="LPC41" s="1"/>
      <c r="LPD41" s="1"/>
      <c r="LPE41" s="1"/>
      <c r="LPF41" s="1"/>
      <c r="LPG41" s="1"/>
      <c r="LPH41" s="1"/>
      <c r="LPI41" s="1"/>
      <c r="LPJ41" s="1"/>
      <c r="LPK41" s="1"/>
      <c r="LPL41" s="1"/>
      <c r="LPM41" s="1"/>
      <c r="LPN41" s="1"/>
      <c r="LPO41" s="1"/>
      <c r="LPP41" s="1"/>
      <c r="LPQ41" s="1"/>
      <c r="LPR41" s="1"/>
      <c r="LPS41" s="1"/>
      <c r="LPT41" s="1"/>
      <c r="LPU41" s="1"/>
      <c r="LPV41" s="1"/>
      <c r="LPW41" s="1"/>
      <c r="LPX41" s="1"/>
      <c r="LPY41" s="1"/>
      <c r="LPZ41" s="1"/>
      <c r="LQA41" s="1"/>
      <c r="LQB41" s="1"/>
      <c r="LQC41" s="1"/>
      <c r="LQD41" s="1"/>
      <c r="LQE41" s="1"/>
      <c r="LQF41" s="1"/>
      <c r="LQG41" s="1"/>
      <c r="LQH41" s="1"/>
      <c r="LQI41" s="1"/>
      <c r="LQJ41" s="1"/>
      <c r="LQK41" s="1"/>
      <c r="LQL41" s="1"/>
      <c r="LQM41" s="1"/>
      <c r="LQN41" s="1"/>
      <c r="LQO41" s="1"/>
      <c r="LQP41" s="1"/>
      <c r="LQQ41" s="1"/>
      <c r="LQR41" s="1"/>
      <c r="LQS41" s="1"/>
      <c r="LQT41" s="1"/>
      <c r="LQU41" s="1"/>
      <c r="LQV41" s="1"/>
      <c r="LQW41" s="1"/>
      <c r="LQX41" s="1"/>
      <c r="LQY41" s="1"/>
      <c r="LQZ41" s="1"/>
      <c r="LRA41" s="1"/>
      <c r="LRB41" s="1"/>
      <c r="LRC41" s="1"/>
      <c r="LRD41" s="1"/>
      <c r="LRE41" s="1"/>
      <c r="LRF41" s="1"/>
      <c r="LRG41" s="1"/>
      <c r="LRH41" s="1"/>
      <c r="LRI41" s="1"/>
      <c r="LRJ41" s="1"/>
      <c r="LRK41" s="1"/>
      <c r="LRL41" s="1"/>
      <c r="LRM41" s="1"/>
      <c r="LRN41" s="1"/>
      <c r="LRO41" s="1"/>
      <c r="LRP41" s="1"/>
      <c r="LRQ41" s="1"/>
      <c r="LRR41" s="1"/>
      <c r="LRS41" s="1"/>
      <c r="LRT41" s="1"/>
      <c r="LRU41" s="1"/>
      <c r="LRV41" s="1"/>
      <c r="LRW41" s="1"/>
      <c r="LRX41" s="1"/>
      <c r="LRY41" s="1"/>
      <c r="LRZ41" s="1"/>
      <c r="LSA41" s="1"/>
      <c r="LSB41" s="1"/>
      <c r="LSC41" s="1"/>
      <c r="LSD41" s="1"/>
      <c r="LSE41" s="1"/>
      <c r="LSF41" s="1"/>
      <c r="LSG41" s="1"/>
      <c r="LSH41" s="1"/>
      <c r="LSI41" s="1"/>
      <c r="LSJ41" s="1"/>
      <c r="LSK41" s="1"/>
      <c r="LSL41" s="1"/>
      <c r="LSM41" s="1"/>
      <c r="LSN41" s="1"/>
      <c r="LSO41" s="1"/>
      <c r="LSP41" s="1"/>
      <c r="LSQ41" s="1"/>
      <c r="LSR41" s="1"/>
      <c r="LSS41" s="1"/>
      <c r="LST41" s="1"/>
      <c r="LSU41" s="1"/>
      <c r="LSV41" s="1"/>
      <c r="LSW41" s="1"/>
      <c r="LSX41" s="1"/>
      <c r="LSY41" s="1"/>
      <c r="LSZ41" s="1"/>
      <c r="LTA41" s="1"/>
      <c r="LTB41" s="1"/>
      <c r="LTC41" s="1"/>
      <c r="LTD41" s="1"/>
      <c r="LTE41" s="1"/>
      <c r="LTF41" s="1"/>
      <c r="LTG41" s="1"/>
      <c r="LTH41" s="1"/>
      <c r="LTI41" s="1"/>
      <c r="LTJ41" s="1"/>
      <c r="LTK41" s="1"/>
      <c r="LTL41" s="1"/>
      <c r="LTM41" s="1"/>
      <c r="LTN41" s="1"/>
      <c r="LTO41" s="1"/>
      <c r="LTP41" s="1"/>
      <c r="LTQ41" s="1"/>
      <c r="LTR41" s="1"/>
      <c r="LTS41" s="1"/>
      <c r="LTT41" s="1"/>
      <c r="LTU41" s="1"/>
      <c r="LTV41" s="1"/>
      <c r="LTW41" s="1"/>
      <c r="LTX41" s="1"/>
      <c r="LTY41" s="1"/>
      <c r="LTZ41" s="1"/>
      <c r="LUA41" s="1"/>
      <c r="LUB41" s="1"/>
      <c r="LUC41" s="1"/>
      <c r="LUD41" s="1"/>
      <c r="LUE41" s="1"/>
      <c r="LUF41" s="1"/>
      <c r="LUG41" s="1"/>
      <c r="LUH41" s="1"/>
      <c r="LUI41" s="1"/>
      <c r="LUJ41" s="1"/>
      <c r="LUK41" s="1"/>
      <c r="LUL41" s="1"/>
      <c r="LUM41" s="1"/>
      <c r="LUN41" s="1"/>
      <c r="LUO41" s="1"/>
      <c r="LUP41" s="1"/>
      <c r="LUQ41" s="1"/>
      <c r="LUR41" s="1"/>
      <c r="LUS41" s="1"/>
      <c r="LUT41" s="1"/>
      <c r="LUU41" s="1"/>
      <c r="LUV41" s="1"/>
      <c r="LUW41" s="1"/>
      <c r="LUX41" s="1"/>
      <c r="LUY41" s="1"/>
      <c r="LUZ41" s="1"/>
      <c r="LVA41" s="1"/>
      <c r="LVB41" s="1"/>
      <c r="LVC41" s="1"/>
      <c r="LVD41" s="1"/>
      <c r="LVE41" s="1"/>
      <c r="LVF41" s="1"/>
      <c r="LVG41" s="1"/>
      <c r="LVH41" s="1"/>
      <c r="LVI41" s="1"/>
      <c r="LVJ41" s="1"/>
      <c r="LVK41" s="1"/>
      <c r="LVL41" s="1"/>
      <c r="LVM41" s="1"/>
      <c r="LVN41" s="1"/>
      <c r="LVO41" s="1"/>
      <c r="LVP41" s="1"/>
      <c r="LVQ41" s="1"/>
      <c r="LVR41" s="1"/>
      <c r="LVS41" s="1"/>
      <c r="LVT41" s="1"/>
      <c r="LVU41" s="1"/>
      <c r="LVV41" s="1"/>
      <c r="LVW41" s="1"/>
      <c r="LVX41" s="1"/>
      <c r="LVY41" s="1"/>
      <c r="LVZ41" s="1"/>
      <c r="LWA41" s="1"/>
      <c r="LWB41" s="1"/>
      <c r="LWC41" s="1"/>
      <c r="LWD41" s="1"/>
      <c r="LWE41" s="1"/>
      <c r="LWF41" s="1"/>
      <c r="LWG41" s="1"/>
      <c r="LWH41" s="1"/>
      <c r="LWI41" s="1"/>
      <c r="LWJ41" s="1"/>
      <c r="LWK41" s="1"/>
      <c r="LWL41" s="1"/>
      <c r="LWM41" s="1"/>
      <c r="LWN41" s="1"/>
      <c r="LWO41" s="1"/>
      <c r="LWP41" s="1"/>
      <c r="LWQ41" s="1"/>
      <c r="LWR41" s="1"/>
      <c r="LWS41" s="1"/>
      <c r="LWT41" s="1"/>
      <c r="LWU41" s="1"/>
      <c r="LWV41" s="1"/>
      <c r="LWW41" s="1"/>
      <c r="LWX41" s="1"/>
      <c r="LWY41" s="1"/>
      <c r="LWZ41" s="1"/>
      <c r="LXA41" s="1"/>
      <c r="LXB41" s="1"/>
      <c r="LXC41" s="1"/>
      <c r="LXD41" s="1"/>
      <c r="LXE41" s="1"/>
      <c r="LXF41" s="1"/>
      <c r="LXG41" s="1"/>
      <c r="LXH41" s="1"/>
      <c r="LXI41" s="1"/>
      <c r="LXJ41" s="1"/>
      <c r="LXK41" s="1"/>
      <c r="LXL41" s="1"/>
      <c r="LXM41" s="1"/>
      <c r="LXN41" s="1"/>
      <c r="LXO41" s="1"/>
      <c r="LXP41" s="1"/>
      <c r="LXQ41" s="1"/>
      <c r="LXR41" s="1"/>
      <c r="LXS41" s="1"/>
      <c r="LXT41" s="1"/>
      <c r="LXU41" s="1"/>
      <c r="LXV41" s="1"/>
      <c r="LXW41" s="1"/>
      <c r="LXX41" s="1"/>
      <c r="LXY41" s="1"/>
      <c r="LXZ41" s="1"/>
      <c r="LYA41" s="1"/>
      <c r="LYB41" s="1"/>
      <c r="LYC41" s="1"/>
      <c r="LYD41" s="1"/>
      <c r="LYE41" s="1"/>
      <c r="LYF41" s="1"/>
      <c r="LYG41" s="1"/>
      <c r="LYH41" s="1"/>
      <c r="LYI41" s="1"/>
      <c r="LYJ41" s="1"/>
      <c r="LYK41" s="1"/>
      <c r="LYL41" s="1"/>
      <c r="LYM41" s="1"/>
      <c r="LYN41" s="1"/>
      <c r="LYO41" s="1"/>
      <c r="LYP41" s="1"/>
      <c r="LYQ41" s="1"/>
      <c r="LYR41" s="1"/>
      <c r="LYS41" s="1"/>
      <c r="LYT41" s="1"/>
      <c r="LYU41" s="1"/>
      <c r="LYV41" s="1"/>
      <c r="LYW41" s="1"/>
      <c r="LYX41" s="1"/>
      <c r="LYY41" s="1"/>
      <c r="LYZ41" s="1"/>
      <c r="LZA41" s="1"/>
      <c r="LZB41" s="1"/>
      <c r="LZC41" s="1"/>
      <c r="LZD41" s="1"/>
      <c r="LZE41" s="1"/>
      <c r="LZF41" s="1"/>
      <c r="LZG41" s="1"/>
      <c r="LZH41" s="1"/>
      <c r="LZI41" s="1"/>
      <c r="LZJ41" s="1"/>
      <c r="LZK41" s="1"/>
      <c r="LZL41" s="1"/>
      <c r="LZM41" s="1"/>
      <c r="LZN41" s="1"/>
      <c r="LZO41" s="1"/>
      <c r="LZP41" s="1"/>
      <c r="LZQ41" s="1"/>
      <c r="LZR41" s="1"/>
      <c r="LZS41" s="1"/>
      <c r="LZT41" s="1"/>
      <c r="LZU41" s="1"/>
      <c r="LZV41" s="1"/>
      <c r="LZW41" s="1"/>
      <c r="LZX41" s="1"/>
      <c r="LZY41" s="1"/>
      <c r="LZZ41" s="1"/>
      <c r="MAA41" s="1"/>
      <c r="MAB41" s="1"/>
      <c r="MAC41" s="1"/>
      <c r="MAD41" s="1"/>
      <c r="MAE41" s="1"/>
      <c r="MAF41" s="1"/>
      <c r="MAG41" s="1"/>
      <c r="MAH41" s="1"/>
      <c r="MAI41" s="1"/>
      <c r="MAJ41" s="1"/>
      <c r="MAK41" s="1"/>
      <c r="MAL41" s="1"/>
      <c r="MAM41" s="1"/>
      <c r="MAN41" s="1"/>
      <c r="MAO41" s="1"/>
      <c r="MAP41" s="1"/>
      <c r="MAQ41" s="1"/>
      <c r="MAR41" s="1"/>
      <c r="MAS41" s="1"/>
      <c r="MAT41" s="1"/>
      <c r="MAU41" s="1"/>
      <c r="MAV41" s="1"/>
      <c r="MAW41" s="1"/>
      <c r="MAX41" s="1"/>
      <c r="MAY41" s="1"/>
      <c r="MAZ41" s="1"/>
      <c r="MBA41" s="1"/>
      <c r="MBB41" s="1"/>
      <c r="MBC41" s="1"/>
      <c r="MBD41" s="1"/>
      <c r="MBE41" s="1"/>
      <c r="MBF41" s="1"/>
      <c r="MBG41" s="1"/>
      <c r="MBH41" s="1"/>
      <c r="MBI41" s="1"/>
      <c r="MBJ41" s="1"/>
      <c r="MBK41" s="1"/>
      <c r="MBL41" s="1"/>
      <c r="MBM41" s="1"/>
      <c r="MBN41" s="1"/>
      <c r="MBO41" s="1"/>
      <c r="MBP41" s="1"/>
      <c r="MBQ41" s="1"/>
      <c r="MBR41" s="1"/>
      <c r="MBS41" s="1"/>
      <c r="MBT41" s="1"/>
      <c r="MBU41" s="1"/>
      <c r="MBV41" s="1"/>
      <c r="MBW41" s="1"/>
      <c r="MBX41" s="1"/>
      <c r="MBY41" s="1"/>
      <c r="MBZ41" s="1"/>
      <c r="MCA41" s="1"/>
      <c r="MCB41" s="1"/>
      <c r="MCC41" s="1"/>
      <c r="MCD41" s="1"/>
      <c r="MCE41" s="1"/>
      <c r="MCF41" s="1"/>
      <c r="MCG41" s="1"/>
      <c r="MCH41" s="1"/>
      <c r="MCI41" s="1"/>
      <c r="MCJ41" s="1"/>
      <c r="MCK41" s="1"/>
      <c r="MCL41" s="1"/>
      <c r="MCM41" s="1"/>
      <c r="MCN41" s="1"/>
      <c r="MCO41" s="1"/>
      <c r="MCP41" s="1"/>
      <c r="MCQ41" s="1"/>
      <c r="MCR41" s="1"/>
      <c r="MCS41" s="1"/>
      <c r="MCT41" s="1"/>
      <c r="MCU41" s="1"/>
      <c r="MCV41" s="1"/>
      <c r="MCW41" s="1"/>
      <c r="MCX41" s="1"/>
      <c r="MCY41" s="1"/>
      <c r="MCZ41" s="1"/>
      <c r="MDA41" s="1"/>
      <c r="MDB41" s="1"/>
      <c r="MDC41" s="1"/>
      <c r="MDD41" s="1"/>
      <c r="MDE41" s="1"/>
      <c r="MDF41" s="1"/>
      <c r="MDG41" s="1"/>
      <c r="MDH41" s="1"/>
      <c r="MDI41" s="1"/>
      <c r="MDJ41" s="1"/>
      <c r="MDK41" s="1"/>
      <c r="MDL41" s="1"/>
      <c r="MDM41" s="1"/>
      <c r="MDN41" s="1"/>
      <c r="MDO41" s="1"/>
      <c r="MDP41" s="1"/>
      <c r="MDQ41" s="1"/>
      <c r="MDR41" s="1"/>
      <c r="MDS41" s="1"/>
      <c r="MDT41" s="1"/>
      <c r="MDU41" s="1"/>
      <c r="MDV41" s="1"/>
      <c r="MDW41" s="1"/>
      <c r="MDX41" s="1"/>
      <c r="MDY41" s="1"/>
      <c r="MDZ41" s="1"/>
      <c r="MEA41" s="1"/>
      <c r="MEB41" s="1"/>
      <c r="MEC41" s="1"/>
      <c r="MED41" s="1"/>
      <c r="MEE41" s="1"/>
      <c r="MEF41" s="1"/>
      <c r="MEG41" s="1"/>
      <c r="MEH41" s="1"/>
      <c r="MEI41" s="1"/>
      <c r="MEJ41" s="1"/>
      <c r="MEK41" s="1"/>
      <c r="MEL41" s="1"/>
      <c r="MEM41" s="1"/>
      <c r="MEN41" s="1"/>
      <c r="MEO41" s="1"/>
      <c r="MEP41" s="1"/>
      <c r="MEQ41" s="1"/>
      <c r="MER41" s="1"/>
      <c r="MES41" s="1"/>
      <c r="MET41" s="1"/>
      <c r="MEU41" s="1"/>
      <c r="MEV41" s="1"/>
      <c r="MEW41" s="1"/>
      <c r="MEX41" s="1"/>
      <c r="MEY41" s="1"/>
      <c r="MEZ41" s="1"/>
      <c r="MFA41" s="1"/>
      <c r="MFB41" s="1"/>
      <c r="MFC41" s="1"/>
      <c r="MFD41" s="1"/>
      <c r="MFE41" s="1"/>
      <c r="MFF41" s="1"/>
      <c r="MFG41" s="1"/>
      <c r="MFH41" s="1"/>
      <c r="MFI41" s="1"/>
      <c r="MFJ41" s="1"/>
      <c r="MFK41" s="1"/>
      <c r="MFL41" s="1"/>
      <c r="MFM41" s="1"/>
      <c r="MFN41" s="1"/>
      <c r="MFO41" s="1"/>
      <c r="MFP41" s="1"/>
      <c r="MFQ41" s="1"/>
      <c r="MFR41" s="1"/>
      <c r="MFS41" s="1"/>
      <c r="MFT41" s="1"/>
      <c r="MFU41" s="1"/>
      <c r="MFV41" s="1"/>
      <c r="MFW41" s="1"/>
      <c r="MFX41" s="1"/>
      <c r="MFY41" s="1"/>
      <c r="MFZ41" s="1"/>
      <c r="MGA41" s="1"/>
      <c r="MGB41" s="1"/>
      <c r="MGC41" s="1"/>
      <c r="MGD41" s="1"/>
      <c r="MGE41" s="1"/>
      <c r="MGF41" s="1"/>
      <c r="MGG41" s="1"/>
      <c r="MGH41" s="1"/>
      <c r="MGI41" s="1"/>
      <c r="MGJ41" s="1"/>
      <c r="MGK41" s="1"/>
      <c r="MGL41" s="1"/>
      <c r="MGM41" s="1"/>
      <c r="MGN41" s="1"/>
      <c r="MGO41" s="1"/>
      <c r="MGP41" s="1"/>
      <c r="MGQ41" s="1"/>
      <c r="MGR41" s="1"/>
      <c r="MGS41" s="1"/>
      <c r="MGT41" s="1"/>
      <c r="MGU41" s="1"/>
      <c r="MGV41" s="1"/>
      <c r="MGW41" s="1"/>
      <c r="MGX41" s="1"/>
      <c r="MGY41" s="1"/>
      <c r="MGZ41" s="1"/>
      <c r="MHA41" s="1"/>
      <c r="MHB41" s="1"/>
      <c r="MHC41" s="1"/>
      <c r="MHD41" s="1"/>
      <c r="MHE41" s="1"/>
      <c r="MHF41" s="1"/>
      <c r="MHG41" s="1"/>
      <c r="MHH41" s="1"/>
      <c r="MHI41" s="1"/>
      <c r="MHJ41" s="1"/>
      <c r="MHK41" s="1"/>
      <c r="MHL41" s="1"/>
      <c r="MHM41" s="1"/>
      <c r="MHN41" s="1"/>
      <c r="MHO41" s="1"/>
      <c r="MHP41" s="1"/>
      <c r="MHQ41" s="1"/>
      <c r="MHR41" s="1"/>
      <c r="MHS41" s="1"/>
      <c r="MHT41" s="1"/>
      <c r="MHU41" s="1"/>
      <c r="MHV41" s="1"/>
      <c r="MHW41" s="1"/>
      <c r="MHX41" s="1"/>
      <c r="MHY41" s="1"/>
      <c r="MHZ41" s="1"/>
      <c r="MIA41" s="1"/>
      <c r="MIB41" s="1"/>
      <c r="MIC41" s="1"/>
      <c r="MID41" s="1"/>
      <c r="MIE41" s="1"/>
      <c r="MIF41" s="1"/>
      <c r="MIG41" s="1"/>
      <c r="MIH41" s="1"/>
      <c r="MII41" s="1"/>
      <c r="MIJ41" s="1"/>
      <c r="MIK41" s="1"/>
      <c r="MIL41" s="1"/>
      <c r="MIM41" s="1"/>
      <c r="MIN41" s="1"/>
      <c r="MIO41" s="1"/>
      <c r="MIP41" s="1"/>
      <c r="MIQ41" s="1"/>
      <c r="MIR41" s="1"/>
      <c r="MIS41" s="1"/>
      <c r="MIT41" s="1"/>
      <c r="MIU41" s="1"/>
      <c r="MIV41" s="1"/>
      <c r="MIW41" s="1"/>
      <c r="MIX41" s="1"/>
      <c r="MIY41" s="1"/>
      <c r="MIZ41" s="1"/>
      <c r="MJA41" s="1"/>
      <c r="MJB41" s="1"/>
      <c r="MJC41" s="1"/>
      <c r="MJD41" s="1"/>
      <c r="MJE41" s="1"/>
      <c r="MJF41" s="1"/>
      <c r="MJG41" s="1"/>
      <c r="MJH41" s="1"/>
      <c r="MJI41" s="1"/>
      <c r="MJJ41" s="1"/>
      <c r="MJK41" s="1"/>
      <c r="MJL41" s="1"/>
      <c r="MJM41" s="1"/>
      <c r="MJN41" s="1"/>
      <c r="MJO41" s="1"/>
      <c r="MJP41" s="1"/>
      <c r="MJQ41" s="1"/>
      <c r="MJR41" s="1"/>
      <c r="MJS41" s="1"/>
      <c r="MJT41" s="1"/>
      <c r="MJU41" s="1"/>
      <c r="MJV41" s="1"/>
      <c r="MJW41" s="1"/>
      <c r="MJX41" s="1"/>
      <c r="MJY41" s="1"/>
      <c r="MJZ41" s="1"/>
      <c r="MKA41" s="1"/>
      <c r="MKB41" s="1"/>
      <c r="MKC41" s="1"/>
      <c r="MKD41" s="1"/>
      <c r="MKE41" s="1"/>
      <c r="MKF41" s="1"/>
      <c r="MKG41" s="1"/>
      <c r="MKH41" s="1"/>
      <c r="MKI41" s="1"/>
      <c r="MKJ41" s="1"/>
      <c r="MKK41" s="1"/>
      <c r="MKL41" s="1"/>
      <c r="MKM41" s="1"/>
      <c r="MKN41" s="1"/>
      <c r="MKO41" s="1"/>
      <c r="MKP41" s="1"/>
      <c r="MKQ41" s="1"/>
      <c r="MKR41" s="1"/>
      <c r="MKS41" s="1"/>
      <c r="MKT41" s="1"/>
      <c r="MKU41" s="1"/>
      <c r="MKV41" s="1"/>
      <c r="MKW41" s="1"/>
      <c r="MKX41" s="1"/>
      <c r="MKY41" s="1"/>
      <c r="MKZ41" s="1"/>
      <c r="MLA41" s="1"/>
      <c r="MLB41" s="1"/>
      <c r="MLC41" s="1"/>
      <c r="MLD41" s="1"/>
      <c r="MLE41" s="1"/>
      <c r="MLF41" s="1"/>
      <c r="MLG41" s="1"/>
      <c r="MLH41" s="1"/>
      <c r="MLI41" s="1"/>
      <c r="MLJ41" s="1"/>
      <c r="MLK41" s="1"/>
      <c r="MLL41" s="1"/>
      <c r="MLM41" s="1"/>
      <c r="MLN41" s="1"/>
      <c r="MLO41" s="1"/>
      <c r="MLP41" s="1"/>
      <c r="MLQ41" s="1"/>
      <c r="MLR41" s="1"/>
      <c r="MLS41" s="1"/>
      <c r="MLT41" s="1"/>
      <c r="MLU41" s="1"/>
      <c r="MLV41" s="1"/>
      <c r="MLW41" s="1"/>
      <c r="MLX41" s="1"/>
      <c r="MLY41" s="1"/>
      <c r="MLZ41" s="1"/>
      <c r="MMA41" s="1"/>
      <c r="MMB41" s="1"/>
      <c r="MMC41" s="1"/>
      <c r="MMD41" s="1"/>
      <c r="MME41" s="1"/>
      <c r="MMF41" s="1"/>
      <c r="MMG41" s="1"/>
      <c r="MMH41" s="1"/>
      <c r="MMI41" s="1"/>
      <c r="MMJ41" s="1"/>
      <c r="MMK41" s="1"/>
      <c r="MML41" s="1"/>
      <c r="MMM41" s="1"/>
      <c r="MMN41" s="1"/>
      <c r="MMO41" s="1"/>
      <c r="MMP41" s="1"/>
      <c r="MMQ41" s="1"/>
      <c r="MMR41" s="1"/>
      <c r="MMS41" s="1"/>
      <c r="MMT41" s="1"/>
      <c r="MMU41" s="1"/>
      <c r="MMV41" s="1"/>
      <c r="MMW41" s="1"/>
      <c r="MMX41" s="1"/>
      <c r="MMY41" s="1"/>
      <c r="MMZ41" s="1"/>
      <c r="MNA41" s="1"/>
      <c r="MNB41" s="1"/>
      <c r="MNC41" s="1"/>
      <c r="MND41" s="1"/>
      <c r="MNE41" s="1"/>
      <c r="MNF41" s="1"/>
      <c r="MNG41" s="1"/>
      <c r="MNH41" s="1"/>
      <c r="MNI41" s="1"/>
      <c r="MNJ41" s="1"/>
      <c r="MNK41" s="1"/>
      <c r="MNL41" s="1"/>
      <c r="MNM41" s="1"/>
      <c r="MNN41" s="1"/>
      <c r="MNO41" s="1"/>
      <c r="MNP41" s="1"/>
      <c r="MNQ41" s="1"/>
      <c r="MNR41" s="1"/>
      <c r="MNS41" s="1"/>
      <c r="MNT41" s="1"/>
      <c r="MNU41" s="1"/>
      <c r="MNV41" s="1"/>
      <c r="MNW41" s="1"/>
      <c r="MNX41" s="1"/>
      <c r="MNY41" s="1"/>
      <c r="MNZ41" s="1"/>
      <c r="MOA41" s="1"/>
      <c r="MOB41" s="1"/>
      <c r="MOC41" s="1"/>
      <c r="MOD41" s="1"/>
      <c r="MOE41" s="1"/>
      <c r="MOF41" s="1"/>
      <c r="MOG41" s="1"/>
      <c r="MOH41" s="1"/>
      <c r="MOI41" s="1"/>
      <c r="MOJ41" s="1"/>
      <c r="MOK41" s="1"/>
      <c r="MOL41" s="1"/>
      <c r="MOM41" s="1"/>
      <c r="MON41" s="1"/>
      <c r="MOO41" s="1"/>
      <c r="MOP41" s="1"/>
      <c r="MOQ41" s="1"/>
      <c r="MOR41" s="1"/>
      <c r="MOS41" s="1"/>
      <c r="MOT41" s="1"/>
      <c r="MOU41" s="1"/>
      <c r="MOV41" s="1"/>
      <c r="MOW41" s="1"/>
      <c r="MOX41" s="1"/>
      <c r="MOY41" s="1"/>
      <c r="MOZ41" s="1"/>
      <c r="MPA41" s="1"/>
      <c r="MPB41" s="1"/>
      <c r="MPC41" s="1"/>
      <c r="MPD41" s="1"/>
      <c r="MPE41" s="1"/>
      <c r="MPF41" s="1"/>
      <c r="MPG41" s="1"/>
      <c r="MPH41" s="1"/>
      <c r="MPI41" s="1"/>
      <c r="MPJ41" s="1"/>
      <c r="MPK41" s="1"/>
      <c r="MPL41" s="1"/>
      <c r="MPM41" s="1"/>
      <c r="MPN41" s="1"/>
      <c r="MPO41" s="1"/>
      <c r="MPP41" s="1"/>
      <c r="MPQ41" s="1"/>
      <c r="MPR41" s="1"/>
      <c r="MPS41" s="1"/>
      <c r="MPT41" s="1"/>
      <c r="MPU41" s="1"/>
      <c r="MPV41" s="1"/>
      <c r="MPW41" s="1"/>
      <c r="MPX41" s="1"/>
      <c r="MPY41" s="1"/>
      <c r="MPZ41" s="1"/>
      <c r="MQA41" s="1"/>
      <c r="MQB41" s="1"/>
      <c r="MQC41" s="1"/>
      <c r="MQD41" s="1"/>
      <c r="MQE41" s="1"/>
      <c r="MQF41" s="1"/>
      <c r="MQG41" s="1"/>
      <c r="MQH41" s="1"/>
      <c r="MQI41" s="1"/>
      <c r="MQJ41" s="1"/>
      <c r="MQK41" s="1"/>
      <c r="MQL41" s="1"/>
      <c r="MQM41" s="1"/>
      <c r="MQN41" s="1"/>
      <c r="MQO41" s="1"/>
      <c r="MQP41" s="1"/>
      <c r="MQQ41" s="1"/>
      <c r="MQR41" s="1"/>
      <c r="MQS41" s="1"/>
      <c r="MQT41" s="1"/>
      <c r="MQU41" s="1"/>
      <c r="MQV41" s="1"/>
      <c r="MQW41" s="1"/>
      <c r="MQX41" s="1"/>
      <c r="MQY41" s="1"/>
      <c r="MQZ41" s="1"/>
      <c r="MRA41" s="1"/>
      <c r="MRB41" s="1"/>
      <c r="MRC41" s="1"/>
      <c r="MRD41" s="1"/>
      <c r="MRE41" s="1"/>
      <c r="MRF41" s="1"/>
      <c r="MRG41" s="1"/>
      <c r="MRH41" s="1"/>
      <c r="MRI41" s="1"/>
      <c r="MRJ41" s="1"/>
      <c r="MRK41" s="1"/>
      <c r="MRL41" s="1"/>
      <c r="MRM41" s="1"/>
      <c r="MRN41" s="1"/>
      <c r="MRO41" s="1"/>
      <c r="MRP41" s="1"/>
      <c r="MRQ41" s="1"/>
      <c r="MRR41" s="1"/>
      <c r="MRS41" s="1"/>
      <c r="MRT41" s="1"/>
      <c r="MRU41" s="1"/>
      <c r="MRV41" s="1"/>
      <c r="MRW41" s="1"/>
      <c r="MRX41" s="1"/>
      <c r="MRY41" s="1"/>
      <c r="MRZ41" s="1"/>
      <c r="MSA41" s="1"/>
      <c r="MSB41" s="1"/>
      <c r="MSC41" s="1"/>
      <c r="MSD41" s="1"/>
      <c r="MSE41" s="1"/>
      <c r="MSF41" s="1"/>
      <c r="MSG41" s="1"/>
      <c r="MSH41" s="1"/>
      <c r="MSI41" s="1"/>
      <c r="MSJ41" s="1"/>
      <c r="MSK41" s="1"/>
      <c r="MSL41" s="1"/>
      <c r="MSM41" s="1"/>
      <c r="MSN41" s="1"/>
      <c r="MSO41" s="1"/>
      <c r="MSP41" s="1"/>
      <c r="MSQ41" s="1"/>
      <c r="MSR41" s="1"/>
      <c r="MSS41" s="1"/>
      <c r="MST41" s="1"/>
      <c r="MSU41" s="1"/>
      <c r="MSV41" s="1"/>
      <c r="MSW41" s="1"/>
      <c r="MSX41" s="1"/>
      <c r="MSY41" s="1"/>
      <c r="MSZ41" s="1"/>
      <c r="MTA41" s="1"/>
      <c r="MTB41" s="1"/>
      <c r="MTC41" s="1"/>
      <c r="MTD41" s="1"/>
      <c r="MTE41" s="1"/>
      <c r="MTF41" s="1"/>
      <c r="MTG41" s="1"/>
      <c r="MTH41" s="1"/>
      <c r="MTI41" s="1"/>
      <c r="MTJ41" s="1"/>
      <c r="MTK41" s="1"/>
      <c r="MTL41" s="1"/>
      <c r="MTM41" s="1"/>
      <c r="MTN41" s="1"/>
      <c r="MTO41" s="1"/>
      <c r="MTP41" s="1"/>
      <c r="MTQ41" s="1"/>
      <c r="MTR41" s="1"/>
      <c r="MTS41" s="1"/>
      <c r="MTT41" s="1"/>
      <c r="MTU41" s="1"/>
      <c r="MTV41" s="1"/>
      <c r="MTW41" s="1"/>
      <c r="MTX41" s="1"/>
      <c r="MTY41" s="1"/>
      <c r="MTZ41" s="1"/>
      <c r="MUA41" s="1"/>
      <c r="MUB41" s="1"/>
      <c r="MUC41" s="1"/>
      <c r="MUD41" s="1"/>
      <c r="MUE41" s="1"/>
      <c r="MUF41" s="1"/>
      <c r="MUG41" s="1"/>
      <c r="MUH41" s="1"/>
      <c r="MUI41" s="1"/>
      <c r="MUJ41" s="1"/>
      <c r="MUK41" s="1"/>
      <c r="MUL41" s="1"/>
      <c r="MUM41" s="1"/>
      <c r="MUN41" s="1"/>
      <c r="MUO41" s="1"/>
      <c r="MUP41" s="1"/>
      <c r="MUQ41" s="1"/>
      <c r="MUR41" s="1"/>
      <c r="MUS41" s="1"/>
      <c r="MUT41" s="1"/>
      <c r="MUU41" s="1"/>
      <c r="MUV41" s="1"/>
      <c r="MUW41" s="1"/>
      <c r="MUX41" s="1"/>
      <c r="MUY41" s="1"/>
      <c r="MUZ41" s="1"/>
      <c r="MVA41" s="1"/>
      <c r="MVB41" s="1"/>
      <c r="MVC41" s="1"/>
      <c r="MVD41" s="1"/>
      <c r="MVE41" s="1"/>
      <c r="MVF41" s="1"/>
      <c r="MVG41" s="1"/>
      <c r="MVH41" s="1"/>
      <c r="MVI41" s="1"/>
      <c r="MVJ41" s="1"/>
      <c r="MVK41" s="1"/>
      <c r="MVL41" s="1"/>
      <c r="MVM41" s="1"/>
      <c r="MVN41" s="1"/>
      <c r="MVO41" s="1"/>
      <c r="MVP41" s="1"/>
      <c r="MVQ41" s="1"/>
      <c r="MVR41" s="1"/>
      <c r="MVS41" s="1"/>
      <c r="MVT41" s="1"/>
      <c r="MVU41" s="1"/>
      <c r="MVV41" s="1"/>
      <c r="MVW41" s="1"/>
      <c r="MVX41" s="1"/>
      <c r="MVY41" s="1"/>
      <c r="MVZ41" s="1"/>
      <c r="MWA41" s="1"/>
      <c r="MWB41" s="1"/>
      <c r="MWC41" s="1"/>
      <c r="MWD41" s="1"/>
      <c r="MWE41" s="1"/>
      <c r="MWF41" s="1"/>
      <c r="MWG41" s="1"/>
      <c r="MWH41" s="1"/>
      <c r="MWI41" s="1"/>
      <c r="MWJ41" s="1"/>
      <c r="MWK41" s="1"/>
      <c r="MWL41" s="1"/>
      <c r="MWM41" s="1"/>
      <c r="MWN41" s="1"/>
      <c r="MWO41" s="1"/>
      <c r="MWP41" s="1"/>
      <c r="MWQ41" s="1"/>
      <c r="MWR41" s="1"/>
      <c r="MWS41" s="1"/>
      <c r="MWT41" s="1"/>
      <c r="MWU41" s="1"/>
      <c r="MWV41" s="1"/>
      <c r="MWW41" s="1"/>
      <c r="MWX41" s="1"/>
      <c r="MWY41" s="1"/>
      <c r="MWZ41" s="1"/>
      <c r="MXA41" s="1"/>
      <c r="MXB41" s="1"/>
      <c r="MXC41" s="1"/>
      <c r="MXD41" s="1"/>
      <c r="MXE41" s="1"/>
      <c r="MXF41" s="1"/>
      <c r="MXG41" s="1"/>
      <c r="MXH41" s="1"/>
      <c r="MXI41" s="1"/>
      <c r="MXJ41" s="1"/>
      <c r="MXK41" s="1"/>
      <c r="MXL41" s="1"/>
      <c r="MXM41" s="1"/>
      <c r="MXN41" s="1"/>
      <c r="MXO41" s="1"/>
      <c r="MXP41" s="1"/>
      <c r="MXQ41" s="1"/>
      <c r="MXR41" s="1"/>
      <c r="MXS41" s="1"/>
      <c r="MXT41" s="1"/>
      <c r="MXU41" s="1"/>
      <c r="MXV41" s="1"/>
      <c r="MXW41" s="1"/>
      <c r="MXX41" s="1"/>
      <c r="MXY41" s="1"/>
      <c r="MXZ41" s="1"/>
      <c r="MYA41" s="1"/>
      <c r="MYB41" s="1"/>
      <c r="MYC41" s="1"/>
      <c r="MYD41" s="1"/>
      <c r="MYE41" s="1"/>
      <c r="MYF41" s="1"/>
      <c r="MYG41" s="1"/>
      <c r="MYH41" s="1"/>
      <c r="MYI41" s="1"/>
      <c r="MYJ41" s="1"/>
      <c r="MYK41" s="1"/>
      <c r="MYL41" s="1"/>
      <c r="MYM41" s="1"/>
      <c r="MYN41" s="1"/>
      <c r="MYO41" s="1"/>
      <c r="MYP41" s="1"/>
      <c r="MYQ41" s="1"/>
      <c r="MYR41" s="1"/>
      <c r="MYS41" s="1"/>
      <c r="MYT41" s="1"/>
      <c r="MYU41" s="1"/>
      <c r="MYV41" s="1"/>
      <c r="MYW41" s="1"/>
      <c r="MYX41" s="1"/>
      <c r="MYY41" s="1"/>
      <c r="MYZ41" s="1"/>
      <c r="MZA41" s="1"/>
      <c r="MZB41" s="1"/>
      <c r="MZC41" s="1"/>
      <c r="MZD41" s="1"/>
      <c r="MZE41" s="1"/>
      <c r="MZF41" s="1"/>
      <c r="MZG41" s="1"/>
      <c r="MZH41" s="1"/>
      <c r="MZI41" s="1"/>
      <c r="MZJ41" s="1"/>
      <c r="MZK41" s="1"/>
      <c r="MZL41" s="1"/>
      <c r="MZM41" s="1"/>
      <c r="MZN41" s="1"/>
      <c r="MZO41" s="1"/>
      <c r="MZP41" s="1"/>
      <c r="MZQ41" s="1"/>
      <c r="MZR41" s="1"/>
      <c r="MZS41" s="1"/>
      <c r="MZT41" s="1"/>
      <c r="MZU41" s="1"/>
      <c r="MZV41" s="1"/>
      <c r="MZW41" s="1"/>
      <c r="MZX41" s="1"/>
      <c r="MZY41" s="1"/>
      <c r="MZZ41" s="1"/>
      <c r="NAA41" s="1"/>
      <c r="NAB41" s="1"/>
      <c r="NAC41" s="1"/>
      <c r="NAD41" s="1"/>
      <c r="NAE41" s="1"/>
      <c r="NAF41" s="1"/>
      <c r="NAG41" s="1"/>
      <c r="NAH41" s="1"/>
      <c r="NAI41" s="1"/>
      <c r="NAJ41" s="1"/>
      <c r="NAK41" s="1"/>
      <c r="NAL41" s="1"/>
      <c r="NAM41" s="1"/>
      <c r="NAN41" s="1"/>
      <c r="NAO41" s="1"/>
      <c r="NAP41" s="1"/>
      <c r="NAQ41" s="1"/>
      <c r="NAR41" s="1"/>
      <c r="NAS41" s="1"/>
      <c r="NAT41" s="1"/>
      <c r="NAU41" s="1"/>
      <c r="NAV41" s="1"/>
      <c r="NAW41" s="1"/>
      <c r="NAX41" s="1"/>
      <c r="NAY41" s="1"/>
      <c r="NAZ41" s="1"/>
      <c r="NBA41" s="1"/>
      <c r="NBB41" s="1"/>
      <c r="NBC41" s="1"/>
      <c r="NBD41" s="1"/>
      <c r="NBE41" s="1"/>
      <c r="NBF41" s="1"/>
      <c r="NBG41" s="1"/>
      <c r="NBH41" s="1"/>
      <c r="NBI41" s="1"/>
      <c r="NBJ41" s="1"/>
      <c r="NBK41" s="1"/>
      <c r="NBL41" s="1"/>
      <c r="NBM41" s="1"/>
      <c r="NBN41" s="1"/>
      <c r="NBO41" s="1"/>
      <c r="NBP41" s="1"/>
      <c r="NBQ41" s="1"/>
      <c r="NBR41" s="1"/>
      <c r="NBS41" s="1"/>
      <c r="NBT41" s="1"/>
      <c r="NBU41" s="1"/>
      <c r="NBV41" s="1"/>
      <c r="NBW41" s="1"/>
      <c r="NBX41" s="1"/>
      <c r="NBY41" s="1"/>
      <c r="NBZ41" s="1"/>
      <c r="NCA41" s="1"/>
      <c r="NCB41" s="1"/>
      <c r="NCC41" s="1"/>
      <c r="NCD41" s="1"/>
      <c r="NCE41" s="1"/>
      <c r="NCF41" s="1"/>
      <c r="NCG41" s="1"/>
      <c r="NCH41" s="1"/>
      <c r="NCI41" s="1"/>
      <c r="NCJ41" s="1"/>
      <c r="NCK41" s="1"/>
      <c r="NCL41" s="1"/>
      <c r="NCM41" s="1"/>
      <c r="NCN41" s="1"/>
      <c r="NCO41" s="1"/>
      <c r="NCP41" s="1"/>
      <c r="NCQ41" s="1"/>
      <c r="NCR41" s="1"/>
      <c r="NCS41" s="1"/>
      <c r="NCT41" s="1"/>
      <c r="NCU41" s="1"/>
      <c r="NCV41" s="1"/>
      <c r="NCW41" s="1"/>
      <c r="NCX41" s="1"/>
      <c r="NCY41" s="1"/>
      <c r="NCZ41" s="1"/>
      <c r="NDA41" s="1"/>
      <c r="NDB41" s="1"/>
      <c r="NDC41" s="1"/>
      <c r="NDD41" s="1"/>
      <c r="NDE41" s="1"/>
      <c r="NDF41" s="1"/>
      <c r="NDG41" s="1"/>
      <c r="NDH41" s="1"/>
      <c r="NDI41" s="1"/>
      <c r="NDJ41" s="1"/>
      <c r="NDK41" s="1"/>
      <c r="NDL41" s="1"/>
      <c r="NDM41" s="1"/>
      <c r="NDN41" s="1"/>
      <c r="NDO41" s="1"/>
      <c r="NDP41" s="1"/>
      <c r="NDQ41" s="1"/>
      <c r="NDR41" s="1"/>
      <c r="NDS41" s="1"/>
      <c r="NDT41" s="1"/>
      <c r="NDU41" s="1"/>
      <c r="NDV41" s="1"/>
      <c r="NDW41" s="1"/>
      <c r="NDX41" s="1"/>
      <c r="NDY41" s="1"/>
      <c r="NDZ41" s="1"/>
      <c r="NEA41" s="1"/>
      <c r="NEB41" s="1"/>
      <c r="NEC41" s="1"/>
      <c r="NED41" s="1"/>
      <c r="NEE41" s="1"/>
      <c r="NEF41" s="1"/>
      <c r="NEG41" s="1"/>
      <c r="NEH41" s="1"/>
      <c r="NEI41" s="1"/>
      <c r="NEJ41" s="1"/>
      <c r="NEK41" s="1"/>
      <c r="NEL41" s="1"/>
      <c r="NEM41" s="1"/>
      <c r="NEN41" s="1"/>
      <c r="NEO41" s="1"/>
      <c r="NEP41" s="1"/>
      <c r="NEQ41" s="1"/>
      <c r="NER41" s="1"/>
      <c r="NES41" s="1"/>
      <c r="NET41" s="1"/>
      <c r="NEU41" s="1"/>
      <c r="NEV41" s="1"/>
      <c r="NEW41" s="1"/>
      <c r="NEX41" s="1"/>
      <c r="NEY41" s="1"/>
      <c r="NEZ41" s="1"/>
      <c r="NFA41" s="1"/>
      <c r="NFB41" s="1"/>
      <c r="NFC41" s="1"/>
      <c r="NFD41" s="1"/>
      <c r="NFE41" s="1"/>
      <c r="NFF41" s="1"/>
      <c r="NFG41" s="1"/>
      <c r="NFH41" s="1"/>
      <c r="NFI41" s="1"/>
      <c r="NFJ41" s="1"/>
      <c r="NFK41" s="1"/>
      <c r="NFL41" s="1"/>
      <c r="NFM41" s="1"/>
      <c r="NFN41" s="1"/>
      <c r="NFO41" s="1"/>
      <c r="NFP41" s="1"/>
      <c r="NFQ41" s="1"/>
      <c r="NFR41" s="1"/>
      <c r="NFS41" s="1"/>
      <c r="NFT41" s="1"/>
      <c r="NFU41" s="1"/>
      <c r="NFV41" s="1"/>
      <c r="NFW41" s="1"/>
      <c r="NFX41" s="1"/>
      <c r="NFY41" s="1"/>
      <c r="NFZ41" s="1"/>
      <c r="NGA41" s="1"/>
      <c r="NGB41" s="1"/>
      <c r="NGC41" s="1"/>
      <c r="NGD41" s="1"/>
      <c r="NGE41" s="1"/>
      <c r="NGF41" s="1"/>
      <c r="NGG41" s="1"/>
      <c r="NGH41" s="1"/>
      <c r="NGI41" s="1"/>
      <c r="NGJ41" s="1"/>
      <c r="NGK41" s="1"/>
      <c r="NGL41" s="1"/>
      <c r="NGM41" s="1"/>
      <c r="NGN41" s="1"/>
      <c r="NGO41" s="1"/>
      <c r="NGP41" s="1"/>
      <c r="NGQ41" s="1"/>
      <c r="NGR41" s="1"/>
      <c r="NGS41" s="1"/>
      <c r="NGT41" s="1"/>
      <c r="NGU41" s="1"/>
      <c r="NGV41" s="1"/>
      <c r="NGW41" s="1"/>
      <c r="NGX41" s="1"/>
      <c r="NGY41" s="1"/>
      <c r="NGZ41" s="1"/>
      <c r="NHA41" s="1"/>
      <c r="NHB41" s="1"/>
      <c r="NHC41" s="1"/>
      <c r="NHD41" s="1"/>
      <c r="NHE41" s="1"/>
      <c r="NHF41" s="1"/>
      <c r="NHG41" s="1"/>
      <c r="NHH41" s="1"/>
      <c r="NHI41" s="1"/>
      <c r="NHJ41" s="1"/>
      <c r="NHK41" s="1"/>
      <c r="NHL41" s="1"/>
      <c r="NHM41" s="1"/>
      <c r="NHN41" s="1"/>
      <c r="NHO41" s="1"/>
      <c r="NHP41" s="1"/>
      <c r="NHQ41" s="1"/>
      <c r="NHR41" s="1"/>
      <c r="NHS41" s="1"/>
      <c r="NHT41" s="1"/>
      <c r="NHU41" s="1"/>
      <c r="NHV41" s="1"/>
      <c r="NHW41" s="1"/>
      <c r="NHX41" s="1"/>
      <c r="NHY41" s="1"/>
      <c r="NHZ41" s="1"/>
      <c r="NIA41" s="1"/>
      <c r="NIB41" s="1"/>
      <c r="NIC41" s="1"/>
      <c r="NID41" s="1"/>
      <c r="NIE41" s="1"/>
      <c r="NIF41" s="1"/>
      <c r="NIG41" s="1"/>
      <c r="NIH41" s="1"/>
      <c r="NII41" s="1"/>
      <c r="NIJ41" s="1"/>
      <c r="NIK41" s="1"/>
      <c r="NIL41" s="1"/>
      <c r="NIM41" s="1"/>
      <c r="NIN41" s="1"/>
      <c r="NIO41" s="1"/>
      <c r="NIP41" s="1"/>
      <c r="NIQ41" s="1"/>
      <c r="NIR41" s="1"/>
      <c r="NIS41" s="1"/>
      <c r="NIT41" s="1"/>
      <c r="NIU41" s="1"/>
      <c r="NIV41" s="1"/>
      <c r="NIW41" s="1"/>
      <c r="NIX41" s="1"/>
      <c r="NIY41" s="1"/>
      <c r="NIZ41" s="1"/>
      <c r="NJA41" s="1"/>
      <c r="NJB41" s="1"/>
      <c r="NJC41" s="1"/>
      <c r="NJD41" s="1"/>
      <c r="NJE41" s="1"/>
      <c r="NJF41" s="1"/>
      <c r="NJG41" s="1"/>
      <c r="NJH41" s="1"/>
      <c r="NJI41" s="1"/>
      <c r="NJJ41" s="1"/>
      <c r="NJK41" s="1"/>
      <c r="NJL41" s="1"/>
      <c r="NJM41" s="1"/>
      <c r="NJN41" s="1"/>
      <c r="NJO41" s="1"/>
      <c r="NJP41" s="1"/>
      <c r="NJQ41" s="1"/>
      <c r="NJR41" s="1"/>
      <c r="NJS41" s="1"/>
      <c r="NJT41" s="1"/>
      <c r="NJU41" s="1"/>
      <c r="NJV41" s="1"/>
      <c r="NJW41" s="1"/>
      <c r="NJX41" s="1"/>
      <c r="NJY41" s="1"/>
      <c r="NJZ41" s="1"/>
      <c r="NKA41" s="1"/>
      <c r="NKB41" s="1"/>
      <c r="NKC41" s="1"/>
      <c r="NKD41" s="1"/>
      <c r="NKE41" s="1"/>
      <c r="NKF41" s="1"/>
      <c r="NKG41" s="1"/>
      <c r="NKH41" s="1"/>
      <c r="NKI41" s="1"/>
      <c r="NKJ41" s="1"/>
      <c r="NKK41" s="1"/>
      <c r="NKL41" s="1"/>
      <c r="NKM41" s="1"/>
      <c r="NKN41" s="1"/>
      <c r="NKO41" s="1"/>
      <c r="NKP41" s="1"/>
      <c r="NKQ41" s="1"/>
      <c r="NKR41" s="1"/>
      <c r="NKS41" s="1"/>
      <c r="NKT41" s="1"/>
      <c r="NKU41" s="1"/>
      <c r="NKV41" s="1"/>
      <c r="NKW41" s="1"/>
      <c r="NKX41" s="1"/>
      <c r="NKY41" s="1"/>
      <c r="NKZ41" s="1"/>
      <c r="NLA41" s="1"/>
      <c r="NLB41" s="1"/>
      <c r="NLC41" s="1"/>
      <c r="NLD41" s="1"/>
      <c r="NLE41" s="1"/>
      <c r="NLF41" s="1"/>
      <c r="NLG41" s="1"/>
      <c r="NLH41" s="1"/>
      <c r="NLI41" s="1"/>
      <c r="NLJ41" s="1"/>
      <c r="NLK41" s="1"/>
      <c r="NLL41" s="1"/>
      <c r="NLM41" s="1"/>
      <c r="NLN41" s="1"/>
      <c r="NLO41" s="1"/>
      <c r="NLP41" s="1"/>
      <c r="NLQ41" s="1"/>
      <c r="NLR41" s="1"/>
      <c r="NLS41" s="1"/>
      <c r="NLT41" s="1"/>
      <c r="NLU41" s="1"/>
      <c r="NLV41" s="1"/>
      <c r="NLW41" s="1"/>
      <c r="NLX41" s="1"/>
      <c r="NLY41" s="1"/>
      <c r="NLZ41" s="1"/>
      <c r="NMA41" s="1"/>
      <c r="NMB41" s="1"/>
      <c r="NMC41" s="1"/>
      <c r="NMD41" s="1"/>
      <c r="NME41" s="1"/>
      <c r="NMF41" s="1"/>
      <c r="NMG41" s="1"/>
      <c r="NMH41" s="1"/>
      <c r="NMI41" s="1"/>
      <c r="NMJ41" s="1"/>
      <c r="NMK41" s="1"/>
      <c r="NML41" s="1"/>
      <c r="NMM41" s="1"/>
      <c r="NMN41" s="1"/>
      <c r="NMO41" s="1"/>
      <c r="NMP41" s="1"/>
      <c r="NMQ41" s="1"/>
      <c r="NMR41" s="1"/>
      <c r="NMS41" s="1"/>
      <c r="NMT41" s="1"/>
      <c r="NMU41" s="1"/>
      <c r="NMV41" s="1"/>
      <c r="NMW41" s="1"/>
      <c r="NMX41" s="1"/>
      <c r="NMY41" s="1"/>
      <c r="NMZ41" s="1"/>
      <c r="NNA41" s="1"/>
      <c r="NNB41" s="1"/>
      <c r="NNC41" s="1"/>
      <c r="NND41" s="1"/>
      <c r="NNE41" s="1"/>
      <c r="NNF41" s="1"/>
      <c r="NNG41" s="1"/>
      <c r="NNH41" s="1"/>
      <c r="NNI41" s="1"/>
      <c r="NNJ41" s="1"/>
      <c r="NNK41" s="1"/>
      <c r="NNL41" s="1"/>
      <c r="NNM41" s="1"/>
      <c r="NNN41" s="1"/>
      <c r="NNO41" s="1"/>
      <c r="NNP41" s="1"/>
      <c r="NNQ41" s="1"/>
      <c r="NNR41" s="1"/>
      <c r="NNS41" s="1"/>
      <c r="NNT41" s="1"/>
      <c r="NNU41" s="1"/>
      <c r="NNV41" s="1"/>
      <c r="NNW41" s="1"/>
      <c r="NNX41" s="1"/>
      <c r="NNY41" s="1"/>
      <c r="NNZ41" s="1"/>
      <c r="NOA41" s="1"/>
      <c r="NOB41" s="1"/>
      <c r="NOC41" s="1"/>
      <c r="NOD41" s="1"/>
      <c r="NOE41" s="1"/>
      <c r="NOF41" s="1"/>
      <c r="NOG41" s="1"/>
      <c r="NOH41" s="1"/>
      <c r="NOI41" s="1"/>
      <c r="NOJ41" s="1"/>
      <c r="NOK41" s="1"/>
      <c r="NOL41" s="1"/>
      <c r="NOM41" s="1"/>
      <c r="NON41" s="1"/>
      <c r="NOO41" s="1"/>
      <c r="NOP41" s="1"/>
      <c r="NOQ41" s="1"/>
      <c r="NOR41" s="1"/>
      <c r="NOS41" s="1"/>
      <c r="NOT41" s="1"/>
      <c r="NOU41" s="1"/>
      <c r="NOV41" s="1"/>
      <c r="NOW41" s="1"/>
      <c r="NOX41" s="1"/>
      <c r="NOY41" s="1"/>
      <c r="NOZ41" s="1"/>
      <c r="NPA41" s="1"/>
      <c r="NPB41" s="1"/>
      <c r="NPC41" s="1"/>
      <c r="NPD41" s="1"/>
      <c r="NPE41" s="1"/>
      <c r="NPF41" s="1"/>
      <c r="NPG41" s="1"/>
      <c r="NPH41" s="1"/>
      <c r="NPI41" s="1"/>
      <c r="NPJ41" s="1"/>
      <c r="NPK41" s="1"/>
      <c r="NPL41" s="1"/>
      <c r="NPM41" s="1"/>
      <c r="NPN41" s="1"/>
      <c r="NPO41" s="1"/>
      <c r="NPP41" s="1"/>
      <c r="NPQ41" s="1"/>
      <c r="NPR41" s="1"/>
      <c r="NPS41" s="1"/>
      <c r="NPT41" s="1"/>
      <c r="NPU41" s="1"/>
      <c r="NPV41" s="1"/>
      <c r="NPW41" s="1"/>
      <c r="NPX41" s="1"/>
      <c r="NPY41" s="1"/>
      <c r="NPZ41" s="1"/>
      <c r="NQA41" s="1"/>
      <c r="NQB41" s="1"/>
      <c r="NQC41" s="1"/>
      <c r="NQD41" s="1"/>
      <c r="NQE41" s="1"/>
      <c r="NQF41" s="1"/>
      <c r="NQG41" s="1"/>
      <c r="NQH41" s="1"/>
      <c r="NQI41" s="1"/>
      <c r="NQJ41" s="1"/>
      <c r="NQK41" s="1"/>
      <c r="NQL41" s="1"/>
      <c r="NQM41" s="1"/>
      <c r="NQN41" s="1"/>
      <c r="NQO41" s="1"/>
      <c r="NQP41" s="1"/>
      <c r="NQQ41" s="1"/>
      <c r="NQR41" s="1"/>
      <c r="NQS41" s="1"/>
      <c r="NQT41" s="1"/>
      <c r="NQU41" s="1"/>
      <c r="NQV41" s="1"/>
      <c r="NQW41" s="1"/>
      <c r="NQX41" s="1"/>
      <c r="NQY41" s="1"/>
      <c r="NQZ41" s="1"/>
      <c r="NRA41" s="1"/>
      <c r="NRB41" s="1"/>
      <c r="NRC41" s="1"/>
      <c r="NRD41" s="1"/>
      <c r="NRE41" s="1"/>
      <c r="NRF41" s="1"/>
      <c r="NRG41" s="1"/>
      <c r="NRH41" s="1"/>
      <c r="NRI41" s="1"/>
      <c r="NRJ41" s="1"/>
      <c r="NRK41" s="1"/>
      <c r="NRL41" s="1"/>
      <c r="NRM41" s="1"/>
      <c r="NRN41" s="1"/>
      <c r="NRO41" s="1"/>
      <c r="NRP41" s="1"/>
      <c r="NRQ41" s="1"/>
      <c r="NRR41" s="1"/>
      <c r="NRS41" s="1"/>
      <c r="NRT41" s="1"/>
      <c r="NRU41" s="1"/>
      <c r="NRV41" s="1"/>
      <c r="NRW41" s="1"/>
      <c r="NRX41" s="1"/>
      <c r="NRY41" s="1"/>
      <c r="NRZ41" s="1"/>
      <c r="NSA41" s="1"/>
      <c r="NSB41" s="1"/>
      <c r="NSC41" s="1"/>
      <c r="NSD41" s="1"/>
      <c r="NSE41" s="1"/>
      <c r="NSF41" s="1"/>
      <c r="NSG41" s="1"/>
      <c r="NSH41" s="1"/>
      <c r="NSI41" s="1"/>
      <c r="NSJ41" s="1"/>
      <c r="NSK41" s="1"/>
      <c r="NSL41" s="1"/>
      <c r="NSM41" s="1"/>
      <c r="NSN41" s="1"/>
      <c r="NSO41" s="1"/>
      <c r="NSP41" s="1"/>
      <c r="NSQ41" s="1"/>
      <c r="NSR41" s="1"/>
      <c r="NSS41" s="1"/>
      <c r="NST41" s="1"/>
      <c r="NSU41" s="1"/>
      <c r="NSV41" s="1"/>
      <c r="NSW41" s="1"/>
      <c r="NSX41" s="1"/>
      <c r="NSY41" s="1"/>
      <c r="NSZ41" s="1"/>
      <c r="NTA41" s="1"/>
      <c r="NTB41" s="1"/>
      <c r="NTC41" s="1"/>
      <c r="NTD41" s="1"/>
      <c r="NTE41" s="1"/>
      <c r="NTF41" s="1"/>
      <c r="NTG41" s="1"/>
      <c r="NTH41" s="1"/>
      <c r="NTI41" s="1"/>
      <c r="NTJ41" s="1"/>
      <c r="NTK41" s="1"/>
      <c r="NTL41" s="1"/>
      <c r="NTM41" s="1"/>
      <c r="NTN41" s="1"/>
      <c r="NTO41" s="1"/>
      <c r="NTP41" s="1"/>
      <c r="NTQ41" s="1"/>
      <c r="NTR41" s="1"/>
      <c r="NTS41" s="1"/>
      <c r="NTT41" s="1"/>
      <c r="NTU41" s="1"/>
      <c r="NTV41" s="1"/>
      <c r="NTW41" s="1"/>
      <c r="NTX41" s="1"/>
      <c r="NTY41" s="1"/>
      <c r="NTZ41" s="1"/>
      <c r="NUA41" s="1"/>
      <c r="NUB41" s="1"/>
      <c r="NUC41" s="1"/>
      <c r="NUD41" s="1"/>
      <c r="NUE41" s="1"/>
      <c r="NUF41" s="1"/>
      <c r="NUG41" s="1"/>
      <c r="NUH41" s="1"/>
      <c r="NUI41" s="1"/>
      <c r="NUJ41" s="1"/>
      <c r="NUK41" s="1"/>
      <c r="NUL41" s="1"/>
      <c r="NUM41" s="1"/>
      <c r="NUN41" s="1"/>
      <c r="NUO41" s="1"/>
      <c r="NUP41" s="1"/>
      <c r="NUQ41" s="1"/>
      <c r="NUR41" s="1"/>
      <c r="NUS41" s="1"/>
      <c r="NUT41" s="1"/>
      <c r="NUU41" s="1"/>
      <c r="NUV41" s="1"/>
      <c r="NUW41" s="1"/>
      <c r="NUX41" s="1"/>
      <c r="NUY41" s="1"/>
      <c r="NUZ41" s="1"/>
      <c r="NVA41" s="1"/>
      <c r="NVB41" s="1"/>
      <c r="NVC41" s="1"/>
      <c r="NVD41" s="1"/>
      <c r="NVE41" s="1"/>
      <c r="NVF41" s="1"/>
      <c r="NVG41" s="1"/>
      <c r="NVH41" s="1"/>
      <c r="NVI41" s="1"/>
      <c r="NVJ41" s="1"/>
      <c r="NVK41" s="1"/>
      <c r="NVL41" s="1"/>
      <c r="NVM41" s="1"/>
      <c r="NVN41" s="1"/>
      <c r="NVO41" s="1"/>
      <c r="NVP41" s="1"/>
      <c r="NVQ41" s="1"/>
      <c r="NVR41" s="1"/>
      <c r="NVS41" s="1"/>
      <c r="NVT41" s="1"/>
      <c r="NVU41" s="1"/>
      <c r="NVV41" s="1"/>
      <c r="NVW41" s="1"/>
      <c r="NVX41" s="1"/>
      <c r="NVY41" s="1"/>
      <c r="NVZ41" s="1"/>
      <c r="NWA41" s="1"/>
      <c r="NWB41" s="1"/>
      <c r="NWC41" s="1"/>
      <c r="NWD41" s="1"/>
      <c r="NWE41" s="1"/>
      <c r="NWF41" s="1"/>
      <c r="NWG41" s="1"/>
      <c r="NWH41" s="1"/>
      <c r="NWI41" s="1"/>
      <c r="NWJ41" s="1"/>
      <c r="NWK41" s="1"/>
      <c r="NWL41" s="1"/>
      <c r="NWM41" s="1"/>
      <c r="NWN41" s="1"/>
      <c r="NWO41" s="1"/>
      <c r="NWP41" s="1"/>
      <c r="NWQ41" s="1"/>
      <c r="NWR41" s="1"/>
      <c r="NWS41" s="1"/>
      <c r="NWT41" s="1"/>
      <c r="NWU41" s="1"/>
      <c r="NWV41" s="1"/>
      <c r="NWW41" s="1"/>
      <c r="NWX41" s="1"/>
      <c r="NWY41" s="1"/>
      <c r="NWZ41" s="1"/>
      <c r="NXA41" s="1"/>
      <c r="NXB41" s="1"/>
      <c r="NXC41" s="1"/>
      <c r="NXD41" s="1"/>
      <c r="NXE41" s="1"/>
      <c r="NXF41" s="1"/>
      <c r="NXG41" s="1"/>
      <c r="NXH41" s="1"/>
      <c r="NXI41" s="1"/>
      <c r="NXJ41" s="1"/>
      <c r="NXK41" s="1"/>
      <c r="NXL41" s="1"/>
      <c r="NXM41" s="1"/>
      <c r="NXN41" s="1"/>
      <c r="NXO41" s="1"/>
      <c r="NXP41" s="1"/>
      <c r="NXQ41" s="1"/>
      <c r="NXR41" s="1"/>
      <c r="NXS41" s="1"/>
      <c r="NXT41" s="1"/>
      <c r="NXU41" s="1"/>
      <c r="NXV41" s="1"/>
      <c r="NXW41" s="1"/>
      <c r="NXX41" s="1"/>
      <c r="NXY41" s="1"/>
      <c r="NXZ41" s="1"/>
      <c r="NYA41" s="1"/>
      <c r="NYB41" s="1"/>
      <c r="NYC41" s="1"/>
      <c r="NYD41" s="1"/>
      <c r="NYE41" s="1"/>
      <c r="NYF41" s="1"/>
      <c r="NYG41" s="1"/>
      <c r="NYH41" s="1"/>
      <c r="NYI41" s="1"/>
      <c r="NYJ41" s="1"/>
      <c r="NYK41" s="1"/>
      <c r="NYL41" s="1"/>
      <c r="NYM41" s="1"/>
      <c r="NYN41" s="1"/>
      <c r="NYO41" s="1"/>
      <c r="NYP41" s="1"/>
      <c r="NYQ41" s="1"/>
      <c r="NYR41" s="1"/>
      <c r="NYS41" s="1"/>
      <c r="NYT41" s="1"/>
      <c r="NYU41" s="1"/>
      <c r="NYV41" s="1"/>
      <c r="NYW41" s="1"/>
      <c r="NYX41" s="1"/>
      <c r="NYY41" s="1"/>
      <c r="NYZ41" s="1"/>
      <c r="NZA41" s="1"/>
      <c r="NZB41" s="1"/>
      <c r="NZC41" s="1"/>
      <c r="NZD41" s="1"/>
      <c r="NZE41" s="1"/>
      <c r="NZF41" s="1"/>
      <c r="NZG41" s="1"/>
      <c r="NZH41" s="1"/>
      <c r="NZI41" s="1"/>
      <c r="NZJ41" s="1"/>
      <c r="NZK41" s="1"/>
      <c r="NZL41" s="1"/>
      <c r="NZM41" s="1"/>
      <c r="NZN41" s="1"/>
      <c r="NZO41" s="1"/>
      <c r="NZP41" s="1"/>
      <c r="NZQ41" s="1"/>
      <c r="NZR41" s="1"/>
      <c r="NZS41" s="1"/>
      <c r="NZT41" s="1"/>
      <c r="NZU41" s="1"/>
      <c r="NZV41" s="1"/>
      <c r="NZW41" s="1"/>
      <c r="NZX41" s="1"/>
      <c r="NZY41" s="1"/>
      <c r="NZZ41" s="1"/>
      <c r="OAA41" s="1"/>
      <c r="OAB41" s="1"/>
      <c r="OAC41" s="1"/>
      <c r="OAD41" s="1"/>
      <c r="OAE41" s="1"/>
      <c r="OAF41" s="1"/>
      <c r="OAG41" s="1"/>
      <c r="OAH41" s="1"/>
      <c r="OAI41" s="1"/>
      <c r="OAJ41" s="1"/>
      <c r="OAK41" s="1"/>
      <c r="OAL41" s="1"/>
      <c r="OAM41" s="1"/>
      <c r="OAN41" s="1"/>
      <c r="OAO41" s="1"/>
      <c r="OAP41" s="1"/>
      <c r="OAQ41" s="1"/>
      <c r="OAR41" s="1"/>
      <c r="OAS41" s="1"/>
      <c r="OAT41" s="1"/>
      <c r="OAU41" s="1"/>
      <c r="OAV41" s="1"/>
      <c r="OAW41" s="1"/>
      <c r="OAX41" s="1"/>
      <c r="OAY41" s="1"/>
      <c r="OAZ41" s="1"/>
      <c r="OBA41" s="1"/>
      <c r="OBB41" s="1"/>
      <c r="OBC41" s="1"/>
      <c r="OBD41" s="1"/>
      <c r="OBE41" s="1"/>
      <c r="OBF41" s="1"/>
      <c r="OBG41" s="1"/>
      <c r="OBH41" s="1"/>
      <c r="OBI41" s="1"/>
      <c r="OBJ41" s="1"/>
      <c r="OBK41" s="1"/>
      <c r="OBL41" s="1"/>
      <c r="OBM41" s="1"/>
      <c r="OBN41" s="1"/>
      <c r="OBO41" s="1"/>
      <c r="OBP41" s="1"/>
      <c r="OBQ41" s="1"/>
      <c r="OBR41" s="1"/>
      <c r="OBS41" s="1"/>
      <c r="OBT41" s="1"/>
      <c r="OBU41" s="1"/>
      <c r="OBV41" s="1"/>
      <c r="OBW41" s="1"/>
      <c r="OBX41" s="1"/>
      <c r="OBY41" s="1"/>
      <c r="OBZ41" s="1"/>
      <c r="OCA41" s="1"/>
      <c r="OCB41" s="1"/>
      <c r="OCC41" s="1"/>
      <c r="OCD41" s="1"/>
      <c r="OCE41" s="1"/>
      <c r="OCF41" s="1"/>
      <c r="OCG41" s="1"/>
      <c r="OCH41" s="1"/>
      <c r="OCI41" s="1"/>
      <c r="OCJ41" s="1"/>
      <c r="OCK41" s="1"/>
      <c r="OCL41" s="1"/>
      <c r="OCM41" s="1"/>
      <c r="OCN41" s="1"/>
      <c r="OCO41" s="1"/>
      <c r="OCP41" s="1"/>
      <c r="OCQ41" s="1"/>
      <c r="OCR41" s="1"/>
      <c r="OCS41" s="1"/>
      <c r="OCT41" s="1"/>
      <c r="OCU41" s="1"/>
      <c r="OCV41" s="1"/>
      <c r="OCW41" s="1"/>
      <c r="OCX41" s="1"/>
      <c r="OCY41" s="1"/>
      <c r="OCZ41" s="1"/>
      <c r="ODA41" s="1"/>
      <c r="ODB41" s="1"/>
      <c r="ODC41" s="1"/>
      <c r="ODD41" s="1"/>
      <c r="ODE41" s="1"/>
      <c r="ODF41" s="1"/>
      <c r="ODG41" s="1"/>
      <c r="ODH41" s="1"/>
      <c r="ODI41" s="1"/>
      <c r="ODJ41" s="1"/>
      <c r="ODK41" s="1"/>
      <c r="ODL41" s="1"/>
      <c r="ODM41" s="1"/>
      <c r="ODN41" s="1"/>
      <c r="ODO41" s="1"/>
      <c r="ODP41" s="1"/>
      <c r="ODQ41" s="1"/>
      <c r="ODR41" s="1"/>
      <c r="ODS41" s="1"/>
      <c r="ODT41" s="1"/>
      <c r="ODU41" s="1"/>
      <c r="ODV41" s="1"/>
      <c r="ODW41" s="1"/>
      <c r="ODX41" s="1"/>
      <c r="ODY41" s="1"/>
      <c r="ODZ41" s="1"/>
      <c r="OEA41" s="1"/>
      <c r="OEB41" s="1"/>
      <c r="OEC41" s="1"/>
      <c r="OED41" s="1"/>
      <c r="OEE41" s="1"/>
      <c r="OEF41" s="1"/>
      <c r="OEG41" s="1"/>
      <c r="OEH41" s="1"/>
      <c r="OEI41" s="1"/>
      <c r="OEJ41" s="1"/>
      <c r="OEK41" s="1"/>
      <c r="OEL41" s="1"/>
      <c r="OEM41" s="1"/>
      <c r="OEN41" s="1"/>
      <c r="OEO41" s="1"/>
      <c r="OEP41" s="1"/>
      <c r="OEQ41" s="1"/>
      <c r="OER41" s="1"/>
      <c r="OES41" s="1"/>
      <c r="OET41" s="1"/>
      <c r="OEU41" s="1"/>
      <c r="OEV41" s="1"/>
      <c r="OEW41" s="1"/>
      <c r="OEX41" s="1"/>
      <c r="OEY41" s="1"/>
      <c r="OEZ41" s="1"/>
      <c r="OFA41" s="1"/>
      <c r="OFB41" s="1"/>
      <c r="OFC41" s="1"/>
      <c r="OFD41" s="1"/>
      <c r="OFE41" s="1"/>
      <c r="OFF41" s="1"/>
      <c r="OFG41" s="1"/>
      <c r="OFH41" s="1"/>
      <c r="OFI41" s="1"/>
      <c r="OFJ41" s="1"/>
      <c r="OFK41" s="1"/>
      <c r="OFL41" s="1"/>
      <c r="OFM41" s="1"/>
      <c r="OFN41" s="1"/>
      <c r="OFO41" s="1"/>
      <c r="OFP41" s="1"/>
      <c r="OFQ41" s="1"/>
      <c r="OFR41" s="1"/>
      <c r="OFS41" s="1"/>
      <c r="OFT41" s="1"/>
      <c r="OFU41" s="1"/>
      <c r="OFV41" s="1"/>
      <c r="OFW41" s="1"/>
      <c r="OFX41" s="1"/>
      <c r="OFY41" s="1"/>
      <c r="OFZ41" s="1"/>
      <c r="OGA41" s="1"/>
      <c r="OGB41" s="1"/>
      <c r="OGC41" s="1"/>
      <c r="OGD41" s="1"/>
      <c r="OGE41" s="1"/>
      <c r="OGF41" s="1"/>
      <c r="OGG41" s="1"/>
      <c r="OGH41" s="1"/>
      <c r="OGI41" s="1"/>
      <c r="OGJ41" s="1"/>
      <c r="OGK41" s="1"/>
      <c r="OGL41" s="1"/>
      <c r="OGM41" s="1"/>
      <c r="OGN41" s="1"/>
      <c r="OGO41" s="1"/>
      <c r="OGP41" s="1"/>
      <c r="OGQ41" s="1"/>
      <c r="OGR41" s="1"/>
      <c r="OGS41" s="1"/>
      <c r="OGT41" s="1"/>
      <c r="OGU41" s="1"/>
      <c r="OGV41" s="1"/>
      <c r="OGW41" s="1"/>
      <c r="OGX41" s="1"/>
      <c r="OGY41" s="1"/>
      <c r="OGZ41" s="1"/>
      <c r="OHA41" s="1"/>
      <c r="OHB41" s="1"/>
      <c r="OHC41" s="1"/>
      <c r="OHD41" s="1"/>
      <c r="OHE41" s="1"/>
      <c r="OHF41" s="1"/>
      <c r="OHG41" s="1"/>
      <c r="OHH41" s="1"/>
      <c r="OHI41" s="1"/>
      <c r="OHJ41" s="1"/>
      <c r="OHK41" s="1"/>
      <c r="OHL41" s="1"/>
      <c r="OHM41" s="1"/>
      <c r="OHN41" s="1"/>
      <c r="OHO41" s="1"/>
      <c r="OHP41" s="1"/>
      <c r="OHQ41" s="1"/>
      <c r="OHR41" s="1"/>
      <c r="OHS41" s="1"/>
      <c r="OHT41" s="1"/>
      <c r="OHU41" s="1"/>
      <c r="OHV41" s="1"/>
      <c r="OHW41" s="1"/>
      <c r="OHX41" s="1"/>
      <c r="OHY41" s="1"/>
      <c r="OHZ41" s="1"/>
      <c r="OIA41" s="1"/>
      <c r="OIB41" s="1"/>
      <c r="OIC41" s="1"/>
      <c r="OID41" s="1"/>
      <c r="OIE41" s="1"/>
      <c r="OIF41" s="1"/>
      <c r="OIG41" s="1"/>
      <c r="OIH41" s="1"/>
      <c r="OII41" s="1"/>
      <c r="OIJ41" s="1"/>
      <c r="OIK41" s="1"/>
      <c r="OIL41" s="1"/>
      <c r="OIM41" s="1"/>
      <c r="OIN41" s="1"/>
      <c r="OIO41" s="1"/>
      <c r="OIP41" s="1"/>
      <c r="OIQ41" s="1"/>
      <c r="OIR41" s="1"/>
      <c r="OIS41" s="1"/>
      <c r="OIT41" s="1"/>
      <c r="OIU41" s="1"/>
      <c r="OIV41" s="1"/>
      <c r="OIW41" s="1"/>
      <c r="OIX41" s="1"/>
      <c r="OIY41" s="1"/>
      <c r="OIZ41" s="1"/>
      <c r="OJA41" s="1"/>
      <c r="OJB41" s="1"/>
      <c r="OJC41" s="1"/>
      <c r="OJD41" s="1"/>
      <c r="OJE41" s="1"/>
      <c r="OJF41" s="1"/>
      <c r="OJG41" s="1"/>
      <c r="OJH41" s="1"/>
      <c r="OJI41" s="1"/>
      <c r="OJJ41" s="1"/>
      <c r="OJK41" s="1"/>
      <c r="OJL41" s="1"/>
      <c r="OJM41" s="1"/>
      <c r="OJN41" s="1"/>
      <c r="OJO41" s="1"/>
      <c r="OJP41" s="1"/>
      <c r="OJQ41" s="1"/>
      <c r="OJR41" s="1"/>
      <c r="OJS41" s="1"/>
      <c r="OJT41" s="1"/>
      <c r="OJU41" s="1"/>
      <c r="OJV41" s="1"/>
      <c r="OJW41" s="1"/>
      <c r="OJX41" s="1"/>
      <c r="OJY41" s="1"/>
      <c r="OJZ41" s="1"/>
      <c r="OKA41" s="1"/>
      <c r="OKB41" s="1"/>
      <c r="OKC41" s="1"/>
      <c r="OKD41" s="1"/>
      <c r="OKE41" s="1"/>
      <c r="OKF41" s="1"/>
      <c r="OKG41" s="1"/>
      <c r="OKH41" s="1"/>
      <c r="OKI41" s="1"/>
      <c r="OKJ41" s="1"/>
      <c r="OKK41" s="1"/>
      <c r="OKL41" s="1"/>
      <c r="OKM41" s="1"/>
      <c r="OKN41" s="1"/>
      <c r="OKO41" s="1"/>
      <c r="OKP41" s="1"/>
      <c r="OKQ41" s="1"/>
      <c r="OKR41" s="1"/>
      <c r="OKS41" s="1"/>
      <c r="OKT41" s="1"/>
      <c r="OKU41" s="1"/>
      <c r="OKV41" s="1"/>
      <c r="OKW41" s="1"/>
      <c r="OKX41" s="1"/>
      <c r="OKY41" s="1"/>
      <c r="OKZ41" s="1"/>
      <c r="OLA41" s="1"/>
      <c r="OLB41" s="1"/>
      <c r="OLC41" s="1"/>
      <c r="OLD41" s="1"/>
      <c r="OLE41" s="1"/>
      <c r="OLF41" s="1"/>
      <c r="OLG41" s="1"/>
      <c r="OLH41" s="1"/>
      <c r="OLI41" s="1"/>
      <c r="OLJ41" s="1"/>
      <c r="OLK41" s="1"/>
      <c r="OLL41" s="1"/>
      <c r="OLM41" s="1"/>
      <c r="OLN41" s="1"/>
      <c r="OLO41" s="1"/>
      <c r="OLP41" s="1"/>
      <c r="OLQ41" s="1"/>
      <c r="OLR41" s="1"/>
      <c r="OLS41" s="1"/>
      <c r="OLT41" s="1"/>
      <c r="OLU41" s="1"/>
      <c r="OLV41" s="1"/>
      <c r="OLW41" s="1"/>
      <c r="OLX41" s="1"/>
      <c r="OLY41" s="1"/>
      <c r="OLZ41" s="1"/>
      <c r="OMA41" s="1"/>
      <c r="OMB41" s="1"/>
      <c r="OMC41" s="1"/>
      <c r="OMD41" s="1"/>
      <c r="OME41" s="1"/>
      <c r="OMF41" s="1"/>
      <c r="OMG41" s="1"/>
      <c r="OMH41" s="1"/>
      <c r="OMI41" s="1"/>
      <c r="OMJ41" s="1"/>
      <c r="OMK41" s="1"/>
      <c r="OML41" s="1"/>
      <c r="OMM41" s="1"/>
      <c r="OMN41" s="1"/>
      <c r="OMO41" s="1"/>
      <c r="OMP41" s="1"/>
      <c r="OMQ41" s="1"/>
      <c r="OMR41" s="1"/>
      <c r="OMS41" s="1"/>
      <c r="OMT41" s="1"/>
      <c r="OMU41" s="1"/>
      <c r="OMV41" s="1"/>
      <c r="OMW41" s="1"/>
      <c r="OMX41" s="1"/>
      <c r="OMY41" s="1"/>
      <c r="OMZ41" s="1"/>
      <c r="ONA41" s="1"/>
      <c r="ONB41" s="1"/>
      <c r="ONC41" s="1"/>
      <c r="OND41" s="1"/>
      <c r="ONE41" s="1"/>
      <c r="ONF41" s="1"/>
      <c r="ONG41" s="1"/>
      <c r="ONH41" s="1"/>
      <c r="ONI41" s="1"/>
      <c r="ONJ41" s="1"/>
      <c r="ONK41" s="1"/>
      <c r="ONL41" s="1"/>
      <c r="ONM41" s="1"/>
      <c r="ONN41" s="1"/>
      <c r="ONO41" s="1"/>
      <c r="ONP41" s="1"/>
      <c r="ONQ41" s="1"/>
      <c r="ONR41" s="1"/>
      <c r="ONS41" s="1"/>
      <c r="ONT41" s="1"/>
      <c r="ONU41" s="1"/>
      <c r="ONV41" s="1"/>
      <c r="ONW41" s="1"/>
      <c r="ONX41" s="1"/>
      <c r="ONY41" s="1"/>
      <c r="ONZ41" s="1"/>
      <c r="OOA41" s="1"/>
      <c r="OOB41" s="1"/>
      <c r="OOC41" s="1"/>
      <c r="OOD41" s="1"/>
      <c r="OOE41" s="1"/>
      <c r="OOF41" s="1"/>
      <c r="OOG41" s="1"/>
      <c r="OOH41" s="1"/>
      <c r="OOI41" s="1"/>
      <c r="OOJ41" s="1"/>
      <c r="OOK41" s="1"/>
      <c r="OOL41" s="1"/>
      <c r="OOM41" s="1"/>
      <c r="OON41" s="1"/>
      <c r="OOO41" s="1"/>
      <c r="OOP41" s="1"/>
      <c r="OOQ41" s="1"/>
      <c r="OOR41" s="1"/>
      <c r="OOS41" s="1"/>
      <c r="OOT41" s="1"/>
      <c r="OOU41" s="1"/>
      <c r="OOV41" s="1"/>
      <c r="OOW41" s="1"/>
      <c r="OOX41" s="1"/>
      <c r="OOY41" s="1"/>
      <c r="OOZ41" s="1"/>
      <c r="OPA41" s="1"/>
      <c r="OPB41" s="1"/>
      <c r="OPC41" s="1"/>
      <c r="OPD41" s="1"/>
      <c r="OPE41" s="1"/>
      <c r="OPF41" s="1"/>
      <c r="OPG41" s="1"/>
      <c r="OPH41" s="1"/>
      <c r="OPI41" s="1"/>
      <c r="OPJ41" s="1"/>
      <c r="OPK41" s="1"/>
      <c r="OPL41" s="1"/>
      <c r="OPM41" s="1"/>
      <c r="OPN41" s="1"/>
      <c r="OPO41" s="1"/>
      <c r="OPP41" s="1"/>
      <c r="OPQ41" s="1"/>
      <c r="OPR41" s="1"/>
      <c r="OPS41" s="1"/>
      <c r="OPT41" s="1"/>
      <c r="OPU41" s="1"/>
      <c r="OPV41" s="1"/>
      <c r="OPW41" s="1"/>
      <c r="OPX41" s="1"/>
      <c r="OPY41" s="1"/>
      <c r="OPZ41" s="1"/>
      <c r="OQA41" s="1"/>
      <c r="OQB41" s="1"/>
      <c r="OQC41" s="1"/>
      <c r="OQD41" s="1"/>
      <c r="OQE41" s="1"/>
      <c r="OQF41" s="1"/>
      <c r="OQG41" s="1"/>
      <c r="OQH41" s="1"/>
      <c r="OQI41" s="1"/>
      <c r="OQJ41" s="1"/>
      <c r="OQK41" s="1"/>
      <c r="OQL41" s="1"/>
      <c r="OQM41" s="1"/>
      <c r="OQN41" s="1"/>
      <c r="OQO41" s="1"/>
      <c r="OQP41" s="1"/>
      <c r="OQQ41" s="1"/>
      <c r="OQR41" s="1"/>
      <c r="OQS41" s="1"/>
      <c r="OQT41" s="1"/>
      <c r="OQU41" s="1"/>
      <c r="OQV41" s="1"/>
      <c r="OQW41" s="1"/>
      <c r="OQX41" s="1"/>
      <c r="OQY41" s="1"/>
      <c r="OQZ41" s="1"/>
      <c r="ORA41" s="1"/>
      <c r="ORB41" s="1"/>
      <c r="ORC41" s="1"/>
      <c r="ORD41" s="1"/>
      <c r="ORE41" s="1"/>
      <c r="ORF41" s="1"/>
      <c r="ORG41" s="1"/>
      <c r="ORH41" s="1"/>
      <c r="ORI41" s="1"/>
      <c r="ORJ41" s="1"/>
      <c r="ORK41" s="1"/>
      <c r="ORL41" s="1"/>
      <c r="ORM41" s="1"/>
      <c r="ORN41" s="1"/>
      <c r="ORO41" s="1"/>
      <c r="ORP41" s="1"/>
      <c r="ORQ41" s="1"/>
      <c r="ORR41" s="1"/>
      <c r="ORS41" s="1"/>
      <c r="ORT41" s="1"/>
      <c r="ORU41" s="1"/>
      <c r="ORV41" s="1"/>
      <c r="ORW41" s="1"/>
      <c r="ORX41" s="1"/>
      <c r="ORY41" s="1"/>
      <c r="ORZ41" s="1"/>
      <c r="OSA41" s="1"/>
      <c r="OSB41" s="1"/>
      <c r="OSC41" s="1"/>
      <c r="OSD41" s="1"/>
      <c r="OSE41" s="1"/>
      <c r="OSF41" s="1"/>
      <c r="OSG41" s="1"/>
      <c r="OSH41" s="1"/>
      <c r="OSI41" s="1"/>
      <c r="OSJ41" s="1"/>
      <c r="OSK41" s="1"/>
      <c r="OSL41" s="1"/>
      <c r="OSM41" s="1"/>
      <c r="OSN41" s="1"/>
      <c r="OSO41" s="1"/>
      <c r="OSP41" s="1"/>
      <c r="OSQ41" s="1"/>
      <c r="OSR41" s="1"/>
      <c r="OSS41" s="1"/>
      <c r="OST41" s="1"/>
      <c r="OSU41" s="1"/>
      <c r="OSV41" s="1"/>
      <c r="OSW41" s="1"/>
      <c r="OSX41" s="1"/>
      <c r="OSY41" s="1"/>
      <c r="OSZ41" s="1"/>
      <c r="OTA41" s="1"/>
      <c r="OTB41" s="1"/>
      <c r="OTC41" s="1"/>
      <c r="OTD41" s="1"/>
      <c r="OTE41" s="1"/>
      <c r="OTF41" s="1"/>
      <c r="OTG41" s="1"/>
      <c r="OTH41" s="1"/>
      <c r="OTI41" s="1"/>
      <c r="OTJ41" s="1"/>
      <c r="OTK41" s="1"/>
      <c r="OTL41" s="1"/>
      <c r="OTM41" s="1"/>
      <c r="OTN41" s="1"/>
      <c r="OTO41" s="1"/>
      <c r="OTP41" s="1"/>
      <c r="OTQ41" s="1"/>
      <c r="OTR41" s="1"/>
      <c r="OTS41" s="1"/>
      <c r="OTT41" s="1"/>
      <c r="OTU41" s="1"/>
      <c r="OTV41" s="1"/>
      <c r="OTW41" s="1"/>
      <c r="OTX41" s="1"/>
      <c r="OTY41" s="1"/>
      <c r="OTZ41" s="1"/>
      <c r="OUA41" s="1"/>
      <c r="OUB41" s="1"/>
      <c r="OUC41" s="1"/>
      <c r="OUD41" s="1"/>
      <c r="OUE41" s="1"/>
      <c r="OUF41" s="1"/>
      <c r="OUG41" s="1"/>
      <c r="OUH41" s="1"/>
      <c r="OUI41" s="1"/>
      <c r="OUJ41" s="1"/>
      <c r="OUK41" s="1"/>
      <c r="OUL41" s="1"/>
      <c r="OUM41" s="1"/>
      <c r="OUN41" s="1"/>
      <c r="OUO41" s="1"/>
      <c r="OUP41" s="1"/>
      <c r="OUQ41" s="1"/>
      <c r="OUR41" s="1"/>
      <c r="OUS41" s="1"/>
      <c r="OUT41" s="1"/>
      <c r="OUU41" s="1"/>
      <c r="OUV41" s="1"/>
      <c r="OUW41" s="1"/>
      <c r="OUX41" s="1"/>
      <c r="OUY41" s="1"/>
      <c r="OUZ41" s="1"/>
      <c r="OVA41" s="1"/>
      <c r="OVB41" s="1"/>
      <c r="OVC41" s="1"/>
      <c r="OVD41" s="1"/>
      <c r="OVE41" s="1"/>
      <c r="OVF41" s="1"/>
      <c r="OVG41" s="1"/>
      <c r="OVH41" s="1"/>
      <c r="OVI41" s="1"/>
      <c r="OVJ41" s="1"/>
      <c r="OVK41" s="1"/>
      <c r="OVL41" s="1"/>
      <c r="OVM41" s="1"/>
      <c r="OVN41" s="1"/>
      <c r="OVO41" s="1"/>
      <c r="OVP41" s="1"/>
      <c r="OVQ41" s="1"/>
      <c r="OVR41" s="1"/>
      <c r="OVS41" s="1"/>
      <c r="OVT41" s="1"/>
      <c r="OVU41" s="1"/>
      <c r="OVV41" s="1"/>
      <c r="OVW41" s="1"/>
      <c r="OVX41" s="1"/>
      <c r="OVY41" s="1"/>
      <c r="OVZ41" s="1"/>
      <c r="OWA41" s="1"/>
      <c r="OWB41" s="1"/>
      <c r="OWC41" s="1"/>
      <c r="OWD41" s="1"/>
      <c r="OWE41" s="1"/>
      <c r="OWF41" s="1"/>
      <c r="OWG41" s="1"/>
      <c r="OWH41" s="1"/>
      <c r="OWI41" s="1"/>
      <c r="OWJ41" s="1"/>
      <c r="OWK41" s="1"/>
      <c r="OWL41" s="1"/>
      <c r="OWM41" s="1"/>
      <c r="OWN41" s="1"/>
      <c r="OWO41" s="1"/>
      <c r="OWP41" s="1"/>
      <c r="OWQ41" s="1"/>
      <c r="OWR41" s="1"/>
      <c r="OWS41" s="1"/>
      <c r="OWT41" s="1"/>
      <c r="OWU41" s="1"/>
      <c r="OWV41" s="1"/>
      <c r="OWW41" s="1"/>
      <c r="OWX41" s="1"/>
      <c r="OWY41" s="1"/>
      <c r="OWZ41" s="1"/>
      <c r="OXA41" s="1"/>
      <c r="OXB41" s="1"/>
      <c r="OXC41" s="1"/>
      <c r="OXD41" s="1"/>
      <c r="OXE41" s="1"/>
      <c r="OXF41" s="1"/>
      <c r="OXG41" s="1"/>
      <c r="OXH41" s="1"/>
      <c r="OXI41" s="1"/>
      <c r="OXJ41" s="1"/>
      <c r="OXK41" s="1"/>
      <c r="OXL41" s="1"/>
      <c r="OXM41" s="1"/>
      <c r="OXN41" s="1"/>
      <c r="OXO41" s="1"/>
      <c r="OXP41" s="1"/>
      <c r="OXQ41" s="1"/>
      <c r="OXR41" s="1"/>
      <c r="OXS41" s="1"/>
      <c r="OXT41" s="1"/>
      <c r="OXU41" s="1"/>
      <c r="OXV41" s="1"/>
      <c r="OXW41" s="1"/>
      <c r="OXX41" s="1"/>
      <c r="OXY41" s="1"/>
      <c r="OXZ41" s="1"/>
      <c r="OYA41" s="1"/>
      <c r="OYB41" s="1"/>
      <c r="OYC41" s="1"/>
      <c r="OYD41" s="1"/>
      <c r="OYE41" s="1"/>
      <c r="OYF41" s="1"/>
      <c r="OYG41" s="1"/>
      <c r="OYH41" s="1"/>
      <c r="OYI41" s="1"/>
      <c r="OYJ41" s="1"/>
      <c r="OYK41" s="1"/>
      <c r="OYL41" s="1"/>
      <c r="OYM41" s="1"/>
      <c r="OYN41" s="1"/>
      <c r="OYO41" s="1"/>
      <c r="OYP41" s="1"/>
      <c r="OYQ41" s="1"/>
      <c r="OYR41" s="1"/>
      <c r="OYS41" s="1"/>
      <c r="OYT41" s="1"/>
      <c r="OYU41" s="1"/>
      <c r="OYV41" s="1"/>
      <c r="OYW41" s="1"/>
      <c r="OYX41" s="1"/>
      <c r="OYY41" s="1"/>
      <c r="OYZ41" s="1"/>
      <c r="OZA41" s="1"/>
      <c r="OZB41" s="1"/>
      <c r="OZC41" s="1"/>
      <c r="OZD41" s="1"/>
      <c r="OZE41" s="1"/>
      <c r="OZF41" s="1"/>
      <c r="OZG41" s="1"/>
      <c r="OZH41" s="1"/>
      <c r="OZI41" s="1"/>
      <c r="OZJ41" s="1"/>
      <c r="OZK41" s="1"/>
      <c r="OZL41" s="1"/>
      <c r="OZM41" s="1"/>
      <c r="OZN41" s="1"/>
      <c r="OZO41" s="1"/>
      <c r="OZP41" s="1"/>
      <c r="OZQ41" s="1"/>
      <c r="OZR41" s="1"/>
      <c r="OZS41" s="1"/>
      <c r="OZT41" s="1"/>
      <c r="OZU41" s="1"/>
      <c r="OZV41" s="1"/>
      <c r="OZW41" s="1"/>
      <c r="OZX41" s="1"/>
      <c r="OZY41" s="1"/>
      <c r="OZZ41" s="1"/>
      <c r="PAA41" s="1"/>
      <c r="PAB41" s="1"/>
      <c r="PAC41" s="1"/>
      <c r="PAD41" s="1"/>
      <c r="PAE41" s="1"/>
      <c r="PAF41" s="1"/>
      <c r="PAG41" s="1"/>
      <c r="PAH41" s="1"/>
      <c r="PAI41" s="1"/>
      <c r="PAJ41" s="1"/>
      <c r="PAK41" s="1"/>
      <c r="PAL41" s="1"/>
      <c r="PAM41" s="1"/>
      <c r="PAN41" s="1"/>
      <c r="PAO41" s="1"/>
      <c r="PAP41" s="1"/>
      <c r="PAQ41" s="1"/>
      <c r="PAR41" s="1"/>
      <c r="PAS41" s="1"/>
      <c r="PAT41" s="1"/>
      <c r="PAU41" s="1"/>
      <c r="PAV41" s="1"/>
      <c r="PAW41" s="1"/>
      <c r="PAX41" s="1"/>
      <c r="PAY41" s="1"/>
      <c r="PAZ41" s="1"/>
      <c r="PBA41" s="1"/>
      <c r="PBB41" s="1"/>
      <c r="PBC41" s="1"/>
      <c r="PBD41" s="1"/>
      <c r="PBE41" s="1"/>
      <c r="PBF41" s="1"/>
      <c r="PBG41" s="1"/>
      <c r="PBH41" s="1"/>
      <c r="PBI41" s="1"/>
      <c r="PBJ41" s="1"/>
      <c r="PBK41" s="1"/>
      <c r="PBL41" s="1"/>
      <c r="PBM41" s="1"/>
      <c r="PBN41" s="1"/>
      <c r="PBO41" s="1"/>
      <c r="PBP41" s="1"/>
      <c r="PBQ41" s="1"/>
      <c r="PBR41" s="1"/>
      <c r="PBS41" s="1"/>
      <c r="PBT41" s="1"/>
      <c r="PBU41" s="1"/>
      <c r="PBV41" s="1"/>
      <c r="PBW41" s="1"/>
      <c r="PBX41" s="1"/>
      <c r="PBY41" s="1"/>
      <c r="PBZ41" s="1"/>
      <c r="PCA41" s="1"/>
      <c r="PCB41" s="1"/>
      <c r="PCC41" s="1"/>
      <c r="PCD41" s="1"/>
      <c r="PCE41" s="1"/>
      <c r="PCF41" s="1"/>
      <c r="PCG41" s="1"/>
      <c r="PCH41" s="1"/>
      <c r="PCI41" s="1"/>
      <c r="PCJ41" s="1"/>
      <c r="PCK41" s="1"/>
      <c r="PCL41" s="1"/>
      <c r="PCM41" s="1"/>
      <c r="PCN41" s="1"/>
      <c r="PCO41" s="1"/>
      <c r="PCP41" s="1"/>
      <c r="PCQ41" s="1"/>
      <c r="PCR41" s="1"/>
      <c r="PCS41" s="1"/>
      <c r="PCT41" s="1"/>
      <c r="PCU41" s="1"/>
      <c r="PCV41" s="1"/>
      <c r="PCW41" s="1"/>
      <c r="PCX41" s="1"/>
      <c r="PCY41" s="1"/>
      <c r="PCZ41" s="1"/>
      <c r="PDA41" s="1"/>
      <c r="PDB41" s="1"/>
      <c r="PDC41" s="1"/>
      <c r="PDD41" s="1"/>
      <c r="PDE41" s="1"/>
      <c r="PDF41" s="1"/>
      <c r="PDG41" s="1"/>
      <c r="PDH41" s="1"/>
      <c r="PDI41" s="1"/>
      <c r="PDJ41" s="1"/>
      <c r="PDK41" s="1"/>
      <c r="PDL41" s="1"/>
      <c r="PDM41" s="1"/>
      <c r="PDN41" s="1"/>
      <c r="PDO41" s="1"/>
      <c r="PDP41" s="1"/>
      <c r="PDQ41" s="1"/>
      <c r="PDR41" s="1"/>
      <c r="PDS41" s="1"/>
      <c r="PDT41" s="1"/>
      <c r="PDU41" s="1"/>
      <c r="PDV41" s="1"/>
      <c r="PDW41" s="1"/>
      <c r="PDX41" s="1"/>
      <c r="PDY41" s="1"/>
      <c r="PDZ41" s="1"/>
      <c r="PEA41" s="1"/>
      <c r="PEB41" s="1"/>
      <c r="PEC41" s="1"/>
      <c r="PED41" s="1"/>
      <c r="PEE41" s="1"/>
      <c r="PEF41" s="1"/>
      <c r="PEG41" s="1"/>
      <c r="PEH41" s="1"/>
      <c r="PEI41" s="1"/>
      <c r="PEJ41" s="1"/>
      <c r="PEK41" s="1"/>
      <c r="PEL41" s="1"/>
      <c r="PEM41" s="1"/>
      <c r="PEN41" s="1"/>
      <c r="PEO41" s="1"/>
      <c r="PEP41" s="1"/>
      <c r="PEQ41" s="1"/>
      <c r="PER41" s="1"/>
      <c r="PES41" s="1"/>
      <c r="PET41" s="1"/>
      <c r="PEU41" s="1"/>
      <c r="PEV41" s="1"/>
      <c r="PEW41" s="1"/>
      <c r="PEX41" s="1"/>
      <c r="PEY41" s="1"/>
      <c r="PEZ41" s="1"/>
      <c r="PFA41" s="1"/>
      <c r="PFB41" s="1"/>
      <c r="PFC41" s="1"/>
      <c r="PFD41" s="1"/>
      <c r="PFE41" s="1"/>
      <c r="PFF41" s="1"/>
      <c r="PFG41" s="1"/>
      <c r="PFH41" s="1"/>
      <c r="PFI41" s="1"/>
      <c r="PFJ41" s="1"/>
      <c r="PFK41" s="1"/>
      <c r="PFL41" s="1"/>
      <c r="PFM41" s="1"/>
      <c r="PFN41" s="1"/>
      <c r="PFO41" s="1"/>
      <c r="PFP41" s="1"/>
      <c r="PFQ41" s="1"/>
      <c r="PFR41" s="1"/>
      <c r="PFS41" s="1"/>
      <c r="PFT41" s="1"/>
      <c r="PFU41" s="1"/>
      <c r="PFV41" s="1"/>
      <c r="PFW41" s="1"/>
      <c r="PFX41" s="1"/>
      <c r="PFY41" s="1"/>
      <c r="PFZ41" s="1"/>
      <c r="PGA41" s="1"/>
      <c r="PGB41" s="1"/>
      <c r="PGC41" s="1"/>
      <c r="PGD41" s="1"/>
      <c r="PGE41" s="1"/>
      <c r="PGF41" s="1"/>
      <c r="PGG41" s="1"/>
      <c r="PGH41" s="1"/>
      <c r="PGI41" s="1"/>
      <c r="PGJ41" s="1"/>
      <c r="PGK41" s="1"/>
      <c r="PGL41" s="1"/>
      <c r="PGM41" s="1"/>
      <c r="PGN41" s="1"/>
      <c r="PGO41" s="1"/>
      <c r="PGP41" s="1"/>
      <c r="PGQ41" s="1"/>
      <c r="PGR41" s="1"/>
      <c r="PGS41" s="1"/>
      <c r="PGT41" s="1"/>
      <c r="PGU41" s="1"/>
      <c r="PGV41" s="1"/>
      <c r="PGW41" s="1"/>
      <c r="PGX41" s="1"/>
      <c r="PGY41" s="1"/>
      <c r="PGZ41" s="1"/>
      <c r="PHA41" s="1"/>
      <c r="PHB41" s="1"/>
      <c r="PHC41" s="1"/>
      <c r="PHD41" s="1"/>
      <c r="PHE41" s="1"/>
      <c r="PHF41" s="1"/>
      <c r="PHG41" s="1"/>
      <c r="PHH41" s="1"/>
      <c r="PHI41" s="1"/>
      <c r="PHJ41" s="1"/>
      <c r="PHK41" s="1"/>
      <c r="PHL41" s="1"/>
      <c r="PHM41" s="1"/>
      <c r="PHN41" s="1"/>
      <c r="PHO41" s="1"/>
      <c r="PHP41" s="1"/>
      <c r="PHQ41" s="1"/>
      <c r="PHR41" s="1"/>
      <c r="PHS41" s="1"/>
      <c r="PHT41" s="1"/>
      <c r="PHU41" s="1"/>
      <c r="PHV41" s="1"/>
      <c r="PHW41" s="1"/>
      <c r="PHX41" s="1"/>
      <c r="PHY41" s="1"/>
      <c r="PHZ41" s="1"/>
      <c r="PIA41" s="1"/>
      <c r="PIB41" s="1"/>
      <c r="PIC41" s="1"/>
      <c r="PID41" s="1"/>
      <c r="PIE41" s="1"/>
      <c r="PIF41" s="1"/>
      <c r="PIG41" s="1"/>
      <c r="PIH41" s="1"/>
      <c r="PII41" s="1"/>
      <c r="PIJ41" s="1"/>
      <c r="PIK41" s="1"/>
      <c r="PIL41" s="1"/>
      <c r="PIM41" s="1"/>
      <c r="PIN41" s="1"/>
      <c r="PIO41" s="1"/>
      <c r="PIP41" s="1"/>
      <c r="PIQ41" s="1"/>
      <c r="PIR41" s="1"/>
      <c r="PIS41" s="1"/>
      <c r="PIT41" s="1"/>
      <c r="PIU41" s="1"/>
      <c r="PIV41" s="1"/>
      <c r="PIW41" s="1"/>
      <c r="PIX41" s="1"/>
      <c r="PIY41" s="1"/>
      <c r="PIZ41" s="1"/>
      <c r="PJA41" s="1"/>
      <c r="PJB41" s="1"/>
      <c r="PJC41" s="1"/>
      <c r="PJD41" s="1"/>
      <c r="PJE41" s="1"/>
      <c r="PJF41" s="1"/>
      <c r="PJG41" s="1"/>
      <c r="PJH41" s="1"/>
      <c r="PJI41" s="1"/>
      <c r="PJJ41" s="1"/>
      <c r="PJK41" s="1"/>
      <c r="PJL41" s="1"/>
      <c r="PJM41" s="1"/>
      <c r="PJN41" s="1"/>
      <c r="PJO41" s="1"/>
      <c r="PJP41" s="1"/>
      <c r="PJQ41" s="1"/>
      <c r="PJR41" s="1"/>
      <c r="PJS41" s="1"/>
      <c r="PJT41" s="1"/>
      <c r="PJU41" s="1"/>
      <c r="PJV41" s="1"/>
      <c r="PJW41" s="1"/>
      <c r="PJX41" s="1"/>
      <c r="PJY41" s="1"/>
      <c r="PJZ41" s="1"/>
      <c r="PKA41" s="1"/>
      <c r="PKB41" s="1"/>
      <c r="PKC41" s="1"/>
      <c r="PKD41" s="1"/>
      <c r="PKE41" s="1"/>
      <c r="PKF41" s="1"/>
      <c r="PKG41" s="1"/>
      <c r="PKH41" s="1"/>
      <c r="PKI41" s="1"/>
      <c r="PKJ41" s="1"/>
      <c r="PKK41" s="1"/>
      <c r="PKL41" s="1"/>
      <c r="PKM41" s="1"/>
      <c r="PKN41" s="1"/>
      <c r="PKO41" s="1"/>
      <c r="PKP41" s="1"/>
      <c r="PKQ41" s="1"/>
      <c r="PKR41" s="1"/>
      <c r="PKS41" s="1"/>
      <c r="PKT41" s="1"/>
      <c r="PKU41" s="1"/>
      <c r="PKV41" s="1"/>
      <c r="PKW41" s="1"/>
      <c r="PKX41" s="1"/>
      <c r="PKY41" s="1"/>
      <c r="PKZ41" s="1"/>
      <c r="PLA41" s="1"/>
      <c r="PLB41" s="1"/>
      <c r="PLC41" s="1"/>
      <c r="PLD41" s="1"/>
      <c r="PLE41" s="1"/>
      <c r="PLF41" s="1"/>
      <c r="PLG41" s="1"/>
      <c r="PLH41" s="1"/>
      <c r="PLI41" s="1"/>
      <c r="PLJ41" s="1"/>
      <c r="PLK41" s="1"/>
      <c r="PLL41" s="1"/>
      <c r="PLM41" s="1"/>
      <c r="PLN41" s="1"/>
      <c r="PLO41" s="1"/>
      <c r="PLP41" s="1"/>
      <c r="PLQ41" s="1"/>
      <c r="PLR41" s="1"/>
      <c r="PLS41" s="1"/>
      <c r="PLT41" s="1"/>
      <c r="PLU41" s="1"/>
      <c r="PLV41" s="1"/>
      <c r="PLW41" s="1"/>
      <c r="PLX41" s="1"/>
      <c r="PLY41" s="1"/>
      <c r="PLZ41" s="1"/>
      <c r="PMA41" s="1"/>
      <c r="PMB41" s="1"/>
      <c r="PMC41" s="1"/>
      <c r="PMD41" s="1"/>
      <c r="PME41" s="1"/>
      <c r="PMF41" s="1"/>
      <c r="PMG41" s="1"/>
      <c r="PMH41" s="1"/>
      <c r="PMI41" s="1"/>
      <c r="PMJ41" s="1"/>
      <c r="PMK41" s="1"/>
      <c r="PML41" s="1"/>
      <c r="PMM41" s="1"/>
      <c r="PMN41" s="1"/>
      <c r="PMO41" s="1"/>
      <c r="PMP41" s="1"/>
      <c r="PMQ41" s="1"/>
      <c r="PMR41" s="1"/>
      <c r="PMS41" s="1"/>
      <c r="PMT41" s="1"/>
      <c r="PMU41" s="1"/>
      <c r="PMV41" s="1"/>
      <c r="PMW41" s="1"/>
      <c r="PMX41" s="1"/>
      <c r="PMY41" s="1"/>
      <c r="PMZ41" s="1"/>
      <c r="PNA41" s="1"/>
      <c r="PNB41" s="1"/>
      <c r="PNC41" s="1"/>
      <c r="PND41" s="1"/>
      <c r="PNE41" s="1"/>
      <c r="PNF41" s="1"/>
      <c r="PNG41" s="1"/>
      <c r="PNH41" s="1"/>
      <c r="PNI41" s="1"/>
      <c r="PNJ41" s="1"/>
      <c r="PNK41" s="1"/>
      <c r="PNL41" s="1"/>
      <c r="PNM41" s="1"/>
      <c r="PNN41" s="1"/>
      <c r="PNO41" s="1"/>
      <c r="PNP41" s="1"/>
      <c r="PNQ41" s="1"/>
      <c r="PNR41" s="1"/>
      <c r="PNS41" s="1"/>
      <c r="PNT41" s="1"/>
      <c r="PNU41" s="1"/>
      <c r="PNV41" s="1"/>
      <c r="PNW41" s="1"/>
      <c r="PNX41" s="1"/>
      <c r="PNY41" s="1"/>
      <c r="PNZ41" s="1"/>
      <c r="POA41" s="1"/>
      <c r="POB41" s="1"/>
      <c r="POC41" s="1"/>
      <c r="POD41" s="1"/>
      <c r="POE41" s="1"/>
      <c r="POF41" s="1"/>
      <c r="POG41" s="1"/>
      <c r="POH41" s="1"/>
      <c r="POI41" s="1"/>
      <c r="POJ41" s="1"/>
      <c r="POK41" s="1"/>
      <c r="POL41" s="1"/>
      <c r="POM41" s="1"/>
      <c r="PON41" s="1"/>
      <c r="POO41" s="1"/>
      <c r="POP41" s="1"/>
      <c r="POQ41" s="1"/>
      <c r="POR41" s="1"/>
      <c r="POS41" s="1"/>
      <c r="POT41" s="1"/>
      <c r="POU41" s="1"/>
      <c r="POV41" s="1"/>
      <c r="POW41" s="1"/>
      <c r="POX41" s="1"/>
      <c r="POY41" s="1"/>
      <c r="POZ41" s="1"/>
      <c r="PPA41" s="1"/>
      <c r="PPB41" s="1"/>
      <c r="PPC41" s="1"/>
      <c r="PPD41" s="1"/>
      <c r="PPE41" s="1"/>
      <c r="PPF41" s="1"/>
      <c r="PPG41" s="1"/>
      <c r="PPH41" s="1"/>
      <c r="PPI41" s="1"/>
      <c r="PPJ41" s="1"/>
      <c r="PPK41" s="1"/>
      <c r="PPL41" s="1"/>
      <c r="PPM41" s="1"/>
      <c r="PPN41" s="1"/>
      <c r="PPO41" s="1"/>
      <c r="PPP41" s="1"/>
      <c r="PPQ41" s="1"/>
      <c r="PPR41" s="1"/>
      <c r="PPS41" s="1"/>
      <c r="PPT41" s="1"/>
      <c r="PPU41" s="1"/>
      <c r="PPV41" s="1"/>
      <c r="PPW41" s="1"/>
      <c r="PPX41" s="1"/>
      <c r="PPY41" s="1"/>
      <c r="PPZ41" s="1"/>
      <c r="PQA41" s="1"/>
      <c r="PQB41" s="1"/>
      <c r="PQC41" s="1"/>
      <c r="PQD41" s="1"/>
      <c r="PQE41" s="1"/>
      <c r="PQF41" s="1"/>
      <c r="PQG41" s="1"/>
      <c r="PQH41" s="1"/>
      <c r="PQI41" s="1"/>
      <c r="PQJ41" s="1"/>
      <c r="PQK41" s="1"/>
      <c r="PQL41" s="1"/>
      <c r="PQM41" s="1"/>
      <c r="PQN41" s="1"/>
      <c r="PQO41" s="1"/>
      <c r="PQP41" s="1"/>
      <c r="PQQ41" s="1"/>
      <c r="PQR41" s="1"/>
      <c r="PQS41" s="1"/>
      <c r="PQT41" s="1"/>
      <c r="PQU41" s="1"/>
      <c r="PQV41" s="1"/>
      <c r="PQW41" s="1"/>
      <c r="PQX41" s="1"/>
      <c r="PQY41" s="1"/>
      <c r="PQZ41" s="1"/>
      <c r="PRA41" s="1"/>
      <c r="PRB41" s="1"/>
      <c r="PRC41" s="1"/>
      <c r="PRD41" s="1"/>
      <c r="PRE41" s="1"/>
      <c r="PRF41" s="1"/>
      <c r="PRG41" s="1"/>
      <c r="PRH41" s="1"/>
      <c r="PRI41" s="1"/>
      <c r="PRJ41" s="1"/>
      <c r="PRK41" s="1"/>
      <c r="PRL41" s="1"/>
      <c r="PRM41" s="1"/>
      <c r="PRN41" s="1"/>
      <c r="PRO41" s="1"/>
      <c r="PRP41" s="1"/>
      <c r="PRQ41" s="1"/>
      <c r="PRR41" s="1"/>
      <c r="PRS41" s="1"/>
      <c r="PRT41" s="1"/>
      <c r="PRU41" s="1"/>
      <c r="PRV41" s="1"/>
      <c r="PRW41" s="1"/>
      <c r="PRX41" s="1"/>
      <c r="PRY41" s="1"/>
      <c r="PRZ41" s="1"/>
      <c r="PSA41" s="1"/>
      <c r="PSB41" s="1"/>
      <c r="PSC41" s="1"/>
      <c r="PSD41" s="1"/>
      <c r="PSE41" s="1"/>
      <c r="PSF41" s="1"/>
      <c r="PSG41" s="1"/>
      <c r="PSH41" s="1"/>
      <c r="PSI41" s="1"/>
      <c r="PSJ41" s="1"/>
      <c r="PSK41" s="1"/>
      <c r="PSL41" s="1"/>
      <c r="PSM41" s="1"/>
      <c r="PSN41" s="1"/>
      <c r="PSO41" s="1"/>
      <c r="PSP41" s="1"/>
      <c r="PSQ41" s="1"/>
      <c r="PSR41" s="1"/>
      <c r="PSS41" s="1"/>
      <c r="PST41" s="1"/>
      <c r="PSU41" s="1"/>
      <c r="PSV41" s="1"/>
      <c r="PSW41" s="1"/>
      <c r="PSX41" s="1"/>
      <c r="PSY41" s="1"/>
      <c r="PSZ41" s="1"/>
      <c r="PTA41" s="1"/>
      <c r="PTB41" s="1"/>
      <c r="PTC41" s="1"/>
      <c r="PTD41" s="1"/>
      <c r="PTE41" s="1"/>
      <c r="PTF41" s="1"/>
      <c r="PTG41" s="1"/>
      <c r="PTH41" s="1"/>
      <c r="PTI41" s="1"/>
      <c r="PTJ41" s="1"/>
      <c r="PTK41" s="1"/>
      <c r="PTL41" s="1"/>
      <c r="PTM41" s="1"/>
      <c r="PTN41" s="1"/>
      <c r="PTO41" s="1"/>
      <c r="PTP41" s="1"/>
      <c r="PTQ41" s="1"/>
      <c r="PTR41" s="1"/>
      <c r="PTS41" s="1"/>
      <c r="PTT41" s="1"/>
      <c r="PTU41" s="1"/>
      <c r="PTV41" s="1"/>
      <c r="PTW41" s="1"/>
      <c r="PTX41" s="1"/>
      <c r="PTY41" s="1"/>
      <c r="PTZ41" s="1"/>
      <c r="PUA41" s="1"/>
      <c r="PUB41" s="1"/>
      <c r="PUC41" s="1"/>
      <c r="PUD41" s="1"/>
      <c r="PUE41" s="1"/>
      <c r="PUF41" s="1"/>
      <c r="PUG41" s="1"/>
      <c r="PUH41" s="1"/>
      <c r="PUI41" s="1"/>
      <c r="PUJ41" s="1"/>
      <c r="PUK41" s="1"/>
      <c r="PUL41" s="1"/>
      <c r="PUM41" s="1"/>
      <c r="PUN41" s="1"/>
      <c r="PUO41" s="1"/>
      <c r="PUP41" s="1"/>
      <c r="PUQ41" s="1"/>
      <c r="PUR41" s="1"/>
      <c r="PUS41" s="1"/>
      <c r="PUT41" s="1"/>
      <c r="PUU41" s="1"/>
      <c r="PUV41" s="1"/>
      <c r="PUW41" s="1"/>
      <c r="PUX41" s="1"/>
      <c r="PUY41" s="1"/>
      <c r="PUZ41" s="1"/>
      <c r="PVA41" s="1"/>
      <c r="PVB41" s="1"/>
      <c r="PVC41" s="1"/>
      <c r="PVD41" s="1"/>
      <c r="PVE41" s="1"/>
      <c r="PVF41" s="1"/>
      <c r="PVG41" s="1"/>
      <c r="PVH41" s="1"/>
      <c r="PVI41" s="1"/>
      <c r="PVJ41" s="1"/>
      <c r="PVK41" s="1"/>
      <c r="PVL41" s="1"/>
      <c r="PVM41" s="1"/>
      <c r="PVN41" s="1"/>
      <c r="PVO41" s="1"/>
      <c r="PVP41" s="1"/>
      <c r="PVQ41" s="1"/>
      <c r="PVR41" s="1"/>
      <c r="PVS41" s="1"/>
      <c r="PVT41" s="1"/>
      <c r="PVU41" s="1"/>
      <c r="PVV41" s="1"/>
      <c r="PVW41" s="1"/>
      <c r="PVX41" s="1"/>
      <c r="PVY41" s="1"/>
      <c r="PVZ41" s="1"/>
      <c r="PWA41" s="1"/>
      <c r="PWB41" s="1"/>
      <c r="PWC41" s="1"/>
      <c r="PWD41" s="1"/>
      <c r="PWE41" s="1"/>
      <c r="PWF41" s="1"/>
      <c r="PWG41" s="1"/>
      <c r="PWH41" s="1"/>
      <c r="PWI41" s="1"/>
      <c r="PWJ41" s="1"/>
      <c r="PWK41" s="1"/>
      <c r="PWL41" s="1"/>
      <c r="PWM41" s="1"/>
      <c r="PWN41" s="1"/>
      <c r="PWO41" s="1"/>
      <c r="PWP41" s="1"/>
      <c r="PWQ41" s="1"/>
      <c r="PWR41" s="1"/>
      <c r="PWS41" s="1"/>
      <c r="PWT41" s="1"/>
      <c r="PWU41" s="1"/>
      <c r="PWV41" s="1"/>
      <c r="PWW41" s="1"/>
      <c r="PWX41" s="1"/>
      <c r="PWY41" s="1"/>
      <c r="PWZ41" s="1"/>
      <c r="PXA41" s="1"/>
      <c r="PXB41" s="1"/>
      <c r="PXC41" s="1"/>
      <c r="PXD41" s="1"/>
      <c r="PXE41" s="1"/>
      <c r="PXF41" s="1"/>
      <c r="PXG41" s="1"/>
      <c r="PXH41" s="1"/>
      <c r="PXI41" s="1"/>
      <c r="PXJ41" s="1"/>
      <c r="PXK41" s="1"/>
      <c r="PXL41" s="1"/>
      <c r="PXM41" s="1"/>
      <c r="PXN41" s="1"/>
      <c r="PXO41" s="1"/>
      <c r="PXP41" s="1"/>
      <c r="PXQ41" s="1"/>
      <c r="PXR41" s="1"/>
      <c r="PXS41" s="1"/>
      <c r="PXT41" s="1"/>
      <c r="PXU41" s="1"/>
      <c r="PXV41" s="1"/>
      <c r="PXW41" s="1"/>
      <c r="PXX41" s="1"/>
      <c r="PXY41" s="1"/>
      <c r="PXZ41" s="1"/>
      <c r="PYA41" s="1"/>
      <c r="PYB41" s="1"/>
      <c r="PYC41" s="1"/>
      <c r="PYD41" s="1"/>
      <c r="PYE41" s="1"/>
      <c r="PYF41" s="1"/>
      <c r="PYG41" s="1"/>
      <c r="PYH41" s="1"/>
      <c r="PYI41" s="1"/>
      <c r="PYJ41" s="1"/>
      <c r="PYK41" s="1"/>
      <c r="PYL41" s="1"/>
      <c r="PYM41" s="1"/>
      <c r="PYN41" s="1"/>
      <c r="PYO41" s="1"/>
      <c r="PYP41" s="1"/>
      <c r="PYQ41" s="1"/>
      <c r="PYR41" s="1"/>
      <c r="PYS41" s="1"/>
      <c r="PYT41" s="1"/>
      <c r="PYU41" s="1"/>
      <c r="PYV41" s="1"/>
      <c r="PYW41" s="1"/>
      <c r="PYX41" s="1"/>
      <c r="PYY41" s="1"/>
      <c r="PYZ41" s="1"/>
      <c r="PZA41" s="1"/>
      <c r="PZB41" s="1"/>
      <c r="PZC41" s="1"/>
      <c r="PZD41" s="1"/>
      <c r="PZE41" s="1"/>
      <c r="PZF41" s="1"/>
      <c r="PZG41" s="1"/>
      <c r="PZH41" s="1"/>
      <c r="PZI41" s="1"/>
      <c r="PZJ41" s="1"/>
      <c r="PZK41" s="1"/>
      <c r="PZL41" s="1"/>
      <c r="PZM41" s="1"/>
      <c r="PZN41" s="1"/>
      <c r="PZO41" s="1"/>
      <c r="PZP41" s="1"/>
      <c r="PZQ41" s="1"/>
      <c r="PZR41" s="1"/>
      <c r="PZS41" s="1"/>
      <c r="PZT41" s="1"/>
      <c r="PZU41" s="1"/>
      <c r="PZV41" s="1"/>
      <c r="PZW41" s="1"/>
      <c r="PZX41" s="1"/>
      <c r="PZY41" s="1"/>
      <c r="PZZ41" s="1"/>
      <c r="QAA41" s="1"/>
      <c r="QAB41" s="1"/>
      <c r="QAC41" s="1"/>
      <c r="QAD41" s="1"/>
      <c r="QAE41" s="1"/>
      <c r="QAF41" s="1"/>
      <c r="QAG41" s="1"/>
      <c r="QAH41" s="1"/>
      <c r="QAI41" s="1"/>
      <c r="QAJ41" s="1"/>
      <c r="QAK41" s="1"/>
      <c r="QAL41" s="1"/>
      <c r="QAM41" s="1"/>
      <c r="QAN41" s="1"/>
      <c r="QAO41" s="1"/>
      <c r="QAP41" s="1"/>
      <c r="QAQ41" s="1"/>
      <c r="QAR41" s="1"/>
      <c r="QAS41" s="1"/>
      <c r="QAT41" s="1"/>
      <c r="QAU41" s="1"/>
      <c r="QAV41" s="1"/>
      <c r="QAW41" s="1"/>
      <c r="QAX41" s="1"/>
      <c r="QAY41" s="1"/>
      <c r="QAZ41" s="1"/>
      <c r="QBA41" s="1"/>
      <c r="QBB41" s="1"/>
      <c r="QBC41" s="1"/>
      <c r="QBD41" s="1"/>
      <c r="QBE41" s="1"/>
      <c r="QBF41" s="1"/>
      <c r="QBG41" s="1"/>
      <c r="QBH41" s="1"/>
      <c r="QBI41" s="1"/>
      <c r="QBJ41" s="1"/>
      <c r="QBK41" s="1"/>
      <c r="QBL41" s="1"/>
      <c r="QBM41" s="1"/>
      <c r="QBN41" s="1"/>
      <c r="QBO41" s="1"/>
      <c r="QBP41" s="1"/>
      <c r="QBQ41" s="1"/>
      <c r="QBR41" s="1"/>
      <c r="QBS41" s="1"/>
      <c r="QBT41" s="1"/>
      <c r="QBU41" s="1"/>
      <c r="QBV41" s="1"/>
      <c r="QBW41" s="1"/>
      <c r="QBX41" s="1"/>
      <c r="QBY41" s="1"/>
      <c r="QBZ41" s="1"/>
      <c r="QCA41" s="1"/>
      <c r="QCB41" s="1"/>
      <c r="QCC41" s="1"/>
      <c r="QCD41" s="1"/>
      <c r="QCE41" s="1"/>
      <c r="QCF41" s="1"/>
      <c r="QCG41" s="1"/>
      <c r="QCH41" s="1"/>
      <c r="QCI41" s="1"/>
      <c r="QCJ41" s="1"/>
      <c r="QCK41" s="1"/>
      <c r="QCL41" s="1"/>
      <c r="QCM41" s="1"/>
      <c r="QCN41" s="1"/>
      <c r="QCO41" s="1"/>
      <c r="QCP41" s="1"/>
      <c r="QCQ41" s="1"/>
      <c r="QCR41" s="1"/>
      <c r="QCS41" s="1"/>
      <c r="QCT41" s="1"/>
      <c r="QCU41" s="1"/>
      <c r="QCV41" s="1"/>
      <c r="QCW41" s="1"/>
      <c r="QCX41" s="1"/>
      <c r="QCY41" s="1"/>
      <c r="QCZ41" s="1"/>
      <c r="QDA41" s="1"/>
      <c r="QDB41" s="1"/>
      <c r="QDC41" s="1"/>
      <c r="QDD41" s="1"/>
      <c r="QDE41" s="1"/>
      <c r="QDF41" s="1"/>
      <c r="QDG41" s="1"/>
      <c r="QDH41" s="1"/>
      <c r="QDI41" s="1"/>
      <c r="QDJ41" s="1"/>
      <c r="QDK41" s="1"/>
      <c r="QDL41" s="1"/>
      <c r="QDM41" s="1"/>
      <c r="QDN41" s="1"/>
      <c r="QDO41" s="1"/>
      <c r="QDP41" s="1"/>
      <c r="QDQ41" s="1"/>
      <c r="QDR41" s="1"/>
      <c r="QDS41" s="1"/>
      <c r="QDT41" s="1"/>
      <c r="QDU41" s="1"/>
      <c r="QDV41" s="1"/>
      <c r="QDW41" s="1"/>
      <c r="QDX41" s="1"/>
      <c r="QDY41" s="1"/>
      <c r="QDZ41" s="1"/>
      <c r="QEA41" s="1"/>
      <c r="QEB41" s="1"/>
      <c r="QEC41" s="1"/>
      <c r="QED41" s="1"/>
      <c r="QEE41" s="1"/>
      <c r="QEF41" s="1"/>
      <c r="QEG41" s="1"/>
      <c r="QEH41" s="1"/>
      <c r="QEI41" s="1"/>
      <c r="QEJ41" s="1"/>
      <c r="QEK41" s="1"/>
      <c r="QEL41" s="1"/>
      <c r="QEM41" s="1"/>
      <c r="QEN41" s="1"/>
      <c r="QEO41" s="1"/>
      <c r="QEP41" s="1"/>
      <c r="QEQ41" s="1"/>
      <c r="QER41" s="1"/>
      <c r="QES41" s="1"/>
      <c r="QET41" s="1"/>
      <c r="QEU41" s="1"/>
      <c r="QEV41" s="1"/>
      <c r="QEW41" s="1"/>
      <c r="QEX41" s="1"/>
      <c r="QEY41" s="1"/>
      <c r="QEZ41" s="1"/>
      <c r="QFA41" s="1"/>
      <c r="QFB41" s="1"/>
      <c r="QFC41" s="1"/>
      <c r="QFD41" s="1"/>
      <c r="QFE41" s="1"/>
      <c r="QFF41" s="1"/>
      <c r="QFG41" s="1"/>
      <c r="QFH41" s="1"/>
      <c r="QFI41" s="1"/>
      <c r="QFJ41" s="1"/>
      <c r="QFK41" s="1"/>
      <c r="QFL41" s="1"/>
      <c r="QFM41" s="1"/>
      <c r="QFN41" s="1"/>
      <c r="QFO41" s="1"/>
      <c r="QFP41" s="1"/>
      <c r="QFQ41" s="1"/>
      <c r="QFR41" s="1"/>
      <c r="QFS41" s="1"/>
      <c r="QFT41" s="1"/>
      <c r="QFU41" s="1"/>
      <c r="QFV41" s="1"/>
      <c r="QFW41" s="1"/>
      <c r="QFX41" s="1"/>
      <c r="QFY41" s="1"/>
      <c r="QFZ41" s="1"/>
      <c r="QGA41" s="1"/>
      <c r="QGB41" s="1"/>
      <c r="QGC41" s="1"/>
      <c r="QGD41" s="1"/>
      <c r="QGE41" s="1"/>
      <c r="QGF41" s="1"/>
      <c r="QGG41" s="1"/>
      <c r="QGH41" s="1"/>
      <c r="QGI41" s="1"/>
      <c r="QGJ41" s="1"/>
      <c r="QGK41" s="1"/>
      <c r="QGL41" s="1"/>
      <c r="QGM41" s="1"/>
      <c r="QGN41" s="1"/>
      <c r="QGO41" s="1"/>
      <c r="QGP41" s="1"/>
      <c r="QGQ41" s="1"/>
      <c r="QGR41" s="1"/>
      <c r="QGS41" s="1"/>
      <c r="QGT41" s="1"/>
      <c r="QGU41" s="1"/>
      <c r="QGV41" s="1"/>
      <c r="QGW41" s="1"/>
      <c r="QGX41" s="1"/>
      <c r="QGY41" s="1"/>
      <c r="QGZ41" s="1"/>
      <c r="QHA41" s="1"/>
      <c r="QHB41" s="1"/>
      <c r="QHC41" s="1"/>
      <c r="QHD41" s="1"/>
      <c r="QHE41" s="1"/>
      <c r="QHF41" s="1"/>
      <c r="QHG41" s="1"/>
      <c r="QHH41" s="1"/>
      <c r="QHI41" s="1"/>
      <c r="QHJ41" s="1"/>
      <c r="QHK41" s="1"/>
      <c r="QHL41" s="1"/>
      <c r="QHM41" s="1"/>
      <c r="QHN41" s="1"/>
      <c r="QHO41" s="1"/>
      <c r="QHP41" s="1"/>
      <c r="QHQ41" s="1"/>
      <c r="QHR41" s="1"/>
      <c r="QHS41" s="1"/>
      <c r="QHT41" s="1"/>
      <c r="QHU41" s="1"/>
      <c r="QHV41" s="1"/>
      <c r="QHW41" s="1"/>
      <c r="QHX41" s="1"/>
      <c r="QHY41" s="1"/>
      <c r="QHZ41" s="1"/>
      <c r="QIA41" s="1"/>
      <c r="QIB41" s="1"/>
      <c r="QIC41" s="1"/>
      <c r="QID41" s="1"/>
      <c r="QIE41" s="1"/>
      <c r="QIF41" s="1"/>
      <c r="QIG41" s="1"/>
      <c r="QIH41" s="1"/>
      <c r="QII41" s="1"/>
      <c r="QIJ41" s="1"/>
      <c r="QIK41" s="1"/>
      <c r="QIL41" s="1"/>
      <c r="QIM41" s="1"/>
      <c r="QIN41" s="1"/>
      <c r="QIO41" s="1"/>
      <c r="QIP41" s="1"/>
      <c r="QIQ41" s="1"/>
      <c r="QIR41" s="1"/>
      <c r="QIS41" s="1"/>
      <c r="QIT41" s="1"/>
      <c r="QIU41" s="1"/>
      <c r="QIV41" s="1"/>
      <c r="QIW41" s="1"/>
      <c r="QIX41" s="1"/>
      <c r="QIY41" s="1"/>
      <c r="QIZ41" s="1"/>
      <c r="QJA41" s="1"/>
      <c r="QJB41" s="1"/>
      <c r="QJC41" s="1"/>
      <c r="QJD41" s="1"/>
      <c r="QJE41" s="1"/>
      <c r="QJF41" s="1"/>
      <c r="QJG41" s="1"/>
      <c r="QJH41" s="1"/>
      <c r="QJI41" s="1"/>
      <c r="QJJ41" s="1"/>
      <c r="QJK41" s="1"/>
      <c r="QJL41" s="1"/>
      <c r="QJM41" s="1"/>
      <c r="QJN41" s="1"/>
      <c r="QJO41" s="1"/>
      <c r="QJP41" s="1"/>
      <c r="QJQ41" s="1"/>
      <c r="QJR41" s="1"/>
      <c r="QJS41" s="1"/>
      <c r="QJT41" s="1"/>
      <c r="QJU41" s="1"/>
      <c r="QJV41" s="1"/>
      <c r="QJW41" s="1"/>
      <c r="QJX41" s="1"/>
      <c r="QJY41" s="1"/>
      <c r="QJZ41" s="1"/>
      <c r="QKA41" s="1"/>
      <c r="QKB41" s="1"/>
      <c r="QKC41" s="1"/>
      <c r="QKD41" s="1"/>
      <c r="QKE41" s="1"/>
      <c r="QKF41" s="1"/>
      <c r="QKG41" s="1"/>
      <c r="QKH41" s="1"/>
      <c r="QKI41" s="1"/>
      <c r="QKJ41" s="1"/>
      <c r="QKK41" s="1"/>
      <c r="QKL41" s="1"/>
      <c r="QKM41" s="1"/>
      <c r="QKN41" s="1"/>
      <c r="QKO41" s="1"/>
      <c r="QKP41" s="1"/>
      <c r="QKQ41" s="1"/>
      <c r="QKR41" s="1"/>
      <c r="QKS41" s="1"/>
      <c r="QKT41" s="1"/>
      <c r="QKU41" s="1"/>
      <c r="QKV41" s="1"/>
      <c r="QKW41" s="1"/>
      <c r="QKX41" s="1"/>
      <c r="QKY41" s="1"/>
      <c r="QKZ41" s="1"/>
      <c r="QLA41" s="1"/>
      <c r="QLB41" s="1"/>
      <c r="QLC41" s="1"/>
      <c r="QLD41" s="1"/>
      <c r="QLE41" s="1"/>
      <c r="QLF41" s="1"/>
      <c r="QLG41" s="1"/>
      <c r="QLH41" s="1"/>
      <c r="QLI41" s="1"/>
      <c r="QLJ41" s="1"/>
      <c r="QLK41" s="1"/>
      <c r="QLL41" s="1"/>
      <c r="QLM41" s="1"/>
      <c r="QLN41" s="1"/>
      <c r="QLO41" s="1"/>
      <c r="QLP41" s="1"/>
      <c r="QLQ41" s="1"/>
      <c r="QLR41" s="1"/>
      <c r="QLS41" s="1"/>
      <c r="QLT41" s="1"/>
      <c r="QLU41" s="1"/>
      <c r="QLV41" s="1"/>
      <c r="QLW41" s="1"/>
      <c r="QLX41" s="1"/>
      <c r="QLY41" s="1"/>
      <c r="QLZ41" s="1"/>
      <c r="QMA41" s="1"/>
      <c r="QMB41" s="1"/>
      <c r="QMC41" s="1"/>
      <c r="QMD41" s="1"/>
      <c r="QME41" s="1"/>
      <c r="QMF41" s="1"/>
      <c r="QMG41" s="1"/>
      <c r="QMH41" s="1"/>
      <c r="QMI41" s="1"/>
      <c r="QMJ41" s="1"/>
      <c r="QMK41" s="1"/>
      <c r="QML41" s="1"/>
      <c r="QMM41" s="1"/>
      <c r="QMN41" s="1"/>
      <c r="QMO41" s="1"/>
      <c r="QMP41" s="1"/>
      <c r="QMQ41" s="1"/>
      <c r="QMR41" s="1"/>
      <c r="QMS41" s="1"/>
      <c r="QMT41" s="1"/>
      <c r="QMU41" s="1"/>
      <c r="QMV41" s="1"/>
      <c r="QMW41" s="1"/>
      <c r="QMX41" s="1"/>
      <c r="QMY41" s="1"/>
      <c r="QMZ41" s="1"/>
      <c r="QNA41" s="1"/>
      <c r="QNB41" s="1"/>
      <c r="QNC41" s="1"/>
      <c r="QND41" s="1"/>
      <c r="QNE41" s="1"/>
      <c r="QNF41" s="1"/>
      <c r="QNG41" s="1"/>
      <c r="QNH41" s="1"/>
      <c r="QNI41" s="1"/>
      <c r="QNJ41" s="1"/>
      <c r="QNK41" s="1"/>
      <c r="QNL41" s="1"/>
      <c r="QNM41" s="1"/>
      <c r="QNN41" s="1"/>
      <c r="QNO41" s="1"/>
      <c r="QNP41" s="1"/>
      <c r="QNQ41" s="1"/>
      <c r="QNR41" s="1"/>
      <c r="QNS41" s="1"/>
      <c r="QNT41" s="1"/>
      <c r="QNU41" s="1"/>
      <c r="QNV41" s="1"/>
      <c r="QNW41" s="1"/>
      <c r="QNX41" s="1"/>
      <c r="QNY41" s="1"/>
      <c r="QNZ41" s="1"/>
      <c r="QOA41" s="1"/>
      <c r="QOB41" s="1"/>
      <c r="QOC41" s="1"/>
      <c r="QOD41" s="1"/>
      <c r="QOE41" s="1"/>
      <c r="QOF41" s="1"/>
      <c r="QOG41" s="1"/>
      <c r="QOH41" s="1"/>
      <c r="QOI41" s="1"/>
      <c r="QOJ41" s="1"/>
      <c r="QOK41" s="1"/>
      <c r="QOL41" s="1"/>
      <c r="QOM41" s="1"/>
      <c r="QON41" s="1"/>
      <c r="QOO41" s="1"/>
      <c r="QOP41" s="1"/>
      <c r="QOQ41" s="1"/>
      <c r="QOR41" s="1"/>
      <c r="QOS41" s="1"/>
      <c r="QOT41" s="1"/>
      <c r="QOU41" s="1"/>
      <c r="QOV41" s="1"/>
      <c r="QOW41" s="1"/>
      <c r="QOX41" s="1"/>
      <c r="QOY41" s="1"/>
      <c r="QOZ41" s="1"/>
      <c r="QPA41" s="1"/>
      <c r="QPB41" s="1"/>
      <c r="QPC41" s="1"/>
      <c r="QPD41" s="1"/>
      <c r="QPE41" s="1"/>
      <c r="QPF41" s="1"/>
      <c r="QPG41" s="1"/>
      <c r="QPH41" s="1"/>
      <c r="QPI41" s="1"/>
      <c r="QPJ41" s="1"/>
      <c r="QPK41" s="1"/>
      <c r="QPL41" s="1"/>
      <c r="QPM41" s="1"/>
      <c r="QPN41" s="1"/>
      <c r="QPO41" s="1"/>
      <c r="QPP41" s="1"/>
      <c r="QPQ41" s="1"/>
      <c r="QPR41" s="1"/>
      <c r="QPS41" s="1"/>
      <c r="QPT41" s="1"/>
      <c r="QPU41" s="1"/>
      <c r="QPV41" s="1"/>
      <c r="QPW41" s="1"/>
      <c r="QPX41" s="1"/>
      <c r="QPY41" s="1"/>
      <c r="QPZ41" s="1"/>
      <c r="QQA41" s="1"/>
      <c r="QQB41" s="1"/>
      <c r="QQC41" s="1"/>
      <c r="QQD41" s="1"/>
      <c r="QQE41" s="1"/>
      <c r="QQF41" s="1"/>
      <c r="QQG41" s="1"/>
      <c r="QQH41" s="1"/>
      <c r="QQI41" s="1"/>
      <c r="QQJ41" s="1"/>
      <c r="QQK41" s="1"/>
      <c r="QQL41" s="1"/>
      <c r="QQM41" s="1"/>
      <c r="QQN41" s="1"/>
      <c r="QQO41" s="1"/>
      <c r="QQP41" s="1"/>
      <c r="QQQ41" s="1"/>
      <c r="QQR41" s="1"/>
      <c r="QQS41" s="1"/>
      <c r="QQT41" s="1"/>
      <c r="QQU41" s="1"/>
      <c r="QQV41" s="1"/>
      <c r="QQW41" s="1"/>
      <c r="QQX41" s="1"/>
      <c r="QQY41" s="1"/>
      <c r="QQZ41" s="1"/>
      <c r="QRA41" s="1"/>
      <c r="QRB41" s="1"/>
      <c r="QRC41" s="1"/>
      <c r="QRD41" s="1"/>
      <c r="QRE41" s="1"/>
      <c r="QRF41" s="1"/>
      <c r="QRG41" s="1"/>
      <c r="QRH41" s="1"/>
      <c r="QRI41" s="1"/>
      <c r="QRJ41" s="1"/>
      <c r="QRK41" s="1"/>
      <c r="QRL41" s="1"/>
      <c r="QRM41" s="1"/>
      <c r="QRN41" s="1"/>
      <c r="QRO41" s="1"/>
      <c r="QRP41" s="1"/>
      <c r="QRQ41" s="1"/>
      <c r="QRR41" s="1"/>
      <c r="QRS41" s="1"/>
      <c r="QRT41" s="1"/>
      <c r="QRU41" s="1"/>
      <c r="QRV41" s="1"/>
      <c r="QRW41" s="1"/>
      <c r="QRX41" s="1"/>
      <c r="QRY41" s="1"/>
      <c r="QRZ41" s="1"/>
      <c r="QSA41" s="1"/>
      <c r="QSB41" s="1"/>
      <c r="QSC41" s="1"/>
      <c r="QSD41" s="1"/>
      <c r="QSE41" s="1"/>
      <c r="QSF41" s="1"/>
      <c r="QSG41" s="1"/>
      <c r="QSH41" s="1"/>
      <c r="QSI41" s="1"/>
      <c r="QSJ41" s="1"/>
      <c r="QSK41" s="1"/>
      <c r="QSL41" s="1"/>
      <c r="QSM41" s="1"/>
      <c r="QSN41" s="1"/>
      <c r="QSO41" s="1"/>
      <c r="QSP41" s="1"/>
      <c r="QSQ41" s="1"/>
      <c r="QSR41" s="1"/>
      <c r="QSS41" s="1"/>
      <c r="QST41" s="1"/>
      <c r="QSU41" s="1"/>
      <c r="QSV41" s="1"/>
      <c r="QSW41" s="1"/>
      <c r="QSX41" s="1"/>
      <c r="QSY41" s="1"/>
      <c r="QSZ41" s="1"/>
      <c r="QTA41" s="1"/>
      <c r="QTB41" s="1"/>
      <c r="QTC41" s="1"/>
      <c r="QTD41" s="1"/>
      <c r="QTE41" s="1"/>
      <c r="QTF41" s="1"/>
      <c r="QTG41" s="1"/>
      <c r="QTH41" s="1"/>
      <c r="QTI41" s="1"/>
      <c r="QTJ41" s="1"/>
      <c r="QTK41" s="1"/>
      <c r="QTL41" s="1"/>
      <c r="QTM41" s="1"/>
      <c r="QTN41" s="1"/>
      <c r="QTO41" s="1"/>
      <c r="QTP41" s="1"/>
      <c r="QTQ41" s="1"/>
      <c r="QTR41" s="1"/>
      <c r="QTS41" s="1"/>
      <c r="QTT41" s="1"/>
      <c r="QTU41" s="1"/>
      <c r="QTV41" s="1"/>
      <c r="QTW41" s="1"/>
      <c r="QTX41" s="1"/>
      <c r="QTY41" s="1"/>
      <c r="QTZ41" s="1"/>
      <c r="QUA41" s="1"/>
      <c r="QUB41" s="1"/>
      <c r="QUC41" s="1"/>
      <c r="QUD41" s="1"/>
      <c r="QUE41" s="1"/>
      <c r="QUF41" s="1"/>
      <c r="QUG41" s="1"/>
      <c r="QUH41" s="1"/>
      <c r="QUI41" s="1"/>
      <c r="QUJ41" s="1"/>
      <c r="QUK41" s="1"/>
      <c r="QUL41" s="1"/>
      <c r="QUM41" s="1"/>
      <c r="QUN41" s="1"/>
      <c r="QUO41" s="1"/>
      <c r="QUP41" s="1"/>
      <c r="QUQ41" s="1"/>
      <c r="QUR41" s="1"/>
      <c r="QUS41" s="1"/>
      <c r="QUT41" s="1"/>
      <c r="QUU41" s="1"/>
      <c r="QUV41" s="1"/>
      <c r="QUW41" s="1"/>
      <c r="QUX41" s="1"/>
      <c r="QUY41" s="1"/>
      <c r="QUZ41" s="1"/>
      <c r="QVA41" s="1"/>
      <c r="QVB41" s="1"/>
      <c r="QVC41" s="1"/>
      <c r="QVD41" s="1"/>
      <c r="QVE41" s="1"/>
      <c r="QVF41" s="1"/>
      <c r="QVG41" s="1"/>
      <c r="QVH41" s="1"/>
      <c r="QVI41" s="1"/>
      <c r="QVJ41" s="1"/>
      <c r="QVK41" s="1"/>
      <c r="QVL41" s="1"/>
      <c r="QVM41" s="1"/>
      <c r="QVN41" s="1"/>
      <c r="QVO41" s="1"/>
      <c r="QVP41" s="1"/>
      <c r="QVQ41" s="1"/>
      <c r="QVR41" s="1"/>
      <c r="QVS41" s="1"/>
      <c r="QVT41" s="1"/>
      <c r="QVU41" s="1"/>
      <c r="QVV41" s="1"/>
      <c r="QVW41" s="1"/>
      <c r="QVX41" s="1"/>
      <c r="QVY41" s="1"/>
      <c r="QVZ41" s="1"/>
      <c r="QWA41" s="1"/>
      <c r="QWB41" s="1"/>
      <c r="QWC41" s="1"/>
      <c r="QWD41" s="1"/>
      <c r="QWE41" s="1"/>
      <c r="QWF41" s="1"/>
      <c r="QWG41" s="1"/>
      <c r="QWH41" s="1"/>
      <c r="QWI41" s="1"/>
      <c r="QWJ41" s="1"/>
      <c r="QWK41" s="1"/>
      <c r="QWL41" s="1"/>
      <c r="QWM41" s="1"/>
      <c r="QWN41" s="1"/>
      <c r="QWO41" s="1"/>
      <c r="QWP41" s="1"/>
      <c r="QWQ41" s="1"/>
      <c r="QWR41" s="1"/>
      <c r="QWS41" s="1"/>
      <c r="QWT41" s="1"/>
      <c r="QWU41" s="1"/>
      <c r="QWV41" s="1"/>
      <c r="QWW41" s="1"/>
      <c r="QWX41" s="1"/>
      <c r="QWY41" s="1"/>
      <c r="QWZ41" s="1"/>
      <c r="QXA41" s="1"/>
      <c r="QXB41" s="1"/>
      <c r="QXC41" s="1"/>
      <c r="QXD41" s="1"/>
      <c r="QXE41" s="1"/>
      <c r="QXF41" s="1"/>
      <c r="QXG41" s="1"/>
      <c r="QXH41" s="1"/>
      <c r="QXI41" s="1"/>
      <c r="QXJ41" s="1"/>
      <c r="QXK41" s="1"/>
      <c r="QXL41" s="1"/>
      <c r="QXM41" s="1"/>
      <c r="QXN41" s="1"/>
      <c r="QXO41" s="1"/>
      <c r="QXP41" s="1"/>
      <c r="QXQ41" s="1"/>
      <c r="QXR41" s="1"/>
      <c r="QXS41" s="1"/>
      <c r="QXT41" s="1"/>
      <c r="QXU41" s="1"/>
      <c r="QXV41" s="1"/>
      <c r="QXW41" s="1"/>
      <c r="QXX41" s="1"/>
      <c r="QXY41" s="1"/>
      <c r="QXZ41" s="1"/>
      <c r="QYA41" s="1"/>
      <c r="QYB41" s="1"/>
      <c r="QYC41" s="1"/>
      <c r="QYD41" s="1"/>
      <c r="QYE41" s="1"/>
      <c r="QYF41" s="1"/>
      <c r="QYG41" s="1"/>
      <c r="QYH41" s="1"/>
      <c r="QYI41" s="1"/>
      <c r="QYJ41" s="1"/>
      <c r="QYK41" s="1"/>
      <c r="QYL41" s="1"/>
      <c r="QYM41" s="1"/>
      <c r="QYN41" s="1"/>
      <c r="QYO41" s="1"/>
      <c r="QYP41" s="1"/>
      <c r="QYQ41" s="1"/>
      <c r="QYR41" s="1"/>
      <c r="QYS41" s="1"/>
      <c r="QYT41" s="1"/>
      <c r="QYU41" s="1"/>
      <c r="QYV41" s="1"/>
      <c r="QYW41" s="1"/>
      <c r="QYX41" s="1"/>
      <c r="QYY41" s="1"/>
      <c r="QYZ41" s="1"/>
      <c r="QZA41" s="1"/>
      <c r="QZB41" s="1"/>
      <c r="QZC41" s="1"/>
      <c r="QZD41" s="1"/>
      <c r="QZE41" s="1"/>
      <c r="QZF41" s="1"/>
      <c r="QZG41" s="1"/>
      <c r="QZH41" s="1"/>
      <c r="QZI41" s="1"/>
      <c r="QZJ41" s="1"/>
      <c r="QZK41" s="1"/>
      <c r="QZL41" s="1"/>
      <c r="QZM41" s="1"/>
      <c r="QZN41" s="1"/>
      <c r="QZO41" s="1"/>
      <c r="QZP41" s="1"/>
      <c r="QZQ41" s="1"/>
      <c r="QZR41" s="1"/>
      <c r="QZS41" s="1"/>
      <c r="QZT41" s="1"/>
      <c r="QZU41" s="1"/>
      <c r="QZV41" s="1"/>
      <c r="QZW41" s="1"/>
      <c r="QZX41" s="1"/>
      <c r="QZY41" s="1"/>
      <c r="QZZ41" s="1"/>
      <c r="RAA41" s="1"/>
      <c r="RAB41" s="1"/>
      <c r="RAC41" s="1"/>
      <c r="RAD41" s="1"/>
      <c r="RAE41" s="1"/>
      <c r="RAF41" s="1"/>
      <c r="RAG41" s="1"/>
      <c r="RAH41" s="1"/>
      <c r="RAI41" s="1"/>
      <c r="RAJ41" s="1"/>
      <c r="RAK41" s="1"/>
      <c r="RAL41" s="1"/>
      <c r="RAM41" s="1"/>
      <c r="RAN41" s="1"/>
      <c r="RAO41" s="1"/>
      <c r="RAP41" s="1"/>
      <c r="RAQ41" s="1"/>
      <c r="RAR41" s="1"/>
      <c r="RAS41" s="1"/>
      <c r="RAT41" s="1"/>
      <c r="RAU41" s="1"/>
      <c r="RAV41" s="1"/>
      <c r="RAW41" s="1"/>
      <c r="RAX41" s="1"/>
      <c r="RAY41" s="1"/>
      <c r="RAZ41" s="1"/>
      <c r="RBA41" s="1"/>
      <c r="RBB41" s="1"/>
      <c r="RBC41" s="1"/>
      <c r="RBD41" s="1"/>
      <c r="RBE41" s="1"/>
      <c r="RBF41" s="1"/>
      <c r="RBG41" s="1"/>
      <c r="RBH41" s="1"/>
      <c r="RBI41" s="1"/>
      <c r="RBJ41" s="1"/>
      <c r="RBK41" s="1"/>
      <c r="RBL41" s="1"/>
      <c r="RBM41" s="1"/>
      <c r="RBN41" s="1"/>
      <c r="RBO41" s="1"/>
      <c r="RBP41" s="1"/>
      <c r="RBQ41" s="1"/>
      <c r="RBR41" s="1"/>
      <c r="RBS41" s="1"/>
      <c r="RBT41" s="1"/>
      <c r="RBU41" s="1"/>
      <c r="RBV41" s="1"/>
      <c r="RBW41" s="1"/>
      <c r="RBX41" s="1"/>
      <c r="RBY41" s="1"/>
      <c r="RBZ41" s="1"/>
      <c r="RCA41" s="1"/>
      <c r="RCB41" s="1"/>
      <c r="RCC41" s="1"/>
      <c r="RCD41" s="1"/>
      <c r="RCE41" s="1"/>
      <c r="RCF41" s="1"/>
      <c r="RCG41" s="1"/>
      <c r="RCH41" s="1"/>
      <c r="RCI41" s="1"/>
      <c r="RCJ41" s="1"/>
      <c r="RCK41" s="1"/>
      <c r="RCL41" s="1"/>
      <c r="RCM41" s="1"/>
      <c r="RCN41" s="1"/>
      <c r="RCO41" s="1"/>
      <c r="RCP41" s="1"/>
      <c r="RCQ41" s="1"/>
      <c r="RCR41" s="1"/>
      <c r="RCS41" s="1"/>
      <c r="RCT41" s="1"/>
      <c r="RCU41" s="1"/>
      <c r="RCV41" s="1"/>
      <c r="RCW41" s="1"/>
      <c r="RCX41" s="1"/>
      <c r="RCY41" s="1"/>
      <c r="RCZ41" s="1"/>
      <c r="RDA41" s="1"/>
      <c r="RDB41" s="1"/>
      <c r="RDC41" s="1"/>
      <c r="RDD41" s="1"/>
      <c r="RDE41" s="1"/>
      <c r="RDF41" s="1"/>
      <c r="RDG41" s="1"/>
      <c r="RDH41" s="1"/>
      <c r="RDI41" s="1"/>
      <c r="RDJ41" s="1"/>
      <c r="RDK41" s="1"/>
      <c r="RDL41" s="1"/>
      <c r="RDM41" s="1"/>
      <c r="RDN41" s="1"/>
      <c r="RDO41" s="1"/>
      <c r="RDP41" s="1"/>
      <c r="RDQ41" s="1"/>
      <c r="RDR41" s="1"/>
      <c r="RDS41" s="1"/>
      <c r="RDT41" s="1"/>
      <c r="RDU41" s="1"/>
      <c r="RDV41" s="1"/>
      <c r="RDW41" s="1"/>
      <c r="RDX41" s="1"/>
      <c r="RDY41" s="1"/>
      <c r="RDZ41" s="1"/>
      <c r="REA41" s="1"/>
      <c r="REB41" s="1"/>
      <c r="REC41" s="1"/>
      <c r="RED41" s="1"/>
      <c r="REE41" s="1"/>
      <c r="REF41" s="1"/>
      <c r="REG41" s="1"/>
      <c r="REH41" s="1"/>
      <c r="REI41" s="1"/>
      <c r="REJ41" s="1"/>
      <c r="REK41" s="1"/>
      <c r="REL41" s="1"/>
      <c r="REM41" s="1"/>
      <c r="REN41" s="1"/>
      <c r="REO41" s="1"/>
      <c r="REP41" s="1"/>
      <c r="REQ41" s="1"/>
      <c r="RER41" s="1"/>
      <c r="RES41" s="1"/>
      <c r="RET41" s="1"/>
      <c r="REU41" s="1"/>
      <c r="REV41" s="1"/>
      <c r="REW41" s="1"/>
      <c r="REX41" s="1"/>
      <c r="REY41" s="1"/>
      <c r="REZ41" s="1"/>
      <c r="RFA41" s="1"/>
      <c r="RFB41" s="1"/>
      <c r="RFC41" s="1"/>
      <c r="RFD41" s="1"/>
      <c r="RFE41" s="1"/>
      <c r="RFF41" s="1"/>
      <c r="RFG41" s="1"/>
      <c r="RFH41" s="1"/>
      <c r="RFI41" s="1"/>
      <c r="RFJ41" s="1"/>
      <c r="RFK41" s="1"/>
      <c r="RFL41" s="1"/>
      <c r="RFM41" s="1"/>
      <c r="RFN41" s="1"/>
      <c r="RFO41" s="1"/>
      <c r="RFP41" s="1"/>
      <c r="RFQ41" s="1"/>
      <c r="RFR41" s="1"/>
      <c r="RFS41" s="1"/>
      <c r="RFT41" s="1"/>
      <c r="RFU41" s="1"/>
      <c r="RFV41" s="1"/>
      <c r="RFW41" s="1"/>
      <c r="RFX41" s="1"/>
      <c r="RFY41" s="1"/>
      <c r="RFZ41" s="1"/>
      <c r="RGA41" s="1"/>
      <c r="RGB41" s="1"/>
      <c r="RGC41" s="1"/>
      <c r="RGD41" s="1"/>
      <c r="RGE41" s="1"/>
      <c r="RGF41" s="1"/>
      <c r="RGG41" s="1"/>
      <c r="RGH41" s="1"/>
      <c r="RGI41" s="1"/>
      <c r="RGJ41" s="1"/>
      <c r="RGK41" s="1"/>
      <c r="RGL41" s="1"/>
      <c r="RGM41" s="1"/>
      <c r="RGN41" s="1"/>
      <c r="RGO41" s="1"/>
      <c r="RGP41" s="1"/>
      <c r="RGQ41" s="1"/>
      <c r="RGR41" s="1"/>
      <c r="RGS41" s="1"/>
      <c r="RGT41" s="1"/>
      <c r="RGU41" s="1"/>
      <c r="RGV41" s="1"/>
      <c r="RGW41" s="1"/>
      <c r="RGX41" s="1"/>
      <c r="RGY41" s="1"/>
      <c r="RGZ41" s="1"/>
      <c r="RHA41" s="1"/>
      <c r="RHB41" s="1"/>
      <c r="RHC41" s="1"/>
      <c r="RHD41" s="1"/>
      <c r="RHE41" s="1"/>
      <c r="RHF41" s="1"/>
      <c r="RHG41" s="1"/>
      <c r="RHH41" s="1"/>
      <c r="RHI41" s="1"/>
      <c r="RHJ41" s="1"/>
      <c r="RHK41" s="1"/>
      <c r="RHL41" s="1"/>
      <c r="RHM41" s="1"/>
      <c r="RHN41" s="1"/>
      <c r="RHO41" s="1"/>
      <c r="RHP41" s="1"/>
      <c r="RHQ41" s="1"/>
      <c r="RHR41" s="1"/>
      <c r="RHS41" s="1"/>
      <c r="RHT41" s="1"/>
      <c r="RHU41" s="1"/>
      <c r="RHV41" s="1"/>
      <c r="RHW41" s="1"/>
      <c r="RHX41" s="1"/>
      <c r="RHY41" s="1"/>
      <c r="RHZ41" s="1"/>
      <c r="RIA41" s="1"/>
      <c r="RIB41" s="1"/>
      <c r="RIC41" s="1"/>
      <c r="RID41" s="1"/>
      <c r="RIE41" s="1"/>
      <c r="RIF41" s="1"/>
      <c r="RIG41" s="1"/>
      <c r="RIH41" s="1"/>
      <c r="RII41" s="1"/>
      <c r="RIJ41" s="1"/>
      <c r="RIK41" s="1"/>
      <c r="RIL41" s="1"/>
      <c r="RIM41" s="1"/>
      <c r="RIN41" s="1"/>
      <c r="RIO41" s="1"/>
      <c r="RIP41" s="1"/>
      <c r="RIQ41" s="1"/>
      <c r="RIR41" s="1"/>
      <c r="RIS41" s="1"/>
      <c r="RIT41" s="1"/>
      <c r="RIU41" s="1"/>
      <c r="RIV41" s="1"/>
      <c r="RIW41" s="1"/>
      <c r="RIX41" s="1"/>
      <c r="RIY41" s="1"/>
      <c r="RIZ41" s="1"/>
      <c r="RJA41" s="1"/>
      <c r="RJB41" s="1"/>
      <c r="RJC41" s="1"/>
      <c r="RJD41" s="1"/>
      <c r="RJE41" s="1"/>
      <c r="RJF41" s="1"/>
      <c r="RJG41" s="1"/>
      <c r="RJH41" s="1"/>
      <c r="RJI41" s="1"/>
      <c r="RJJ41" s="1"/>
      <c r="RJK41" s="1"/>
      <c r="RJL41" s="1"/>
      <c r="RJM41" s="1"/>
      <c r="RJN41" s="1"/>
      <c r="RJO41" s="1"/>
      <c r="RJP41" s="1"/>
      <c r="RJQ41" s="1"/>
      <c r="RJR41" s="1"/>
      <c r="RJS41" s="1"/>
      <c r="RJT41" s="1"/>
      <c r="RJU41" s="1"/>
      <c r="RJV41" s="1"/>
      <c r="RJW41" s="1"/>
      <c r="RJX41" s="1"/>
      <c r="RJY41" s="1"/>
      <c r="RJZ41" s="1"/>
      <c r="RKA41" s="1"/>
      <c r="RKB41" s="1"/>
      <c r="RKC41" s="1"/>
      <c r="RKD41" s="1"/>
      <c r="RKE41" s="1"/>
      <c r="RKF41" s="1"/>
      <c r="RKG41" s="1"/>
      <c r="RKH41" s="1"/>
      <c r="RKI41" s="1"/>
      <c r="RKJ41" s="1"/>
      <c r="RKK41" s="1"/>
      <c r="RKL41" s="1"/>
      <c r="RKM41" s="1"/>
      <c r="RKN41" s="1"/>
      <c r="RKO41" s="1"/>
      <c r="RKP41" s="1"/>
      <c r="RKQ41" s="1"/>
      <c r="RKR41" s="1"/>
      <c r="RKS41" s="1"/>
      <c r="RKT41" s="1"/>
      <c r="RKU41" s="1"/>
      <c r="RKV41" s="1"/>
      <c r="RKW41" s="1"/>
      <c r="RKX41" s="1"/>
      <c r="RKY41" s="1"/>
      <c r="RKZ41" s="1"/>
      <c r="RLA41" s="1"/>
      <c r="RLB41" s="1"/>
      <c r="RLC41" s="1"/>
      <c r="RLD41" s="1"/>
      <c r="RLE41" s="1"/>
      <c r="RLF41" s="1"/>
      <c r="RLG41" s="1"/>
      <c r="RLH41" s="1"/>
      <c r="RLI41" s="1"/>
      <c r="RLJ41" s="1"/>
      <c r="RLK41" s="1"/>
      <c r="RLL41" s="1"/>
      <c r="RLM41" s="1"/>
      <c r="RLN41" s="1"/>
      <c r="RLO41" s="1"/>
      <c r="RLP41" s="1"/>
      <c r="RLQ41" s="1"/>
      <c r="RLR41" s="1"/>
      <c r="RLS41" s="1"/>
      <c r="RLT41" s="1"/>
      <c r="RLU41" s="1"/>
      <c r="RLV41" s="1"/>
      <c r="RLW41" s="1"/>
      <c r="RLX41" s="1"/>
      <c r="RLY41" s="1"/>
      <c r="RLZ41" s="1"/>
      <c r="RMA41" s="1"/>
      <c r="RMB41" s="1"/>
      <c r="RMC41" s="1"/>
      <c r="RMD41" s="1"/>
      <c r="RME41" s="1"/>
      <c r="RMF41" s="1"/>
      <c r="RMG41" s="1"/>
      <c r="RMH41" s="1"/>
      <c r="RMI41" s="1"/>
      <c r="RMJ41" s="1"/>
      <c r="RMK41" s="1"/>
      <c r="RML41" s="1"/>
      <c r="RMM41" s="1"/>
      <c r="RMN41" s="1"/>
      <c r="RMO41" s="1"/>
      <c r="RMP41" s="1"/>
      <c r="RMQ41" s="1"/>
      <c r="RMR41" s="1"/>
      <c r="RMS41" s="1"/>
      <c r="RMT41" s="1"/>
      <c r="RMU41" s="1"/>
      <c r="RMV41" s="1"/>
      <c r="RMW41" s="1"/>
      <c r="RMX41" s="1"/>
      <c r="RMY41" s="1"/>
      <c r="RMZ41" s="1"/>
      <c r="RNA41" s="1"/>
      <c r="RNB41" s="1"/>
      <c r="RNC41" s="1"/>
      <c r="RND41" s="1"/>
      <c r="RNE41" s="1"/>
      <c r="RNF41" s="1"/>
      <c r="RNG41" s="1"/>
      <c r="RNH41" s="1"/>
      <c r="RNI41" s="1"/>
      <c r="RNJ41" s="1"/>
      <c r="RNK41" s="1"/>
      <c r="RNL41" s="1"/>
      <c r="RNM41" s="1"/>
      <c r="RNN41" s="1"/>
      <c r="RNO41" s="1"/>
      <c r="RNP41" s="1"/>
      <c r="RNQ41" s="1"/>
      <c r="RNR41" s="1"/>
      <c r="RNS41" s="1"/>
      <c r="RNT41" s="1"/>
      <c r="RNU41" s="1"/>
      <c r="RNV41" s="1"/>
      <c r="RNW41" s="1"/>
      <c r="RNX41" s="1"/>
      <c r="RNY41" s="1"/>
      <c r="RNZ41" s="1"/>
      <c r="ROA41" s="1"/>
      <c r="ROB41" s="1"/>
      <c r="ROC41" s="1"/>
      <c r="ROD41" s="1"/>
      <c r="ROE41" s="1"/>
      <c r="ROF41" s="1"/>
      <c r="ROG41" s="1"/>
      <c r="ROH41" s="1"/>
      <c r="ROI41" s="1"/>
      <c r="ROJ41" s="1"/>
      <c r="ROK41" s="1"/>
      <c r="ROL41" s="1"/>
      <c r="ROM41" s="1"/>
      <c r="RON41" s="1"/>
      <c r="ROO41" s="1"/>
      <c r="ROP41" s="1"/>
      <c r="ROQ41" s="1"/>
      <c r="ROR41" s="1"/>
      <c r="ROS41" s="1"/>
      <c r="ROT41" s="1"/>
      <c r="ROU41" s="1"/>
      <c r="ROV41" s="1"/>
      <c r="ROW41" s="1"/>
      <c r="ROX41" s="1"/>
      <c r="ROY41" s="1"/>
      <c r="ROZ41" s="1"/>
      <c r="RPA41" s="1"/>
      <c r="RPB41" s="1"/>
      <c r="RPC41" s="1"/>
      <c r="RPD41" s="1"/>
      <c r="RPE41" s="1"/>
      <c r="RPF41" s="1"/>
      <c r="RPG41" s="1"/>
      <c r="RPH41" s="1"/>
      <c r="RPI41" s="1"/>
      <c r="RPJ41" s="1"/>
      <c r="RPK41" s="1"/>
      <c r="RPL41" s="1"/>
      <c r="RPM41" s="1"/>
      <c r="RPN41" s="1"/>
      <c r="RPO41" s="1"/>
      <c r="RPP41" s="1"/>
      <c r="RPQ41" s="1"/>
      <c r="RPR41" s="1"/>
      <c r="RPS41" s="1"/>
      <c r="RPT41" s="1"/>
      <c r="RPU41" s="1"/>
      <c r="RPV41" s="1"/>
      <c r="RPW41" s="1"/>
      <c r="RPX41" s="1"/>
      <c r="RPY41" s="1"/>
      <c r="RPZ41" s="1"/>
      <c r="RQA41" s="1"/>
      <c r="RQB41" s="1"/>
      <c r="RQC41" s="1"/>
      <c r="RQD41" s="1"/>
      <c r="RQE41" s="1"/>
      <c r="RQF41" s="1"/>
      <c r="RQG41" s="1"/>
      <c r="RQH41" s="1"/>
      <c r="RQI41" s="1"/>
      <c r="RQJ41" s="1"/>
      <c r="RQK41" s="1"/>
      <c r="RQL41" s="1"/>
      <c r="RQM41" s="1"/>
      <c r="RQN41" s="1"/>
      <c r="RQO41" s="1"/>
      <c r="RQP41" s="1"/>
      <c r="RQQ41" s="1"/>
      <c r="RQR41" s="1"/>
      <c r="RQS41" s="1"/>
      <c r="RQT41" s="1"/>
      <c r="RQU41" s="1"/>
      <c r="RQV41" s="1"/>
      <c r="RQW41" s="1"/>
      <c r="RQX41" s="1"/>
      <c r="RQY41" s="1"/>
      <c r="RQZ41" s="1"/>
      <c r="RRA41" s="1"/>
      <c r="RRB41" s="1"/>
      <c r="RRC41" s="1"/>
      <c r="RRD41" s="1"/>
      <c r="RRE41" s="1"/>
      <c r="RRF41" s="1"/>
      <c r="RRG41" s="1"/>
      <c r="RRH41" s="1"/>
      <c r="RRI41" s="1"/>
      <c r="RRJ41" s="1"/>
      <c r="RRK41" s="1"/>
      <c r="RRL41" s="1"/>
      <c r="RRM41" s="1"/>
      <c r="RRN41" s="1"/>
      <c r="RRO41" s="1"/>
      <c r="RRP41" s="1"/>
      <c r="RRQ41" s="1"/>
      <c r="RRR41" s="1"/>
      <c r="RRS41" s="1"/>
      <c r="RRT41" s="1"/>
      <c r="RRU41" s="1"/>
      <c r="RRV41" s="1"/>
      <c r="RRW41" s="1"/>
      <c r="RRX41" s="1"/>
      <c r="RRY41" s="1"/>
      <c r="RRZ41" s="1"/>
      <c r="RSA41" s="1"/>
      <c r="RSB41" s="1"/>
      <c r="RSC41" s="1"/>
      <c r="RSD41" s="1"/>
      <c r="RSE41" s="1"/>
      <c r="RSF41" s="1"/>
      <c r="RSG41" s="1"/>
      <c r="RSH41" s="1"/>
      <c r="RSI41" s="1"/>
      <c r="RSJ41" s="1"/>
      <c r="RSK41" s="1"/>
      <c r="RSL41" s="1"/>
      <c r="RSM41" s="1"/>
      <c r="RSN41" s="1"/>
      <c r="RSO41" s="1"/>
      <c r="RSP41" s="1"/>
      <c r="RSQ41" s="1"/>
      <c r="RSR41" s="1"/>
      <c r="RSS41" s="1"/>
      <c r="RST41" s="1"/>
      <c r="RSU41" s="1"/>
      <c r="RSV41" s="1"/>
      <c r="RSW41" s="1"/>
      <c r="RSX41" s="1"/>
      <c r="RSY41" s="1"/>
      <c r="RSZ41" s="1"/>
      <c r="RTA41" s="1"/>
      <c r="RTB41" s="1"/>
      <c r="RTC41" s="1"/>
      <c r="RTD41" s="1"/>
      <c r="RTE41" s="1"/>
      <c r="RTF41" s="1"/>
      <c r="RTG41" s="1"/>
      <c r="RTH41" s="1"/>
      <c r="RTI41" s="1"/>
      <c r="RTJ41" s="1"/>
      <c r="RTK41" s="1"/>
      <c r="RTL41" s="1"/>
      <c r="RTM41" s="1"/>
      <c r="RTN41" s="1"/>
      <c r="RTO41" s="1"/>
      <c r="RTP41" s="1"/>
      <c r="RTQ41" s="1"/>
      <c r="RTR41" s="1"/>
      <c r="RTS41" s="1"/>
      <c r="RTT41" s="1"/>
      <c r="RTU41" s="1"/>
      <c r="RTV41" s="1"/>
      <c r="RTW41" s="1"/>
      <c r="RTX41" s="1"/>
      <c r="RTY41" s="1"/>
      <c r="RTZ41" s="1"/>
      <c r="RUA41" s="1"/>
      <c r="RUB41" s="1"/>
      <c r="RUC41" s="1"/>
      <c r="RUD41" s="1"/>
      <c r="RUE41" s="1"/>
      <c r="RUF41" s="1"/>
      <c r="RUG41" s="1"/>
      <c r="RUH41" s="1"/>
      <c r="RUI41" s="1"/>
      <c r="RUJ41" s="1"/>
      <c r="RUK41" s="1"/>
      <c r="RUL41" s="1"/>
      <c r="RUM41" s="1"/>
      <c r="RUN41" s="1"/>
      <c r="RUO41" s="1"/>
      <c r="RUP41" s="1"/>
      <c r="RUQ41" s="1"/>
      <c r="RUR41" s="1"/>
      <c r="RUS41" s="1"/>
      <c r="RUT41" s="1"/>
      <c r="RUU41" s="1"/>
      <c r="RUV41" s="1"/>
      <c r="RUW41" s="1"/>
      <c r="RUX41" s="1"/>
      <c r="RUY41" s="1"/>
      <c r="RUZ41" s="1"/>
      <c r="RVA41" s="1"/>
      <c r="RVB41" s="1"/>
      <c r="RVC41" s="1"/>
      <c r="RVD41" s="1"/>
      <c r="RVE41" s="1"/>
      <c r="RVF41" s="1"/>
      <c r="RVG41" s="1"/>
      <c r="RVH41" s="1"/>
      <c r="RVI41" s="1"/>
      <c r="RVJ41" s="1"/>
      <c r="RVK41" s="1"/>
      <c r="RVL41" s="1"/>
      <c r="RVM41" s="1"/>
      <c r="RVN41" s="1"/>
      <c r="RVO41" s="1"/>
      <c r="RVP41" s="1"/>
      <c r="RVQ41" s="1"/>
      <c r="RVR41" s="1"/>
      <c r="RVS41" s="1"/>
      <c r="RVT41" s="1"/>
      <c r="RVU41" s="1"/>
      <c r="RVV41" s="1"/>
      <c r="RVW41" s="1"/>
      <c r="RVX41" s="1"/>
      <c r="RVY41" s="1"/>
      <c r="RVZ41" s="1"/>
      <c r="RWA41" s="1"/>
      <c r="RWB41" s="1"/>
      <c r="RWC41" s="1"/>
      <c r="RWD41" s="1"/>
      <c r="RWE41" s="1"/>
      <c r="RWF41" s="1"/>
      <c r="RWG41" s="1"/>
      <c r="RWH41" s="1"/>
      <c r="RWI41" s="1"/>
      <c r="RWJ41" s="1"/>
      <c r="RWK41" s="1"/>
      <c r="RWL41" s="1"/>
      <c r="RWM41" s="1"/>
      <c r="RWN41" s="1"/>
      <c r="RWO41" s="1"/>
      <c r="RWP41" s="1"/>
      <c r="RWQ41" s="1"/>
      <c r="RWR41" s="1"/>
      <c r="RWS41" s="1"/>
      <c r="RWT41" s="1"/>
      <c r="RWU41" s="1"/>
      <c r="RWV41" s="1"/>
      <c r="RWW41" s="1"/>
      <c r="RWX41" s="1"/>
      <c r="RWY41" s="1"/>
      <c r="RWZ41" s="1"/>
      <c r="RXA41" s="1"/>
      <c r="RXB41" s="1"/>
      <c r="RXC41" s="1"/>
      <c r="RXD41" s="1"/>
      <c r="RXE41" s="1"/>
      <c r="RXF41" s="1"/>
      <c r="RXG41" s="1"/>
      <c r="RXH41" s="1"/>
      <c r="RXI41" s="1"/>
      <c r="RXJ41" s="1"/>
      <c r="RXK41" s="1"/>
      <c r="RXL41" s="1"/>
      <c r="RXM41" s="1"/>
      <c r="RXN41" s="1"/>
      <c r="RXO41" s="1"/>
      <c r="RXP41" s="1"/>
      <c r="RXQ41" s="1"/>
      <c r="RXR41" s="1"/>
      <c r="RXS41" s="1"/>
      <c r="RXT41" s="1"/>
      <c r="RXU41" s="1"/>
      <c r="RXV41" s="1"/>
      <c r="RXW41" s="1"/>
      <c r="RXX41" s="1"/>
      <c r="RXY41" s="1"/>
      <c r="RXZ41" s="1"/>
      <c r="RYA41" s="1"/>
      <c r="RYB41" s="1"/>
      <c r="RYC41" s="1"/>
      <c r="RYD41" s="1"/>
      <c r="RYE41" s="1"/>
      <c r="RYF41" s="1"/>
      <c r="RYG41" s="1"/>
      <c r="RYH41" s="1"/>
      <c r="RYI41" s="1"/>
      <c r="RYJ41" s="1"/>
      <c r="RYK41" s="1"/>
      <c r="RYL41" s="1"/>
      <c r="RYM41" s="1"/>
      <c r="RYN41" s="1"/>
      <c r="RYO41" s="1"/>
      <c r="RYP41" s="1"/>
      <c r="RYQ41" s="1"/>
      <c r="RYR41" s="1"/>
      <c r="RYS41" s="1"/>
      <c r="RYT41" s="1"/>
      <c r="RYU41" s="1"/>
      <c r="RYV41" s="1"/>
      <c r="RYW41" s="1"/>
      <c r="RYX41" s="1"/>
      <c r="RYY41" s="1"/>
      <c r="RYZ41" s="1"/>
      <c r="RZA41" s="1"/>
      <c r="RZB41" s="1"/>
      <c r="RZC41" s="1"/>
      <c r="RZD41" s="1"/>
      <c r="RZE41" s="1"/>
      <c r="RZF41" s="1"/>
      <c r="RZG41" s="1"/>
      <c r="RZH41" s="1"/>
      <c r="RZI41" s="1"/>
      <c r="RZJ41" s="1"/>
      <c r="RZK41" s="1"/>
      <c r="RZL41" s="1"/>
      <c r="RZM41" s="1"/>
      <c r="RZN41" s="1"/>
      <c r="RZO41" s="1"/>
      <c r="RZP41" s="1"/>
      <c r="RZQ41" s="1"/>
      <c r="RZR41" s="1"/>
      <c r="RZS41" s="1"/>
      <c r="RZT41" s="1"/>
      <c r="RZU41" s="1"/>
      <c r="RZV41" s="1"/>
      <c r="RZW41" s="1"/>
      <c r="RZX41" s="1"/>
      <c r="RZY41" s="1"/>
      <c r="RZZ41" s="1"/>
      <c r="SAA41" s="1"/>
      <c r="SAB41" s="1"/>
      <c r="SAC41" s="1"/>
      <c r="SAD41" s="1"/>
      <c r="SAE41" s="1"/>
      <c r="SAF41" s="1"/>
      <c r="SAG41" s="1"/>
      <c r="SAH41" s="1"/>
      <c r="SAI41" s="1"/>
      <c r="SAJ41" s="1"/>
      <c r="SAK41" s="1"/>
      <c r="SAL41" s="1"/>
      <c r="SAM41" s="1"/>
      <c r="SAN41" s="1"/>
      <c r="SAO41" s="1"/>
      <c r="SAP41" s="1"/>
      <c r="SAQ41" s="1"/>
      <c r="SAR41" s="1"/>
      <c r="SAS41" s="1"/>
      <c r="SAT41" s="1"/>
      <c r="SAU41" s="1"/>
      <c r="SAV41" s="1"/>
      <c r="SAW41" s="1"/>
      <c r="SAX41" s="1"/>
      <c r="SAY41" s="1"/>
      <c r="SAZ41" s="1"/>
      <c r="SBA41" s="1"/>
      <c r="SBB41" s="1"/>
      <c r="SBC41" s="1"/>
      <c r="SBD41" s="1"/>
      <c r="SBE41" s="1"/>
      <c r="SBF41" s="1"/>
      <c r="SBG41" s="1"/>
      <c r="SBH41" s="1"/>
      <c r="SBI41" s="1"/>
      <c r="SBJ41" s="1"/>
      <c r="SBK41" s="1"/>
      <c r="SBL41" s="1"/>
      <c r="SBM41" s="1"/>
      <c r="SBN41" s="1"/>
      <c r="SBO41" s="1"/>
      <c r="SBP41" s="1"/>
      <c r="SBQ41" s="1"/>
      <c r="SBR41" s="1"/>
      <c r="SBS41" s="1"/>
      <c r="SBT41" s="1"/>
      <c r="SBU41" s="1"/>
      <c r="SBV41" s="1"/>
      <c r="SBW41" s="1"/>
      <c r="SBX41" s="1"/>
      <c r="SBY41" s="1"/>
      <c r="SBZ41" s="1"/>
      <c r="SCA41" s="1"/>
      <c r="SCB41" s="1"/>
      <c r="SCC41" s="1"/>
      <c r="SCD41" s="1"/>
      <c r="SCE41" s="1"/>
      <c r="SCF41" s="1"/>
      <c r="SCG41" s="1"/>
      <c r="SCH41" s="1"/>
      <c r="SCI41" s="1"/>
      <c r="SCJ41" s="1"/>
      <c r="SCK41" s="1"/>
      <c r="SCL41" s="1"/>
      <c r="SCM41" s="1"/>
      <c r="SCN41" s="1"/>
      <c r="SCO41" s="1"/>
      <c r="SCP41" s="1"/>
      <c r="SCQ41" s="1"/>
      <c r="SCR41" s="1"/>
      <c r="SCS41" s="1"/>
      <c r="SCT41" s="1"/>
      <c r="SCU41" s="1"/>
      <c r="SCV41" s="1"/>
      <c r="SCW41" s="1"/>
      <c r="SCX41" s="1"/>
      <c r="SCY41" s="1"/>
      <c r="SCZ41" s="1"/>
      <c r="SDA41" s="1"/>
      <c r="SDB41" s="1"/>
      <c r="SDC41" s="1"/>
      <c r="SDD41" s="1"/>
      <c r="SDE41" s="1"/>
      <c r="SDF41" s="1"/>
      <c r="SDG41" s="1"/>
      <c r="SDH41" s="1"/>
      <c r="SDI41" s="1"/>
      <c r="SDJ41" s="1"/>
      <c r="SDK41" s="1"/>
      <c r="SDL41" s="1"/>
      <c r="SDM41" s="1"/>
      <c r="SDN41" s="1"/>
      <c r="SDO41" s="1"/>
      <c r="SDP41" s="1"/>
      <c r="SDQ41" s="1"/>
      <c r="SDR41" s="1"/>
      <c r="SDS41" s="1"/>
      <c r="SDT41" s="1"/>
      <c r="SDU41" s="1"/>
      <c r="SDV41" s="1"/>
      <c r="SDW41" s="1"/>
      <c r="SDX41" s="1"/>
      <c r="SDY41" s="1"/>
      <c r="SDZ41" s="1"/>
      <c r="SEA41" s="1"/>
      <c r="SEB41" s="1"/>
      <c r="SEC41" s="1"/>
      <c r="SED41" s="1"/>
      <c r="SEE41" s="1"/>
      <c r="SEF41" s="1"/>
      <c r="SEG41" s="1"/>
      <c r="SEH41" s="1"/>
      <c r="SEI41" s="1"/>
      <c r="SEJ41" s="1"/>
      <c r="SEK41" s="1"/>
      <c r="SEL41" s="1"/>
      <c r="SEM41" s="1"/>
      <c r="SEN41" s="1"/>
      <c r="SEO41" s="1"/>
      <c r="SEP41" s="1"/>
      <c r="SEQ41" s="1"/>
      <c r="SER41" s="1"/>
      <c r="SES41" s="1"/>
      <c r="SET41" s="1"/>
      <c r="SEU41" s="1"/>
      <c r="SEV41" s="1"/>
      <c r="SEW41" s="1"/>
      <c r="SEX41" s="1"/>
      <c r="SEY41" s="1"/>
      <c r="SEZ41" s="1"/>
      <c r="SFA41" s="1"/>
      <c r="SFB41" s="1"/>
      <c r="SFC41" s="1"/>
      <c r="SFD41" s="1"/>
      <c r="SFE41" s="1"/>
      <c r="SFF41" s="1"/>
      <c r="SFG41" s="1"/>
      <c r="SFH41" s="1"/>
      <c r="SFI41" s="1"/>
      <c r="SFJ41" s="1"/>
      <c r="SFK41" s="1"/>
      <c r="SFL41" s="1"/>
      <c r="SFM41" s="1"/>
      <c r="SFN41" s="1"/>
      <c r="SFO41" s="1"/>
      <c r="SFP41" s="1"/>
      <c r="SFQ41" s="1"/>
      <c r="SFR41" s="1"/>
      <c r="SFS41" s="1"/>
      <c r="SFT41" s="1"/>
      <c r="SFU41" s="1"/>
      <c r="SFV41" s="1"/>
      <c r="SFW41" s="1"/>
      <c r="SFX41" s="1"/>
      <c r="SFY41" s="1"/>
      <c r="SFZ41" s="1"/>
      <c r="SGA41" s="1"/>
      <c r="SGB41" s="1"/>
      <c r="SGC41" s="1"/>
      <c r="SGD41" s="1"/>
      <c r="SGE41" s="1"/>
      <c r="SGF41" s="1"/>
      <c r="SGG41" s="1"/>
      <c r="SGH41" s="1"/>
      <c r="SGI41" s="1"/>
      <c r="SGJ41" s="1"/>
      <c r="SGK41" s="1"/>
      <c r="SGL41" s="1"/>
      <c r="SGM41" s="1"/>
      <c r="SGN41" s="1"/>
      <c r="SGO41" s="1"/>
      <c r="SGP41" s="1"/>
      <c r="SGQ41" s="1"/>
      <c r="SGR41" s="1"/>
      <c r="SGS41" s="1"/>
      <c r="SGT41" s="1"/>
      <c r="SGU41" s="1"/>
      <c r="SGV41" s="1"/>
      <c r="SGW41" s="1"/>
      <c r="SGX41" s="1"/>
      <c r="SGY41" s="1"/>
      <c r="SGZ41" s="1"/>
      <c r="SHA41" s="1"/>
      <c r="SHB41" s="1"/>
      <c r="SHC41" s="1"/>
      <c r="SHD41" s="1"/>
      <c r="SHE41" s="1"/>
      <c r="SHF41" s="1"/>
      <c r="SHG41" s="1"/>
      <c r="SHH41" s="1"/>
      <c r="SHI41" s="1"/>
      <c r="SHJ41" s="1"/>
      <c r="SHK41" s="1"/>
      <c r="SHL41" s="1"/>
      <c r="SHM41" s="1"/>
      <c r="SHN41" s="1"/>
      <c r="SHO41" s="1"/>
      <c r="SHP41" s="1"/>
      <c r="SHQ41" s="1"/>
      <c r="SHR41" s="1"/>
      <c r="SHS41" s="1"/>
      <c r="SHT41" s="1"/>
      <c r="SHU41" s="1"/>
      <c r="SHV41" s="1"/>
      <c r="SHW41" s="1"/>
      <c r="SHX41" s="1"/>
      <c r="SHY41" s="1"/>
      <c r="SHZ41" s="1"/>
      <c r="SIA41" s="1"/>
      <c r="SIB41" s="1"/>
      <c r="SIC41" s="1"/>
      <c r="SID41" s="1"/>
      <c r="SIE41" s="1"/>
      <c r="SIF41" s="1"/>
      <c r="SIG41" s="1"/>
      <c r="SIH41" s="1"/>
      <c r="SII41" s="1"/>
      <c r="SIJ41" s="1"/>
      <c r="SIK41" s="1"/>
      <c r="SIL41" s="1"/>
      <c r="SIM41" s="1"/>
      <c r="SIN41" s="1"/>
      <c r="SIO41" s="1"/>
      <c r="SIP41" s="1"/>
      <c r="SIQ41" s="1"/>
      <c r="SIR41" s="1"/>
      <c r="SIS41" s="1"/>
      <c r="SIT41" s="1"/>
      <c r="SIU41" s="1"/>
      <c r="SIV41" s="1"/>
      <c r="SIW41" s="1"/>
      <c r="SIX41" s="1"/>
      <c r="SIY41" s="1"/>
      <c r="SIZ41" s="1"/>
      <c r="SJA41" s="1"/>
      <c r="SJB41" s="1"/>
      <c r="SJC41" s="1"/>
      <c r="SJD41" s="1"/>
      <c r="SJE41" s="1"/>
      <c r="SJF41" s="1"/>
      <c r="SJG41" s="1"/>
      <c r="SJH41" s="1"/>
      <c r="SJI41" s="1"/>
      <c r="SJJ41" s="1"/>
      <c r="SJK41" s="1"/>
      <c r="SJL41" s="1"/>
      <c r="SJM41" s="1"/>
      <c r="SJN41" s="1"/>
      <c r="SJO41" s="1"/>
      <c r="SJP41" s="1"/>
      <c r="SJQ41" s="1"/>
      <c r="SJR41" s="1"/>
      <c r="SJS41" s="1"/>
      <c r="SJT41" s="1"/>
      <c r="SJU41" s="1"/>
      <c r="SJV41" s="1"/>
      <c r="SJW41" s="1"/>
      <c r="SJX41" s="1"/>
      <c r="SJY41" s="1"/>
      <c r="SJZ41" s="1"/>
      <c r="SKA41" s="1"/>
      <c r="SKB41" s="1"/>
      <c r="SKC41" s="1"/>
      <c r="SKD41" s="1"/>
      <c r="SKE41" s="1"/>
      <c r="SKF41" s="1"/>
      <c r="SKG41" s="1"/>
      <c r="SKH41" s="1"/>
      <c r="SKI41" s="1"/>
      <c r="SKJ41" s="1"/>
      <c r="SKK41" s="1"/>
      <c r="SKL41" s="1"/>
      <c r="SKM41" s="1"/>
      <c r="SKN41" s="1"/>
      <c r="SKO41" s="1"/>
      <c r="SKP41" s="1"/>
      <c r="SKQ41" s="1"/>
      <c r="SKR41" s="1"/>
      <c r="SKS41" s="1"/>
      <c r="SKT41" s="1"/>
      <c r="SKU41" s="1"/>
      <c r="SKV41" s="1"/>
      <c r="SKW41" s="1"/>
      <c r="SKX41" s="1"/>
      <c r="SKY41" s="1"/>
      <c r="SKZ41" s="1"/>
      <c r="SLA41" s="1"/>
      <c r="SLB41" s="1"/>
      <c r="SLC41" s="1"/>
      <c r="SLD41" s="1"/>
      <c r="SLE41" s="1"/>
      <c r="SLF41" s="1"/>
      <c r="SLG41" s="1"/>
      <c r="SLH41" s="1"/>
      <c r="SLI41" s="1"/>
      <c r="SLJ41" s="1"/>
      <c r="SLK41" s="1"/>
      <c r="SLL41" s="1"/>
      <c r="SLM41" s="1"/>
      <c r="SLN41" s="1"/>
      <c r="SLO41" s="1"/>
      <c r="SLP41" s="1"/>
      <c r="SLQ41" s="1"/>
      <c r="SLR41" s="1"/>
      <c r="SLS41" s="1"/>
      <c r="SLT41" s="1"/>
      <c r="SLU41" s="1"/>
      <c r="SLV41" s="1"/>
      <c r="SLW41" s="1"/>
      <c r="SLX41" s="1"/>
      <c r="SLY41" s="1"/>
      <c r="SLZ41" s="1"/>
      <c r="SMA41" s="1"/>
      <c r="SMB41" s="1"/>
      <c r="SMC41" s="1"/>
      <c r="SMD41" s="1"/>
      <c r="SME41" s="1"/>
      <c r="SMF41" s="1"/>
      <c r="SMG41" s="1"/>
      <c r="SMH41" s="1"/>
      <c r="SMI41" s="1"/>
      <c r="SMJ41" s="1"/>
      <c r="SMK41" s="1"/>
      <c r="SML41" s="1"/>
      <c r="SMM41" s="1"/>
      <c r="SMN41" s="1"/>
      <c r="SMO41" s="1"/>
      <c r="SMP41" s="1"/>
      <c r="SMQ41" s="1"/>
      <c r="SMR41" s="1"/>
      <c r="SMS41" s="1"/>
      <c r="SMT41" s="1"/>
      <c r="SMU41" s="1"/>
      <c r="SMV41" s="1"/>
      <c r="SMW41" s="1"/>
      <c r="SMX41" s="1"/>
      <c r="SMY41" s="1"/>
      <c r="SMZ41" s="1"/>
      <c r="SNA41" s="1"/>
      <c r="SNB41" s="1"/>
      <c r="SNC41" s="1"/>
      <c r="SND41" s="1"/>
      <c r="SNE41" s="1"/>
      <c r="SNF41" s="1"/>
      <c r="SNG41" s="1"/>
      <c r="SNH41" s="1"/>
      <c r="SNI41" s="1"/>
      <c r="SNJ41" s="1"/>
      <c r="SNK41" s="1"/>
      <c r="SNL41" s="1"/>
      <c r="SNM41" s="1"/>
      <c r="SNN41" s="1"/>
      <c r="SNO41" s="1"/>
      <c r="SNP41" s="1"/>
      <c r="SNQ41" s="1"/>
      <c r="SNR41" s="1"/>
      <c r="SNS41" s="1"/>
      <c r="SNT41" s="1"/>
      <c r="SNU41" s="1"/>
      <c r="SNV41" s="1"/>
      <c r="SNW41" s="1"/>
      <c r="SNX41" s="1"/>
      <c r="SNY41" s="1"/>
      <c r="SNZ41" s="1"/>
      <c r="SOA41" s="1"/>
      <c r="SOB41" s="1"/>
      <c r="SOC41" s="1"/>
      <c r="SOD41" s="1"/>
      <c r="SOE41" s="1"/>
      <c r="SOF41" s="1"/>
      <c r="SOG41" s="1"/>
      <c r="SOH41" s="1"/>
      <c r="SOI41" s="1"/>
      <c r="SOJ41" s="1"/>
      <c r="SOK41" s="1"/>
      <c r="SOL41" s="1"/>
      <c r="SOM41" s="1"/>
      <c r="SON41" s="1"/>
      <c r="SOO41" s="1"/>
      <c r="SOP41" s="1"/>
      <c r="SOQ41" s="1"/>
      <c r="SOR41" s="1"/>
      <c r="SOS41" s="1"/>
      <c r="SOT41" s="1"/>
      <c r="SOU41" s="1"/>
      <c r="SOV41" s="1"/>
      <c r="SOW41" s="1"/>
      <c r="SOX41" s="1"/>
      <c r="SOY41" s="1"/>
      <c r="SOZ41" s="1"/>
      <c r="SPA41" s="1"/>
      <c r="SPB41" s="1"/>
      <c r="SPC41" s="1"/>
      <c r="SPD41" s="1"/>
      <c r="SPE41" s="1"/>
      <c r="SPF41" s="1"/>
      <c r="SPG41" s="1"/>
      <c r="SPH41" s="1"/>
      <c r="SPI41" s="1"/>
      <c r="SPJ41" s="1"/>
      <c r="SPK41" s="1"/>
      <c r="SPL41" s="1"/>
      <c r="SPM41" s="1"/>
      <c r="SPN41" s="1"/>
      <c r="SPO41" s="1"/>
      <c r="SPP41" s="1"/>
      <c r="SPQ41" s="1"/>
      <c r="SPR41" s="1"/>
      <c r="SPS41" s="1"/>
      <c r="SPT41" s="1"/>
      <c r="SPU41" s="1"/>
      <c r="SPV41" s="1"/>
      <c r="SPW41" s="1"/>
      <c r="SPX41" s="1"/>
      <c r="SPY41" s="1"/>
      <c r="SPZ41" s="1"/>
      <c r="SQA41" s="1"/>
      <c r="SQB41" s="1"/>
      <c r="SQC41" s="1"/>
      <c r="SQD41" s="1"/>
      <c r="SQE41" s="1"/>
      <c r="SQF41" s="1"/>
      <c r="SQG41" s="1"/>
      <c r="SQH41" s="1"/>
      <c r="SQI41" s="1"/>
      <c r="SQJ41" s="1"/>
      <c r="SQK41" s="1"/>
      <c r="SQL41" s="1"/>
      <c r="SQM41" s="1"/>
      <c r="SQN41" s="1"/>
      <c r="SQO41" s="1"/>
      <c r="SQP41" s="1"/>
      <c r="SQQ41" s="1"/>
      <c r="SQR41" s="1"/>
      <c r="SQS41" s="1"/>
      <c r="SQT41" s="1"/>
      <c r="SQU41" s="1"/>
      <c r="SQV41" s="1"/>
      <c r="SQW41" s="1"/>
      <c r="SQX41" s="1"/>
      <c r="SQY41" s="1"/>
      <c r="SQZ41" s="1"/>
      <c r="SRA41" s="1"/>
      <c r="SRB41" s="1"/>
      <c r="SRC41" s="1"/>
      <c r="SRD41" s="1"/>
      <c r="SRE41" s="1"/>
      <c r="SRF41" s="1"/>
      <c r="SRG41" s="1"/>
      <c r="SRH41" s="1"/>
      <c r="SRI41" s="1"/>
      <c r="SRJ41" s="1"/>
      <c r="SRK41" s="1"/>
      <c r="SRL41" s="1"/>
      <c r="SRM41" s="1"/>
      <c r="SRN41" s="1"/>
      <c r="SRO41" s="1"/>
      <c r="SRP41" s="1"/>
      <c r="SRQ41" s="1"/>
      <c r="SRR41" s="1"/>
      <c r="SRS41" s="1"/>
      <c r="SRT41" s="1"/>
      <c r="SRU41" s="1"/>
      <c r="SRV41" s="1"/>
      <c r="SRW41" s="1"/>
      <c r="SRX41" s="1"/>
      <c r="SRY41" s="1"/>
      <c r="SRZ41" s="1"/>
      <c r="SSA41" s="1"/>
      <c r="SSB41" s="1"/>
      <c r="SSC41" s="1"/>
      <c r="SSD41" s="1"/>
      <c r="SSE41" s="1"/>
      <c r="SSF41" s="1"/>
      <c r="SSG41" s="1"/>
      <c r="SSH41" s="1"/>
      <c r="SSI41" s="1"/>
      <c r="SSJ41" s="1"/>
      <c r="SSK41" s="1"/>
      <c r="SSL41" s="1"/>
      <c r="SSM41" s="1"/>
      <c r="SSN41" s="1"/>
      <c r="SSO41" s="1"/>
      <c r="SSP41" s="1"/>
      <c r="SSQ41" s="1"/>
      <c r="SSR41" s="1"/>
      <c r="SSS41" s="1"/>
      <c r="SST41" s="1"/>
      <c r="SSU41" s="1"/>
      <c r="SSV41" s="1"/>
      <c r="SSW41" s="1"/>
      <c r="SSX41" s="1"/>
      <c r="SSY41" s="1"/>
      <c r="SSZ41" s="1"/>
      <c r="STA41" s="1"/>
      <c r="STB41" s="1"/>
      <c r="STC41" s="1"/>
      <c r="STD41" s="1"/>
      <c r="STE41" s="1"/>
      <c r="STF41" s="1"/>
      <c r="STG41" s="1"/>
      <c r="STH41" s="1"/>
      <c r="STI41" s="1"/>
      <c r="STJ41" s="1"/>
      <c r="STK41" s="1"/>
      <c r="STL41" s="1"/>
      <c r="STM41" s="1"/>
      <c r="STN41" s="1"/>
      <c r="STO41" s="1"/>
      <c r="STP41" s="1"/>
      <c r="STQ41" s="1"/>
      <c r="STR41" s="1"/>
      <c r="STS41" s="1"/>
      <c r="STT41" s="1"/>
      <c r="STU41" s="1"/>
      <c r="STV41" s="1"/>
      <c r="STW41" s="1"/>
      <c r="STX41" s="1"/>
      <c r="STY41" s="1"/>
      <c r="STZ41" s="1"/>
      <c r="SUA41" s="1"/>
      <c r="SUB41" s="1"/>
      <c r="SUC41" s="1"/>
      <c r="SUD41" s="1"/>
      <c r="SUE41" s="1"/>
      <c r="SUF41" s="1"/>
      <c r="SUG41" s="1"/>
      <c r="SUH41" s="1"/>
      <c r="SUI41" s="1"/>
      <c r="SUJ41" s="1"/>
      <c r="SUK41" s="1"/>
      <c r="SUL41" s="1"/>
      <c r="SUM41" s="1"/>
      <c r="SUN41" s="1"/>
      <c r="SUO41" s="1"/>
      <c r="SUP41" s="1"/>
      <c r="SUQ41" s="1"/>
      <c r="SUR41" s="1"/>
      <c r="SUS41" s="1"/>
      <c r="SUT41" s="1"/>
      <c r="SUU41" s="1"/>
      <c r="SUV41" s="1"/>
      <c r="SUW41" s="1"/>
      <c r="SUX41" s="1"/>
      <c r="SUY41" s="1"/>
      <c r="SUZ41" s="1"/>
      <c r="SVA41" s="1"/>
      <c r="SVB41" s="1"/>
      <c r="SVC41" s="1"/>
      <c r="SVD41" s="1"/>
      <c r="SVE41" s="1"/>
      <c r="SVF41" s="1"/>
      <c r="SVG41" s="1"/>
      <c r="SVH41" s="1"/>
      <c r="SVI41" s="1"/>
      <c r="SVJ41" s="1"/>
      <c r="SVK41" s="1"/>
      <c r="SVL41" s="1"/>
      <c r="SVM41" s="1"/>
      <c r="SVN41" s="1"/>
      <c r="SVO41" s="1"/>
      <c r="SVP41" s="1"/>
      <c r="SVQ41" s="1"/>
      <c r="SVR41" s="1"/>
      <c r="SVS41" s="1"/>
      <c r="SVT41" s="1"/>
      <c r="SVU41" s="1"/>
      <c r="SVV41" s="1"/>
      <c r="SVW41" s="1"/>
      <c r="SVX41" s="1"/>
      <c r="SVY41" s="1"/>
      <c r="SVZ41" s="1"/>
      <c r="SWA41" s="1"/>
      <c r="SWB41" s="1"/>
      <c r="SWC41" s="1"/>
      <c r="SWD41" s="1"/>
      <c r="SWE41" s="1"/>
      <c r="SWF41" s="1"/>
      <c r="SWG41" s="1"/>
      <c r="SWH41" s="1"/>
      <c r="SWI41" s="1"/>
      <c r="SWJ41" s="1"/>
      <c r="SWK41" s="1"/>
      <c r="SWL41" s="1"/>
      <c r="SWM41" s="1"/>
      <c r="SWN41" s="1"/>
      <c r="SWO41" s="1"/>
      <c r="SWP41" s="1"/>
      <c r="SWQ41" s="1"/>
      <c r="SWR41" s="1"/>
      <c r="SWS41" s="1"/>
      <c r="SWT41" s="1"/>
      <c r="SWU41" s="1"/>
      <c r="SWV41" s="1"/>
      <c r="SWW41" s="1"/>
      <c r="SWX41" s="1"/>
      <c r="SWY41" s="1"/>
      <c r="SWZ41" s="1"/>
      <c r="SXA41" s="1"/>
      <c r="SXB41" s="1"/>
      <c r="SXC41" s="1"/>
      <c r="SXD41" s="1"/>
      <c r="SXE41" s="1"/>
      <c r="SXF41" s="1"/>
      <c r="SXG41" s="1"/>
      <c r="SXH41" s="1"/>
      <c r="SXI41" s="1"/>
      <c r="SXJ41" s="1"/>
      <c r="SXK41" s="1"/>
      <c r="SXL41" s="1"/>
      <c r="SXM41" s="1"/>
      <c r="SXN41" s="1"/>
      <c r="SXO41" s="1"/>
      <c r="SXP41" s="1"/>
      <c r="SXQ41" s="1"/>
      <c r="SXR41" s="1"/>
      <c r="SXS41" s="1"/>
      <c r="SXT41" s="1"/>
      <c r="SXU41" s="1"/>
      <c r="SXV41" s="1"/>
      <c r="SXW41" s="1"/>
      <c r="SXX41" s="1"/>
      <c r="SXY41" s="1"/>
      <c r="SXZ41" s="1"/>
      <c r="SYA41" s="1"/>
      <c r="SYB41" s="1"/>
      <c r="SYC41" s="1"/>
      <c r="SYD41" s="1"/>
      <c r="SYE41" s="1"/>
      <c r="SYF41" s="1"/>
      <c r="SYG41" s="1"/>
      <c r="SYH41" s="1"/>
      <c r="SYI41" s="1"/>
      <c r="SYJ41" s="1"/>
      <c r="SYK41" s="1"/>
      <c r="SYL41" s="1"/>
      <c r="SYM41" s="1"/>
      <c r="SYN41" s="1"/>
      <c r="SYO41" s="1"/>
      <c r="SYP41" s="1"/>
      <c r="SYQ41" s="1"/>
      <c r="SYR41" s="1"/>
      <c r="SYS41" s="1"/>
      <c r="SYT41" s="1"/>
      <c r="SYU41" s="1"/>
      <c r="SYV41" s="1"/>
      <c r="SYW41" s="1"/>
      <c r="SYX41" s="1"/>
      <c r="SYY41" s="1"/>
      <c r="SYZ41" s="1"/>
      <c r="SZA41" s="1"/>
      <c r="SZB41" s="1"/>
      <c r="SZC41" s="1"/>
      <c r="SZD41" s="1"/>
      <c r="SZE41" s="1"/>
      <c r="SZF41" s="1"/>
      <c r="SZG41" s="1"/>
      <c r="SZH41" s="1"/>
      <c r="SZI41" s="1"/>
      <c r="SZJ41" s="1"/>
      <c r="SZK41" s="1"/>
      <c r="SZL41" s="1"/>
      <c r="SZM41" s="1"/>
      <c r="SZN41" s="1"/>
      <c r="SZO41" s="1"/>
      <c r="SZP41" s="1"/>
      <c r="SZQ41" s="1"/>
      <c r="SZR41" s="1"/>
      <c r="SZS41" s="1"/>
      <c r="SZT41" s="1"/>
      <c r="SZU41" s="1"/>
      <c r="SZV41" s="1"/>
      <c r="SZW41" s="1"/>
      <c r="SZX41" s="1"/>
      <c r="SZY41" s="1"/>
      <c r="SZZ41" s="1"/>
      <c r="TAA41" s="1"/>
      <c r="TAB41" s="1"/>
      <c r="TAC41" s="1"/>
      <c r="TAD41" s="1"/>
      <c r="TAE41" s="1"/>
      <c r="TAF41" s="1"/>
      <c r="TAG41" s="1"/>
      <c r="TAH41" s="1"/>
      <c r="TAI41" s="1"/>
      <c r="TAJ41" s="1"/>
      <c r="TAK41" s="1"/>
      <c r="TAL41" s="1"/>
      <c r="TAM41" s="1"/>
      <c r="TAN41" s="1"/>
      <c r="TAO41" s="1"/>
      <c r="TAP41" s="1"/>
      <c r="TAQ41" s="1"/>
      <c r="TAR41" s="1"/>
      <c r="TAS41" s="1"/>
      <c r="TAT41" s="1"/>
      <c r="TAU41" s="1"/>
      <c r="TAV41" s="1"/>
      <c r="TAW41" s="1"/>
      <c r="TAX41" s="1"/>
      <c r="TAY41" s="1"/>
      <c r="TAZ41" s="1"/>
      <c r="TBA41" s="1"/>
      <c r="TBB41" s="1"/>
      <c r="TBC41" s="1"/>
      <c r="TBD41" s="1"/>
      <c r="TBE41" s="1"/>
      <c r="TBF41" s="1"/>
      <c r="TBG41" s="1"/>
      <c r="TBH41" s="1"/>
      <c r="TBI41" s="1"/>
      <c r="TBJ41" s="1"/>
      <c r="TBK41" s="1"/>
      <c r="TBL41" s="1"/>
      <c r="TBM41" s="1"/>
      <c r="TBN41" s="1"/>
      <c r="TBO41" s="1"/>
      <c r="TBP41" s="1"/>
      <c r="TBQ41" s="1"/>
      <c r="TBR41" s="1"/>
      <c r="TBS41" s="1"/>
      <c r="TBT41" s="1"/>
      <c r="TBU41" s="1"/>
      <c r="TBV41" s="1"/>
      <c r="TBW41" s="1"/>
      <c r="TBX41" s="1"/>
      <c r="TBY41" s="1"/>
      <c r="TBZ41" s="1"/>
      <c r="TCA41" s="1"/>
      <c r="TCB41" s="1"/>
      <c r="TCC41" s="1"/>
      <c r="TCD41" s="1"/>
      <c r="TCE41" s="1"/>
      <c r="TCF41" s="1"/>
      <c r="TCG41" s="1"/>
      <c r="TCH41" s="1"/>
      <c r="TCI41" s="1"/>
      <c r="TCJ41" s="1"/>
      <c r="TCK41" s="1"/>
      <c r="TCL41" s="1"/>
      <c r="TCM41" s="1"/>
      <c r="TCN41" s="1"/>
      <c r="TCO41" s="1"/>
      <c r="TCP41" s="1"/>
      <c r="TCQ41" s="1"/>
      <c r="TCR41" s="1"/>
      <c r="TCS41" s="1"/>
      <c r="TCT41" s="1"/>
      <c r="TCU41" s="1"/>
      <c r="TCV41" s="1"/>
      <c r="TCW41" s="1"/>
      <c r="TCX41" s="1"/>
      <c r="TCY41" s="1"/>
      <c r="TCZ41" s="1"/>
      <c r="TDA41" s="1"/>
      <c r="TDB41" s="1"/>
      <c r="TDC41" s="1"/>
      <c r="TDD41" s="1"/>
      <c r="TDE41" s="1"/>
      <c r="TDF41" s="1"/>
      <c r="TDG41" s="1"/>
      <c r="TDH41" s="1"/>
      <c r="TDI41" s="1"/>
      <c r="TDJ41" s="1"/>
      <c r="TDK41" s="1"/>
      <c r="TDL41" s="1"/>
      <c r="TDM41" s="1"/>
      <c r="TDN41" s="1"/>
      <c r="TDO41" s="1"/>
      <c r="TDP41" s="1"/>
      <c r="TDQ41" s="1"/>
      <c r="TDR41" s="1"/>
      <c r="TDS41" s="1"/>
      <c r="TDT41" s="1"/>
      <c r="TDU41" s="1"/>
      <c r="TDV41" s="1"/>
      <c r="TDW41" s="1"/>
      <c r="TDX41" s="1"/>
      <c r="TDY41" s="1"/>
      <c r="TDZ41" s="1"/>
      <c r="TEA41" s="1"/>
      <c r="TEB41" s="1"/>
      <c r="TEC41" s="1"/>
      <c r="TED41" s="1"/>
      <c r="TEE41" s="1"/>
      <c r="TEF41" s="1"/>
      <c r="TEG41" s="1"/>
      <c r="TEH41" s="1"/>
      <c r="TEI41" s="1"/>
      <c r="TEJ41" s="1"/>
      <c r="TEK41" s="1"/>
      <c r="TEL41" s="1"/>
      <c r="TEM41" s="1"/>
      <c r="TEN41" s="1"/>
      <c r="TEO41" s="1"/>
      <c r="TEP41" s="1"/>
      <c r="TEQ41" s="1"/>
      <c r="TER41" s="1"/>
      <c r="TES41" s="1"/>
      <c r="TET41" s="1"/>
      <c r="TEU41" s="1"/>
      <c r="TEV41" s="1"/>
      <c r="TEW41" s="1"/>
      <c r="TEX41" s="1"/>
      <c r="TEY41" s="1"/>
      <c r="TEZ41" s="1"/>
      <c r="TFA41" s="1"/>
      <c r="TFB41" s="1"/>
      <c r="TFC41" s="1"/>
      <c r="TFD41" s="1"/>
      <c r="TFE41" s="1"/>
      <c r="TFF41" s="1"/>
      <c r="TFG41" s="1"/>
      <c r="TFH41" s="1"/>
      <c r="TFI41" s="1"/>
      <c r="TFJ41" s="1"/>
      <c r="TFK41" s="1"/>
      <c r="TFL41" s="1"/>
      <c r="TFM41" s="1"/>
      <c r="TFN41" s="1"/>
      <c r="TFO41" s="1"/>
      <c r="TFP41" s="1"/>
      <c r="TFQ41" s="1"/>
      <c r="TFR41" s="1"/>
      <c r="TFS41" s="1"/>
      <c r="TFT41" s="1"/>
      <c r="TFU41" s="1"/>
      <c r="TFV41" s="1"/>
      <c r="TFW41" s="1"/>
      <c r="TFX41" s="1"/>
      <c r="TFY41" s="1"/>
      <c r="TFZ41" s="1"/>
      <c r="TGA41" s="1"/>
      <c r="TGB41" s="1"/>
      <c r="TGC41" s="1"/>
      <c r="TGD41" s="1"/>
      <c r="TGE41" s="1"/>
      <c r="TGF41" s="1"/>
      <c r="TGG41" s="1"/>
      <c r="TGH41" s="1"/>
      <c r="TGI41" s="1"/>
      <c r="TGJ41" s="1"/>
      <c r="TGK41" s="1"/>
      <c r="TGL41" s="1"/>
      <c r="TGM41" s="1"/>
      <c r="TGN41" s="1"/>
      <c r="TGO41" s="1"/>
      <c r="TGP41" s="1"/>
      <c r="TGQ41" s="1"/>
      <c r="TGR41" s="1"/>
      <c r="TGS41" s="1"/>
      <c r="TGT41" s="1"/>
      <c r="TGU41" s="1"/>
      <c r="TGV41" s="1"/>
      <c r="TGW41" s="1"/>
      <c r="TGX41" s="1"/>
      <c r="TGY41" s="1"/>
      <c r="TGZ41" s="1"/>
      <c r="THA41" s="1"/>
      <c r="THB41" s="1"/>
      <c r="THC41" s="1"/>
      <c r="THD41" s="1"/>
      <c r="THE41" s="1"/>
      <c r="THF41" s="1"/>
      <c r="THG41" s="1"/>
      <c r="THH41" s="1"/>
      <c r="THI41" s="1"/>
      <c r="THJ41" s="1"/>
      <c r="THK41" s="1"/>
      <c r="THL41" s="1"/>
      <c r="THM41" s="1"/>
      <c r="THN41" s="1"/>
      <c r="THO41" s="1"/>
      <c r="THP41" s="1"/>
      <c r="THQ41" s="1"/>
      <c r="THR41" s="1"/>
      <c r="THS41" s="1"/>
      <c r="THT41" s="1"/>
      <c r="THU41" s="1"/>
      <c r="THV41" s="1"/>
      <c r="THW41" s="1"/>
      <c r="THX41" s="1"/>
      <c r="THY41" s="1"/>
      <c r="THZ41" s="1"/>
      <c r="TIA41" s="1"/>
      <c r="TIB41" s="1"/>
      <c r="TIC41" s="1"/>
      <c r="TID41" s="1"/>
      <c r="TIE41" s="1"/>
      <c r="TIF41" s="1"/>
      <c r="TIG41" s="1"/>
      <c r="TIH41" s="1"/>
      <c r="TII41" s="1"/>
      <c r="TIJ41" s="1"/>
      <c r="TIK41" s="1"/>
      <c r="TIL41" s="1"/>
      <c r="TIM41" s="1"/>
      <c r="TIN41" s="1"/>
      <c r="TIO41" s="1"/>
      <c r="TIP41" s="1"/>
      <c r="TIQ41" s="1"/>
      <c r="TIR41" s="1"/>
      <c r="TIS41" s="1"/>
      <c r="TIT41" s="1"/>
      <c r="TIU41" s="1"/>
      <c r="TIV41" s="1"/>
      <c r="TIW41" s="1"/>
      <c r="TIX41" s="1"/>
      <c r="TIY41" s="1"/>
      <c r="TIZ41" s="1"/>
      <c r="TJA41" s="1"/>
      <c r="TJB41" s="1"/>
      <c r="TJC41" s="1"/>
      <c r="TJD41" s="1"/>
      <c r="TJE41" s="1"/>
      <c r="TJF41" s="1"/>
      <c r="TJG41" s="1"/>
      <c r="TJH41" s="1"/>
      <c r="TJI41" s="1"/>
      <c r="TJJ41" s="1"/>
      <c r="TJK41" s="1"/>
      <c r="TJL41" s="1"/>
      <c r="TJM41" s="1"/>
      <c r="TJN41" s="1"/>
      <c r="TJO41" s="1"/>
      <c r="TJP41" s="1"/>
      <c r="TJQ41" s="1"/>
      <c r="TJR41" s="1"/>
      <c r="TJS41" s="1"/>
      <c r="TJT41" s="1"/>
      <c r="TJU41" s="1"/>
      <c r="TJV41" s="1"/>
      <c r="TJW41" s="1"/>
      <c r="TJX41" s="1"/>
      <c r="TJY41" s="1"/>
      <c r="TJZ41" s="1"/>
      <c r="TKA41" s="1"/>
      <c r="TKB41" s="1"/>
      <c r="TKC41" s="1"/>
      <c r="TKD41" s="1"/>
      <c r="TKE41" s="1"/>
      <c r="TKF41" s="1"/>
      <c r="TKG41" s="1"/>
      <c r="TKH41" s="1"/>
      <c r="TKI41" s="1"/>
      <c r="TKJ41" s="1"/>
      <c r="TKK41" s="1"/>
      <c r="TKL41" s="1"/>
      <c r="TKM41" s="1"/>
      <c r="TKN41" s="1"/>
      <c r="TKO41" s="1"/>
      <c r="TKP41" s="1"/>
      <c r="TKQ41" s="1"/>
      <c r="TKR41" s="1"/>
      <c r="TKS41" s="1"/>
      <c r="TKT41" s="1"/>
      <c r="TKU41" s="1"/>
      <c r="TKV41" s="1"/>
      <c r="TKW41" s="1"/>
      <c r="TKX41" s="1"/>
      <c r="TKY41" s="1"/>
      <c r="TKZ41" s="1"/>
      <c r="TLA41" s="1"/>
      <c r="TLB41" s="1"/>
      <c r="TLC41" s="1"/>
      <c r="TLD41" s="1"/>
      <c r="TLE41" s="1"/>
      <c r="TLF41" s="1"/>
      <c r="TLG41" s="1"/>
      <c r="TLH41" s="1"/>
      <c r="TLI41" s="1"/>
      <c r="TLJ41" s="1"/>
      <c r="TLK41" s="1"/>
      <c r="TLL41" s="1"/>
      <c r="TLM41" s="1"/>
      <c r="TLN41" s="1"/>
      <c r="TLO41" s="1"/>
      <c r="TLP41" s="1"/>
      <c r="TLQ41" s="1"/>
      <c r="TLR41" s="1"/>
      <c r="TLS41" s="1"/>
      <c r="TLT41" s="1"/>
      <c r="TLU41" s="1"/>
      <c r="TLV41" s="1"/>
      <c r="TLW41" s="1"/>
      <c r="TLX41" s="1"/>
      <c r="TLY41" s="1"/>
      <c r="TLZ41" s="1"/>
      <c r="TMA41" s="1"/>
      <c r="TMB41" s="1"/>
      <c r="TMC41" s="1"/>
      <c r="TMD41" s="1"/>
      <c r="TME41" s="1"/>
      <c r="TMF41" s="1"/>
      <c r="TMG41" s="1"/>
      <c r="TMH41" s="1"/>
      <c r="TMI41" s="1"/>
      <c r="TMJ41" s="1"/>
      <c r="TMK41" s="1"/>
      <c r="TML41" s="1"/>
      <c r="TMM41" s="1"/>
      <c r="TMN41" s="1"/>
      <c r="TMO41" s="1"/>
      <c r="TMP41" s="1"/>
      <c r="TMQ41" s="1"/>
      <c r="TMR41" s="1"/>
      <c r="TMS41" s="1"/>
      <c r="TMT41" s="1"/>
      <c r="TMU41" s="1"/>
      <c r="TMV41" s="1"/>
      <c r="TMW41" s="1"/>
      <c r="TMX41" s="1"/>
      <c r="TMY41" s="1"/>
      <c r="TMZ41" s="1"/>
      <c r="TNA41" s="1"/>
      <c r="TNB41" s="1"/>
      <c r="TNC41" s="1"/>
      <c r="TND41" s="1"/>
      <c r="TNE41" s="1"/>
      <c r="TNF41" s="1"/>
      <c r="TNG41" s="1"/>
      <c r="TNH41" s="1"/>
      <c r="TNI41" s="1"/>
      <c r="TNJ41" s="1"/>
      <c r="TNK41" s="1"/>
      <c r="TNL41" s="1"/>
      <c r="TNM41" s="1"/>
      <c r="TNN41" s="1"/>
      <c r="TNO41" s="1"/>
      <c r="TNP41" s="1"/>
      <c r="TNQ41" s="1"/>
      <c r="TNR41" s="1"/>
      <c r="TNS41" s="1"/>
      <c r="TNT41" s="1"/>
      <c r="TNU41" s="1"/>
      <c r="TNV41" s="1"/>
      <c r="TNW41" s="1"/>
      <c r="TNX41" s="1"/>
      <c r="TNY41" s="1"/>
      <c r="TNZ41" s="1"/>
      <c r="TOA41" s="1"/>
      <c r="TOB41" s="1"/>
      <c r="TOC41" s="1"/>
      <c r="TOD41" s="1"/>
      <c r="TOE41" s="1"/>
      <c r="TOF41" s="1"/>
      <c r="TOG41" s="1"/>
      <c r="TOH41" s="1"/>
      <c r="TOI41" s="1"/>
      <c r="TOJ41" s="1"/>
      <c r="TOK41" s="1"/>
      <c r="TOL41" s="1"/>
      <c r="TOM41" s="1"/>
      <c r="TON41" s="1"/>
      <c r="TOO41" s="1"/>
      <c r="TOP41" s="1"/>
      <c r="TOQ41" s="1"/>
      <c r="TOR41" s="1"/>
      <c r="TOS41" s="1"/>
      <c r="TOT41" s="1"/>
      <c r="TOU41" s="1"/>
      <c r="TOV41" s="1"/>
      <c r="TOW41" s="1"/>
      <c r="TOX41" s="1"/>
      <c r="TOY41" s="1"/>
      <c r="TOZ41" s="1"/>
      <c r="TPA41" s="1"/>
      <c r="TPB41" s="1"/>
      <c r="TPC41" s="1"/>
      <c r="TPD41" s="1"/>
      <c r="TPE41" s="1"/>
      <c r="TPF41" s="1"/>
      <c r="TPG41" s="1"/>
      <c r="TPH41" s="1"/>
      <c r="TPI41" s="1"/>
      <c r="TPJ41" s="1"/>
      <c r="TPK41" s="1"/>
      <c r="TPL41" s="1"/>
      <c r="TPM41" s="1"/>
      <c r="TPN41" s="1"/>
      <c r="TPO41" s="1"/>
      <c r="TPP41" s="1"/>
      <c r="TPQ41" s="1"/>
      <c r="TPR41" s="1"/>
      <c r="TPS41" s="1"/>
      <c r="TPT41" s="1"/>
      <c r="TPU41" s="1"/>
      <c r="TPV41" s="1"/>
      <c r="TPW41" s="1"/>
      <c r="TPX41" s="1"/>
      <c r="TPY41" s="1"/>
      <c r="TPZ41" s="1"/>
      <c r="TQA41" s="1"/>
      <c r="TQB41" s="1"/>
      <c r="TQC41" s="1"/>
      <c r="TQD41" s="1"/>
      <c r="TQE41" s="1"/>
      <c r="TQF41" s="1"/>
      <c r="TQG41" s="1"/>
      <c r="TQH41" s="1"/>
      <c r="TQI41" s="1"/>
      <c r="TQJ41" s="1"/>
      <c r="TQK41" s="1"/>
      <c r="TQL41" s="1"/>
      <c r="TQM41" s="1"/>
      <c r="TQN41" s="1"/>
      <c r="TQO41" s="1"/>
      <c r="TQP41" s="1"/>
      <c r="TQQ41" s="1"/>
      <c r="TQR41" s="1"/>
      <c r="TQS41" s="1"/>
      <c r="TQT41" s="1"/>
      <c r="TQU41" s="1"/>
      <c r="TQV41" s="1"/>
      <c r="TQW41" s="1"/>
      <c r="TQX41" s="1"/>
      <c r="TQY41" s="1"/>
      <c r="TQZ41" s="1"/>
      <c r="TRA41" s="1"/>
      <c r="TRB41" s="1"/>
      <c r="TRC41" s="1"/>
      <c r="TRD41" s="1"/>
      <c r="TRE41" s="1"/>
      <c r="TRF41" s="1"/>
      <c r="TRG41" s="1"/>
      <c r="TRH41" s="1"/>
      <c r="TRI41" s="1"/>
      <c r="TRJ41" s="1"/>
      <c r="TRK41" s="1"/>
      <c r="TRL41" s="1"/>
      <c r="TRM41" s="1"/>
      <c r="TRN41" s="1"/>
      <c r="TRO41" s="1"/>
      <c r="TRP41" s="1"/>
      <c r="TRQ41" s="1"/>
      <c r="TRR41" s="1"/>
      <c r="TRS41" s="1"/>
      <c r="TRT41" s="1"/>
      <c r="TRU41" s="1"/>
      <c r="TRV41" s="1"/>
      <c r="TRW41" s="1"/>
      <c r="TRX41" s="1"/>
      <c r="TRY41" s="1"/>
      <c r="TRZ41" s="1"/>
      <c r="TSA41" s="1"/>
      <c r="TSB41" s="1"/>
      <c r="TSC41" s="1"/>
      <c r="TSD41" s="1"/>
      <c r="TSE41" s="1"/>
      <c r="TSF41" s="1"/>
      <c r="TSG41" s="1"/>
      <c r="TSH41" s="1"/>
      <c r="TSI41" s="1"/>
      <c r="TSJ41" s="1"/>
      <c r="TSK41" s="1"/>
      <c r="TSL41" s="1"/>
      <c r="TSM41" s="1"/>
      <c r="TSN41" s="1"/>
      <c r="TSO41" s="1"/>
      <c r="TSP41" s="1"/>
      <c r="TSQ41" s="1"/>
      <c r="TSR41" s="1"/>
      <c r="TSS41" s="1"/>
      <c r="TST41" s="1"/>
      <c r="TSU41" s="1"/>
      <c r="TSV41" s="1"/>
      <c r="TSW41" s="1"/>
      <c r="TSX41" s="1"/>
      <c r="TSY41" s="1"/>
      <c r="TSZ41" s="1"/>
      <c r="TTA41" s="1"/>
      <c r="TTB41" s="1"/>
      <c r="TTC41" s="1"/>
      <c r="TTD41" s="1"/>
      <c r="TTE41" s="1"/>
      <c r="TTF41" s="1"/>
      <c r="TTG41" s="1"/>
      <c r="TTH41" s="1"/>
      <c r="TTI41" s="1"/>
      <c r="TTJ41" s="1"/>
      <c r="TTK41" s="1"/>
      <c r="TTL41" s="1"/>
      <c r="TTM41" s="1"/>
      <c r="TTN41" s="1"/>
      <c r="TTO41" s="1"/>
      <c r="TTP41" s="1"/>
      <c r="TTQ41" s="1"/>
      <c r="TTR41" s="1"/>
      <c r="TTS41" s="1"/>
      <c r="TTT41" s="1"/>
      <c r="TTU41" s="1"/>
      <c r="TTV41" s="1"/>
      <c r="TTW41" s="1"/>
      <c r="TTX41" s="1"/>
      <c r="TTY41" s="1"/>
      <c r="TTZ41" s="1"/>
      <c r="TUA41" s="1"/>
      <c r="TUB41" s="1"/>
      <c r="TUC41" s="1"/>
      <c r="TUD41" s="1"/>
      <c r="TUE41" s="1"/>
      <c r="TUF41" s="1"/>
      <c r="TUG41" s="1"/>
      <c r="TUH41" s="1"/>
      <c r="TUI41" s="1"/>
      <c r="TUJ41" s="1"/>
      <c r="TUK41" s="1"/>
      <c r="TUL41" s="1"/>
      <c r="TUM41" s="1"/>
      <c r="TUN41" s="1"/>
      <c r="TUO41" s="1"/>
      <c r="TUP41" s="1"/>
      <c r="TUQ41" s="1"/>
      <c r="TUR41" s="1"/>
      <c r="TUS41" s="1"/>
      <c r="TUT41" s="1"/>
      <c r="TUU41" s="1"/>
      <c r="TUV41" s="1"/>
      <c r="TUW41" s="1"/>
      <c r="TUX41" s="1"/>
      <c r="TUY41" s="1"/>
      <c r="TUZ41" s="1"/>
      <c r="TVA41" s="1"/>
      <c r="TVB41" s="1"/>
      <c r="TVC41" s="1"/>
      <c r="TVD41" s="1"/>
      <c r="TVE41" s="1"/>
      <c r="TVF41" s="1"/>
      <c r="TVG41" s="1"/>
      <c r="TVH41" s="1"/>
      <c r="TVI41" s="1"/>
      <c r="TVJ41" s="1"/>
      <c r="TVK41" s="1"/>
      <c r="TVL41" s="1"/>
      <c r="TVM41" s="1"/>
      <c r="TVN41" s="1"/>
      <c r="TVO41" s="1"/>
      <c r="TVP41" s="1"/>
      <c r="TVQ41" s="1"/>
      <c r="TVR41" s="1"/>
      <c r="TVS41" s="1"/>
      <c r="TVT41" s="1"/>
      <c r="TVU41" s="1"/>
      <c r="TVV41" s="1"/>
      <c r="TVW41" s="1"/>
      <c r="TVX41" s="1"/>
      <c r="TVY41" s="1"/>
      <c r="TVZ41" s="1"/>
      <c r="TWA41" s="1"/>
      <c r="TWB41" s="1"/>
      <c r="TWC41" s="1"/>
      <c r="TWD41" s="1"/>
      <c r="TWE41" s="1"/>
      <c r="TWF41" s="1"/>
      <c r="TWG41" s="1"/>
      <c r="TWH41" s="1"/>
      <c r="TWI41" s="1"/>
      <c r="TWJ41" s="1"/>
      <c r="TWK41" s="1"/>
      <c r="TWL41" s="1"/>
      <c r="TWM41" s="1"/>
      <c r="TWN41" s="1"/>
      <c r="TWO41" s="1"/>
      <c r="TWP41" s="1"/>
      <c r="TWQ41" s="1"/>
      <c r="TWR41" s="1"/>
      <c r="TWS41" s="1"/>
      <c r="TWT41" s="1"/>
      <c r="TWU41" s="1"/>
      <c r="TWV41" s="1"/>
      <c r="TWW41" s="1"/>
      <c r="TWX41" s="1"/>
      <c r="TWY41" s="1"/>
      <c r="TWZ41" s="1"/>
      <c r="TXA41" s="1"/>
      <c r="TXB41" s="1"/>
      <c r="TXC41" s="1"/>
      <c r="TXD41" s="1"/>
      <c r="TXE41" s="1"/>
      <c r="TXF41" s="1"/>
      <c r="TXG41" s="1"/>
      <c r="TXH41" s="1"/>
      <c r="TXI41" s="1"/>
      <c r="TXJ41" s="1"/>
      <c r="TXK41" s="1"/>
      <c r="TXL41" s="1"/>
      <c r="TXM41" s="1"/>
      <c r="TXN41" s="1"/>
      <c r="TXO41" s="1"/>
      <c r="TXP41" s="1"/>
      <c r="TXQ41" s="1"/>
      <c r="TXR41" s="1"/>
      <c r="TXS41" s="1"/>
      <c r="TXT41" s="1"/>
      <c r="TXU41" s="1"/>
      <c r="TXV41" s="1"/>
      <c r="TXW41" s="1"/>
      <c r="TXX41" s="1"/>
      <c r="TXY41" s="1"/>
      <c r="TXZ41" s="1"/>
      <c r="TYA41" s="1"/>
      <c r="TYB41" s="1"/>
      <c r="TYC41" s="1"/>
      <c r="TYD41" s="1"/>
      <c r="TYE41" s="1"/>
      <c r="TYF41" s="1"/>
      <c r="TYG41" s="1"/>
      <c r="TYH41" s="1"/>
      <c r="TYI41" s="1"/>
      <c r="TYJ41" s="1"/>
      <c r="TYK41" s="1"/>
      <c r="TYL41" s="1"/>
      <c r="TYM41" s="1"/>
      <c r="TYN41" s="1"/>
      <c r="TYO41" s="1"/>
      <c r="TYP41" s="1"/>
      <c r="TYQ41" s="1"/>
      <c r="TYR41" s="1"/>
      <c r="TYS41" s="1"/>
      <c r="TYT41" s="1"/>
      <c r="TYU41" s="1"/>
      <c r="TYV41" s="1"/>
      <c r="TYW41" s="1"/>
      <c r="TYX41" s="1"/>
      <c r="TYY41" s="1"/>
      <c r="TYZ41" s="1"/>
      <c r="TZA41" s="1"/>
      <c r="TZB41" s="1"/>
      <c r="TZC41" s="1"/>
      <c r="TZD41" s="1"/>
      <c r="TZE41" s="1"/>
      <c r="TZF41" s="1"/>
      <c r="TZG41" s="1"/>
      <c r="TZH41" s="1"/>
      <c r="TZI41" s="1"/>
      <c r="TZJ41" s="1"/>
      <c r="TZK41" s="1"/>
      <c r="TZL41" s="1"/>
      <c r="TZM41" s="1"/>
      <c r="TZN41" s="1"/>
      <c r="TZO41" s="1"/>
      <c r="TZP41" s="1"/>
      <c r="TZQ41" s="1"/>
      <c r="TZR41" s="1"/>
      <c r="TZS41" s="1"/>
      <c r="TZT41" s="1"/>
      <c r="TZU41" s="1"/>
      <c r="TZV41" s="1"/>
      <c r="TZW41" s="1"/>
      <c r="TZX41" s="1"/>
      <c r="TZY41" s="1"/>
      <c r="TZZ41" s="1"/>
      <c r="UAA41" s="1"/>
      <c r="UAB41" s="1"/>
      <c r="UAC41" s="1"/>
      <c r="UAD41" s="1"/>
      <c r="UAE41" s="1"/>
      <c r="UAF41" s="1"/>
      <c r="UAG41" s="1"/>
      <c r="UAH41" s="1"/>
      <c r="UAI41" s="1"/>
      <c r="UAJ41" s="1"/>
      <c r="UAK41" s="1"/>
      <c r="UAL41" s="1"/>
      <c r="UAM41" s="1"/>
      <c r="UAN41" s="1"/>
      <c r="UAO41" s="1"/>
      <c r="UAP41" s="1"/>
      <c r="UAQ41" s="1"/>
      <c r="UAR41" s="1"/>
      <c r="UAS41" s="1"/>
      <c r="UAT41" s="1"/>
      <c r="UAU41" s="1"/>
      <c r="UAV41" s="1"/>
      <c r="UAW41" s="1"/>
      <c r="UAX41" s="1"/>
      <c r="UAY41" s="1"/>
      <c r="UAZ41" s="1"/>
      <c r="UBA41" s="1"/>
      <c r="UBB41" s="1"/>
      <c r="UBC41" s="1"/>
      <c r="UBD41" s="1"/>
      <c r="UBE41" s="1"/>
      <c r="UBF41" s="1"/>
      <c r="UBG41" s="1"/>
      <c r="UBH41" s="1"/>
      <c r="UBI41" s="1"/>
      <c r="UBJ41" s="1"/>
      <c r="UBK41" s="1"/>
      <c r="UBL41" s="1"/>
      <c r="UBM41" s="1"/>
      <c r="UBN41" s="1"/>
      <c r="UBO41" s="1"/>
      <c r="UBP41" s="1"/>
      <c r="UBQ41" s="1"/>
      <c r="UBR41" s="1"/>
      <c r="UBS41" s="1"/>
      <c r="UBT41" s="1"/>
      <c r="UBU41" s="1"/>
      <c r="UBV41" s="1"/>
      <c r="UBW41" s="1"/>
      <c r="UBX41" s="1"/>
      <c r="UBY41" s="1"/>
      <c r="UBZ41" s="1"/>
      <c r="UCA41" s="1"/>
      <c r="UCB41" s="1"/>
      <c r="UCC41" s="1"/>
      <c r="UCD41" s="1"/>
      <c r="UCE41" s="1"/>
      <c r="UCF41" s="1"/>
      <c r="UCG41" s="1"/>
      <c r="UCH41" s="1"/>
      <c r="UCI41" s="1"/>
      <c r="UCJ41" s="1"/>
      <c r="UCK41" s="1"/>
      <c r="UCL41" s="1"/>
      <c r="UCM41" s="1"/>
      <c r="UCN41" s="1"/>
      <c r="UCO41" s="1"/>
      <c r="UCP41" s="1"/>
      <c r="UCQ41" s="1"/>
      <c r="UCR41" s="1"/>
      <c r="UCS41" s="1"/>
      <c r="UCT41" s="1"/>
      <c r="UCU41" s="1"/>
      <c r="UCV41" s="1"/>
      <c r="UCW41" s="1"/>
      <c r="UCX41" s="1"/>
      <c r="UCY41" s="1"/>
      <c r="UCZ41" s="1"/>
      <c r="UDA41" s="1"/>
      <c r="UDB41" s="1"/>
      <c r="UDC41" s="1"/>
      <c r="UDD41" s="1"/>
      <c r="UDE41" s="1"/>
      <c r="UDF41" s="1"/>
      <c r="UDG41" s="1"/>
      <c r="UDH41" s="1"/>
      <c r="UDI41" s="1"/>
      <c r="UDJ41" s="1"/>
      <c r="UDK41" s="1"/>
      <c r="UDL41" s="1"/>
      <c r="UDM41" s="1"/>
      <c r="UDN41" s="1"/>
      <c r="UDO41" s="1"/>
      <c r="UDP41" s="1"/>
      <c r="UDQ41" s="1"/>
      <c r="UDR41" s="1"/>
      <c r="UDS41" s="1"/>
      <c r="UDT41" s="1"/>
      <c r="UDU41" s="1"/>
      <c r="UDV41" s="1"/>
      <c r="UDW41" s="1"/>
      <c r="UDX41" s="1"/>
      <c r="UDY41" s="1"/>
      <c r="UDZ41" s="1"/>
      <c r="UEA41" s="1"/>
      <c r="UEB41" s="1"/>
      <c r="UEC41" s="1"/>
      <c r="UED41" s="1"/>
      <c r="UEE41" s="1"/>
      <c r="UEF41" s="1"/>
      <c r="UEG41" s="1"/>
      <c r="UEH41" s="1"/>
      <c r="UEI41" s="1"/>
      <c r="UEJ41" s="1"/>
      <c r="UEK41" s="1"/>
      <c r="UEL41" s="1"/>
      <c r="UEM41" s="1"/>
      <c r="UEN41" s="1"/>
      <c r="UEO41" s="1"/>
      <c r="UEP41" s="1"/>
      <c r="UEQ41" s="1"/>
      <c r="UER41" s="1"/>
      <c r="UES41" s="1"/>
      <c r="UET41" s="1"/>
      <c r="UEU41" s="1"/>
      <c r="UEV41" s="1"/>
      <c r="UEW41" s="1"/>
      <c r="UEX41" s="1"/>
      <c r="UEY41" s="1"/>
      <c r="UEZ41" s="1"/>
      <c r="UFA41" s="1"/>
      <c r="UFB41" s="1"/>
      <c r="UFC41" s="1"/>
      <c r="UFD41" s="1"/>
      <c r="UFE41" s="1"/>
      <c r="UFF41" s="1"/>
      <c r="UFG41" s="1"/>
      <c r="UFH41" s="1"/>
      <c r="UFI41" s="1"/>
      <c r="UFJ41" s="1"/>
      <c r="UFK41" s="1"/>
      <c r="UFL41" s="1"/>
      <c r="UFM41" s="1"/>
      <c r="UFN41" s="1"/>
      <c r="UFO41" s="1"/>
      <c r="UFP41" s="1"/>
      <c r="UFQ41" s="1"/>
      <c r="UFR41" s="1"/>
      <c r="UFS41" s="1"/>
      <c r="UFT41" s="1"/>
      <c r="UFU41" s="1"/>
      <c r="UFV41" s="1"/>
      <c r="UFW41" s="1"/>
      <c r="UFX41" s="1"/>
      <c r="UFY41" s="1"/>
      <c r="UFZ41" s="1"/>
      <c r="UGA41" s="1"/>
      <c r="UGB41" s="1"/>
      <c r="UGC41" s="1"/>
      <c r="UGD41" s="1"/>
      <c r="UGE41" s="1"/>
      <c r="UGF41" s="1"/>
      <c r="UGG41" s="1"/>
      <c r="UGH41" s="1"/>
      <c r="UGI41" s="1"/>
      <c r="UGJ41" s="1"/>
      <c r="UGK41" s="1"/>
      <c r="UGL41" s="1"/>
      <c r="UGM41" s="1"/>
      <c r="UGN41" s="1"/>
      <c r="UGO41" s="1"/>
      <c r="UGP41" s="1"/>
      <c r="UGQ41" s="1"/>
      <c r="UGR41" s="1"/>
      <c r="UGS41" s="1"/>
      <c r="UGT41" s="1"/>
      <c r="UGU41" s="1"/>
      <c r="UGV41" s="1"/>
      <c r="UGW41" s="1"/>
      <c r="UGX41" s="1"/>
      <c r="UGY41" s="1"/>
      <c r="UGZ41" s="1"/>
      <c r="UHA41" s="1"/>
      <c r="UHB41" s="1"/>
      <c r="UHC41" s="1"/>
      <c r="UHD41" s="1"/>
      <c r="UHE41" s="1"/>
      <c r="UHF41" s="1"/>
      <c r="UHG41" s="1"/>
      <c r="UHH41" s="1"/>
      <c r="UHI41" s="1"/>
      <c r="UHJ41" s="1"/>
      <c r="UHK41" s="1"/>
      <c r="UHL41" s="1"/>
      <c r="UHM41" s="1"/>
      <c r="UHN41" s="1"/>
      <c r="UHO41" s="1"/>
      <c r="UHP41" s="1"/>
      <c r="UHQ41" s="1"/>
      <c r="UHR41" s="1"/>
      <c r="UHS41" s="1"/>
      <c r="UHT41" s="1"/>
      <c r="UHU41" s="1"/>
      <c r="UHV41" s="1"/>
      <c r="UHW41" s="1"/>
      <c r="UHX41" s="1"/>
      <c r="UHY41" s="1"/>
      <c r="UHZ41" s="1"/>
      <c r="UIA41" s="1"/>
      <c r="UIB41" s="1"/>
      <c r="UIC41" s="1"/>
      <c r="UID41" s="1"/>
      <c r="UIE41" s="1"/>
      <c r="UIF41" s="1"/>
      <c r="UIG41" s="1"/>
      <c r="UIH41" s="1"/>
      <c r="UII41" s="1"/>
      <c r="UIJ41" s="1"/>
      <c r="UIK41" s="1"/>
      <c r="UIL41" s="1"/>
      <c r="UIM41" s="1"/>
      <c r="UIN41" s="1"/>
      <c r="UIO41" s="1"/>
      <c r="UIP41" s="1"/>
      <c r="UIQ41" s="1"/>
      <c r="UIR41" s="1"/>
      <c r="UIS41" s="1"/>
      <c r="UIT41" s="1"/>
      <c r="UIU41" s="1"/>
      <c r="UIV41" s="1"/>
      <c r="UIW41" s="1"/>
      <c r="UIX41" s="1"/>
      <c r="UIY41" s="1"/>
      <c r="UIZ41" s="1"/>
      <c r="UJA41" s="1"/>
      <c r="UJB41" s="1"/>
      <c r="UJC41" s="1"/>
      <c r="UJD41" s="1"/>
      <c r="UJE41" s="1"/>
      <c r="UJF41" s="1"/>
      <c r="UJG41" s="1"/>
      <c r="UJH41" s="1"/>
      <c r="UJI41" s="1"/>
      <c r="UJJ41" s="1"/>
      <c r="UJK41" s="1"/>
      <c r="UJL41" s="1"/>
      <c r="UJM41" s="1"/>
      <c r="UJN41" s="1"/>
      <c r="UJO41" s="1"/>
      <c r="UJP41" s="1"/>
      <c r="UJQ41" s="1"/>
      <c r="UJR41" s="1"/>
      <c r="UJS41" s="1"/>
      <c r="UJT41" s="1"/>
      <c r="UJU41" s="1"/>
      <c r="UJV41" s="1"/>
      <c r="UJW41" s="1"/>
      <c r="UJX41" s="1"/>
      <c r="UJY41" s="1"/>
      <c r="UJZ41" s="1"/>
      <c r="UKA41" s="1"/>
      <c r="UKB41" s="1"/>
      <c r="UKC41" s="1"/>
      <c r="UKD41" s="1"/>
      <c r="UKE41" s="1"/>
      <c r="UKF41" s="1"/>
      <c r="UKG41" s="1"/>
      <c r="UKH41" s="1"/>
      <c r="UKI41" s="1"/>
      <c r="UKJ41" s="1"/>
      <c r="UKK41" s="1"/>
      <c r="UKL41" s="1"/>
      <c r="UKM41" s="1"/>
      <c r="UKN41" s="1"/>
      <c r="UKO41" s="1"/>
      <c r="UKP41" s="1"/>
      <c r="UKQ41" s="1"/>
      <c r="UKR41" s="1"/>
      <c r="UKS41" s="1"/>
      <c r="UKT41" s="1"/>
      <c r="UKU41" s="1"/>
      <c r="UKV41" s="1"/>
      <c r="UKW41" s="1"/>
      <c r="UKX41" s="1"/>
      <c r="UKY41" s="1"/>
      <c r="UKZ41" s="1"/>
      <c r="ULA41" s="1"/>
      <c r="ULB41" s="1"/>
      <c r="ULC41" s="1"/>
      <c r="ULD41" s="1"/>
      <c r="ULE41" s="1"/>
      <c r="ULF41" s="1"/>
      <c r="ULG41" s="1"/>
      <c r="ULH41" s="1"/>
      <c r="ULI41" s="1"/>
      <c r="ULJ41" s="1"/>
      <c r="ULK41" s="1"/>
      <c r="ULL41" s="1"/>
      <c r="ULM41" s="1"/>
      <c r="ULN41" s="1"/>
      <c r="ULO41" s="1"/>
      <c r="ULP41" s="1"/>
      <c r="ULQ41" s="1"/>
      <c r="ULR41" s="1"/>
      <c r="ULS41" s="1"/>
      <c r="ULT41" s="1"/>
      <c r="ULU41" s="1"/>
      <c r="ULV41" s="1"/>
      <c r="ULW41" s="1"/>
      <c r="ULX41" s="1"/>
      <c r="ULY41" s="1"/>
      <c r="ULZ41" s="1"/>
      <c r="UMA41" s="1"/>
      <c r="UMB41" s="1"/>
      <c r="UMC41" s="1"/>
      <c r="UMD41" s="1"/>
      <c r="UME41" s="1"/>
      <c r="UMF41" s="1"/>
      <c r="UMG41" s="1"/>
      <c r="UMH41" s="1"/>
      <c r="UMI41" s="1"/>
      <c r="UMJ41" s="1"/>
      <c r="UMK41" s="1"/>
      <c r="UML41" s="1"/>
      <c r="UMM41" s="1"/>
      <c r="UMN41" s="1"/>
      <c r="UMO41" s="1"/>
      <c r="UMP41" s="1"/>
      <c r="UMQ41" s="1"/>
      <c r="UMR41" s="1"/>
      <c r="UMS41" s="1"/>
      <c r="UMT41" s="1"/>
      <c r="UMU41" s="1"/>
      <c r="UMV41" s="1"/>
      <c r="UMW41" s="1"/>
      <c r="UMX41" s="1"/>
      <c r="UMY41" s="1"/>
      <c r="UMZ41" s="1"/>
      <c r="UNA41" s="1"/>
      <c r="UNB41" s="1"/>
      <c r="UNC41" s="1"/>
      <c r="UND41" s="1"/>
      <c r="UNE41" s="1"/>
      <c r="UNF41" s="1"/>
      <c r="UNG41" s="1"/>
      <c r="UNH41" s="1"/>
      <c r="UNI41" s="1"/>
      <c r="UNJ41" s="1"/>
      <c r="UNK41" s="1"/>
      <c r="UNL41" s="1"/>
      <c r="UNM41" s="1"/>
      <c r="UNN41" s="1"/>
      <c r="UNO41" s="1"/>
      <c r="UNP41" s="1"/>
      <c r="UNQ41" s="1"/>
      <c r="UNR41" s="1"/>
      <c r="UNS41" s="1"/>
      <c r="UNT41" s="1"/>
      <c r="UNU41" s="1"/>
      <c r="UNV41" s="1"/>
      <c r="UNW41" s="1"/>
      <c r="UNX41" s="1"/>
      <c r="UNY41" s="1"/>
      <c r="UNZ41" s="1"/>
      <c r="UOA41" s="1"/>
      <c r="UOB41" s="1"/>
      <c r="UOC41" s="1"/>
      <c r="UOD41" s="1"/>
      <c r="UOE41" s="1"/>
      <c r="UOF41" s="1"/>
      <c r="UOG41" s="1"/>
      <c r="UOH41" s="1"/>
      <c r="UOI41" s="1"/>
      <c r="UOJ41" s="1"/>
      <c r="UOK41" s="1"/>
      <c r="UOL41" s="1"/>
      <c r="UOM41" s="1"/>
      <c r="UON41" s="1"/>
      <c r="UOO41" s="1"/>
      <c r="UOP41" s="1"/>
      <c r="UOQ41" s="1"/>
      <c r="UOR41" s="1"/>
      <c r="UOS41" s="1"/>
      <c r="UOT41" s="1"/>
      <c r="UOU41" s="1"/>
      <c r="UOV41" s="1"/>
      <c r="UOW41" s="1"/>
      <c r="UOX41" s="1"/>
      <c r="UOY41" s="1"/>
      <c r="UOZ41" s="1"/>
      <c r="UPA41" s="1"/>
      <c r="UPB41" s="1"/>
      <c r="UPC41" s="1"/>
      <c r="UPD41" s="1"/>
      <c r="UPE41" s="1"/>
      <c r="UPF41" s="1"/>
      <c r="UPG41" s="1"/>
      <c r="UPH41" s="1"/>
      <c r="UPI41" s="1"/>
      <c r="UPJ41" s="1"/>
      <c r="UPK41" s="1"/>
      <c r="UPL41" s="1"/>
      <c r="UPM41" s="1"/>
      <c r="UPN41" s="1"/>
      <c r="UPO41" s="1"/>
      <c r="UPP41" s="1"/>
      <c r="UPQ41" s="1"/>
      <c r="UPR41" s="1"/>
      <c r="UPS41" s="1"/>
      <c r="UPT41" s="1"/>
      <c r="UPU41" s="1"/>
      <c r="UPV41" s="1"/>
      <c r="UPW41" s="1"/>
      <c r="UPX41" s="1"/>
      <c r="UPY41" s="1"/>
      <c r="UPZ41" s="1"/>
      <c r="UQA41" s="1"/>
      <c r="UQB41" s="1"/>
      <c r="UQC41" s="1"/>
      <c r="UQD41" s="1"/>
      <c r="UQE41" s="1"/>
      <c r="UQF41" s="1"/>
      <c r="UQG41" s="1"/>
      <c r="UQH41" s="1"/>
      <c r="UQI41" s="1"/>
      <c r="UQJ41" s="1"/>
      <c r="UQK41" s="1"/>
      <c r="UQL41" s="1"/>
      <c r="UQM41" s="1"/>
      <c r="UQN41" s="1"/>
      <c r="UQO41" s="1"/>
      <c r="UQP41" s="1"/>
      <c r="UQQ41" s="1"/>
      <c r="UQR41" s="1"/>
      <c r="UQS41" s="1"/>
      <c r="UQT41" s="1"/>
      <c r="UQU41" s="1"/>
      <c r="UQV41" s="1"/>
      <c r="UQW41" s="1"/>
      <c r="UQX41" s="1"/>
      <c r="UQY41" s="1"/>
      <c r="UQZ41" s="1"/>
      <c r="URA41" s="1"/>
      <c r="URB41" s="1"/>
      <c r="URC41" s="1"/>
      <c r="URD41" s="1"/>
      <c r="URE41" s="1"/>
      <c r="URF41" s="1"/>
      <c r="URG41" s="1"/>
      <c r="URH41" s="1"/>
      <c r="URI41" s="1"/>
      <c r="URJ41" s="1"/>
      <c r="URK41" s="1"/>
      <c r="URL41" s="1"/>
      <c r="URM41" s="1"/>
      <c r="URN41" s="1"/>
      <c r="URO41" s="1"/>
      <c r="URP41" s="1"/>
      <c r="URQ41" s="1"/>
      <c r="URR41" s="1"/>
      <c r="URS41" s="1"/>
      <c r="URT41" s="1"/>
      <c r="URU41" s="1"/>
      <c r="URV41" s="1"/>
      <c r="URW41" s="1"/>
      <c r="URX41" s="1"/>
      <c r="URY41" s="1"/>
      <c r="URZ41" s="1"/>
      <c r="USA41" s="1"/>
      <c r="USB41" s="1"/>
      <c r="USC41" s="1"/>
      <c r="USD41" s="1"/>
      <c r="USE41" s="1"/>
      <c r="USF41" s="1"/>
      <c r="USG41" s="1"/>
      <c r="USH41" s="1"/>
      <c r="USI41" s="1"/>
      <c r="USJ41" s="1"/>
      <c r="USK41" s="1"/>
      <c r="USL41" s="1"/>
      <c r="USM41" s="1"/>
      <c r="USN41" s="1"/>
      <c r="USO41" s="1"/>
      <c r="USP41" s="1"/>
      <c r="USQ41" s="1"/>
      <c r="USR41" s="1"/>
      <c r="USS41" s="1"/>
      <c r="UST41" s="1"/>
      <c r="USU41" s="1"/>
      <c r="USV41" s="1"/>
      <c r="USW41" s="1"/>
      <c r="USX41" s="1"/>
      <c r="USY41" s="1"/>
      <c r="USZ41" s="1"/>
      <c r="UTA41" s="1"/>
      <c r="UTB41" s="1"/>
      <c r="UTC41" s="1"/>
      <c r="UTD41" s="1"/>
      <c r="UTE41" s="1"/>
      <c r="UTF41" s="1"/>
      <c r="UTG41" s="1"/>
      <c r="UTH41" s="1"/>
      <c r="UTI41" s="1"/>
      <c r="UTJ41" s="1"/>
      <c r="UTK41" s="1"/>
      <c r="UTL41" s="1"/>
      <c r="UTM41" s="1"/>
      <c r="UTN41" s="1"/>
      <c r="UTO41" s="1"/>
      <c r="UTP41" s="1"/>
      <c r="UTQ41" s="1"/>
      <c r="UTR41" s="1"/>
      <c r="UTS41" s="1"/>
      <c r="UTT41" s="1"/>
      <c r="UTU41" s="1"/>
      <c r="UTV41" s="1"/>
      <c r="UTW41" s="1"/>
      <c r="UTX41" s="1"/>
      <c r="UTY41" s="1"/>
      <c r="UTZ41" s="1"/>
      <c r="UUA41" s="1"/>
      <c r="UUB41" s="1"/>
      <c r="UUC41" s="1"/>
      <c r="UUD41" s="1"/>
      <c r="UUE41" s="1"/>
      <c r="UUF41" s="1"/>
      <c r="UUG41" s="1"/>
      <c r="UUH41" s="1"/>
      <c r="UUI41" s="1"/>
      <c r="UUJ41" s="1"/>
      <c r="UUK41" s="1"/>
      <c r="UUL41" s="1"/>
      <c r="UUM41" s="1"/>
      <c r="UUN41" s="1"/>
      <c r="UUO41" s="1"/>
      <c r="UUP41" s="1"/>
      <c r="UUQ41" s="1"/>
      <c r="UUR41" s="1"/>
      <c r="UUS41" s="1"/>
      <c r="UUT41" s="1"/>
      <c r="UUU41" s="1"/>
      <c r="UUV41" s="1"/>
      <c r="UUW41" s="1"/>
      <c r="UUX41" s="1"/>
      <c r="UUY41" s="1"/>
      <c r="UUZ41" s="1"/>
      <c r="UVA41" s="1"/>
      <c r="UVB41" s="1"/>
      <c r="UVC41" s="1"/>
      <c r="UVD41" s="1"/>
      <c r="UVE41" s="1"/>
      <c r="UVF41" s="1"/>
      <c r="UVG41" s="1"/>
      <c r="UVH41" s="1"/>
      <c r="UVI41" s="1"/>
      <c r="UVJ41" s="1"/>
      <c r="UVK41" s="1"/>
      <c r="UVL41" s="1"/>
      <c r="UVM41" s="1"/>
      <c r="UVN41" s="1"/>
      <c r="UVO41" s="1"/>
      <c r="UVP41" s="1"/>
      <c r="UVQ41" s="1"/>
      <c r="UVR41" s="1"/>
      <c r="UVS41" s="1"/>
      <c r="UVT41" s="1"/>
      <c r="UVU41" s="1"/>
      <c r="UVV41" s="1"/>
      <c r="UVW41" s="1"/>
      <c r="UVX41" s="1"/>
      <c r="UVY41" s="1"/>
      <c r="UVZ41" s="1"/>
      <c r="UWA41" s="1"/>
      <c r="UWB41" s="1"/>
      <c r="UWC41" s="1"/>
      <c r="UWD41" s="1"/>
      <c r="UWE41" s="1"/>
      <c r="UWF41" s="1"/>
      <c r="UWG41" s="1"/>
      <c r="UWH41" s="1"/>
      <c r="UWI41" s="1"/>
      <c r="UWJ41" s="1"/>
      <c r="UWK41" s="1"/>
      <c r="UWL41" s="1"/>
      <c r="UWM41" s="1"/>
      <c r="UWN41" s="1"/>
      <c r="UWO41" s="1"/>
      <c r="UWP41" s="1"/>
      <c r="UWQ41" s="1"/>
      <c r="UWR41" s="1"/>
      <c r="UWS41" s="1"/>
      <c r="UWT41" s="1"/>
      <c r="UWU41" s="1"/>
      <c r="UWV41" s="1"/>
      <c r="UWW41" s="1"/>
      <c r="UWX41" s="1"/>
      <c r="UWY41" s="1"/>
      <c r="UWZ41" s="1"/>
      <c r="UXA41" s="1"/>
      <c r="UXB41" s="1"/>
      <c r="UXC41" s="1"/>
      <c r="UXD41" s="1"/>
      <c r="UXE41" s="1"/>
      <c r="UXF41" s="1"/>
      <c r="UXG41" s="1"/>
      <c r="UXH41" s="1"/>
      <c r="UXI41" s="1"/>
      <c r="UXJ41" s="1"/>
      <c r="UXK41" s="1"/>
      <c r="UXL41" s="1"/>
      <c r="UXM41" s="1"/>
      <c r="UXN41" s="1"/>
      <c r="UXO41" s="1"/>
      <c r="UXP41" s="1"/>
      <c r="UXQ41" s="1"/>
      <c r="UXR41" s="1"/>
      <c r="UXS41" s="1"/>
      <c r="UXT41" s="1"/>
      <c r="UXU41" s="1"/>
      <c r="UXV41" s="1"/>
      <c r="UXW41" s="1"/>
      <c r="UXX41" s="1"/>
      <c r="UXY41" s="1"/>
      <c r="UXZ41" s="1"/>
      <c r="UYA41" s="1"/>
      <c r="UYB41" s="1"/>
      <c r="UYC41" s="1"/>
      <c r="UYD41" s="1"/>
      <c r="UYE41" s="1"/>
      <c r="UYF41" s="1"/>
      <c r="UYG41" s="1"/>
      <c r="UYH41" s="1"/>
      <c r="UYI41" s="1"/>
      <c r="UYJ41" s="1"/>
      <c r="UYK41" s="1"/>
      <c r="UYL41" s="1"/>
      <c r="UYM41" s="1"/>
      <c r="UYN41" s="1"/>
      <c r="UYO41" s="1"/>
      <c r="UYP41" s="1"/>
      <c r="UYQ41" s="1"/>
      <c r="UYR41" s="1"/>
      <c r="UYS41" s="1"/>
      <c r="UYT41" s="1"/>
      <c r="UYU41" s="1"/>
      <c r="UYV41" s="1"/>
      <c r="UYW41" s="1"/>
      <c r="UYX41" s="1"/>
      <c r="UYY41" s="1"/>
      <c r="UYZ41" s="1"/>
      <c r="UZA41" s="1"/>
      <c r="UZB41" s="1"/>
      <c r="UZC41" s="1"/>
      <c r="UZD41" s="1"/>
      <c r="UZE41" s="1"/>
      <c r="UZF41" s="1"/>
      <c r="UZG41" s="1"/>
      <c r="UZH41" s="1"/>
      <c r="UZI41" s="1"/>
      <c r="UZJ41" s="1"/>
      <c r="UZK41" s="1"/>
      <c r="UZL41" s="1"/>
      <c r="UZM41" s="1"/>
      <c r="UZN41" s="1"/>
      <c r="UZO41" s="1"/>
      <c r="UZP41" s="1"/>
      <c r="UZQ41" s="1"/>
      <c r="UZR41" s="1"/>
      <c r="UZS41" s="1"/>
      <c r="UZT41" s="1"/>
      <c r="UZU41" s="1"/>
      <c r="UZV41" s="1"/>
      <c r="UZW41" s="1"/>
      <c r="UZX41" s="1"/>
      <c r="UZY41" s="1"/>
      <c r="UZZ41" s="1"/>
      <c r="VAA41" s="1"/>
      <c r="VAB41" s="1"/>
      <c r="VAC41" s="1"/>
      <c r="VAD41" s="1"/>
      <c r="VAE41" s="1"/>
      <c r="VAF41" s="1"/>
      <c r="VAG41" s="1"/>
      <c r="VAH41" s="1"/>
      <c r="VAI41" s="1"/>
      <c r="VAJ41" s="1"/>
      <c r="VAK41" s="1"/>
      <c r="VAL41" s="1"/>
      <c r="VAM41" s="1"/>
      <c r="VAN41" s="1"/>
      <c r="VAO41" s="1"/>
      <c r="VAP41" s="1"/>
      <c r="VAQ41" s="1"/>
      <c r="VAR41" s="1"/>
      <c r="VAS41" s="1"/>
      <c r="VAT41" s="1"/>
      <c r="VAU41" s="1"/>
      <c r="VAV41" s="1"/>
      <c r="VAW41" s="1"/>
      <c r="VAX41" s="1"/>
      <c r="VAY41" s="1"/>
      <c r="VAZ41" s="1"/>
      <c r="VBA41" s="1"/>
      <c r="VBB41" s="1"/>
      <c r="VBC41" s="1"/>
      <c r="VBD41" s="1"/>
      <c r="VBE41" s="1"/>
      <c r="VBF41" s="1"/>
      <c r="VBG41" s="1"/>
      <c r="VBH41" s="1"/>
      <c r="VBI41" s="1"/>
      <c r="VBJ41" s="1"/>
      <c r="VBK41" s="1"/>
      <c r="VBL41" s="1"/>
      <c r="VBM41" s="1"/>
      <c r="VBN41" s="1"/>
      <c r="VBO41" s="1"/>
      <c r="VBP41" s="1"/>
      <c r="VBQ41" s="1"/>
      <c r="VBR41" s="1"/>
      <c r="VBS41" s="1"/>
      <c r="VBT41" s="1"/>
      <c r="VBU41" s="1"/>
      <c r="VBV41" s="1"/>
      <c r="VBW41" s="1"/>
      <c r="VBX41" s="1"/>
      <c r="VBY41" s="1"/>
      <c r="VBZ41" s="1"/>
      <c r="VCA41" s="1"/>
      <c r="VCB41" s="1"/>
      <c r="VCC41" s="1"/>
      <c r="VCD41" s="1"/>
      <c r="VCE41" s="1"/>
      <c r="VCF41" s="1"/>
      <c r="VCG41" s="1"/>
      <c r="VCH41" s="1"/>
      <c r="VCI41" s="1"/>
      <c r="VCJ41" s="1"/>
      <c r="VCK41" s="1"/>
      <c r="VCL41" s="1"/>
      <c r="VCM41" s="1"/>
      <c r="VCN41" s="1"/>
      <c r="VCO41" s="1"/>
      <c r="VCP41" s="1"/>
      <c r="VCQ41" s="1"/>
      <c r="VCR41" s="1"/>
      <c r="VCS41" s="1"/>
      <c r="VCT41" s="1"/>
      <c r="VCU41" s="1"/>
      <c r="VCV41" s="1"/>
      <c r="VCW41" s="1"/>
      <c r="VCX41" s="1"/>
      <c r="VCY41" s="1"/>
      <c r="VCZ41" s="1"/>
      <c r="VDA41" s="1"/>
      <c r="VDB41" s="1"/>
      <c r="VDC41" s="1"/>
      <c r="VDD41" s="1"/>
      <c r="VDE41" s="1"/>
      <c r="VDF41" s="1"/>
      <c r="VDG41" s="1"/>
      <c r="VDH41" s="1"/>
      <c r="VDI41" s="1"/>
      <c r="VDJ41" s="1"/>
      <c r="VDK41" s="1"/>
      <c r="VDL41" s="1"/>
      <c r="VDM41" s="1"/>
      <c r="VDN41" s="1"/>
      <c r="VDO41" s="1"/>
      <c r="VDP41" s="1"/>
      <c r="VDQ41" s="1"/>
      <c r="VDR41" s="1"/>
      <c r="VDS41" s="1"/>
      <c r="VDT41" s="1"/>
      <c r="VDU41" s="1"/>
      <c r="VDV41" s="1"/>
      <c r="VDW41" s="1"/>
      <c r="VDX41" s="1"/>
      <c r="VDY41" s="1"/>
      <c r="VDZ41" s="1"/>
      <c r="VEA41" s="1"/>
      <c r="VEB41" s="1"/>
      <c r="VEC41" s="1"/>
      <c r="VED41" s="1"/>
      <c r="VEE41" s="1"/>
      <c r="VEF41" s="1"/>
      <c r="VEG41" s="1"/>
      <c r="VEH41" s="1"/>
      <c r="VEI41" s="1"/>
      <c r="VEJ41" s="1"/>
      <c r="VEK41" s="1"/>
      <c r="VEL41" s="1"/>
      <c r="VEM41" s="1"/>
      <c r="VEN41" s="1"/>
      <c r="VEO41" s="1"/>
      <c r="VEP41" s="1"/>
      <c r="VEQ41" s="1"/>
      <c r="VER41" s="1"/>
      <c r="VES41" s="1"/>
      <c r="VET41" s="1"/>
      <c r="VEU41" s="1"/>
      <c r="VEV41" s="1"/>
      <c r="VEW41" s="1"/>
      <c r="VEX41" s="1"/>
      <c r="VEY41" s="1"/>
      <c r="VEZ41" s="1"/>
      <c r="VFA41" s="1"/>
      <c r="VFB41" s="1"/>
      <c r="VFC41" s="1"/>
      <c r="VFD41" s="1"/>
      <c r="VFE41" s="1"/>
      <c r="VFF41" s="1"/>
      <c r="VFG41" s="1"/>
      <c r="VFH41" s="1"/>
      <c r="VFI41" s="1"/>
      <c r="VFJ41" s="1"/>
      <c r="VFK41" s="1"/>
      <c r="VFL41" s="1"/>
      <c r="VFM41" s="1"/>
      <c r="VFN41" s="1"/>
      <c r="VFO41" s="1"/>
      <c r="VFP41" s="1"/>
      <c r="VFQ41" s="1"/>
      <c r="VFR41" s="1"/>
      <c r="VFS41" s="1"/>
      <c r="VFT41" s="1"/>
      <c r="VFU41" s="1"/>
      <c r="VFV41" s="1"/>
      <c r="VFW41" s="1"/>
      <c r="VFX41" s="1"/>
      <c r="VFY41" s="1"/>
      <c r="VFZ41" s="1"/>
      <c r="VGA41" s="1"/>
      <c r="VGB41" s="1"/>
      <c r="VGC41" s="1"/>
      <c r="VGD41" s="1"/>
      <c r="VGE41" s="1"/>
      <c r="VGF41" s="1"/>
      <c r="VGG41" s="1"/>
      <c r="VGH41" s="1"/>
      <c r="VGI41" s="1"/>
      <c r="VGJ41" s="1"/>
      <c r="VGK41" s="1"/>
      <c r="VGL41" s="1"/>
      <c r="VGM41" s="1"/>
      <c r="VGN41" s="1"/>
      <c r="VGO41" s="1"/>
      <c r="VGP41" s="1"/>
      <c r="VGQ41" s="1"/>
      <c r="VGR41" s="1"/>
      <c r="VGS41" s="1"/>
      <c r="VGT41" s="1"/>
      <c r="VGU41" s="1"/>
      <c r="VGV41" s="1"/>
      <c r="VGW41" s="1"/>
      <c r="VGX41" s="1"/>
      <c r="VGY41" s="1"/>
      <c r="VGZ41" s="1"/>
      <c r="VHA41" s="1"/>
      <c r="VHB41" s="1"/>
      <c r="VHC41" s="1"/>
      <c r="VHD41" s="1"/>
      <c r="VHE41" s="1"/>
      <c r="VHF41" s="1"/>
      <c r="VHG41" s="1"/>
      <c r="VHH41" s="1"/>
      <c r="VHI41" s="1"/>
      <c r="VHJ41" s="1"/>
      <c r="VHK41" s="1"/>
      <c r="VHL41" s="1"/>
      <c r="VHM41" s="1"/>
      <c r="VHN41" s="1"/>
      <c r="VHO41" s="1"/>
      <c r="VHP41" s="1"/>
      <c r="VHQ41" s="1"/>
      <c r="VHR41" s="1"/>
      <c r="VHS41" s="1"/>
      <c r="VHT41" s="1"/>
      <c r="VHU41" s="1"/>
      <c r="VHV41" s="1"/>
      <c r="VHW41" s="1"/>
      <c r="VHX41" s="1"/>
      <c r="VHY41" s="1"/>
      <c r="VHZ41" s="1"/>
      <c r="VIA41" s="1"/>
      <c r="VIB41" s="1"/>
      <c r="VIC41" s="1"/>
      <c r="VID41" s="1"/>
      <c r="VIE41" s="1"/>
      <c r="VIF41" s="1"/>
      <c r="VIG41" s="1"/>
      <c r="VIH41" s="1"/>
      <c r="VII41" s="1"/>
      <c r="VIJ41" s="1"/>
      <c r="VIK41" s="1"/>
      <c r="VIL41" s="1"/>
      <c r="VIM41" s="1"/>
      <c r="VIN41" s="1"/>
      <c r="VIO41" s="1"/>
      <c r="VIP41" s="1"/>
      <c r="VIQ41" s="1"/>
      <c r="VIR41" s="1"/>
      <c r="VIS41" s="1"/>
      <c r="VIT41" s="1"/>
      <c r="VIU41" s="1"/>
      <c r="VIV41" s="1"/>
      <c r="VIW41" s="1"/>
      <c r="VIX41" s="1"/>
      <c r="VIY41" s="1"/>
      <c r="VIZ41" s="1"/>
      <c r="VJA41" s="1"/>
      <c r="VJB41" s="1"/>
      <c r="VJC41" s="1"/>
      <c r="VJD41" s="1"/>
      <c r="VJE41" s="1"/>
      <c r="VJF41" s="1"/>
      <c r="VJG41" s="1"/>
      <c r="VJH41" s="1"/>
      <c r="VJI41" s="1"/>
      <c r="VJJ41" s="1"/>
      <c r="VJK41" s="1"/>
      <c r="VJL41" s="1"/>
      <c r="VJM41" s="1"/>
      <c r="VJN41" s="1"/>
      <c r="VJO41" s="1"/>
      <c r="VJP41" s="1"/>
      <c r="VJQ41" s="1"/>
      <c r="VJR41" s="1"/>
      <c r="VJS41" s="1"/>
      <c r="VJT41" s="1"/>
      <c r="VJU41" s="1"/>
      <c r="VJV41" s="1"/>
      <c r="VJW41" s="1"/>
      <c r="VJX41" s="1"/>
      <c r="VJY41" s="1"/>
      <c r="VJZ41" s="1"/>
      <c r="VKA41" s="1"/>
      <c r="VKB41" s="1"/>
      <c r="VKC41" s="1"/>
      <c r="VKD41" s="1"/>
      <c r="VKE41" s="1"/>
      <c r="VKF41" s="1"/>
      <c r="VKG41" s="1"/>
      <c r="VKH41" s="1"/>
      <c r="VKI41" s="1"/>
      <c r="VKJ41" s="1"/>
      <c r="VKK41" s="1"/>
      <c r="VKL41" s="1"/>
      <c r="VKM41" s="1"/>
      <c r="VKN41" s="1"/>
      <c r="VKO41" s="1"/>
      <c r="VKP41" s="1"/>
      <c r="VKQ41" s="1"/>
      <c r="VKR41" s="1"/>
      <c r="VKS41" s="1"/>
      <c r="VKT41" s="1"/>
      <c r="VKU41" s="1"/>
      <c r="VKV41" s="1"/>
      <c r="VKW41" s="1"/>
      <c r="VKX41" s="1"/>
      <c r="VKY41" s="1"/>
      <c r="VKZ41" s="1"/>
      <c r="VLA41" s="1"/>
      <c r="VLB41" s="1"/>
      <c r="VLC41" s="1"/>
      <c r="VLD41" s="1"/>
      <c r="VLE41" s="1"/>
      <c r="VLF41" s="1"/>
      <c r="VLG41" s="1"/>
      <c r="VLH41" s="1"/>
      <c r="VLI41" s="1"/>
      <c r="VLJ41" s="1"/>
      <c r="VLK41" s="1"/>
      <c r="VLL41" s="1"/>
      <c r="VLM41" s="1"/>
      <c r="VLN41" s="1"/>
      <c r="VLO41" s="1"/>
      <c r="VLP41" s="1"/>
      <c r="VLQ41" s="1"/>
      <c r="VLR41" s="1"/>
      <c r="VLS41" s="1"/>
      <c r="VLT41" s="1"/>
      <c r="VLU41" s="1"/>
      <c r="VLV41" s="1"/>
      <c r="VLW41" s="1"/>
      <c r="VLX41" s="1"/>
      <c r="VLY41" s="1"/>
      <c r="VLZ41" s="1"/>
      <c r="VMA41" s="1"/>
      <c r="VMB41" s="1"/>
      <c r="VMC41" s="1"/>
      <c r="VMD41" s="1"/>
      <c r="VME41" s="1"/>
      <c r="VMF41" s="1"/>
      <c r="VMG41" s="1"/>
      <c r="VMH41" s="1"/>
      <c r="VMI41" s="1"/>
      <c r="VMJ41" s="1"/>
      <c r="VMK41" s="1"/>
      <c r="VML41" s="1"/>
      <c r="VMM41" s="1"/>
      <c r="VMN41" s="1"/>
      <c r="VMO41" s="1"/>
      <c r="VMP41" s="1"/>
      <c r="VMQ41" s="1"/>
      <c r="VMR41" s="1"/>
      <c r="VMS41" s="1"/>
      <c r="VMT41" s="1"/>
      <c r="VMU41" s="1"/>
      <c r="VMV41" s="1"/>
      <c r="VMW41" s="1"/>
      <c r="VMX41" s="1"/>
      <c r="VMY41" s="1"/>
      <c r="VMZ41" s="1"/>
      <c r="VNA41" s="1"/>
      <c r="VNB41" s="1"/>
      <c r="VNC41" s="1"/>
      <c r="VND41" s="1"/>
      <c r="VNE41" s="1"/>
      <c r="VNF41" s="1"/>
      <c r="VNG41" s="1"/>
      <c r="VNH41" s="1"/>
      <c r="VNI41" s="1"/>
      <c r="VNJ41" s="1"/>
      <c r="VNK41" s="1"/>
      <c r="VNL41" s="1"/>
      <c r="VNM41" s="1"/>
      <c r="VNN41" s="1"/>
      <c r="VNO41" s="1"/>
      <c r="VNP41" s="1"/>
      <c r="VNQ41" s="1"/>
      <c r="VNR41" s="1"/>
      <c r="VNS41" s="1"/>
      <c r="VNT41" s="1"/>
      <c r="VNU41" s="1"/>
      <c r="VNV41" s="1"/>
      <c r="VNW41" s="1"/>
      <c r="VNX41" s="1"/>
      <c r="VNY41" s="1"/>
      <c r="VNZ41" s="1"/>
      <c r="VOA41" s="1"/>
      <c r="VOB41" s="1"/>
      <c r="VOC41" s="1"/>
      <c r="VOD41" s="1"/>
      <c r="VOE41" s="1"/>
      <c r="VOF41" s="1"/>
      <c r="VOG41" s="1"/>
      <c r="VOH41" s="1"/>
      <c r="VOI41" s="1"/>
      <c r="VOJ41" s="1"/>
      <c r="VOK41" s="1"/>
      <c r="VOL41" s="1"/>
      <c r="VOM41" s="1"/>
      <c r="VON41" s="1"/>
      <c r="VOO41" s="1"/>
      <c r="VOP41" s="1"/>
      <c r="VOQ41" s="1"/>
      <c r="VOR41" s="1"/>
      <c r="VOS41" s="1"/>
      <c r="VOT41" s="1"/>
      <c r="VOU41" s="1"/>
      <c r="VOV41" s="1"/>
      <c r="VOW41" s="1"/>
      <c r="VOX41" s="1"/>
      <c r="VOY41" s="1"/>
      <c r="VOZ41" s="1"/>
      <c r="VPA41" s="1"/>
      <c r="VPB41" s="1"/>
      <c r="VPC41" s="1"/>
      <c r="VPD41" s="1"/>
      <c r="VPE41" s="1"/>
      <c r="VPF41" s="1"/>
      <c r="VPG41" s="1"/>
      <c r="VPH41" s="1"/>
      <c r="VPI41" s="1"/>
      <c r="VPJ41" s="1"/>
      <c r="VPK41" s="1"/>
      <c r="VPL41" s="1"/>
      <c r="VPM41" s="1"/>
      <c r="VPN41" s="1"/>
      <c r="VPO41" s="1"/>
      <c r="VPP41" s="1"/>
      <c r="VPQ41" s="1"/>
      <c r="VPR41" s="1"/>
      <c r="VPS41" s="1"/>
      <c r="VPT41" s="1"/>
      <c r="VPU41" s="1"/>
      <c r="VPV41" s="1"/>
      <c r="VPW41" s="1"/>
      <c r="VPX41" s="1"/>
      <c r="VPY41" s="1"/>
      <c r="VPZ41" s="1"/>
      <c r="VQA41" s="1"/>
      <c r="VQB41" s="1"/>
      <c r="VQC41" s="1"/>
      <c r="VQD41" s="1"/>
      <c r="VQE41" s="1"/>
      <c r="VQF41" s="1"/>
      <c r="VQG41" s="1"/>
      <c r="VQH41" s="1"/>
      <c r="VQI41" s="1"/>
      <c r="VQJ41" s="1"/>
      <c r="VQK41" s="1"/>
      <c r="VQL41" s="1"/>
      <c r="VQM41" s="1"/>
      <c r="VQN41" s="1"/>
      <c r="VQO41" s="1"/>
      <c r="VQP41" s="1"/>
      <c r="VQQ41" s="1"/>
      <c r="VQR41" s="1"/>
      <c r="VQS41" s="1"/>
      <c r="VQT41" s="1"/>
      <c r="VQU41" s="1"/>
      <c r="VQV41" s="1"/>
      <c r="VQW41" s="1"/>
      <c r="VQX41" s="1"/>
      <c r="VQY41" s="1"/>
      <c r="VQZ41" s="1"/>
      <c r="VRA41" s="1"/>
      <c r="VRB41" s="1"/>
      <c r="VRC41" s="1"/>
      <c r="VRD41" s="1"/>
      <c r="VRE41" s="1"/>
      <c r="VRF41" s="1"/>
      <c r="VRG41" s="1"/>
      <c r="VRH41" s="1"/>
      <c r="VRI41" s="1"/>
      <c r="VRJ41" s="1"/>
      <c r="VRK41" s="1"/>
      <c r="VRL41" s="1"/>
      <c r="VRM41" s="1"/>
      <c r="VRN41" s="1"/>
      <c r="VRO41" s="1"/>
      <c r="VRP41" s="1"/>
      <c r="VRQ41" s="1"/>
      <c r="VRR41" s="1"/>
      <c r="VRS41" s="1"/>
      <c r="VRT41" s="1"/>
      <c r="VRU41" s="1"/>
      <c r="VRV41" s="1"/>
      <c r="VRW41" s="1"/>
      <c r="VRX41" s="1"/>
      <c r="VRY41" s="1"/>
      <c r="VRZ41" s="1"/>
      <c r="VSA41" s="1"/>
      <c r="VSB41" s="1"/>
      <c r="VSC41" s="1"/>
      <c r="VSD41" s="1"/>
      <c r="VSE41" s="1"/>
      <c r="VSF41" s="1"/>
      <c r="VSG41" s="1"/>
      <c r="VSH41" s="1"/>
      <c r="VSI41" s="1"/>
      <c r="VSJ41" s="1"/>
      <c r="VSK41" s="1"/>
      <c r="VSL41" s="1"/>
      <c r="VSM41" s="1"/>
      <c r="VSN41" s="1"/>
      <c r="VSO41" s="1"/>
      <c r="VSP41" s="1"/>
      <c r="VSQ41" s="1"/>
    </row>
    <row r="42" spans="2:15383" s="3" customFormat="1" ht="20.100000000000001" customHeight="1">
      <c r="D42" s="18"/>
      <c r="E42" s="25"/>
      <c r="F42" s="23"/>
      <c r="G42" s="23"/>
      <c r="H42" s="23"/>
      <c r="I42" s="23"/>
      <c r="J42" s="23"/>
      <c r="K42" s="23"/>
      <c r="L42" s="23"/>
      <c r="M42" s="23"/>
      <c r="N42" s="23"/>
      <c r="O42" s="23"/>
      <c r="P42" s="23"/>
      <c r="Q42" s="23"/>
      <c r="R42" s="23"/>
      <c r="S42" s="23"/>
      <c r="T42" s="23"/>
      <c r="U42" s="23"/>
      <c r="V42" s="686" t="str">
        <f>HYPERLINK("#'統一伝票価格表データ'!A1","統一伝票価格表データ")</f>
        <v>統一伝票価格表データ</v>
      </c>
      <c r="W42" s="686"/>
      <c r="X42" s="686"/>
      <c r="Y42" s="686"/>
      <c r="Z42" s="686"/>
      <c r="AA42" s="686"/>
      <c r="AB42" s="686"/>
      <c r="AC42" s="686"/>
      <c r="AD42" s="686"/>
      <c r="AE42" s="686"/>
      <c r="AF42" s="686"/>
      <c r="AG42" s="686"/>
      <c r="AH42" s="686"/>
      <c r="AI42" s="686"/>
      <c r="AJ42" s="686"/>
      <c r="AK42" s="686"/>
      <c r="AL42" s="686"/>
      <c r="AM42" s="686"/>
      <c r="AN42" s="29"/>
      <c r="AO42" s="29"/>
      <c r="AP42" s="29"/>
      <c r="AQ42" s="29"/>
      <c r="AR42" s="29"/>
      <c r="AS42" s="27"/>
      <c r="AT42" s="28"/>
      <c r="AU42" s="28"/>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c r="JA42" s="1"/>
      <c r="JB42" s="1"/>
      <c r="JC42" s="1"/>
      <c r="JD42" s="1"/>
      <c r="JE42" s="1"/>
      <c r="JF42" s="1"/>
      <c r="JG42" s="1"/>
      <c r="JH42" s="1"/>
      <c r="JI42" s="1"/>
      <c r="JJ42" s="1"/>
      <c r="JK42" s="1"/>
      <c r="JL42" s="1"/>
      <c r="JM42" s="1"/>
      <c r="JN42" s="1"/>
      <c r="JO42" s="1"/>
      <c r="JP42" s="1"/>
      <c r="JQ42" s="1"/>
      <c r="JR42" s="1"/>
      <c r="JS42" s="1"/>
      <c r="JT42" s="1"/>
      <c r="JU42" s="1"/>
      <c r="JV42" s="1"/>
      <c r="JW42" s="1"/>
      <c r="JX42" s="1"/>
      <c r="JY42" s="1"/>
      <c r="JZ42" s="1"/>
      <c r="KA42" s="1"/>
      <c r="KB42" s="1"/>
      <c r="KC42" s="1"/>
      <c r="KD42" s="1"/>
      <c r="KE42" s="1"/>
      <c r="KF42" s="1"/>
      <c r="KG42" s="1"/>
      <c r="KH42" s="1"/>
      <c r="KI42" s="1"/>
      <c r="KJ42" s="1"/>
      <c r="KK42" s="1"/>
      <c r="KL42" s="1"/>
      <c r="KM42" s="1"/>
      <c r="KN42" s="1"/>
      <c r="KO42" s="1"/>
      <c r="KP42" s="1"/>
      <c r="KQ42" s="1"/>
      <c r="KR42" s="1"/>
      <c r="KS42" s="1"/>
      <c r="KT42" s="1"/>
      <c r="KU42" s="1"/>
      <c r="KV42" s="1"/>
      <c r="KW42" s="1"/>
      <c r="KX42" s="1"/>
      <c r="KY42" s="1"/>
      <c r="KZ42" s="1"/>
      <c r="LA42" s="1"/>
      <c r="LB42" s="1"/>
      <c r="LC42" s="1"/>
      <c r="LD42" s="1"/>
      <c r="LE42" s="1"/>
      <c r="LF42" s="1"/>
      <c r="LG42" s="1"/>
      <c r="LH42" s="1"/>
      <c r="LI42" s="1"/>
      <c r="LJ42" s="1"/>
      <c r="LK42" s="1"/>
      <c r="LL42" s="1"/>
      <c r="LM42" s="1"/>
      <c r="LN42" s="1"/>
      <c r="LO42" s="1"/>
      <c r="LP42" s="1"/>
      <c r="LQ42" s="1"/>
      <c r="LR42" s="1"/>
      <c r="LS42" s="1"/>
      <c r="LT42" s="1"/>
      <c r="LU42" s="1"/>
      <c r="LV42" s="1"/>
      <c r="LW42" s="1"/>
      <c r="LX42" s="1"/>
      <c r="LY42" s="1"/>
      <c r="LZ42" s="1"/>
      <c r="MA42" s="1"/>
      <c r="MB42" s="1"/>
      <c r="MC42" s="1"/>
      <c r="MD42" s="1"/>
      <c r="ME42" s="1"/>
      <c r="MF42" s="1"/>
      <c r="MG42" s="1"/>
      <c r="MH42" s="1"/>
      <c r="MI42" s="1"/>
      <c r="MJ42" s="1"/>
      <c r="MK42" s="1"/>
      <c r="ML42" s="1"/>
      <c r="MM42" s="1"/>
      <c r="MN42" s="1"/>
      <c r="MO42" s="1"/>
      <c r="MP42" s="1"/>
      <c r="MQ42" s="1"/>
      <c r="MR42" s="1"/>
      <c r="MS42" s="1"/>
      <c r="MT42" s="1"/>
      <c r="MU42" s="1"/>
      <c r="MV42" s="1"/>
      <c r="MW42" s="1"/>
      <c r="MX42" s="1"/>
      <c r="MY42" s="1"/>
      <c r="MZ42" s="1"/>
      <c r="NA42" s="1"/>
      <c r="NB42" s="1"/>
      <c r="NC42" s="1"/>
      <c r="ND42" s="1"/>
      <c r="NE42" s="1"/>
      <c r="NF42" s="1"/>
      <c r="NG42" s="1"/>
      <c r="NH42" s="1"/>
      <c r="NI42" s="1"/>
      <c r="NJ42" s="1"/>
      <c r="NK42" s="1"/>
      <c r="NL42" s="1"/>
      <c r="NM42" s="1"/>
      <c r="NN42" s="1"/>
      <c r="NO42" s="1"/>
      <c r="NP42" s="1"/>
      <c r="NQ42" s="1"/>
      <c r="NR42" s="1"/>
      <c r="NS42" s="1"/>
      <c r="NT42" s="1"/>
      <c r="NU42" s="1"/>
      <c r="NV42" s="1"/>
      <c r="NW42" s="1"/>
      <c r="NX42" s="1"/>
      <c r="NY42" s="1"/>
      <c r="NZ42" s="1"/>
      <c r="OA42" s="1"/>
      <c r="OB42" s="1"/>
      <c r="OC42" s="1"/>
      <c r="OD42" s="1"/>
      <c r="OE42" s="1"/>
      <c r="OF42" s="1"/>
      <c r="OG42" s="1"/>
      <c r="OH42" s="1"/>
      <c r="OI42" s="1"/>
      <c r="OJ42" s="1"/>
      <c r="OK42" s="1"/>
      <c r="OL42" s="1"/>
      <c r="OM42" s="1"/>
      <c r="ON42" s="1"/>
      <c r="OO42" s="1"/>
      <c r="OP42" s="1"/>
      <c r="OQ42" s="1"/>
      <c r="OR42" s="1"/>
      <c r="OS42" s="1"/>
      <c r="OT42" s="1"/>
      <c r="OU42" s="1"/>
      <c r="OV42" s="1"/>
      <c r="OW42" s="1"/>
      <c r="OX42" s="1"/>
      <c r="OY42" s="1"/>
      <c r="OZ42" s="1"/>
      <c r="PA42" s="1"/>
      <c r="PB42" s="1"/>
      <c r="PC42" s="1"/>
      <c r="PD42" s="1"/>
      <c r="PE42" s="1"/>
      <c r="PF42" s="1"/>
      <c r="PG42" s="1"/>
      <c r="PH42" s="1"/>
      <c r="PI42" s="1"/>
      <c r="PJ42" s="1"/>
      <c r="PK42" s="1"/>
      <c r="PL42" s="1"/>
      <c r="PM42" s="1"/>
      <c r="PN42" s="1"/>
      <c r="PO42" s="1"/>
      <c r="PP42" s="1"/>
      <c r="PQ42" s="1"/>
      <c r="PR42" s="1"/>
      <c r="PS42" s="1"/>
      <c r="PT42" s="1"/>
      <c r="PU42" s="1"/>
      <c r="PV42" s="1"/>
      <c r="PW42" s="1"/>
      <c r="PX42" s="1"/>
      <c r="PY42" s="1"/>
      <c r="PZ42" s="1"/>
      <c r="QA42" s="1"/>
      <c r="QB42" s="1"/>
      <c r="QC42" s="1"/>
      <c r="QD42" s="1"/>
      <c r="QE42" s="1"/>
      <c r="QF42" s="1"/>
      <c r="QG42" s="1"/>
      <c r="QH42" s="1"/>
      <c r="QI42" s="1"/>
      <c r="QJ42" s="1"/>
      <c r="QK42" s="1"/>
      <c r="QL42" s="1"/>
      <c r="QM42" s="1"/>
      <c r="QN42" s="1"/>
      <c r="QO42" s="1"/>
      <c r="QP42" s="1"/>
      <c r="QQ42" s="1"/>
      <c r="QR42" s="1"/>
      <c r="QS42" s="1"/>
      <c r="QT42" s="1"/>
      <c r="QU42" s="1"/>
      <c r="QV42" s="1"/>
      <c r="QW42" s="1"/>
      <c r="QX42" s="1"/>
      <c r="QY42" s="1"/>
      <c r="QZ42" s="1"/>
      <c r="RA42" s="1"/>
      <c r="RB42" s="1"/>
      <c r="RC42" s="1"/>
      <c r="RD42" s="1"/>
      <c r="RE42" s="1"/>
      <c r="RF42" s="1"/>
      <c r="RG42" s="1"/>
      <c r="RH42" s="1"/>
      <c r="RI42" s="1"/>
      <c r="RJ42" s="1"/>
      <c r="RK42" s="1"/>
      <c r="RL42" s="1"/>
      <c r="RM42" s="1"/>
      <c r="RN42" s="1"/>
      <c r="RO42" s="1"/>
      <c r="RP42" s="1"/>
      <c r="RQ42" s="1"/>
      <c r="RR42" s="1"/>
      <c r="RS42" s="1"/>
      <c r="RT42" s="1"/>
      <c r="RU42" s="1"/>
      <c r="RV42" s="1"/>
      <c r="RW42" s="1"/>
      <c r="RX42" s="1"/>
      <c r="RY42" s="1"/>
      <c r="RZ42" s="1"/>
      <c r="SA42" s="1"/>
      <c r="SB42" s="1"/>
      <c r="SC42" s="1"/>
      <c r="SD42" s="1"/>
      <c r="SE42" s="1"/>
      <c r="SF42" s="1"/>
      <c r="SG42" s="1"/>
      <c r="SH42" s="1"/>
      <c r="SI42" s="1"/>
      <c r="SJ42" s="1"/>
      <c r="SK42" s="1"/>
      <c r="SL42" s="1"/>
      <c r="SM42" s="1"/>
      <c r="SN42" s="1"/>
      <c r="SO42" s="1"/>
      <c r="SP42" s="1"/>
      <c r="SQ42" s="1"/>
      <c r="SR42" s="1"/>
      <c r="SS42" s="1"/>
      <c r="ST42" s="1"/>
      <c r="SU42" s="1"/>
      <c r="SV42" s="1"/>
      <c r="SW42" s="1"/>
      <c r="SX42" s="1"/>
      <c r="SY42" s="1"/>
      <c r="SZ42" s="1"/>
      <c r="TA42" s="1"/>
      <c r="TB42" s="1"/>
      <c r="TC42" s="1"/>
      <c r="TD42" s="1"/>
      <c r="TE42" s="1"/>
      <c r="TF42" s="1"/>
      <c r="TG42" s="1"/>
      <c r="TH42" s="1"/>
      <c r="TI42" s="1"/>
      <c r="TJ42" s="1"/>
      <c r="TK42" s="1"/>
      <c r="TL42" s="1"/>
      <c r="TM42" s="1"/>
      <c r="TN42" s="1"/>
      <c r="TO42" s="1"/>
      <c r="TP42" s="1"/>
      <c r="TQ42" s="1"/>
      <c r="TR42" s="1"/>
      <c r="TS42" s="1"/>
      <c r="TT42" s="1"/>
      <c r="TU42" s="1"/>
      <c r="TV42" s="1"/>
      <c r="TW42" s="1"/>
      <c r="TX42" s="1"/>
      <c r="TY42" s="1"/>
      <c r="TZ42" s="1"/>
      <c r="UA42" s="1"/>
      <c r="UB42" s="1"/>
      <c r="UC42" s="1"/>
      <c r="UD42" s="1"/>
      <c r="UE42" s="1"/>
      <c r="UF42" s="1"/>
      <c r="UG42" s="1"/>
      <c r="UH42" s="1"/>
      <c r="UI42" s="1"/>
      <c r="UJ42" s="1"/>
      <c r="UK42" s="1"/>
      <c r="UL42" s="1"/>
      <c r="UM42" s="1"/>
      <c r="UN42" s="1"/>
      <c r="UO42" s="1"/>
      <c r="UP42" s="1"/>
      <c r="UQ42" s="1"/>
      <c r="UR42" s="1"/>
      <c r="US42" s="1"/>
      <c r="UT42" s="1"/>
      <c r="UU42" s="1"/>
      <c r="UV42" s="1"/>
      <c r="UW42" s="1"/>
      <c r="UX42" s="1"/>
      <c r="UY42" s="1"/>
      <c r="UZ42" s="1"/>
      <c r="VA42" s="1"/>
      <c r="VB42" s="1"/>
      <c r="VC42" s="1"/>
      <c r="VD42" s="1"/>
      <c r="VE42" s="1"/>
      <c r="VF42" s="1"/>
      <c r="VG42" s="1"/>
      <c r="VH42" s="1"/>
      <c r="VI42" s="1"/>
      <c r="VJ42" s="1"/>
      <c r="VK42" s="1"/>
      <c r="VL42" s="1"/>
      <c r="VM42" s="1"/>
      <c r="VN42" s="1"/>
      <c r="VO42" s="1"/>
      <c r="VP42" s="1"/>
      <c r="VQ42" s="1"/>
      <c r="VR42" s="1"/>
      <c r="VS42" s="1"/>
      <c r="VT42" s="1"/>
      <c r="VU42" s="1"/>
      <c r="VV42" s="1"/>
      <c r="VW42" s="1"/>
      <c r="VX42" s="1"/>
      <c r="VY42" s="1"/>
      <c r="VZ42" s="1"/>
      <c r="WA42" s="1"/>
      <c r="WB42" s="1"/>
      <c r="WC42" s="1"/>
      <c r="WD42" s="1"/>
      <c r="WE42" s="1"/>
      <c r="WF42" s="1"/>
      <c r="WG42" s="1"/>
      <c r="WH42" s="1"/>
      <c r="WI42" s="1"/>
      <c r="WJ42" s="1"/>
      <c r="WK42" s="1"/>
      <c r="WL42" s="1"/>
      <c r="WM42" s="1"/>
      <c r="WN42" s="1"/>
      <c r="WO42" s="1"/>
      <c r="WP42" s="1"/>
      <c r="WQ42" s="1"/>
      <c r="WR42" s="1"/>
      <c r="WS42" s="1"/>
      <c r="WT42" s="1"/>
      <c r="WU42" s="1"/>
      <c r="WV42" s="1"/>
      <c r="WW42" s="1"/>
      <c r="WX42" s="1"/>
      <c r="WY42" s="1"/>
      <c r="WZ42" s="1"/>
      <c r="XA42" s="1"/>
      <c r="XB42" s="1"/>
      <c r="XC42" s="1"/>
      <c r="XD42" s="1"/>
      <c r="XE42" s="1"/>
      <c r="XF42" s="1"/>
      <c r="XG42" s="1"/>
      <c r="XH42" s="1"/>
      <c r="XI42" s="1"/>
      <c r="XJ42" s="1"/>
      <c r="XK42" s="1"/>
      <c r="XL42" s="1"/>
      <c r="XM42" s="1"/>
      <c r="XN42" s="1"/>
      <c r="XO42" s="1"/>
      <c r="XP42" s="1"/>
      <c r="XQ42" s="1"/>
      <c r="XR42" s="1"/>
      <c r="XS42" s="1"/>
      <c r="XT42" s="1"/>
      <c r="XU42" s="1"/>
      <c r="XV42" s="1"/>
      <c r="XW42" s="1"/>
      <c r="XX42" s="1"/>
      <c r="XY42" s="1"/>
      <c r="XZ42" s="1"/>
      <c r="YA42" s="1"/>
      <c r="YB42" s="1"/>
      <c r="YC42" s="1"/>
      <c r="YD42" s="1"/>
      <c r="YE42" s="1"/>
      <c r="YF42" s="1"/>
      <c r="YG42" s="1"/>
      <c r="YH42" s="1"/>
      <c r="YI42" s="1"/>
      <c r="YJ42" s="1"/>
      <c r="YK42" s="1"/>
      <c r="YL42" s="1"/>
      <c r="YM42" s="1"/>
      <c r="YN42" s="1"/>
      <c r="YO42" s="1"/>
      <c r="YP42" s="1"/>
      <c r="YQ42" s="1"/>
      <c r="YR42" s="1"/>
      <c r="YS42" s="1"/>
      <c r="YT42" s="1"/>
      <c r="YU42" s="1"/>
      <c r="YV42" s="1"/>
      <c r="YW42" s="1"/>
      <c r="YX42" s="1"/>
      <c r="YY42" s="1"/>
      <c r="YZ42" s="1"/>
      <c r="ZA42" s="1"/>
      <c r="ZB42" s="1"/>
      <c r="ZC42" s="1"/>
      <c r="ZD42" s="1"/>
      <c r="ZE42" s="1"/>
      <c r="ZF42" s="1"/>
      <c r="ZG42" s="1"/>
      <c r="ZH42" s="1"/>
      <c r="ZI42" s="1"/>
      <c r="ZJ42" s="1"/>
      <c r="ZK42" s="1"/>
      <c r="ZL42" s="1"/>
      <c r="ZM42" s="1"/>
      <c r="ZN42" s="1"/>
      <c r="ZO42" s="1"/>
      <c r="ZP42" s="1"/>
      <c r="ZQ42" s="1"/>
      <c r="ZR42" s="1"/>
      <c r="ZS42" s="1"/>
      <c r="ZT42" s="1"/>
      <c r="ZU42" s="1"/>
      <c r="ZV42" s="1"/>
      <c r="ZW42" s="1"/>
      <c r="ZX42" s="1"/>
      <c r="ZY42" s="1"/>
      <c r="ZZ42" s="1"/>
      <c r="AAA42" s="1"/>
      <c r="AAB42" s="1"/>
      <c r="AAC42" s="1"/>
      <c r="AAD42" s="1"/>
      <c r="AAE42" s="1"/>
      <c r="AAF42" s="1"/>
      <c r="AAG42" s="1"/>
      <c r="AAH42" s="1"/>
      <c r="AAI42" s="1"/>
      <c r="AAJ42" s="1"/>
      <c r="AAK42" s="1"/>
      <c r="AAL42" s="1"/>
      <c r="AAM42" s="1"/>
      <c r="AAN42" s="1"/>
      <c r="AAO42" s="1"/>
      <c r="AAP42" s="1"/>
      <c r="AAQ42" s="1"/>
      <c r="AAR42" s="1"/>
      <c r="AAS42" s="1"/>
      <c r="AAT42" s="1"/>
      <c r="AAU42" s="1"/>
      <c r="AAV42" s="1"/>
      <c r="AAW42" s="1"/>
      <c r="AAX42" s="1"/>
      <c r="AAY42" s="1"/>
      <c r="AAZ42" s="1"/>
      <c r="ABA42" s="1"/>
      <c r="ABB42" s="1"/>
      <c r="ABC42" s="1"/>
      <c r="ABD42" s="1"/>
      <c r="ABE42" s="1"/>
      <c r="ABF42" s="1"/>
      <c r="ABG42" s="1"/>
      <c r="ABH42" s="1"/>
      <c r="ABI42" s="1"/>
      <c r="ABJ42" s="1"/>
      <c r="ABK42" s="1"/>
      <c r="ABL42" s="1"/>
      <c r="ABM42" s="1"/>
      <c r="ABN42" s="1"/>
      <c r="ABO42" s="1"/>
      <c r="ABP42" s="1"/>
      <c r="ABQ42" s="1"/>
      <c r="ABR42" s="1"/>
      <c r="ABS42" s="1"/>
      <c r="ABT42" s="1"/>
      <c r="ABU42" s="1"/>
      <c r="ABV42" s="1"/>
      <c r="ABW42" s="1"/>
      <c r="ABX42" s="1"/>
      <c r="ABY42" s="1"/>
      <c r="ABZ42" s="1"/>
      <c r="ACA42" s="1"/>
      <c r="ACB42" s="1"/>
      <c r="ACC42" s="1"/>
      <c r="ACD42" s="1"/>
      <c r="ACE42" s="1"/>
      <c r="ACF42" s="1"/>
      <c r="ACG42" s="1"/>
      <c r="ACH42" s="1"/>
      <c r="ACI42" s="1"/>
      <c r="ACJ42" s="1"/>
      <c r="ACK42" s="1"/>
      <c r="ACL42" s="1"/>
      <c r="ACM42" s="1"/>
      <c r="ACN42" s="1"/>
      <c r="ACO42" s="1"/>
      <c r="ACP42" s="1"/>
      <c r="ACQ42" s="1"/>
      <c r="ACR42" s="1"/>
      <c r="ACS42" s="1"/>
      <c r="ACT42" s="1"/>
      <c r="ACU42" s="1"/>
      <c r="ACV42" s="1"/>
      <c r="ACW42" s="1"/>
      <c r="ACX42" s="1"/>
      <c r="ACY42" s="1"/>
      <c r="ACZ42" s="1"/>
      <c r="ADA42" s="1"/>
      <c r="ADB42" s="1"/>
      <c r="ADC42" s="1"/>
      <c r="ADD42" s="1"/>
      <c r="ADE42" s="1"/>
      <c r="ADF42" s="1"/>
      <c r="ADG42" s="1"/>
      <c r="ADH42" s="1"/>
      <c r="ADI42" s="1"/>
      <c r="ADJ42" s="1"/>
      <c r="ADK42" s="1"/>
      <c r="ADL42" s="1"/>
      <c r="ADM42" s="1"/>
      <c r="ADN42" s="1"/>
      <c r="ADO42" s="1"/>
      <c r="ADP42" s="1"/>
      <c r="ADQ42" s="1"/>
      <c r="ADR42" s="1"/>
      <c r="ADS42" s="1"/>
      <c r="ADT42" s="1"/>
      <c r="ADU42" s="1"/>
      <c r="ADV42" s="1"/>
      <c r="ADW42" s="1"/>
      <c r="ADX42" s="1"/>
      <c r="ADY42" s="1"/>
      <c r="ADZ42" s="1"/>
      <c r="AEA42" s="1"/>
      <c r="AEB42" s="1"/>
      <c r="AEC42" s="1"/>
      <c r="AED42" s="1"/>
      <c r="AEE42" s="1"/>
      <c r="AEF42" s="1"/>
      <c r="AEG42" s="1"/>
      <c r="AEH42" s="1"/>
      <c r="AEI42" s="1"/>
      <c r="AEJ42" s="1"/>
      <c r="AEK42" s="1"/>
      <c r="AEL42" s="1"/>
      <c r="AEM42" s="1"/>
      <c r="AEN42" s="1"/>
      <c r="AEO42" s="1"/>
      <c r="AEP42" s="1"/>
      <c r="AEQ42" s="1"/>
      <c r="AER42" s="1"/>
      <c r="AES42" s="1"/>
      <c r="AET42" s="1"/>
      <c r="AEU42" s="1"/>
      <c r="AEV42" s="1"/>
      <c r="AEW42" s="1"/>
      <c r="AEX42" s="1"/>
      <c r="AEY42" s="1"/>
      <c r="AEZ42" s="1"/>
      <c r="AFA42" s="1"/>
      <c r="AFB42" s="1"/>
      <c r="AFC42" s="1"/>
      <c r="AFD42" s="1"/>
      <c r="AFE42" s="1"/>
      <c r="AFF42" s="1"/>
      <c r="AFG42" s="1"/>
      <c r="AFH42" s="1"/>
      <c r="AFI42" s="1"/>
      <c r="AFJ42" s="1"/>
      <c r="AFK42" s="1"/>
      <c r="AFL42" s="1"/>
      <c r="AFM42" s="1"/>
      <c r="AFN42" s="1"/>
      <c r="AFO42" s="1"/>
      <c r="AFP42" s="1"/>
      <c r="AFQ42" s="1"/>
      <c r="AFR42" s="1"/>
      <c r="AFS42" s="1"/>
      <c r="AFT42" s="1"/>
      <c r="AFU42" s="1"/>
      <c r="AFV42" s="1"/>
      <c r="AFW42" s="1"/>
      <c r="AFX42" s="1"/>
      <c r="AFY42" s="1"/>
      <c r="AFZ42" s="1"/>
      <c r="AGA42" s="1"/>
      <c r="AGB42" s="1"/>
      <c r="AGC42" s="1"/>
      <c r="AGD42" s="1"/>
      <c r="AGE42" s="1"/>
      <c r="AGF42" s="1"/>
      <c r="AGG42" s="1"/>
      <c r="AGH42" s="1"/>
      <c r="AGI42" s="1"/>
      <c r="AGJ42" s="1"/>
      <c r="AGK42" s="1"/>
      <c r="AGL42" s="1"/>
      <c r="AGM42" s="1"/>
      <c r="AGN42" s="1"/>
      <c r="AGO42" s="1"/>
      <c r="AGP42" s="1"/>
      <c r="AGQ42" s="1"/>
      <c r="AGR42" s="1"/>
      <c r="AGS42" s="1"/>
      <c r="AGT42" s="1"/>
      <c r="AGU42" s="1"/>
      <c r="AGV42" s="1"/>
      <c r="AGW42" s="1"/>
      <c r="AGX42" s="1"/>
      <c r="AGY42" s="1"/>
      <c r="AGZ42" s="1"/>
      <c r="AHA42" s="1"/>
      <c r="AHB42" s="1"/>
      <c r="AHC42" s="1"/>
      <c r="AHD42" s="1"/>
      <c r="AHE42" s="1"/>
      <c r="AHF42" s="1"/>
      <c r="AHG42" s="1"/>
      <c r="AHH42" s="1"/>
      <c r="AHI42" s="1"/>
      <c r="AHJ42" s="1"/>
      <c r="AHK42" s="1"/>
      <c r="AHL42" s="1"/>
      <c r="AHM42" s="1"/>
      <c r="AHN42" s="1"/>
      <c r="AHO42" s="1"/>
      <c r="AHP42" s="1"/>
      <c r="AHQ42" s="1"/>
      <c r="AHR42" s="1"/>
      <c r="AHS42" s="1"/>
      <c r="AHT42" s="1"/>
      <c r="AHU42" s="1"/>
      <c r="AHV42" s="1"/>
      <c r="AHW42" s="1"/>
      <c r="AHX42" s="1"/>
      <c r="AHY42" s="1"/>
      <c r="AHZ42" s="1"/>
      <c r="AIA42" s="1"/>
      <c r="AIB42" s="1"/>
      <c r="AIC42" s="1"/>
      <c r="AID42" s="1"/>
      <c r="AIE42" s="1"/>
      <c r="AIF42" s="1"/>
      <c r="AIG42" s="1"/>
      <c r="AIH42" s="1"/>
      <c r="AII42" s="1"/>
      <c r="AIJ42" s="1"/>
      <c r="AIK42" s="1"/>
      <c r="AIL42" s="1"/>
      <c r="AIM42" s="1"/>
      <c r="AIN42" s="1"/>
      <c r="AIO42" s="1"/>
      <c r="AIP42" s="1"/>
      <c r="AIQ42" s="1"/>
      <c r="AIR42" s="1"/>
      <c r="AIS42" s="1"/>
      <c r="AIT42" s="1"/>
      <c r="AIU42" s="1"/>
      <c r="AIV42" s="1"/>
      <c r="AIW42" s="1"/>
      <c r="AIX42" s="1"/>
      <c r="AIY42" s="1"/>
      <c r="AIZ42" s="1"/>
      <c r="AJA42" s="1"/>
      <c r="AJB42" s="1"/>
      <c r="AJC42" s="1"/>
      <c r="AJD42" s="1"/>
      <c r="AJE42" s="1"/>
      <c r="AJF42" s="1"/>
      <c r="AJG42" s="1"/>
      <c r="AJH42" s="1"/>
      <c r="AJI42" s="1"/>
      <c r="AJJ42" s="1"/>
      <c r="AJK42" s="1"/>
      <c r="AJL42" s="1"/>
      <c r="AJM42" s="1"/>
      <c r="AJN42" s="1"/>
      <c r="AJO42" s="1"/>
      <c r="AJP42" s="1"/>
      <c r="AJQ42" s="1"/>
      <c r="AJR42" s="1"/>
      <c r="AJS42" s="1"/>
      <c r="AJT42" s="1"/>
      <c r="AJU42" s="1"/>
      <c r="AJV42" s="1"/>
      <c r="AJW42" s="1"/>
      <c r="AJX42" s="1"/>
      <c r="AJY42" s="1"/>
      <c r="AJZ42" s="1"/>
      <c r="AKA42" s="1"/>
      <c r="AKB42" s="1"/>
      <c r="AKC42" s="1"/>
      <c r="AKD42" s="1"/>
      <c r="AKE42" s="1"/>
      <c r="AKF42" s="1"/>
      <c r="AKG42" s="1"/>
      <c r="AKH42" s="1"/>
      <c r="AKI42" s="1"/>
      <c r="AKJ42" s="1"/>
      <c r="AKK42" s="1"/>
      <c r="AKL42" s="1"/>
      <c r="AKM42" s="1"/>
      <c r="AKN42" s="1"/>
      <c r="AKO42" s="1"/>
      <c r="AKP42" s="1"/>
      <c r="AKQ42" s="1"/>
      <c r="AKR42" s="1"/>
      <c r="AKS42" s="1"/>
      <c r="AKT42" s="1"/>
      <c r="AKU42" s="1"/>
      <c r="AKV42" s="1"/>
      <c r="AKW42" s="1"/>
      <c r="AKX42" s="1"/>
      <c r="AKY42" s="1"/>
      <c r="AKZ42" s="1"/>
      <c r="ALA42" s="1"/>
      <c r="ALB42" s="1"/>
      <c r="ALC42" s="1"/>
      <c r="ALD42" s="1"/>
      <c r="ALE42" s="1"/>
      <c r="ALF42" s="1"/>
      <c r="ALG42" s="1"/>
      <c r="ALH42" s="1"/>
      <c r="ALI42" s="1"/>
      <c r="ALJ42" s="1"/>
      <c r="ALK42" s="1"/>
      <c r="ALL42" s="1"/>
      <c r="ALM42" s="1"/>
      <c r="ALN42" s="1"/>
      <c r="ALO42" s="1"/>
      <c r="ALP42" s="1"/>
      <c r="ALQ42" s="1"/>
      <c r="ALR42" s="1"/>
      <c r="ALS42" s="1"/>
      <c r="ALT42" s="1"/>
      <c r="ALU42" s="1"/>
      <c r="ALV42" s="1"/>
      <c r="ALW42" s="1"/>
      <c r="ALX42" s="1"/>
      <c r="ALY42" s="1"/>
      <c r="ALZ42" s="1"/>
      <c r="AMA42" s="1"/>
      <c r="AMB42" s="1"/>
      <c r="AMC42" s="1"/>
      <c r="AMD42" s="1"/>
      <c r="AME42" s="1"/>
      <c r="AMF42" s="1"/>
      <c r="AMG42" s="1"/>
      <c r="AMH42" s="1"/>
      <c r="AMI42" s="1"/>
      <c r="AMJ42" s="1"/>
      <c r="AMK42" s="1"/>
      <c r="AML42" s="1"/>
      <c r="AMM42" s="1"/>
      <c r="AMN42" s="1"/>
      <c r="AMO42" s="1"/>
      <c r="AMP42" s="1"/>
      <c r="AMQ42" s="1"/>
      <c r="AMR42" s="1"/>
      <c r="AMS42" s="1"/>
      <c r="AMT42" s="1"/>
      <c r="AMU42" s="1"/>
      <c r="AMV42" s="1"/>
      <c r="AMW42" s="1"/>
      <c r="AMX42" s="1"/>
      <c r="AMY42" s="1"/>
      <c r="AMZ42" s="1"/>
      <c r="ANA42" s="1"/>
      <c r="ANB42" s="1"/>
      <c r="ANC42" s="1"/>
      <c r="AND42" s="1"/>
      <c r="ANE42" s="1"/>
      <c r="ANF42" s="1"/>
      <c r="ANG42" s="1"/>
      <c r="ANH42" s="1"/>
      <c r="ANI42" s="1"/>
      <c r="ANJ42" s="1"/>
      <c r="ANK42" s="1"/>
      <c r="ANL42" s="1"/>
      <c r="ANM42" s="1"/>
      <c r="ANN42" s="1"/>
      <c r="ANO42" s="1"/>
      <c r="ANP42" s="1"/>
      <c r="ANQ42" s="1"/>
      <c r="ANR42" s="1"/>
      <c r="ANS42" s="1"/>
      <c r="ANT42" s="1"/>
      <c r="ANU42" s="1"/>
      <c r="ANV42" s="1"/>
      <c r="ANW42" s="1"/>
      <c r="ANX42" s="1"/>
      <c r="ANY42" s="1"/>
      <c r="ANZ42" s="1"/>
      <c r="AOA42" s="1"/>
      <c r="AOB42" s="1"/>
      <c r="AOC42" s="1"/>
      <c r="AOD42" s="1"/>
      <c r="AOE42" s="1"/>
      <c r="AOF42" s="1"/>
      <c r="AOG42" s="1"/>
      <c r="AOH42" s="1"/>
      <c r="AOI42" s="1"/>
      <c r="AOJ42" s="1"/>
      <c r="AOK42" s="1"/>
      <c r="AOL42" s="1"/>
      <c r="AOM42" s="1"/>
      <c r="AON42" s="1"/>
      <c r="AOO42" s="1"/>
      <c r="AOP42" s="1"/>
      <c r="AOQ42" s="1"/>
      <c r="AOR42" s="1"/>
      <c r="AOS42" s="1"/>
      <c r="AOT42" s="1"/>
      <c r="AOU42" s="1"/>
      <c r="AOV42" s="1"/>
      <c r="AOW42" s="1"/>
      <c r="AOX42" s="1"/>
      <c r="AOY42" s="1"/>
      <c r="AOZ42" s="1"/>
      <c r="APA42" s="1"/>
      <c r="APB42" s="1"/>
      <c r="APC42" s="1"/>
      <c r="APD42" s="1"/>
      <c r="APE42" s="1"/>
      <c r="APF42" s="1"/>
      <c r="APG42" s="1"/>
      <c r="APH42" s="1"/>
      <c r="API42" s="1"/>
      <c r="APJ42" s="1"/>
      <c r="APK42" s="1"/>
      <c r="APL42" s="1"/>
      <c r="APM42" s="1"/>
      <c r="APN42" s="1"/>
      <c r="APO42" s="1"/>
      <c r="APP42" s="1"/>
      <c r="APQ42" s="1"/>
      <c r="APR42" s="1"/>
      <c r="APS42" s="1"/>
      <c r="APT42" s="1"/>
      <c r="APU42" s="1"/>
      <c r="APV42" s="1"/>
      <c r="APW42" s="1"/>
      <c r="APX42" s="1"/>
      <c r="APY42" s="1"/>
      <c r="APZ42" s="1"/>
      <c r="AQA42" s="1"/>
      <c r="AQB42" s="1"/>
      <c r="AQC42" s="1"/>
      <c r="AQD42" s="1"/>
      <c r="AQE42" s="1"/>
      <c r="AQF42" s="1"/>
      <c r="AQG42" s="1"/>
      <c r="AQH42" s="1"/>
      <c r="AQI42" s="1"/>
      <c r="AQJ42" s="1"/>
      <c r="AQK42" s="1"/>
      <c r="AQL42" s="1"/>
      <c r="AQM42" s="1"/>
      <c r="AQN42" s="1"/>
      <c r="AQO42" s="1"/>
      <c r="AQP42" s="1"/>
      <c r="AQQ42" s="1"/>
      <c r="AQR42" s="1"/>
      <c r="AQS42" s="1"/>
      <c r="AQT42" s="1"/>
      <c r="AQU42" s="1"/>
      <c r="AQV42" s="1"/>
      <c r="AQW42" s="1"/>
      <c r="AQX42" s="1"/>
      <c r="AQY42" s="1"/>
      <c r="AQZ42" s="1"/>
      <c r="ARA42" s="1"/>
      <c r="ARB42" s="1"/>
      <c r="ARC42" s="1"/>
      <c r="ARD42" s="1"/>
      <c r="ARE42" s="1"/>
      <c r="ARF42" s="1"/>
      <c r="ARG42" s="1"/>
      <c r="ARH42" s="1"/>
      <c r="ARI42" s="1"/>
      <c r="ARJ42" s="1"/>
      <c r="ARK42" s="1"/>
      <c r="ARL42" s="1"/>
      <c r="ARM42" s="1"/>
      <c r="ARN42" s="1"/>
      <c r="ARO42" s="1"/>
      <c r="ARP42" s="1"/>
      <c r="ARQ42" s="1"/>
      <c r="ARR42" s="1"/>
      <c r="ARS42" s="1"/>
      <c r="ART42" s="1"/>
      <c r="ARU42" s="1"/>
      <c r="ARV42" s="1"/>
      <c r="ARW42" s="1"/>
      <c r="ARX42" s="1"/>
      <c r="ARY42" s="1"/>
      <c r="ARZ42" s="1"/>
      <c r="ASA42" s="1"/>
      <c r="ASB42" s="1"/>
      <c r="ASC42" s="1"/>
      <c r="ASD42" s="1"/>
      <c r="ASE42" s="1"/>
      <c r="ASF42" s="1"/>
      <c r="ASG42" s="1"/>
      <c r="ASH42" s="1"/>
      <c r="ASI42" s="1"/>
      <c r="ASJ42" s="1"/>
      <c r="ASK42" s="1"/>
      <c r="ASL42" s="1"/>
      <c r="ASM42" s="1"/>
      <c r="ASN42" s="1"/>
      <c r="ASO42" s="1"/>
      <c r="ASP42" s="1"/>
      <c r="ASQ42" s="1"/>
      <c r="ASR42" s="1"/>
      <c r="ASS42" s="1"/>
      <c r="AST42" s="1"/>
      <c r="ASU42" s="1"/>
      <c r="ASV42" s="1"/>
      <c r="ASW42" s="1"/>
      <c r="ASX42" s="1"/>
      <c r="ASY42" s="1"/>
      <c r="ASZ42" s="1"/>
      <c r="ATA42" s="1"/>
      <c r="ATB42" s="1"/>
      <c r="ATC42" s="1"/>
      <c r="ATD42" s="1"/>
      <c r="ATE42" s="1"/>
      <c r="ATF42" s="1"/>
      <c r="ATG42" s="1"/>
      <c r="ATH42" s="1"/>
      <c r="ATI42" s="1"/>
      <c r="ATJ42" s="1"/>
      <c r="ATK42" s="1"/>
      <c r="ATL42" s="1"/>
      <c r="ATM42" s="1"/>
      <c r="ATN42" s="1"/>
      <c r="ATO42" s="1"/>
      <c r="ATP42" s="1"/>
      <c r="ATQ42" s="1"/>
      <c r="ATR42" s="1"/>
      <c r="ATS42" s="1"/>
      <c r="ATT42" s="1"/>
      <c r="ATU42" s="1"/>
      <c r="ATV42" s="1"/>
      <c r="ATW42" s="1"/>
      <c r="ATX42" s="1"/>
      <c r="ATY42" s="1"/>
      <c r="ATZ42" s="1"/>
      <c r="AUA42" s="1"/>
      <c r="AUB42" s="1"/>
      <c r="AUC42" s="1"/>
      <c r="AUD42" s="1"/>
      <c r="AUE42" s="1"/>
      <c r="AUF42" s="1"/>
      <c r="AUG42" s="1"/>
      <c r="AUH42" s="1"/>
      <c r="AUI42" s="1"/>
      <c r="AUJ42" s="1"/>
      <c r="AUK42" s="1"/>
      <c r="AUL42" s="1"/>
      <c r="AUM42" s="1"/>
      <c r="AUN42" s="1"/>
      <c r="AUO42" s="1"/>
      <c r="AUP42" s="1"/>
      <c r="AUQ42" s="1"/>
      <c r="AUR42" s="1"/>
      <c r="AUS42" s="1"/>
      <c r="AUT42" s="1"/>
      <c r="AUU42" s="1"/>
      <c r="AUV42" s="1"/>
      <c r="AUW42" s="1"/>
      <c r="AUX42" s="1"/>
      <c r="AUY42" s="1"/>
      <c r="AUZ42" s="1"/>
      <c r="AVA42" s="1"/>
      <c r="AVB42" s="1"/>
      <c r="AVC42" s="1"/>
      <c r="AVD42" s="1"/>
      <c r="AVE42" s="1"/>
      <c r="AVF42" s="1"/>
      <c r="AVG42" s="1"/>
      <c r="AVH42" s="1"/>
      <c r="AVI42" s="1"/>
      <c r="AVJ42" s="1"/>
      <c r="AVK42" s="1"/>
      <c r="AVL42" s="1"/>
      <c r="AVM42" s="1"/>
      <c r="AVN42" s="1"/>
      <c r="AVO42" s="1"/>
      <c r="AVP42" s="1"/>
      <c r="AVQ42" s="1"/>
      <c r="AVR42" s="1"/>
      <c r="AVS42" s="1"/>
      <c r="AVT42" s="1"/>
      <c r="AVU42" s="1"/>
      <c r="AVV42" s="1"/>
      <c r="AVW42" s="1"/>
      <c r="AVX42" s="1"/>
      <c r="AVY42" s="1"/>
      <c r="AVZ42" s="1"/>
      <c r="AWA42" s="1"/>
      <c r="AWB42" s="1"/>
      <c r="AWC42" s="1"/>
      <c r="AWD42" s="1"/>
      <c r="AWE42" s="1"/>
      <c r="AWF42" s="1"/>
      <c r="AWG42" s="1"/>
      <c r="AWH42" s="1"/>
      <c r="AWI42" s="1"/>
      <c r="AWJ42" s="1"/>
      <c r="AWK42" s="1"/>
      <c r="AWL42" s="1"/>
      <c r="AWM42" s="1"/>
      <c r="AWN42" s="1"/>
      <c r="AWO42" s="1"/>
      <c r="AWP42" s="1"/>
      <c r="AWQ42" s="1"/>
      <c r="AWR42" s="1"/>
      <c r="AWS42" s="1"/>
      <c r="AWT42" s="1"/>
      <c r="AWU42" s="1"/>
      <c r="AWV42" s="1"/>
      <c r="AWW42" s="1"/>
      <c r="AWX42" s="1"/>
      <c r="AWY42" s="1"/>
      <c r="AWZ42" s="1"/>
      <c r="AXA42" s="1"/>
      <c r="AXB42" s="1"/>
      <c r="AXC42" s="1"/>
      <c r="AXD42" s="1"/>
      <c r="AXE42" s="1"/>
      <c r="AXF42" s="1"/>
      <c r="AXG42" s="1"/>
      <c r="AXH42" s="1"/>
      <c r="AXI42" s="1"/>
      <c r="AXJ42" s="1"/>
      <c r="AXK42" s="1"/>
      <c r="AXL42" s="1"/>
      <c r="AXM42" s="1"/>
      <c r="AXN42" s="1"/>
      <c r="AXO42" s="1"/>
      <c r="AXP42" s="1"/>
      <c r="AXQ42" s="1"/>
      <c r="AXR42" s="1"/>
      <c r="AXS42" s="1"/>
      <c r="AXT42" s="1"/>
      <c r="AXU42" s="1"/>
      <c r="AXV42" s="1"/>
      <c r="AXW42" s="1"/>
      <c r="AXX42" s="1"/>
      <c r="AXY42" s="1"/>
      <c r="AXZ42" s="1"/>
      <c r="AYA42" s="1"/>
      <c r="AYB42" s="1"/>
      <c r="AYC42" s="1"/>
      <c r="AYD42" s="1"/>
      <c r="AYE42" s="1"/>
      <c r="AYF42" s="1"/>
      <c r="AYG42" s="1"/>
      <c r="AYH42" s="1"/>
      <c r="AYI42" s="1"/>
      <c r="AYJ42" s="1"/>
      <c r="AYK42" s="1"/>
      <c r="AYL42" s="1"/>
      <c r="AYM42" s="1"/>
      <c r="AYN42" s="1"/>
      <c r="AYO42" s="1"/>
      <c r="AYP42" s="1"/>
      <c r="AYQ42" s="1"/>
      <c r="AYR42" s="1"/>
      <c r="AYS42" s="1"/>
      <c r="AYT42" s="1"/>
      <c r="AYU42" s="1"/>
      <c r="AYV42" s="1"/>
      <c r="AYW42" s="1"/>
      <c r="AYX42" s="1"/>
      <c r="AYY42" s="1"/>
      <c r="AYZ42" s="1"/>
      <c r="AZA42" s="1"/>
      <c r="AZB42" s="1"/>
      <c r="AZC42" s="1"/>
      <c r="AZD42" s="1"/>
      <c r="AZE42" s="1"/>
      <c r="AZF42" s="1"/>
      <c r="AZG42" s="1"/>
      <c r="AZH42" s="1"/>
      <c r="AZI42" s="1"/>
      <c r="AZJ42" s="1"/>
      <c r="AZK42" s="1"/>
      <c r="AZL42" s="1"/>
      <c r="AZM42" s="1"/>
      <c r="AZN42" s="1"/>
      <c r="AZO42" s="1"/>
      <c r="AZP42" s="1"/>
      <c r="AZQ42" s="1"/>
      <c r="AZR42" s="1"/>
      <c r="AZS42" s="1"/>
      <c r="AZT42" s="1"/>
      <c r="AZU42" s="1"/>
      <c r="AZV42" s="1"/>
      <c r="AZW42" s="1"/>
      <c r="AZX42" s="1"/>
      <c r="AZY42" s="1"/>
      <c r="AZZ42" s="1"/>
      <c r="BAA42" s="1"/>
      <c r="BAB42" s="1"/>
      <c r="BAC42" s="1"/>
      <c r="BAD42" s="1"/>
      <c r="BAE42" s="1"/>
      <c r="BAF42" s="1"/>
      <c r="BAG42" s="1"/>
      <c r="BAH42" s="1"/>
      <c r="BAI42" s="1"/>
      <c r="BAJ42" s="1"/>
      <c r="BAK42" s="1"/>
      <c r="BAL42" s="1"/>
      <c r="BAM42" s="1"/>
      <c r="BAN42" s="1"/>
      <c r="BAO42" s="1"/>
      <c r="BAP42" s="1"/>
      <c r="BAQ42" s="1"/>
      <c r="BAR42" s="1"/>
      <c r="BAS42" s="1"/>
      <c r="BAT42" s="1"/>
      <c r="BAU42" s="1"/>
      <c r="BAV42" s="1"/>
      <c r="BAW42" s="1"/>
      <c r="BAX42" s="1"/>
      <c r="BAY42" s="1"/>
      <c r="BAZ42" s="1"/>
      <c r="BBA42" s="1"/>
      <c r="BBB42" s="1"/>
      <c r="BBC42" s="1"/>
      <c r="BBD42" s="1"/>
      <c r="BBE42" s="1"/>
      <c r="BBF42" s="1"/>
      <c r="BBG42" s="1"/>
      <c r="BBH42" s="1"/>
      <c r="BBI42" s="1"/>
      <c r="BBJ42" s="1"/>
      <c r="BBK42" s="1"/>
      <c r="BBL42" s="1"/>
      <c r="BBM42" s="1"/>
      <c r="BBN42" s="1"/>
      <c r="BBO42" s="1"/>
      <c r="BBP42" s="1"/>
      <c r="BBQ42" s="1"/>
      <c r="BBR42" s="1"/>
      <c r="BBS42" s="1"/>
      <c r="BBT42" s="1"/>
      <c r="BBU42" s="1"/>
      <c r="BBV42" s="1"/>
      <c r="BBW42" s="1"/>
      <c r="BBX42" s="1"/>
      <c r="BBY42" s="1"/>
      <c r="BBZ42" s="1"/>
      <c r="BCA42" s="1"/>
      <c r="BCB42" s="1"/>
      <c r="BCC42" s="1"/>
      <c r="BCD42" s="1"/>
      <c r="BCE42" s="1"/>
      <c r="BCF42" s="1"/>
      <c r="BCG42" s="1"/>
      <c r="BCH42" s="1"/>
      <c r="BCI42" s="1"/>
      <c r="BCJ42" s="1"/>
      <c r="BCK42" s="1"/>
      <c r="BCL42" s="1"/>
      <c r="BCM42" s="1"/>
      <c r="BCN42" s="1"/>
      <c r="BCO42" s="1"/>
      <c r="BCP42" s="1"/>
      <c r="BCQ42" s="1"/>
      <c r="BCR42" s="1"/>
      <c r="BCS42" s="1"/>
      <c r="BCT42" s="1"/>
      <c r="BCU42" s="1"/>
      <c r="BCV42" s="1"/>
      <c r="BCW42" s="1"/>
      <c r="BCX42" s="1"/>
      <c r="BCY42" s="1"/>
      <c r="BCZ42" s="1"/>
      <c r="BDA42" s="1"/>
      <c r="BDB42" s="1"/>
      <c r="BDC42" s="1"/>
      <c r="BDD42" s="1"/>
      <c r="BDE42" s="1"/>
      <c r="BDF42" s="1"/>
      <c r="BDG42" s="1"/>
      <c r="BDH42" s="1"/>
      <c r="BDI42" s="1"/>
      <c r="BDJ42" s="1"/>
      <c r="BDK42" s="1"/>
      <c r="BDL42" s="1"/>
      <c r="BDM42" s="1"/>
      <c r="BDN42" s="1"/>
      <c r="BDO42" s="1"/>
      <c r="BDP42" s="1"/>
      <c r="BDQ42" s="1"/>
      <c r="BDR42" s="1"/>
      <c r="BDS42" s="1"/>
      <c r="BDT42" s="1"/>
      <c r="BDU42" s="1"/>
      <c r="BDV42" s="1"/>
      <c r="BDW42" s="1"/>
      <c r="BDX42" s="1"/>
      <c r="BDY42" s="1"/>
      <c r="BDZ42" s="1"/>
      <c r="BEA42" s="1"/>
      <c r="BEB42" s="1"/>
      <c r="BEC42" s="1"/>
      <c r="BED42" s="1"/>
      <c r="BEE42" s="1"/>
      <c r="BEF42" s="1"/>
      <c r="BEG42" s="1"/>
      <c r="BEH42" s="1"/>
      <c r="BEI42" s="1"/>
      <c r="BEJ42" s="1"/>
      <c r="BEK42" s="1"/>
      <c r="BEL42" s="1"/>
      <c r="BEM42" s="1"/>
      <c r="BEN42" s="1"/>
      <c r="BEO42" s="1"/>
      <c r="BEP42" s="1"/>
      <c r="BEQ42" s="1"/>
      <c r="BER42" s="1"/>
      <c r="BES42" s="1"/>
      <c r="BET42" s="1"/>
      <c r="BEU42" s="1"/>
      <c r="BEV42" s="1"/>
      <c r="BEW42" s="1"/>
      <c r="BEX42" s="1"/>
      <c r="BEY42" s="1"/>
      <c r="BEZ42" s="1"/>
      <c r="BFA42" s="1"/>
      <c r="BFB42" s="1"/>
      <c r="BFC42" s="1"/>
      <c r="BFD42" s="1"/>
      <c r="BFE42" s="1"/>
      <c r="BFF42" s="1"/>
      <c r="BFG42" s="1"/>
      <c r="BFH42" s="1"/>
      <c r="BFI42" s="1"/>
      <c r="BFJ42" s="1"/>
      <c r="BFK42" s="1"/>
      <c r="BFL42" s="1"/>
      <c r="BFM42" s="1"/>
      <c r="BFN42" s="1"/>
      <c r="BFO42" s="1"/>
      <c r="BFP42" s="1"/>
      <c r="BFQ42" s="1"/>
      <c r="BFR42" s="1"/>
      <c r="BFS42" s="1"/>
      <c r="BFT42" s="1"/>
      <c r="BFU42" s="1"/>
      <c r="BFV42" s="1"/>
      <c r="BFW42" s="1"/>
      <c r="BFX42" s="1"/>
      <c r="BFY42" s="1"/>
      <c r="BFZ42" s="1"/>
      <c r="BGA42" s="1"/>
      <c r="BGB42" s="1"/>
      <c r="BGC42" s="1"/>
      <c r="BGD42" s="1"/>
      <c r="BGE42" s="1"/>
      <c r="BGF42" s="1"/>
      <c r="BGG42" s="1"/>
      <c r="BGH42" s="1"/>
      <c r="BGI42" s="1"/>
      <c r="BGJ42" s="1"/>
      <c r="BGK42" s="1"/>
      <c r="BGL42" s="1"/>
      <c r="BGM42" s="1"/>
      <c r="BGN42" s="1"/>
      <c r="BGO42" s="1"/>
      <c r="BGP42" s="1"/>
      <c r="BGQ42" s="1"/>
      <c r="BGR42" s="1"/>
      <c r="BGS42" s="1"/>
      <c r="BGT42" s="1"/>
      <c r="BGU42" s="1"/>
      <c r="BGV42" s="1"/>
      <c r="BGW42" s="1"/>
      <c r="BGX42" s="1"/>
      <c r="BGY42" s="1"/>
      <c r="BGZ42" s="1"/>
      <c r="BHA42" s="1"/>
      <c r="BHB42" s="1"/>
      <c r="BHC42" s="1"/>
      <c r="BHD42" s="1"/>
      <c r="BHE42" s="1"/>
      <c r="BHF42" s="1"/>
      <c r="BHG42" s="1"/>
      <c r="BHH42" s="1"/>
      <c r="BHI42" s="1"/>
      <c r="BHJ42" s="1"/>
      <c r="BHK42" s="1"/>
      <c r="BHL42" s="1"/>
      <c r="BHM42" s="1"/>
      <c r="BHN42" s="1"/>
      <c r="BHO42" s="1"/>
      <c r="BHP42" s="1"/>
      <c r="BHQ42" s="1"/>
      <c r="BHR42" s="1"/>
      <c r="BHS42" s="1"/>
      <c r="BHT42" s="1"/>
      <c r="BHU42" s="1"/>
      <c r="BHV42" s="1"/>
      <c r="BHW42" s="1"/>
      <c r="BHX42" s="1"/>
      <c r="BHY42" s="1"/>
      <c r="BHZ42" s="1"/>
      <c r="BIA42" s="1"/>
      <c r="BIB42" s="1"/>
      <c r="BIC42" s="1"/>
      <c r="BID42" s="1"/>
      <c r="BIE42" s="1"/>
      <c r="BIF42" s="1"/>
      <c r="BIG42" s="1"/>
      <c r="BIH42" s="1"/>
      <c r="BII42" s="1"/>
      <c r="BIJ42" s="1"/>
      <c r="BIK42" s="1"/>
      <c r="BIL42" s="1"/>
      <c r="BIM42" s="1"/>
      <c r="BIN42" s="1"/>
      <c r="BIO42" s="1"/>
      <c r="BIP42" s="1"/>
      <c r="BIQ42" s="1"/>
      <c r="BIR42" s="1"/>
      <c r="BIS42" s="1"/>
      <c r="BIT42" s="1"/>
      <c r="BIU42" s="1"/>
      <c r="BIV42" s="1"/>
      <c r="BIW42" s="1"/>
      <c r="BIX42" s="1"/>
      <c r="BIY42" s="1"/>
      <c r="BIZ42" s="1"/>
      <c r="BJA42" s="1"/>
      <c r="BJB42" s="1"/>
      <c r="BJC42" s="1"/>
      <c r="BJD42" s="1"/>
      <c r="BJE42" s="1"/>
      <c r="BJF42" s="1"/>
      <c r="BJG42" s="1"/>
      <c r="BJH42" s="1"/>
      <c r="BJI42" s="1"/>
      <c r="BJJ42" s="1"/>
      <c r="BJK42" s="1"/>
      <c r="BJL42" s="1"/>
      <c r="BJM42" s="1"/>
      <c r="BJN42" s="1"/>
      <c r="BJO42" s="1"/>
      <c r="BJP42" s="1"/>
      <c r="BJQ42" s="1"/>
      <c r="BJR42" s="1"/>
      <c r="BJS42" s="1"/>
      <c r="BJT42" s="1"/>
      <c r="BJU42" s="1"/>
      <c r="BJV42" s="1"/>
      <c r="BJW42" s="1"/>
      <c r="BJX42" s="1"/>
      <c r="BJY42" s="1"/>
      <c r="BJZ42" s="1"/>
      <c r="BKA42" s="1"/>
      <c r="BKB42" s="1"/>
      <c r="BKC42" s="1"/>
      <c r="BKD42" s="1"/>
      <c r="BKE42" s="1"/>
      <c r="BKF42" s="1"/>
      <c r="BKG42" s="1"/>
      <c r="BKH42" s="1"/>
      <c r="BKI42" s="1"/>
      <c r="BKJ42" s="1"/>
      <c r="BKK42" s="1"/>
      <c r="BKL42" s="1"/>
      <c r="BKM42" s="1"/>
      <c r="BKN42" s="1"/>
      <c r="BKO42" s="1"/>
      <c r="BKP42" s="1"/>
      <c r="BKQ42" s="1"/>
      <c r="BKR42" s="1"/>
      <c r="BKS42" s="1"/>
      <c r="BKT42" s="1"/>
      <c r="BKU42" s="1"/>
      <c r="BKV42" s="1"/>
      <c r="BKW42" s="1"/>
      <c r="BKX42" s="1"/>
      <c r="BKY42" s="1"/>
      <c r="BKZ42" s="1"/>
      <c r="BLA42" s="1"/>
      <c r="BLB42" s="1"/>
      <c r="BLC42" s="1"/>
      <c r="BLD42" s="1"/>
      <c r="BLE42" s="1"/>
      <c r="BLF42" s="1"/>
      <c r="BLG42" s="1"/>
      <c r="BLH42" s="1"/>
      <c r="BLI42" s="1"/>
      <c r="BLJ42" s="1"/>
      <c r="BLK42" s="1"/>
      <c r="BLL42" s="1"/>
      <c r="BLM42" s="1"/>
      <c r="BLN42" s="1"/>
      <c r="BLO42" s="1"/>
      <c r="BLP42" s="1"/>
      <c r="BLQ42" s="1"/>
      <c r="BLR42" s="1"/>
      <c r="BLS42" s="1"/>
      <c r="BLT42" s="1"/>
      <c r="BLU42" s="1"/>
      <c r="BLV42" s="1"/>
      <c r="BLW42" s="1"/>
      <c r="BLX42" s="1"/>
      <c r="BLY42" s="1"/>
      <c r="BLZ42" s="1"/>
      <c r="BMA42" s="1"/>
      <c r="BMB42" s="1"/>
      <c r="BMC42" s="1"/>
      <c r="BMD42" s="1"/>
      <c r="BME42" s="1"/>
      <c r="BMF42" s="1"/>
      <c r="BMG42" s="1"/>
      <c r="BMH42" s="1"/>
      <c r="BMI42" s="1"/>
      <c r="BMJ42" s="1"/>
      <c r="BMK42" s="1"/>
      <c r="BML42" s="1"/>
      <c r="BMM42" s="1"/>
      <c r="BMN42" s="1"/>
      <c r="BMO42" s="1"/>
      <c r="BMP42" s="1"/>
      <c r="BMQ42" s="1"/>
      <c r="BMR42" s="1"/>
      <c r="BMS42" s="1"/>
      <c r="BMT42" s="1"/>
      <c r="BMU42" s="1"/>
      <c r="BMV42" s="1"/>
      <c r="BMW42" s="1"/>
      <c r="BMX42" s="1"/>
      <c r="BMY42" s="1"/>
      <c r="BMZ42" s="1"/>
      <c r="BNA42" s="1"/>
      <c r="BNB42" s="1"/>
      <c r="BNC42" s="1"/>
      <c r="BND42" s="1"/>
      <c r="BNE42" s="1"/>
      <c r="BNF42" s="1"/>
      <c r="BNG42" s="1"/>
      <c r="BNH42" s="1"/>
      <c r="BNI42" s="1"/>
      <c r="BNJ42" s="1"/>
      <c r="BNK42" s="1"/>
      <c r="BNL42" s="1"/>
      <c r="BNM42" s="1"/>
      <c r="BNN42" s="1"/>
      <c r="BNO42" s="1"/>
      <c r="BNP42" s="1"/>
      <c r="BNQ42" s="1"/>
      <c r="BNR42" s="1"/>
      <c r="BNS42" s="1"/>
      <c r="BNT42" s="1"/>
      <c r="BNU42" s="1"/>
      <c r="BNV42" s="1"/>
      <c r="BNW42" s="1"/>
      <c r="BNX42" s="1"/>
      <c r="BNY42" s="1"/>
      <c r="BNZ42" s="1"/>
      <c r="BOA42" s="1"/>
      <c r="BOB42" s="1"/>
      <c r="BOC42" s="1"/>
      <c r="BOD42" s="1"/>
      <c r="BOE42" s="1"/>
      <c r="BOF42" s="1"/>
      <c r="BOG42" s="1"/>
      <c r="BOH42" s="1"/>
      <c r="BOI42" s="1"/>
      <c r="BOJ42" s="1"/>
      <c r="BOK42" s="1"/>
      <c r="BOL42" s="1"/>
      <c r="BOM42" s="1"/>
      <c r="BON42" s="1"/>
      <c r="BOO42" s="1"/>
      <c r="BOP42" s="1"/>
      <c r="BOQ42" s="1"/>
      <c r="BOR42" s="1"/>
      <c r="BOS42" s="1"/>
      <c r="BOT42" s="1"/>
      <c r="BOU42" s="1"/>
      <c r="BOV42" s="1"/>
      <c r="BOW42" s="1"/>
      <c r="BOX42" s="1"/>
      <c r="BOY42" s="1"/>
      <c r="BOZ42" s="1"/>
      <c r="BPA42" s="1"/>
      <c r="BPB42" s="1"/>
      <c r="BPC42" s="1"/>
      <c r="BPD42" s="1"/>
      <c r="BPE42" s="1"/>
      <c r="BPF42" s="1"/>
      <c r="BPG42" s="1"/>
      <c r="BPH42" s="1"/>
      <c r="BPI42" s="1"/>
      <c r="BPJ42" s="1"/>
      <c r="BPK42" s="1"/>
      <c r="BPL42" s="1"/>
      <c r="BPM42" s="1"/>
      <c r="BPN42" s="1"/>
      <c r="BPO42" s="1"/>
      <c r="BPP42" s="1"/>
      <c r="BPQ42" s="1"/>
      <c r="BPR42" s="1"/>
      <c r="BPS42" s="1"/>
      <c r="BPT42" s="1"/>
      <c r="BPU42" s="1"/>
      <c r="BPV42" s="1"/>
      <c r="BPW42" s="1"/>
      <c r="BPX42" s="1"/>
      <c r="BPY42" s="1"/>
      <c r="BPZ42" s="1"/>
      <c r="BQA42" s="1"/>
      <c r="BQB42" s="1"/>
      <c r="BQC42" s="1"/>
      <c r="BQD42" s="1"/>
      <c r="BQE42" s="1"/>
      <c r="BQF42" s="1"/>
      <c r="BQG42" s="1"/>
      <c r="BQH42" s="1"/>
      <c r="BQI42" s="1"/>
      <c r="BQJ42" s="1"/>
      <c r="BQK42" s="1"/>
      <c r="BQL42" s="1"/>
      <c r="BQM42" s="1"/>
      <c r="BQN42" s="1"/>
      <c r="BQO42" s="1"/>
      <c r="BQP42" s="1"/>
      <c r="BQQ42" s="1"/>
      <c r="BQR42" s="1"/>
      <c r="BQS42" s="1"/>
      <c r="BQT42" s="1"/>
      <c r="BQU42" s="1"/>
      <c r="BQV42" s="1"/>
      <c r="BQW42" s="1"/>
      <c r="BQX42" s="1"/>
      <c r="BQY42" s="1"/>
      <c r="BQZ42" s="1"/>
      <c r="BRA42" s="1"/>
      <c r="BRB42" s="1"/>
      <c r="BRC42" s="1"/>
      <c r="BRD42" s="1"/>
      <c r="BRE42" s="1"/>
      <c r="BRF42" s="1"/>
      <c r="BRG42" s="1"/>
      <c r="BRH42" s="1"/>
      <c r="BRI42" s="1"/>
      <c r="BRJ42" s="1"/>
      <c r="BRK42" s="1"/>
      <c r="BRL42" s="1"/>
      <c r="BRM42" s="1"/>
      <c r="BRN42" s="1"/>
      <c r="BRO42" s="1"/>
      <c r="BRP42" s="1"/>
      <c r="BRQ42" s="1"/>
      <c r="BRR42" s="1"/>
      <c r="BRS42" s="1"/>
      <c r="BRT42" s="1"/>
      <c r="BRU42" s="1"/>
      <c r="BRV42" s="1"/>
      <c r="BRW42" s="1"/>
      <c r="BRX42" s="1"/>
      <c r="BRY42" s="1"/>
      <c r="BRZ42" s="1"/>
      <c r="BSA42" s="1"/>
      <c r="BSB42" s="1"/>
      <c r="BSC42" s="1"/>
      <c r="BSD42" s="1"/>
      <c r="BSE42" s="1"/>
      <c r="BSF42" s="1"/>
      <c r="BSG42" s="1"/>
      <c r="BSH42" s="1"/>
      <c r="BSI42" s="1"/>
      <c r="BSJ42" s="1"/>
      <c r="BSK42" s="1"/>
      <c r="BSL42" s="1"/>
      <c r="BSM42" s="1"/>
      <c r="BSN42" s="1"/>
      <c r="BSO42" s="1"/>
      <c r="BSP42" s="1"/>
      <c r="BSQ42" s="1"/>
      <c r="BSR42" s="1"/>
      <c r="BSS42" s="1"/>
      <c r="BST42" s="1"/>
      <c r="BSU42" s="1"/>
      <c r="BSV42" s="1"/>
      <c r="BSW42" s="1"/>
      <c r="BSX42" s="1"/>
      <c r="BSY42" s="1"/>
      <c r="BSZ42" s="1"/>
      <c r="BTA42" s="1"/>
      <c r="BTB42" s="1"/>
      <c r="BTC42" s="1"/>
      <c r="BTD42" s="1"/>
      <c r="BTE42" s="1"/>
      <c r="BTF42" s="1"/>
      <c r="BTG42" s="1"/>
      <c r="BTH42" s="1"/>
      <c r="BTI42" s="1"/>
      <c r="BTJ42" s="1"/>
      <c r="BTK42" s="1"/>
      <c r="BTL42" s="1"/>
      <c r="BTM42" s="1"/>
      <c r="BTN42" s="1"/>
      <c r="BTO42" s="1"/>
      <c r="BTP42" s="1"/>
      <c r="BTQ42" s="1"/>
      <c r="BTR42" s="1"/>
      <c r="BTS42" s="1"/>
      <c r="BTT42" s="1"/>
      <c r="BTU42" s="1"/>
      <c r="BTV42" s="1"/>
      <c r="BTW42" s="1"/>
      <c r="BTX42" s="1"/>
      <c r="BTY42" s="1"/>
      <c r="BTZ42" s="1"/>
      <c r="BUA42" s="1"/>
      <c r="BUB42" s="1"/>
      <c r="BUC42" s="1"/>
      <c r="BUD42" s="1"/>
      <c r="BUE42" s="1"/>
      <c r="BUF42" s="1"/>
      <c r="BUG42" s="1"/>
      <c r="BUH42" s="1"/>
      <c r="BUI42" s="1"/>
      <c r="BUJ42" s="1"/>
      <c r="BUK42" s="1"/>
      <c r="BUL42" s="1"/>
      <c r="BUM42" s="1"/>
      <c r="BUN42" s="1"/>
      <c r="BUO42" s="1"/>
      <c r="BUP42" s="1"/>
      <c r="BUQ42" s="1"/>
      <c r="BUR42" s="1"/>
      <c r="BUS42" s="1"/>
      <c r="BUT42" s="1"/>
      <c r="BUU42" s="1"/>
      <c r="BUV42" s="1"/>
      <c r="BUW42" s="1"/>
      <c r="BUX42" s="1"/>
      <c r="BUY42" s="1"/>
      <c r="BUZ42" s="1"/>
      <c r="BVA42" s="1"/>
      <c r="BVB42" s="1"/>
      <c r="BVC42" s="1"/>
      <c r="BVD42" s="1"/>
      <c r="BVE42" s="1"/>
      <c r="BVF42" s="1"/>
      <c r="BVG42" s="1"/>
      <c r="BVH42" s="1"/>
      <c r="BVI42" s="1"/>
      <c r="BVJ42" s="1"/>
      <c r="BVK42" s="1"/>
      <c r="BVL42" s="1"/>
      <c r="BVM42" s="1"/>
      <c r="BVN42" s="1"/>
      <c r="BVO42" s="1"/>
      <c r="BVP42" s="1"/>
      <c r="BVQ42" s="1"/>
      <c r="BVR42" s="1"/>
      <c r="BVS42" s="1"/>
      <c r="BVT42" s="1"/>
      <c r="BVU42" s="1"/>
      <c r="BVV42" s="1"/>
      <c r="BVW42" s="1"/>
      <c r="BVX42" s="1"/>
      <c r="BVY42" s="1"/>
      <c r="BVZ42" s="1"/>
      <c r="BWA42" s="1"/>
      <c r="BWB42" s="1"/>
      <c r="BWC42" s="1"/>
      <c r="BWD42" s="1"/>
      <c r="BWE42" s="1"/>
      <c r="BWF42" s="1"/>
      <c r="BWG42" s="1"/>
      <c r="BWH42" s="1"/>
      <c r="BWI42" s="1"/>
      <c r="BWJ42" s="1"/>
      <c r="BWK42" s="1"/>
      <c r="BWL42" s="1"/>
      <c r="BWM42" s="1"/>
      <c r="BWN42" s="1"/>
      <c r="BWO42" s="1"/>
      <c r="BWP42" s="1"/>
      <c r="BWQ42" s="1"/>
      <c r="BWR42" s="1"/>
      <c r="BWS42" s="1"/>
      <c r="BWT42" s="1"/>
      <c r="BWU42" s="1"/>
      <c r="BWV42" s="1"/>
      <c r="BWW42" s="1"/>
      <c r="BWX42" s="1"/>
      <c r="BWY42" s="1"/>
      <c r="BWZ42" s="1"/>
      <c r="BXA42" s="1"/>
      <c r="BXB42" s="1"/>
      <c r="BXC42" s="1"/>
      <c r="BXD42" s="1"/>
      <c r="BXE42" s="1"/>
      <c r="BXF42" s="1"/>
      <c r="BXG42" s="1"/>
      <c r="BXH42" s="1"/>
      <c r="BXI42" s="1"/>
      <c r="BXJ42" s="1"/>
      <c r="BXK42" s="1"/>
      <c r="BXL42" s="1"/>
      <c r="BXM42" s="1"/>
      <c r="BXN42" s="1"/>
      <c r="BXO42" s="1"/>
      <c r="BXP42" s="1"/>
      <c r="BXQ42" s="1"/>
      <c r="BXR42" s="1"/>
      <c r="BXS42" s="1"/>
      <c r="BXT42" s="1"/>
      <c r="BXU42" s="1"/>
      <c r="BXV42" s="1"/>
      <c r="BXW42" s="1"/>
      <c r="BXX42" s="1"/>
      <c r="BXY42" s="1"/>
      <c r="BXZ42" s="1"/>
      <c r="BYA42" s="1"/>
      <c r="BYB42" s="1"/>
      <c r="BYC42" s="1"/>
      <c r="BYD42" s="1"/>
      <c r="BYE42" s="1"/>
      <c r="BYF42" s="1"/>
      <c r="BYG42" s="1"/>
      <c r="BYH42" s="1"/>
      <c r="BYI42" s="1"/>
      <c r="BYJ42" s="1"/>
      <c r="BYK42" s="1"/>
      <c r="BYL42" s="1"/>
      <c r="BYM42" s="1"/>
      <c r="BYN42" s="1"/>
      <c r="BYO42" s="1"/>
      <c r="BYP42" s="1"/>
      <c r="BYQ42" s="1"/>
      <c r="BYR42" s="1"/>
      <c r="BYS42" s="1"/>
      <c r="BYT42" s="1"/>
      <c r="BYU42" s="1"/>
      <c r="BYV42" s="1"/>
      <c r="BYW42" s="1"/>
      <c r="BYX42" s="1"/>
      <c r="BYY42" s="1"/>
      <c r="BYZ42" s="1"/>
      <c r="BZA42" s="1"/>
      <c r="BZB42" s="1"/>
      <c r="BZC42" s="1"/>
      <c r="BZD42" s="1"/>
      <c r="BZE42" s="1"/>
      <c r="BZF42" s="1"/>
      <c r="BZG42" s="1"/>
      <c r="BZH42" s="1"/>
      <c r="BZI42" s="1"/>
      <c r="BZJ42" s="1"/>
      <c r="BZK42" s="1"/>
      <c r="BZL42" s="1"/>
      <c r="BZM42" s="1"/>
      <c r="BZN42" s="1"/>
      <c r="BZO42" s="1"/>
      <c r="BZP42" s="1"/>
      <c r="BZQ42" s="1"/>
      <c r="BZR42" s="1"/>
      <c r="BZS42" s="1"/>
      <c r="BZT42" s="1"/>
      <c r="BZU42" s="1"/>
      <c r="BZV42" s="1"/>
      <c r="BZW42" s="1"/>
      <c r="BZX42" s="1"/>
      <c r="BZY42" s="1"/>
      <c r="BZZ42" s="1"/>
      <c r="CAA42" s="1"/>
      <c r="CAB42" s="1"/>
      <c r="CAC42" s="1"/>
      <c r="CAD42" s="1"/>
      <c r="CAE42" s="1"/>
      <c r="CAF42" s="1"/>
      <c r="CAG42" s="1"/>
      <c r="CAH42" s="1"/>
      <c r="CAI42" s="1"/>
      <c r="CAJ42" s="1"/>
      <c r="CAK42" s="1"/>
      <c r="CAL42" s="1"/>
      <c r="CAM42" s="1"/>
      <c r="CAN42" s="1"/>
      <c r="CAO42" s="1"/>
      <c r="CAP42" s="1"/>
      <c r="CAQ42" s="1"/>
      <c r="CAR42" s="1"/>
      <c r="CAS42" s="1"/>
      <c r="CAT42" s="1"/>
      <c r="CAU42" s="1"/>
      <c r="CAV42" s="1"/>
      <c r="CAW42" s="1"/>
      <c r="CAX42" s="1"/>
      <c r="CAY42" s="1"/>
      <c r="CAZ42" s="1"/>
      <c r="CBA42" s="1"/>
      <c r="CBB42" s="1"/>
      <c r="CBC42" s="1"/>
      <c r="CBD42" s="1"/>
      <c r="CBE42" s="1"/>
      <c r="CBF42" s="1"/>
      <c r="CBG42" s="1"/>
      <c r="CBH42" s="1"/>
      <c r="CBI42" s="1"/>
      <c r="CBJ42" s="1"/>
      <c r="CBK42" s="1"/>
      <c r="CBL42" s="1"/>
      <c r="CBM42" s="1"/>
      <c r="CBN42" s="1"/>
      <c r="CBO42" s="1"/>
      <c r="CBP42" s="1"/>
      <c r="CBQ42" s="1"/>
      <c r="CBR42" s="1"/>
      <c r="CBS42" s="1"/>
      <c r="CBT42" s="1"/>
      <c r="CBU42" s="1"/>
      <c r="CBV42" s="1"/>
      <c r="CBW42" s="1"/>
      <c r="CBX42" s="1"/>
      <c r="CBY42" s="1"/>
      <c r="CBZ42" s="1"/>
      <c r="CCA42" s="1"/>
      <c r="CCB42" s="1"/>
      <c r="CCC42" s="1"/>
      <c r="CCD42" s="1"/>
      <c r="CCE42" s="1"/>
      <c r="CCF42" s="1"/>
      <c r="CCG42" s="1"/>
      <c r="CCH42" s="1"/>
      <c r="CCI42" s="1"/>
      <c r="CCJ42" s="1"/>
      <c r="CCK42" s="1"/>
      <c r="CCL42" s="1"/>
      <c r="CCM42" s="1"/>
      <c r="CCN42" s="1"/>
      <c r="CCO42" s="1"/>
      <c r="CCP42" s="1"/>
      <c r="CCQ42" s="1"/>
      <c r="CCR42" s="1"/>
      <c r="CCS42" s="1"/>
      <c r="CCT42" s="1"/>
      <c r="CCU42" s="1"/>
      <c r="CCV42" s="1"/>
      <c r="CCW42" s="1"/>
      <c r="CCX42" s="1"/>
      <c r="CCY42" s="1"/>
      <c r="CCZ42" s="1"/>
      <c r="CDA42" s="1"/>
      <c r="CDB42" s="1"/>
      <c r="CDC42" s="1"/>
      <c r="CDD42" s="1"/>
      <c r="CDE42" s="1"/>
      <c r="CDF42" s="1"/>
      <c r="CDG42" s="1"/>
      <c r="CDH42" s="1"/>
      <c r="CDI42" s="1"/>
      <c r="CDJ42" s="1"/>
      <c r="CDK42" s="1"/>
      <c r="CDL42" s="1"/>
      <c r="CDM42" s="1"/>
      <c r="CDN42" s="1"/>
      <c r="CDO42" s="1"/>
      <c r="CDP42" s="1"/>
      <c r="CDQ42" s="1"/>
      <c r="CDR42" s="1"/>
      <c r="CDS42" s="1"/>
      <c r="CDT42" s="1"/>
      <c r="CDU42" s="1"/>
      <c r="CDV42" s="1"/>
      <c r="CDW42" s="1"/>
      <c r="CDX42" s="1"/>
      <c r="CDY42" s="1"/>
      <c r="CDZ42" s="1"/>
      <c r="CEA42" s="1"/>
      <c r="CEB42" s="1"/>
      <c r="CEC42" s="1"/>
      <c r="CED42" s="1"/>
      <c r="CEE42" s="1"/>
      <c r="CEF42" s="1"/>
      <c r="CEG42" s="1"/>
      <c r="CEH42" s="1"/>
      <c r="CEI42" s="1"/>
      <c r="CEJ42" s="1"/>
      <c r="CEK42" s="1"/>
      <c r="CEL42" s="1"/>
      <c r="CEM42" s="1"/>
      <c r="CEN42" s="1"/>
      <c r="CEO42" s="1"/>
      <c r="CEP42" s="1"/>
      <c r="CEQ42" s="1"/>
      <c r="CER42" s="1"/>
      <c r="CES42" s="1"/>
      <c r="CET42" s="1"/>
      <c r="CEU42" s="1"/>
      <c r="CEV42" s="1"/>
      <c r="CEW42" s="1"/>
      <c r="CEX42" s="1"/>
      <c r="CEY42" s="1"/>
      <c r="CEZ42" s="1"/>
      <c r="CFA42" s="1"/>
      <c r="CFB42" s="1"/>
      <c r="CFC42" s="1"/>
      <c r="CFD42" s="1"/>
      <c r="CFE42" s="1"/>
      <c r="CFF42" s="1"/>
      <c r="CFG42" s="1"/>
      <c r="CFH42" s="1"/>
      <c r="CFI42" s="1"/>
      <c r="CFJ42" s="1"/>
      <c r="CFK42" s="1"/>
      <c r="CFL42" s="1"/>
      <c r="CFM42" s="1"/>
      <c r="CFN42" s="1"/>
      <c r="CFO42" s="1"/>
      <c r="CFP42" s="1"/>
      <c r="CFQ42" s="1"/>
      <c r="CFR42" s="1"/>
      <c r="CFS42" s="1"/>
      <c r="CFT42" s="1"/>
      <c r="CFU42" s="1"/>
      <c r="CFV42" s="1"/>
      <c r="CFW42" s="1"/>
      <c r="CFX42" s="1"/>
      <c r="CFY42" s="1"/>
      <c r="CFZ42" s="1"/>
      <c r="CGA42" s="1"/>
      <c r="CGB42" s="1"/>
      <c r="CGC42" s="1"/>
      <c r="CGD42" s="1"/>
      <c r="CGE42" s="1"/>
      <c r="CGF42" s="1"/>
      <c r="CGG42" s="1"/>
      <c r="CGH42" s="1"/>
      <c r="CGI42" s="1"/>
      <c r="CGJ42" s="1"/>
      <c r="CGK42" s="1"/>
      <c r="CGL42" s="1"/>
      <c r="CGM42" s="1"/>
      <c r="CGN42" s="1"/>
      <c r="CGO42" s="1"/>
      <c r="CGP42" s="1"/>
      <c r="CGQ42" s="1"/>
      <c r="CGR42" s="1"/>
      <c r="CGS42" s="1"/>
      <c r="CGT42" s="1"/>
      <c r="CGU42" s="1"/>
      <c r="CGV42" s="1"/>
      <c r="CGW42" s="1"/>
      <c r="CGX42" s="1"/>
      <c r="CGY42" s="1"/>
      <c r="CGZ42" s="1"/>
      <c r="CHA42" s="1"/>
      <c r="CHB42" s="1"/>
      <c r="CHC42" s="1"/>
      <c r="CHD42" s="1"/>
      <c r="CHE42" s="1"/>
      <c r="CHF42" s="1"/>
      <c r="CHG42" s="1"/>
      <c r="CHH42" s="1"/>
      <c r="CHI42" s="1"/>
      <c r="CHJ42" s="1"/>
      <c r="CHK42" s="1"/>
      <c r="CHL42" s="1"/>
      <c r="CHM42" s="1"/>
      <c r="CHN42" s="1"/>
      <c r="CHO42" s="1"/>
      <c r="CHP42" s="1"/>
      <c r="CHQ42" s="1"/>
      <c r="CHR42" s="1"/>
      <c r="CHS42" s="1"/>
      <c r="CHT42" s="1"/>
      <c r="CHU42" s="1"/>
      <c r="CHV42" s="1"/>
      <c r="CHW42" s="1"/>
      <c r="CHX42" s="1"/>
      <c r="CHY42" s="1"/>
      <c r="CHZ42" s="1"/>
      <c r="CIA42" s="1"/>
      <c r="CIB42" s="1"/>
      <c r="CIC42" s="1"/>
      <c r="CID42" s="1"/>
      <c r="CIE42" s="1"/>
      <c r="CIF42" s="1"/>
      <c r="CIG42" s="1"/>
      <c r="CIH42" s="1"/>
      <c r="CII42" s="1"/>
      <c r="CIJ42" s="1"/>
      <c r="CIK42" s="1"/>
      <c r="CIL42" s="1"/>
      <c r="CIM42" s="1"/>
      <c r="CIN42" s="1"/>
      <c r="CIO42" s="1"/>
      <c r="CIP42" s="1"/>
      <c r="CIQ42" s="1"/>
      <c r="CIR42" s="1"/>
      <c r="CIS42" s="1"/>
      <c r="CIT42" s="1"/>
      <c r="CIU42" s="1"/>
      <c r="CIV42" s="1"/>
      <c r="CIW42" s="1"/>
      <c r="CIX42" s="1"/>
      <c r="CIY42" s="1"/>
      <c r="CIZ42" s="1"/>
      <c r="CJA42" s="1"/>
      <c r="CJB42" s="1"/>
      <c r="CJC42" s="1"/>
      <c r="CJD42" s="1"/>
      <c r="CJE42" s="1"/>
      <c r="CJF42" s="1"/>
      <c r="CJG42" s="1"/>
      <c r="CJH42" s="1"/>
      <c r="CJI42" s="1"/>
      <c r="CJJ42" s="1"/>
      <c r="CJK42" s="1"/>
      <c r="CJL42" s="1"/>
      <c r="CJM42" s="1"/>
      <c r="CJN42" s="1"/>
      <c r="CJO42" s="1"/>
      <c r="CJP42" s="1"/>
      <c r="CJQ42" s="1"/>
      <c r="CJR42" s="1"/>
      <c r="CJS42" s="1"/>
      <c r="CJT42" s="1"/>
      <c r="CJU42" s="1"/>
      <c r="CJV42" s="1"/>
      <c r="CJW42" s="1"/>
      <c r="CJX42" s="1"/>
      <c r="CJY42" s="1"/>
      <c r="CJZ42" s="1"/>
      <c r="CKA42" s="1"/>
      <c r="CKB42" s="1"/>
      <c r="CKC42" s="1"/>
      <c r="CKD42" s="1"/>
      <c r="CKE42" s="1"/>
      <c r="CKF42" s="1"/>
      <c r="CKG42" s="1"/>
      <c r="CKH42" s="1"/>
      <c r="CKI42" s="1"/>
      <c r="CKJ42" s="1"/>
      <c r="CKK42" s="1"/>
      <c r="CKL42" s="1"/>
      <c r="CKM42" s="1"/>
      <c r="CKN42" s="1"/>
      <c r="CKO42" s="1"/>
      <c r="CKP42" s="1"/>
      <c r="CKQ42" s="1"/>
      <c r="CKR42" s="1"/>
      <c r="CKS42" s="1"/>
      <c r="CKT42" s="1"/>
      <c r="CKU42" s="1"/>
      <c r="CKV42" s="1"/>
      <c r="CKW42" s="1"/>
      <c r="CKX42" s="1"/>
      <c r="CKY42" s="1"/>
      <c r="CKZ42" s="1"/>
      <c r="CLA42" s="1"/>
      <c r="CLB42" s="1"/>
      <c r="CLC42" s="1"/>
      <c r="CLD42" s="1"/>
      <c r="CLE42" s="1"/>
      <c r="CLF42" s="1"/>
      <c r="CLG42" s="1"/>
      <c r="CLH42" s="1"/>
      <c r="CLI42" s="1"/>
      <c r="CLJ42" s="1"/>
      <c r="CLK42" s="1"/>
      <c r="CLL42" s="1"/>
      <c r="CLM42" s="1"/>
      <c r="CLN42" s="1"/>
      <c r="CLO42" s="1"/>
      <c r="CLP42" s="1"/>
      <c r="CLQ42" s="1"/>
      <c r="CLR42" s="1"/>
      <c r="CLS42" s="1"/>
      <c r="CLT42" s="1"/>
      <c r="CLU42" s="1"/>
      <c r="CLV42" s="1"/>
      <c r="CLW42" s="1"/>
      <c r="CLX42" s="1"/>
      <c r="CLY42" s="1"/>
      <c r="CLZ42" s="1"/>
      <c r="CMA42" s="1"/>
      <c r="CMB42" s="1"/>
      <c r="CMC42" s="1"/>
      <c r="CMD42" s="1"/>
      <c r="CME42" s="1"/>
      <c r="CMF42" s="1"/>
      <c r="CMG42" s="1"/>
      <c r="CMH42" s="1"/>
      <c r="CMI42" s="1"/>
      <c r="CMJ42" s="1"/>
      <c r="CMK42" s="1"/>
      <c r="CML42" s="1"/>
      <c r="CMM42" s="1"/>
      <c r="CMN42" s="1"/>
      <c r="CMO42" s="1"/>
      <c r="CMP42" s="1"/>
      <c r="CMQ42" s="1"/>
      <c r="CMR42" s="1"/>
      <c r="CMS42" s="1"/>
      <c r="CMT42" s="1"/>
      <c r="CMU42" s="1"/>
      <c r="CMV42" s="1"/>
      <c r="CMW42" s="1"/>
      <c r="CMX42" s="1"/>
      <c r="CMY42" s="1"/>
      <c r="CMZ42" s="1"/>
      <c r="CNA42" s="1"/>
      <c r="CNB42" s="1"/>
      <c r="CNC42" s="1"/>
      <c r="CND42" s="1"/>
      <c r="CNE42" s="1"/>
      <c r="CNF42" s="1"/>
      <c r="CNG42" s="1"/>
      <c r="CNH42" s="1"/>
      <c r="CNI42" s="1"/>
      <c r="CNJ42" s="1"/>
      <c r="CNK42" s="1"/>
      <c r="CNL42" s="1"/>
      <c r="CNM42" s="1"/>
      <c r="CNN42" s="1"/>
      <c r="CNO42" s="1"/>
      <c r="CNP42" s="1"/>
      <c r="CNQ42" s="1"/>
      <c r="CNR42" s="1"/>
      <c r="CNS42" s="1"/>
      <c r="CNT42" s="1"/>
      <c r="CNU42" s="1"/>
      <c r="CNV42" s="1"/>
      <c r="CNW42" s="1"/>
      <c r="CNX42" s="1"/>
      <c r="CNY42" s="1"/>
      <c r="CNZ42" s="1"/>
      <c r="COA42" s="1"/>
      <c r="COB42" s="1"/>
      <c r="COC42" s="1"/>
      <c r="COD42" s="1"/>
      <c r="COE42" s="1"/>
      <c r="COF42" s="1"/>
      <c r="COG42" s="1"/>
      <c r="COH42" s="1"/>
      <c r="COI42" s="1"/>
      <c r="COJ42" s="1"/>
      <c r="COK42" s="1"/>
      <c r="COL42" s="1"/>
      <c r="COM42" s="1"/>
      <c r="CON42" s="1"/>
      <c r="COO42" s="1"/>
      <c r="COP42" s="1"/>
      <c r="COQ42" s="1"/>
      <c r="COR42" s="1"/>
      <c r="COS42" s="1"/>
      <c r="COT42" s="1"/>
      <c r="COU42" s="1"/>
      <c r="COV42" s="1"/>
      <c r="COW42" s="1"/>
      <c r="COX42" s="1"/>
      <c r="COY42" s="1"/>
      <c r="COZ42" s="1"/>
      <c r="CPA42" s="1"/>
      <c r="CPB42" s="1"/>
      <c r="CPC42" s="1"/>
      <c r="CPD42" s="1"/>
      <c r="CPE42" s="1"/>
      <c r="CPF42" s="1"/>
      <c r="CPG42" s="1"/>
      <c r="CPH42" s="1"/>
      <c r="CPI42" s="1"/>
      <c r="CPJ42" s="1"/>
      <c r="CPK42" s="1"/>
      <c r="CPL42" s="1"/>
      <c r="CPM42" s="1"/>
      <c r="CPN42" s="1"/>
      <c r="CPO42" s="1"/>
      <c r="CPP42" s="1"/>
      <c r="CPQ42" s="1"/>
      <c r="CPR42" s="1"/>
      <c r="CPS42" s="1"/>
      <c r="CPT42" s="1"/>
      <c r="CPU42" s="1"/>
      <c r="CPV42" s="1"/>
      <c r="CPW42" s="1"/>
      <c r="CPX42" s="1"/>
      <c r="CPY42" s="1"/>
      <c r="CPZ42" s="1"/>
      <c r="CQA42" s="1"/>
      <c r="CQB42" s="1"/>
      <c r="CQC42" s="1"/>
      <c r="CQD42" s="1"/>
      <c r="CQE42" s="1"/>
      <c r="CQF42" s="1"/>
      <c r="CQG42" s="1"/>
      <c r="CQH42" s="1"/>
      <c r="CQI42" s="1"/>
      <c r="CQJ42" s="1"/>
      <c r="CQK42" s="1"/>
      <c r="CQL42" s="1"/>
      <c r="CQM42" s="1"/>
      <c r="CQN42" s="1"/>
      <c r="CQO42" s="1"/>
      <c r="CQP42" s="1"/>
      <c r="CQQ42" s="1"/>
      <c r="CQR42" s="1"/>
      <c r="CQS42" s="1"/>
      <c r="CQT42" s="1"/>
      <c r="CQU42" s="1"/>
      <c r="CQV42" s="1"/>
      <c r="CQW42" s="1"/>
      <c r="CQX42" s="1"/>
      <c r="CQY42" s="1"/>
      <c r="CQZ42" s="1"/>
      <c r="CRA42" s="1"/>
      <c r="CRB42" s="1"/>
      <c r="CRC42" s="1"/>
      <c r="CRD42" s="1"/>
      <c r="CRE42" s="1"/>
      <c r="CRF42" s="1"/>
      <c r="CRG42" s="1"/>
      <c r="CRH42" s="1"/>
      <c r="CRI42" s="1"/>
      <c r="CRJ42" s="1"/>
      <c r="CRK42" s="1"/>
      <c r="CRL42" s="1"/>
      <c r="CRM42" s="1"/>
      <c r="CRN42" s="1"/>
      <c r="CRO42" s="1"/>
      <c r="CRP42" s="1"/>
      <c r="CRQ42" s="1"/>
      <c r="CRR42" s="1"/>
      <c r="CRS42" s="1"/>
      <c r="CRT42" s="1"/>
      <c r="CRU42" s="1"/>
      <c r="CRV42" s="1"/>
      <c r="CRW42" s="1"/>
      <c r="CRX42" s="1"/>
      <c r="CRY42" s="1"/>
      <c r="CRZ42" s="1"/>
      <c r="CSA42" s="1"/>
      <c r="CSB42" s="1"/>
      <c r="CSC42" s="1"/>
      <c r="CSD42" s="1"/>
      <c r="CSE42" s="1"/>
      <c r="CSF42" s="1"/>
      <c r="CSG42" s="1"/>
      <c r="CSH42" s="1"/>
      <c r="CSI42" s="1"/>
      <c r="CSJ42" s="1"/>
      <c r="CSK42" s="1"/>
      <c r="CSL42" s="1"/>
      <c r="CSM42" s="1"/>
      <c r="CSN42" s="1"/>
      <c r="CSO42" s="1"/>
      <c r="CSP42" s="1"/>
      <c r="CSQ42" s="1"/>
      <c r="CSR42" s="1"/>
      <c r="CSS42" s="1"/>
      <c r="CST42" s="1"/>
      <c r="CSU42" s="1"/>
      <c r="CSV42" s="1"/>
      <c r="CSW42" s="1"/>
      <c r="CSX42" s="1"/>
      <c r="CSY42" s="1"/>
      <c r="CSZ42" s="1"/>
      <c r="CTA42" s="1"/>
      <c r="CTB42" s="1"/>
      <c r="CTC42" s="1"/>
      <c r="CTD42" s="1"/>
      <c r="CTE42" s="1"/>
      <c r="CTF42" s="1"/>
      <c r="CTG42" s="1"/>
      <c r="CTH42" s="1"/>
      <c r="CTI42" s="1"/>
      <c r="CTJ42" s="1"/>
      <c r="CTK42" s="1"/>
      <c r="CTL42" s="1"/>
      <c r="CTM42" s="1"/>
      <c r="CTN42" s="1"/>
      <c r="CTO42" s="1"/>
      <c r="CTP42" s="1"/>
      <c r="CTQ42" s="1"/>
      <c r="CTR42" s="1"/>
      <c r="CTS42" s="1"/>
      <c r="CTT42" s="1"/>
      <c r="CTU42" s="1"/>
      <c r="CTV42" s="1"/>
      <c r="CTW42" s="1"/>
      <c r="CTX42" s="1"/>
      <c r="CTY42" s="1"/>
      <c r="CTZ42" s="1"/>
      <c r="CUA42" s="1"/>
      <c r="CUB42" s="1"/>
      <c r="CUC42" s="1"/>
      <c r="CUD42" s="1"/>
      <c r="CUE42" s="1"/>
      <c r="CUF42" s="1"/>
      <c r="CUG42" s="1"/>
      <c r="CUH42" s="1"/>
      <c r="CUI42" s="1"/>
      <c r="CUJ42" s="1"/>
      <c r="CUK42" s="1"/>
      <c r="CUL42" s="1"/>
      <c r="CUM42" s="1"/>
      <c r="CUN42" s="1"/>
      <c r="CUO42" s="1"/>
      <c r="CUP42" s="1"/>
      <c r="CUQ42" s="1"/>
      <c r="CUR42" s="1"/>
      <c r="CUS42" s="1"/>
      <c r="CUT42" s="1"/>
      <c r="CUU42" s="1"/>
      <c r="CUV42" s="1"/>
      <c r="CUW42" s="1"/>
      <c r="CUX42" s="1"/>
      <c r="CUY42" s="1"/>
      <c r="CUZ42" s="1"/>
      <c r="CVA42" s="1"/>
      <c r="CVB42" s="1"/>
      <c r="CVC42" s="1"/>
      <c r="CVD42" s="1"/>
      <c r="CVE42" s="1"/>
      <c r="CVF42" s="1"/>
      <c r="CVG42" s="1"/>
      <c r="CVH42" s="1"/>
      <c r="CVI42" s="1"/>
      <c r="CVJ42" s="1"/>
      <c r="CVK42" s="1"/>
      <c r="CVL42" s="1"/>
      <c r="CVM42" s="1"/>
      <c r="CVN42" s="1"/>
      <c r="CVO42" s="1"/>
      <c r="CVP42" s="1"/>
      <c r="CVQ42" s="1"/>
      <c r="CVR42" s="1"/>
      <c r="CVS42" s="1"/>
      <c r="CVT42" s="1"/>
      <c r="CVU42" s="1"/>
      <c r="CVV42" s="1"/>
      <c r="CVW42" s="1"/>
      <c r="CVX42" s="1"/>
      <c r="CVY42" s="1"/>
      <c r="CVZ42" s="1"/>
      <c r="CWA42" s="1"/>
      <c r="CWB42" s="1"/>
      <c r="CWC42" s="1"/>
      <c r="CWD42" s="1"/>
      <c r="CWE42" s="1"/>
      <c r="CWF42" s="1"/>
      <c r="CWG42" s="1"/>
      <c r="CWH42" s="1"/>
      <c r="CWI42" s="1"/>
      <c r="CWJ42" s="1"/>
      <c r="CWK42" s="1"/>
      <c r="CWL42" s="1"/>
      <c r="CWM42" s="1"/>
      <c r="CWN42" s="1"/>
      <c r="CWO42" s="1"/>
      <c r="CWP42" s="1"/>
      <c r="CWQ42" s="1"/>
      <c r="CWR42" s="1"/>
      <c r="CWS42" s="1"/>
      <c r="CWT42" s="1"/>
      <c r="CWU42" s="1"/>
      <c r="CWV42" s="1"/>
      <c r="CWW42" s="1"/>
      <c r="CWX42" s="1"/>
      <c r="CWY42" s="1"/>
      <c r="CWZ42" s="1"/>
      <c r="CXA42" s="1"/>
      <c r="CXB42" s="1"/>
      <c r="CXC42" s="1"/>
      <c r="CXD42" s="1"/>
      <c r="CXE42" s="1"/>
      <c r="CXF42" s="1"/>
      <c r="CXG42" s="1"/>
      <c r="CXH42" s="1"/>
      <c r="CXI42" s="1"/>
      <c r="CXJ42" s="1"/>
      <c r="CXK42" s="1"/>
      <c r="CXL42" s="1"/>
      <c r="CXM42" s="1"/>
      <c r="CXN42" s="1"/>
      <c r="CXO42" s="1"/>
      <c r="CXP42" s="1"/>
      <c r="CXQ42" s="1"/>
      <c r="CXR42" s="1"/>
      <c r="CXS42" s="1"/>
      <c r="CXT42" s="1"/>
      <c r="CXU42" s="1"/>
      <c r="CXV42" s="1"/>
      <c r="CXW42" s="1"/>
      <c r="CXX42" s="1"/>
      <c r="CXY42" s="1"/>
      <c r="CXZ42" s="1"/>
      <c r="CYA42" s="1"/>
      <c r="CYB42" s="1"/>
      <c r="CYC42" s="1"/>
      <c r="CYD42" s="1"/>
      <c r="CYE42" s="1"/>
      <c r="CYF42" s="1"/>
      <c r="CYG42" s="1"/>
      <c r="CYH42" s="1"/>
      <c r="CYI42" s="1"/>
      <c r="CYJ42" s="1"/>
      <c r="CYK42" s="1"/>
      <c r="CYL42" s="1"/>
      <c r="CYM42" s="1"/>
      <c r="CYN42" s="1"/>
      <c r="CYO42" s="1"/>
      <c r="CYP42" s="1"/>
      <c r="CYQ42" s="1"/>
      <c r="CYR42" s="1"/>
      <c r="CYS42" s="1"/>
      <c r="CYT42" s="1"/>
      <c r="CYU42" s="1"/>
      <c r="CYV42" s="1"/>
      <c r="CYW42" s="1"/>
      <c r="CYX42" s="1"/>
      <c r="CYY42" s="1"/>
      <c r="CYZ42" s="1"/>
      <c r="CZA42" s="1"/>
      <c r="CZB42" s="1"/>
      <c r="CZC42" s="1"/>
      <c r="CZD42" s="1"/>
      <c r="CZE42" s="1"/>
      <c r="CZF42" s="1"/>
      <c r="CZG42" s="1"/>
      <c r="CZH42" s="1"/>
      <c r="CZI42" s="1"/>
      <c r="CZJ42" s="1"/>
      <c r="CZK42" s="1"/>
      <c r="CZL42" s="1"/>
      <c r="CZM42" s="1"/>
      <c r="CZN42" s="1"/>
      <c r="CZO42" s="1"/>
      <c r="CZP42" s="1"/>
      <c r="CZQ42" s="1"/>
      <c r="CZR42" s="1"/>
      <c r="CZS42" s="1"/>
      <c r="CZT42" s="1"/>
      <c r="CZU42" s="1"/>
      <c r="CZV42" s="1"/>
      <c r="CZW42" s="1"/>
      <c r="CZX42" s="1"/>
      <c r="CZY42" s="1"/>
      <c r="CZZ42" s="1"/>
      <c r="DAA42" s="1"/>
      <c r="DAB42" s="1"/>
      <c r="DAC42" s="1"/>
      <c r="DAD42" s="1"/>
      <c r="DAE42" s="1"/>
      <c r="DAF42" s="1"/>
      <c r="DAG42" s="1"/>
      <c r="DAH42" s="1"/>
      <c r="DAI42" s="1"/>
      <c r="DAJ42" s="1"/>
      <c r="DAK42" s="1"/>
      <c r="DAL42" s="1"/>
      <c r="DAM42" s="1"/>
      <c r="DAN42" s="1"/>
      <c r="DAO42" s="1"/>
      <c r="DAP42" s="1"/>
      <c r="DAQ42" s="1"/>
      <c r="DAR42" s="1"/>
      <c r="DAS42" s="1"/>
      <c r="DAT42" s="1"/>
      <c r="DAU42" s="1"/>
      <c r="DAV42" s="1"/>
      <c r="DAW42" s="1"/>
      <c r="DAX42" s="1"/>
      <c r="DAY42" s="1"/>
      <c r="DAZ42" s="1"/>
      <c r="DBA42" s="1"/>
      <c r="DBB42" s="1"/>
      <c r="DBC42" s="1"/>
      <c r="DBD42" s="1"/>
      <c r="DBE42" s="1"/>
      <c r="DBF42" s="1"/>
      <c r="DBG42" s="1"/>
      <c r="DBH42" s="1"/>
      <c r="DBI42" s="1"/>
      <c r="DBJ42" s="1"/>
      <c r="DBK42" s="1"/>
      <c r="DBL42" s="1"/>
      <c r="DBM42" s="1"/>
      <c r="DBN42" s="1"/>
      <c r="DBO42" s="1"/>
      <c r="DBP42" s="1"/>
      <c r="DBQ42" s="1"/>
      <c r="DBR42" s="1"/>
      <c r="DBS42" s="1"/>
      <c r="DBT42" s="1"/>
      <c r="DBU42" s="1"/>
      <c r="DBV42" s="1"/>
      <c r="DBW42" s="1"/>
      <c r="DBX42" s="1"/>
      <c r="DBY42" s="1"/>
      <c r="DBZ42" s="1"/>
      <c r="DCA42" s="1"/>
      <c r="DCB42" s="1"/>
      <c r="DCC42" s="1"/>
      <c r="DCD42" s="1"/>
      <c r="DCE42" s="1"/>
      <c r="DCF42" s="1"/>
      <c r="DCG42" s="1"/>
      <c r="DCH42" s="1"/>
      <c r="DCI42" s="1"/>
      <c r="DCJ42" s="1"/>
      <c r="DCK42" s="1"/>
      <c r="DCL42" s="1"/>
      <c r="DCM42" s="1"/>
      <c r="DCN42" s="1"/>
      <c r="DCO42" s="1"/>
      <c r="DCP42" s="1"/>
      <c r="DCQ42" s="1"/>
      <c r="DCR42" s="1"/>
      <c r="DCS42" s="1"/>
      <c r="DCT42" s="1"/>
      <c r="DCU42" s="1"/>
      <c r="DCV42" s="1"/>
      <c r="DCW42" s="1"/>
      <c r="DCX42" s="1"/>
      <c r="DCY42" s="1"/>
      <c r="DCZ42" s="1"/>
      <c r="DDA42" s="1"/>
      <c r="DDB42" s="1"/>
      <c r="DDC42" s="1"/>
      <c r="DDD42" s="1"/>
      <c r="DDE42" s="1"/>
      <c r="DDF42" s="1"/>
      <c r="DDG42" s="1"/>
      <c r="DDH42" s="1"/>
      <c r="DDI42" s="1"/>
      <c r="DDJ42" s="1"/>
      <c r="DDK42" s="1"/>
      <c r="DDL42" s="1"/>
      <c r="DDM42" s="1"/>
      <c r="DDN42" s="1"/>
      <c r="DDO42" s="1"/>
      <c r="DDP42" s="1"/>
      <c r="DDQ42" s="1"/>
      <c r="DDR42" s="1"/>
      <c r="DDS42" s="1"/>
      <c r="DDT42" s="1"/>
      <c r="DDU42" s="1"/>
      <c r="DDV42" s="1"/>
      <c r="DDW42" s="1"/>
      <c r="DDX42" s="1"/>
      <c r="DDY42" s="1"/>
      <c r="DDZ42" s="1"/>
      <c r="DEA42" s="1"/>
      <c r="DEB42" s="1"/>
      <c r="DEC42" s="1"/>
      <c r="DED42" s="1"/>
      <c r="DEE42" s="1"/>
      <c r="DEF42" s="1"/>
      <c r="DEG42" s="1"/>
      <c r="DEH42" s="1"/>
      <c r="DEI42" s="1"/>
      <c r="DEJ42" s="1"/>
      <c r="DEK42" s="1"/>
      <c r="DEL42" s="1"/>
      <c r="DEM42" s="1"/>
      <c r="DEN42" s="1"/>
      <c r="DEO42" s="1"/>
      <c r="DEP42" s="1"/>
      <c r="DEQ42" s="1"/>
      <c r="DER42" s="1"/>
      <c r="DES42" s="1"/>
      <c r="DET42" s="1"/>
      <c r="DEU42" s="1"/>
      <c r="DEV42" s="1"/>
      <c r="DEW42" s="1"/>
      <c r="DEX42" s="1"/>
      <c r="DEY42" s="1"/>
      <c r="DEZ42" s="1"/>
      <c r="DFA42" s="1"/>
      <c r="DFB42" s="1"/>
      <c r="DFC42" s="1"/>
      <c r="DFD42" s="1"/>
      <c r="DFE42" s="1"/>
      <c r="DFF42" s="1"/>
      <c r="DFG42" s="1"/>
      <c r="DFH42" s="1"/>
      <c r="DFI42" s="1"/>
      <c r="DFJ42" s="1"/>
      <c r="DFK42" s="1"/>
      <c r="DFL42" s="1"/>
      <c r="DFM42" s="1"/>
      <c r="DFN42" s="1"/>
      <c r="DFO42" s="1"/>
      <c r="DFP42" s="1"/>
      <c r="DFQ42" s="1"/>
      <c r="DFR42" s="1"/>
      <c r="DFS42" s="1"/>
      <c r="DFT42" s="1"/>
      <c r="DFU42" s="1"/>
      <c r="DFV42" s="1"/>
      <c r="DFW42" s="1"/>
      <c r="DFX42" s="1"/>
      <c r="DFY42" s="1"/>
      <c r="DFZ42" s="1"/>
      <c r="DGA42" s="1"/>
      <c r="DGB42" s="1"/>
      <c r="DGC42" s="1"/>
      <c r="DGD42" s="1"/>
      <c r="DGE42" s="1"/>
      <c r="DGF42" s="1"/>
      <c r="DGG42" s="1"/>
      <c r="DGH42" s="1"/>
      <c r="DGI42" s="1"/>
      <c r="DGJ42" s="1"/>
      <c r="DGK42" s="1"/>
      <c r="DGL42" s="1"/>
      <c r="DGM42" s="1"/>
      <c r="DGN42" s="1"/>
      <c r="DGO42" s="1"/>
      <c r="DGP42" s="1"/>
      <c r="DGQ42" s="1"/>
      <c r="DGR42" s="1"/>
      <c r="DGS42" s="1"/>
      <c r="DGT42" s="1"/>
      <c r="DGU42" s="1"/>
      <c r="DGV42" s="1"/>
      <c r="DGW42" s="1"/>
      <c r="DGX42" s="1"/>
      <c r="DGY42" s="1"/>
      <c r="DGZ42" s="1"/>
      <c r="DHA42" s="1"/>
      <c r="DHB42" s="1"/>
      <c r="DHC42" s="1"/>
      <c r="DHD42" s="1"/>
      <c r="DHE42" s="1"/>
      <c r="DHF42" s="1"/>
      <c r="DHG42" s="1"/>
      <c r="DHH42" s="1"/>
      <c r="DHI42" s="1"/>
      <c r="DHJ42" s="1"/>
      <c r="DHK42" s="1"/>
      <c r="DHL42" s="1"/>
      <c r="DHM42" s="1"/>
      <c r="DHN42" s="1"/>
      <c r="DHO42" s="1"/>
      <c r="DHP42" s="1"/>
      <c r="DHQ42" s="1"/>
      <c r="DHR42" s="1"/>
      <c r="DHS42" s="1"/>
      <c r="DHT42" s="1"/>
      <c r="DHU42" s="1"/>
      <c r="DHV42" s="1"/>
      <c r="DHW42" s="1"/>
      <c r="DHX42" s="1"/>
      <c r="DHY42" s="1"/>
      <c r="DHZ42" s="1"/>
      <c r="DIA42" s="1"/>
      <c r="DIB42" s="1"/>
      <c r="DIC42" s="1"/>
      <c r="DID42" s="1"/>
      <c r="DIE42" s="1"/>
      <c r="DIF42" s="1"/>
      <c r="DIG42" s="1"/>
      <c r="DIH42" s="1"/>
      <c r="DII42" s="1"/>
      <c r="DIJ42" s="1"/>
      <c r="DIK42" s="1"/>
      <c r="DIL42" s="1"/>
      <c r="DIM42" s="1"/>
      <c r="DIN42" s="1"/>
      <c r="DIO42" s="1"/>
      <c r="DIP42" s="1"/>
      <c r="DIQ42" s="1"/>
      <c r="DIR42" s="1"/>
      <c r="DIS42" s="1"/>
      <c r="DIT42" s="1"/>
      <c r="DIU42" s="1"/>
      <c r="DIV42" s="1"/>
      <c r="DIW42" s="1"/>
      <c r="DIX42" s="1"/>
      <c r="DIY42" s="1"/>
      <c r="DIZ42" s="1"/>
      <c r="DJA42" s="1"/>
      <c r="DJB42" s="1"/>
      <c r="DJC42" s="1"/>
      <c r="DJD42" s="1"/>
      <c r="DJE42" s="1"/>
      <c r="DJF42" s="1"/>
      <c r="DJG42" s="1"/>
      <c r="DJH42" s="1"/>
      <c r="DJI42" s="1"/>
      <c r="DJJ42" s="1"/>
      <c r="DJK42" s="1"/>
      <c r="DJL42" s="1"/>
      <c r="DJM42" s="1"/>
      <c r="DJN42" s="1"/>
      <c r="DJO42" s="1"/>
      <c r="DJP42" s="1"/>
      <c r="DJQ42" s="1"/>
      <c r="DJR42" s="1"/>
      <c r="DJS42" s="1"/>
      <c r="DJT42" s="1"/>
      <c r="DJU42" s="1"/>
      <c r="DJV42" s="1"/>
      <c r="DJW42" s="1"/>
      <c r="DJX42" s="1"/>
      <c r="DJY42" s="1"/>
      <c r="DJZ42" s="1"/>
      <c r="DKA42" s="1"/>
      <c r="DKB42" s="1"/>
      <c r="DKC42" s="1"/>
      <c r="DKD42" s="1"/>
      <c r="DKE42" s="1"/>
      <c r="DKF42" s="1"/>
      <c r="DKG42" s="1"/>
      <c r="DKH42" s="1"/>
      <c r="DKI42" s="1"/>
      <c r="DKJ42" s="1"/>
      <c r="DKK42" s="1"/>
      <c r="DKL42" s="1"/>
      <c r="DKM42" s="1"/>
      <c r="DKN42" s="1"/>
      <c r="DKO42" s="1"/>
      <c r="DKP42" s="1"/>
      <c r="DKQ42" s="1"/>
      <c r="DKR42" s="1"/>
      <c r="DKS42" s="1"/>
      <c r="DKT42" s="1"/>
      <c r="DKU42" s="1"/>
      <c r="DKV42" s="1"/>
      <c r="DKW42" s="1"/>
      <c r="DKX42" s="1"/>
      <c r="DKY42" s="1"/>
      <c r="DKZ42" s="1"/>
      <c r="DLA42" s="1"/>
      <c r="DLB42" s="1"/>
      <c r="DLC42" s="1"/>
      <c r="DLD42" s="1"/>
      <c r="DLE42" s="1"/>
      <c r="DLF42" s="1"/>
      <c r="DLG42" s="1"/>
      <c r="DLH42" s="1"/>
      <c r="DLI42" s="1"/>
      <c r="DLJ42" s="1"/>
      <c r="DLK42" s="1"/>
      <c r="DLL42" s="1"/>
      <c r="DLM42" s="1"/>
      <c r="DLN42" s="1"/>
      <c r="DLO42" s="1"/>
      <c r="DLP42" s="1"/>
      <c r="DLQ42" s="1"/>
      <c r="DLR42" s="1"/>
      <c r="DLS42" s="1"/>
      <c r="DLT42" s="1"/>
      <c r="DLU42" s="1"/>
      <c r="DLV42" s="1"/>
      <c r="DLW42" s="1"/>
      <c r="DLX42" s="1"/>
      <c r="DLY42" s="1"/>
      <c r="DLZ42" s="1"/>
      <c r="DMA42" s="1"/>
      <c r="DMB42" s="1"/>
      <c r="DMC42" s="1"/>
      <c r="DMD42" s="1"/>
      <c r="DME42" s="1"/>
      <c r="DMF42" s="1"/>
      <c r="DMG42" s="1"/>
      <c r="DMH42" s="1"/>
      <c r="DMI42" s="1"/>
      <c r="DMJ42" s="1"/>
      <c r="DMK42" s="1"/>
      <c r="DML42" s="1"/>
      <c r="DMM42" s="1"/>
      <c r="DMN42" s="1"/>
      <c r="DMO42" s="1"/>
      <c r="DMP42" s="1"/>
      <c r="DMQ42" s="1"/>
      <c r="DMR42" s="1"/>
      <c r="DMS42" s="1"/>
      <c r="DMT42" s="1"/>
      <c r="DMU42" s="1"/>
      <c r="DMV42" s="1"/>
      <c r="DMW42" s="1"/>
      <c r="DMX42" s="1"/>
      <c r="DMY42" s="1"/>
      <c r="DMZ42" s="1"/>
      <c r="DNA42" s="1"/>
      <c r="DNB42" s="1"/>
      <c r="DNC42" s="1"/>
      <c r="DND42" s="1"/>
      <c r="DNE42" s="1"/>
      <c r="DNF42" s="1"/>
      <c r="DNG42" s="1"/>
      <c r="DNH42" s="1"/>
      <c r="DNI42" s="1"/>
      <c r="DNJ42" s="1"/>
      <c r="DNK42" s="1"/>
      <c r="DNL42" s="1"/>
      <c r="DNM42" s="1"/>
      <c r="DNN42" s="1"/>
      <c r="DNO42" s="1"/>
      <c r="DNP42" s="1"/>
      <c r="DNQ42" s="1"/>
      <c r="DNR42" s="1"/>
      <c r="DNS42" s="1"/>
      <c r="DNT42" s="1"/>
      <c r="DNU42" s="1"/>
      <c r="DNV42" s="1"/>
      <c r="DNW42" s="1"/>
      <c r="DNX42" s="1"/>
      <c r="DNY42" s="1"/>
      <c r="DNZ42" s="1"/>
      <c r="DOA42" s="1"/>
      <c r="DOB42" s="1"/>
      <c r="DOC42" s="1"/>
      <c r="DOD42" s="1"/>
      <c r="DOE42" s="1"/>
      <c r="DOF42" s="1"/>
      <c r="DOG42" s="1"/>
      <c r="DOH42" s="1"/>
      <c r="DOI42" s="1"/>
      <c r="DOJ42" s="1"/>
      <c r="DOK42" s="1"/>
      <c r="DOL42" s="1"/>
      <c r="DOM42" s="1"/>
      <c r="DON42" s="1"/>
      <c r="DOO42" s="1"/>
      <c r="DOP42" s="1"/>
      <c r="DOQ42" s="1"/>
      <c r="DOR42" s="1"/>
      <c r="DOS42" s="1"/>
      <c r="DOT42" s="1"/>
      <c r="DOU42" s="1"/>
      <c r="DOV42" s="1"/>
      <c r="DOW42" s="1"/>
      <c r="DOX42" s="1"/>
      <c r="DOY42" s="1"/>
      <c r="DOZ42" s="1"/>
      <c r="DPA42" s="1"/>
      <c r="DPB42" s="1"/>
      <c r="DPC42" s="1"/>
      <c r="DPD42" s="1"/>
      <c r="DPE42" s="1"/>
      <c r="DPF42" s="1"/>
      <c r="DPG42" s="1"/>
      <c r="DPH42" s="1"/>
      <c r="DPI42" s="1"/>
      <c r="DPJ42" s="1"/>
      <c r="DPK42" s="1"/>
      <c r="DPL42" s="1"/>
      <c r="DPM42" s="1"/>
      <c r="DPN42" s="1"/>
      <c r="DPO42" s="1"/>
      <c r="DPP42" s="1"/>
      <c r="DPQ42" s="1"/>
      <c r="DPR42" s="1"/>
      <c r="DPS42" s="1"/>
      <c r="DPT42" s="1"/>
      <c r="DPU42" s="1"/>
      <c r="DPV42" s="1"/>
      <c r="DPW42" s="1"/>
      <c r="DPX42" s="1"/>
      <c r="DPY42" s="1"/>
      <c r="DPZ42" s="1"/>
      <c r="DQA42" s="1"/>
      <c r="DQB42" s="1"/>
      <c r="DQC42" s="1"/>
      <c r="DQD42" s="1"/>
      <c r="DQE42" s="1"/>
      <c r="DQF42" s="1"/>
      <c r="DQG42" s="1"/>
      <c r="DQH42" s="1"/>
      <c r="DQI42" s="1"/>
      <c r="DQJ42" s="1"/>
      <c r="DQK42" s="1"/>
      <c r="DQL42" s="1"/>
      <c r="DQM42" s="1"/>
      <c r="DQN42" s="1"/>
      <c r="DQO42" s="1"/>
      <c r="DQP42" s="1"/>
      <c r="DQQ42" s="1"/>
      <c r="DQR42" s="1"/>
      <c r="DQS42" s="1"/>
      <c r="DQT42" s="1"/>
      <c r="DQU42" s="1"/>
      <c r="DQV42" s="1"/>
      <c r="DQW42" s="1"/>
      <c r="DQX42" s="1"/>
      <c r="DQY42" s="1"/>
      <c r="DQZ42" s="1"/>
      <c r="DRA42" s="1"/>
      <c r="DRB42" s="1"/>
      <c r="DRC42" s="1"/>
      <c r="DRD42" s="1"/>
      <c r="DRE42" s="1"/>
      <c r="DRF42" s="1"/>
      <c r="DRG42" s="1"/>
      <c r="DRH42" s="1"/>
      <c r="DRI42" s="1"/>
      <c r="DRJ42" s="1"/>
      <c r="DRK42" s="1"/>
      <c r="DRL42" s="1"/>
      <c r="DRM42" s="1"/>
      <c r="DRN42" s="1"/>
      <c r="DRO42" s="1"/>
      <c r="DRP42" s="1"/>
      <c r="DRQ42" s="1"/>
      <c r="DRR42" s="1"/>
      <c r="DRS42" s="1"/>
      <c r="DRT42" s="1"/>
      <c r="DRU42" s="1"/>
      <c r="DRV42" s="1"/>
      <c r="DRW42" s="1"/>
      <c r="DRX42" s="1"/>
      <c r="DRY42" s="1"/>
      <c r="DRZ42" s="1"/>
      <c r="DSA42" s="1"/>
      <c r="DSB42" s="1"/>
      <c r="DSC42" s="1"/>
      <c r="DSD42" s="1"/>
      <c r="DSE42" s="1"/>
      <c r="DSF42" s="1"/>
      <c r="DSG42" s="1"/>
      <c r="DSH42" s="1"/>
      <c r="DSI42" s="1"/>
      <c r="DSJ42" s="1"/>
      <c r="DSK42" s="1"/>
      <c r="DSL42" s="1"/>
      <c r="DSM42" s="1"/>
      <c r="DSN42" s="1"/>
      <c r="DSO42" s="1"/>
      <c r="DSP42" s="1"/>
      <c r="DSQ42" s="1"/>
      <c r="DSR42" s="1"/>
      <c r="DSS42" s="1"/>
      <c r="DST42" s="1"/>
      <c r="DSU42" s="1"/>
      <c r="DSV42" s="1"/>
      <c r="DSW42" s="1"/>
      <c r="DSX42" s="1"/>
      <c r="DSY42" s="1"/>
      <c r="DSZ42" s="1"/>
      <c r="DTA42" s="1"/>
      <c r="DTB42" s="1"/>
      <c r="DTC42" s="1"/>
      <c r="DTD42" s="1"/>
      <c r="DTE42" s="1"/>
      <c r="DTF42" s="1"/>
      <c r="DTG42" s="1"/>
      <c r="DTH42" s="1"/>
      <c r="DTI42" s="1"/>
      <c r="DTJ42" s="1"/>
      <c r="DTK42" s="1"/>
      <c r="DTL42" s="1"/>
      <c r="DTM42" s="1"/>
      <c r="DTN42" s="1"/>
      <c r="DTO42" s="1"/>
      <c r="DTP42" s="1"/>
      <c r="DTQ42" s="1"/>
      <c r="DTR42" s="1"/>
      <c r="DTS42" s="1"/>
      <c r="DTT42" s="1"/>
      <c r="DTU42" s="1"/>
      <c r="DTV42" s="1"/>
      <c r="DTW42" s="1"/>
      <c r="DTX42" s="1"/>
      <c r="DTY42" s="1"/>
      <c r="DTZ42" s="1"/>
      <c r="DUA42" s="1"/>
      <c r="DUB42" s="1"/>
      <c r="DUC42" s="1"/>
      <c r="DUD42" s="1"/>
      <c r="DUE42" s="1"/>
      <c r="DUF42" s="1"/>
      <c r="DUG42" s="1"/>
      <c r="DUH42" s="1"/>
      <c r="DUI42" s="1"/>
      <c r="DUJ42" s="1"/>
      <c r="DUK42" s="1"/>
      <c r="DUL42" s="1"/>
      <c r="DUM42" s="1"/>
      <c r="DUN42" s="1"/>
      <c r="DUO42" s="1"/>
      <c r="DUP42" s="1"/>
      <c r="DUQ42" s="1"/>
      <c r="DUR42" s="1"/>
      <c r="DUS42" s="1"/>
      <c r="DUT42" s="1"/>
      <c r="DUU42" s="1"/>
      <c r="DUV42" s="1"/>
      <c r="DUW42" s="1"/>
      <c r="DUX42" s="1"/>
      <c r="DUY42" s="1"/>
      <c r="DUZ42" s="1"/>
      <c r="DVA42" s="1"/>
      <c r="DVB42" s="1"/>
      <c r="DVC42" s="1"/>
      <c r="DVD42" s="1"/>
      <c r="DVE42" s="1"/>
      <c r="DVF42" s="1"/>
      <c r="DVG42" s="1"/>
      <c r="DVH42" s="1"/>
      <c r="DVI42" s="1"/>
      <c r="DVJ42" s="1"/>
      <c r="DVK42" s="1"/>
      <c r="DVL42" s="1"/>
      <c r="DVM42" s="1"/>
      <c r="DVN42" s="1"/>
      <c r="DVO42" s="1"/>
      <c r="DVP42" s="1"/>
      <c r="DVQ42" s="1"/>
      <c r="DVR42" s="1"/>
      <c r="DVS42" s="1"/>
      <c r="DVT42" s="1"/>
      <c r="DVU42" s="1"/>
      <c r="DVV42" s="1"/>
      <c r="DVW42" s="1"/>
      <c r="DVX42" s="1"/>
      <c r="DVY42" s="1"/>
      <c r="DVZ42" s="1"/>
      <c r="DWA42" s="1"/>
      <c r="DWB42" s="1"/>
      <c r="DWC42" s="1"/>
      <c r="DWD42" s="1"/>
      <c r="DWE42" s="1"/>
      <c r="DWF42" s="1"/>
      <c r="DWG42" s="1"/>
      <c r="DWH42" s="1"/>
      <c r="DWI42" s="1"/>
      <c r="DWJ42" s="1"/>
      <c r="DWK42" s="1"/>
      <c r="DWL42" s="1"/>
      <c r="DWM42" s="1"/>
      <c r="DWN42" s="1"/>
      <c r="DWO42" s="1"/>
      <c r="DWP42" s="1"/>
      <c r="DWQ42" s="1"/>
      <c r="DWR42" s="1"/>
      <c r="DWS42" s="1"/>
      <c r="DWT42" s="1"/>
      <c r="DWU42" s="1"/>
      <c r="DWV42" s="1"/>
      <c r="DWW42" s="1"/>
      <c r="DWX42" s="1"/>
      <c r="DWY42" s="1"/>
      <c r="DWZ42" s="1"/>
      <c r="DXA42" s="1"/>
      <c r="DXB42" s="1"/>
      <c r="DXC42" s="1"/>
      <c r="DXD42" s="1"/>
      <c r="DXE42" s="1"/>
      <c r="DXF42" s="1"/>
      <c r="DXG42" s="1"/>
      <c r="DXH42" s="1"/>
      <c r="DXI42" s="1"/>
      <c r="DXJ42" s="1"/>
      <c r="DXK42" s="1"/>
      <c r="DXL42" s="1"/>
      <c r="DXM42" s="1"/>
      <c r="DXN42" s="1"/>
      <c r="DXO42" s="1"/>
      <c r="DXP42" s="1"/>
      <c r="DXQ42" s="1"/>
      <c r="DXR42" s="1"/>
      <c r="DXS42" s="1"/>
      <c r="DXT42" s="1"/>
      <c r="DXU42" s="1"/>
      <c r="DXV42" s="1"/>
      <c r="DXW42" s="1"/>
      <c r="DXX42" s="1"/>
      <c r="DXY42" s="1"/>
      <c r="DXZ42" s="1"/>
      <c r="DYA42" s="1"/>
      <c r="DYB42" s="1"/>
      <c r="DYC42" s="1"/>
      <c r="DYD42" s="1"/>
      <c r="DYE42" s="1"/>
      <c r="DYF42" s="1"/>
      <c r="DYG42" s="1"/>
      <c r="DYH42" s="1"/>
      <c r="DYI42" s="1"/>
      <c r="DYJ42" s="1"/>
      <c r="DYK42" s="1"/>
      <c r="DYL42" s="1"/>
      <c r="DYM42" s="1"/>
      <c r="DYN42" s="1"/>
      <c r="DYO42" s="1"/>
      <c r="DYP42" s="1"/>
      <c r="DYQ42" s="1"/>
      <c r="DYR42" s="1"/>
      <c r="DYS42" s="1"/>
      <c r="DYT42" s="1"/>
      <c r="DYU42" s="1"/>
      <c r="DYV42" s="1"/>
      <c r="DYW42" s="1"/>
      <c r="DYX42" s="1"/>
      <c r="DYY42" s="1"/>
      <c r="DYZ42" s="1"/>
      <c r="DZA42" s="1"/>
      <c r="DZB42" s="1"/>
      <c r="DZC42" s="1"/>
      <c r="DZD42" s="1"/>
      <c r="DZE42" s="1"/>
      <c r="DZF42" s="1"/>
      <c r="DZG42" s="1"/>
      <c r="DZH42" s="1"/>
      <c r="DZI42" s="1"/>
      <c r="DZJ42" s="1"/>
      <c r="DZK42" s="1"/>
      <c r="DZL42" s="1"/>
      <c r="DZM42" s="1"/>
      <c r="DZN42" s="1"/>
      <c r="DZO42" s="1"/>
      <c r="DZP42" s="1"/>
      <c r="DZQ42" s="1"/>
      <c r="DZR42" s="1"/>
      <c r="DZS42" s="1"/>
      <c r="DZT42" s="1"/>
      <c r="DZU42" s="1"/>
      <c r="DZV42" s="1"/>
      <c r="DZW42" s="1"/>
      <c r="DZX42" s="1"/>
      <c r="DZY42" s="1"/>
      <c r="DZZ42" s="1"/>
      <c r="EAA42" s="1"/>
      <c r="EAB42" s="1"/>
      <c r="EAC42" s="1"/>
      <c r="EAD42" s="1"/>
      <c r="EAE42" s="1"/>
      <c r="EAF42" s="1"/>
      <c r="EAG42" s="1"/>
      <c r="EAH42" s="1"/>
      <c r="EAI42" s="1"/>
      <c r="EAJ42" s="1"/>
      <c r="EAK42" s="1"/>
      <c r="EAL42" s="1"/>
      <c r="EAM42" s="1"/>
      <c r="EAN42" s="1"/>
      <c r="EAO42" s="1"/>
      <c r="EAP42" s="1"/>
      <c r="EAQ42" s="1"/>
      <c r="EAR42" s="1"/>
      <c r="EAS42" s="1"/>
      <c r="EAT42" s="1"/>
      <c r="EAU42" s="1"/>
      <c r="EAV42" s="1"/>
      <c r="EAW42" s="1"/>
      <c r="EAX42" s="1"/>
      <c r="EAY42" s="1"/>
      <c r="EAZ42" s="1"/>
      <c r="EBA42" s="1"/>
      <c r="EBB42" s="1"/>
      <c r="EBC42" s="1"/>
      <c r="EBD42" s="1"/>
      <c r="EBE42" s="1"/>
      <c r="EBF42" s="1"/>
      <c r="EBG42" s="1"/>
      <c r="EBH42" s="1"/>
      <c r="EBI42" s="1"/>
      <c r="EBJ42" s="1"/>
      <c r="EBK42" s="1"/>
      <c r="EBL42" s="1"/>
      <c r="EBM42" s="1"/>
      <c r="EBN42" s="1"/>
      <c r="EBO42" s="1"/>
      <c r="EBP42" s="1"/>
      <c r="EBQ42" s="1"/>
      <c r="EBR42" s="1"/>
      <c r="EBS42" s="1"/>
      <c r="EBT42" s="1"/>
      <c r="EBU42" s="1"/>
      <c r="EBV42" s="1"/>
      <c r="EBW42" s="1"/>
      <c r="EBX42" s="1"/>
      <c r="EBY42" s="1"/>
      <c r="EBZ42" s="1"/>
      <c r="ECA42" s="1"/>
      <c r="ECB42" s="1"/>
      <c r="ECC42" s="1"/>
      <c r="ECD42" s="1"/>
      <c r="ECE42" s="1"/>
      <c r="ECF42" s="1"/>
      <c r="ECG42" s="1"/>
      <c r="ECH42" s="1"/>
      <c r="ECI42" s="1"/>
      <c r="ECJ42" s="1"/>
      <c r="ECK42" s="1"/>
      <c r="ECL42" s="1"/>
      <c r="ECM42" s="1"/>
      <c r="ECN42" s="1"/>
      <c r="ECO42" s="1"/>
      <c r="ECP42" s="1"/>
      <c r="ECQ42" s="1"/>
      <c r="ECR42" s="1"/>
      <c r="ECS42" s="1"/>
      <c r="ECT42" s="1"/>
      <c r="ECU42" s="1"/>
      <c r="ECV42" s="1"/>
      <c r="ECW42" s="1"/>
      <c r="ECX42" s="1"/>
      <c r="ECY42" s="1"/>
      <c r="ECZ42" s="1"/>
      <c r="EDA42" s="1"/>
      <c r="EDB42" s="1"/>
      <c r="EDC42" s="1"/>
      <c r="EDD42" s="1"/>
      <c r="EDE42" s="1"/>
      <c r="EDF42" s="1"/>
      <c r="EDG42" s="1"/>
      <c r="EDH42" s="1"/>
      <c r="EDI42" s="1"/>
      <c r="EDJ42" s="1"/>
      <c r="EDK42" s="1"/>
      <c r="EDL42" s="1"/>
      <c r="EDM42" s="1"/>
      <c r="EDN42" s="1"/>
      <c r="EDO42" s="1"/>
      <c r="EDP42" s="1"/>
      <c r="EDQ42" s="1"/>
      <c r="EDR42" s="1"/>
      <c r="EDS42" s="1"/>
      <c r="EDT42" s="1"/>
      <c r="EDU42" s="1"/>
      <c r="EDV42" s="1"/>
      <c r="EDW42" s="1"/>
      <c r="EDX42" s="1"/>
      <c r="EDY42" s="1"/>
      <c r="EDZ42" s="1"/>
      <c r="EEA42" s="1"/>
      <c r="EEB42" s="1"/>
      <c r="EEC42" s="1"/>
      <c r="EED42" s="1"/>
      <c r="EEE42" s="1"/>
      <c r="EEF42" s="1"/>
      <c r="EEG42" s="1"/>
      <c r="EEH42" s="1"/>
      <c r="EEI42" s="1"/>
      <c r="EEJ42" s="1"/>
      <c r="EEK42" s="1"/>
      <c r="EEL42" s="1"/>
      <c r="EEM42" s="1"/>
      <c r="EEN42" s="1"/>
      <c r="EEO42" s="1"/>
      <c r="EEP42" s="1"/>
      <c r="EEQ42" s="1"/>
      <c r="EER42" s="1"/>
      <c r="EES42" s="1"/>
      <c r="EET42" s="1"/>
      <c r="EEU42" s="1"/>
      <c r="EEV42" s="1"/>
      <c r="EEW42" s="1"/>
      <c r="EEX42" s="1"/>
      <c r="EEY42" s="1"/>
      <c r="EEZ42" s="1"/>
      <c r="EFA42" s="1"/>
      <c r="EFB42" s="1"/>
      <c r="EFC42" s="1"/>
      <c r="EFD42" s="1"/>
      <c r="EFE42" s="1"/>
      <c r="EFF42" s="1"/>
      <c r="EFG42" s="1"/>
      <c r="EFH42" s="1"/>
      <c r="EFI42" s="1"/>
      <c r="EFJ42" s="1"/>
      <c r="EFK42" s="1"/>
      <c r="EFL42" s="1"/>
      <c r="EFM42" s="1"/>
      <c r="EFN42" s="1"/>
      <c r="EFO42" s="1"/>
      <c r="EFP42" s="1"/>
      <c r="EFQ42" s="1"/>
      <c r="EFR42" s="1"/>
      <c r="EFS42" s="1"/>
      <c r="EFT42" s="1"/>
      <c r="EFU42" s="1"/>
      <c r="EFV42" s="1"/>
      <c r="EFW42" s="1"/>
      <c r="EFX42" s="1"/>
      <c r="EFY42" s="1"/>
      <c r="EFZ42" s="1"/>
      <c r="EGA42" s="1"/>
      <c r="EGB42" s="1"/>
      <c r="EGC42" s="1"/>
      <c r="EGD42" s="1"/>
      <c r="EGE42" s="1"/>
      <c r="EGF42" s="1"/>
      <c r="EGG42" s="1"/>
      <c r="EGH42" s="1"/>
      <c r="EGI42" s="1"/>
      <c r="EGJ42" s="1"/>
      <c r="EGK42" s="1"/>
      <c r="EGL42" s="1"/>
      <c r="EGM42" s="1"/>
      <c r="EGN42" s="1"/>
      <c r="EGO42" s="1"/>
      <c r="EGP42" s="1"/>
      <c r="EGQ42" s="1"/>
      <c r="EGR42" s="1"/>
      <c r="EGS42" s="1"/>
      <c r="EGT42" s="1"/>
      <c r="EGU42" s="1"/>
      <c r="EGV42" s="1"/>
      <c r="EGW42" s="1"/>
      <c r="EGX42" s="1"/>
      <c r="EGY42" s="1"/>
      <c r="EGZ42" s="1"/>
      <c r="EHA42" s="1"/>
      <c r="EHB42" s="1"/>
      <c r="EHC42" s="1"/>
      <c r="EHD42" s="1"/>
      <c r="EHE42" s="1"/>
      <c r="EHF42" s="1"/>
      <c r="EHG42" s="1"/>
      <c r="EHH42" s="1"/>
      <c r="EHI42" s="1"/>
      <c r="EHJ42" s="1"/>
      <c r="EHK42" s="1"/>
      <c r="EHL42" s="1"/>
      <c r="EHM42" s="1"/>
      <c r="EHN42" s="1"/>
      <c r="EHO42" s="1"/>
      <c r="EHP42" s="1"/>
      <c r="EHQ42" s="1"/>
      <c r="EHR42" s="1"/>
      <c r="EHS42" s="1"/>
      <c r="EHT42" s="1"/>
      <c r="EHU42" s="1"/>
      <c r="EHV42" s="1"/>
      <c r="EHW42" s="1"/>
      <c r="EHX42" s="1"/>
      <c r="EHY42" s="1"/>
      <c r="EHZ42" s="1"/>
      <c r="EIA42" s="1"/>
      <c r="EIB42" s="1"/>
      <c r="EIC42" s="1"/>
      <c r="EID42" s="1"/>
      <c r="EIE42" s="1"/>
      <c r="EIF42" s="1"/>
      <c r="EIG42" s="1"/>
      <c r="EIH42" s="1"/>
      <c r="EII42" s="1"/>
      <c r="EIJ42" s="1"/>
      <c r="EIK42" s="1"/>
      <c r="EIL42" s="1"/>
      <c r="EIM42" s="1"/>
      <c r="EIN42" s="1"/>
      <c r="EIO42" s="1"/>
      <c r="EIP42" s="1"/>
      <c r="EIQ42" s="1"/>
      <c r="EIR42" s="1"/>
      <c r="EIS42" s="1"/>
      <c r="EIT42" s="1"/>
      <c r="EIU42" s="1"/>
      <c r="EIV42" s="1"/>
      <c r="EIW42" s="1"/>
      <c r="EIX42" s="1"/>
      <c r="EIY42" s="1"/>
      <c r="EIZ42" s="1"/>
      <c r="EJA42" s="1"/>
      <c r="EJB42" s="1"/>
      <c r="EJC42" s="1"/>
      <c r="EJD42" s="1"/>
      <c r="EJE42" s="1"/>
      <c r="EJF42" s="1"/>
      <c r="EJG42" s="1"/>
      <c r="EJH42" s="1"/>
      <c r="EJI42" s="1"/>
      <c r="EJJ42" s="1"/>
      <c r="EJK42" s="1"/>
      <c r="EJL42" s="1"/>
      <c r="EJM42" s="1"/>
      <c r="EJN42" s="1"/>
      <c r="EJO42" s="1"/>
      <c r="EJP42" s="1"/>
      <c r="EJQ42" s="1"/>
      <c r="EJR42" s="1"/>
      <c r="EJS42" s="1"/>
      <c r="EJT42" s="1"/>
      <c r="EJU42" s="1"/>
      <c r="EJV42" s="1"/>
      <c r="EJW42" s="1"/>
      <c r="EJX42" s="1"/>
      <c r="EJY42" s="1"/>
      <c r="EJZ42" s="1"/>
      <c r="EKA42" s="1"/>
      <c r="EKB42" s="1"/>
      <c r="EKC42" s="1"/>
      <c r="EKD42" s="1"/>
      <c r="EKE42" s="1"/>
      <c r="EKF42" s="1"/>
      <c r="EKG42" s="1"/>
      <c r="EKH42" s="1"/>
      <c r="EKI42" s="1"/>
      <c r="EKJ42" s="1"/>
      <c r="EKK42" s="1"/>
      <c r="EKL42" s="1"/>
      <c r="EKM42" s="1"/>
      <c r="EKN42" s="1"/>
      <c r="EKO42" s="1"/>
      <c r="EKP42" s="1"/>
      <c r="EKQ42" s="1"/>
      <c r="EKR42" s="1"/>
      <c r="EKS42" s="1"/>
      <c r="EKT42" s="1"/>
      <c r="EKU42" s="1"/>
      <c r="EKV42" s="1"/>
      <c r="EKW42" s="1"/>
      <c r="EKX42" s="1"/>
      <c r="EKY42" s="1"/>
      <c r="EKZ42" s="1"/>
      <c r="ELA42" s="1"/>
      <c r="ELB42" s="1"/>
      <c r="ELC42" s="1"/>
      <c r="ELD42" s="1"/>
      <c r="ELE42" s="1"/>
      <c r="ELF42" s="1"/>
      <c r="ELG42" s="1"/>
      <c r="ELH42" s="1"/>
      <c r="ELI42" s="1"/>
      <c r="ELJ42" s="1"/>
      <c r="ELK42" s="1"/>
      <c r="ELL42" s="1"/>
      <c r="ELM42" s="1"/>
      <c r="ELN42" s="1"/>
      <c r="ELO42" s="1"/>
      <c r="ELP42" s="1"/>
      <c r="ELQ42" s="1"/>
      <c r="ELR42" s="1"/>
      <c r="ELS42" s="1"/>
      <c r="ELT42" s="1"/>
      <c r="ELU42" s="1"/>
      <c r="ELV42" s="1"/>
      <c r="ELW42" s="1"/>
      <c r="ELX42" s="1"/>
      <c r="ELY42" s="1"/>
      <c r="ELZ42" s="1"/>
      <c r="EMA42" s="1"/>
      <c r="EMB42" s="1"/>
      <c r="EMC42" s="1"/>
      <c r="EMD42" s="1"/>
      <c r="EME42" s="1"/>
      <c r="EMF42" s="1"/>
      <c r="EMG42" s="1"/>
      <c r="EMH42" s="1"/>
      <c r="EMI42" s="1"/>
      <c r="EMJ42" s="1"/>
      <c r="EMK42" s="1"/>
      <c r="EML42" s="1"/>
      <c r="EMM42" s="1"/>
      <c r="EMN42" s="1"/>
      <c r="EMO42" s="1"/>
      <c r="EMP42" s="1"/>
      <c r="EMQ42" s="1"/>
      <c r="EMR42" s="1"/>
      <c r="EMS42" s="1"/>
      <c r="EMT42" s="1"/>
      <c r="EMU42" s="1"/>
      <c r="EMV42" s="1"/>
      <c r="EMW42" s="1"/>
      <c r="EMX42" s="1"/>
      <c r="EMY42" s="1"/>
      <c r="EMZ42" s="1"/>
      <c r="ENA42" s="1"/>
      <c r="ENB42" s="1"/>
      <c r="ENC42" s="1"/>
      <c r="END42" s="1"/>
      <c r="ENE42" s="1"/>
      <c r="ENF42" s="1"/>
      <c r="ENG42" s="1"/>
      <c r="ENH42" s="1"/>
      <c r="ENI42" s="1"/>
      <c r="ENJ42" s="1"/>
      <c r="ENK42" s="1"/>
      <c r="ENL42" s="1"/>
      <c r="ENM42" s="1"/>
      <c r="ENN42" s="1"/>
      <c r="ENO42" s="1"/>
      <c r="ENP42" s="1"/>
      <c r="ENQ42" s="1"/>
      <c r="ENR42" s="1"/>
      <c r="ENS42" s="1"/>
      <c r="ENT42" s="1"/>
      <c r="ENU42" s="1"/>
      <c r="ENV42" s="1"/>
      <c r="ENW42" s="1"/>
      <c r="ENX42" s="1"/>
      <c r="ENY42" s="1"/>
      <c r="ENZ42" s="1"/>
      <c r="EOA42" s="1"/>
      <c r="EOB42" s="1"/>
      <c r="EOC42" s="1"/>
      <c r="EOD42" s="1"/>
      <c r="EOE42" s="1"/>
      <c r="EOF42" s="1"/>
      <c r="EOG42" s="1"/>
      <c r="EOH42" s="1"/>
      <c r="EOI42" s="1"/>
      <c r="EOJ42" s="1"/>
      <c r="EOK42" s="1"/>
      <c r="EOL42" s="1"/>
      <c r="EOM42" s="1"/>
      <c r="EON42" s="1"/>
      <c r="EOO42" s="1"/>
      <c r="EOP42" s="1"/>
      <c r="EOQ42" s="1"/>
      <c r="EOR42" s="1"/>
      <c r="EOS42" s="1"/>
      <c r="EOT42" s="1"/>
      <c r="EOU42" s="1"/>
      <c r="EOV42" s="1"/>
      <c r="EOW42" s="1"/>
      <c r="EOX42" s="1"/>
      <c r="EOY42" s="1"/>
      <c r="EOZ42" s="1"/>
      <c r="EPA42" s="1"/>
      <c r="EPB42" s="1"/>
      <c r="EPC42" s="1"/>
      <c r="EPD42" s="1"/>
      <c r="EPE42" s="1"/>
      <c r="EPF42" s="1"/>
      <c r="EPG42" s="1"/>
      <c r="EPH42" s="1"/>
      <c r="EPI42" s="1"/>
      <c r="EPJ42" s="1"/>
      <c r="EPK42" s="1"/>
      <c r="EPL42" s="1"/>
      <c r="EPM42" s="1"/>
      <c r="EPN42" s="1"/>
      <c r="EPO42" s="1"/>
      <c r="EPP42" s="1"/>
      <c r="EPQ42" s="1"/>
      <c r="EPR42" s="1"/>
      <c r="EPS42" s="1"/>
      <c r="EPT42" s="1"/>
      <c r="EPU42" s="1"/>
      <c r="EPV42" s="1"/>
      <c r="EPW42" s="1"/>
      <c r="EPX42" s="1"/>
      <c r="EPY42" s="1"/>
      <c r="EPZ42" s="1"/>
      <c r="EQA42" s="1"/>
      <c r="EQB42" s="1"/>
      <c r="EQC42" s="1"/>
      <c r="EQD42" s="1"/>
      <c r="EQE42" s="1"/>
      <c r="EQF42" s="1"/>
      <c r="EQG42" s="1"/>
      <c r="EQH42" s="1"/>
      <c r="EQI42" s="1"/>
      <c r="EQJ42" s="1"/>
      <c r="EQK42" s="1"/>
      <c r="EQL42" s="1"/>
      <c r="EQM42" s="1"/>
      <c r="EQN42" s="1"/>
      <c r="EQO42" s="1"/>
      <c r="EQP42" s="1"/>
      <c r="EQQ42" s="1"/>
      <c r="EQR42" s="1"/>
      <c r="EQS42" s="1"/>
      <c r="EQT42" s="1"/>
      <c r="EQU42" s="1"/>
      <c r="EQV42" s="1"/>
      <c r="EQW42" s="1"/>
      <c r="EQX42" s="1"/>
      <c r="EQY42" s="1"/>
      <c r="EQZ42" s="1"/>
      <c r="ERA42" s="1"/>
      <c r="ERB42" s="1"/>
      <c r="ERC42" s="1"/>
      <c r="ERD42" s="1"/>
      <c r="ERE42" s="1"/>
      <c r="ERF42" s="1"/>
      <c r="ERG42" s="1"/>
      <c r="ERH42" s="1"/>
      <c r="ERI42" s="1"/>
      <c r="ERJ42" s="1"/>
      <c r="ERK42" s="1"/>
      <c r="ERL42" s="1"/>
      <c r="ERM42" s="1"/>
      <c r="ERN42" s="1"/>
      <c r="ERO42" s="1"/>
      <c r="ERP42" s="1"/>
      <c r="ERQ42" s="1"/>
      <c r="ERR42" s="1"/>
      <c r="ERS42" s="1"/>
      <c r="ERT42" s="1"/>
      <c r="ERU42" s="1"/>
      <c r="ERV42" s="1"/>
      <c r="ERW42" s="1"/>
      <c r="ERX42" s="1"/>
      <c r="ERY42" s="1"/>
      <c r="ERZ42" s="1"/>
      <c r="ESA42" s="1"/>
      <c r="ESB42" s="1"/>
      <c r="ESC42" s="1"/>
      <c r="ESD42" s="1"/>
      <c r="ESE42" s="1"/>
      <c r="ESF42" s="1"/>
      <c r="ESG42" s="1"/>
      <c r="ESH42" s="1"/>
      <c r="ESI42" s="1"/>
      <c r="ESJ42" s="1"/>
      <c r="ESK42" s="1"/>
      <c r="ESL42" s="1"/>
      <c r="ESM42" s="1"/>
      <c r="ESN42" s="1"/>
      <c r="ESO42" s="1"/>
      <c r="ESP42" s="1"/>
      <c r="ESQ42" s="1"/>
      <c r="ESR42" s="1"/>
      <c r="ESS42" s="1"/>
      <c r="EST42" s="1"/>
      <c r="ESU42" s="1"/>
      <c r="ESV42" s="1"/>
      <c r="ESW42" s="1"/>
      <c r="ESX42" s="1"/>
      <c r="ESY42" s="1"/>
      <c r="ESZ42" s="1"/>
      <c r="ETA42" s="1"/>
      <c r="ETB42" s="1"/>
      <c r="ETC42" s="1"/>
      <c r="ETD42" s="1"/>
      <c r="ETE42" s="1"/>
      <c r="ETF42" s="1"/>
      <c r="ETG42" s="1"/>
      <c r="ETH42" s="1"/>
      <c r="ETI42" s="1"/>
      <c r="ETJ42" s="1"/>
      <c r="ETK42" s="1"/>
      <c r="ETL42" s="1"/>
      <c r="ETM42" s="1"/>
      <c r="ETN42" s="1"/>
      <c r="ETO42" s="1"/>
      <c r="ETP42" s="1"/>
      <c r="ETQ42" s="1"/>
      <c r="ETR42" s="1"/>
      <c r="ETS42" s="1"/>
      <c r="ETT42" s="1"/>
      <c r="ETU42" s="1"/>
      <c r="ETV42" s="1"/>
      <c r="ETW42" s="1"/>
      <c r="ETX42" s="1"/>
      <c r="ETY42" s="1"/>
      <c r="ETZ42" s="1"/>
      <c r="EUA42" s="1"/>
      <c r="EUB42" s="1"/>
      <c r="EUC42" s="1"/>
      <c r="EUD42" s="1"/>
      <c r="EUE42" s="1"/>
      <c r="EUF42" s="1"/>
      <c r="EUG42" s="1"/>
      <c r="EUH42" s="1"/>
      <c r="EUI42" s="1"/>
      <c r="EUJ42" s="1"/>
      <c r="EUK42" s="1"/>
      <c r="EUL42" s="1"/>
      <c r="EUM42" s="1"/>
      <c r="EUN42" s="1"/>
      <c r="EUO42" s="1"/>
      <c r="EUP42" s="1"/>
      <c r="EUQ42" s="1"/>
      <c r="EUR42" s="1"/>
      <c r="EUS42" s="1"/>
      <c r="EUT42" s="1"/>
      <c r="EUU42" s="1"/>
      <c r="EUV42" s="1"/>
      <c r="EUW42" s="1"/>
      <c r="EUX42" s="1"/>
      <c r="EUY42" s="1"/>
      <c r="EUZ42" s="1"/>
      <c r="EVA42" s="1"/>
      <c r="EVB42" s="1"/>
      <c r="EVC42" s="1"/>
      <c r="EVD42" s="1"/>
      <c r="EVE42" s="1"/>
      <c r="EVF42" s="1"/>
      <c r="EVG42" s="1"/>
      <c r="EVH42" s="1"/>
      <c r="EVI42" s="1"/>
      <c r="EVJ42" s="1"/>
      <c r="EVK42" s="1"/>
      <c r="EVL42" s="1"/>
      <c r="EVM42" s="1"/>
      <c r="EVN42" s="1"/>
      <c r="EVO42" s="1"/>
      <c r="EVP42" s="1"/>
      <c r="EVQ42" s="1"/>
      <c r="EVR42" s="1"/>
      <c r="EVS42" s="1"/>
      <c r="EVT42" s="1"/>
      <c r="EVU42" s="1"/>
      <c r="EVV42" s="1"/>
      <c r="EVW42" s="1"/>
      <c r="EVX42" s="1"/>
      <c r="EVY42" s="1"/>
      <c r="EVZ42" s="1"/>
      <c r="EWA42" s="1"/>
      <c r="EWB42" s="1"/>
      <c r="EWC42" s="1"/>
      <c r="EWD42" s="1"/>
      <c r="EWE42" s="1"/>
      <c r="EWF42" s="1"/>
      <c r="EWG42" s="1"/>
      <c r="EWH42" s="1"/>
      <c r="EWI42" s="1"/>
      <c r="EWJ42" s="1"/>
      <c r="EWK42" s="1"/>
      <c r="EWL42" s="1"/>
      <c r="EWM42" s="1"/>
      <c r="EWN42" s="1"/>
      <c r="EWO42" s="1"/>
      <c r="EWP42" s="1"/>
      <c r="EWQ42" s="1"/>
      <c r="EWR42" s="1"/>
      <c r="EWS42" s="1"/>
      <c r="EWT42" s="1"/>
      <c r="EWU42" s="1"/>
      <c r="EWV42" s="1"/>
      <c r="EWW42" s="1"/>
      <c r="EWX42" s="1"/>
      <c r="EWY42" s="1"/>
      <c r="EWZ42" s="1"/>
      <c r="EXA42" s="1"/>
      <c r="EXB42" s="1"/>
      <c r="EXC42" s="1"/>
      <c r="EXD42" s="1"/>
      <c r="EXE42" s="1"/>
      <c r="EXF42" s="1"/>
      <c r="EXG42" s="1"/>
      <c r="EXH42" s="1"/>
      <c r="EXI42" s="1"/>
      <c r="EXJ42" s="1"/>
      <c r="EXK42" s="1"/>
      <c r="EXL42" s="1"/>
      <c r="EXM42" s="1"/>
      <c r="EXN42" s="1"/>
      <c r="EXO42" s="1"/>
      <c r="EXP42" s="1"/>
      <c r="EXQ42" s="1"/>
      <c r="EXR42" s="1"/>
      <c r="EXS42" s="1"/>
      <c r="EXT42" s="1"/>
      <c r="EXU42" s="1"/>
      <c r="EXV42" s="1"/>
      <c r="EXW42" s="1"/>
      <c r="EXX42" s="1"/>
      <c r="EXY42" s="1"/>
      <c r="EXZ42" s="1"/>
      <c r="EYA42" s="1"/>
      <c r="EYB42" s="1"/>
      <c r="EYC42" s="1"/>
      <c r="EYD42" s="1"/>
      <c r="EYE42" s="1"/>
      <c r="EYF42" s="1"/>
      <c r="EYG42" s="1"/>
      <c r="EYH42" s="1"/>
      <c r="EYI42" s="1"/>
      <c r="EYJ42" s="1"/>
      <c r="EYK42" s="1"/>
      <c r="EYL42" s="1"/>
      <c r="EYM42" s="1"/>
      <c r="EYN42" s="1"/>
      <c r="EYO42" s="1"/>
      <c r="EYP42" s="1"/>
      <c r="EYQ42" s="1"/>
      <c r="EYR42" s="1"/>
      <c r="EYS42" s="1"/>
      <c r="EYT42" s="1"/>
      <c r="EYU42" s="1"/>
      <c r="EYV42" s="1"/>
      <c r="EYW42" s="1"/>
      <c r="EYX42" s="1"/>
      <c r="EYY42" s="1"/>
      <c r="EYZ42" s="1"/>
      <c r="EZA42" s="1"/>
      <c r="EZB42" s="1"/>
      <c r="EZC42" s="1"/>
      <c r="EZD42" s="1"/>
      <c r="EZE42" s="1"/>
      <c r="EZF42" s="1"/>
      <c r="EZG42" s="1"/>
      <c r="EZH42" s="1"/>
      <c r="EZI42" s="1"/>
      <c r="EZJ42" s="1"/>
      <c r="EZK42" s="1"/>
      <c r="EZL42" s="1"/>
      <c r="EZM42" s="1"/>
      <c r="EZN42" s="1"/>
      <c r="EZO42" s="1"/>
      <c r="EZP42" s="1"/>
      <c r="EZQ42" s="1"/>
      <c r="EZR42" s="1"/>
      <c r="EZS42" s="1"/>
      <c r="EZT42" s="1"/>
      <c r="EZU42" s="1"/>
      <c r="EZV42" s="1"/>
      <c r="EZW42" s="1"/>
      <c r="EZX42" s="1"/>
      <c r="EZY42" s="1"/>
      <c r="EZZ42" s="1"/>
      <c r="FAA42" s="1"/>
      <c r="FAB42" s="1"/>
      <c r="FAC42" s="1"/>
      <c r="FAD42" s="1"/>
      <c r="FAE42" s="1"/>
      <c r="FAF42" s="1"/>
      <c r="FAG42" s="1"/>
      <c r="FAH42" s="1"/>
      <c r="FAI42" s="1"/>
      <c r="FAJ42" s="1"/>
      <c r="FAK42" s="1"/>
      <c r="FAL42" s="1"/>
      <c r="FAM42" s="1"/>
      <c r="FAN42" s="1"/>
      <c r="FAO42" s="1"/>
      <c r="FAP42" s="1"/>
      <c r="FAQ42" s="1"/>
      <c r="FAR42" s="1"/>
      <c r="FAS42" s="1"/>
      <c r="FAT42" s="1"/>
      <c r="FAU42" s="1"/>
      <c r="FAV42" s="1"/>
      <c r="FAW42" s="1"/>
      <c r="FAX42" s="1"/>
      <c r="FAY42" s="1"/>
      <c r="FAZ42" s="1"/>
      <c r="FBA42" s="1"/>
      <c r="FBB42" s="1"/>
      <c r="FBC42" s="1"/>
      <c r="FBD42" s="1"/>
      <c r="FBE42" s="1"/>
      <c r="FBF42" s="1"/>
      <c r="FBG42" s="1"/>
      <c r="FBH42" s="1"/>
      <c r="FBI42" s="1"/>
      <c r="FBJ42" s="1"/>
      <c r="FBK42" s="1"/>
      <c r="FBL42" s="1"/>
      <c r="FBM42" s="1"/>
      <c r="FBN42" s="1"/>
      <c r="FBO42" s="1"/>
      <c r="FBP42" s="1"/>
      <c r="FBQ42" s="1"/>
      <c r="FBR42" s="1"/>
      <c r="FBS42" s="1"/>
      <c r="FBT42" s="1"/>
      <c r="FBU42" s="1"/>
      <c r="FBV42" s="1"/>
      <c r="FBW42" s="1"/>
      <c r="FBX42" s="1"/>
      <c r="FBY42" s="1"/>
      <c r="FBZ42" s="1"/>
      <c r="FCA42" s="1"/>
      <c r="FCB42" s="1"/>
      <c r="FCC42" s="1"/>
      <c r="FCD42" s="1"/>
      <c r="FCE42" s="1"/>
      <c r="FCF42" s="1"/>
      <c r="FCG42" s="1"/>
      <c r="FCH42" s="1"/>
      <c r="FCI42" s="1"/>
      <c r="FCJ42" s="1"/>
      <c r="FCK42" s="1"/>
      <c r="FCL42" s="1"/>
      <c r="FCM42" s="1"/>
      <c r="FCN42" s="1"/>
      <c r="FCO42" s="1"/>
      <c r="FCP42" s="1"/>
      <c r="FCQ42" s="1"/>
      <c r="FCR42" s="1"/>
      <c r="FCS42" s="1"/>
      <c r="FCT42" s="1"/>
      <c r="FCU42" s="1"/>
      <c r="FCV42" s="1"/>
      <c r="FCW42" s="1"/>
      <c r="FCX42" s="1"/>
      <c r="FCY42" s="1"/>
      <c r="FCZ42" s="1"/>
      <c r="FDA42" s="1"/>
      <c r="FDB42" s="1"/>
      <c r="FDC42" s="1"/>
      <c r="FDD42" s="1"/>
      <c r="FDE42" s="1"/>
      <c r="FDF42" s="1"/>
      <c r="FDG42" s="1"/>
      <c r="FDH42" s="1"/>
      <c r="FDI42" s="1"/>
      <c r="FDJ42" s="1"/>
      <c r="FDK42" s="1"/>
      <c r="FDL42" s="1"/>
      <c r="FDM42" s="1"/>
      <c r="FDN42" s="1"/>
      <c r="FDO42" s="1"/>
      <c r="FDP42" s="1"/>
      <c r="FDQ42" s="1"/>
      <c r="FDR42" s="1"/>
      <c r="FDS42" s="1"/>
      <c r="FDT42" s="1"/>
      <c r="FDU42" s="1"/>
      <c r="FDV42" s="1"/>
      <c r="FDW42" s="1"/>
      <c r="FDX42" s="1"/>
      <c r="FDY42" s="1"/>
      <c r="FDZ42" s="1"/>
      <c r="FEA42" s="1"/>
      <c r="FEB42" s="1"/>
      <c r="FEC42" s="1"/>
      <c r="FED42" s="1"/>
      <c r="FEE42" s="1"/>
      <c r="FEF42" s="1"/>
      <c r="FEG42" s="1"/>
      <c r="FEH42" s="1"/>
      <c r="FEI42" s="1"/>
      <c r="FEJ42" s="1"/>
      <c r="FEK42" s="1"/>
      <c r="FEL42" s="1"/>
      <c r="FEM42" s="1"/>
      <c r="FEN42" s="1"/>
      <c r="FEO42" s="1"/>
      <c r="FEP42" s="1"/>
      <c r="FEQ42" s="1"/>
      <c r="FER42" s="1"/>
      <c r="FES42" s="1"/>
      <c r="FET42" s="1"/>
      <c r="FEU42" s="1"/>
      <c r="FEV42" s="1"/>
      <c r="FEW42" s="1"/>
      <c r="FEX42" s="1"/>
      <c r="FEY42" s="1"/>
      <c r="FEZ42" s="1"/>
      <c r="FFA42" s="1"/>
      <c r="FFB42" s="1"/>
      <c r="FFC42" s="1"/>
      <c r="FFD42" s="1"/>
      <c r="FFE42" s="1"/>
      <c r="FFF42" s="1"/>
      <c r="FFG42" s="1"/>
      <c r="FFH42" s="1"/>
      <c r="FFI42" s="1"/>
      <c r="FFJ42" s="1"/>
      <c r="FFK42" s="1"/>
      <c r="FFL42" s="1"/>
      <c r="FFM42" s="1"/>
      <c r="FFN42" s="1"/>
      <c r="FFO42" s="1"/>
      <c r="FFP42" s="1"/>
      <c r="FFQ42" s="1"/>
      <c r="FFR42" s="1"/>
      <c r="FFS42" s="1"/>
      <c r="FFT42" s="1"/>
      <c r="FFU42" s="1"/>
      <c r="FFV42" s="1"/>
      <c r="FFW42" s="1"/>
      <c r="FFX42" s="1"/>
      <c r="FFY42" s="1"/>
      <c r="FFZ42" s="1"/>
      <c r="FGA42" s="1"/>
      <c r="FGB42" s="1"/>
      <c r="FGC42" s="1"/>
      <c r="FGD42" s="1"/>
      <c r="FGE42" s="1"/>
      <c r="FGF42" s="1"/>
      <c r="FGG42" s="1"/>
      <c r="FGH42" s="1"/>
      <c r="FGI42" s="1"/>
      <c r="FGJ42" s="1"/>
      <c r="FGK42" s="1"/>
      <c r="FGL42" s="1"/>
      <c r="FGM42" s="1"/>
      <c r="FGN42" s="1"/>
      <c r="FGO42" s="1"/>
      <c r="FGP42" s="1"/>
      <c r="FGQ42" s="1"/>
      <c r="FGR42" s="1"/>
      <c r="FGS42" s="1"/>
      <c r="FGT42" s="1"/>
      <c r="FGU42" s="1"/>
      <c r="FGV42" s="1"/>
      <c r="FGW42" s="1"/>
      <c r="FGX42" s="1"/>
      <c r="FGY42" s="1"/>
      <c r="FGZ42" s="1"/>
      <c r="FHA42" s="1"/>
      <c r="FHB42" s="1"/>
      <c r="FHC42" s="1"/>
      <c r="FHD42" s="1"/>
      <c r="FHE42" s="1"/>
      <c r="FHF42" s="1"/>
      <c r="FHG42" s="1"/>
      <c r="FHH42" s="1"/>
      <c r="FHI42" s="1"/>
      <c r="FHJ42" s="1"/>
      <c r="FHK42" s="1"/>
      <c r="FHL42" s="1"/>
      <c r="FHM42" s="1"/>
      <c r="FHN42" s="1"/>
      <c r="FHO42" s="1"/>
      <c r="FHP42" s="1"/>
      <c r="FHQ42" s="1"/>
      <c r="FHR42" s="1"/>
      <c r="FHS42" s="1"/>
      <c r="FHT42" s="1"/>
      <c r="FHU42" s="1"/>
      <c r="FHV42" s="1"/>
      <c r="FHW42" s="1"/>
      <c r="FHX42" s="1"/>
      <c r="FHY42" s="1"/>
      <c r="FHZ42" s="1"/>
      <c r="FIA42" s="1"/>
      <c r="FIB42" s="1"/>
      <c r="FIC42" s="1"/>
      <c r="FID42" s="1"/>
      <c r="FIE42" s="1"/>
      <c r="FIF42" s="1"/>
      <c r="FIG42" s="1"/>
      <c r="FIH42" s="1"/>
      <c r="FII42" s="1"/>
      <c r="FIJ42" s="1"/>
      <c r="FIK42" s="1"/>
      <c r="FIL42" s="1"/>
      <c r="FIM42" s="1"/>
      <c r="FIN42" s="1"/>
      <c r="FIO42" s="1"/>
      <c r="FIP42" s="1"/>
      <c r="FIQ42" s="1"/>
      <c r="FIR42" s="1"/>
      <c r="FIS42" s="1"/>
      <c r="FIT42" s="1"/>
      <c r="FIU42" s="1"/>
      <c r="FIV42" s="1"/>
      <c r="FIW42" s="1"/>
      <c r="FIX42" s="1"/>
      <c r="FIY42" s="1"/>
      <c r="FIZ42" s="1"/>
      <c r="FJA42" s="1"/>
      <c r="FJB42" s="1"/>
      <c r="FJC42" s="1"/>
      <c r="FJD42" s="1"/>
      <c r="FJE42" s="1"/>
      <c r="FJF42" s="1"/>
      <c r="FJG42" s="1"/>
      <c r="FJH42" s="1"/>
      <c r="FJI42" s="1"/>
      <c r="FJJ42" s="1"/>
      <c r="FJK42" s="1"/>
      <c r="FJL42" s="1"/>
      <c r="FJM42" s="1"/>
      <c r="FJN42" s="1"/>
      <c r="FJO42" s="1"/>
      <c r="FJP42" s="1"/>
      <c r="FJQ42" s="1"/>
      <c r="FJR42" s="1"/>
      <c r="FJS42" s="1"/>
      <c r="FJT42" s="1"/>
      <c r="FJU42" s="1"/>
      <c r="FJV42" s="1"/>
      <c r="FJW42" s="1"/>
      <c r="FJX42" s="1"/>
      <c r="FJY42" s="1"/>
      <c r="FJZ42" s="1"/>
      <c r="FKA42" s="1"/>
      <c r="FKB42" s="1"/>
      <c r="FKC42" s="1"/>
      <c r="FKD42" s="1"/>
      <c r="FKE42" s="1"/>
      <c r="FKF42" s="1"/>
      <c r="FKG42" s="1"/>
      <c r="FKH42" s="1"/>
      <c r="FKI42" s="1"/>
      <c r="FKJ42" s="1"/>
      <c r="FKK42" s="1"/>
      <c r="FKL42" s="1"/>
      <c r="FKM42" s="1"/>
      <c r="FKN42" s="1"/>
      <c r="FKO42" s="1"/>
      <c r="FKP42" s="1"/>
      <c r="FKQ42" s="1"/>
      <c r="FKR42" s="1"/>
      <c r="FKS42" s="1"/>
      <c r="FKT42" s="1"/>
      <c r="FKU42" s="1"/>
      <c r="FKV42" s="1"/>
      <c r="FKW42" s="1"/>
      <c r="FKX42" s="1"/>
      <c r="FKY42" s="1"/>
      <c r="FKZ42" s="1"/>
      <c r="FLA42" s="1"/>
      <c r="FLB42" s="1"/>
      <c r="FLC42" s="1"/>
      <c r="FLD42" s="1"/>
      <c r="FLE42" s="1"/>
      <c r="FLF42" s="1"/>
      <c r="FLG42" s="1"/>
      <c r="FLH42" s="1"/>
      <c r="FLI42" s="1"/>
      <c r="FLJ42" s="1"/>
      <c r="FLK42" s="1"/>
      <c r="FLL42" s="1"/>
      <c r="FLM42" s="1"/>
      <c r="FLN42" s="1"/>
      <c r="FLO42" s="1"/>
      <c r="FLP42" s="1"/>
      <c r="FLQ42" s="1"/>
      <c r="FLR42" s="1"/>
      <c r="FLS42" s="1"/>
      <c r="FLT42" s="1"/>
      <c r="FLU42" s="1"/>
      <c r="FLV42" s="1"/>
      <c r="FLW42" s="1"/>
      <c r="FLX42" s="1"/>
      <c r="FLY42" s="1"/>
      <c r="FLZ42" s="1"/>
      <c r="FMA42" s="1"/>
      <c r="FMB42" s="1"/>
      <c r="FMC42" s="1"/>
      <c r="FMD42" s="1"/>
      <c r="FME42" s="1"/>
      <c r="FMF42" s="1"/>
      <c r="FMG42" s="1"/>
      <c r="FMH42" s="1"/>
      <c r="FMI42" s="1"/>
      <c r="FMJ42" s="1"/>
      <c r="FMK42" s="1"/>
      <c r="FML42" s="1"/>
      <c r="FMM42" s="1"/>
      <c r="FMN42" s="1"/>
      <c r="FMO42" s="1"/>
      <c r="FMP42" s="1"/>
      <c r="FMQ42" s="1"/>
      <c r="FMR42" s="1"/>
      <c r="FMS42" s="1"/>
      <c r="FMT42" s="1"/>
      <c r="FMU42" s="1"/>
      <c r="FMV42" s="1"/>
      <c r="FMW42" s="1"/>
      <c r="FMX42" s="1"/>
      <c r="FMY42" s="1"/>
      <c r="FMZ42" s="1"/>
      <c r="FNA42" s="1"/>
      <c r="FNB42" s="1"/>
      <c r="FNC42" s="1"/>
      <c r="FND42" s="1"/>
      <c r="FNE42" s="1"/>
      <c r="FNF42" s="1"/>
      <c r="FNG42" s="1"/>
      <c r="FNH42" s="1"/>
      <c r="FNI42" s="1"/>
      <c r="FNJ42" s="1"/>
      <c r="FNK42" s="1"/>
      <c r="FNL42" s="1"/>
      <c r="FNM42" s="1"/>
      <c r="FNN42" s="1"/>
      <c r="FNO42" s="1"/>
      <c r="FNP42" s="1"/>
      <c r="FNQ42" s="1"/>
      <c r="FNR42" s="1"/>
      <c r="FNS42" s="1"/>
      <c r="FNT42" s="1"/>
      <c r="FNU42" s="1"/>
      <c r="FNV42" s="1"/>
      <c r="FNW42" s="1"/>
      <c r="FNX42" s="1"/>
      <c r="FNY42" s="1"/>
      <c r="FNZ42" s="1"/>
      <c r="FOA42" s="1"/>
      <c r="FOB42" s="1"/>
      <c r="FOC42" s="1"/>
      <c r="FOD42" s="1"/>
      <c r="FOE42" s="1"/>
      <c r="FOF42" s="1"/>
      <c r="FOG42" s="1"/>
      <c r="FOH42" s="1"/>
      <c r="FOI42" s="1"/>
      <c r="FOJ42" s="1"/>
      <c r="FOK42" s="1"/>
      <c r="FOL42" s="1"/>
      <c r="FOM42" s="1"/>
      <c r="FON42" s="1"/>
      <c r="FOO42" s="1"/>
      <c r="FOP42" s="1"/>
      <c r="FOQ42" s="1"/>
      <c r="FOR42" s="1"/>
      <c r="FOS42" s="1"/>
      <c r="FOT42" s="1"/>
      <c r="FOU42" s="1"/>
      <c r="FOV42" s="1"/>
      <c r="FOW42" s="1"/>
      <c r="FOX42" s="1"/>
      <c r="FOY42" s="1"/>
      <c r="FOZ42" s="1"/>
      <c r="FPA42" s="1"/>
      <c r="FPB42" s="1"/>
      <c r="FPC42" s="1"/>
      <c r="FPD42" s="1"/>
      <c r="FPE42" s="1"/>
      <c r="FPF42" s="1"/>
      <c r="FPG42" s="1"/>
      <c r="FPH42" s="1"/>
      <c r="FPI42" s="1"/>
      <c r="FPJ42" s="1"/>
      <c r="FPK42" s="1"/>
      <c r="FPL42" s="1"/>
      <c r="FPM42" s="1"/>
      <c r="FPN42" s="1"/>
      <c r="FPO42" s="1"/>
      <c r="FPP42" s="1"/>
      <c r="FPQ42" s="1"/>
      <c r="FPR42" s="1"/>
      <c r="FPS42" s="1"/>
      <c r="FPT42" s="1"/>
      <c r="FPU42" s="1"/>
      <c r="FPV42" s="1"/>
      <c r="FPW42" s="1"/>
      <c r="FPX42" s="1"/>
      <c r="FPY42" s="1"/>
      <c r="FPZ42" s="1"/>
      <c r="FQA42" s="1"/>
      <c r="FQB42" s="1"/>
      <c r="FQC42" s="1"/>
      <c r="FQD42" s="1"/>
      <c r="FQE42" s="1"/>
      <c r="FQF42" s="1"/>
      <c r="FQG42" s="1"/>
      <c r="FQH42" s="1"/>
      <c r="FQI42" s="1"/>
      <c r="FQJ42" s="1"/>
      <c r="FQK42" s="1"/>
      <c r="FQL42" s="1"/>
      <c r="FQM42" s="1"/>
      <c r="FQN42" s="1"/>
      <c r="FQO42" s="1"/>
      <c r="FQP42" s="1"/>
      <c r="FQQ42" s="1"/>
      <c r="FQR42" s="1"/>
      <c r="FQS42" s="1"/>
      <c r="FQT42" s="1"/>
      <c r="FQU42" s="1"/>
      <c r="FQV42" s="1"/>
      <c r="FQW42" s="1"/>
      <c r="FQX42" s="1"/>
      <c r="FQY42" s="1"/>
      <c r="FQZ42" s="1"/>
      <c r="FRA42" s="1"/>
      <c r="FRB42" s="1"/>
      <c r="FRC42" s="1"/>
      <c r="FRD42" s="1"/>
      <c r="FRE42" s="1"/>
      <c r="FRF42" s="1"/>
      <c r="FRG42" s="1"/>
      <c r="FRH42" s="1"/>
      <c r="FRI42" s="1"/>
      <c r="FRJ42" s="1"/>
      <c r="FRK42" s="1"/>
      <c r="FRL42" s="1"/>
      <c r="FRM42" s="1"/>
      <c r="FRN42" s="1"/>
      <c r="FRO42" s="1"/>
      <c r="FRP42" s="1"/>
      <c r="FRQ42" s="1"/>
      <c r="FRR42" s="1"/>
      <c r="FRS42" s="1"/>
      <c r="FRT42" s="1"/>
      <c r="FRU42" s="1"/>
      <c r="FRV42" s="1"/>
      <c r="FRW42" s="1"/>
      <c r="FRX42" s="1"/>
      <c r="FRY42" s="1"/>
      <c r="FRZ42" s="1"/>
      <c r="FSA42" s="1"/>
      <c r="FSB42" s="1"/>
      <c r="FSC42" s="1"/>
      <c r="FSD42" s="1"/>
      <c r="FSE42" s="1"/>
      <c r="FSF42" s="1"/>
      <c r="FSG42" s="1"/>
      <c r="FSH42" s="1"/>
      <c r="FSI42" s="1"/>
      <c r="FSJ42" s="1"/>
      <c r="FSK42" s="1"/>
      <c r="FSL42" s="1"/>
      <c r="FSM42" s="1"/>
      <c r="FSN42" s="1"/>
      <c r="FSO42" s="1"/>
      <c r="FSP42" s="1"/>
      <c r="FSQ42" s="1"/>
      <c r="FSR42" s="1"/>
      <c r="FSS42" s="1"/>
      <c r="FST42" s="1"/>
      <c r="FSU42" s="1"/>
      <c r="FSV42" s="1"/>
      <c r="FSW42" s="1"/>
      <c r="FSX42" s="1"/>
      <c r="FSY42" s="1"/>
      <c r="FSZ42" s="1"/>
      <c r="FTA42" s="1"/>
      <c r="FTB42" s="1"/>
      <c r="FTC42" s="1"/>
      <c r="FTD42" s="1"/>
      <c r="FTE42" s="1"/>
      <c r="FTF42" s="1"/>
      <c r="FTG42" s="1"/>
      <c r="FTH42" s="1"/>
      <c r="FTI42" s="1"/>
      <c r="FTJ42" s="1"/>
      <c r="FTK42" s="1"/>
      <c r="FTL42" s="1"/>
      <c r="FTM42" s="1"/>
      <c r="FTN42" s="1"/>
      <c r="FTO42" s="1"/>
      <c r="FTP42" s="1"/>
      <c r="FTQ42" s="1"/>
      <c r="FTR42" s="1"/>
      <c r="FTS42" s="1"/>
      <c r="FTT42" s="1"/>
      <c r="FTU42" s="1"/>
      <c r="FTV42" s="1"/>
      <c r="FTW42" s="1"/>
      <c r="FTX42" s="1"/>
      <c r="FTY42" s="1"/>
      <c r="FTZ42" s="1"/>
      <c r="FUA42" s="1"/>
      <c r="FUB42" s="1"/>
      <c r="FUC42" s="1"/>
      <c r="FUD42" s="1"/>
      <c r="FUE42" s="1"/>
      <c r="FUF42" s="1"/>
      <c r="FUG42" s="1"/>
      <c r="FUH42" s="1"/>
      <c r="FUI42" s="1"/>
      <c r="FUJ42" s="1"/>
      <c r="FUK42" s="1"/>
      <c r="FUL42" s="1"/>
      <c r="FUM42" s="1"/>
      <c r="FUN42" s="1"/>
      <c r="FUO42" s="1"/>
      <c r="FUP42" s="1"/>
      <c r="FUQ42" s="1"/>
      <c r="FUR42" s="1"/>
      <c r="FUS42" s="1"/>
      <c r="FUT42" s="1"/>
      <c r="FUU42" s="1"/>
      <c r="FUV42" s="1"/>
      <c r="FUW42" s="1"/>
      <c r="FUX42" s="1"/>
      <c r="FUY42" s="1"/>
      <c r="FUZ42" s="1"/>
      <c r="FVA42" s="1"/>
      <c r="FVB42" s="1"/>
      <c r="FVC42" s="1"/>
      <c r="FVD42" s="1"/>
      <c r="FVE42" s="1"/>
      <c r="FVF42" s="1"/>
      <c r="FVG42" s="1"/>
      <c r="FVH42" s="1"/>
      <c r="FVI42" s="1"/>
      <c r="FVJ42" s="1"/>
      <c r="FVK42" s="1"/>
      <c r="FVL42" s="1"/>
      <c r="FVM42" s="1"/>
      <c r="FVN42" s="1"/>
      <c r="FVO42" s="1"/>
      <c r="FVP42" s="1"/>
      <c r="FVQ42" s="1"/>
      <c r="FVR42" s="1"/>
      <c r="FVS42" s="1"/>
      <c r="FVT42" s="1"/>
      <c r="FVU42" s="1"/>
      <c r="FVV42" s="1"/>
      <c r="FVW42" s="1"/>
      <c r="FVX42" s="1"/>
      <c r="FVY42" s="1"/>
      <c r="FVZ42" s="1"/>
      <c r="FWA42" s="1"/>
      <c r="FWB42" s="1"/>
      <c r="FWC42" s="1"/>
      <c r="FWD42" s="1"/>
      <c r="FWE42" s="1"/>
      <c r="FWF42" s="1"/>
      <c r="FWG42" s="1"/>
      <c r="FWH42" s="1"/>
      <c r="FWI42" s="1"/>
      <c r="FWJ42" s="1"/>
      <c r="FWK42" s="1"/>
      <c r="FWL42" s="1"/>
      <c r="FWM42" s="1"/>
      <c r="FWN42" s="1"/>
      <c r="FWO42" s="1"/>
      <c r="FWP42" s="1"/>
      <c r="FWQ42" s="1"/>
      <c r="FWR42" s="1"/>
      <c r="FWS42" s="1"/>
      <c r="FWT42" s="1"/>
      <c r="FWU42" s="1"/>
      <c r="FWV42" s="1"/>
      <c r="FWW42" s="1"/>
      <c r="FWX42" s="1"/>
      <c r="FWY42" s="1"/>
      <c r="FWZ42" s="1"/>
      <c r="FXA42" s="1"/>
      <c r="FXB42" s="1"/>
      <c r="FXC42" s="1"/>
      <c r="FXD42" s="1"/>
      <c r="FXE42" s="1"/>
      <c r="FXF42" s="1"/>
      <c r="FXG42" s="1"/>
      <c r="FXH42" s="1"/>
      <c r="FXI42" s="1"/>
      <c r="FXJ42" s="1"/>
      <c r="FXK42" s="1"/>
      <c r="FXL42" s="1"/>
      <c r="FXM42" s="1"/>
      <c r="FXN42" s="1"/>
      <c r="FXO42" s="1"/>
      <c r="FXP42" s="1"/>
      <c r="FXQ42" s="1"/>
      <c r="FXR42" s="1"/>
      <c r="FXS42" s="1"/>
      <c r="FXT42" s="1"/>
      <c r="FXU42" s="1"/>
      <c r="FXV42" s="1"/>
      <c r="FXW42" s="1"/>
      <c r="FXX42" s="1"/>
      <c r="FXY42" s="1"/>
      <c r="FXZ42" s="1"/>
      <c r="FYA42" s="1"/>
      <c r="FYB42" s="1"/>
      <c r="FYC42" s="1"/>
      <c r="FYD42" s="1"/>
      <c r="FYE42" s="1"/>
      <c r="FYF42" s="1"/>
      <c r="FYG42" s="1"/>
      <c r="FYH42" s="1"/>
      <c r="FYI42" s="1"/>
      <c r="FYJ42" s="1"/>
      <c r="FYK42" s="1"/>
      <c r="FYL42" s="1"/>
      <c r="FYM42" s="1"/>
      <c r="FYN42" s="1"/>
      <c r="FYO42" s="1"/>
      <c r="FYP42" s="1"/>
      <c r="FYQ42" s="1"/>
      <c r="FYR42" s="1"/>
      <c r="FYS42" s="1"/>
      <c r="FYT42" s="1"/>
      <c r="FYU42" s="1"/>
      <c r="FYV42" s="1"/>
      <c r="FYW42" s="1"/>
      <c r="FYX42" s="1"/>
      <c r="FYY42" s="1"/>
      <c r="FYZ42" s="1"/>
      <c r="FZA42" s="1"/>
      <c r="FZB42" s="1"/>
      <c r="FZC42" s="1"/>
      <c r="FZD42" s="1"/>
      <c r="FZE42" s="1"/>
      <c r="FZF42" s="1"/>
      <c r="FZG42" s="1"/>
      <c r="FZH42" s="1"/>
      <c r="FZI42" s="1"/>
      <c r="FZJ42" s="1"/>
      <c r="FZK42" s="1"/>
      <c r="FZL42" s="1"/>
      <c r="FZM42" s="1"/>
      <c r="FZN42" s="1"/>
      <c r="FZO42" s="1"/>
      <c r="FZP42" s="1"/>
      <c r="FZQ42" s="1"/>
      <c r="FZR42" s="1"/>
      <c r="FZS42" s="1"/>
      <c r="FZT42" s="1"/>
      <c r="FZU42" s="1"/>
      <c r="FZV42" s="1"/>
      <c r="FZW42" s="1"/>
      <c r="FZX42" s="1"/>
      <c r="FZY42" s="1"/>
      <c r="FZZ42" s="1"/>
      <c r="GAA42" s="1"/>
      <c r="GAB42" s="1"/>
      <c r="GAC42" s="1"/>
      <c r="GAD42" s="1"/>
      <c r="GAE42" s="1"/>
      <c r="GAF42" s="1"/>
      <c r="GAG42" s="1"/>
      <c r="GAH42" s="1"/>
      <c r="GAI42" s="1"/>
      <c r="GAJ42" s="1"/>
      <c r="GAK42" s="1"/>
      <c r="GAL42" s="1"/>
      <c r="GAM42" s="1"/>
      <c r="GAN42" s="1"/>
      <c r="GAO42" s="1"/>
      <c r="GAP42" s="1"/>
      <c r="GAQ42" s="1"/>
      <c r="GAR42" s="1"/>
      <c r="GAS42" s="1"/>
      <c r="GAT42" s="1"/>
      <c r="GAU42" s="1"/>
      <c r="GAV42" s="1"/>
      <c r="GAW42" s="1"/>
      <c r="GAX42" s="1"/>
      <c r="GAY42" s="1"/>
      <c r="GAZ42" s="1"/>
      <c r="GBA42" s="1"/>
      <c r="GBB42" s="1"/>
      <c r="GBC42" s="1"/>
      <c r="GBD42" s="1"/>
      <c r="GBE42" s="1"/>
      <c r="GBF42" s="1"/>
      <c r="GBG42" s="1"/>
      <c r="GBH42" s="1"/>
      <c r="GBI42" s="1"/>
      <c r="GBJ42" s="1"/>
      <c r="GBK42" s="1"/>
      <c r="GBL42" s="1"/>
      <c r="GBM42" s="1"/>
      <c r="GBN42" s="1"/>
      <c r="GBO42" s="1"/>
      <c r="GBP42" s="1"/>
      <c r="GBQ42" s="1"/>
      <c r="GBR42" s="1"/>
      <c r="GBS42" s="1"/>
      <c r="GBT42" s="1"/>
      <c r="GBU42" s="1"/>
      <c r="GBV42" s="1"/>
      <c r="GBW42" s="1"/>
      <c r="GBX42" s="1"/>
      <c r="GBY42" s="1"/>
      <c r="GBZ42" s="1"/>
      <c r="GCA42" s="1"/>
      <c r="GCB42" s="1"/>
      <c r="GCC42" s="1"/>
      <c r="GCD42" s="1"/>
      <c r="GCE42" s="1"/>
      <c r="GCF42" s="1"/>
      <c r="GCG42" s="1"/>
      <c r="GCH42" s="1"/>
      <c r="GCI42" s="1"/>
      <c r="GCJ42" s="1"/>
      <c r="GCK42" s="1"/>
      <c r="GCL42" s="1"/>
      <c r="GCM42" s="1"/>
      <c r="GCN42" s="1"/>
      <c r="GCO42" s="1"/>
      <c r="GCP42" s="1"/>
      <c r="GCQ42" s="1"/>
      <c r="GCR42" s="1"/>
      <c r="GCS42" s="1"/>
      <c r="GCT42" s="1"/>
      <c r="GCU42" s="1"/>
      <c r="GCV42" s="1"/>
      <c r="GCW42" s="1"/>
      <c r="GCX42" s="1"/>
      <c r="GCY42" s="1"/>
      <c r="GCZ42" s="1"/>
      <c r="GDA42" s="1"/>
      <c r="GDB42" s="1"/>
      <c r="GDC42" s="1"/>
      <c r="GDD42" s="1"/>
      <c r="GDE42" s="1"/>
      <c r="GDF42" s="1"/>
      <c r="GDG42" s="1"/>
      <c r="GDH42" s="1"/>
      <c r="GDI42" s="1"/>
      <c r="GDJ42" s="1"/>
      <c r="GDK42" s="1"/>
      <c r="GDL42" s="1"/>
      <c r="GDM42" s="1"/>
      <c r="GDN42" s="1"/>
      <c r="GDO42" s="1"/>
      <c r="GDP42" s="1"/>
      <c r="GDQ42" s="1"/>
      <c r="GDR42" s="1"/>
      <c r="GDS42" s="1"/>
      <c r="GDT42" s="1"/>
      <c r="GDU42" s="1"/>
      <c r="GDV42" s="1"/>
      <c r="GDW42" s="1"/>
      <c r="GDX42" s="1"/>
      <c r="GDY42" s="1"/>
      <c r="GDZ42" s="1"/>
      <c r="GEA42" s="1"/>
      <c r="GEB42" s="1"/>
      <c r="GEC42" s="1"/>
      <c r="GED42" s="1"/>
      <c r="GEE42" s="1"/>
      <c r="GEF42" s="1"/>
      <c r="GEG42" s="1"/>
      <c r="GEH42" s="1"/>
      <c r="GEI42" s="1"/>
      <c r="GEJ42" s="1"/>
      <c r="GEK42" s="1"/>
      <c r="GEL42" s="1"/>
      <c r="GEM42" s="1"/>
      <c r="GEN42" s="1"/>
      <c r="GEO42" s="1"/>
      <c r="GEP42" s="1"/>
      <c r="GEQ42" s="1"/>
      <c r="GER42" s="1"/>
      <c r="GES42" s="1"/>
      <c r="GET42" s="1"/>
      <c r="GEU42" s="1"/>
      <c r="GEV42" s="1"/>
      <c r="GEW42" s="1"/>
      <c r="GEX42" s="1"/>
      <c r="GEY42" s="1"/>
      <c r="GEZ42" s="1"/>
      <c r="GFA42" s="1"/>
      <c r="GFB42" s="1"/>
      <c r="GFC42" s="1"/>
      <c r="GFD42" s="1"/>
      <c r="GFE42" s="1"/>
      <c r="GFF42" s="1"/>
      <c r="GFG42" s="1"/>
      <c r="GFH42" s="1"/>
      <c r="GFI42" s="1"/>
      <c r="GFJ42" s="1"/>
      <c r="GFK42" s="1"/>
      <c r="GFL42" s="1"/>
      <c r="GFM42" s="1"/>
      <c r="GFN42" s="1"/>
      <c r="GFO42" s="1"/>
      <c r="GFP42" s="1"/>
      <c r="GFQ42" s="1"/>
      <c r="GFR42" s="1"/>
      <c r="GFS42" s="1"/>
      <c r="GFT42" s="1"/>
      <c r="GFU42" s="1"/>
      <c r="GFV42" s="1"/>
      <c r="GFW42" s="1"/>
      <c r="GFX42" s="1"/>
      <c r="GFY42" s="1"/>
      <c r="GFZ42" s="1"/>
      <c r="GGA42" s="1"/>
      <c r="GGB42" s="1"/>
      <c r="GGC42" s="1"/>
      <c r="GGD42" s="1"/>
      <c r="GGE42" s="1"/>
      <c r="GGF42" s="1"/>
      <c r="GGG42" s="1"/>
      <c r="GGH42" s="1"/>
      <c r="GGI42" s="1"/>
      <c r="GGJ42" s="1"/>
      <c r="GGK42" s="1"/>
      <c r="GGL42" s="1"/>
      <c r="GGM42" s="1"/>
      <c r="GGN42" s="1"/>
      <c r="GGO42" s="1"/>
      <c r="GGP42" s="1"/>
      <c r="GGQ42" s="1"/>
      <c r="GGR42" s="1"/>
      <c r="GGS42" s="1"/>
      <c r="GGT42" s="1"/>
      <c r="GGU42" s="1"/>
      <c r="GGV42" s="1"/>
      <c r="GGW42" s="1"/>
      <c r="GGX42" s="1"/>
      <c r="GGY42" s="1"/>
      <c r="GGZ42" s="1"/>
      <c r="GHA42" s="1"/>
      <c r="GHB42" s="1"/>
      <c r="GHC42" s="1"/>
      <c r="GHD42" s="1"/>
      <c r="GHE42" s="1"/>
      <c r="GHF42" s="1"/>
      <c r="GHG42" s="1"/>
      <c r="GHH42" s="1"/>
      <c r="GHI42" s="1"/>
      <c r="GHJ42" s="1"/>
      <c r="GHK42" s="1"/>
      <c r="GHL42" s="1"/>
      <c r="GHM42" s="1"/>
      <c r="GHN42" s="1"/>
      <c r="GHO42" s="1"/>
      <c r="GHP42" s="1"/>
      <c r="GHQ42" s="1"/>
      <c r="GHR42" s="1"/>
      <c r="GHS42" s="1"/>
      <c r="GHT42" s="1"/>
      <c r="GHU42" s="1"/>
      <c r="GHV42" s="1"/>
      <c r="GHW42" s="1"/>
      <c r="GHX42" s="1"/>
      <c r="GHY42" s="1"/>
      <c r="GHZ42" s="1"/>
      <c r="GIA42" s="1"/>
      <c r="GIB42" s="1"/>
      <c r="GIC42" s="1"/>
      <c r="GID42" s="1"/>
      <c r="GIE42" s="1"/>
      <c r="GIF42" s="1"/>
      <c r="GIG42" s="1"/>
      <c r="GIH42" s="1"/>
      <c r="GII42" s="1"/>
      <c r="GIJ42" s="1"/>
      <c r="GIK42" s="1"/>
      <c r="GIL42" s="1"/>
      <c r="GIM42" s="1"/>
      <c r="GIN42" s="1"/>
      <c r="GIO42" s="1"/>
      <c r="GIP42" s="1"/>
      <c r="GIQ42" s="1"/>
      <c r="GIR42" s="1"/>
      <c r="GIS42" s="1"/>
      <c r="GIT42" s="1"/>
      <c r="GIU42" s="1"/>
      <c r="GIV42" s="1"/>
      <c r="GIW42" s="1"/>
      <c r="GIX42" s="1"/>
      <c r="GIY42" s="1"/>
      <c r="GIZ42" s="1"/>
      <c r="GJA42" s="1"/>
      <c r="GJB42" s="1"/>
      <c r="GJC42" s="1"/>
      <c r="GJD42" s="1"/>
      <c r="GJE42" s="1"/>
      <c r="GJF42" s="1"/>
      <c r="GJG42" s="1"/>
      <c r="GJH42" s="1"/>
      <c r="GJI42" s="1"/>
      <c r="GJJ42" s="1"/>
      <c r="GJK42" s="1"/>
      <c r="GJL42" s="1"/>
      <c r="GJM42" s="1"/>
      <c r="GJN42" s="1"/>
      <c r="GJO42" s="1"/>
      <c r="GJP42" s="1"/>
      <c r="GJQ42" s="1"/>
      <c r="GJR42" s="1"/>
      <c r="GJS42" s="1"/>
      <c r="GJT42" s="1"/>
      <c r="GJU42" s="1"/>
      <c r="GJV42" s="1"/>
      <c r="GJW42" s="1"/>
      <c r="GJX42" s="1"/>
      <c r="GJY42" s="1"/>
      <c r="GJZ42" s="1"/>
      <c r="GKA42" s="1"/>
      <c r="GKB42" s="1"/>
      <c r="GKC42" s="1"/>
      <c r="GKD42" s="1"/>
      <c r="GKE42" s="1"/>
      <c r="GKF42" s="1"/>
      <c r="GKG42" s="1"/>
      <c r="GKH42" s="1"/>
      <c r="GKI42" s="1"/>
      <c r="GKJ42" s="1"/>
      <c r="GKK42" s="1"/>
      <c r="GKL42" s="1"/>
      <c r="GKM42" s="1"/>
      <c r="GKN42" s="1"/>
      <c r="GKO42" s="1"/>
      <c r="GKP42" s="1"/>
      <c r="GKQ42" s="1"/>
      <c r="GKR42" s="1"/>
      <c r="GKS42" s="1"/>
      <c r="GKT42" s="1"/>
      <c r="GKU42" s="1"/>
      <c r="GKV42" s="1"/>
      <c r="GKW42" s="1"/>
      <c r="GKX42" s="1"/>
      <c r="GKY42" s="1"/>
      <c r="GKZ42" s="1"/>
      <c r="GLA42" s="1"/>
      <c r="GLB42" s="1"/>
      <c r="GLC42" s="1"/>
      <c r="GLD42" s="1"/>
      <c r="GLE42" s="1"/>
      <c r="GLF42" s="1"/>
      <c r="GLG42" s="1"/>
      <c r="GLH42" s="1"/>
      <c r="GLI42" s="1"/>
      <c r="GLJ42" s="1"/>
      <c r="GLK42" s="1"/>
      <c r="GLL42" s="1"/>
      <c r="GLM42" s="1"/>
      <c r="GLN42" s="1"/>
      <c r="GLO42" s="1"/>
      <c r="GLP42" s="1"/>
      <c r="GLQ42" s="1"/>
      <c r="GLR42" s="1"/>
      <c r="GLS42" s="1"/>
      <c r="GLT42" s="1"/>
      <c r="GLU42" s="1"/>
      <c r="GLV42" s="1"/>
      <c r="GLW42" s="1"/>
      <c r="GLX42" s="1"/>
      <c r="GLY42" s="1"/>
      <c r="GLZ42" s="1"/>
      <c r="GMA42" s="1"/>
      <c r="GMB42" s="1"/>
      <c r="GMC42" s="1"/>
      <c r="GMD42" s="1"/>
      <c r="GME42" s="1"/>
      <c r="GMF42" s="1"/>
      <c r="GMG42" s="1"/>
      <c r="GMH42" s="1"/>
      <c r="GMI42" s="1"/>
      <c r="GMJ42" s="1"/>
      <c r="GMK42" s="1"/>
      <c r="GML42" s="1"/>
      <c r="GMM42" s="1"/>
      <c r="GMN42" s="1"/>
      <c r="GMO42" s="1"/>
      <c r="GMP42" s="1"/>
      <c r="GMQ42" s="1"/>
      <c r="GMR42" s="1"/>
      <c r="GMS42" s="1"/>
      <c r="GMT42" s="1"/>
      <c r="GMU42" s="1"/>
      <c r="GMV42" s="1"/>
      <c r="GMW42" s="1"/>
      <c r="GMX42" s="1"/>
      <c r="GMY42" s="1"/>
      <c r="GMZ42" s="1"/>
      <c r="GNA42" s="1"/>
      <c r="GNB42" s="1"/>
      <c r="GNC42" s="1"/>
      <c r="GND42" s="1"/>
      <c r="GNE42" s="1"/>
      <c r="GNF42" s="1"/>
      <c r="GNG42" s="1"/>
      <c r="GNH42" s="1"/>
      <c r="GNI42" s="1"/>
      <c r="GNJ42" s="1"/>
      <c r="GNK42" s="1"/>
      <c r="GNL42" s="1"/>
      <c r="GNM42" s="1"/>
      <c r="GNN42" s="1"/>
      <c r="GNO42" s="1"/>
      <c r="GNP42" s="1"/>
      <c r="GNQ42" s="1"/>
      <c r="GNR42" s="1"/>
      <c r="GNS42" s="1"/>
      <c r="GNT42" s="1"/>
      <c r="GNU42" s="1"/>
      <c r="GNV42" s="1"/>
      <c r="GNW42" s="1"/>
      <c r="GNX42" s="1"/>
      <c r="GNY42" s="1"/>
      <c r="GNZ42" s="1"/>
      <c r="GOA42" s="1"/>
      <c r="GOB42" s="1"/>
      <c r="GOC42" s="1"/>
      <c r="GOD42" s="1"/>
      <c r="GOE42" s="1"/>
      <c r="GOF42" s="1"/>
      <c r="GOG42" s="1"/>
      <c r="GOH42" s="1"/>
      <c r="GOI42" s="1"/>
      <c r="GOJ42" s="1"/>
      <c r="GOK42" s="1"/>
      <c r="GOL42" s="1"/>
      <c r="GOM42" s="1"/>
      <c r="GON42" s="1"/>
      <c r="GOO42" s="1"/>
      <c r="GOP42" s="1"/>
      <c r="GOQ42" s="1"/>
      <c r="GOR42" s="1"/>
      <c r="GOS42" s="1"/>
      <c r="GOT42" s="1"/>
      <c r="GOU42" s="1"/>
      <c r="GOV42" s="1"/>
      <c r="GOW42" s="1"/>
      <c r="GOX42" s="1"/>
      <c r="GOY42" s="1"/>
      <c r="GOZ42" s="1"/>
      <c r="GPA42" s="1"/>
      <c r="GPB42" s="1"/>
      <c r="GPC42" s="1"/>
      <c r="GPD42" s="1"/>
      <c r="GPE42" s="1"/>
      <c r="GPF42" s="1"/>
      <c r="GPG42" s="1"/>
      <c r="GPH42" s="1"/>
      <c r="GPI42" s="1"/>
      <c r="GPJ42" s="1"/>
      <c r="GPK42" s="1"/>
      <c r="GPL42" s="1"/>
      <c r="GPM42" s="1"/>
      <c r="GPN42" s="1"/>
      <c r="GPO42" s="1"/>
      <c r="GPP42" s="1"/>
      <c r="GPQ42" s="1"/>
      <c r="GPR42" s="1"/>
      <c r="GPS42" s="1"/>
      <c r="GPT42" s="1"/>
      <c r="GPU42" s="1"/>
      <c r="GPV42" s="1"/>
      <c r="GPW42" s="1"/>
      <c r="GPX42" s="1"/>
      <c r="GPY42" s="1"/>
      <c r="GPZ42" s="1"/>
      <c r="GQA42" s="1"/>
      <c r="GQB42" s="1"/>
      <c r="GQC42" s="1"/>
      <c r="GQD42" s="1"/>
      <c r="GQE42" s="1"/>
      <c r="GQF42" s="1"/>
      <c r="GQG42" s="1"/>
      <c r="GQH42" s="1"/>
      <c r="GQI42" s="1"/>
      <c r="GQJ42" s="1"/>
      <c r="GQK42" s="1"/>
      <c r="GQL42" s="1"/>
      <c r="GQM42" s="1"/>
      <c r="GQN42" s="1"/>
      <c r="GQO42" s="1"/>
      <c r="GQP42" s="1"/>
      <c r="GQQ42" s="1"/>
      <c r="GQR42" s="1"/>
      <c r="GQS42" s="1"/>
      <c r="GQT42" s="1"/>
      <c r="GQU42" s="1"/>
      <c r="GQV42" s="1"/>
      <c r="GQW42" s="1"/>
      <c r="GQX42" s="1"/>
      <c r="GQY42" s="1"/>
      <c r="GQZ42" s="1"/>
      <c r="GRA42" s="1"/>
      <c r="GRB42" s="1"/>
      <c r="GRC42" s="1"/>
      <c r="GRD42" s="1"/>
      <c r="GRE42" s="1"/>
      <c r="GRF42" s="1"/>
      <c r="GRG42" s="1"/>
      <c r="GRH42" s="1"/>
      <c r="GRI42" s="1"/>
      <c r="GRJ42" s="1"/>
      <c r="GRK42" s="1"/>
      <c r="GRL42" s="1"/>
      <c r="GRM42" s="1"/>
      <c r="GRN42" s="1"/>
      <c r="GRO42" s="1"/>
      <c r="GRP42" s="1"/>
      <c r="GRQ42" s="1"/>
      <c r="GRR42" s="1"/>
      <c r="GRS42" s="1"/>
      <c r="GRT42" s="1"/>
      <c r="GRU42" s="1"/>
      <c r="GRV42" s="1"/>
      <c r="GRW42" s="1"/>
      <c r="GRX42" s="1"/>
      <c r="GRY42" s="1"/>
      <c r="GRZ42" s="1"/>
      <c r="GSA42" s="1"/>
      <c r="GSB42" s="1"/>
      <c r="GSC42" s="1"/>
      <c r="GSD42" s="1"/>
      <c r="GSE42" s="1"/>
      <c r="GSF42" s="1"/>
      <c r="GSG42" s="1"/>
      <c r="GSH42" s="1"/>
      <c r="GSI42" s="1"/>
      <c r="GSJ42" s="1"/>
      <c r="GSK42" s="1"/>
      <c r="GSL42" s="1"/>
      <c r="GSM42" s="1"/>
      <c r="GSN42" s="1"/>
      <c r="GSO42" s="1"/>
      <c r="GSP42" s="1"/>
      <c r="GSQ42" s="1"/>
      <c r="GSR42" s="1"/>
      <c r="GSS42" s="1"/>
      <c r="GST42" s="1"/>
      <c r="GSU42" s="1"/>
      <c r="GSV42" s="1"/>
      <c r="GSW42" s="1"/>
      <c r="GSX42" s="1"/>
      <c r="GSY42" s="1"/>
      <c r="GSZ42" s="1"/>
      <c r="GTA42" s="1"/>
      <c r="GTB42" s="1"/>
      <c r="GTC42" s="1"/>
      <c r="GTD42" s="1"/>
      <c r="GTE42" s="1"/>
      <c r="GTF42" s="1"/>
      <c r="GTG42" s="1"/>
      <c r="GTH42" s="1"/>
      <c r="GTI42" s="1"/>
      <c r="GTJ42" s="1"/>
      <c r="GTK42" s="1"/>
      <c r="GTL42" s="1"/>
      <c r="GTM42" s="1"/>
      <c r="GTN42" s="1"/>
      <c r="GTO42" s="1"/>
      <c r="GTP42" s="1"/>
      <c r="GTQ42" s="1"/>
      <c r="GTR42" s="1"/>
      <c r="GTS42" s="1"/>
      <c r="GTT42" s="1"/>
      <c r="GTU42" s="1"/>
      <c r="GTV42" s="1"/>
      <c r="GTW42" s="1"/>
      <c r="GTX42" s="1"/>
      <c r="GTY42" s="1"/>
      <c r="GTZ42" s="1"/>
      <c r="GUA42" s="1"/>
      <c r="GUB42" s="1"/>
      <c r="GUC42" s="1"/>
      <c r="GUD42" s="1"/>
      <c r="GUE42" s="1"/>
      <c r="GUF42" s="1"/>
      <c r="GUG42" s="1"/>
      <c r="GUH42" s="1"/>
      <c r="GUI42" s="1"/>
      <c r="GUJ42" s="1"/>
      <c r="GUK42" s="1"/>
      <c r="GUL42" s="1"/>
      <c r="GUM42" s="1"/>
      <c r="GUN42" s="1"/>
      <c r="GUO42" s="1"/>
      <c r="GUP42" s="1"/>
      <c r="GUQ42" s="1"/>
      <c r="GUR42" s="1"/>
      <c r="GUS42" s="1"/>
      <c r="GUT42" s="1"/>
      <c r="GUU42" s="1"/>
      <c r="GUV42" s="1"/>
      <c r="GUW42" s="1"/>
      <c r="GUX42" s="1"/>
      <c r="GUY42" s="1"/>
      <c r="GUZ42" s="1"/>
      <c r="GVA42" s="1"/>
      <c r="GVB42" s="1"/>
      <c r="GVC42" s="1"/>
      <c r="GVD42" s="1"/>
      <c r="GVE42" s="1"/>
      <c r="GVF42" s="1"/>
      <c r="GVG42" s="1"/>
      <c r="GVH42" s="1"/>
      <c r="GVI42" s="1"/>
      <c r="GVJ42" s="1"/>
      <c r="GVK42" s="1"/>
      <c r="GVL42" s="1"/>
      <c r="GVM42" s="1"/>
      <c r="GVN42" s="1"/>
      <c r="GVO42" s="1"/>
      <c r="GVP42" s="1"/>
      <c r="GVQ42" s="1"/>
      <c r="GVR42" s="1"/>
      <c r="GVS42" s="1"/>
      <c r="GVT42" s="1"/>
      <c r="GVU42" s="1"/>
      <c r="GVV42" s="1"/>
      <c r="GVW42" s="1"/>
      <c r="GVX42" s="1"/>
      <c r="GVY42" s="1"/>
      <c r="GVZ42" s="1"/>
      <c r="GWA42" s="1"/>
      <c r="GWB42" s="1"/>
      <c r="GWC42" s="1"/>
      <c r="GWD42" s="1"/>
      <c r="GWE42" s="1"/>
      <c r="GWF42" s="1"/>
      <c r="GWG42" s="1"/>
      <c r="GWH42" s="1"/>
      <c r="GWI42" s="1"/>
      <c r="GWJ42" s="1"/>
      <c r="GWK42" s="1"/>
      <c r="GWL42" s="1"/>
      <c r="GWM42" s="1"/>
      <c r="GWN42" s="1"/>
      <c r="GWO42" s="1"/>
      <c r="GWP42" s="1"/>
      <c r="GWQ42" s="1"/>
      <c r="GWR42" s="1"/>
      <c r="GWS42" s="1"/>
      <c r="GWT42" s="1"/>
      <c r="GWU42" s="1"/>
      <c r="GWV42" s="1"/>
      <c r="GWW42" s="1"/>
      <c r="GWX42" s="1"/>
      <c r="GWY42" s="1"/>
      <c r="GWZ42" s="1"/>
      <c r="GXA42" s="1"/>
      <c r="GXB42" s="1"/>
      <c r="GXC42" s="1"/>
      <c r="GXD42" s="1"/>
      <c r="GXE42" s="1"/>
      <c r="GXF42" s="1"/>
      <c r="GXG42" s="1"/>
      <c r="GXH42" s="1"/>
      <c r="GXI42" s="1"/>
      <c r="GXJ42" s="1"/>
      <c r="GXK42" s="1"/>
      <c r="GXL42" s="1"/>
      <c r="GXM42" s="1"/>
      <c r="GXN42" s="1"/>
      <c r="GXO42" s="1"/>
      <c r="GXP42" s="1"/>
      <c r="GXQ42" s="1"/>
      <c r="GXR42" s="1"/>
      <c r="GXS42" s="1"/>
      <c r="GXT42" s="1"/>
      <c r="GXU42" s="1"/>
      <c r="GXV42" s="1"/>
      <c r="GXW42" s="1"/>
      <c r="GXX42" s="1"/>
      <c r="GXY42" s="1"/>
      <c r="GXZ42" s="1"/>
      <c r="GYA42" s="1"/>
      <c r="GYB42" s="1"/>
      <c r="GYC42" s="1"/>
      <c r="GYD42" s="1"/>
      <c r="GYE42" s="1"/>
      <c r="GYF42" s="1"/>
      <c r="GYG42" s="1"/>
      <c r="GYH42" s="1"/>
      <c r="GYI42" s="1"/>
      <c r="GYJ42" s="1"/>
      <c r="GYK42" s="1"/>
      <c r="GYL42" s="1"/>
      <c r="GYM42" s="1"/>
      <c r="GYN42" s="1"/>
      <c r="GYO42" s="1"/>
      <c r="GYP42" s="1"/>
      <c r="GYQ42" s="1"/>
      <c r="GYR42" s="1"/>
      <c r="GYS42" s="1"/>
      <c r="GYT42" s="1"/>
      <c r="GYU42" s="1"/>
      <c r="GYV42" s="1"/>
      <c r="GYW42" s="1"/>
      <c r="GYX42" s="1"/>
      <c r="GYY42" s="1"/>
      <c r="GYZ42" s="1"/>
      <c r="GZA42" s="1"/>
      <c r="GZB42" s="1"/>
      <c r="GZC42" s="1"/>
      <c r="GZD42" s="1"/>
      <c r="GZE42" s="1"/>
      <c r="GZF42" s="1"/>
      <c r="GZG42" s="1"/>
      <c r="GZH42" s="1"/>
      <c r="GZI42" s="1"/>
      <c r="GZJ42" s="1"/>
      <c r="GZK42" s="1"/>
      <c r="GZL42" s="1"/>
      <c r="GZM42" s="1"/>
      <c r="GZN42" s="1"/>
      <c r="GZO42" s="1"/>
      <c r="GZP42" s="1"/>
      <c r="GZQ42" s="1"/>
      <c r="GZR42" s="1"/>
      <c r="GZS42" s="1"/>
      <c r="GZT42" s="1"/>
      <c r="GZU42" s="1"/>
      <c r="GZV42" s="1"/>
      <c r="GZW42" s="1"/>
      <c r="GZX42" s="1"/>
      <c r="GZY42" s="1"/>
      <c r="GZZ42" s="1"/>
      <c r="HAA42" s="1"/>
      <c r="HAB42" s="1"/>
      <c r="HAC42" s="1"/>
      <c r="HAD42" s="1"/>
      <c r="HAE42" s="1"/>
      <c r="HAF42" s="1"/>
      <c r="HAG42" s="1"/>
      <c r="HAH42" s="1"/>
      <c r="HAI42" s="1"/>
      <c r="HAJ42" s="1"/>
      <c r="HAK42" s="1"/>
      <c r="HAL42" s="1"/>
      <c r="HAM42" s="1"/>
      <c r="HAN42" s="1"/>
      <c r="HAO42" s="1"/>
      <c r="HAP42" s="1"/>
      <c r="HAQ42" s="1"/>
      <c r="HAR42" s="1"/>
      <c r="HAS42" s="1"/>
      <c r="HAT42" s="1"/>
      <c r="HAU42" s="1"/>
      <c r="HAV42" s="1"/>
      <c r="HAW42" s="1"/>
      <c r="HAX42" s="1"/>
      <c r="HAY42" s="1"/>
      <c r="HAZ42" s="1"/>
      <c r="HBA42" s="1"/>
      <c r="HBB42" s="1"/>
      <c r="HBC42" s="1"/>
      <c r="HBD42" s="1"/>
      <c r="HBE42" s="1"/>
      <c r="HBF42" s="1"/>
      <c r="HBG42" s="1"/>
      <c r="HBH42" s="1"/>
      <c r="HBI42" s="1"/>
      <c r="HBJ42" s="1"/>
      <c r="HBK42" s="1"/>
      <c r="HBL42" s="1"/>
      <c r="HBM42" s="1"/>
      <c r="HBN42" s="1"/>
      <c r="HBO42" s="1"/>
      <c r="HBP42" s="1"/>
      <c r="HBQ42" s="1"/>
      <c r="HBR42" s="1"/>
      <c r="HBS42" s="1"/>
      <c r="HBT42" s="1"/>
      <c r="HBU42" s="1"/>
      <c r="HBV42" s="1"/>
      <c r="HBW42" s="1"/>
      <c r="HBX42" s="1"/>
      <c r="HBY42" s="1"/>
      <c r="HBZ42" s="1"/>
      <c r="HCA42" s="1"/>
      <c r="HCB42" s="1"/>
      <c r="HCC42" s="1"/>
      <c r="HCD42" s="1"/>
      <c r="HCE42" s="1"/>
      <c r="HCF42" s="1"/>
      <c r="HCG42" s="1"/>
      <c r="HCH42" s="1"/>
      <c r="HCI42" s="1"/>
      <c r="HCJ42" s="1"/>
      <c r="HCK42" s="1"/>
      <c r="HCL42" s="1"/>
      <c r="HCM42" s="1"/>
      <c r="HCN42" s="1"/>
      <c r="HCO42" s="1"/>
      <c r="HCP42" s="1"/>
      <c r="HCQ42" s="1"/>
      <c r="HCR42" s="1"/>
      <c r="HCS42" s="1"/>
      <c r="HCT42" s="1"/>
      <c r="HCU42" s="1"/>
      <c r="HCV42" s="1"/>
      <c r="HCW42" s="1"/>
      <c r="HCX42" s="1"/>
      <c r="HCY42" s="1"/>
      <c r="HCZ42" s="1"/>
      <c r="HDA42" s="1"/>
      <c r="HDB42" s="1"/>
      <c r="HDC42" s="1"/>
      <c r="HDD42" s="1"/>
      <c r="HDE42" s="1"/>
      <c r="HDF42" s="1"/>
      <c r="HDG42" s="1"/>
      <c r="HDH42" s="1"/>
      <c r="HDI42" s="1"/>
      <c r="HDJ42" s="1"/>
      <c r="HDK42" s="1"/>
      <c r="HDL42" s="1"/>
      <c r="HDM42" s="1"/>
      <c r="HDN42" s="1"/>
      <c r="HDO42" s="1"/>
      <c r="HDP42" s="1"/>
      <c r="HDQ42" s="1"/>
      <c r="HDR42" s="1"/>
      <c r="HDS42" s="1"/>
      <c r="HDT42" s="1"/>
      <c r="HDU42" s="1"/>
      <c r="HDV42" s="1"/>
      <c r="HDW42" s="1"/>
      <c r="HDX42" s="1"/>
      <c r="HDY42" s="1"/>
      <c r="HDZ42" s="1"/>
      <c r="HEA42" s="1"/>
      <c r="HEB42" s="1"/>
      <c r="HEC42" s="1"/>
      <c r="HED42" s="1"/>
      <c r="HEE42" s="1"/>
      <c r="HEF42" s="1"/>
      <c r="HEG42" s="1"/>
      <c r="HEH42" s="1"/>
      <c r="HEI42" s="1"/>
      <c r="HEJ42" s="1"/>
      <c r="HEK42" s="1"/>
      <c r="HEL42" s="1"/>
      <c r="HEM42" s="1"/>
      <c r="HEN42" s="1"/>
      <c r="HEO42" s="1"/>
      <c r="HEP42" s="1"/>
      <c r="HEQ42" s="1"/>
      <c r="HER42" s="1"/>
      <c r="HES42" s="1"/>
      <c r="HET42" s="1"/>
      <c r="HEU42" s="1"/>
      <c r="HEV42" s="1"/>
      <c r="HEW42" s="1"/>
      <c r="HEX42" s="1"/>
      <c r="HEY42" s="1"/>
      <c r="HEZ42" s="1"/>
      <c r="HFA42" s="1"/>
      <c r="HFB42" s="1"/>
      <c r="HFC42" s="1"/>
      <c r="HFD42" s="1"/>
      <c r="HFE42" s="1"/>
      <c r="HFF42" s="1"/>
      <c r="HFG42" s="1"/>
      <c r="HFH42" s="1"/>
      <c r="HFI42" s="1"/>
      <c r="HFJ42" s="1"/>
      <c r="HFK42" s="1"/>
      <c r="HFL42" s="1"/>
      <c r="HFM42" s="1"/>
      <c r="HFN42" s="1"/>
      <c r="HFO42" s="1"/>
      <c r="HFP42" s="1"/>
      <c r="HFQ42" s="1"/>
      <c r="HFR42" s="1"/>
      <c r="HFS42" s="1"/>
      <c r="HFT42" s="1"/>
      <c r="HFU42" s="1"/>
      <c r="HFV42" s="1"/>
      <c r="HFW42" s="1"/>
      <c r="HFX42" s="1"/>
      <c r="HFY42" s="1"/>
      <c r="HFZ42" s="1"/>
      <c r="HGA42" s="1"/>
      <c r="HGB42" s="1"/>
      <c r="HGC42" s="1"/>
      <c r="HGD42" s="1"/>
      <c r="HGE42" s="1"/>
      <c r="HGF42" s="1"/>
      <c r="HGG42" s="1"/>
      <c r="HGH42" s="1"/>
      <c r="HGI42" s="1"/>
      <c r="HGJ42" s="1"/>
      <c r="HGK42" s="1"/>
      <c r="HGL42" s="1"/>
      <c r="HGM42" s="1"/>
      <c r="HGN42" s="1"/>
      <c r="HGO42" s="1"/>
      <c r="HGP42" s="1"/>
      <c r="HGQ42" s="1"/>
      <c r="HGR42" s="1"/>
      <c r="HGS42" s="1"/>
      <c r="HGT42" s="1"/>
      <c r="HGU42" s="1"/>
      <c r="HGV42" s="1"/>
      <c r="HGW42" s="1"/>
      <c r="HGX42" s="1"/>
      <c r="HGY42" s="1"/>
      <c r="HGZ42" s="1"/>
      <c r="HHA42" s="1"/>
      <c r="HHB42" s="1"/>
      <c r="HHC42" s="1"/>
      <c r="HHD42" s="1"/>
      <c r="HHE42" s="1"/>
      <c r="HHF42" s="1"/>
      <c r="HHG42" s="1"/>
      <c r="HHH42" s="1"/>
      <c r="HHI42" s="1"/>
      <c r="HHJ42" s="1"/>
      <c r="HHK42" s="1"/>
      <c r="HHL42" s="1"/>
      <c r="HHM42" s="1"/>
      <c r="HHN42" s="1"/>
      <c r="HHO42" s="1"/>
      <c r="HHP42" s="1"/>
      <c r="HHQ42" s="1"/>
      <c r="HHR42" s="1"/>
      <c r="HHS42" s="1"/>
      <c r="HHT42" s="1"/>
      <c r="HHU42" s="1"/>
      <c r="HHV42" s="1"/>
      <c r="HHW42" s="1"/>
      <c r="HHX42" s="1"/>
      <c r="HHY42" s="1"/>
      <c r="HHZ42" s="1"/>
      <c r="HIA42" s="1"/>
      <c r="HIB42" s="1"/>
      <c r="HIC42" s="1"/>
      <c r="HID42" s="1"/>
      <c r="HIE42" s="1"/>
      <c r="HIF42" s="1"/>
      <c r="HIG42" s="1"/>
      <c r="HIH42" s="1"/>
      <c r="HII42" s="1"/>
      <c r="HIJ42" s="1"/>
      <c r="HIK42" s="1"/>
      <c r="HIL42" s="1"/>
      <c r="HIM42" s="1"/>
      <c r="HIN42" s="1"/>
      <c r="HIO42" s="1"/>
      <c r="HIP42" s="1"/>
      <c r="HIQ42" s="1"/>
      <c r="HIR42" s="1"/>
      <c r="HIS42" s="1"/>
      <c r="HIT42" s="1"/>
      <c r="HIU42" s="1"/>
      <c r="HIV42" s="1"/>
      <c r="HIW42" s="1"/>
      <c r="HIX42" s="1"/>
      <c r="HIY42" s="1"/>
      <c r="HIZ42" s="1"/>
      <c r="HJA42" s="1"/>
      <c r="HJB42" s="1"/>
      <c r="HJC42" s="1"/>
      <c r="HJD42" s="1"/>
      <c r="HJE42" s="1"/>
      <c r="HJF42" s="1"/>
      <c r="HJG42" s="1"/>
      <c r="HJH42" s="1"/>
      <c r="HJI42" s="1"/>
      <c r="HJJ42" s="1"/>
      <c r="HJK42" s="1"/>
      <c r="HJL42" s="1"/>
      <c r="HJM42" s="1"/>
      <c r="HJN42" s="1"/>
      <c r="HJO42" s="1"/>
      <c r="HJP42" s="1"/>
      <c r="HJQ42" s="1"/>
      <c r="HJR42" s="1"/>
      <c r="HJS42" s="1"/>
      <c r="HJT42" s="1"/>
      <c r="HJU42" s="1"/>
      <c r="HJV42" s="1"/>
      <c r="HJW42" s="1"/>
      <c r="HJX42" s="1"/>
      <c r="HJY42" s="1"/>
      <c r="HJZ42" s="1"/>
      <c r="HKA42" s="1"/>
      <c r="HKB42" s="1"/>
      <c r="HKC42" s="1"/>
      <c r="HKD42" s="1"/>
      <c r="HKE42" s="1"/>
      <c r="HKF42" s="1"/>
      <c r="HKG42" s="1"/>
      <c r="HKH42" s="1"/>
      <c r="HKI42" s="1"/>
      <c r="HKJ42" s="1"/>
      <c r="HKK42" s="1"/>
      <c r="HKL42" s="1"/>
      <c r="HKM42" s="1"/>
      <c r="HKN42" s="1"/>
      <c r="HKO42" s="1"/>
      <c r="HKP42" s="1"/>
      <c r="HKQ42" s="1"/>
      <c r="HKR42" s="1"/>
      <c r="HKS42" s="1"/>
      <c r="HKT42" s="1"/>
      <c r="HKU42" s="1"/>
      <c r="HKV42" s="1"/>
      <c r="HKW42" s="1"/>
      <c r="HKX42" s="1"/>
      <c r="HKY42" s="1"/>
      <c r="HKZ42" s="1"/>
      <c r="HLA42" s="1"/>
      <c r="HLB42" s="1"/>
      <c r="HLC42" s="1"/>
      <c r="HLD42" s="1"/>
      <c r="HLE42" s="1"/>
      <c r="HLF42" s="1"/>
      <c r="HLG42" s="1"/>
      <c r="HLH42" s="1"/>
      <c r="HLI42" s="1"/>
      <c r="HLJ42" s="1"/>
      <c r="HLK42" s="1"/>
      <c r="HLL42" s="1"/>
      <c r="HLM42" s="1"/>
      <c r="HLN42" s="1"/>
      <c r="HLO42" s="1"/>
      <c r="HLP42" s="1"/>
      <c r="HLQ42" s="1"/>
      <c r="HLR42" s="1"/>
      <c r="HLS42" s="1"/>
      <c r="HLT42" s="1"/>
      <c r="HLU42" s="1"/>
      <c r="HLV42" s="1"/>
      <c r="HLW42" s="1"/>
      <c r="HLX42" s="1"/>
      <c r="HLY42" s="1"/>
      <c r="HLZ42" s="1"/>
      <c r="HMA42" s="1"/>
      <c r="HMB42" s="1"/>
      <c r="HMC42" s="1"/>
      <c r="HMD42" s="1"/>
      <c r="HME42" s="1"/>
      <c r="HMF42" s="1"/>
      <c r="HMG42" s="1"/>
      <c r="HMH42" s="1"/>
      <c r="HMI42" s="1"/>
      <c r="HMJ42" s="1"/>
      <c r="HMK42" s="1"/>
      <c r="HML42" s="1"/>
      <c r="HMM42" s="1"/>
      <c r="HMN42" s="1"/>
      <c r="HMO42" s="1"/>
      <c r="HMP42" s="1"/>
      <c r="HMQ42" s="1"/>
      <c r="HMR42" s="1"/>
      <c r="HMS42" s="1"/>
      <c r="HMT42" s="1"/>
      <c r="HMU42" s="1"/>
      <c r="HMV42" s="1"/>
      <c r="HMW42" s="1"/>
      <c r="HMX42" s="1"/>
      <c r="HMY42" s="1"/>
      <c r="HMZ42" s="1"/>
      <c r="HNA42" s="1"/>
      <c r="HNB42" s="1"/>
      <c r="HNC42" s="1"/>
      <c r="HND42" s="1"/>
      <c r="HNE42" s="1"/>
      <c r="HNF42" s="1"/>
      <c r="HNG42" s="1"/>
      <c r="HNH42" s="1"/>
      <c r="HNI42" s="1"/>
      <c r="HNJ42" s="1"/>
      <c r="HNK42" s="1"/>
      <c r="HNL42" s="1"/>
      <c r="HNM42" s="1"/>
      <c r="HNN42" s="1"/>
      <c r="HNO42" s="1"/>
      <c r="HNP42" s="1"/>
      <c r="HNQ42" s="1"/>
      <c r="HNR42" s="1"/>
      <c r="HNS42" s="1"/>
      <c r="HNT42" s="1"/>
      <c r="HNU42" s="1"/>
      <c r="HNV42" s="1"/>
      <c r="HNW42" s="1"/>
      <c r="HNX42" s="1"/>
      <c r="HNY42" s="1"/>
      <c r="HNZ42" s="1"/>
      <c r="HOA42" s="1"/>
      <c r="HOB42" s="1"/>
      <c r="HOC42" s="1"/>
      <c r="HOD42" s="1"/>
      <c r="HOE42" s="1"/>
      <c r="HOF42" s="1"/>
      <c r="HOG42" s="1"/>
      <c r="HOH42" s="1"/>
      <c r="HOI42" s="1"/>
      <c r="HOJ42" s="1"/>
      <c r="HOK42" s="1"/>
      <c r="HOL42" s="1"/>
      <c r="HOM42" s="1"/>
      <c r="HON42" s="1"/>
      <c r="HOO42" s="1"/>
      <c r="HOP42" s="1"/>
      <c r="HOQ42" s="1"/>
      <c r="HOR42" s="1"/>
      <c r="HOS42" s="1"/>
      <c r="HOT42" s="1"/>
      <c r="HOU42" s="1"/>
      <c r="HOV42" s="1"/>
      <c r="HOW42" s="1"/>
      <c r="HOX42" s="1"/>
      <c r="HOY42" s="1"/>
      <c r="HOZ42" s="1"/>
      <c r="HPA42" s="1"/>
      <c r="HPB42" s="1"/>
      <c r="HPC42" s="1"/>
      <c r="HPD42" s="1"/>
      <c r="HPE42" s="1"/>
      <c r="HPF42" s="1"/>
      <c r="HPG42" s="1"/>
      <c r="HPH42" s="1"/>
      <c r="HPI42" s="1"/>
      <c r="HPJ42" s="1"/>
      <c r="HPK42" s="1"/>
      <c r="HPL42" s="1"/>
      <c r="HPM42" s="1"/>
      <c r="HPN42" s="1"/>
      <c r="HPO42" s="1"/>
      <c r="HPP42" s="1"/>
      <c r="HPQ42" s="1"/>
      <c r="HPR42" s="1"/>
      <c r="HPS42" s="1"/>
      <c r="HPT42" s="1"/>
      <c r="HPU42" s="1"/>
      <c r="HPV42" s="1"/>
      <c r="HPW42" s="1"/>
      <c r="HPX42" s="1"/>
      <c r="HPY42" s="1"/>
      <c r="HPZ42" s="1"/>
      <c r="HQA42" s="1"/>
      <c r="HQB42" s="1"/>
      <c r="HQC42" s="1"/>
      <c r="HQD42" s="1"/>
      <c r="HQE42" s="1"/>
      <c r="HQF42" s="1"/>
      <c r="HQG42" s="1"/>
      <c r="HQH42" s="1"/>
      <c r="HQI42" s="1"/>
      <c r="HQJ42" s="1"/>
      <c r="HQK42" s="1"/>
      <c r="HQL42" s="1"/>
      <c r="HQM42" s="1"/>
      <c r="HQN42" s="1"/>
      <c r="HQO42" s="1"/>
      <c r="HQP42" s="1"/>
      <c r="HQQ42" s="1"/>
      <c r="HQR42" s="1"/>
      <c r="HQS42" s="1"/>
      <c r="HQT42" s="1"/>
      <c r="HQU42" s="1"/>
      <c r="HQV42" s="1"/>
      <c r="HQW42" s="1"/>
      <c r="HQX42" s="1"/>
      <c r="HQY42" s="1"/>
      <c r="HQZ42" s="1"/>
      <c r="HRA42" s="1"/>
      <c r="HRB42" s="1"/>
      <c r="HRC42" s="1"/>
      <c r="HRD42" s="1"/>
      <c r="HRE42" s="1"/>
      <c r="HRF42" s="1"/>
      <c r="HRG42" s="1"/>
      <c r="HRH42" s="1"/>
      <c r="HRI42" s="1"/>
      <c r="HRJ42" s="1"/>
      <c r="HRK42" s="1"/>
      <c r="HRL42" s="1"/>
      <c r="HRM42" s="1"/>
      <c r="HRN42" s="1"/>
      <c r="HRO42" s="1"/>
      <c r="HRP42" s="1"/>
      <c r="HRQ42" s="1"/>
      <c r="HRR42" s="1"/>
      <c r="HRS42" s="1"/>
      <c r="HRT42" s="1"/>
      <c r="HRU42" s="1"/>
      <c r="HRV42" s="1"/>
      <c r="HRW42" s="1"/>
      <c r="HRX42" s="1"/>
      <c r="HRY42" s="1"/>
      <c r="HRZ42" s="1"/>
      <c r="HSA42" s="1"/>
      <c r="HSB42" s="1"/>
      <c r="HSC42" s="1"/>
      <c r="HSD42" s="1"/>
      <c r="HSE42" s="1"/>
      <c r="HSF42" s="1"/>
      <c r="HSG42" s="1"/>
      <c r="HSH42" s="1"/>
      <c r="HSI42" s="1"/>
      <c r="HSJ42" s="1"/>
      <c r="HSK42" s="1"/>
      <c r="HSL42" s="1"/>
      <c r="HSM42" s="1"/>
      <c r="HSN42" s="1"/>
      <c r="HSO42" s="1"/>
      <c r="HSP42" s="1"/>
      <c r="HSQ42" s="1"/>
      <c r="HSR42" s="1"/>
      <c r="HSS42" s="1"/>
      <c r="HST42" s="1"/>
      <c r="HSU42" s="1"/>
      <c r="HSV42" s="1"/>
      <c r="HSW42" s="1"/>
      <c r="HSX42" s="1"/>
      <c r="HSY42" s="1"/>
      <c r="HSZ42" s="1"/>
      <c r="HTA42" s="1"/>
      <c r="HTB42" s="1"/>
      <c r="HTC42" s="1"/>
      <c r="HTD42" s="1"/>
      <c r="HTE42" s="1"/>
      <c r="HTF42" s="1"/>
      <c r="HTG42" s="1"/>
      <c r="HTH42" s="1"/>
      <c r="HTI42" s="1"/>
      <c r="HTJ42" s="1"/>
      <c r="HTK42" s="1"/>
      <c r="HTL42" s="1"/>
      <c r="HTM42" s="1"/>
      <c r="HTN42" s="1"/>
      <c r="HTO42" s="1"/>
      <c r="HTP42" s="1"/>
      <c r="HTQ42" s="1"/>
      <c r="HTR42" s="1"/>
      <c r="HTS42" s="1"/>
      <c r="HTT42" s="1"/>
      <c r="HTU42" s="1"/>
      <c r="HTV42" s="1"/>
      <c r="HTW42" s="1"/>
      <c r="HTX42" s="1"/>
      <c r="HTY42" s="1"/>
      <c r="HTZ42" s="1"/>
      <c r="HUA42" s="1"/>
      <c r="HUB42" s="1"/>
      <c r="HUC42" s="1"/>
      <c r="HUD42" s="1"/>
      <c r="HUE42" s="1"/>
      <c r="HUF42" s="1"/>
      <c r="HUG42" s="1"/>
      <c r="HUH42" s="1"/>
      <c r="HUI42" s="1"/>
      <c r="HUJ42" s="1"/>
      <c r="HUK42" s="1"/>
      <c r="HUL42" s="1"/>
      <c r="HUM42" s="1"/>
      <c r="HUN42" s="1"/>
      <c r="HUO42" s="1"/>
      <c r="HUP42" s="1"/>
      <c r="HUQ42" s="1"/>
      <c r="HUR42" s="1"/>
      <c r="HUS42" s="1"/>
      <c r="HUT42" s="1"/>
      <c r="HUU42" s="1"/>
      <c r="HUV42" s="1"/>
      <c r="HUW42" s="1"/>
      <c r="HUX42" s="1"/>
      <c r="HUY42" s="1"/>
      <c r="HUZ42" s="1"/>
      <c r="HVA42" s="1"/>
      <c r="HVB42" s="1"/>
      <c r="HVC42" s="1"/>
      <c r="HVD42" s="1"/>
      <c r="HVE42" s="1"/>
      <c r="HVF42" s="1"/>
      <c r="HVG42" s="1"/>
      <c r="HVH42" s="1"/>
      <c r="HVI42" s="1"/>
      <c r="HVJ42" s="1"/>
      <c r="HVK42" s="1"/>
      <c r="HVL42" s="1"/>
      <c r="HVM42" s="1"/>
      <c r="HVN42" s="1"/>
      <c r="HVO42" s="1"/>
      <c r="HVP42" s="1"/>
      <c r="HVQ42" s="1"/>
      <c r="HVR42" s="1"/>
      <c r="HVS42" s="1"/>
      <c r="HVT42" s="1"/>
      <c r="HVU42" s="1"/>
      <c r="HVV42" s="1"/>
      <c r="HVW42" s="1"/>
      <c r="HVX42" s="1"/>
      <c r="HVY42" s="1"/>
      <c r="HVZ42" s="1"/>
      <c r="HWA42" s="1"/>
      <c r="HWB42" s="1"/>
      <c r="HWC42" s="1"/>
      <c r="HWD42" s="1"/>
      <c r="HWE42" s="1"/>
      <c r="HWF42" s="1"/>
      <c r="HWG42" s="1"/>
      <c r="HWH42" s="1"/>
      <c r="HWI42" s="1"/>
      <c r="HWJ42" s="1"/>
      <c r="HWK42" s="1"/>
      <c r="HWL42" s="1"/>
      <c r="HWM42" s="1"/>
      <c r="HWN42" s="1"/>
      <c r="HWO42" s="1"/>
      <c r="HWP42" s="1"/>
      <c r="HWQ42" s="1"/>
      <c r="HWR42" s="1"/>
      <c r="HWS42" s="1"/>
      <c r="HWT42" s="1"/>
      <c r="HWU42" s="1"/>
      <c r="HWV42" s="1"/>
      <c r="HWW42" s="1"/>
      <c r="HWX42" s="1"/>
      <c r="HWY42" s="1"/>
      <c r="HWZ42" s="1"/>
      <c r="HXA42" s="1"/>
      <c r="HXB42" s="1"/>
      <c r="HXC42" s="1"/>
      <c r="HXD42" s="1"/>
      <c r="HXE42" s="1"/>
      <c r="HXF42" s="1"/>
      <c r="HXG42" s="1"/>
      <c r="HXH42" s="1"/>
      <c r="HXI42" s="1"/>
      <c r="HXJ42" s="1"/>
      <c r="HXK42" s="1"/>
      <c r="HXL42" s="1"/>
      <c r="HXM42" s="1"/>
      <c r="HXN42" s="1"/>
      <c r="HXO42" s="1"/>
      <c r="HXP42" s="1"/>
      <c r="HXQ42" s="1"/>
      <c r="HXR42" s="1"/>
      <c r="HXS42" s="1"/>
      <c r="HXT42" s="1"/>
      <c r="HXU42" s="1"/>
      <c r="HXV42" s="1"/>
      <c r="HXW42" s="1"/>
      <c r="HXX42" s="1"/>
      <c r="HXY42" s="1"/>
      <c r="HXZ42" s="1"/>
      <c r="HYA42" s="1"/>
      <c r="HYB42" s="1"/>
      <c r="HYC42" s="1"/>
      <c r="HYD42" s="1"/>
      <c r="HYE42" s="1"/>
      <c r="HYF42" s="1"/>
      <c r="HYG42" s="1"/>
      <c r="HYH42" s="1"/>
      <c r="HYI42" s="1"/>
      <c r="HYJ42" s="1"/>
      <c r="HYK42" s="1"/>
      <c r="HYL42" s="1"/>
      <c r="HYM42" s="1"/>
      <c r="HYN42" s="1"/>
      <c r="HYO42" s="1"/>
      <c r="HYP42" s="1"/>
      <c r="HYQ42" s="1"/>
      <c r="HYR42" s="1"/>
      <c r="HYS42" s="1"/>
      <c r="HYT42" s="1"/>
      <c r="HYU42" s="1"/>
      <c r="HYV42" s="1"/>
      <c r="HYW42" s="1"/>
      <c r="HYX42" s="1"/>
      <c r="HYY42" s="1"/>
      <c r="HYZ42" s="1"/>
      <c r="HZA42" s="1"/>
      <c r="HZB42" s="1"/>
      <c r="HZC42" s="1"/>
      <c r="HZD42" s="1"/>
      <c r="HZE42" s="1"/>
      <c r="HZF42" s="1"/>
      <c r="HZG42" s="1"/>
      <c r="HZH42" s="1"/>
      <c r="HZI42" s="1"/>
      <c r="HZJ42" s="1"/>
      <c r="HZK42" s="1"/>
      <c r="HZL42" s="1"/>
      <c r="HZM42" s="1"/>
      <c r="HZN42" s="1"/>
      <c r="HZO42" s="1"/>
      <c r="HZP42" s="1"/>
      <c r="HZQ42" s="1"/>
      <c r="HZR42" s="1"/>
      <c r="HZS42" s="1"/>
      <c r="HZT42" s="1"/>
      <c r="HZU42" s="1"/>
      <c r="HZV42" s="1"/>
      <c r="HZW42" s="1"/>
      <c r="HZX42" s="1"/>
      <c r="HZY42" s="1"/>
      <c r="HZZ42" s="1"/>
      <c r="IAA42" s="1"/>
      <c r="IAB42" s="1"/>
      <c r="IAC42" s="1"/>
      <c r="IAD42" s="1"/>
      <c r="IAE42" s="1"/>
      <c r="IAF42" s="1"/>
      <c r="IAG42" s="1"/>
      <c r="IAH42" s="1"/>
      <c r="IAI42" s="1"/>
      <c r="IAJ42" s="1"/>
      <c r="IAK42" s="1"/>
      <c r="IAL42" s="1"/>
      <c r="IAM42" s="1"/>
      <c r="IAN42" s="1"/>
      <c r="IAO42" s="1"/>
      <c r="IAP42" s="1"/>
      <c r="IAQ42" s="1"/>
      <c r="IAR42" s="1"/>
      <c r="IAS42" s="1"/>
      <c r="IAT42" s="1"/>
      <c r="IAU42" s="1"/>
      <c r="IAV42" s="1"/>
      <c r="IAW42" s="1"/>
      <c r="IAX42" s="1"/>
      <c r="IAY42" s="1"/>
      <c r="IAZ42" s="1"/>
      <c r="IBA42" s="1"/>
      <c r="IBB42" s="1"/>
      <c r="IBC42" s="1"/>
      <c r="IBD42" s="1"/>
      <c r="IBE42" s="1"/>
      <c r="IBF42" s="1"/>
      <c r="IBG42" s="1"/>
      <c r="IBH42" s="1"/>
      <c r="IBI42" s="1"/>
      <c r="IBJ42" s="1"/>
      <c r="IBK42" s="1"/>
      <c r="IBL42" s="1"/>
      <c r="IBM42" s="1"/>
      <c r="IBN42" s="1"/>
      <c r="IBO42" s="1"/>
      <c r="IBP42" s="1"/>
      <c r="IBQ42" s="1"/>
      <c r="IBR42" s="1"/>
      <c r="IBS42" s="1"/>
      <c r="IBT42" s="1"/>
      <c r="IBU42" s="1"/>
      <c r="IBV42" s="1"/>
      <c r="IBW42" s="1"/>
      <c r="IBX42" s="1"/>
      <c r="IBY42" s="1"/>
      <c r="IBZ42" s="1"/>
      <c r="ICA42" s="1"/>
      <c r="ICB42" s="1"/>
      <c r="ICC42" s="1"/>
      <c r="ICD42" s="1"/>
      <c r="ICE42" s="1"/>
      <c r="ICF42" s="1"/>
      <c r="ICG42" s="1"/>
      <c r="ICH42" s="1"/>
      <c r="ICI42" s="1"/>
      <c r="ICJ42" s="1"/>
      <c r="ICK42" s="1"/>
      <c r="ICL42" s="1"/>
      <c r="ICM42" s="1"/>
      <c r="ICN42" s="1"/>
      <c r="ICO42" s="1"/>
      <c r="ICP42" s="1"/>
      <c r="ICQ42" s="1"/>
      <c r="ICR42" s="1"/>
      <c r="ICS42" s="1"/>
      <c r="ICT42" s="1"/>
      <c r="ICU42" s="1"/>
      <c r="ICV42" s="1"/>
      <c r="ICW42" s="1"/>
      <c r="ICX42" s="1"/>
      <c r="ICY42" s="1"/>
      <c r="ICZ42" s="1"/>
      <c r="IDA42" s="1"/>
      <c r="IDB42" s="1"/>
      <c r="IDC42" s="1"/>
      <c r="IDD42" s="1"/>
      <c r="IDE42" s="1"/>
      <c r="IDF42" s="1"/>
      <c r="IDG42" s="1"/>
      <c r="IDH42" s="1"/>
      <c r="IDI42" s="1"/>
      <c r="IDJ42" s="1"/>
      <c r="IDK42" s="1"/>
      <c r="IDL42" s="1"/>
      <c r="IDM42" s="1"/>
      <c r="IDN42" s="1"/>
      <c r="IDO42" s="1"/>
      <c r="IDP42" s="1"/>
      <c r="IDQ42" s="1"/>
      <c r="IDR42" s="1"/>
      <c r="IDS42" s="1"/>
      <c r="IDT42" s="1"/>
      <c r="IDU42" s="1"/>
      <c r="IDV42" s="1"/>
      <c r="IDW42" s="1"/>
      <c r="IDX42" s="1"/>
      <c r="IDY42" s="1"/>
      <c r="IDZ42" s="1"/>
      <c r="IEA42" s="1"/>
      <c r="IEB42" s="1"/>
      <c r="IEC42" s="1"/>
      <c r="IED42" s="1"/>
      <c r="IEE42" s="1"/>
      <c r="IEF42" s="1"/>
      <c r="IEG42" s="1"/>
      <c r="IEH42" s="1"/>
      <c r="IEI42" s="1"/>
      <c r="IEJ42" s="1"/>
      <c r="IEK42" s="1"/>
      <c r="IEL42" s="1"/>
      <c r="IEM42" s="1"/>
      <c r="IEN42" s="1"/>
      <c r="IEO42" s="1"/>
      <c r="IEP42" s="1"/>
      <c r="IEQ42" s="1"/>
      <c r="IER42" s="1"/>
      <c r="IES42" s="1"/>
      <c r="IET42" s="1"/>
      <c r="IEU42" s="1"/>
      <c r="IEV42" s="1"/>
      <c r="IEW42" s="1"/>
      <c r="IEX42" s="1"/>
      <c r="IEY42" s="1"/>
      <c r="IEZ42" s="1"/>
      <c r="IFA42" s="1"/>
      <c r="IFB42" s="1"/>
      <c r="IFC42" s="1"/>
      <c r="IFD42" s="1"/>
      <c r="IFE42" s="1"/>
      <c r="IFF42" s="1"/>
      <c r="IFG42" s="1"/>
      <c r="IFH42" s="1"/>
      <c r="IFI42" s="1"/>
      <c r="IFJ42" s="1"/>
      <c r="IFK42" s="1"/>
      <c r="IFL42" s="1"/>
      <c r="IFM42" s="1"/>
      <c r="IFN42" s="1"/>
      <c r="IFO42" s="1"/>
      <c r="IFP42" s="1"/>
      <c r="IFQ42" s="1"/>
      <c r="IFR42" s="1"/>
      <c r="IFS42" s="1"/>
      <c r="IFT42" s="1"/>
      <c r="IFU42" s="1"/>
      <c r="IFV42" s="1"/>
      <c r="IFW42" s="1"/>
      <c r="IFX42" s="1"/>
      <c r="IFY42" s="1"/>
      <c r="IFZ42" s="1"/>
      <c r="IGA42" s="1"/>
      <c r="IGB42" s="1"/>
      <c r="IGC42" s="1"/>
      <c r="IGD42" s="1"/>
      <c r="IGE42" s="1"/>
      <c r="IGF42" s="1"/>
      <c r="IGG42" s="1"/>
      <c r="IGH42" s="1"/>
      <c r="IGI42" s="1"/>
      <c r="IGJ42" s="1"/>
      <c r="IGK42" s="1"/>
      <c r="IGL42" s="1"/>
      <c r="IGM42" s="1"/>
      <c r="IGN42" s="1"/>
      <c r="IGO42" s="1"/>
      <c r="IGP42" s="1"/>
      <c r="IGQ42" s="1"/>
      <c r="IGR42" s="1"/>
      <c r="IGS42" s="1"/>
      <c r="IGT42" s="1"/>
      <c r="IGU42" s="1"/>
      <c r="IGV42" s="1"/>
      <c r="IGW42" s="1"/>
      <c r="IGX42" s="1"/>
      <c r="IGY42" s="1"/>
      <c r="IGZ42" s="1"/>
      <c r="IHA42" s="1"/>
      <c r="IHB42" s="1"/>
      <c r="IHC42" s="1"/>
      <c r="IHD42" s="1"/>
      <c r="IHE42" s="1"/>
      <c r="IHF42" s="1"/>
      <c r="IHG42" s="1"/>
      <c r="IHH42" s="1"/>
      <c r="IHI42" s="1"/>
      <c r="IHJ42" s="1"/>
      <c r="IHK42" s="1"/>
      <c r="IHL42" s="1"/>
      <c r="IHM42" s="1"/>
      <c r="IHN42" s="1"/>
      <c r="IHO42" s="1"/>
      <c r="IHP42" s="1"/>
      <c r="IHQ42" s="1"/>
      <c r="IHR42" s="1"/>
      <c r="IHS42" s="1"/>
      <c r="IHT42" s="1"/>
      <c r="IHU42" s="1"/>
      <c r="IHV42" s="1"/>
      <c r="IHW42" s="1"/>
      <c r="IHX42" s="1"/>
      <c r="IHY42" s="1"/>
      <c r="IHZ42" s="1"/>
      <c r="IIA42" s="1"/>
      <c r="IIB42" s="1"/>
      <c r="IIC42" s="1"/>
      <c r="IID42" s="1"/>
      <c r="IIE42" s="1"/>
      <c r="IIF42" s="1"/>
      <c r="IIG42" s="1"/>
      <c r="IIH42" s="1"/>
      <c r="III42" s="1"/>
      <c r="IIJ42" s="1"/>
      <c r="IIK42" s="1"/>
      <c r="IIL42" s="1"/>
      <c r="IIM42" s="1"/>
      <c r="IIN42" s="1"/>
      <c r="IIO42" s="1"/>
      <c r="IIP42" s="1"/>
      <c r="IIQ42" s="1"/>
      <c r="IIR42" s="1"/>
      <c r="IIS42" s="1"/>
      <c r="IIT42" s="1"/>
      <c r="IIU42" s="1"/>
      <c r="IIV42" s="1"/>
      <c r="IIW42" s="1"/>
      <c r="IIX42" s="1"/>
      <c r="IIY42" s="1"/>
      <c r="IIZ42" s="1"/>
      <c r="IJA42" s="1"/>
      <c r="IJB42" s="1"/>
      <c r="IJC42" s="1"/>
      <c r="IJD42" s="1"/>
      <c r="IJE42" s="1"/>
      <c r="IJF42" s="1"/>
      <c r="IJG42" s="1"/>
      <c r="IJH42" s="1"/>
      <c r="IJI42" s="1"/>
      <c r="IJJ42" s="1"/>
      <c r="IJK42" s="1"/>
      <c r="IJL42" s="1"/>
      <c r="IJM42" s="1"/>
      <c r="IJN42" s="1"/>
      <c r="IJO42" s="1"/>
      <c r="IJP42" s="1"/>
      <c r="IJQ42" s="1"/>
      <c r="IJR42" s="1"/>
      <c r="IJS42" s="1"/>
      <c r="IJT42" s="1"/>
      <c r="IJU42" s="1"/>
      <c r="IJV42" s="1"/>
      <c r="IJW42" s="1"/>
      <c r="IJX42" s="1"/>
      <c r="IJY42" s="1"/>
      <c r="IJZ42" s="1"/>
      <c r="IKA42" s="1"/>
      <c r="IKB42" s="1"/>
      <c r="IKC42" s="1"/>
      <c r="IKD42" s="1"/>
      <c r="IKE42" s="1"/>
      <c r="IKF42" s="1"/>
      <c r="IKG42" s="1"/>
      <c r="IKH42" s="1"/>
      <c r="IKI42" s="1"/>
      <c r="IKJ42" s="1"/>
      <c r="IKK42" s="1"/>
      <c r="IKL42" s="1"/>
      <c r="IKM42" s="1"/>
      <c r="IKN42" s="1"/>
      <c r="IKO42" s="1"/>
      <c r="IKP42" s="1"/>
      <c r="IKQ42" s="1"/>
      <c r="IKR42" s="1"/>
      <c r="IKS42" s="1"/>
      <c r="IKT42" s="1"/>
      <c r="IKU42" s="1"/>
      <c r="IKV42" s="1"/>
      <c r="IKW42" s="1"/>
      <c r="IKX42" s="1"/>
      <c r="IKY42" s="1"/>
      <c r="IKZ42" s="1"/>
      <c r="ILA42" s="1"/>
      <c r="ILB42" s="1"/>
      <c r="ILC42" s="1"/>
      <c r="ILD42" s="1"/>
      <c r="ILE42" s="1"/>
      <c r="ILF42" s="1"/>
      <c r="ILG42" s="1"/>
      <c r="ILH42" s="1"/>
      <c r="ILI42" s="1"/>
      <c r="ILJ42" s="1"/>
      <c r="ILK42" s="1"/>
      <c r="ILL42" s="1"/>
      <c r="ILM42" s="1"/>
      <c r="ILN42" s="1"/>
      <c r="ILO42" s="1"/>
      <c r="ILP42" s="1"/>
      <c r="ILQ42" s="1"/>
      <c r="ILR42" s="1"/>
      <c r="ILS42" s="1"/>
      <c r="ILT42" s="1"/>
      <c r="ILU42" s="1"/>
      <c r="ILV42" s="1"/>
      <c r="ILW42" s="1"/>
      <c r="ILX42" s="1"/>
      <c r="ILY42" s="1"/>
      <c r="ILZ42" s="1"/>
      <c r="IMA42" s="1"/>
      <c r="IMB42" s="1"/>
      <c r="IMC42" s="1"/>
      <c r="IMD42" s="1"/>
      <c r="IME42" s="1"/>
      <c r="IMF42" s="1"/>
      <c r="IMG42" s="1"/>
      <c r="IMH42" s="1"/>
      <c r="IMI42" s="1"/>
      <c r="IMJ42" s="1"/>
      <c r="IMK42" s="1"/>
      <c r="IML42" s="1"/>
      <c r="IMM42" s="1"/>
      <c r="IMN42" s="1"/>
      <c r="IMO42" s="1"/>
      <c r="IMP42" s="1"/>
      <c r="IMQ42" s="1"/>
      <c r="IMR42" s="1"/>
      <c r="IMS42" s="1"/>
      <c r="IMT42" s="1"/>
      <c r="IMU42" s="1"/>
      <c r="IMV42" s="1"/>
      <c r="IMW42" s="1"/>
      <c r="IMX42" s="1"/>
      <c r="IMY42" s="1"/>
      <c r="IMZ42" s="1"/>
      <c r="INA42" s="1"/>
      <c r="INB42" s="1"/>
      <c r="INC42" s="1"/>
      <c r="IND42" s="1"/>
      <c r="INE42" s="1"/>
      <c r="INF42" s="1"/>
      <c r="ING42" s="1"/>
      <c r="INH42" s="1"/>
      <c r="INI42" s="1"/>
      <c r="INJ42" s="1"/>
      <c r="INK42" s="1"/>
      <c r="INL42" s="1"/>
      <c r="INM42" s="1"/>
      <c r="INN42" s="1"/>
      <c r="INO42" s="1"/>
      <c r="INP42" s="1"/>
      <c r="INQ42" s="1"/>
      <c r="INR42" s="1"/>
      <c r="INS42" s="1"/>
      <c r="INT42" s="1"/>
      <c r="INU42" s="1"/>
      <c r="INV42" s="1"/>
      <c r="INW42" s="1"/>
      <c r="INX42" s="1"/>
      <c r="INY42" s="1"/>
      <c r="INZ42" s="1"/>
      <c r="IOA42" s="1"/>
      <c r="IOB42" s="1"/>
      <c r="IOC42" s="1"/>
      <c r="IOD42" s="1"/>
      <c r="IOE42" s="1"/>
      <c r="IOF42" s="1"/>
      <c r="IOG42" s="1"/>
      <c r="IOH42" s="1"/>
      <c r="IOI42" s="1"/>
      <c r="IOJ42" s="1"/>
      <c r="IOK42" s="1"/>
      <c r="IOL42" s="1"/>
      <c r="IOM42" s="1"/>
      <c r="ION42" s="1"/>
      <c r="IOO42" s="1"/>
      <c r="IOP42" s="1"/>
      <c r="IOQ42" s="1"/>
      <c r="IOR42" s="1"/>
      <c r="IOS42" s="1"/>
      <c r="IOT42" s="1"/>
      <c r="IOU42" s="1"/>
      <c r="IOV42" s="1"/>
      <c r="IOW42" s="1"/>
      <c r="IOX42" s="1"/>
      <c r="IOY42" s="1"/>
      <c r="IOZ42" s="1"/>
      <c r="IPA42" s="1"/>
      <c r="IPB42" s="1"/>
      <c r="IPC42" s="1"/>
      <c r="IPD42" s="1"/>
      <c r="IPE42" s="1"/>
      <c r="IPF42" s="1"/>
      <c r="IPG42" s="1"/>
      <c r="IPH42" s="1"/>
      <c r="IPI42" s="1"/>
      <c r="IPJ42" s="1"/>
      <c r="IPK42" s="1"/>
      <c r="IPL42" s="1"/>
      <c r="IPM42" s="1"/>
      <c r="IPN42" s="1"/>
      <c r="IPO42" s="1"/>
      <c r="IPP42" s="1"/>
      <c r="IPQ42" s="1"/>
      <c r="IPR42" s="1"/>
      <c r="IPS42" s="1"/>
      <c r="IPT42" s="1"/>
      <c r="IPU42" s="1"/>
      <c r="IPV42" s="1"/>
      <c r="IPW42" s="1"/>
      <c r="IPX42" s="1"/>
      <c r="IPY42" s="1"/>
      <c r="IPZ42" s="1"/>
      <c r="IQA42" s="1"/>
      <c r="IQB42" s="1"/>
      <c r="IQC42" s="1"/>
      <c r="IQD42" s="1"/>
      <c r="IQE42" s="1"/>
      <c r="IQF42" s="1"/>
      <c r="IQG42" s="1"/>
      <c r="IQH42" s="1"/>
      <c r="IQI42" s="1"/>
      <c r="IQJ42" s="1"/>
      <c r="IQK42" s="1"/>
      <c r="IQL42" s="1"/>
      <c r="IQM42" s="1"/>
      <c r="IQN42" s="1"/>
      <c r="IQO42" s="1"/>
      <c r="IQP42" s="1"/>
      <c r="IQQ42" s="1"/>
      <c r="IQR42" s="1"/>
      <c r="IQS42" s="1"/>
      <c r="IQT42" s="1"/>
      <c r="IQU42" s="1"/>
      <c r="IQV42" s="1"/>
      <c r="IQW42" s="1"/>
      <c r="IQX42" s="1"/>
      <c r="IQY42" s="1"/>
      <c r="IQZ42" s="1"/>
      <c r="IRA42" s="1"/>
      <c r="IRB42" s="1"/>
      <c r="IRC42" s="1"/>
      <c r="IRD42" s="1"/>
      <c r="IRE42" s="1"/>
      <c r="IRF42" s="1"/>
      <c r="IRG42" s="1"/>
      <c r="IRH42" s="1"/>
      <c r="IRI42" s="1"/>
      <c r="IRJ42" s="1"/>
      <c r="IRK42" s="1"/>
      <c r="IRL42" s="1"/>
      <c r="IRM42" s="1"/>
      <c r="IRN42" s="1"/>
      <c r="IRO42" s="1"/>
      <c r="IRP42" s="1"/>
      <c r="IRQ42" s="1"/>
      <c r="IRR42" s="1"/>
      <c r="IRS42" s="1"/>
      <c r="IRT42" s="1"/>
      <c r="IRU42" s="1"/>
      <c r="IRV42" s="1"/>
      <c r="IRW42" s="1"/>
      <c r="IRX42" s="1"/>
      <c r="IRY42" s="1"/>
      <c r="IRZ42" s="1"/>
      <c r="ISA42" s="1"/>
      <c r="ISB42" s="1"/>
      <c r="ISC42" s="1"/>
      <c r="ISD42" s="1"/>
      <c r="ISE42" s="1"/>
      <c r="ISF42" s="1"/>
      <c r="ISG42" s="1"/>
      <c r="ISH42" s="1"/>
      <c r="ISI42" s="1"/>
      <c r="ISJ42" s="1"/>
      <c r="ISK42" s="1"/>
      <c r="ISL42" s="1"/>
      <c r="ISM42" s="1"/>
      <c r="ISN42" s="1"/>
      <c r="ISO42" s="1"/>
      <c r="ISP42" s="1"/>
      <c r="ISQ42" s="1"/>
      <c r="ISR42" s="1"/>
      <c r="ISS42" s="1"/>
      <c r="IST42" s="1"/>
      <c r="ISU42" s="1"/>
      <c r="ISV42" s="1"/>
      <c r="ISW42" s="1"/>
      <c r="ISX42" s="1"/>
      <c r="ISY42" s="1"/>
      <c r="ISZ42" s="1"/>
      <c r="ITA42" s="1"/>
      <c r="ITB42" s="1"/>
      <c r="ITC42" s="1"/>
      <c r="ITD42" s="1"/>
      <c r="ITE42" s="1"/>
      <c r="ITF42" s="1"/>
      <c r="ITG42" s="1"/>
      <c r="ITH42" s="1"/>
      <c r="ITI42" s="1"/>
      <c r="ITJ42" s="1"/>
      <c r="ITK42" s="1"/>
      <c r="ITL42" s="1"/>
      <c r="ITM42" s="1"/>
      <c r="ITN42" s="1"/>
      <c r="ITO42" s="1"/>
      <c r="ITP42" s="1"/>
      <c r="ITQ42" s="1"/>
      <c r="ITR42" s="1"/>
      <c r="ITS42" s="1"/>
      <c r="ITT42" s="1"/>
      <c r="ITU42" s="1"/>
      <c r="ITV42" s="1"/>
      <c r="ITW42" s="1"/>
      <c r="ITX42" s="1"/>
      <c r="ITY42" s="1"/>
      <c r="ITZ42" s="1"/>
      <c r="IUA42" s="1"/>
      <c r="IUB42" s="1"/>
      <c r="IUC42" s="1"/>
      <c r="IUD42" s="1"/>
      <c r="IUE42" s="1"/>
      <c r="IUF42" s="1"/>
      <c r="IUG42" s="1"/>
      <c r="IUH42" s="1"/>
      <c r="IUI42" s="1"/>
      <c r="IUJ42" s="1"/>
      <c r="IUK42" s="1"/>
      <c r="IUL42" s="1"/>
      <c r="IUM42" s="1"/>
      <c r="IUN42" s="1"/>
      <c r="IUO42" s="1"/>
      <c r="IUP42" s="1"/>
      <c r="IUQ42" s="1"/>
      <c r="IUR42" s="1"/>
      <c r="IUS42" s="1"/>
      <c r="IUT42" s="1"/>
      <c r="IUU42" s="1"/>
      <c r="IUV42" s="1"/>
      <c r="IUW42" s="1"/>
      <c r="IUX42" s="1"/>
      <c r="IUY42" s="1"/>
      <c r="IUZ42" s="1"/>
      <c r="IVA42" s="1"/>
      <c r="IVB42" s="1"/>
      <c r="IVC42" s="1"/>
      <c r="IVD42" s="1"/>
      <c r="IVE42" s="1"/>
      <c r="IVF42" s="1"/>
      <c r="IVG42" s="1"/>
      <c r="IVH42" s="1"/>
      <c r="IVI42" s="1"/>
      <c r="IVJ42" s="1"/>
      <c r="IVK42" s="1"/>
      <c r="IVL42" s="1"/>
      <c r="IVM42" s="1"/>
      <c r="IVN42" s="1"/>
      <c r="IVO42" s="1"/>
      <c r="IVP42" s="1"/>
      <c r="IVQ42" s="1"/>
      <c r="IVR42" s="1"/>
      <c r="IVS42" s="1"/>
      <c r="IVT42" s="1"/>
      <c r="IVU42" s="1"/>
      <c r="IVV42" s="1"/>
      <c r="IVW42" s="1"/>
      <c r="IVX42" s="1"/>
      <c r="IVY42" s="1"/>
      <c r="IVZ42" s="1"/>
      <c r="IWA42" s="1"/>
      <c r="IWB42" s="1"/>
      <c r="IWC42" s="1"/>
      <c r="IWD42" s="1"/>
      <c r="IWE42" s="1"/>
      <c r="IWF42" s="1"/>
      <c r="IWG42" s="1"/>
      <c r="IWH42" s="1"/>
      <c r="IWI42" s="1"/>
      <c r="IWJ42" s="1"/>
      <c r="IWK42" s="1"/>
      <c r="IWL42" s="1"/>
      <c r="IWM42" s="1"/>
      <c r="IWN42" s="1"/>
      <c r="IWO42" s="1"/>
      <c r="IWP42" s="1"/>
      <c r="IWQ42" s="1"/>
      <c r="IWR42" s="1"/>
      <c r="IWS42" s="1"/>
      <c r="IWT42" s="1"/>
      <c r="IWU42" s="1"/>
      <c r="IWV42" s="1"/>
      <c r="IWW42" s="1"/>
      <c r="IWX42" s="1"/>
      <c r="IWY42" s="1"/>
      <c r="IWZ42" s="1"/>
      <c r="IXA42" s="1"/>
      <c r="IXB42" s="1"/>
      <c r="IXC42" s="1"/>
      <c r="IXD42" s="1"/>
      <c r="IXE42" s="1"/>
      <c r="IXF42" s="1"/>
      <c r="IXG42" s="1"/>
      <c r="IXH42" s="1"/>
      <c r="IXI42" s="1"/>
      <c r="IXJ42" s="1"/>
      <c r="IXK42" s="1"/>
      <c r="IXL42" s="1"/>
      <c r="IXM42" s="1"/>
      <c r="IXN42" s="1"/>
      <c r="IXO42" s="1"/>
      <c r="IXP42" s="1"/>
      <c r="IXQ42" s="1"/>
      <c r="IXR42" s="1"/>
      <c r="IXS42" s="1"/>
      <c r="IXT42" s="1"/>
      <c r="IXU42" s="1"/>
      <c r="IXV42" s="1"/>
      <c r="IXW42" s="1"/>
      <c r="IXX42" s="1"/>
      <c r="IXY42" s="1"/>
      <c r="IXZ42" s="1"/>
      <c r="IYA42" s="1"/>
      <c r="IYB42" s="1"/>
      <c r="IYC42" s="1"/>
      <c r="IYD42" s="1"/>
      <c r="IYE42" s="1"/>
      <c r="IYF42" s="1"/>
      <c r="IYG42" s="1"/>
      <c r="IYH42" s="1"/>
      <c r="IYI42" s="1"/>
      <c r="IYJ42" s="1"/>
      <c r="IYK42" s="1"/>
      <c r="IYL42" s="1"/>
      <c r="IYM42" s="1"/>
      <c r="IYN42" s="1"/>
      <c r="IYO42" s="1"/>
      <c r="IYP42" s="1"/>
      <c r="IYQ42" s="1"/>
      <c r="IYR42" s="1"/>
      <c r="IYS42" s="1"/>
      <c r="IYT42" s="1"/>
      <c r="IYU42" s="1"/>
      <c r="IYV42" s="1"/>
      <c r="IYW42" s="1"/>
      <c r="IYX42" s="1"/>
      <c r="IYY42" s="1"/>
      <c r="IYZ42" s="1"/>
      <c r="IZA42" s="1"/>
      <c r="IZB42" s="1"/>
      <c r="IZC42" s="1"/>
      <c r="IZD42" s="1"/>
      <c r="IZE42" s="1"/>
      <c r="IZF42" s="1"/>
      <c r="IZG42" s="1"/>
      <c r="IZH42" s="1"/>
      <c r="IZI42" s="1"/>
      <c r="IZJ42" s="1"/>
      <c r="IZK42" s="1"/>
      <c r="IZL42" s="1"/>
      <c r="IZM42" s="1"/>
      <c r="IZN42" s="1"/>
      <c r="IZO42" s="1"/>
      <c r="IZP42" s="1"/>
      <c r="IZQ42" s="1"/>
      <c r="IZR42" s="1"/>
      <c r="IZS42" s="1"/>
      <c r="IZT42" s="1"/>
      <c r="IZU42" s="1"/>
      <c r="IZV42" s="1"/>
      <c r="IZW42" s="1"/>
      <c r="IZX42" s="1"/>
      <c r="IZY42" s="1"/>
      <c r="IZZ42" s="1"/>
      <c r="JAA42" s="1"/>
      <c r="JAB42" s="1"/>
      <c r="JAC42" s="1"/>
      <c r="JAD42" s="1"/>
      <c r="JAE42" s="1"/>
      <c r="JAF42" s="1"/>
      <c r="JAG42" s="1"/>
      <c r="JAH42" s="1"/>
      <c r="JAI42" s="1"/>
      <c r="JAJ42" s="1"/>
      <c r="JAK42" s="1"/>
      <c r="JAL42" s="1"/>
      <c r="JAM42" s="1"/>
      <c r="JAN42" s="1"/>
      <c r="JAO42" s="1"/>
      <c r="JAP42" s="1"/>
      <c r="JAQ42" s="1"/>
      <c r="JAR42" s="1"/>
      <c r="JAS42" s="1"/>
      <c r="JAT42" s="1"/>
      <c r="JAU42" s="1"/>
      <c r="JAV42" s="1"/>
      <c r="JAW42" s="1"/>
      <c r="JAX42" s="1"/>
      <c r="JAY42" s="1"/>
      <c r="JAZ42" s="1"/>
      <c r="JBA42" s="1"/>
      <c r="JBB42" s="1"/>
      <c r="JBC42" s="1"/>
      <c r="JBD42" s="1"/>
      <c r="JBE42" s="1"/>
      <c r="JBF42" s="1"/>
      <c r="JBG42" s="1"/>
      <c r="JBH42" s="1"/>
      <c r="JBI42" s="1"/>
      <c r="JBJ42" s="1"/>
      <c r="JBK42" s="1"/>
      <c r="JBL42" s="1"/>
      <c r="JBM42" s="1"/>
      <c r="JBN42" s="1"/>
      <c r="JBO42" s="1"/>
      <c r="JBP42" s="1"/>
      <c r="JBQ42" s="1"/>
      <c r="JBR42" s="1"/>
      <c r="JBS42" s="1"/>
      <c r="JBT42" s="1"/>
      <c r="JBU42" s="1"/>
      <c r="JBV42" s="1"/>
      <c r="JBW42" s="1"/>
      <c r="JBX42" s="1"/>
      <c r="JBY42" s="1"/>
      <c r="JBZ42" s="1"/>
      <c r="JCA42" s="1"/>
      <c r="JCB42" s="1"/>
      <c r="JCC42" s="1"/>
      <c r="JCD42" s="1"/>
      <c r="JCE42" s="1"/>
      <c r="JCF42" s="1"/>
      <c r="JCG42" s="1"/>
      <c r="JCH42" s="1"/>
      <c r="JCI42" s="1"/>
      <c r="JCJ42" s="1"/>
      <c r="JCK42" s="1"/>
      <c r="JCL42" s="1"/>
      <c r="JCM42" s="1"/>
      <c r="JCN42" s="1"/>
      <c r="JCO42" s="1"/>
      <c r="JCP42" s="1"/>
      <c r="JCQ42" s="1"/>
      <c r="JCR42" s="1"/>
      <c r="JCS42" s="1"/>
      <c r="JCT42" s="1"/>
      <c r="JCU42" s="1"/>
      <c r="JCV42" s="1"/>
      <c r="JCW42" s="1"/>
      <c r="JCX42" s="1"/>
      <c r="JCY42" s="1"/>
      <c r="JCZ42" s="1"/>
      <c r="JDA42" s="1"/>
      <c r="JDB42" s="1"/>
      <c r="JDC42" s="1"/>
      <c r="JDD42" s="1"/>
      <c r="JDE42" s="1"/>
      <c r="JDF42" s="1"/>
      <c r="JDG42" s="1"/>
      <c r="JDH42" s="1"/>
      <c r="JDI42" s="1"/>
      <c r="JDJ42" s="1"/>
      <c r="JDK42" s="1"/>
      <c r="JDL42" s="1"/>
      <c r="JDM42" s="1"/>
      <c r="JDN42" s="1"/>
      <c r="JDO42" s="1"/>
      <c r="JDP42" s="1"/>
      <c r="JDQ42" s="1"/>
      <c r="JDR42" s="1"/>
      <c r="JDS42" s="1"/>
      <c r="JDT42" s="1"/>
      <c r="JDU42" s="1"/>
      <c r="JDV42" s="1"/>
      <c r="JDW42" s="1"/>
      <c r="JDX42" s="1"/>
      <c r="JDY42" s="1"/>
      <c r="JDZ42" s="1"/>
      <c r="JEA42" s="1"/>
      <c r="JEB42" s="1"/>
      <c r="JEC42" s="1"/>
      <c r="JED42" s="1"/>
      <c r="JEE42" s="1"/>
      <c r="JEF42" s="1"/>
      <c r="JEG42" s="1"/>
      <c r="JEH42" s="1"/>
      <c r="JEI42" s="1"/>
      <c r="JEJ42" s="1"/>
      <c r="JEK42" s="1"/>
      <c r="JEL42" s="1"/>
      <c r="JEM42" s="1"/>
      <c r="JEN42" s="1"/>
      <c r="JEO42" s="1"/>
      <c r="JEP42" s="1"/>
      <c r="JEQ42" s="1"/>
      <c r="JER42" s="1"/>
      <c r="JES42" s="1"/>
      <c r="JET42" s="1"/>
      <c r="JEU42" s="1"/>
      <c r="JEV42" s="1"/>
      <c r="JEW42" s="1"/>
      <c r="JEX42" s="1"/>
      <c r="JEY42" s="1"/>
      <c r="JEZ42" s="1"/>
      <c r="JFA42" s="1"/>
      <c r="JFB42" s="1"/>
      <c r="JFC42" s="1"/>
      <c r="JFD42" s="1"/>
      <c r="JFE42" s="1"/>
      <c r="JFF42" s="1"/>
      <c r="JFG42" s="1"/>
      <c r="JFH42" s="1"/>
      <c r="JFI42" s="1"/>
      <c r="JFJ42" s="1"/>
      <c r="JFK42" s="1"/>
      <c r="JFL42" s="1"/>
      <c r="JFM42" s="1"/>
      <c r="JFN42" s="1"/>
      <c r="JFO42" s="1"/>
      <c r="JFP42" s="1"/>
      <c r="JFQ42" s="1"/>
      <c r="JFR42" s="1"/>
      <c r="JFS42" s="1"/>
      <c r="JFT42" s="1"/>
      <c r="JFU42" s="1"/>
      <c r="JFV42" s="1"/>
      <c r="JFW42" s="1"/>
      <c r="JFX42" s="1"/>
      <c r="JFY42" s="1"/>
      <c r="JFZ42" s="1"/>
      <c r="JGA42" s="1"/>
      <c r="JGB42" s="1"/>
      <c r="JGC42" s="1"/>
      <c r="JGD42" s="1"/>
      <c r="JGE42" s="1"/>
      <c r="JGF42" s="1"/>
      <c r="JGG42" s="1"/>
      <c r="JGH42" s="1"/>
      <c r="JGI42" s="1"/>
      <c r="JGJ42" s="1"/>
      <c r="JGK42" s="1"/>
      <c r="JGL42" s="1"/>
      <c r="JGM42" s="1"/>
      <c r="JGN42" s="1"/>
      <c r="JGO42" s="1"/>
      <c r="JGP42" s="1"/>
      <c r="JGQ42" s="1"/>
      <c r="JGR42" s="1"/>
      <c r="JGS42" s="1"/>
      <c r="JGT42" s="1"/>
      <c r="JGU42" s="1"/>
      <c r="JGV42" s="1"/>
      <c r="JGW42" s="1"/>
      <c r="JGX42" s="1"/>
      <c r="JGY42" s="1"/>
      <c r="JGZ42" s="1"/>
      <c r="JHA42" s="1"/>
      <c r="JHB42" s="1"/>
      <c r="JHC42" s="1"/>
      <c r="JHD42" s="1"/>
      <c r="JHE42" s="1"/>
      <c r="JHF42" s="1"/>
      <c r="JHG42" s="1"/>
      <c r="JHH42" s="1"/>
      <c r="JHI42" s="1"/>
      <c r="JHJ42" s="1"/>
      <c r="JHK42" s="1"/>
      <c r="JHL42" s="1"/>
      <c r="JHM42" s="1"/>
      <c r="JHN42" s="1"/>
      <c r="JHO42" s="1"/>
      <c r="JHP42" s="1"/>
      <c r="JHQ42" s="1"/>
      <c r="JHR42" s="1"/>
      <c r="JHS42" s="1"/>
      <c r="JHT42" s="1"/>
      <c r="JHU42" s="1"/>
      <c r="JHV42" s="1"/>
      <c r="JHW42" s="1"/>
      <c r="JHX42" s="1"/>
      <c r="JHY42" s="1"/>
      <c r="JHZ42" s="1"/>
      <c r="JIA42" s="1"/>
      <c r="JIB42" s="1"/>
      <c r="JIC42" s="1"/>
      <c r="JID42" s="1"/>
      <c r="JIE42" s="1"/>
      <c r="JIF42" s="1"/>
      <c r="JIG42" s="1"/>
      <c r="JIH42" s="1"/>
      <c r="JII42" s="1"/>
      <c r="JIJ42" s="1"/>
      <c r="JIK42" s="1"/>
      <c r="JIL42" s="1"/>
      <c r="JIM42" s="1"/>
      <c r="JIN42" s="1"/>
      <c r="JIO42" s="1"/>
      <c r="JIP42" s="1"/>
      <c r="JIQ42" s="1"/>
      <c r="JIR42" s="1"/>
      <c r="JIS42" s="1"/>
      <c r="JIT42" s="1"/>
      <c r="JIU42" s="1"/>
      <c r="JIV42" s="1"/>
      <c r="JIW42" s="1"/>
      <c r="JIX42" s="1"/>
      <c r="JIY42" s="1"/>
      <c r="JIZ42" s="1"/>
      <c r="JJA42" s="1"/>
      <c r="JJB42" s="1"/>
      <c r="JJC42" s="1"/>
      <c r="JJD42" s="1"/>
      <c r="JJE42" s="1"/>
      <c r="JJF42" s="1"/>
      <c r="JJG42" s="1"/>
      <c r="JJH42" s="1"/>
      <c r="JJI42" s="1"/>
      <c r="JJJ42" s="1"/>
      <c r="JJK42" s="1"/>
      <c r="JJL42" s="1"/>
      <c r="JJM42" s="1"/>
      <c r="JJN42" s="1"/>
      <c r="JJO42" s="1"/>
      <c r="JJP42" s="1"/>
      <c r="JJQ42" s="1"/>
      <c r="JJR42" s="1"/>
      <c r="JJS42" s="1"/>
      <c r="JJT42" s="1"/>
      <c r="JJU42" s="1"/>
      <c r="JJV42" s="1"/>
      <c r="JJW42" s="1"/>
      <c r="JJX42" s="1"/>
      <c r="JJY42" s="1"/>
      <c r="JJZ42" s="1"/>
      <c r="JKA42" s="1"/>
      <c r="JKB42" s="1"/>
      <c r="JKC42" s="1"/>
      <c r="JKD42" s="1"/>
      <c r="JKE42" s="1"/>
      <c r="JKF42" s="1"/>
      <c r="JKG42" s="1"/>
      <c r="JKH42" s="1"/>
      <c r="JKI42" s="1"/>
      <c r="JKJ42" s="1"/>
      <c r="JKK42" s="1"/>
      <c r="JKL42" s="1"/>
      <c r="JKM42" s="1"/>
      <c r="JKN42" s="1"/>
      <c r="JKO42" s="1"/>
      <c r="JKP42" s="1"/>
      <c r="JKQ42" s="1"/>
      <c r="JKR42" s="1"/>
      <c r="JKS42" s="1"/>
      <c r="JKT42" s="1"/>
      <c r="JKU42" s="1"/>
      <c r="JKV42" s="1"/>
      <c r="JKW42" s="1"/>
      <c r="JKX42" s="1"/>
      <c r="JKY42" s="1"/>
      <c r="JKZ42" s="1"/>
      <c r="JLA42" s="1"/>
      <c r="JLB42" s="1"/>
      <c r="JLC42" s="1"/>
      <c r="JLD42" s="1"/>
      <c r="JLE42" s="1"/>
      <c r="JLF42" s="1"/>
      <c r="JLG42" s="1"/>
      <c r="JLH42" s="1"/>
      <c r="JLI42" s="1"/>
      <c r="JLJ42" s="1"/>
      <c r="JLK42" s="1"/>
      <c r="JLL42" s="1"/>
      <c r="JLM42" s="1"/>
      <c r="JLN42" s="1"/>
      <c r="JLO42" s="1"/>
      <c r="JLP42" s="1"/>
      <c r="JLQ42" s="1"/>
      <c r="JLR42" s="1"/>
      <c r="JLS42" s="1"/>
      <c r="JLT42" s="1"/>
      <c r="JLU42" s="1"/>
      <c r="JLV42" s="1"/>
      <c r="JLW42" s="1"/>
      <c r="JLX42" s="1"/>
      <c r="JLY42" s="1"/>
      <c r="JLZ42" s="1"/>
      <c r="JMA42" s="1"/>
      <c r="JMB42" s="1"/>
      <c r="JMC42" s="1"/>
      <c r="JMD42" s="1"/>
      <c r="JME42" s="1"/>
      <c r="JMF42" s="1"/>
      <c r="JMG42" s="1"/>
      <c r="JMH42" s="1"/>
      <c r="JMI42" s="1"/>
      <c r="JMJ42" s="1"/>
      <c r="JMK42" s="1"/>
      <c r="JML42" s="1"/>
      <c r="JMM42" s="1"/>
      <c r="JMN42" s="1"/>
      <c r="JMO42" s="1"/>
      <c r="JMP42" s="1"/>
      <c r="JMQ42" s="1"/>
      <c r="JMR42" s="1"/>
      <c r="JMS42" s="1"/>
      <c r="JMT42" s="1"/>
      <c r="JMU42" s="1"/>
      <c r="JMV42" s="1"/>
      <c r="JMW42" s="1"/>
      <c r="JMX42" s="1"/>
      <c r="JMY42" s="1"/>
      <c r="JMZ42" s="1"/>
      <c r="JNA42" s="1"/>
      <c r="JNB42" s="1"/>
      <c r="JNC42" s="1"/>
      <c r="JND42" s="1"/>
      <c r="JNE42" s="1"/>
      <c r="JNF42" s="1"/>
      <c r="JNG42" s="1"/>
      <c r="JNH42" s="1"/>
      <c r="JNI42" s="1"/>
      <c r="JNJ42" s="1"/>
      <c r="JNK42" s="1"/>
      <c r="JNL42" s="1"/>
      <c r="JNM42" s="1"/>
      <c r="JNN42" s="1"/>
      <c r="JNO42" s="1"/>
      <c r="JNP42" s="1"/>
      <c r="JNQ42" s="1"/>
      <c r="JNR42" s="1"/>
      <c r="JNS42" s="1"/>
      <c r="JNT42" s="1"/>
      <c r="JNU42" s="1"/>
      <c r="JNV42" s="1"/>
      <c r="JNW42" s="1"/>
      <c r="JNX42" s="1"/>
      <c r="JNY42" s="1"/>
      <c r="JNZ42" s="1"/>
      <c r="JOA42" s="1"/>
      <c r="JOB42" s="1"/>
      <c r="JOC42" s="1"/>
      <c r="JOD42" s="1"/>
      <c r="JOE42" s="1"/>
      <c r="JOF42" s="1"/>
      <c r="JOG42" s="1"/>
      <c r="JOH42" s="1"/>
      <c r="JOI42" s="1"/>
      <c r="JOJ42" s="1"/>
      <c r="JOK42" s="1"/>
      <c r="JOL42" s="1"/>
      <c r="JOM42" s="1"/>
      <c r="JON42" s="1"/>
      <c r="JOO42" s="1"/>
      <c r="JOP42" s="1"/>
      <c r="JOQ42" s="1"/>
      <c r="JOR42" s="1"/>
      <c r="JOS42" s="1"/>
      <c r="JOT42" s="1"/>
      <c r="JOU42" s="1"/>
      <c r="JOV42" s="1"/>
      <c r="JOW42" s="1"/>
      <c r="JOX42" s="1"/>
      <c r="JOY42" s="1"/>
      <c r="JOZ42" s="1"/>
      <c r="JPA42" s="1"/>
      <c r="JPB42" s="1"/>
      <c r="JPC42" s="1"/>
      <c r="JPD42" s="1"/>
      <c r="JPE42" s="1"/>
      <c r="JPF42" s="1"/>
      <c r="JPG42" s="1"/>
      <c r="JPH42" s="1"/>
      <c r="JPI42" s="1"/>
      <c r="JPJ42" s="1"/>
      <c r="JPK42" s="1"/>
      <c r="JPL42" s="1"/>
      <c r="JPM42" s="1"/>
      <c r="JPN42" s="1"/>
      <c r="JPO42" s="1"/>
      <c r="JPP42" s="1"/>
      <c r="JPQ42" s="1"/>
      <c r="JPR42" s="1"/>
      <c r="JPS42" s="1"/>
      <c r="JPT42" s="1"/>
      <c r="JPU42" s="1"/>
      <c r="JPV42" s="1"/>
      <c r="JPW42" s="1"/>
      <c r="JPX42" s="1"/>
      <c r="JPY42" s="1"/>
      <c r="JPZ42" s="1"/>
      <c r="JQA42" s="1"/>
      <c r="JQB42" s="1"/>
      <c r="JQC42" s="1"/>
      <c r="JQD42" s="1"/>
      <c r="JQE42" s="1"/>
      <c r="JQF42" s="1"/>
      <c r="JQG42" s="1"/>
      <c r="JQH42" s="1"/>
      <c r="JQI42" s="1"/>
      <c r="JQJ42" s="1"/>
      <c r="JQK42" s="1"/>
      <c r="JQL42" s="1"/>
      <c r="JQM42" s="1"/>
      <c r="JQN42" s="1"/>
      <c r="JQO42" s="1"/>
      <c r="JQP42" s="1"/>
      <c r="JQQ42" s="1"/>
      <c r="JQR42" s="1"/>
      <c r="JQS42" s="1"/>
      <c r="JQT42" s="1"/>
      <c r="JQU42" s="1"/>
      <c r="JQV42" s="1"/>
      <c r="JQW42" s="1"/>
      <c r="JQX42" s="1"/>
      <c r="JQY42" s="1"/>
      <c r="JQZ42" s="1"/>
      <c r="JRA42" s="1"/>
      <c r="JRB42" s="1"/>
      <c r="JRC42" s="1"/>
      <c r="JRD42" s="1"/>
      <c r="JRE42" s="1"/>
      <c r="JRF42" s="1"/>
      <c r="JRG42" s="1"/>
      <c r="JRH42" s="1"/>
      <c r="JRI42" s="1"/>
      <c r="JRJ42" s="1"/>
      <c r="JRK42" s="1"/>
      <c r="JRL42" s="1"/>
      <c r="JRM42" s="1"/>
      <c r="JRN42" s="1"/>
      <c r="JRO42" s="1"/>
      <c r="JRP42" s="1"/>
      <c r="JRQ42" s="1"/>
      <c r="JRR42" s="1"/>
      <c r="JRS42" s="1"/>
      <c r="JRT42" s="1"/>
      <c r="JRU42" s="1"/>
      <c r="JRV42" s="1"/>
      <c r="JRW42" s="1"/>
      <c r="JRX42" s="1"/>
      <c r="JRY42" s="1"/>
      <c r="JRZ42" s="1"/>
      <c r="JSA42" s="1"/>
      <c r="JSB42" s="1"/>
      <c r="JSC42" s="1"/>
      <c r="JSD42" s="1"/>
      <c r="JSE42" s="1"/>
      <c r="JSF42" s="1"/>
      <c r="JSG42" s="1"/>
      <c r="JSH42" s="1"/>
      <c r="JSI42" s="1"/>
      <c r="JSJ42" s="1"/>
      <c r="JSK42" s="1"/>
      <c r="JSL42" s="1"/>
      <c r="JSM42" s="1"/>
      <c r="JSN42" s="1"/>
      <c r="JSO42" s="1"/>
      <c r="JSP42" s="1"/>
      <c r="JSQ42" s="1"/>
      <c r="JSR42" s="1"/>
      <c r="JSS42" s="1"/>
      <c r="JST42" s="1"/>
      <c r="JSU42" s="1"/>
      <c r="JSV42" s="1"/>
      <c r="JSW42" s="1"/>
      <c r="JSX42" s="1"/>
      <c r="JSY42" s="1"/>
      <c r="JSZ42" s="1"/>
      <c r="JTA42" s="1"/>
      <c r="JTB42" s="1"/>
      <c r="JTC42" s="1"/>
      <c r="JTD42" s="1"/>
      <c r="JTE42" s="1"/>
      <c r="JTF42" s="1"/>
      <c r="JTG42" s="1"/>
      <c r="JTH42" s="1"/>
      <c r="JTI42" s="1"/>
      <c r="JTJ42" s="1"/>
      <c r="JTK42" s="1"/>
      <c r="JTL42" s="1"/>
      <c r="JTM42" s="1"/>
      <c r="JTN42" s="1"/>
      <c r="JTO42" s="1"/>
      <c r="JTP42" s="1"/>
      <c r="JTQ42" s="1"/>
      <c r="JTR42" s="1"/>
      <c r="JTS42" s="1"/>
      <c r="JTT42" s="1"/>
      <c r="JTU42" s="1"/>
      <c r="JTV42" s="1"/>
      <c r="JTW42" s="1"/>
      <c r="JTX42" s="1"/>
      <c r="JTY42" s="1"/>
      <c r="JTZ42" s="1"/>
      <c r="JUA42" s="1"/>
      <c r="JUB42" s="1"/>
      <c r="JUC42" s="1"/>
      <c r="JUD42" s="1"/>
      <c r="JUE42" s="1"/>
      <c r="JUF42" s="1"/>
      <c r="JUG42" s="1"/>
      <c r="JUH42" s="1"/>
      <c r="JUI42" s="1"/>
      <c r="JUJ42" s="1"/>
      <c r="JUK42" s="1"/>
      <c r="JUL42" s="1"/>
      <c r="JUM42" s="1"/>
      <c r="JUN42" s="1"/>
      <c r="JUO42" s="1"/>
      <c r="JUP42" s="1"/>
      <c r="JUQ42" s="1"/>
      <c r="JUR42" s="1"/>
      <c r="JUS42" s="1"/>
      <c r="JUT42" s="1"/>
      <c r="JUU42" s="1"/>
      <c r="JUV42" s="1"/>
      <c r="JUW42" s="1"/>
      <c r="JUX42" s="1"/>
      <c r="JUY42" s="1"/>
      <c r="JUZ42" s="1"/>
      <c r="JVA42" s="1"/>
      <c r="JVB42" s="1"/>
      <c r="JVC42" s="1"/>
      <c r="JVD42" s="1"/>
      <c r="JVE42" s="1"/>
      <c r="JVF42" s="1"/>
      <c r="JVG42" s="1"/>
      <c r="JVH42" s="1"/>
      <c r="JVI42" s="1"/>
      <c r="JVJ42" s="1"/>
      <c r="JVK42" s="1"/>
      <c r="JVL42" s="1"/>
      <c r="JVM42" s="1"/>
      <c r="JVN42" s="1"/>
      <c r="JVO42" s="1"/>
      <c r="JVP42" s="1"/>
      <c r="JVQ42" s="1"/>
      <c r="JVR42" s="1"/>
      <c r="JVS42" s="1"/>
      <c r="JVT42" s="1"/>
      <c r="JVU42" s="1"/>
      <c r="JVV42" s="1"/>
      <c r="JVW42" s="1"/>
      <c r="JVX42" s="1"/>
      <c r="JVY42" s="1"/>
      <c r="JVZ42" s="1"/>
      <c r="JWA42" s="1"/>
      <c r="JWB42" s="1"/>
      <c r="JWC42" s="1"/>
      <c r="JWD42" s="1"/>
      <c r="JWE42" s="1"/>
      <c r="JWF42" s="1"/>
      <c r="JWG42" s="1"/>
      <c r="JWH42" s="1"/>
      <c r="JWI42" s="1"/>
      <c r="JWJ42" s="1"/>
      <c r="JWK42" s="1"/>
      <c r="JWL42" s="1"/>
      <c r="JWM42" s="1"/>
      <c r="JWN42" s="1"/>
      <c r="JWO42" s="1"/>
      <c r="JWP42" s="1"/>
      <c r="JWQ42" s="1"/>
      <c r="JWR42" s="1"/>
      <c r="JWS42" s="1"/>
      <c r="JWT42" s="1"/>
      <c r="JWU42" s="1"/>
      <c r="JWV42" s="1"/>
      <c r="JWW42" s="1"/>
      <c r="JWX42" s="1"/>
      <c r="JWY42" s="1"/>
      <c r="JWZ42" s="1"/>
      <c r="JXA42" s="1"/>
      <c r="JXB42" s="1"/>
      <c r="JXC42" s="1"/>
      <c r="JXD42" s="1"/>
      <c r="JXE42" s="1"/>
      <c r="JXF42" s="1"/>
      <c r="JXG42" s="1"/>
      <c r="JXH42" s="1"/>
      <c r="JXI42" s="1"/>
      <c r="JXJ42" s="1"/>
      <c r="JXK42" s="1"/>
      <c r="JXL42" s="1"/>
      <c r="JXM42" s="1"/>
      <c r="JXN42" s="1"/>
      <c r="JXO42" s="1"/>
      <c r="JXP42" s="1"/>
      <c r="JXQ42" s="1"/>
      <c r="JXR42" s="1"/>
      <c r="JXS42" s="1"/>
      <c r="JXT42" s="1"/>
      <c r="JXU42" s="1"/>
      <c r="JXV42" s="1"/>
      <c r="JXW42" s="1"/>
      <c r="JXX42" s="1"/>
      <c r="JXY42" s="1"/>
      <c r="JXZ42" s="1"/>
      <c r="JYA42" s="1"/>
      <c r="JYB42" s="1"/>
      <c r="JYC42" s="1"/>
      <c r="JYD42" s="1"/>
      <c r="JYE42" s="1"/>
      <c r="JYF42" s="1"/>
      <c r="JYG42" s="1"/>
      <c r="JYH42" s="1"/>
      <c r="JYI42" s="1"/>
      <c r="JYJ42" s="1"/>
      <c r="JYK42" s="1"/>
      <c r="JYL42" s="1"/>
      <c r="JYM42" s="1"/>
      <c r="JYN42" s="1"/>
      <c r="JYO42" s="1"/>
      <c r="JYP42" s="1"/>
      <c r="JYQ42" s="1"/>
      <c r="JYR42" s="1"/>
      <c r="JYS42" s="1"/>
      <c r="JYT42" s="1"/>
      <c r="JYU42" s="1"/>
      <c r="JYV42" s="1"/>
      <c r="JYW42" s="1"/>
      <c r="JYX42" s="1"/>
      <c r="JYY42" s="1"/>
      <c r="JYZ42" s="1"/>
      <c r="JZA42" s="1"/>
      <c r="JZB42" s="1"/>
      <c r="JZC42" s="1"/>
      <c r="JZD42" s="1"/>
      <c r="JZE42" s="1"/>
      <c r="JZF42" s="1"/>
      <c r="JZG42" s="1"/>
      <c r="JZH42" s="1"/>
      <c r="JZI42" s="1"/>
      <c r="JZJ42" s="1"/>
      <c r="JZK42" s="1"/>
      <c r="JZL42" s="1"/>
      <c r="JZM42" s="1"/>
      <c r="JZN42" s="1"/>
      <c r="JZO42" s="1"/>
      <c r="JZP42" s="1"/>
      <c r="JZQ42" s="1"/>
      <c r="JZR42" s="1"/>
      <c r="JZS42" s="1"/>
      <c r="JZT42" s="1"/>
      <c r="JZU42" s="1"/>
      <c r="JZV42" s="1"/>
      <c r="JZW42" s="1"/>
      <c r="JZX42" s="1"/>
      <c r="JZY42" s="1"/>
      <c r="JZZ42" s="1"/>
      <c r="KAA42" s="1"/>
      <c r="KAB42" s="1"/>
      <c r="KAC42" s="1"/>
      <c r="KAD42" s="1"/>
      <c r="KAE42" s="1"/>
      <c r="KAF42" s="1"/>
      <c r="KAG42" s="1"/>
      <c r="KAH42" s="1"/>
      <c r="KAI42" s="1"/>
      <c r="KAJ42" s="1"/>
      <c r="KAK42" s="1"/>
      <c r="KAL42" s="1"/>
      <c r="KAM42" s="1"/>
      <c r="KAN42" s="1"/>
      <c r="KAO42" s="1"/>
      <c r="KAP42" s="1"/>
      <c r="KAQ42" s="1"/>
      <c r="KAR42" s="1"/>
      <c r="KAS42" s="1"/>
      <c r="KAT42" s="1"/>
      <c r="KAU42" s="1"/>
      <c r="KAV42" s="1"/>
      <c r="KAW42" s="1"/>
      <c r="KAX42" s="1"/>
      <c r="KAY42" s="1"/>
      <c r="KAZ42" s="1"/>
      <c r="KBA42" s="1"/>
      <c r="KBB42" s="1"/>
      <c r="KBC42" s="1"/>
      <c r="KBD42" s="1"/>
      <c r="KBE42" s="1"/>
      <c r="KBF42" s="1"/>
      <c r="KBG42" s="1"/>
      <c r="KBH42" s="1"/>
      <c r="KBI42" s="1"/>
      <c r="KBJ42" s="1"/>
      <c r="KBK42" s="1"/>
      <c r="KBL42" s="1"/>
      <c r="KBM42" s="1"/>
      <c r="KBN42" s="1"/>
      <c r="KBO42" s="1"/>
      <c r="KBP42" s="1"/>
      <c r="KBQ42" s="1"/>
      <c r="KBR42" s="1"/>
      <c r="KBS42" s="1"/>
      <c r="KBT42" s="1"/>
      <c r="KBU42" s="1"/>
      <c r="KBV42" s="1"/>
      <c r="KBW42" s="1"/>
      <c r="KBX42" s="1"/>
      <c r="KBY42" s="1"/>
      <c r="KBZ42" s="1"/>
      <c r="KCA42" s="1"/>
      <c r="KCB42" s="1"/>
      <c r="KCC42" s="1"/>
      <c r="KCD42" s="1"/>
      <c r="KCE42" s="1"/>
      <c r="KCF42" s="1"/>
      <c r="KCG42" s="1"/>
      <c r="KCH42" s="1"/>
      <c r="KCI42" s="1"/>
      <c r="KCJ42" s="1"/>
      <c r="KCK42" s="1"/>
      <c r="KCL42" s="1"/>
      <c r="KCM42" s="1"/>
      <c r="KCN42" s="1"/>
      <c r="KCO42" s="1"/>
      <c r="KCP42" s="1"/>
      <c r="KCQ42" s="1"/>
      <c r="KCR42" s="1"/>
      <c r="KCS42" s="1"/>
      <c r="KCT42" s="1"/>
      <c r="KCU42" s="1"/>
      <c r="KCV42" s="1"/>
      <c r="KCW42" s="1"/>
      <c r="KCX42" s="1"/>
      <c r="KCY42" s="1"/>
      <c r="KCZ42" s="1"/>
      <c r="KDA42" s="1"/>
      <c r="KDB42" s="1"/>
      <c r="KDC42" s="1"/>
      <c r="KDD42" s="1"/>
      <c r="KDE42" s="1"/>
      <c r="KDF42" s="1"/>
      <c r="KDG42" s="1"/>
      <c r="KDH42" s="1"/>
      <c r="KDI42" s="1"/>
      <c r="KDJ42" s="1"/>
      <c r="KDK42" s="1"/>
      <c r="KDL42" s="1"/>
      <c r="KDM42" s="1"/>
      <c r="KDN42" s="1"/>
      <c r="KDO42" s="1"/>
      <c r="KDP42" s="1"/>
      <c r="KDQ42" s="1"/>
      <c r="KDR42" s="1"/>
      <c r="KDS42" s="1"/>
      <c r="KDT42" s="1"/>
      <c r="KDU42" s="1"/>
      <c r="KDV42" s="1"/>
      <c r="KDW42" s="1"/>
      <c r="KDX42" s="1"/>
      <c r="KDY42" s="1"/>
      <c r="KDZ42" s="1"/>
      <c r="KEA42" s="1"/>
      <c r="KEB42" s="1"/>
      <c r="KEC42" s="1"/>
      <c r="KED42" s="1"/>
      <c r="KEE42" s="1"/>
      <c r="KEF42" s="1"/>
      <c r="KEG42" s="1"/>
      <c r="KEH42" s="1"/>
      <c r="KEI42" s="1"/>
      <c r="KEJ42" s="1"/>
      <c r="KEK42" s="1"/>
      <c r="KEL42" s="1"/>
      <c r="KEM42" s="1"/>
      <c r="KEN42" s="1"/>
      <c r="KEO42" s="1"/>
      <c r="KEP42" s="1"/>
      <c r="KEQ42" s="1"/>
      <c r="KER42" s="1"/>
      <c r="KES42" s="1"/>
      <c r="KET42" s="1"/>
      <c r="KEU42" s="1"/>
      <c r="KEV42" s="1"/>
      <c r="KEW42" s="1"/>
      <c r="KEX42" s="1"/>
      <c r="KEY42" s="1"/>
      <c r="KEZ42" s="1"/>
      <c r="KFA42" s="1"/>
      <c r="KFB42" s="1"/>
      <c r="KFC42" s="1"/>
      <c r="KFD42" s="1"/>
      <c r="KFE42" s="1"/>
      <c r="KFF42" s="1"/>
      <c r="KFG42" s="1"/>
      <c r="KFH42" s="1"/>
      <c r="KFI42" s="1"/>
      <c r="KFJ42" s="1"/>
      <c r="KFK42" s="1"/>
      <c r="KFL42" s="1"/>
      <c r="KFM42" s="1"/>
      <c r="KFN42" s="1"/>
      <c r="KFO42" s="1"/>
      <c r="KFP42" s="1"/>
      <c r="KFQ42" s="1"/>
      <c r="KFR42" s="1"/>
      <c r="KFS42" s="1"/>
      <c r="KFT42" s="1"/>
      <c r="KFU42" s="1"/>
      <c r="KFV42" s="1"/>
      <c r="KFW42" s="1"/>
      <c r="KFX42" s="1"/>
      <c r="KFY42" s="1"/>
      <c r="KFZ42" s="1"/>
      <c r="KGA42" s="1"/>
      <c r="KGB42" s="1"/>
      <c r="KGC42" s="1"/>
      <c r="KGD42" s="1"/>
      <c r="KGE42" s="1"/>
      <c r="KGF42" s="1"/>
      <c r="KGG42" s="1"/>
      <c r="KGH42" s="1"/>
      <c r="KGI42" s="1"/>
      <c r="KGJ42" s="1"/>
      <c r="KGK42" s="1"/>
      <c r="KGL42" s="1"/>
      <c r="KGM42" s="1"/>
      <c r="KGN42" s="1"/>
      <c r="KGO42" s="1"/>
      <c r="KGP42" s="1"/>
      <c r="KGQ42" s="1"/>
      <c r="KGR42" s="1"/>
      <c r="KGS42" s="1"/>
      <c r="KGT42" s="1"/>
      <c r="KGU42" s="1"/>
      <c r="KGV42" s="1"/>
      <c r="KGW42" s="1"/>
      <c r="KGX42" s="1"/>
      <c r="KGY42" s="1"/>
      <c r="KGZ42" s="1"/>
      <c r="KHA42" s="1"/>
      <c r="KHB42" s="1"/>
      <c r="KHC42" s="1"/>
      <c r="KHD42" s="1"/>
      <c r="KHE42" s="1"/>
      <c r="KHF42" s="1"/>
      <c r="KHG42" s="1"/>
      <c r="KHH42" s="1"/>
      <c r="KHI42" s="1"/>
      <c r="KHJ42" s="1"/>
      <c r="KHK42" s="1"/>
      <c r="KHL42" s="1"/>
      <c r="KHM42" s="1"/>
      <c r="KHN42" s="1"/>
      <c r="KHO42" s="1"/>
      <c r="KHP42" s="1"/>
      <c r="KHQ42" s="1"/>
      <c r="KHR42" s="1"/>
      <c r="KHS42" s="1"/>
      <c r="KHT42" s="1"/>
      <c r="KHU42" s="1"/>
      <c r="KHV42" s="1"/>
      <c r="KHW42" s="1"/>
      <c r="KHX42" s="1"/>
      <c r="KHY42" s="1"/>
      <c r="KHZ42" s="1"/>
      <c r="KIA42" s="1"/>
      <c r="KIB42" s="1"/>
      <c r="KIC42" s="1"/>
      <c r="KID42" s="1"/>
      <c r="KIE42" s="1"/>
      <c r="KIF42" s="1"/>
      <c r="KIG42" s="1"/>
      <c r="KIH42" s="1"/>
      <c r="KII42" s="1"/>
      <c r="KIJ42" s="1"/>
      <c r="KIK42" s="1"/>
      <c r="KIL42" s="1"/>
      <c r="KIM42" s="1"/>
      <c r="KIN42" s="1"/>
      <c r="KIO42" s="1"/>
      <c r="KIP42" s="1"/>
      <c r="KIQ42" s="1"/>
      <c r="KIR42" s="1"/>
      <c r="KIS42" s="1"/>
      <c r="KIT42" s="1"/>
      <c r="KIU42" s="1"/>
      <c r="KIV42" s="1"/>
      <c r="KIW42" s="1"/>
      <c r="KIX42" s="1"/>
      <c r="KIY42" s="1"/>
      <c r="KIZ42" s="1"/>
      <c r="KJA42" s="1"/>
      <c r="KJB42" s="1"/>
      <c r="KJC42" s="1"/>
      <c r="KJD42" s="1"/>
      <c r="KJE42" s="1"/>
      <c r="KJF42" s="1"/>
      <c r="KJG42" s="1"/>
      <c r="KJH42" s="1"/>
      <c r="KJI42" s="1"/>
      <c r="KJJ42" s="1"/>
      <c r="KJK42" s="1"/>
      <c r="KJL42" s="1"/>
      <c r="KJM42" s="1"/>
      <c r="KJN42" s="1"/>
      <c r="KJO42" s="1"/>
      <c r="KJP42" s="1"/>
      <c r="KJQ42" s="1"/>
      <c r="KJR42" s="1"/>
      <c r="KJS42" s="1"/>
      <c r="KJT42" s="1"/>
      <c r="KJU42" s="1"/>
      <c r="KJV42" s="1"/>
      <c r="KJW42" s="1"/>
      <c r="KJX42" s="1"/>
      <c r="KJY42" s="1"/>
      <c r="KJZ42" s="1"/>
      <c r="KKA42" s="1"/>
      <c r="KKB42" s="1"/>
      <c r="KKC42" s="1"/>
      <c r="KKD42" s="1"/>
      <c r="KKE42" s="1"/>
      <c r="KKF42" s="1"/>
      <c r="KKG42" s="1"/>
      <c r="KKH42" s="1"/>
      <c r="KKI42" s="1"/>
      <c r="KKJ42" s="1"/>
      <c r="KKK42" s="1"/>
      <c r="KKL42" s="1"/>
      <c r="KKM42" s="1"/>
      <c r="KKN42" s="1"/>
      <c r="KKO42" s="1"/>
      <c r="KKP42" s="1"/>
      <c r="KKQ42" s="1"/>
      <c r="KKR42" s="1"/>
      <c r="KKS42" s="1"/>
      <c r="KKT42" s="1"/>
      <c r="KKU42" s="1"/>
      <c r="KKV42" s="1"/>
      <c r="KKW42" s="1"/>
      <c r="KKX42" s="1"/>
      <c r="KKY42" s="1"/>
      <c r="KKZ42" s="1"/>
      <c r="KLA42" s="1"/>
      <c r="KLB42" s="1"/>
      <c r="KLC42" s="1"/>
      <c r="KLD42" s="1"/>
      <c r="KLE42" s="1"/>
      <c r="KLF42" s="1"/>
      <c r="KLG42" s="1"/>
      <c r="KLH42" s="1"/>
      <c r="KLI42" s="1"/>
      <c r="KLJ42" s="1"/>
      <c r="KLK42" s="1"/>
      <c r="KLL42" s="1"/>
      <c r="KLM42" s="1"/>
      <c r="KLN42" s="1"/>
      <c r="KLO42" s="1"/>
      <c r="KLP42" s="1"/>
      <c r="KLQ42" s="1"/>
      <c r="KLR42" s="1"/>
      <c r="KLS42" s="1"/>
      <c r="KLT42" s="1"/>
      <c r="KLU42" s="1"/>
      <c r="KLV42" s="1"/>
      <c r="KLW42" s="1"/>
      <c r="KLX42" s="1"/>
      <c r="KLY42" s="1"/>
      <c r="KLZ42" s="1"/>
      <c r="KMA42" s="1"/>
      <c r="KMB42" s="1"/>
      <c r="KMC42" s="1"/>
      <c r="KMD42" s="1"/>
      <c r="KME42" s="1"/>
      <c r="KMF42" s="1"/>
      <c r="KMG42" s="1"/>
      <c r="KMH42" s="1"/>
      <c r="KMI42" s="1"/>
      <c r="KMJ42" s="1"/>
      <c r="KMK42" s="1"/>
      <c r="KML42" s="1"/>
      <c r="KMM42" s="1"/>
      <c r="KMN42" s="1"/>
      <c r="KMO42" s="1"/>
      <c r="KMP42" s="1"/>
      <c r="KMQ42" s="1"/>
      <c r="KMR42" s="1"/>
      <c r="KMS42" s="1"/>
      <c r="KMT42" s="1"/>
      <c r="KMU42" s="1"/>
      <c r="KMV42" s="1"/>
      <c r="KMW42" s="1"/>
      <c r="KMX42" s="1"/>
      <c r="KMY42" s="1"/>
      <c r="KMZ42" s="1"/>
      <c r="KNA42" s="1"/>
      <c r="KNB42" s="1"/>
      <c r="KNC42" s="1"/>
      <c r="KND42" s="1"/>
      <c r="KNE42" s="1"/>
      <c r="KNF42" s="1"/>
      <c r="KNG42" s="1"/>
      <c r="KNH42" s="1"/>
      <c r="KNI42" s="1"/>
      <c r="KNJ42" s="1"/>
      <c r="KNK42" s="1"/>
      <c r="KNL42" s="1"/>
      <c r="KNM42" s="1"/>
      <c r="KNN42" s="1"/>
      <c r="KNO42" s="1"/>
      <c r="KNP42" s="1"/>
      <c r="KNQ42" s="1"/>
      <c r="KNR42" s="1"/>
      <c r="KNS42" s="1"/>
      <c r="KNT42" s="1"/>
      <c r="KNU42" s="1"/>
      <c r="KNV42" s="1"/>
      <c r="KNW42" s="1"/>
      <c r="KNX42" s="1"/>
      <c r="KNY42" s="1"/>
      <c r="KNZ42" s="1"/>
      <c r="KOA42" s="1"/>
      <c r="KOB42" s="1"/>
      <c r="KOC42" s="1"/>
      <c r="KOD42" s="1"/>
      <c r="KOE42" s="1"/>
      <c r="KOF42" s="1"/>
      <c r="KOG42" s="1"/>
      <c r="KOH42" s="1"/>
      <c r="KOI42" s="1"/>
      <c r="KOJ42" s="1"/>
      <c r="KOK42" s="1"/>
      <c r="KOL42" s="1"/>
      <c r="KOM42" s="1"/>
      <c r="KON42" s="1"/>
      <c r="KOO42" s="1"/>
      <c r="KOP42" s="1"/>
      <c r="KOQ42" s="1"/>
      <c r="KOR42" s="1"/>
      <c r="KOS42" s="1"/>
      <c r="KOT42" s="1"/>
      <c r="KOU42" s="1"/>
      <c r="KOV42" s="1"/>
      <c r="KOW42" s="1"/>
      <c r="KOX42" s="1"/>
      <c r="KOY42" s="1"/>
      <c r="KOZ42" s="1"/>
      <c r="KPA42" s="1"/>
      <c r="KPB42" s="1"/>
      <c r="KPC42" s="1"/>
      <c r="KPD42" s="1"/>
      <c r="KPE42" s="1"/>
      <c r="KPF42" s="1"/>
      <c r="KPG42" s="1"/>
      <c r="KPH42" s="1"/>
      <c r="KPI42" s="1"/>
      <c r="KPJ42" s="1"/>
      <c r="KPK42" s="1"/>
      <c r="KPL42" s="1"/>
      <c r="KPM42" s="1"/>
      <c r="KPN42" s="1"/>
      <c r="KPO42" s="1"/>
      <c r="KPP42" s="1"/>
      <c r="KPQ42" s="1"/>
      <c r="KPR42" s="1"/>
      <c r="KPS42" s="1"/>
      <c r="KPT42" s="1"/>
      <c r="KPU42" s="1"/>
      <c r="KPV42" s="1"/>
      <c r="KPW42" s="1"/>
      <c r="KPX42" s="1"/>
      <c r="KPY42" s="1"/>
      <c r="KPZ42" s="1"/>
      <c r="KQA42" s="1"/>
      <c r="KQB42" s="1"/>
      <c r="KQC42" s="1"/>
      <c r="KQD42" s="1"/>
      <c r="KQE42" s="1"/>
      <c r="KQF42" s="1"/>
      <c r="KQG42" s="1"/>
      <c r="KQH42" s="1"/>
      <c r="KQI42" s="1"/>
      <c r="KQJ42" s="1"/>
      <c r="KQK42" s="1"/>
      <c r="KQL42" s="1"/>
      <c r="KQM42" s="1"/>
      <c r="KQN42" s="1"/>
      <c r="KQO42" s="1"/>
      <c r="KQP42" s="1"/>
      <c r="KQQ42" s="1"/>
      <c r="KQR42" s="1"/>
      <c r="KQS42" s="1"/>
      <c r="KQT42" s="1"/>
      <c r="KQU42" s="1"/>
      <c r="KQV42" s="1"/>
      <c r="KQW42" s="1"/>
      <c r="KQX42" s="1"/>
      <c r="KQY42" s="1"/>
      <c r="KQZ42" s="1"/>
      <c r="KRA42" s="1"/>
      <c r="KRB42" s="1"/>
      <c r="KRC42" s="1"/>
      <c r="KRD42" s="1"/>
      <c r="KRE42" s="1"/>
      <c r="KRF42" s="1"/>
      <c r="KRG42" s="1"/>
      <c r="KRH42" s="1"/>
      <c r="KRI42" s="1"/>
      <c r="KRJ42" s="1"/>
      <c r="KRK42" s="1"/>
      <c r="KRL42" s="1"/>
      <c r="KRM42" s="1"/>
      <c r="KRN42" s="1"/>
      <c r="KRO42" s="1"/>
      <c r="KRP42" s="1"/>
      <c r="KRQ42" s="1"/>
      <c r="KRR42" s="1"/>
      <c r="KRS42" s="1"/>
      <c r="KRT42" s="1"/>
      <c r="KRU42" s="1"/>
      <c r="KRV42" s="1"/>
      <c r="KRW42" s="1"/>
      <c r="KRX42" s="1"/>
      <c r="KRY42" s="1"/>
      <c r="KRZ42" s="1"/>
      <c r="KSA42" s="1"/>
      <c r="KSB42" s="1"/>
      <c r="KSC42" s="1"/>
      <c r="KSD42" s="1"/>
      <c r="KSE42" s="1"/>
      <c r="KSF42" s="1"/>
      <c r="KSG42" s="1"/>
      <c r="KSH42" s="1"/>
      <c r="KSI42" s="1"/>
      <c r="KSJ42" s="1"/>
      <c r="KSK42" s="1"/>
      <c r="KSL42" s="1"/>
      <c r="KSM42" s="1"/>
      <c r="KSN42" s="1"/>
      <c r="KSO42" s="1"/>
      <c r="KSP42" s="1"/>
      <c r="KSQ42" s="1"/>
      <c r="KSR42" s="1"/>
      <c r="KSS42" s="1"/>
      <c r="KST42" s="1"/>
      <c r="KSU42" s="1"/>
      <c r="KSV42" s="1"/>
      <c r="KSW42" s="1"/>
      <c r="KSX42" s="1"/>
      <c r="KSY42" s="1"/>
      <c r="KSZ42" s="1"/>
      <c r="KTA42" s="1"/>
      <c r="KTB42" s="1"/>
      <c r="KTC42" s="1"/>
      <c r="KTD42" s="1"/>
      <c r="KTE42" s="1"/>
      <c r="KTF42" s="1"/>
      <c r="KTG42" s="1"/>
      <c r="KTH42" s="1"/>
      <c r="KTI42" s="1"/>
      <c r="KTJ42" s="1"/>
      <c r="KTK42" s="1"/>
      <c r="KTL42" s="1"/>
      <c r="KTM42" s="1"/>
      <c r="KTN42" s="1"/>
      <c r="KTO42" s="1"/>
      <c r="KTP42" s="1"/>
      <c r="KTQ42" s="1"/>
      <c r="KTR42" s="1"/>
      <c r="KTS42" s="1"/>
      <c r="KTT42" s="1"/>
      <c r="KTU42" s="1"/>
      <c r="KTV42" s="1"/>
      <c r="KTW42" s="1"/>
      <c r="KTX42" s="1"/>
      <c r="KTY42" s="1"/>
      <c r="KTZ42" s="1"/>
      <c r="KUA42" s="1"/>
      <c r="KUB42" s="1"/>
      <c r="KUC42" s="1"/>
      <c r="KUD42" s="1"/>
      <c r="KUE42" s="1"/>
      <c r="KUF42" s="1"/>
      <c r="KUG42" s="1"/>
      <c r="KUH42" s="1"/>
      <c r="KUI42" s="1"/>
      <c r="KUJ42" s="1"/>
      <c r="KUK42" s="1"/>
      <c r="KUL42" s="1"/>
      <c r="KUM42" s="1"/>
      <c r="KUN42" s="1"/>
      <c r="KUO42" s="1"/>
      <c r="KUP42" s="1"/>
      <c r="KUQ42" s="1"/>
      <c r="KUR42" s="1"/>
      <c r="KUS42" s="1"/>
      <c r="KUT42" s="1"/>
      <c r="KUU42" s="1"/>
      <c r="KUV42" s="1"/>
      <c r="KUW42" s="1"/>
      <c r="KUX42" s="1"/>
      <c r="KUY42" s="1"/>
      <c r="KUZ42" s="1"/>
      <c r="KVA42" s="1"/>
      <c r="KVB42" s="1"/>
      <c r="KVC42" s="1"/>
      <c r="KVD42" s="1"/>
      <c r="KVE42" s="1"/>
      <c r="KVF42" s="1"/>
      <c r="KVG42" s="1"/>
      <c r="KVH42" s="1"/>
      <c r="KVI42" s="1"/>
      <c r="KVJ42" s="1"/>
      <c r="KVK42" s="1"/>
      <c r="KVL42" s="1"/>
      <c r="KVM42" s="1"/>
      <c r="KVN42" s="1"/>
      <c r="KVO42" s="1"/>
      <c r="KVP42" s="1"/>
      <c r="KVQ42" s="1"/>
      <c r="KVR42" s="1"/>
      <c r="KVS42" s="1"/>
      <c r="KVT42" s="1"/>
      <c r="KVU42" s="1"/>
      <c r="KVV42" s="1"/>
      <c r="KVW42" s="1"/>
      <c r="KVX42" s="1"/>
      <c r="KVY42" s="1"/>
      <c r="KVZ42" s="1"/>
      <c r="KWA42" s="1"/>
      <c r="KWB42" s="1"/>
      <c r="KWC42" s="1"/>
      <c r="KWD42" s="1"/>
      <c r="KWE42" s="1"/>
      <c r="KWF42" s="1"/>
      <c r="KWG42" s="1"/>
      <c r="KWH42" s="1"/>
      <c r="KWI42" s="1"/>
      <c r="KWJ42" s="1"/>
      <c r="KWK42" s="1"/>
      <c r="KWL42" s="1"/>
      <c r="KWM42" s="1"/>
      <c r="KWN42" s="1"/>
      <c r="KWO42" s="1"/>
      <c r="KWP42" s="1"/>
      <c r="KWQ42" s="1"/>
      <c r="KWR42" s="1"/>
      <c r="KWS42" s="1"/>
      <c r="KWT42" s="1"/>
      <c r="KWU42" s="1"/>
      <c r="KWV42" s="1"/>
      <c r="KWW42" s="1"/>
      <c r="KWX42" s="1"/>
      <c r="KWY42" s="1"/>
      <c r="KWZ42" s="1"/>
      <c r="KXA42" s="1"/>
      <c r="KXB42" s="1"/>
      <c r="KXC42" s="1"/>
      <c r="KXD42" s="1"/>
      <c r="KXE42" s="1"/>
      <c r="KXF42" s="1"/>
      <c r="KXG42" s="1"/>
      <c r="KXH42" s="1"/>
      <c r="KXI42" s="1"/>
      <c r="KXJ42" s="1"/>
      <c r="KXK42" s="1"/>
      <c r="KXL42" s="1"/>
      <c r="KXM42" s="1"/>
      <c r="KXN42" s="1"/>
      <c r="KXO42" s="1"/>
      <c r="KXP42" s="1"/>
      <c r="KXQ42" s="1"/>
      <c r="KXR42" s="1"/>
      <c r="KXS42" s="1"/>
      <c r="KXT42" s="1"/>
      <c r="KXU42" s="1"/>
      <c r="KXV42" s="1"/>
      <c r="KXW42" s="1"/>
      <c r="KXX42" s="1"/>
      <c r="KXY42" s="1"/>
      <c r="KXZ42" s="1"/>
      <c r="KYA42" s="1"/>
      <c r="KYB42" s="1"/>
      <c r="KYC42" s="1"/>
      <c r="KYD42" s="1"/>
      <c r="KYE42" s="1"/>
      <c r="KYF42" s="1"/>
      <c r="KYG42" s="1"/>
      <c r="KYH42" s="1"/>
      <c r="KYI42" s="1"/>
      <c r="KYJ42" s="1"/>
      <c r="KYK42" s="1"/>
      <c r="KYL42" s="1"/>
      <c r="KYM42" s="1"/>
      <c r="KYN42" s="1"/>
      <c r="KYO42" s="1"/>
      <c r="KYP42" s="1"/>
      <c r="KYQ42" s="1"/>
      <c r="KYR42" s="1"/>
      <c r="KYS42" s="1"/>
      <c r="KYT42" s="1"/>
      <c r="KYU42" s="1"/>
      <c r="KYV42" s="1"/>
      <c r="KYW42" s="1"/>
      <c r="KYX42" s="1"/>
      <c r="KYY42" s="1"/>
      <c r="KYZ42" s="1"/>
      <c r="KZA42" s="1"/>
      <c r="KZB42" s="1"/>
      <c r="KZC42" s="1"/>
      <c r="KZD42" s="1"/>
      <c r="KZE42" s="1"/>
      <c r="KZF42" s="1"/>
      <c r="KZG42" s="1"/>
      <c r="KZH42" s="1"/>
      <c r="KZI42" s="1"/>
      <c r="KZJ42" s="1"/>
      <c r="KZK42" s="1"/>
      <c r="KZL42" s="1"/>
      <c r="KZM42" s="1"/>
      <c r="KZN42" s="1"/>
      <c r="KZO42" s="1"/>
      <c r="KZP42" s="1"/>
      <c r="KZQ42" s="1"/>
      <c r="KZR42" s="1"/>
      <c r="KZS42" s="1"/>
      <c r="KZT42" s="1"/>
      <c r="KZU42" s="1"/>
      <c r="KZV42" s="1"/>
      <c r="KZW42" s="1"/>
      <c r="KZX42" s="1"/>
      <c r="KZY42" s="1"/>
      <c r="KZZ42" s="1"/>
      <c r="LAA42" s="1"/>
      <c r="LAB42" s="1"/>
      <c r="LAC42" s="1"/>
      <c r="LAD42" s="1"/>
      <c r="LAE42" s="1"/>
      <c r="LAF42" s="1"/>
      <c r="LAG42" s="1"/>
      <c r="LAH42" s="1"/>
      <c r="LAI42" s="1"/>
      <c r="LAJ42" s="1"/>
      <c r="LAK42" s="1"/>
      <c r="LAL42" s="1"/>
      <c r="LAM42" s="1"/>
      <c r="LAN42" s="1"/>
      <c r="LAO42" s="1"/>
      <c r="LAP42" s="1"/>
      <c r="LAQ42" s="1"/>
      <c r="LAR42" s="1"/>
      <c r="LAS42" s="1"/>
      <c r="LAT42" s="1"/>
      <c r="LAU42" s="1"/>
      <c r="LAV42" s="1"/>
      <c r="LAW42" s="1"/>
      <c r="LAX42" s="1"/>
      <c r="LAY42" s="1"/>
      <c r="LAZ42" s="1"/>
      <c r="LBA42" s="1"/>
      <c r="LBB42" s="1"/>
      <c r="LBC42" s="1"/>
      <c r="LBD42" s="1"/>
      <c r="LBE42" s="1"/>
      <c r="LBF42" s="1"/>
      <c r="LBG42" s="1"/>
      <c r="LBH42" s="1"/>
      <c r="LBI42" s="1"/>
      <c r="LBJ42" s="1"/>
      <c r="LBK42" s="1"/>
      <c r="LBL42" s="1"/>
      <c r="LBM42" s="1"/>
      <c r="LBN42" s="1"/>
      <c r="LBO42" s="1"/>
      <c r="LBP42" s="1"/>
      <c r="LBQ42" s="1"/>
      <c r="LBR42" s="1"/>
      <c r="LBS42" s="1"/>
      <c r="LBT42" s="1"/>
      <c r="LBU42" s="1"/>
      <c r="LBV42" s="1"/>
      <c r="LBW42" s="1"/>
      <c r="LBX42" s="1"/>
      <c r="LBY42" s="1"/>
      <c r="LBZ42" s="1"/>
      <c r="LCA42" s="1"/>
      <c r="LCB42" s="1"/>
      <c r="LCC42" s="1"/>
      <c r="LCD42" s="1"/>
      <c r="LCE42" s="1"/>
      <c r="LCF42" s="1"/>
      <c r="LCG42" s="1"/>
      <c r="LCH42" s="1"/>
      <c r="LCI42" s="1"/>
      <c r="LCJ42" s="1"/>
      <c r="LCK42" s="1"/>
      <c r="LCL42" s="1"/>
      <c r="LCM42" s="1"/>
      <c r="LCN42" s="1"/>
      <c r="LCO42" s="1"/>
      <c r="LCP42" s="1"/>
      <c r="LCQ42" s="1"/>
      <c r="LCR42" s="1"/>
      <c r="LCS42" s="1"/>
      <c r="LCT42" s="1"/>
      <c r="LCU42" s="1"/>
      <c r="LCV42" s="1"/>
      <c r="LCW42" s="1"/>
      <c r="LCX42" s="1"/>
      <c r="LCY42" s="1"/>
      <c r="LCZ42" s="1"/>
      <c r="LDA42" s="1"/>
      <c r="LDB42" s="1"/>
      <c r="LDC42" s="1"/>
      <c r="LDD42" s="1"/>
      <c r="LDE42" s="1"/>
      <c r="LDF42" s="1"/>
      <c r="LDG42" s="1"/>
      <c r="LDH42" s="1"/>
      <c r="LDI42" s="1"/>
      <c r="LDJ42" s="1"/>
      <c r="LDK42" s="1"/>
      <c r="LDL42" s="1"/>
      <c r="LDM42" s="1"/>
      <c r="LDN42" s="1"/>
      <c r="LDO42" s="1"/>
      <c r="LDP42" s="1"/>
      <c r="LDQ42" s="1"/>
      <c r="LDR42" s="1"/>
      <c r="LDS42" s="1"/>
      <c r="LDT42" s="1"/>
      <c r="LDU42" s="1"/>
      <c r="LDV42" s="1"/>
      <c r="LDW42" s="1"/>
      <c r="LDX42" s="1"/>
      <c r="LDY42" s="1"/>
      <c r="LDZ42" s="1"/>
      <c r="LEA42" s="1"/>
      <c r="LEB42" s="1"/>
      <c r="LEC42" s="1"/>
      <c r="LED42" s="1"/>
      <c r="LEE42" s="1"/>
      <c r="LEF42" s="1"/>
      <c r="LEG42" s="1"/>
      <c r="LEH42" s="1"/>
      <c r="LEI42" s="1"/>
      <c r="LEJ42" s="1"/>
      <c r="LEK42" s="1"/>
      <c r="LEL42" s="1"/>
      <c r="LEM42" s="1"/>
      <c r="LEN42" s="1"/>
      <c r="LEO42" s="1"/>
      <c r="LEP42" s="1"/>
      <c r="LEQ42" s="1"/>
      <c r="LER42" s="1"/>
      <c r="LES42" s="1"/>
      <c r="LET42" s="1"/>
      <c r="LEU42" s="1"/>
      <c r="LEV42" s="1"/>
      <c r="LEW42" s="1"/>
      <c r="LEX42" s="1"/>
      <c r="LEY42" s="1"/>
      <c r="LEZ42" s="1"/>
      <c r="LFA42" s="1"/>
      <c r="LFB42" s="1"/>
      <c r="LFC42" s="1"/>
      <c r="LFD42" s="1"/>
      <c r="LFE42" s="1"/>
      <c r="LFF42" s="1"/>
      <c r="LFG42" s="1"/>
      <c r="LFH42" s="1"/>
      <c r="LFI42" s="1"/>
      <c r="LFJ42" s="1"/>
      <c r="LFK42" s="1"/>
      <c r="LFL42" s="1"/>
      <c r="LFM42" s="1"/>
      <c r="LFN42" s="1"/>
      <c r="LFO42" s="1"/>
      <c r="LFP42" s="1"/>
      <c r="LFQ42" s="1"/>
      <c r="LFR42" s="1"/>
      <c r="LFS42" s="1"/>
      <c r="LFT42" s="1"/>
      <c r="LFU42" s="1"/>
      <c r="LFV42" s="1"/>
      <c r="LFW42" s="1"/>
      <c r="LFX42" s="1"/>
      <c r="LFY42" s="1"/>
      <c r="LFZ42" s="1"/>
      <c r="LGA42" s="1"/>
      <c r="LGB42" s="1"/>
      <c r="LGC42" s="1"/>
      <c r="LGD42" s="1"/>
      <c r="LGE42" s="1"/>
      <c r="LGF42" s="1"/>
      <c r="LGG42" s="1"/>
      <c r="LGH42" s="1"/>
      <c r="LGI42" s="1"/>
      <c r="LGJ42" s="1"/>
      <c r="LGK42" s="1"/>
      <c r="LGL42" s="1"/>
      <c r="LGM42" s="1"/>
      <c r="LGN42" s="1"/>
      <c r="LGO42" s="1"/>
      <c r="LGP42" s="1"/>
      <c r="LGQ42" s="1"/>
      <c r="LGR42" s="1"/>
      <c r="LGS42" s="1"/>
      <c r="LGT42" s="1"/>
      <c r="LGU42" s="1"/>
      <c r="LGV42" s="1"/>
      <c r="LGW42" s="1"/>
      <c r="LGX42" s="1"/>
      <c r="LGY42" s="1"/>
      <c r="LGZ42" s="1"/>
      <c r="LHA42" s="1"/>
      <c r="LHB42" s="1"/>
      <c r="LHC42" s="1"/>
      <c r="LHD42" s="1"/>
      <c r="LHE42" s="1"/>
      <c r="LHF42" s="1"/>
      <c r="LHG42" s="1"/>
      <c r="LHH42" s="1"/>
      <c r="LHI42" s="1"/>
      <c r="LHJ42" s="1"/>
      <c r="LHK42" s="1"/>
      <c r="LHL42" s="1"/>
      <c r="LHM42" s="1"/>
      <c r="LHN42" s="1"/>
      <c r="LHO42" s="1"/>
      <c r="LHP42" s="1"/>
      <c r="LHQ42" s="1"/>
      <c r="LHR42" s="1"/>
      <c r="LHS42" s="1"/>
      <c r="LHT42" s="1"/>
      <c r="LHU42" s="1"/>
      <c r="LHV42" s="1"/>
      <c r="LHW42" s="1"/>
      <c r="LHX42" s="1"/>
      <c r="LHY42" s="1"/>
      <c r="LHZ42" s="1"/>
      <c r="LIA42" s="1"/>
      <c r="LIB42" s="1"/>
      <c r="LIC42" s="1"/>
      <c r="LID42" s="1"/>
      <c r="LIE42" s="1"/>
      <c r="LIF42" s="1"/>
      <c r="LIG42" s="1"/>
      <c r="LIH42" s="1"/>
      <c r="LII42" s="1"/>
      <c r="LIJ42" s="1"/>
      <c r="LIK42" s="1"/>
      <c r="LIL42" s="1"/>
      <c r="LIM42" s="1"/>
      <c r="LIN42" s="1"/>
      <c r="LIO42" s="1"/>
      <c r="LIP42" s="1"/>
      <c r="LIQ42" s="1"/>
      <c r="LIR42" s="1"/>
      <c r="LIS42" s="1"/>
      <c r="LIT42" s="1"/>
      <c r="LIU42" s="1"/>
      <c r="LIV42" s="1"/>
      <c r="LIW42" s="1"/>
      <c r="LIX42" s="1"/>
      <c r="LIY42" s="1"/>
      <c r="LIZ42" s="1"/>
      <c r="LJA42" s="1"/>
      <c r="LJB42" s="1"/>
      <c r="LJC42" s="1"/>
      <c r="LJD42" s="1"/>
      <c r="LJE42" s="1"/>
      <c r="LJF42" s="1"/>
      <c r="LJG42" s="1"/>
      <c r="LJH42" s="1"/>
      <c r="LJI42" s="1"/>
      <c r="LJJ42" s="1"/>
      <c r="LJK42" s="1"/>
      <c r="LJL42" s="1"/>
      <c r="LJM42" s="1"/>
      <c r="LJN42" s="1"/>
      <c r="LJO42" s="1"/>
      <c r="LJP42" s="1"/>
      <c r="LJQ42" s="1"/>
      <c r="LJR42" s="1"/>
      <c r="LJS42" s="1"/>
      <c r="LJT42" s="1"/>
      <c r="LJU42" s="1"/>
      <c r="LJV42" s="1"/>
      <c r="LJW42" s="1"/>
      <c r="LJX42" s="1"/>
      <c r="LJY42" s="1"/>
      <c r="LJZ42" s="1"/>
      <c r="LKA42" s="1"/>
      <c r="LKB42" s="1"/>
      <c r="LKC42" s="1"/>
      <c r="LKD42" s="1"/>
      <c r="LKE42" s="1"/>
      <c r="LKF42" s="1"/>
      <c r="LKG42" s="1"/>
      <c r="LKH42" s="1"/>
      <c r="LKI42" s="1"/>
      <c r="LKJ42" s="1"/>
      <c r="LKK42" s="1"/>
      <c r="LKL42" s="1"/>
      <c r="LKM42" s="1"/>
      <c r="LKN42" s="1"/>
      <c r="LKO42" s="1"/>
      <c r="LKP42" s="1"/>
      <c r="LKQ42" s="1"/>
      <c r="LKR42" s="1"/>
      <c r="LKS42" s="1"/>
      <c r="LKT42" s="1"/>
      <c r="LKU42" s="1"/>
      <c r="LKV42" s="1"/>
      <c r="LKW42" s="1"/>
      <c r="LKX42" s="1"/>
      <c r="LKY42" s="1"/>
      <c r="LKZ42" s="1"/>
      <c r="LLA42" s="1"/>
      <c r="LLB42" s="1"/>
      <c r="LLC42" s="1"/>
      <c r="LLD42" s="1"/>
      <c r="LLE42" s="1"/>
      <c r="LLF42" s="1"/>
      <c r="LLG42" s="1"/>
      <c r="LLH42" s="1"/>
      <c r="LLI42" s="1"/>
      <c r="LLJ42" s="1"/>
      <c r="LLK42" s="1"/>
      <c r="LLL42" s="1"/>
      <c r="LLM42" s="1"/>
      <c r="LLN42" s="1"/>
      <c r="LLO42" s="1"/>
      <c r="LLP42" s="1"/>
      <c r="LLQ42" s="1"/>
      <c r="LLR42" s="1"/>
      <c r="LLS42" s="1"/>
      <c r="LLT42" s="1"/>
      <c r="LLU42" s="1"/>
      <c r="LLV42" s="1"/>
      <c r="LLW42" s="1"/>
      <c r="LLX42" s="1"/>
      <c r="LLY42" s="1"/>
      <c r="LLZ42" s="1"/>
      <c r="LMA42" s="1"/>
      <c r="LMB42" s="1"/>
      <c r="LMC42" s="1"/>
      <c r="LMD42" s="1"/>
      <c r="LME42" s="1"/>
      <c r="LMF42" s="1"/>
      <c r="LMG42" s="1"/>
      <c r="LMH42" s="1"/>
      <c r="LMI42" s="1"/>
      <c r="LMJ42" s="1"/>
      <c r="LMK42" s="1"/>
      <c r="LML42" s="1"/>
      <c r="LMM42" s="1"/>
      <c r="LMN42" s="1"/>
      <c r="LMO42" s="1"/>
      <c r="LMP42" s="1"/>
      <c r="LMQ42" s="1"/>
      <c r="LMR42" s="1"/>
      <c r="LMS42" s="1"/>
      <c r="LMT42" s="1"/>
      <c r="LMU42" s="1"/>
      <c r="LMV42" s="1"/>
      <c r="LMW42" s="1"/>
      <c r="LMX42" s="1"/>
      <c r="LMY42" s="1"/>
      <c r="LMZ42" s="1"/>
      <c r="LNA42" s="1"/>
      <c r="LNB42" s="1"/>
      <c r="LNC42" s="1"/>
      <c r="LND42" s="1"/>
      <c r="LNE42" s="1"/>
      <c r="LNF42" s="1"/>
      <c r="LNG42" s="1"/>
      <c r="LNH42" s="1"/>
      <c r="LNI42" s="1"/>
      <c r="LNJ42" s="1"/>
      <c r="LNK42" s="1"/>
      <c r="LNL42" s="1"/>
      <c r="LNM42" s="1"/>
      <c r="LNN42" s="1"/>
      <c r="LNO42" s="1"/>
      <c r="LNP42" s="1"/>
      <c r="LNQ42" s="1"/>
      <c r="LNR42" s="1"/>
      <c r="LNS42" s="1"/>
      <c r="LNT42" s="1"/>
      <c r="LNU42" s="1"/>
      <c r="LNV42" s="1"/>
      <c r="LNW42" s="1"/>
      <c r="LNX42" s="1"/>
      <c r="LNY42" s="1"/>
      <c r="LNZ42" s="1"/>
      <c r="LOA42" s="1"/>
      <c r="LOB42" s="1"/>
      <c r="LOC42" s="1"/>
      <c r="LOD42" s="1"/>
      <c r="LOE42" s="1"/>
      <c r="LOF42" s="1"/>
      <c r="LOG42" s="1"/>
      <c r="LOH42" s="1"/>
      <c r="LOI42" s="1"/>
      <c r="LOJ42" s="1"/>
      <c r="LOK42" s="1"/>
      <c r="LOL42" s="1"/>
      <c r="LOM42" s="1"/>
      <c r="LON42" s="1"/>
      <c r="LOO42" s="1"/>
      <c r="LOP42" s="1"/>
      <c r="LOQ42" s="1"/>
      <c r="LOR42" s="1"/>
      <c r="LOS42" s="1"/>
      <c r="LOT42" s="1"/>
      <c r="LOU42" s="1"/>
      <c r="LOV42" s="1"/>
      <c r="LOW42" s="1"/>
      <c r="LOX42" s="1"/>
      <c r="LOY42" s="1"/>
      <c r="LOZ42" s="1"/>
      <c r="LPA42" s="1"/>
      <c r="LPB42" s="1"/>
      <c r="LPC42" s="1"/>
      <c r="LPD42" s="1"/>
      <c r="LPE42" s="1"/>
      <c r="LPF42" s="1"/>
      <c r="LPG42" s="1"/>
      <c r="LPH42" s="1"/>
      <c r="LPI42" s="1"/>
      <c r="LPJ42" s="1"/>
      <c r="LPK42" s="1"/>
      <c r="LPL42" s="1"/>
      <c r="LPM42" s="1"/>
      <c r="LPN42" s="1"/>
      <c r="LPO42" s="1"/>
      <c r="LPP42" s="1"/>
      <c r="LPQ42" s="1"/>
      <c r="LPR42" s="1"/>
      <c r="LPS42" s="1"/>
      <c r="LPT42" s="1"/>
      <c r="LPU42" s="1"/>
      <c r="LPV42" s="1"/>
      <c r="LPW42" s="1"/>
      <c r="LPX42" s="1"/>
      <c r="LPY42" s="1"/>
      <c r="LPZ42" s="1"/>
      <c r="LQA42" s="1"/>
      <c r="LQB42" s="1"/>
      <c r="LQC42" s="1"/>
      <c r="LQD42" s="1"/>
      <c r="LQE42" s="1"/>
      <c r="LQF42" s="1"/>
      <c r="LQG42" s="1"/>
      <c r="LQH42" s="1"/>
      <c r="LQI42" s="1"/>
      <c r="LQJ42" s="1"/>
      <c r="LQK42" s="1"/>
      <c r="LQL42" s="1"/>
      <c r="LQM42" s="1"/>
      <c r="LQN42" s="1"/>
      <c r="LQO42" s="1"/>
      <c r="LQP42" s="1"/>
      <c r="LQQ42" s="1"/>
      <c r="LQR42" s="1"/>
      <c r="LQS42" s="1"/>
      <c r="LQT42" s="1"/>
      <c r="LQU42" s="1"/>
      <c r="LQV42" s="1"/>
      <c r="LQW42" s="1"/>
      <c r="LQX42" s="1"/>
      <c r="LQY42" s="1"/>
      <c r="LQZ42" s="1"/>
      <c r="LRA42" s="1"/>
      <c r="LRB42" s="1"/>
      <c r="LRC42" s="1"/>
      <c r="LRD42" s="1"/>
      <c r="LRE42" s="1"/>
      <c r="LRF42" s="1"/>
      <c r="LRG42" s="1"/>
      <c r="LRH42" s="1"/>
      <c r="LRI42" s="1"/>
      <c r="LRJ42" s="1"/>
      <c r="LRK42" s="1"/>
      <c r="LRL42" s="1"/>
      <c r="LRM42" s="1"/>
      <c r="LRN42" s="1"/>
      <c r="LRO42" s="1"/>
      <c r="LRP42" s="1"/>
      <c r="LRQ42" s="1"/>
      <c r="LRR42" s="1"/>
      <c r="LRS42" s="1"/>
      <c r="LRT42" s="1"/>
      <c r="LRU42" s="1"/>
      <c r="LRV42" s="1"/>
      <c r="LRW42" s="1"/>
      <c r="LRX42" s="1"/>
      <c r="LRY42" s="1"/>
      <c r="LRZ42" s="1"/>
      <c r="LSA42" s="1"/>
      <c r="LSB42" s="1"/>
      <c r="LSC42" s="1"/>
      <c r="LSD42" s="1"/>
      <c r="LSE42" s="1"/>
      <c r="LSF42" s="1"/>
      <c r="LSG42" s="1"/>
      <c r="LSH42" s="1"/>
      <c r="LSI42" s="1"/>
      <c r="LSJ42" s="1"/>
      <c r="LSK42" s="1"/>
      <c r="LSL42" s="1"/>
      <c r="LSM42" s="1"/>
      <c r="LSN42" s="1"/>
      <c r="LSO42" s="1"/>
      <c r="LSP42" s="1"/>
      <c r="LSQ42" s="1"/>
      <c r="LSR42" s="1"/>
      <c r="LSS42" s="1"/>
      <c r="LST42" s="1"/>
      <c r="LSU42" s="1"/>
      <c r="LSV42" s="1"/>
      <c r="LSW42" s="1"/>
      <c r="LSX42" s="1"/>
      <c r="LSY42" s="1"/>
      <c r="LSZ42" s="1"/>
      <c r="LTA42" s="1"/>
      <c r="LTB42" s="1"/>
      <c r="LTC42" s="1"/>
      <c r="LTD42" s="1"/>
      <c r="LTE42" s="1"/>
      <c r="LTF42" s="1"/>
      <c r="LTG42" s="1"/>
      <c r="LTH42" s="1"/>
      <c r="LTI42" s="1"/>
      <c r="LTJ42" s="1"/>
      <c r="LTK42" s="1"/>
      <c r="LTL42" s="1"/>
      <c r="LTM42" s="1"/>
      <c r="LTN42" s="1"/>
      <c r="LTO42" s="1"/>
      <c r="LTP42" s="1"/>
      <c r="LTQ42" s="1"/>
      <c r="LTR42" s="1"/>
      <c r="LTS42" s="1"/>
      <c r="LTT42" s="1"/>
      <c r="LTU42" s="1"/>
      <c r="LTV42" s="1"/>
      <c r="LTW42" s="1"/>
      <c r="LTX42" s="1"/>
      <c r="LTY42" s="1"/>
      <c r="LTZ42" s="1"/>
      <c r="LUA42" s="1"/>
      <c r="LUB42" s="1"/>
      <c r="LUC42" s="1"/>
      <c r="LUD42" s="1"/>
      <c r="LUE42" s="1"/>
      <c r="LUF42" s="1"/>
      <c r="LUG42" s="1"/>
      <c r="LUH42" s="1"/>
      <c r="LUI42" s="1"/>
      <c r="LUJ42" s="1"/>
      <c r="LUK42" s="1"/>
      <c r="LUL42" s="1"/>
      <c r="LUM42" s="1"/>
      <c r="LUN42" s="1"/>
      <c r="LUO42" s="1"/>
      <c r="LUP42" s="1"/>
      <c r="LUQ42" s="1"/>
      <c r="LUR42" s="1"/>
      <c r="LUS42" s="1"/>
      <c r="LUT42" s="1"/>
      <c r="LUU42" s="1"/>
      <c r="LUV42" s="1"/>
      <c r="LUW42" s="1"/>
      <c r="LUX42" s="1"/>
      <c r="LUY42" s="1"/>
      <c r="LUZ42" s="1"/>
      <c r="LVA42" s="1"/>
      <c r="LVB42" s="1"/>
      <c r="LVC42" s="1"/>
      <c r="LVD42" s="1"/>
      <c r="LVE42" s="1"/>
      <c r="LVF42" s="1"/>
      <c r="LVG42" s="1"/>
      <c r="LVH42" s="1"/>
      <c r="LVI42" s="1"/>
      <c r="LVJ42" s="1"/>
      <c r="LVK42" s="1"/>
      <c r="LVL42" s="1"/>
      <c r="LVM42" s="1"/>
      <c r="LVN42" s="1"/>
      <c r="LVO42" s="1"/>
      <c r="LVP42" s="1"/>
      <c r="LVQ42" s="1"/>
      <c r="LVR42" s="1"/>
      <c r="LVS42" s="1"/>
      <c r="LVT42" s="1"/>
      <c r="LVU42" s="1"/>
      <c r="LVV42" s="1"/>
      <c r="LVW42" s="1"/>
      <c r="LVX42" s="1"/>
      <c r="LVY42" s="1"/>
      <c r="LVZ42" s="1"/>
      <c r="LWA42" s="1"/>
      <c r="LWB42" s="1"/>
      <c r="LWC42" s="1"/>
      <c r="LWD42" s="1"/>
      <c r="LWE42" s="1"/>
      <c r="LWF42" s="1"/>
      <c r="LWG42" s="1"/>
      <c r="LWH42" s="1"/>
      <c r="LWI42" s="1"/>
      <c r="LWJ42" s="1"/>
      <c r="LWK42" s="1"/>
      <c r="LWL42" s="1"/>
      <c r="LWM42" s="1"/>
      <c r="LWN42" s="1"/>
      <c r="LWO42" s="1"/>
      <c r="LWP42" s="1"/>
      <c r="LWQ42" s="1"/>
      <c r="LWR42" s="1"/>
      <c r="LWS42" s="1"/>
      <c r="LWT42" s="1"/>
      <c r="LWU42" s="1"/>
      <c r="LWV42" s="1"/>
      <c r="LWW42" s="1"/>
      <c r="LWX42" s="1"/>
      <c r="LWY42" s="1"/>
      <c r="LWZ42" s="1"/>
      <c r="LXA42" s="1"/>
      <c r="LXB42" s="1"/>
      <c r="LXC42" s="1"/>
      <c r="LXD42" s="1"/>
      <c r="LXE42" s="1"/>
      <c r="LXF42" s="1"/>
      <c r="LXG42" s="1"/>
      <c r="LXH42" s="1"/>
      <c r="LXI42" s="1"/>
      <c r="LXJ42" s="1"/>
      <c r="LXK42" s="1"/>
      <c r="LXL42" s="1"/>
      <c r="LXM42" s="1"/>
      <c r="LXN42" s="1"/>
      <c r="LXO42" s="1"/>
      <c r="LXP42" s="1"/>
      <c r="LXQ42" s="1"/>
      <c r="LXR42" s="1"/>
      <c r="LXS42" s="1"/>
      <c r="LXT42" s="1"/>
      <c r="LXU42" s="1"/>
      <c r="LXV42" s="1"/>
      <c r="LXW42" s="1"/>
      <c r="LXX42" s="1"/>
      <c r="LXY42" s="1"/>
      <c r="LXZ42" s="1"/>
      <c r="LYA42" s="1"/>
      <c r="LYB42" s="1"/>
      <c r="LYC42" s="1"/>
      <c r="LYD42" s="1"/>
      <c r="LYE42" s="1"/>
      <c r="LYF42" s="1"/>
      <c r="LYG42" s="1"/>
      <c r="LYH42" s="1"/>
      <c r="LYI42" s="1"/>
      <c r="LYJ42" s="1"/>
      <c r="LYK42" s="1"/>
      <c r="LYL42" s="1"/>
      <c r="LYM42" s="1"/>
      <c r="LYN42" s="1"/>
      <c r="LYO42" s="1"/>
      <c r="LYP42" s="1"/>
      <c r="LYQ42" s="1"/>
      <c r="LYR42" s="1"/>
      <c r="LYS42" s="1"/>
      <c r="LYT42" s="1"/>
      <c r="LYU42" s="1"/>
      <c r="LYV42" s="1"/>
      <c r="LYW42" s="1"/>
      <c r="LYX42" s="1"/>
      <c r="LYY42" s="1"/>
      <c r="LYZ42" s="1"/>
      <c r="LZA42" s="1"/>
      <c r="LZB42" s="1"/>
      <c r="LZC42" s="1"/>
      <c r="LZD42" s="1"/>
      <c r="LZE42" s="1"/>
      <c r="LZF42" s="1"/>
      <c r="LZG42" s="1"/>
      <c r="LZH42" s="1"/>
      <c r="LZI42" s="1"/>
      <c r="LZJ42" s="1"/>
      <c r="LZK42" s="1"/>
      <c r="LZL42" s="1"/>
      <c r="LZM42" s="1"/>
      <c r="LZN42" s="1"/>
      <c r="LZO42" s="1"/>
      <c r="LZP42" s="1"/>
      <c r="LZQ42" s="1"/>
      <c r="LZR42" s="1"/>
      <c r="LZS42" s="1"/>
      <c r="LZT42" s="1"/>
      <c r="LZU42" s="1"/>
      <c r="LZV42" s="1"/>
      <c r="LZW42" s="1"/>
      <c r="LZX42" s="1"/>
      <c r="LZY42" s="1"/>
      <c r="LZZ42" s="1"/>
      <c r="MAA42" s="1"/>
      <c r="MAB42" s="1"/>
      <c r="MAC42" s="1"/>
      <c r="MAD42" s="1"/>
      <c r="MAE42" s="1"/>
      <c r="MAF42" s="1"/>
      <c r="MAG42" s="1"/>
      <c r="MAH42" s="1"/>
      <c r="MAI42" s="1"/>
      <c r="MAJ42" s="1"/>
      <c r="MAK42" s="1"/>
      <c r="MAL42" s="1"/>
      <c r="MAM42" s="1"/>
      <c r="MAN42" s="1"/>
      <c r="MAO42" s="1"/>
      <c r="MAP42" s="1"/>
      <c r="MAQ42" s="1"/>
      <c r="MAR42" s="1"/>
      <c r="MAS42" s="1"/>
      <c r="MAT42" s="1"/>
      <c r="MAU42" s="1"/>
      <c r="MAV42" s="1"/>
      <c r="MAW42" s="1"/>
      <c r="MAX42" s="1"/>
      <c r="MAY42" s="1"/>
      <c r="MAZ42" s="1"/>
      <c r="MBA42" s="1"/>
      <c r="MBB42" s="1"/>
      <c r="MBC42" s="1"/>
      <c r="MBD42" s="1"/>
      <c r="MBE42" s="1"/>
      <c r="MBF42" s="1"/>
      <c r="MBG42" s="1"/>
      <c r="MBH42" s="1"/>
      <c r="MBI42" s="1"/>
      <c r="MBJ42" s="1"/>
      <c r="MBK42" s="1"/>
      <c r="MBL42" s="1"/>
      <c r="MBM42" s="1"/>
      <c r="MBN42" s="1"/>
      <c r="MBO42" s="1"/>
      <c r="MBP42" s="1"/>
      <c r="MBQ42" s="1"/>
      <c r="MBR42" s="1"/>
      <c r="MBS42" s="1"/>
      <c r="MBT42" s="1"/>
      <c r="MBU42" s="1"/>
      <c r="MBV42" s="1"/>
      <c r="MBW42" s="1"/>
      <c r="MBX42" s="1"/>
      <c r="MBY42" s="1"/>
      <c r="MBZ42" s="1"/>
      <c r="MCA42" s="1"/>
      <c r="MCB42" s="1"/>
      <c r="MCC42" s="1"/>
      <c r="MCD42" s="1"/>
      <c r="MCE42" s="1"/>
      <c r="MCF42" s="1"/>
      <c r="MCG42" s="1"/>
      <c r="MCH42" s="1"/>
      <c r="MCI42" s="1"/>
      <c r="MCJ42" s="1"/>
      <c r="MCK42" s="1"/>
      <c r="MCL42" s="1"/>
      <c r="MCM42" s="1"/>
      <c r="MCN42" s="1"/>
      <c r="MCO42" s="1"/>
      <c r="MCP42" s="1"/>
      <c r="MCQ42" s="1"/>
      <c r="MCR42" s="1"/>
      <c r="MCS42" s="1"/>
      <c r="MCT42" s="1"/>
      <c r="MCU42" s="1"/>
      <c r="MCV42" s="1"/>
      <c r="MCW42" s="1"/>
      <c r="MCX42" s="1"/>
      <c r="MCY42" s="1"/>
      <c r="MCZ42" s="1"/>
      <c r="MDA42" s="1"/>
      <c r="MDB42" s="1"/>
      <c r="MDC42" s="1"/>
      <c r="MDD42" s="1"/>
      <c r="MDE42" s="1"/>
      <c r="MDF42" s="1"/>
      <c r="MDG42" s="1"/>
      <c r="MDH42" s="1"/>
      <c r="MDI42" s="1"/>
      <c r="MDJ42" s="1"/>
      <c r="MDK42" s="1"/>
      <c r="MDL42" s="1"/>
      <c r="MDM42" s="1"/>
      <c r="MDN42" s="1"/>
      <c r="MDO42" s="1"/>
      <c r="MDP42" s="1"/>
      <c r="MDQ42" s="1"/>
      <c r="MDR42" s="1"/>
      <c r="MDS42" s="1"/>
      <c r="MDT42" s="1"/>
      <c r="MDU42" s="1"/>
      <c r="MDV42" s="1"/>
      <c r="MDW42" s="1"/>
      <c r="MDX42" s="1"/>
      <c r="MDY42" s="1"/>
      <c r="MDZ42" s="1"/>
      <c r="MEA42" s="1"/>
      <c r="MEB42" s="1"/>
      <c r="MEC42" s="1"/>
      <c r="MED42" s="1"/>
      <c r="MEE42" s="1"/>
      <c r="MEF42" s="1"/>
      <c r="MEG42" s="1"/>
      <c r="MEH42" s="1"/>
      <c r="MEI42" s="1"/>
      <c r="MEJ42" s="1"/>
      <c r="MEK42" s="1"/>
      <c r="MEL42" s="1"/>
      <c r="MEM42" s="1"/>
      <c r="MEN42" s="1"/>
      <c r="MEO42" s="1"/>
      <c r="MEP42" s="1"/>
      <c r="MEQ42" s="1"/>
      <c r="MER42" s="1"/>
      <c r="MES42" s="1"/>
      <c r="MET42" s="1"/>
      <c r="MEU42" s="1"/>
      <c r="MEV42" s="1"/>
      <c r="MEW42" s="1"/>
      <c r="MEX42" s="1"/>
      <c r="MEY42" s="1"/>
      <c r="MEZ42" s="1"/>
      <c r="MFA42" s="1"/>
      <c r="MFB42" s="1"/>
      <c r="MFC42" s="1"/>
      <c r="MFD42" s="1"/>
      <c r="MFE42" s="1"/>
      <c r="MFF42" s="1"/>
      <c r="MFG42" s="1"/>
      <c r="MFH42" s="1"/>
      <c r="MFI42" s="1"/>
      <c r="MFJ42" s="1"/>
      <c r="MFK42" s="1"/>
      <c r="MFL42" s="1"/>
      <c r="MFM42" s="1"/>
      <c r="MFN42" s="1"/>
      <c r="MFO42" s="1"/>
      <c r="MFP42" s="1"/>
      <c r="MFQ42" s="1"/>
      <c r="MFR42" s="1"/>
      <c r="MFS42" s="1"/>
      <c r="MFT42" s="1"/>
      <c r="MFU42" s="1"/>
      <c r="MFV42" s="1"/>
      <c r="MFW42" s="1"/>
      <c r="MFX42" s="1"/>
      <c r="MFY42" s="1"/>
      <c r="MFZ42" s="1"/>
      <c r="MGA42" s="1"/>
      <c r="MGB42" s="1"/>
      <c r="MGC42" s="1"/>
      <c r="MGD42" s="1"/>
      <c r="MGE42" s="1"/>
      <c r="MGF42" s="1"/>
      <c r="MGG42" s="1"/>
      <c r="MGH42" s="1"/>
      <c r="MGI42" s="1"/>
      <c r="MGJ42" s="1"/>
      <c r="MGK42" s="1"/>
      <c r="MGL42" s="1"/>
      <c r="MGM42" s="1"/>
      <c r="MGN42" s="1"/>
      <c r="MGO42" s="1"/>
      <c r="MGP42" s="1"/>
      <c r="MGQ42" s="1"/>
      <c r="MGR42" s="1"/>
      <c r="MGS42" s="1"/>
      <c r="MGT42" s="1"/>
      <c r="MGU42" s="1"/>
      <c r="MGV42" s="1"/>
      <c r="MGW42" s="1"/>
      <c r="MGX42" s="1"/>
      <c r="MGY42" s="1"/>
      <c r="MGZ42" s="1"/>
      <c r="MHA42" s="1"/>
      <c r="MHB42" s="1"/>
      <c r="MHC42" s="1"/>
      <c r="MHD42" s="1"/>
      <c r="MHE42" s="1"/>
      <c r="MHF42" s="1"/>
      <c r="MHG42" s="1"/>
      <c r="MHH42" s="1"/>
      <c r="MHI42" s="1"/>
      <c r="MHJ42" s="1"/>
      <c r="MHK42" s="1"/>
      <c r="MHL42" s="1"/>
      <c r="MHM42" s="1"/>
      <c r="MHN42" s="1"/>
      <c r="MHO42" s="1"/>
      <c r="MHP42" s="1"/>
      <c r="MHQ42" s="1"/>
      <c r="MHR42" s="1"/>
      <c r="MHS42" s="1"/>
      <c r="MHT42" s="1"/>
      <c r="MHU42" s="1"/>
      <c r="MHV42" s="1"/>
      <c r="MHW42" s="1"/>
      <c r="MHX42" s="1"/>
      <c r="MHY42" s="1"/>
      <c r="MHZ42" s="1"/>
      <c r="MIA42" s="1"/>
      <c r="MIB42" s="1"/>
      <c r="MIC42" s="1"/>
      <c r="MID42" s="1"/>
      <c r="MIE42" s="1"/>
      <c r="MIF42" s="1"/>
      <c r="MIG42" s="1"/>
      <c r="MIH42" s="1"/>
      <c r="MII42" s="1"/>
      <c r="MIJ42" s="1"/>
      <c r="MIK42" s="1"/>
      <c r="MIL42" s="1"/>
      <c r="MIM42" s="1"/>
      <c r="MIN42" s="1"/>
      <c r="MIO42" s="1"/>
      <c r="MIP42" s="1"/>
      <c r="MIQ42" s="1"/>
      <c r="MIR42" s="1"/>
      <c r="MIS42" s="1"/>
      <c r="MIT42" s="1"/>
      <c r="MIU42" s="1"/>
      <c r="MIV42" s="1"/>
      <c r="MIW42" s="1"/>
      <c r="MIX42" s="1"/>
      <c r="MIY42" s="1"/>
      <c r="MIZ42" s="1"/>
      <c r="MJA42" s="1"/>
      <c r="MJB42" s="1"/>
      <c r="MJC42" s="1"/>
      <c r="MJD42" s="1"/>
      <c r="MJE42" s="1"/>
      <c r="MJF42" s="1"/>
      <c r="MJG42" s="1"/>
      <c r="MJH42" s="1"/>
      <c r="MJI42" s="1"/>
      <c r="MJJ42" s="1"/>
      <c r="MJK42" s="1"/>
      <c r="MJL42" s="1"/>
      <c r="MJM42" s="1"/>
      <c r="MJN42" s="1"/>
      <c r="MJO42" s="1"/>
      <c r="MJP42" s="1"/>
      <c r="MJQ42" s="1"/>
      <c r="MJR42" s="1"/>
      <c r="MJS42" s="1"/>
      <c r="MJT42" s="1"/>
      <c r="MJU42" s="1"/>
      <c r="MJV42" s="1"/>
      <c r="MJW42" s="1"/>
      <c r="MJX42" s="1"/>
      <c r="MJY42" s="1"/>
      <c r="MJZ42" s="1"/>
      <c r="MKA42" s="1"/>
      <c r="MKB42" s="1"/>
      <c r="MKC42" s="1"/>
      <c r="MKD42" s="1"/>
      <c r="MKE42" s="1"/>
      <c r="MKF42" s="1"/>
      <c r="MKG42" s="1"/>
      <c r="MKH42" s="1"/>
      <c r="MKI42" s="1"/>
      <c r="MKJ42" s="1"/>
      <c r="MKK42" s="1"/>
      <c r="MKL42" s="1"/>
      <c r="MKM42" s="1"/>
      <c r="MKN42" s="1"/>
      <c r="MKO42" s="1"/>
      <c r="MKP42" s="1"/>
      <c r="MKQ42" s="1"/>
      <c r="MKR42" s="1"/>
      <c r="MKS42" s="1"/>
      <c r="MKT42" s="1"/>
      <c r="MKU42" s="1"/>
      <c r="MKV42" s="1"/>
      <c r="MKW42" s="1"/>
      <c r="MKX42" s="1"/>
      <c r="MKY42" s="1"/>
      <c r="MKZ42" s="1"/>
      <c r="MLA42" s="1"/>
      <c r="MLB42" s="1"/>
      <c r="MLC42" s="1"/>
      <c r="MLD42" s="1"/>
      <c r="MLE42" s="1"/>
      <c r="MLF42" s="1"/>
      <c r="MLG42" s="1"/>
      <c r="MLH42" s="1"/>
      <c r="MLI42" s="1"/>
      <c r="MLJ42" s="1"/>
      <c r="MLK42" s="1"/>
      <c r="MLL42" s="1"/>
      <c r="MLM42" s="1"/>
      <c r="MLN42" s="1"/>
      <c r="MLO42" s="1"/>
      <c r="MLP42" s="1"/>
      <c r="MLQ42" s="1"/>
      <c r="MLR42" s="1"/>
      <c r="MLS42" s="1"/>
      <c r="MLT42" s="1"/>
      <c r="MLU42" s="1"/>
      <c r="MLV42" s="1"/>
      <c r="MLW42" s="1"/>
      <c r="MLX42" s="1"/>
      <c r="MLY42" s="1"/>
      <c r="MLZ42" s="1"/>
      <c r="MMA42" s="1"/>
      <c r="MMB42" s="1"/>
      <c r="MMC42" s="1"/>
      <c r="MMD42" s="1"/>
      <c r="MME42" s="1"/>
      <c r="MMF42" s="1"/>
      <c r="MMG42" s="1"/>
      <c r="MMH42" s="1"/>
      <c r="MMI42" s="1"/>
      <c r="MMJ42" s="1"/>
      <c r="MMK42" s="1"/>
      <c r="MML42" s="1"/>
      <c r="MMM42" s="1"/>
      <c r="MMN42" s="1"/>
      <c r="MMO42" s="1"/>
      <c r="MMP42" s="1"/>
      <c r="MMQ42" s="1"/>
      <c r="MMR42" s="1"/>
      <c r="MMS42" s="1"/>
      <c r="MMT42" s="1"/>
      <c r="MMU42" s="1"/>
      <c r="MMV42" s="1"/>
      <c r="MMW42" s="1"/>
      <c r="MMX42" s="1"/>
      <c r="MMY42" s="1"/>
      <c r="MMZ42" s="1"/>
      <c r="MNA42" s="1"/>
      <c r="MNB42" s="1"/>
      <c r="MNC42" s="1"/>
      <c r="MND42" s="1"/>
      <c r="MNE42" s="1"/>
      <c r="MNF42" s="1"/>
      <c r="MNG42" s="1"/>
      <c r="MNH42" s="1"/>
      <c r="MNI42" s="1"/>
      <c r="MNJ42" s="1"/>
      <c r="MNK42" s="1"/>
      <c r="MNL42" s="1"/>
      <c r="MNM42" s="1"/>
      <c r="MNN42" s="1"/>
      <c r="MNO42" s="1"/>
      <c r="MNP42" s="1"/>
      <c r="MNQ42" s="1"/>
      <c r="MNR42" s="1"/>
      <c r="MNS42" s="1"/>
      <c r="MNT42" s="1"/>
      <c r="MNU42" s="1"/>
      <c r="MNV42" s="1"/>
      <c r="MNW42" s="1"/>
      <c r="MNX42" s="1"/>
      <c r="MNY42" s="1"/>
      <c r="MNZ42" s="1"/>
      <c r="MOA42" s="1"/>
      <c r="MOB42" s="1"/>
      <c r="MOC42" s="1"/>
      <c r="MOD42" s="1"/>
      <c r="MOE42" s="1"/>
      <c r="MOF42" s="1"/>
      <c r="MOG42" s="1"/>
      <c r="MOH42" s="1"/>
      <c r="MOI42" s="1"/>
      <c r="MOJ42" s="1"/>
      <c r="MOK42" s="1"/>
      <c r="MOL42" s="1"/>
      <c r="MOM42" s="1"/>
      <c r="MON42" s="1"/>
      <c r="MOO42" s="1"/>
      <c r="MOP42" s="1"/>
      <c r="MOQ42" s="1"/>
      <c r="MOR42" s="1"/>
      <c r="MOS42" s="1"/>
      <c r="MOT42" s="1"/>
      <c r="MOU42" s="1"/>
      <c r="MOV42" s="1"/>
      <c r="MOW42" s="1"/>
      <c r="MOX42" s="1"/>
      <c r="MOY42" s="1"/>
      <c r="MOZ42" s="1"/>
      <c r="MPA42" s="1"/>
      <c r="MPB42" s="1"/>
      <c r="MPC42" s="1"/>
      <c r="MPD42" s="1"/>
      <c r="MPE42" s="1"/>
      <c r="MPF42" s="1"/>
      <c r="MPG42" s="1"/>
      <c r="MPH42" s="1"/>
      <c r="MPI42" s="1"/>
      <c r="MPJ42" s="1"/>
      <c r="MPK42" s="1"/>
      <c r="MPL42" s="1"/>
      <c r="MPM42" s="1"/>
      <c r="MPN42" s="1"/>
      <c r="MPO42" s="1"/>
      <c r="MPP42" s="1"/>
      <c r="MPQ42" s="1"/>
      <c r="MPR42" s="1"/>
      <c r="MPS42" s="1"/>
      <c r="MPT42" s="1"/>
      <c r="MPU42" s="1"/>
      <c r="MPV42" s="1"/>
      <c r="MPW42" s="1"/>
      <c r="MPX42" s="1"/>
      <c r="MPY42" s="1"/>
      <c r="MPZ42" s="1"/>
      <c r="MQA42" s="1"/>
      <c r="MQB42" s="1"/>
      <c r="MQC42" s="1"/>
      <c r="MQD42" s="1"/>
      <c r="MQE42" s="1"/>
      <c r="MQF42" s="1"/>
      <c r="MQG42" s="1"/>
      <c r="MQH42" s="1"/>
      <c r="MQI42" s="1"/>
      <c r="MQJ42" s="1"/>
      <c r="MQK42" s="1"/>
      <c r="MQL42" s="1"/>
      <c r="MQM42" s="1"/>
      <c r="MQN42" s="1"/>
      <c r="MQO42" s="1"/>
      <c r="MQP42" s="1"/>
      <c r="MQQ42" s="1"/>
      <c r="MQR42" s="1"/>
      <c r="MQS42" s="1"/>
      <c r="MQT42" s="1"/>
      <c r="MQU42" s="1"/>
      <c r="MQV42" s="1"/>
      <c r="MQW42" s="1"/>
      <c r="MQX42" s="1"/>
      <c r="MQY42" s="1"/>
      <c r="MQZ42" s="1"/>
      <c r="MRA42" s="1"/>
      <c r="MRB42" s="1"/>
      <c r="MRC42" s="1"/>
      <c r="MRD42" s="1"/>
      <c r="MRE42" s="1"/>
      <c r="MRF42" s="1"/>
      <c r="MRG42" s="1"/>
      <c r="MRH42" s="1"/>
      <c r="MRI42" s="1"/>
      <c r="MRJ42" s="1"/>
      <c r="MRK42" s="1"/>
      <c r="MRL42" s="1"/>
      <c r="MRM42" s="1"/>
      <c r="MRN42" s="1"/>
      <c r="MRO42" s="1"/>
      <c r="MRP42" s="1"/>
      <c r="MRQ42" s="1"/>
      <c r="MRR42" s="1"/>
      <c r="MRS42" s="1"/>
      <c r="MRT42" s="1"/>
      <c r="MRU42" s="1"/>
      <c r="MRV42" s="1"/>
      <c r="MRW42" s="1"/>
      <c r="MRX42" s="1"/>
      <c r="MRY42" s="1"/>
      <c r="MRZ42" s="1"/>
      <c r="MSA42" s="1"/>
      <c r="MSB42" s="1"/>
      <c r="MSC42" s="1"/>
      <c r="MSD42" s="1"/>
      <c r="MSE42" s="1"/>
      <c r="MSF42" s="1"/>
      <c r="MSG42" s="1"/>
      <c r="MSH42" s="1"/>
      <c r="MSI42" s="1"/>
      <c r="MSJ42" s="1"/>
      <c r="MSK42" s="1"/>
      <c r="MSL42" s="1"/>
      <c r="MSM42" s="1"/>
      <c r="MSN42" s="1"/>
      <c r="MSO42" s="1"/>
      <c r="MSP42" s="1"/>
      <c r="MSQ42" s="1"/>
      <c r="MSR42" s="1"/>
      <c r="MSS42" s="1"/>
      <c r="MST42" s="1"/>
      <c r="MSU42" s="1"/>
      <c r="MSV42" s="1"/>
      <c r="MSW42" s="1"/>
      <c r="MSX42" s="1"/>
      <c r="MSY42" s="1"/>
      <c r="MSZ42" s="1"/>
      <c r="MTA42" s="1"/>
      <c r="MTB42" s="1"/>
      <c r="MTC42" s="1"/>
      <c r="MTD42" s="1"/>
      <c r="MTE42" s="1"/>
      <c r="MTF42" s="1"/>
      <c r="MTG42" s="1"/>
      <c r="MTH42" s="1"/>
      <c r="MTI42" s="1"/>
      <c r="MTJ42" s="1"/>
      <c r="MTK42" s="1"/>
      <c r="MTL42" s="1"/>
      <c r="MTM42" s="1"/>
      <c r="MTN42" s="1"/>
      <c r="MTO42" s="1"/>
      <c r="MTP42" s="1"/>
      <c r="MTQ42" s="1"/>
      <c r="MTR42" s="1"/>
      <c r="MTS42" s="1"/>
      <c r="MTT42" s="1"/>
      <c r="MTU42" s="1"/>
      <c r="MTV42" s="1"/>
      <c r="MTW42" s="1"/>
      <c r="MTX42" s="1"/>
      <c r="MTY42" s="1"/>
      <c r="MTZ42" s="1"/>
      <c r="MUA42" s="1"/>
      <c r="MUB42" s="1"/>
      <c r="MUC42" s="1"/>
      <c r="MUD42" s="1"/>
      <c r="MUE42" s="1"/>
      <c r="MUF42" s="1"/>
      <c r="MUG42" s="1"/>
      <c r="MUH42" s="1"/>
      <c r="MUI42" s="1"/>
      <c r="MUJ42" s="1"/>
      <c r="MUK42" s="1"/>
      <c r="MUL42" s="1"/>
      <c r="MUM42" s="1"/>
      <c r="MUN42" s="1"/>
      <c r="MUO42" s="1"/>
      <c r="MUP42" s="1"/>
      <c r="MUQ42" s="1"/>
      <c r="MUR42" s="1"/>
      <c r="MUS42" s="1"/>
      <c r="MUT42" s="1"/>
      <c r="MUU42" s="1"/>
      <c r="MUV42" s="1"/>
      <c r="MUW42" s="1"/>
      <c r="MUX42" s="1"/>
      <c r="MUY42" s="1"/>
      <c r="MUZ42" s="1"/>
      <c r="MVA42" s="1"/>
      <c r="MVB42" s="1"/>
      <c r="MVC42" s="1"/>
      <c r="MVD42" s="1"/>
      <c r="MVE42" s="1"/>
      <c r="MVF42" s="1"/>
      <c r="MVG42" s="1"/>
      <c r="MVH42" s="1"/>
      <c r="MVI42" s="1"/>
      <c r="MVJ42" s="1"/>
      <c r="MVK42" s="1"/>
      <c r="MVL42" s="1"/>
      <c r="MVM42" s="1"/>
      <c r="MVN42" s="1"/>
      <c r="MVO42" s="1"/>
      <c r="MVP42" s="1"/>
      <c r="MVQ42" s="1"/>
      <c r="MVR42" s="1"/>
      <c r="MVS42" s="1"/>
      <c r="MVT42" s="1"/>
      <c r="MVU42" s="1"/>
      <c r="MVV42" s="1"/>
      <c r="MVW42" s="1"/>
      <c r="MVX42" s="1"/>
      <c r="MVY42" s="1"/>
      <c r="MVZ42" s="1"/>
      <c r="MWA42" s="1"/>
      <c r="MWB42" s="1"/>
      <c r="MWC42" s="1"/>
      <c r="MWD42" s="1"/>
      <c r="MWE42" s="1"/>
      <c r="MWF42" s="1"/>
      <c r="MWG42" s="1"/>
      <c r="MWH42" s="1"/>
      <c r="MWI42" s="1"/>
      <c r="MWJ42" s="1"/>
      <c r="MWK42" s="1"/>
      <c r="MWL42" s="1"/>
      <c r="MWM42" s="1"/>
      <c r="MWN42" s="1"/>
      <c r="MWO42" s="1"/>
      <c r="MWP42" s="1"/>
      <c r="MWQ42" s="1"/>
      <c r="MWR42" s="1"/>
      <c r="MWS42" s="1"/>
      <c r="MWT42" s="1"/>
      <c r="MWU42" s="1"/>
      <c r="MWV42" s="1"/>
      <c r="MWW42" s="1"/>
      <c r="MWX42" s="1"/>
      <c r="MWY42" s="1"/>
      <c r="MWZ42" s="1"/>
      <c r="MXA42" s="1"/>
      <c r="MXB42" s="1"/>
      <c r="MXC42" s="1"/>
      <c r="MXD42" s="1"/>
      <c r="MXE42" s="1"/>
      <c r="MXF42" s="1"/>
      <c r="MXG42" s="1"/>
      <c r="MXH42" s="1"/>
      <c r="MXI42" s="1"/>
      <c r="MXJ42" s="1"/>
      <c r="MXK42" s="1"/>
      <c r="MXL42" s="1"/>
      <c r="MXM42" s="1"/>
      <c r="MXN42" s="1"/>
      <c r="MXO42" s="1"/>
      <c r="MXP42" s="1"/>
      <c r="MXQ42" s="1"/>
      <c r="MXR42" s="1"/>
      <c r="MXS42" s="1"/>
      <c r="MXT42" s="1"/>
      <c r="MXU42" s="1"/>
      <c r="MXV42" s="1"/>
      <c r="MXW42" s="1"/>
      <c r="MXX42" s="1"/>
      <c r="MXY42" s="1"/>
      <c r="MXZ42" s="1"/>
      <c r="MYA42" s="1"/>
      <c r="MYB42" s="1"/>
      <c r="MYC42" s="1"/>
      <c r="MYD42" s="1"/>
      <c r="MYE42" s="1"/>
      <c r="MYF42" s="1"/>
      <c r="MYG42" s="1"/>
      <c r="MYH42" s="1"/>
      <c r="MYI42" s="1"/>
      <c r="MYJ42" s="1"/>
      <c r="MYK42" s="1"/>
      <c r="MYL42" s="1"/>
      <c r="MYM42" s="1"/>
      <c r="MYN42" s="1"/>
      <c r="MYO42" s="1"/>
      <c r="MYP42" s="1"/>
      <c r="MYQ42" s="1"/>
      <c r="MYR42" s="1"/>
      <c r="MYS42" s="1"/>
      <c r="MYT42" s="1"/>
      <c r="MYU42" s="1"/>
      <c r="MYV42" s="1"/>
      <c r="MYW42" s="1"/>
      <c r="MYX42" s="1"/>
      <c r="MYY42" s="1"/>
      <c r="MYZ42" s="1"/>
      <c r="MZA42" s="1"/>
      <c r="MZB42" s="1"/>
      <c r="MZC42" s="1"/>
      <c r="MZD42" s="1"/>
      <c r="MZE42" s="1"/>
      <c r="MZF42" s="1"/>
      <c r="MZG42" s="1"/>
      <c r="MZH42" s="1"/>
      <c r="MZI42" s="1"/>
      <c r="MZJ42" s="1"/>
      <c r="MZK42" s="1"/>
      <c r="MZL42" s="1"/>
      <c r="MZM42" s="1"/>
      <c r="MZN42" s="1"/>
      <c r="MZO42" s="1"/>
      <c r="MZP42" s="1"/>
      <c r="MZQ42" s="1"/>
      <c r="MZR42" s="1"/>
      <c r="MZS42" s="1"/>
      <c r="MZT42" s="1"/>
      <c r="MZU42" s="1"/>
      <c r="MZV42" s="1"/>
      <c r="MZW42" s="1"/>
      <c r="MZX42" s="1"/>
      <c r="MZY42" s="1"/>
      <c r="MZZ42" s="1"/>
      <c r="NAA42" s="1"/>
      <c r="NAB42" s="1"/>
      <c r="NAC42" s="1"/>
      <c r="NAD42" s="1"/>
      <c r="NAE42" s="1"/>
      <c r="NAF42" s="1"/>
      <c r="NAG42" s="1"/>
      <c r="NAH42" s="1"/>
      <c r="NAI42" s="1"/>
      <c r="NAJ42" s="1"/>
      <c r="NAK42" s="1"/>
      <c r="NAL42" s="1"/>
      <c r="NAM42" s="1"/>
      <c r="NAN42" s="1"/>
      <c r="NAO42" s="1"/>
      <c r="NAP42" s="1"/>
      <c r="NAQ42" s="1"/>
      <c r="NAR42" s="1"/>
      <c r="NAS42" s="1"/>
      <c r="NAT42" s="1"/>
      <c r="NAU42" s="1"/>
      <c r="NAV42" s="1"/>
      <c r="NAW42" s="1"/>
      <c r="NAX42" s="1"/>
      <c r="NAY42" s="1"/>
      <c r="NAZ42" s="1"/>
      <c r="NBA42" s="1"/>
      <c r="NBB42" s="1"/>
      <c r="NBC42" s="1"/>
      <c r="NBD42" s="1"/>
      <c r="NBE42" s="1"/>
      <c r="NBF42" s="1"/>
      <c r="NBG42" s="1"/>
      <c r="NBH42" s="1"/>
      <c r="NBI42" s="1"/>
      <c r="NBJ42" s="1"/>
      <c r="NBK42" s="1"/>
      <c r="NBL42" s="1"/>
      <c r="NBM42" s="1"/>
      <c r="NBN42" s="1"/>
      <c r="NBO42" s="1"/>
      <c r="NBP42" s="1"/>
      <c r="NBQ42" s="1"/>
      <c r="NBR42" s="1"/>
      <c r="NBS42" s="1"/>
      <c r="NBT42" s="1"/>
      <c r="NBU42" s="1"/>
      <c r="NBV42" s="1"/>
      <c r="NBW42" s="1"/>
      <c r="NBX42" s="1"/>
      <c r="NBY42" s="1"/>
      <c r="NBZ42" s="1"/>
      <c r="NCA42" s="1"/>
      <c r="NCB42" s="1"/>
      <c r="NCC42" s="1"/>
      <c r="NCD42" s="1"/>
      <c r="NCE42" s="1"/>
      <c r="NCF42" s="1"/>
      <c r="NCG42" s="1"/>
      <c r="NCH42" s="1"/>
      <c r="NCI42" s="1"/>
      <c r="NCJ42" s="1"/>
      <c r="NCK42" s="1"/>
      <c r="NCL42" s="1"/>
      <c r="NCM42" s="1"/>
      <c r="NCN42" s="1"/>
      <c r="NCO42" s="1"/>
      <c r="NCP42" s="1"/>
      <c r="NCQ42" s="1"/>
      <c r="NCR42" s="1"/>
      <c r="NCS42" s="1"/>
      <c r="NCT42" s="1"/>
      <c r="NCU42" s="1"/>
      <c r="NCV42" s="1"/>
      <c r="NCW42" s="1"/>
      <c r="NCX42" s="1"/>
      <c r="NCY42" s="1"/>
      <c r="NCZ42" s="1"/>
      <c r="NDA42" s="1"/>
      <c r="NDB42" s="1"/>
      <c r="NDC42" s="1"/>
      <c r="NDD42" s="1"/>
      <c r="NDE42" s="1"/>
      <c r="NDF42" s="1"/>
      <c r="NDG42" s="1"/>
      <c r="NDH42" s="1"/>
      <c r="NDI42" s="1"/>
      <c r="NDJ42" s="1"/>
      <c r="NDK42" s="1"/>
      <c r="NDL42" s="1"/>
      <c r="NDM42" s="1"/>
      <c r="NDN42" s="1"/>
      <c r="NDO42" s="1"/>
      <c r="NDP42" s="1"/>
      <c r="NDQ42" s="1"/>
      <c r="NDR42" s="1"/>
      <c r="NDS42" s="1"/>
      <c r="NDT42" s="1"/>
      <c r="NDU42" s="1"/>
      <c r="NDV42" s="1"/>
      <c r="NDW42" s="1"/>
      <c r="NDX42" s="1"/>
      <c r="NDY42" s="1"/>
      <c r="NDZ42" s="1"/>
      <c r="NEA42" s="1"/>
      <c r="NEB42" s="1"/>
      <c r="NEC42" s="1"/>
      <c r="NED42" s="1"/>
      <c r="NEE42" s="1"/>
      <c r="NEF42" s="1"/>
      <c r="NEG42" s="1"/>
      <c r="NEH42" s="1"/>
      <c r="NEI42" s="1"/>
      <c r="NEJ42" s="1"/>
      <c r="NEK42" s="1"/>
      <c r="NEL42" s="1"/>
      <c r="NEM42" s="1"/>
      <c r="NEN42" s="1"/>
      <c r="NEO42" s="1"/>
      <c r="NEP42" s="1"/>
      <c r="NEQ42" s="1"/>
      <c r="NER42" s="1"/>
      <c r="NES42" s="1"/>
      <c r="NET42" s="1"/>
      <c r="NEU42" s="1"/>
      <c r="NEV42" s="1"/>
      <c r="NEW42" s="1"/>
      <c r="NEX42" s="1"/>
      <c r="NEY42" s="1"/>
      <c r="NEZ42" s="1"/>
      <c r="NFA42" s="1"/>
      <c r="NFB42" s="1"/>
      <c r="NFC42" s="1"/>
      <c r="NFD42" s="1"/>
      <c r="NFE42" s="1"/>
      <c r="NFF42" s="1"/>
      <c r="NFG42" s="1"/>
      <c r="NFH42" s="1"/>
      <c r="NFI42" s="1"/>
      <c r="NFJ42" s="1"/>
      <c r="NFK42" s="1"/>
      <c r="NFL42" s="1"/>
      <c r="NFM42" s="1"/>
      <c r="NFN42" s="1"/>
      <c r="NFO42" s="1"/>
      <c r="NFP42" s="1"/>
      <c r="NFQ42" s="1"/>
      <c r="NFR42" s="1"/>
      <c r="NFS42" s="1"/>
      <c r="NFT42" s="1"/>
      <c r="NFU42" s="1"/>
      <c r="NFV42" s="1"/>
      <c r="NFW42" s="1"/>
      <c r="NFX42" s="1"/>
      <c r="NFY42" s="1"/>
      <c r="NFZ42" s="1"/>
      <c r="NGA42" s="1"/>
      <c r="NGB42" s="1"/>
      <c r="NGC42" s="1"/>
      <c r="NGD42" s="1"/>
      <c r="NGE42" s="1"/>
      <c r="NGF42" s="1"/>
      <c r="NGG42" s="1"/>
      <c r="NGH42" s="1"/>
      <c r="NGI42" s="1"/>
      <c r="NGJ42" s="1"/>
      <c r="NGK42" s="1"/>
      <c r="NGL42" s="1"/>
      <c r="NGM42" s="1"/>
      <c r="NGN42" s="1"/>
      <c r="NGO42" s="1"/>
      <c r="NGP42" s="1"/>
      <c r="NGQ42" s="1"/>
      <c r="NGR42" s="1"/>
      <c r="NGS42" s="1"/>
      <c r="NGT42" s="1"/>
      <c r="NGU42" s="1"/>
      <c r="NGV42" s="1"/>
      <c r="NGW42" s="1"/>
      <c r="NGX42" s="1"/>
      <c r="NGY42" s="1"/>
      <c r="NGZ42" s="1"/>
      <c r="NHA42" s="1"/>
      <c r="NHB42" s="1"/>
      <c r="NHC42" s="1"/>
      <c r="NHD42" s="1"/>
      <c r="NHE42" s="1"/>
      <c r="NHF42" s="1"/>
      <c r="NHG42" s="1"/>
      <c r="NHH42" s="1"/>
      <c r="NHI42" s="1"/>
      <c r="NHJ42" s="1"/>
      <c r="NHK42" s="1"/>
      <c r="NHL42" s="1"/>
      <c r="NHM42" s="1"/>
      <c r="NHN42" s="1"/>
      <c r="NHO42" s="1"/>
      <c r="NHP42" s="1"/>
      <c r="NHQ42" s="1"/>
      <c r="NHR42" s="1"/>
      <c r="NHS42" s="1"/>
      <c r="NHT42" s="1"/>
      <c r="NHU42" s="1"/>
      <c r="NHV42" s="1"/>
      <c r="NHW42" s="1"/>
      <c r="NHX42" s="1"/>
      <c r="NHY42" s="1"/>
      <c r="NHZ42" s="1"/>
      <c r="NIA42" s="1"/>
      <c r="NIB42" s="1"/>
      <c r="NIC42" s="1"/>
      <c r="NID42" s="1"/>
      <c r="NIE42" s="1"/>
      <c r="NIF42" s="1"/>
      <c r="NIG42" s="1"/>
      <c r="NIH42" s="1"/>
      <c r="NII42" s="1"/>
      <c r="NIJ42" s="1"/>
      <c r="NIK42" s="1"/>
      <c r="NIL42" s="1"/>
      <c r="NIM42" s="1"/>
      <c r="NIN42" s="1"/>
      <c r="NIO42" s="1"/>
      <c r="NIP42" s="1"/>
      <c r="NIQ42" s="1"/>
      <c r="NIR42" s="1"/>
      <c r="NIS42" s="1"/>
      <c r="NIT42" s="1"/>
      <c r="NIU42" s="1"/>
      <c r="NIV42" s="1"/>
      <c r="NIW42" s="1"/>
      <c r="NIX42" s="1"/>
      <c r="NIY42" s="1"/>
      <c r="NIZ42" s="1"/>
      <c r="NJA42" s="1"/>
      <c r="NJB42" s="1"/>
      <c r="NJC42" s="1"/>
      <c r="NJD42" s="1"/>
      <c r="NJE42" s="1"/>
      <c r="NJF42" s="1"/>
      <c r="NJG42" s="1"/>
      <c r="NJH42" s="1"/>
      <c r="NJI42" s="1"/>
      <c r="NJJ42" s="1"/>
      <c r="NJK42" s="1"/>
      <c r="NJL42" s="1"/>
      <c r="NJM42" s="1"/>
      <c r="NJN42" s="1"/>
      <c r="NJO42" s="1"/>
      <c r="NJP42" s="1"/>
      <c r="NJQ42" s="1"/>
      <c r="NJR42" s="1"/>
      <c r="NJS42" s="1"/>
      <c r="NJT42" s="1"/>
      <c r="NJU42" s="1"/>
      <c r="NJV42" s="1"/>
      <c r="NJW42" s="1"/>
      <c r="NJX42" s="1"/>
      <c r="NJY42" s="1"/>
      <c r="NJZ42" s="1"/>
      <c r="NKA42" s="1"/>
      <c r="NKB42" s="1"/>
      <c r="NKC42" s="1"/>
      <c r="NKD42" s="1"/>
      <c r="NKE42" s="1"/>
      <c r="NKF42" s="1"/>
      <c r="NKG42" s="1"/>
      <c r="NKH42" s="1"/>
      <c r="NKI42" s="1"/>
      <c r="NKJ42" s="1"/>
      <c r="NKK42" s="1"/>
      <c r="NKL42" s="1"/>
      <c r="NKM42" s="1"/>
      <c r="NKN42" s="1"/>
      <c r="NKO42" s="1"/>
      <c r="NKP42" s="1"/>
      <c r="NKQ42" s="1"/>
      <c r="NKR42" s="1"/>
      <c r="NKS42" s="1"/>
      <c r="NKT42" s="1"/>
      <c r="NKU42" s="1"/>
      <c r="NKV42" s="1"/>
      <c r="NKW42" s="1"/>
      <c r="NKX42" s="1"/>
      <c r="NKY42" s="1"/>
      <c r="NKZ42" s="1"/>
      <c r="NLA42" s="1"/>
      <c r="NLB42" s="1"/>
      <c r="NLC42" s="1"/>
      <c r="NLD42" s="1"/>
      <c r="NLE42" s="1"/>
      <c r="NLF42" s="1"/>
      <c r="NLG42" s="1"/>
      <c r="NLH42" s="1"/>
      <c r="NLI42" s="1"/>
      <c r="NLJ42" s="1"/>
      <c r="NLK42" s="1"/>
      <c r="NLL42" s="1"/>
      <c r="NLM42" s="1"/>
      <c r="NLN42" s="1"/>
      <c r="NLO42" s="1"/>
      <c r="NLP42" s="1"/>
      <c r="NLQ42" s="1"/>
      <c r="NLR42" s="1"/>
      <c r="NLS42" s="1"/>
      <c r="NLT42" s="1"/>
      <c r="NLU42" s="1"/>
      <c r="NLV42" s="1"/>
      <c r="NLW42" s="1"/>
      <c r="NLX42" s="1"/>
      <c r="NLY42" s="1"/>
      <c r="NLZ42" s="1"/>
      <c r="NMA42" s="1"/>
      <c r="NMB42" s="1"/>
      <c r="NMC42" s="1"/>
      <c r="NMD42" s="1"/>
      <c r="NME42" s="1"/>
      <c r="NMF42" s="1"/>
      <c r="NMG42" s="1"/>
      <c r="NMH42" s="1"/>
      <c r="NMI42" s="1"/>
      <c r="NMJ42" s="1"/>
      <c r="NMK42" s="1"/>
      <c r="NML42" s="1"/>
      <c r="NMM42" s="1"/>
      <c r="NMN42" s="1"/>
      <c r="NMO42" s="1"/>
      <c r="NMP42" s="1"/>
      <c r="NMQ42" s="1"/>
      <c r="NMR42" s="1"/>
      <c r="NMS42" s="1"/>
      <c r="NMT42" s="1"/>
      <c r="NMU42" s="1"/>
      <c r="NMV42" s="1"/>
      <c r="NMW42" s="1"/>
      <c r="NMX42" s="1"/>
      <c r="NMY42" s="1"/>
      <c r="NMZ42" s="1"/>
      <c r="NNA42" s="1"/>
      <c r="NNB42" s="1"/>
      <c r="NNC42" s="1"/>
      <c r="NND42" s="1"/>
      <c r="NNE42" s="1"/>
      <c r="NNF42" s="1"/>
      <c r="NNG42" s="1"/>
      <c r="NNH42" s="1"/>
      <c r="NNI42" s="1"/>
      <c r="NNJ42" s="1"/>
      <c r="NNK42" s="1"/>
      <c r="NNL42" s="1"/>
      <c r="NNM42" s="1"/>
      <c r="NNN42" s="1"/>
      <c r="NNO42" s="1"/>
      <c r="NNP42" s="1"/>
      <c r="NNQ42" s="1"/>
      <c r="NNR42" s="1"/>
      <c r="NNS42" s="1"/>
      <c r="NNT42" s="1"/>
      <c r="NNU42" s="1"/>
      <c r="NNV42" s="1"/>
      <c r="NNW42" s="1"/>
      <c r="NNX42" s="1"/>
      <c r="NNY42" s="1"/>
      <c r="NNZ42" s="1"/>
      <c r="NOA42" s="1"/>
      <c r="NOB42" s="1"/>
      <c r="NOC42" s="1"/>
      <c r="NOD42" s="1"/>
      <c r="NOE42" s="1"/>
      <c r="NOF42" s="1"/>
      <c r="NOG42" s="1"/>
      <c r="NOH42" s="1"/>
      <c r="NOI42" s="1"/>
      <c r="NOJ42" s="1"/>
      <c r="NOK42" s="1"/>
      <c r="NOL42" s="1"/>
      <c r="NOM42" s="1"/>
      <c r="NON42" s="1"/>
      <c r="NOO42" s="1"/>
      <c r="NOP42" s="1"/>
      <c r="NOQ42" s="1"/>
      <c r="NOR42" s="1"/>
      <c r="NOS42" s="1"/>
      <c r="NOT42" s="1"/>
      <c r="NOU42" s="1"/>
      <c r="NOV42" s="1"/>
      <c r="NOW42" s="1"/>
      <c r="NOX42" s="1"/>
      <c r="NOY42" s="1"/>
      <c r="NOZ42" s="1"/>
      <c r="NPA42" s="1"/>
      <c r="NPB42" s="1"/>
      <c r="NPC42" s="1"/>
      <c r="NPD42" s="1"/>
      <c r="NPE42" s="1"/>
      <c r="NPF42" s="1"/>
      <c r="NPG42" s="1"/>
      <c r="NPH42" s="1"/>
      <c r="NPI42" s="1"/>
      <c r="NPJ42" s="1"/>
      <c r="NPK42" s="1"/>
      <c r="NPL42" s="1"/>
      <c r="NPM42" s="1"/>
      <c r="NPN42" s="1"/>
      <c r="NPO42" s="1"/>
      <c r="NPP42" s="1"/>
      <c r="NPQ42" s="1"/>
      <c r="NPR42" s="1"/>
      <c r="NPS42" s="1"/>
      <c r="NPT42" s="1"/>
      <c r="NPU42" s="1"/>
      <c r="NPV42" s="1"/>
      <c r="NPW42" s="1"/>
      <c r="NPX42" s="1"/>
      <c r="NPY42" s="1"/>
      <c r="NPZ42" s="1"/>
      <c r="NQA42" s="1"/>
      <c r="NQB42" s="1"/>
      <c r="NQC42" s="1"/>
      <c r="NQD42" s="1"/>
      <c r="NQE42" s="1"/>
      <c r="NQF42" s="1"/>
      <c r="NQG42" s="1"/>
      <c r="NQH42" s="1"/>
      <c r="NQI42" s="1"/>
      <c r="NQJ42" s="1"/>
      <c r="NQK42" s="1"/>
      <c r="NQL42" s="1"/>
      <c r="NQM42" s="1"/>
      <c r="NQN42" s="1"/>
      <c r="NQO42" s="1"/>
      <c r="NQP42" s="1"/>
      <c r="NQQ42" s="1"/>
      <c r="NQR42" s="1"/>
      <c r="NQS42" s="1"/>
      <c r="NQT42" s="1"/>
      <c r="NQU42" s="1"/>
      <c r="NQV42" s="1"/>
      <c r="NQW42" s="1"/>
      <c r="NQX42" s="1"/>
      <c r="NQY42" s="1"/>
      <c r="NQZ42" s="1"/>
      <c r="NRA42" s="1"/>
      <c r="NRB42" s="1"/>
      <c r="NRC42" s="1"/>
      <c r="NRD42" s="1"/>
      <c r="NRE42" s="1"/>
      <c r="NRF42" s="1"/>
      <c r="NRG42" s="1"/>
      <c r="NRH42" s="1"/>
      <c r="NRI42" s="1"/>
      <c r="NRJ42" s="1"/>
      <c r="NRK42" s="1"/>
      <c r="NRL42" s="1"/>
      <c r="NRM42" s="1"/>
      <c r="NRN42" s="1"/>
      <c r="NRO42" s="1"/>
      <c r="NRP42" s="1"/>
      <c r="NRQ42" s="1"/>
      <c r="NRR42" s="1"/>
      <c r="NRS42" s="1"/>
      <c r="NRT42" s="1"/>
      <c r="NRU42" s="1"/>
      <c r="NRV42" s="1"/>
      <c r="NRW42" s="1"/>
      <c r="NRX42" s="1"/>
      <c r="NRY42" s="1"/>
      <c r="NRZ42" s="1"/>
      <c r="NSA42" s="1"/>
      <c r="NSB42" s="1"/>
      <c r="NSC42" s="1"/>
      <c r="NSD42" s="1"/>
      <c r="NSE42" s="1"/>
      <c r="NSF42" s="1"/>
      <c r="NSG42" s="1"/>
      <c r="NSH42" s="1"/>
      <c r="NSI42" s="1"/>
      <c r="NSJ42" s="1"/>
      <c r="NSK42" s="1"/>
      <c r="NSL42" s="1"/>
      <c r="NSM42" s="1"/>
      <c r="NSN42" s="1"/>
      <c r="NSO42" s="1"/>
      <c r="NSP42" s="1"/>
      <c r="NSQ42" s="1"/>
      <c r="NSR42" s="1"/>
      <c r="NSS42" s="1"/>
      <c r="NST42" s="1"/>
      <c r="NSU42" s="1"/>
      <c r="NSV42" s="1"/>
      <c r="NSW42" s="1"/>
      <c r="NSX42" s="1"/>
      <c r="NSY42" s="1"/>
      <c r="NSZ42" s="1"/>
      <c r="NTA42" s="1"/>
      <c r="NTB42" s="1"/>
      <c r="NTC42" s="1"/>
      <c r="NTD42" s="1"/>
      <c r="NTE42" s="1"/>
      <c r="NTF42" s="1"/>
      <c r="NTG42" s="1"/>
      <c r="NTH42" s="1"/>
      <c r="NTI42" s="1"/>
      <c r="NTJ42" s="1"/>
      <c r="NTK42" s="1"/>
      <c r="NTL42" s="1"/>
      <c r="NTM42" s="1"/>
      <c r="NTN42" s="1"/>
      <c r="NTO42" s="1"/>
      <c r="NTP42" s="1"/>
      <c r="NTQ42" s="1"/>
      <c r="NTR42" s="1"/>
      <c r="NTS42" s="1"/>
      <c r="NTT42" s="1"/>
      <c r="NTU42" s="1"/>
      <c r="NTV42" s="1"/>
      <c r="NTW42" s="1"/>
      <c r="NTX42" s="1"/>
      <c r="NTY42" s="1"/>
      <c r="NTZ42" s="1"/>
      <c r="NUA42" s="1"/>
      <c r="NUB42" s="1"/>
      <c r="NUC42" s="1"/>
      <c r="NUD42" s="1"/>
      <c r="NUE42" s="1"/>
      <c r="NUF42" s="1"/>
      <c r="NUG42" s="1"/>
      <c r="NUH42" s="1"/>
      <c r="NUI42" s="1"/>
      <c r="NUJ42" s="1"/>
      <c r="NUK42" s="1"/>
      <c r="NUL42" s="1"/>
      <c r="NUM42" s="1"/>
      <c r="NUN42" s="1"/>
      <c r="NUO42" s="1"/>
      <c r="NUP42" s="1"/>
      <c r="NUQ42" s="1"/>
      <c r="NUR42" s="1"/>
      <c r="NUS42" s="1"/>
      <c r="NUT42" s="1"/>
      <c r="NUU42" s="1"/>
      <c r="NUV42" s="1"/>
      <c r="NUW42" s="1"/>
      <c r="NUX42" s="1"/>
      <c r="NUY42" s="1"/>
      <c r="NUZ42" s="1"/>
      <c r="NVA42" s="1"/>
      <c r="NVB42" s="1"/>
      <c r="NVC42" s="1"/>
      <c r="NVD42" s="1"/>
      <c r="NVE42" s="1"/>
      <c r="NVF42" s="1"/>
      <c r="NVG42" s="1"/>
      <c r="NVH42" s="1"/>
      <c r="NVI42" s="1"/>
      <c r="NVJ42" s="1"/>
      <c r="NVK42" s="1"/>
      <c r="NVL42" s="1"/>
      <c r="NVM42" s="1"/>
      <c r="NVN42" s="1"/>
      <c r="NVO42" s="1"/>
      <c r="NVP42" s="1"/>
      <c r="NVQ42" s="1"/>
      <c r="NVR42" s="1"/>
      <c r="NVS42" s="1"/>
      <c r="NVT42" s="1"/>
      <c r="NVU42" s="1"/>
      <c r="NVV42" s="1"/>
      <c r="NVW42" s="1"/>
      <c r="NVX42" s="1"/>
      <c r="NVY42" s="1"/>
      <c r="NVZ42" s="1"/>
      <c r="NWA42" s="1"/>
      <c r="NWB42" s="1"/>
      <c r="NWC42" s="1"/>
      <c r="NWD42" s="1"/>
      <c r="NWE42" s="1"/>
      <c r="NWF42" s="1"/>
      <c r="NWG42" s="1"/>
      <c r="NWH42" s="1"/>
      <c r="NWI42" s="1"/>
      <c r="NWJ42" s="1"/>
      <c r="NWK42" s="1"/>
      <c r="NWL42" s="1"/>
      <c r="NWM42" s="1"/>
      <c r="NWN42" s="1"/>
      <c r="NWO42" s="1"/>
      <c r="NWP42" s="1"/>
      <c r="NWQ42" s="1"/>
      <c r="NWR42" s="1"/>
      <c r="NWS42" s="1"/>
      <c r="NWT42" s="1"/>
      <c r="NWU42" s="1"/>
      <c r="NWV42" s="1"/>
      <c r="NWW42" s="1"/>
      <c r="NWX42" s="1"/>
      <c r="NWY42" s="1"/>
      <c r="NWZ42" s="1"/>
      <c r="NXA42" s="1"/>
      <c r="NXB42" s="1"/>
      <c r="NXC42" s="1"/>
      <c r="NXD42" s="1"/>
      <c r="NXE42" s="1"/>
      <c r="NXF42" s="1"/>
      <c r="NXG42" s="1"/>
      <c r="NXH42" s="1"/>
      <c r="NXI42" s="1"/>
      <c r="NXJ42" s="1"/>
      <c r="NXK42" s="1"/>
      <c r="NXL42" s="1"/>
      <c r="NXM42" s="1"/>
      <c r="NXN42" s="1"/>
      <c r="NXO42" s="1"/>
      <c r="NXP42" s="1"/>
      <c r="NXQ42" s="1"/>
      <c r="NXR42" s="1"/>
      <c r="NXS42" s="1"/>
      <c r="NXT42" s="1"/>
      <c r="NXU42" s="1"/>
      <c r="NXV42" s="1"/>
      <c r="NXW42" s="1"/>
      <c r="NXX42" s="1"/>
      <c r="NXY42" s="1"/>
      <c r="NXZ42" s="1"/>
      <c r="NYA42" s="1"/>
      <c r="NYB42" s="1"/>
      <c r="NYC42" s="1"/>
      <c r="NYD42" s="1"/>
      <c r="NYE42" s="1"/>
      <c r="NYF42" s="1"/>
      <c r="NYG42" s="1"/>
      <c r="NYH42" s="1"/>
      <c r="NYI42" s="1"/>
      <c r="NYJ42" s="1"/>
      <c r="NYK42" s="1"/>
      <c r="NYL42" s="1"/>
      <c r="NYM42" s="1"/>
      <c r="NYN42" s="1"/>
      <c r="NYO42" s="1"/>
      <c r="NYP42" s="1"/>
      <c r="NYQ42" s="1"/>
      <c r="NYR42" s="1"/>
      <c r="NYS42" s="1"/>
      <c r="NYT42" s="1"/>
      <c r="NYU42" s="1"/>
      <c r="NYV42" s="1"/>
      <c r="NYW42" s="1"/>
      <c r="NYX42" s="1"/>
      <c r="NYY42" s="1"/>
      <c r="NYZ42" s="1"/>
      <c r="NZA42" s="1"/>
      <c r="NZB42" s="1"/>
      <c r="NZC42" s="1"/>
      <c r="NZD42" s="1"/>
      <c r="NZE42" s="1"/>
      <c r="NZF42" s="1"/>
      <c r="NZG42" s="1"/>
      <c r="NZH42" s="1"/>
      <c r="NZI42" s="1"/>
      <c r="NZJ42" s="1"/>
      <c r="NZK42" s="1"/>
      <c r="NZL42" s="1"/>
      <c r="NZM42" s="1"/>
      <c r="NZN42" s="1"/>
      <c r="NZO42" s="1"/>
      <c r="NZP42" s="1"/>
      <c r="NZQ42" s="1"/>
      <c r="NZR42" s="1"/>
      <c r="NZS42" s="1"/>
      <c r="NZT42" s="1"/>
      <c r="NZU42" s="1"/>
      <c r="NZV42" s="1"/>
      <c r="NZW42" s="1"/>
      <c r="NZX42" s="1"/>
      <c r="NZY42" s="1"/>
      <c r="NZZ42" s="1"/>
      <c r="OAA42" s="1"/>
      <c r="OAB42" s="1"/>
      <c r="OAC42" s="1"/>
      <c r="OAD42" s="1"/>
      <c r="OAE42" s="1"/>
      <c r="OAF42" s="1"/>
      <c r="OAG42" s="1"/>
      <c r="OAH42" s="1"/>
      <c r="OAI42" s="1"/>
      <c r="OAJ42" s="1"/>
      <c r="OAK42" s="1"/>
      <c r="OAL42" s="1"/>
      <c r="OAM42" s="1"/>
      <c r="OAN42" s="1"/>
      <c r="OAO42" s="1"/>
      <c r="OAP42" s="1"/>
      <c r="OAQ42" s="1"/>
      <c r="OAR42" s="1"/>
      <c r="OAS42" s="1"/>
      <c r="OAT42" s="1"/>
      <c r="OAU42" s="1"/>
      <c r="OAV42" s="1"/>
      <c r="OAW42" s="1"/>
      <c r="OAX42" s="1"/>
      <c r="OAY42" s="1"/>
      <c r="OAZ42" s="1"/>
      <c r="OBA42" s="1"/>
      <c r="OBB42" s="1"/>
      <c r="OBC42" s="1"/>
      <c r="OBD42" s="1"/>
      <c r="OBE42" s="1"/>
      <c r="OBF42" s="1"/>
      <c r="OBG42" s="1"/>
      <c r="OBH42" s="1"/>
      <c r="OBI42" s="1"/>
      <c r="OBJ42" s="1"/>
      <c r="OBK42" s="1"/>
      <c r="OBL42" s="1"/>
      <c r="OBM42" s="1"/>
      <c r="OBN42" s="1"/>
      <c r="OBO42" s="1"/>
      <c r="OBP42" s="1"/>
      <c r="OBQ42" s="1"/>
      <c r="OBR42" s="1"/>
      <c r="OBS42" s="1"/>
      <c r="OBT42" s="1"/>
      <c r="OBU42" s="1"/>
      <c r="OBV42" s="1"/>
      <c r="OBW42" s="1"/>
      <c r="OBX42" s="1"/>
      <c r="OBY42" s="1"/>
      <c r="OBZ42" s="1"/>
      <c r="OCA42" s="1"/>
      <c r="OCB42" s="1"/>
      <c r="OCC42" s="1"/>
      <c r="OCD42" s="1"/>
      <c r="OCE42" s="1"/>
      <c r="OCF42" s="1"/>
      <c r="OCG42" s="1"/>
      <c r="OCH42" s="1"/>
      <c r="OCI42" s="1"/>
      <c r="OCJ42" s="1"/>
      <c r="OCK42" s="1"/>
      <c r="OCL42" s="1"/>
      <c r="OCM42" s="1"/>
      <c r="OCN42" s="1"/>
      <c r="OCO42" s="1"/>
      <c r="OCP42" s="1"/>
      <c r="OCQ42" s="1"/>
      <c r="OCR42" s="1"/>
      <c r="OCS42" s="1"/>
      <c r="OCT42" s="1"/>
      <c r="OCU42" s="1"/>
      <c r="OCV42" s="1"/>
      <c r="OCW42" s="1"/>
      <c r="OCX42" s="1"/>
      <c r="OCY42" s="1"/>
      <c r="OCZ42" s="1"/>
      <c r="ODA42" s="1"/>
      <c r="ODB42" s="1"/>
      <c r="ODC42" s="1"/>
      <c r="ODD42" s="1"/>
      <c r="ODE42" s="1"/>
      <c r="ODF42" s="1"/>
      <c r="ODG42" s="1"/>
      <c r="ODH42" s="1"/>
      <c r="ODI42" s="1"/>
      <c r="ODJ42" s="1"/>
      <c r="ODK42" s="1"/>
      <c r="ODL42" s="1"/>
      <c r="ODM42" s="1"/>
      <c r="ODN42" s="1"/>
      <c r="ODO42" s="1"/>
      <c r="ODP42" s="1"/>
      <c r="ODQ42" s="1"/>
      <c r="ODR42" s="1"/>
      <c r="ODS42" s="1"/>
      <c r="ODT42" s="1"/>
      <c r="ODU42" s="1"/>
      <c r="ODV42" s="1"/>
      <c r="ODW42" s="1"/>
      <c r="ODX42" s="1"/>
      <c r="ODY42" s="1"/>
      <c r="ODZ42" s="1"/>
      <c r="OEA42" s="1"/>
      <c r="OEB42" s="1"/>
      <c r="OEC42" s="1"/>
      <c r="OED42" s="1"/>
      <c r="OEE42" s="1"/>
      <c r="OEF42" s="1"/>
      <c r="OEG42" s="1"/>
      <c r="OEH42" s="1"/>
      <c r="OEI42" s="1"/>
      <c r="OEJ42" s="1"/>
      <c r="OEK42" s="1"/>
      <c r="OEL42" s="1"/>
      <c r="OEM42" s="1"/>
      <c r="OEN42" s="1"/>
      <c r="OEO42" s="1"/>
      <c r="OEP42" s="1"/>
      <c r="OEQ42" s="1"/>
      <c r="OER42" s="1"/>
      <c r="OES42" s="1"/>
      <c r="OET42" s="1"/>
      <c r="OEU42" s="1"/>
      <c r="OEV42" s="1"/>
      <c r="OEW42" s="1"/>
      <c r="OEX42" s="1"/>
      <c r="OEY42" s="1"/>
      <c r="OEZ42" s="1"/>
      <c r="OFA42" s="1"/>
      <c r="OFB42" s="1"/>
      <c r="OFC42" s="1"/>
      <c r="OFD42" s="1"/>
      <c r="OFE42" s="1"/>
      <c r="OFF42" s="1"/>
      <c r="OFG42" s="1"/>
      <c r="OFH42" s="1"/>
      <c r="OFI42" s="1"/>
      <c r="OFJ42" s="1"/>
      <c r="OFK42" s="1"/>
      <c r="OFL42" s="1"/>
      <c r="OFM42" s="1"/>
      <c r="OFN42" s="1"/>
      <c r="OFO42" s="1"/>
      <c r="OFP42" s="1"/>
      <c r="OFQ42" s="1"/>
      <c r="OFR42" s="1"/>
      <c r="OFS42" s="1"/>
      <c r="OFT42" s="1"/>
      <c r="OFU42" s="1"/>
      <c r="OFV42" s="1"/>
      <c r="OFW42" s="1"/>
      <c r="OFX42" s="1"/>
      <c r="OFY42" s="1"/>
      <c r="OFZ42" s="1"/>
      <c r="OGA42" s="1"/>
      <c r="OGB42" s="1"/>
      <c r="OGC42" s="1"/>
      <c r="OGD42" s="1"/>
      <c r="OGE42" s="1"/>
      <c r="OGF42" s="1"/>
      <c r="OGG42" s="1"/>
      <c r="OGH42" s="1"/>
      <c r="OGI42" s="1"/>
      <c r="OGJ42" s="1"/>
      <c r="OGK42" s="1"/>
      <c r="OGL42" s="1"/>
      <c r="OGM42" s="1"/>
      <c r="OGN42" s="1"/>
      <c r="OGO42" s="1"/>
      <c r="OGP42" s="1"/>
      <c r="OGQ42" s="1"/>
      <c r="OGR42" s="1"/>
      <c r="OGS42" s="1"/>
      <c r="OGT42" s="1"/>
      <c r="OGU42" s="1"/>
      <c r="OGV42" s="1"/>
      <c r="OGW42" s="1"/>
      <c r="OGX42" s="1"/>
      <c r="OGY42" s="1"/>
      <c r="OGZ42" s="1"/>
      <c r="OHA42" s="1"/>
      <c r="OHB42" s="1"/>
      <c r="OHC42" s="1"/>
      <c r="OHD42" s="1"/>
      <c r="OHE42" s="1"/>
      <c r="OHF42" s="1"/>
      <c r="OHG42" s="1"/>
      <c r="OHH42" s="1"/>
      <c r="OHI42" s="1"/>
      <c r="OHJ42" s="1"/>
      <c r="OHK42" s="1"/>
      <c r="OHL42" s="1"/>
      <c r="OHM42" s="1"/>
      <c r="OHN42" s="1"/>
      <c r="OHO42" s="1"/>
      <c r="OHP42" s="1"/>
      <c r="OHQ42" s="1"/>
      <c r="OHR42" s="1"/>
      <c r="OHS42" s="1"/>
      <c r="OHT42" s="1"/>
      <c r="OHU42" s="1"/>
      <c r="OHV42" s="1"/>
      <c r="OHW42" s="1"/>
      <c r="OHX42" s="1"/>
      <c r="OHY42" s="1"/>
      <c r="OHZ42" s="1"/>
      <c r="OIA42" s="1"/>
      <c r="OIB42" s="1"/>
      <c r="OIC42" s="1"/>
      <c r="OID42" s="1"/>
      <c r="OIE42" s="1"/>
      <c r="OIF42" s="1"/>
      <c r="OIG42" s="1"/>
      <c r="OIH42" s="1"/>
      <c r="OII42" s="1"/>
      <c r="OIJ42" s="1"/>
      <c r="OIK42" s="1"/>
      <c r="OIL42" s="1"/>
      <c r="OIM42" s="1"/>
      <c r="OIN42" s="1"/>
      <c r="OIO42" s="1"/>
      <c r="OIP42" s="1"/>
      <c r="OIQ42" s="1"/>
      <c r="OIR42" s="1"/>
      <c r="OIS42" s="1"/>
      <c r="OIT42" s="1"/>
      <c r="OIU42" s="1"/>
      <c r="OIV42" s="1"/>
      <c r="OIW42" s="1"/>
      <c r="OIX42" s="1"/>
      <c r="OIY42" s="1"/>
      <c r="OIZ42" s="1"/>
      <c r="OJA42" s="1"/>
      <c r="OJB42" s="1"/>
      <c r="OJC42" s="1"/>
      <c r="OJD42" s="1"/>
      <c r="OJE42" s="1"/>
      <c r="OJF42" s="1"/>
      <c r="OJG42" s="1"/>
      <c r="OJH42" s="1"/>
      <c r="OJI42" s="1"/>
      <c r="OJJ42" s="1"/>
      <c r="OJK42" s="1"/>
      <c r="OJL42" s="1"/>
      <c r="OJM42" s="1"/>
      <c r="OJN42" s="1"/>
      <c r="OJO42" s="1"/>
      <c r="OJP42" s="1"/>
      <c r="OJQ42" s="1"/>
      <c r="OJR42" s="1"/>
      <c r="OJS42" s="1"/>
      <c r="OJT42" s="1"/>
      <c r="OJU42" s="1"/>
      <c r="OJV42" s="1"/>
      <c r="OJW42" s="1"/>
      <c r="OJX42" s="1"/>
      <c r="OJY42" s="1"/>
      <c r="OJZ42" s="1"/>
      <c r="OKA42" s="1"/>
      <c r="OKB42" s="1"/>
      <c r="OKC42" s="1"/>
      <c r="OKD42" s="1"/>
      <c r="OKE42" s="1"/>
      <c r="OKF42" s="1"/>
      <c r="OKG42" s="1"/>
      <c r="OKH42" s="1"/>
      <c r="OKI42" s="1"/>
      <c r="OKJ42" s="1"/>
      <c r="OKK42" s="1"/>
      <c r="OKL42" s="1"/>
      <c r="OKM42" s="1"/>
      <c r="OKN42" s="1"/>
      <c r="OKO42" s="1"/>
      <c r="OKP42" s="1"/>
      <c r="OKQ42" s="1"/>
      <c r="OKR42" s="1"/>
      <c r="OKS42" s="1"/>
      <c r="OKT42" s="1"/>
      <c r="OKU42" s="1"/>
      <c r="OKV42" s="1"/>
      <c r="OKW42" s="1"/>
      <c r="OKX42" s="1"/>
      <c r="OKY42" s="1"/>
      <c r="OKZ42" s="1"/>
      <c r="OLA42" s="1"/>
      <c r="OLB42" s="1"/>
      <c r="OLC42" s="1"/>
      <c r="OLD42" s="1"/>
      <c r="OLE42" s="1"/>
      <c r="OLF42" s="1"/>
      <c r="OLG42" s="1"/>
      <c r="OLH42" s="1"/>
      <c r="OLI42" s="1"/>
      <c r="OLJ42" s="1"/>
      <c r="OLK42" s="1"/>
      <c r="OLL42" s="1"/>
      <c r="OLM42" s="1"/>
      <c r="OLN42" s="1"/>
      <c r="OLO42" s="1"/>
      <c r="OLP42" s="1"/>
      <c r="OLQ42" s="1"/>
      <c r="OLR42" s="1"/>
      <c r="OLS42" s="1"/>
      <c r="OLT42" s="1"/>
      <c r="OLU42" s="1"/>
      <c r="OLV42" s="1"/>
      <c r="OLW42" s="1"/>
      <c r="OLX42" s="1"/>
      <c r="OLY42" s="1"/>
      <c r="OLZ42" s="1"/>
      <c r="OMA42" s="1"/>
      <c r="OMB42" s="1"/>
      <c r="OMC42" s="1"/>
      <c r="OMD42" s="1"/>
      <c r="OME42" s="1"/>
      <c r="OMF42" s="1"/>
      <c r="OMG42" s="1"/>
      <c r="OMH42" s="1"/>
      <c r="OMI42" s="1"/>
      <c r="OMJ42" s="1"/>
      <c r="OMK42" s="1"/>
      <c r="OML42" s="1"/>
      <c r="OMM42" s="1"/>
      <c r="OMN42" s="1"/>
      <c r="OMO42" s="1"/>
      <c r="OMP42" s="1"/>
      <c r="OMQ42" s="1"/>
      <c r="OMR42" s="1"/>
      <c r="OMS42" s="1"/>
      <c r="OMT42" s="1"/>
      <c r="OMU42" s="1"/>
      <c r="OMV42" s="1"/>
      <c r="OMW42" s="1"/>
      <c r="OMX42" s="1"/>
      <c r="OMY42" s="1"/>
      <c r="OMZ42" s="1"/>
      <c r="ONA42" s="1"/>
      <c r="ONB42" s="1"/>
      <c r="ONC42" s="1"/>
      <c r="OND42" s="1"/>
      <c r="ONE42" s="1"/>
      <c r="ONF42" s="1"/>
      <c r="ONG42" s="1"/>
      <c r="ONH42" s="1"/>
      <c r="ONI42" s="1"/>
      <c r="ONJ42" s="1"/>
      <c r="ONK42" s="1"/>
      <c r="ONL42" s="1"/>
      <c r="ONM42" s="1"/>
      <c r="ONN42" s="1"/>
      <c r="ONO42" s="1"/>
      <c r="ONP42" s="1"/>
      <c r="ONQ42" s="1"/>
      <c r="ONR42" s="1"/>
      <c r="ONS42" s="1"/>
      <c r="ONT42" s="1"/>
      <c r="ONU42" s="1"/>
      <c r="ONV42" s="1"/>
      <c r="ONW42" s="1"/>
      <c r="ONX42" s="1"/>
      <c r="ONY42" s="1"/>
      <c r="ONZ42" s="1"/>
      <c r="OOA42" s="1"/>
      <c r="OOB42" s="1"/>
      <c r="OOC42" s="1"/>
      <c r="OOD42" s="1"/>
      <c r="OOE42" s="1"/>
      <c r="OOF42" s="1"/>
      <c r="OOG42" s="1"/>
      <c r="OOH42" s="1"/>
      <c r="OOI42" s="1"/>
      <c r="OOJ42" s="1"/>
      <c r="OOK42" s="1"/>
      <c r="OOL42" s="1"/>
      <c r="OOM42" s="1"/>
      <c r="OON42" s="1"/>
      <c r="OOO42" s="1"/>
      <c r="OOP42" s="1"/>
      <c r="OOQ42" s="1"/>
      <c r="OOR42" s="1"/>
      <c r="OOS42" s="1"/>
      <c r="OOT42" s="1"/>
      <c r="OOU42" s="1"/>
      <c r="OOV42" s="1"/>
      <c r="OOW42" s="1"/>
      <c r="OOX42" s="1"/>
      <c r="OOY42" s="1"/>
      <c r="OOZ42" s="1"/>
      <c r="OPA42" s="1"/>
      <c r="OPB42" s="1"/>
      <c r="OPC42" s="1"/>
      <c r="OPD42" s="1"/>
      <c r="OPE42" s="1"/>
      <c r="OPF42" s="1"/>
      <c r="OPG42" s="1"/>
      <c r="OPH42" s="1"/>
      <c r="OPI42" s="1"/>
      <c r="OPJ42" s="1"/>
      <c r="OPK42" s="1"/>
      <c r="OPL42" s="1"/>
      <c r="OPM42" s="1"/>
      <c r="OPN42" s="1"/>
      <c r="OPO42" s="1"/>
      <c r="OPP42" s="1"/>
      <c r="OPQ42" s="1"/>
      <c r="OPR42" s="1"/>
      <c r="OPS42" s="1"/>
      <c r="OPT42" s="1"/>
      <c r="OPU42" s="1"/>
      <c r="OPV42" s="1"/>
      <c r="OPW42" s="1"/>
      <c r="OPX42" s="1"/>
      <c r="OPY42" s="1"/>
      <c r="OPZ42" s="1"/>
      <c r="OQA42" s="1"/>
      <c r="OQB42" s="1"/>
      <c r="OQC42" s="1"/>
      <c r="OQD42" s="1"/>
      <c r="OQE42" s="1"/>
      <c r="OQF42" s="1"/>
      <c r="OQG42" s="1"/>
      <c r="OQH42" s="1"/>
      <c r="OQI42" s="1"/>
      <c r="OQJ42" s="1"/>
      <c r="OQK42" s="1"/>
      <c r="OQL42" s="1"/>
      <c r="OQM42" s="1"/>
      <c r="OQN42" s="1"/>
      <c r="OQO42" s="1"/>
      <c r="OQP42" s="1"/>
      <c r="OQQ42" s="1"/>
      <c r="OQR42" s="1"/>
      <c r="OQS42" s="1"/>
      <c r="OQT42" s="1"/>
      <c r="OQU42" s="1"/>
      <c r="OQV42" s="1"/>
      <c r="OQW42" s="1"/>
      <c r="OQX42" s="1"/>
      <c r="OQY42" s="1"/>
      <c r="OQZ42" s="1"/>
      <c r="ORA42" s="1"/>
      <c r="ORB42" s="1"/>
      <c r="ORC42" s="1"/>
      <c r="ORD42" s="1"/>
      <c r="ORE42" s="1"/>
      <c r="ORF42" s="1"/>
      <c r="ORG42" s="1"/>
      <c r="ORH42" s="1"/>
      <c r="ORI42" s="1"/>
      <c r="ORJ42" s="1"/>
      <c r="ORK42" s="1"/>
      <c r="ORL42" s="1"/>
      <c r="ORM42" s="1"/>
      <c r="ORN42" s="1"/>
      <c r="ORO42" s="1"/>
      <c r="ORP42" s="1"/>
      <c r="ORQ42" s="1"/>
      <c r="ORR42" s="1"/>
      <c r="ORS42" s="1"/>
      <c r="ORT42" s="1"/>
      <c r="ORU42" s="1"/>
      <c r="ORV42" s="1"/>
      <c r="ORW42" s="1"/>
      <c r="ORX42" s="1"/>
      <c r="ORY42" s="1"/>
      <c r="ORZ42" s="1"/>
      <c r="OSA42" s="1"/>
      <c r="OSB42" s="1"/>
      <c r="OSC42" s="1"/>
      <c r="OSD42" s="1"/>
      <c r="OSE42" s="1"/>
      <c r="OSF42" s="1"/>
      <c r="OSG42" s="1"/>
      <c r="OSH42" s="1"/>
      <c r="OSI42" s="1"/>
      <c r="OSJ42" s="1"/>
      <c r="OSK42" s="1"/>
      <c r="OSL42" s="1"/>
      <c r="OSM42" s="1"/>
      <c r="OSN42" s="1"/>
      <c r="OSO42" s="1"/>
      <c r="OSP42" s="1"/>
      <c r="OSQ42" s="1"/>
      <c r="OSR42" s="1"/>
      <c r="OSS42" s="1"/>
      <c r="OST42" s="1"/>
      <c r="OSU42" s="1"/>
      <c r="OSV42" s="1"/>
      <c r="OSW42" s="1"/>
      <c r="OSX42" s="1"/>
      <c r="OSY42" s="1"/>
      <c r="OSZ42" s="1"/>
      <c r="OTA42" s="1"/>
      <c r="OTB42" s="1"/>
      <c r="OTC42" s="1"/>
      <c r="OTD42" s="1"/>
      <c r="OTE42" s="1"/>
      <c r="OTF42" s="1"/>
      <c r="OTG42" s="1"/>
      <c r="OTH42" s="1"/>
      <c r="OTI42" s="1"/>
      <c r="OTJ42" s="1"/>
      <c r="OTK42" s="1"/>
      <c r="OTL42" s="1"/>
      <c r="OTM42" s="1"/>
      <c r="OTN42" s="1"/>
      <c r="OTO42" s="1"/>
      <c r="OTP42" s="1"/>
      <c r="OTQ42" s="1"/>
      <c r="OTR42" s="1"/>
      <c r="OTS42" s="1"/>
      <c r="OTT42" s="1"/>
      <c r="OTU42" s="1"/>
      <c r="OTV42" s="1"/>
      <c r="OTW42" s="1"/>
      <c r="OTX42" s="1"/>
      <c r="OTY42" s="1"/>
      <c r="OTZ42" s="1"/>
      <c r="OUA42" s="1"/>
      <c r="OUB42" s="1"/>
      <c r="OUC42" s="1"/>
      <c r="OUD42" s="1"/>
      <c r="OUE42" s="1"/>
      <c r="OUF42" s="1"/>
      <c r="OUG42" s="1"/>
      <c r="OUH42" s="1"/>
      <c r="OUI42" s="1"/>
      <c r="OUJ42" s="1"/>
      <c r="OUK42" s="1"/>
      <c r="OUL42" s="1"/>
      <c r="OUM42" s="1"/>
      <c r="OUN42" s="1"/>
      <c r="OUO42" s="1"/>
      <c r="OUP42" s="1"/>
      <c r="OUQ42" s="1"/>
      <c r="OUR42" s="1"/>
      <c r="OUS42" s="1"/>
      <c r="OUT42" s="1"/>
      <c r="OUU42" s="1"/>
      <c r="OUV42" s="1"/>
      <c r="OUW42" s="1"/>
      <c r="OUX42" s="1"/>
      <c r="OUY42" s="1"/>
      <c r="OUZ42" s="1"/>
      <c r="OVA42" s="1"/>
      <c r="OVB42" s="1"/>
      <c r="OVC42" s="1"/>
      <c r="OVD42" s="1"/>
      <c r="OVE42" s="1"/>
      <c r="OVF42" s="1"/>
      <c r="OVG42" s="1"/>
      <c r="OVH42" s="1"/>
      <c r="OVI42" s="1"/>
      <c r="OVJ42" s="1"/>
      <c r="OVK42" s="1"/>
      <c r="OVL42" s="1"/>
      <c r="OVM42" s="1"/>
      <c r="OVN42" s="1"/>
      <c r="OVO42" s="1"/>
      <c r="OVP42" s="1"/>
      <c r="OVQ42" s="1"/>
      <c r="OVR42" s="1"/>
      <c r="OVS42" s="1"/>
      <c r="OVT42" s="1"/>
      <c r="OVU42" s="1"/>
      <c r="OVV42" s="1"/>
      <c r="OVW42" s="1"/>
      <c r="OVX42" s="1"/>
      <c r="OVY42" s="1"/>
      <c r="OVZ42" s="1"/>
      <c r="OWA42" s="1"/>
      <c r="OWB42" s="1"/>
      <c r="OWC42" s="1"/>
      <c r="OWD42" s="1"/>
      <c r="OWE42" s="1"/>
      <c r="OWF42" s="1"/>
      <c r="OWG42" s="1"/>
      <c r="OWH42" s="1"/>
      <c r="OWI42" s="1"/>
      <c r="OWJ42" s="1"/>
      <c r="OWK42" s="1"/>
      <c r="OWL42" s="1"/>
      <c r="OWM42" s="1"/>
      <c r="OWN42" s="1"/>
      <c r="OWO42" s="1"/>
      <c r="OWP42" s="1"/>
      <c r="OWQ42" s="1"/>
      <c r="OWR42" s="1"/>
      <c r="OWS42" s="1"/>
      <c r="OWT42" s="1"/>
      <c r="OWU42" s="1"/>
      <c r="OWV42" s="1"/>
      <c r="OWW42" s="1"/>
      <c r="OWX42" s="1"/>
      <c r="OWY42" s="1"/>
      <c r="OWZ42" s="1"/>
      <c r="OXA42" s="1"/>
      <c r="OXB42" s="1"/>
      <c r="OXC42" s="1"/>
      <c r="OXD42" s="1"/>
      <c r="OXE42" s="1"/>
      <c r="OXF42" s="1"/>
      <c r="OXG42" s="1"/>
      <c r="OXH42" s="1"/>
      <c r="OXI42" s="1"/>
      <c r="OXJ42" s="1"/>
      <c r="OXK42" s="1"/>
      <c r="OXL42" s="1"/>
      <c r="OXM42" s="1"/>
      <c r="OXN42" s="1"/>
      <c r="OXO42" s="1"/>
      <c r="OXP42" s="1"/>
      <c r="OXQ42" s="1"/>
      <c r="OXR42" s="1"/>
      <c r="OXS42" s="1"/>
      <c r="OXT42" s="1"/>
      <c r="OXU42" s="1"/>
      <c r="OXV42" s="1"/>
      <c r="OXW42" s="1"/>
      <c r="OXX42" s="1"/>
      <c r="OXY42" s="1"/>
      <c r="OXZ42" s="1"/>
      <c r="OYA42" s="1"/>
      <c r="OYB42" s="1"/>
      <c r="OYC42" s="1"/>
      <c r="OYD42" s="1"/>
      <c r="OYE42" s="1"/>
      <c r="OYF42" s="1"/>
      <c r="OYG42" s="1"/>
      <c r="OYH42" s="1"/>
      <c r="OYI42" s="1"/>
      <c r="OYJ42" s="1"/>
      <c r="OYK42" s="1"/>
      <c r="OYL42" s="1"/>
      <c r="OYM42" s="1"/>
      <c r="OYN42" s="1"/>
      <c r="OYO42" s="1"/>
      <c r="OYP42" s="1"/>
      <c r="OYQ42" s="1"/>
      <c r="OYR42" s="1"/>
      <c r="OYS42" s="1"/>
      <c r="OYT42" s="1"/>
      <c r="OYU42" s="1"/>
      <c r="OYV42" s="1"/>
      <c r="OYW42" s="1"/>
      <c r="OYX42" s="1"/>
      <c r="OYY42" s="1"/>
      <c r="OYZ42" s="1"/>
      <c r="OZA42" s="1"/>
      <c r="OZB42" s="1"/>
      <c r="OZC42" s="1"/>
      <c r="OZD42" s="1"/>
      <c r="OZE42" s="1"/>
      <c r="OZF42" s="1"/>
      <c r="OZG42" s="1"/>
      <c r="OZH42" s="1"/>
      <c r="OZI42" s="1"/>
      <c r="OZJ42" s="1"/>
      <c r="OZK42" s="1"/>
      <c r="OZL42" s="1"/>
      <c r="OZM42" s="1"/>
      <c r="OZN42" s="1"/>
      <c r="OZO42" s="1"/>
      <c r="OZP42" s="1"/>
      <c r="OZQ42" s="1"/>
      <c r="OZR42" s="1"/>
      <c r="OZS42" s="1"/>
      <c r="OZT42" s="1"/>
      <c r="OZU42" s="1"/>
      <c r="OZV42" s="1"/>
      <c r="OZW42" s="1"/>
      <c r="OZX42" s="1"/>
      <c r="OZY42" s="1"/>
      <c r="OZZ42" s="1"/>
      <c r="PAA42" s="1"/>
      <c r="PAB42" s="1"/>
      <c r="PAC42" s="1"/>
      <c r="PAD42" s="1"/>
      <c r="PAE42" s="1"/>
      <c r="PAF42" s="1"/>
      <c r="PAG42" s="1"/>
      <c r="PAH42" s="1"/>
      <c r="PAI42" s="1"/>
      <c r="PAJ42" s="1"/>
      <c r="PAK42" s="1"/>
      <c r="PAL42" s="1"/>
      <c r="PAM42" s="1"/>
      <c r="PAN42" s="1"/>
      <c r="PAO42" s="1"/>
      <c r="PAP42" s="1"/>
      <c r="PAQ42" s="1"/>
      <c r="PAR42" s="1"/>
      <c r="PAS42" s="1"/>
      <c r="PAT42" s="1"/>
      <c r="PAU42" s="1"/>
      <c r="PAV42" s="1"/>
      <c r="PAW42" s="1"/>
      <c r="PAX42" s="1"/>
      <c r="PAY42" s="1"/>
      <c r="PAZ42" s="1"/>
      <c r="PBA42" s="1"/>
      <c r="PBB42" s="1"/>
      <c r="PBC42" s="1"/>
      <c r="PBD42" s="1"/>
      <c r="PBE42" s="1"/>
      <c r="PBF42" s="1"/>
      <c r="PBG42" s="1"/>
      <c r="PBH42" s="1"/>
      <c r="PBI42" s="1"/>
      <c r="PBJ42" s="1"/>
      <c r="PBK42" s="1"/>
      <c r="PBL42" s="1"/>
      <c r="PBM42" s="1"/>
      <c r="PBN42" s="1"/>
      <c r="PBO42" s="1"/>
      <c r="PBP42" s="1"/>
      <c r="PBQ42" s="1"/>
      <c r="PBR42" s="1"/>
      <c r="PBS42" s="1"/>
      <c r="PBT42" s="1"/>
      <c r="PBU42" s="1"/>
      <c r="PBV42" s="1"/>
      <c r="PBW42" s="1"/>
      <c r="PBX42" s="1"/>
      <c r="PBY42" s="1"/>
      <c r="PBZ42" s="1"/>
      <c r="PCA42" s="1"/>
      <c r="PCB42" s="1"/>
      <c r="PCC42" s="1"/>
      <c r="PCD42" s="1"/>
      <c r="PCE42" s="1"/>
      <c r="PCF42" s="1"/>
      <c r="PCG42" s="1"/>
      <c r="PCH42" s="1"/>
      <c r="PCI42" s="1"/>
      <c r="PCJ42" s="1"/>
      <c r="PCK42" s="1"/>
      <c r="PCL42" s="1"/>
      <c r="PCM42" s="1"/>
      <c r="PCN42" s="1"/>
      <c r="PCO42" s="1"/>
      <c r="PCP42" s="1"/>
      <c r="PCQ42" s="1"/>
      <c r="PCR42" s="1"/>
      <c r="PCS42" s="1"/>
      <c r="PCT42" s="1"/>
      <c r="PCU42" s="1"/>
      <c r="PCV42" s="1"/>
      <c r="PCW42" s="1"/>
      <c r="PCX42" s="1"/>
      <c r="PCY42" s="1"/>
      <c r="PCZ42" s="1"/>
      <c r="PDA42" s="1"/>
      <c r="PDB42" s="1"/>
      <c r="PDC42" s="1"/>
      <c r="PDD42" s="1"/>
      <c r="PDE42" s="1"/>
      <c r="PDF42" s="1"/>
      <c r="PDG42" s="1"/>
      <c r="PDH42" s="1"/>
      <c r="PDI42" s="1"/>
      <c r="PDJ42" s="1"/>
      <c r="PDK42" s="1"/>
      <c r="PDL42" s="1"/>
      <c r="PDM42" s="1"/>
      <c r="PDN42" s="1"/>
      <c r="PDO42" s="1"/>
      <c r="PDP42" s="1"/>
      <c r="PDQ42" s="1"/>
      <c r="PDR42" s="1"/>
      <c r="PDS42" s="1"/>
      <c r="PDT42" s="1"/>
      <c r="PDU42" s="1"/>
      <c r="PDV42" s="1"/>
      <c r="PDW42" s="1"/>
      <c r="PDX42" s="1"/>
      <c r="PDY42" s="1"/>
      <c r="PDZ42" s="1"/>
      <c r="PEA42" s="1"/>
      <c r="PEB42" s="1"/>
      <c r="PEC42" s="1"/>
      <c r="PED42" s="1"/>
      <c r="PEE42" s="1"/>
      <c r="PEF42" s="1"/>
      <c r="PEG42" s="1"/>
      <c r="PEH42" s="1"/>
      <c r="PEI42" s="1"/>
      <c r="PEJ42" s="1"/>
      <c r="PEK42" s="1"/>
      <c r="PEL42" s="1"/>
      <c r="PEM42" s="1"/>
      <c r="PEN42" s="1"/>
      <c r="PEO42" s="1"/>
      <c r="PEP42" s="1"/>
      <c r="PEQ42" s="1"/>
      <c r="PER42" s="1"/>
      <c r="PES42" s="1"/>
      <c r="PET42" s="1"/>
      <c r="PEU42" s="1"/>
      <c r="PEV42" s="1"/>
      <c r="PEW42" s="1"/>
      <c r="PEX42" s="1"/>
      <c r="PEY42" s="1"/>
      <c r="PEZ42" s="1"/>
      <c r="PFA42" s="1"/>
      <c r="PFB42" s="1"/>
      <c r="PFC42" s="1"/>
      <c r="PFD42" s="1"/>
      <c r="PFE42" s="1"/>
      <c r="PFF42" s="1"/>
      <c r="PFG42" s="1"/>
      <c r="PFH42" s="1"/>
      <c r="PFI42" s="1"/>
      <c r="PFJ42" s="1"/>
      <c r="PFK42" s="1"/>
      <c r="PFL42" s="1"/>
      <c r="PFM42" s="1"/>
      <c r="PFN42" s="1"/>
      <c r="PFO42" s="1"/>
      <c r="PFP42" s="1"/>
      <c r="PFQ42" s="1"/>
      <c r="PFR42" s="1"/>
      <c r="PFS42" s="1"/>
      <c r="PFT42" s="1"/>
      <c r="PFU42" s="1"/>
      <c r="PFV42" s="1"/>
      <c r="PFW42" s="1"/>
      <c r="PFX42" s="1"/>
      <c r="PFY42" s="1"/>
      <c r="PFZ42" s="1"/>
      <c r="PGA42" s="1"/>
      <c r="PGB42" s="1"/>
      <c r="PGC42" s="1"/>
      <c r="PGD42" s="1"/>
      <c r="PGE42" s="1"/>
      <c r="PGF42" s="1"/>
      <c r="PGG42" s="1"/>
      <c r="PGH42" s="1"/>
      <c r="PGI42" s="1"/>
      <c r="PGJ42" s="1"/>
      <c r="PGK42" s="1"/>
      <c r="PGL42" s="1"/>
      <c r="PGM42" s="1"/>
      <c r="PGN42" s="1"/>
      <c r="PGO42" s="1"/>
      <c r="PGP42" s="1"/>
      <c r="PGQ42" s="1"/>
      <c r="PGR42" s="1"/>
      <c r="PGS42" s="1"/>
      <c r="PGT42" s="1"/>
      <c r="PGU42" s="1"/>
      <c r="PGV42" s="1"/>
      <c r="PGW42" s="1"/>
      <c r="PGX42" s="1"/>
      <c r="PGY42" s="1"/>
      <c r="PGZ42" s="1"/>
      <c r="PHA42" s="1"/>
      <c r="PHB42" s="1"/>
      <c r="PHC42" s="1"/>
      <c r="PHD42" s="1"/>
      <c r="PHE42" s="1"/>
      <c r="PHF42" s="1"/>
      <c r="PHG42" s="1"/>
      <c r="PHH42" s="1"/>
      <c r="PHI42" s="1"/>
      <c r="PHJ42" s="1"/>
      <c r="PHK42" s="1"/>
      <c r="PHL42" s="1"/>
      <c r="PHM42" s="1"/>
      <c r="PHN42" s="1"/>
      <c r="PHO42" s="1"/>
      <c r="PHP42" s="1"/>
      <c r="PHQ42" s="1"/>
      <c r="PHR42" s="1"/>
      <c r="PHS42" s="1"/>
      <c r="PHT42" s="1"/>
      <c r="PHU42" s="1"/>
      <c r="PHV42" s="1"/>
      <c r="PHW42" s="1"/>
      <c r="PHX42" s="1"/>
      <c r="PHY42" s="1"/>
      <c r="PHZ42" s="1"/>
      <c r="PIA42" s="1"/>
      <c r="PIB42" s="1"/>
      <c r="PIC42" s="1"/>
      <c r="PID42" s="1"/>
      <c r="PIE42" s="1"/>
      <c r="PIF42" s="1"/>
      <c r="PIG42" s="1"/>
      <c r="PIH42" s="1"/>
      <c r="PII42" s="1"/>
      <c r="PIJ42" s="1"/>
      <c r="PIK42" s="1"/>
      <c r="PIL42" s="1"/>
      <c r="PIM42" s="1"/>
      <c r="PIN42" s="1"/>
      <c r="PIO42" s="1"/>
      <c r="PIP42" s="1"/>
      <c r="PIQ42" s="1"/>
      <c r="PIR42" s="1"/>
      <c r="PIS42" s="1"/>
      <c r="PIT42" s="1"/>
      <c r="PIU42" s="1"/>
      <c r="PIV42" s="1"/>
      <c r="PIW42" s="1"/>
      <c r="PIX42" s="1"/>
      <c r="PIY42" s="1"/>
      <c r="PIZ42" s="1"/>
      <c r="PJA42" s="1"/>
      <c r="PJB42" s="1"/>
      <c r="PJC42" s="1"/>
      <c r="PJD42" s="1"/>
      <c r="PJE42" s="1"/>
      <c r="PJF42" s="1"/>
      <c r="PJG42" s="1"/>
      <c r="PJH42" s="1"/>
      <c r="PJI42" s="1"/>
      <c r="PJJ42" s="1"/>
      <c r="PJK42" s="1"/>
      <c r="PJL42" s="1"/>
      <c r="PJM42" s="1"/>
      <c r="PJN42" s="1"/>
      <c r="PJO42" s="1"/>
      <c r="PJP42" s="1"/>
      <c r="PJQ42" s="1"/>
      <c r="PJR42" s="1"/>
      <c r="PJS42" s="1"/>
      <c r="PJT42" s="1"/>
      <c r="PJU42" s="1"/>
      <c r="PJV42" s="1"/>
      <c r="PJW42" s="1"/>
      <c r="PJX42" s="1"/>
      <c r="PJY42" s="1"/>
      <c r="PJZ42" s="1"/>
      <c r="PKA42" s="1"/>
      <c r="PKB42" s="1"/>
      <c r="PKC42" s="1"/>
      <c r="PKD42" s="1"/>
      <c r="PKE42" s="1"/>
      <c r="PKF42" s="1"/>
      <c r="PKG42" s="1"/>
      <c r="PKH42" s="1"/>
      <c r="PKI42" s="1"/>
      <c r="PKJ42" s="1"/>
      <c r="PKK42" s="1"/>
      <c r="PKL42" s="1"/>
      <c r="PKM42" s="1"/>
      <c r="PKN42" s="1"/>
      <c r="PKO42" s="1"/>
      <c r="PKP42" s="1"/>
      <c r="PKQ42" s="1"/>
      <c r="PKR42" s="1"/>
      <c r="PKS42" s="1"/>
      <c r="PKT42" s="1"/>
      <c r="PKU42" s="1"/>
      <c r="PKV42" s="1"/>
      <c r="PKW42" s="1"/>
      <c r="PKX42" s="1"/>
      <c r="PKY42" s="1"/>
      <c r="PKZ42" s="1"/>
      <c r="PLA42" s="1"/>
      <c r="PLB42" s="1"/>
      <c r="PLC42" s="1"/>
      <c r="PLD42" s="1"/>
      <c r="PLE42" s="1"/>
      <c r="PLF42" s="1"/>
      <c r="PLG42" s="1"/>
      <c r="PLH42" s="1"/>
      <c r="PLI42" s="1"/>
      <c r="PLJ42" s="1"/>
      <c r="PLK42" s="1"/>
      <c r="PLL42" s="1"/>
      <c r="PLM42" s="1"/>
      <c r="PLN42" s="1"/>
      <c r="PLO42" s="1"/>
      <c r="PLP42" s="1"/>
      <c r="PLQ42" s="1"/>
      <c r="PLR42" s="1"/>
      <c r="PLS42" s="1"/>
      <c r="PLT42" s="1"/>
      <c r="PLU42" s="1"/>
      <c r="PLV42" s="1"/>
      <c r="PLW42" s="1"/>
      <c r="PLX42" s="1"/>
      <c r="PLY42" s="1"/>
      <c r="PLZ42" s="1"/>
      <c r="PMA42" s="1"/>
      <c r="PMB42" s="1"/>
      <c r="PMC42" s="1"/>
      <c r="PMD42" s="1"/>
      <c r="PME42" s="1"/>
      <c r="PMF42" s="1"/>
      <c r="PMG42" s="1"/>
      <c r="PMH42" s="1"/>
      <c r="PMI42" s="1"/>
      <c r="PMJ42" s="1"/>
      <c r="PMK42" s="1"/>
      <c r="PML42" s="1"/>
      <c r="PMM42" s="1"/>
      <c r="PMN42" s="1"/>
      <c r="PMO42" s="1"/>
      <c r="PMP42" s="1"/>
      <c r="PMQ42" s="1"/>
      <c r="PMR42" s="1"/>
      <c r="PMS42" s="1"/>
      <c r="PMT42" s="1"/>
      <c r="PMU42" s="1"/>
      <c r="PMV42" s="1"/>
      <c r="PMW42" s="1"/>
      <c r="PMX42" s="1"/>
      <c r="PMY42" s="1"/>
      <c r="PMZ42" s="1"/>
      <c r="PNA42" s="1"/>
      <c r="PNB42" s="1"/>
      <c r="PNC42" s="1"/>
      <c r="PND42" s="1"/>
      <c r="PNE42" s="1"/>
      <c r="PNF42" s="1"/>
      <c r="PNG42" s="1"/>
      <c r="PNH42" s="1"/>
      <c r="PNI42" s="1"/>
      <c r="PNJ42" s="1"/>
      <c r="PNK42" s="1"/>
      <c r="PNL42" s="1"/>
      <c r="PNM42" s="1"/>
      <c r="PNN42" s="1"/>
      <c r="PNO42" s="1"/>
      <c r="PNP42" s="1"/>
      <c r="PNQ42" s="1"/>
      <c r="PNR42" s="1"/>
      <c r="PNS42" s="1"/>
      <c r="PNT42" s="1"/>
      <c r="PNU42" s="1"/>
      <c r="PNV42" s="1"/>
      <c r="PNW42" s="1"/>
      <c r="PNX42" s="1"/>
      <c r="PNY42" s="1"/>
      <c r="PNZ42" s="1"/>
      <c r="POA42" s="1"/>
      <c r="POB42" s="1"/>
      <c r="POC42" s="1"/>
      <c r="POD42" s="1"/>
      <c r="POE42" s="1"/>
      <c r="POF42" s="1"/>
      <c r="POG42" s="1"/>
      <c r="POH42" s="1"/>
      <c r="POI42" s="1"/>
      <c r="POJ42" s="1"/>
      <c r="POK42" s="1"/>
      <c r="POL42" s="1"/>
      <c r="POM42" s="1"/>
      <c r="PON42" s="1"/>
      <c r="POO42" s="1"/>
      <c r="POP42" s="1"/>
      <c r="POQ42" s="1"/>
      <c r="POR42" s="1"/>
      <c r="POS42" s="1"/>
      <c r="POT42" s="1"/>
      <c r="POU42" s="1"/>
      <c r="POV42" s="1"/>
      <c r="POW42" s="1"/>
      <c r="POX42" s="1"/>
      <c r="POY42" s="1"/>
      <c r="POZ42" s="1"/>
      <c r="PPA42" s="1"/>
      <c r="PPB42" s="1"/>
      <c r="PPC42" s="1"/>
      <c r="PPD42" s="1"/>
      <c r="PPE42" s="1"/>
      <c r="PPF42" s="1"/>
      <c r="PPG42" s="1"/>
      <c r="PPH42" s="1"/>
      <c r="PPI42" s="1"/>
      <c r="PPJ42" s="1"/>
      <c r="PPK42" s="1"/>
      <c r="PPL42" s="1"/>
      <c r="PPM42" s="1"/>
      <c r="PPN42" s="1"/>
      <c r="PPO42" s="1"/>
      <c r="PPP42" s="1"/>
      <c r="PPQ42" s="1"/>
      <c r="PPR42" s="1"/>
      <c r="PPS42" s="1"/>
      <c r="PPT42" s="1"/>
      <c r="PPU42" s="1"/>
      <c r="PPV42" s="1"/>
      <c r="PPW42" s="1"/>
      <c r="PPX42" s="1"/>
      <c r="PPY42" s="1"/>
      <c r="PPZ42" s="1"/>
      <c r="PQA42" s="1"/>
      <c r="PQB42" s="1"/>
      <c r="PQC42" s="1"/>
      <c r="PQD42" s="1"/>
      <c r="PQE42" s="1"/>
      <c r="PQF42" s="1"/>
      <c r="PQG42" s="1"/>
      <c r="PQH42" s="1"/>
      <c r="PQI42" s="1"/>
      <c r="PQJ42" s="1"/>
      <c r="PQK42" s="1"/>
      <c r="PQL42" s="1"/>
      <c r="PQM42" s="1"/>
      <c r="PQN42" s="1"/>
      <c r="PQO42" s="1"/>
      <c r="PQP42" s="1"/>
      <c r="PQQ42" s="1"/>
      <c r="PQR42" s="1"/>
      <c r="PQS42" s="1"/>
      <c r="PQT42" s="1"/>
      <c r="PQU42" s="1"/>
      <c r="PQV42" s="1"/>
      <c r="PQW42" s="1"/>
      <c r="PQX42" s="1"/>
      <c r="PQY42" s="1"/>
      <c r="PQZ42" s="1"/>
      <c r="PRA42" s="1"/>
      <c r="PRB42" s="1"/>
      <c r="PRC42" s="1"/>
      <c r="PRD42" s="1"/>
      <c r="PRE42" s="1"/>
      <c r="PRF42" s="1"/>
      <c r="PRG42" s="1"/>
      <c r="PRH42" s="1"/>
      <c r="PRI42" s="1"/>
      <c r="PRJ42" s="1"/>
      <c r="PRK42" s="1"/>
      <c r="PRL42" s="1"/>
      <c r="PRM42" s="1"/>
      <c r="PRN42" s="1"/>
      <c r="PRO42" s="1"/>
      <c r="PRP42" s="1"/>
      <c r="PRQ42" s="1"/>
      <c r="PRR42" s="1"/>
      <c r="PRS42" s="1"/>
      <c r="PRT42" s="1"/>
      <c r="PRU42" s="1"/>
      <c r="PRV42" s="1"/>
      <c r="PRW42" s="1"/>
      <c r="PRX42" s="1"/>
      <c r="PRY42" s="1"/>
      <c r="PRZ42" s="1"/>
      <c r="PSA42" s="1"/>
      <c r="PSB42" s="1"/>
      <c r="PSC42" s="1"/>
      <c r="PSD42" s="1"/>
      <c r="PSE42" s="1"/>
      <c r="PSF42" s="1"/>
      <c r="PSG42" s="1"/>
      <c r="PSH42" s="1"/>
      <c r="PSI42" s="1"/>
      <c r="PSJ42" s="1"/>
      <c r="PSK42" s="1"/>
      <c r="PSL42" s="1"/>
      <c r="PSM42" s="1"/>
      <c r="PSN42" s="1"/>
      <c r="PSO42" s="1"/>
      <c r="PSP42" s="1"/>
      <c r="PSQ42" s="1"/>
      <c r="PSR42" s="1"/>
      <c r="PSS42" s="1"/>
      <c r="PST42" s="1"/>
      <c r="PSU42" s="1"/>
      <c r="PSV42" s="1"/>
      <c r="PSW42" s="1"/>
      <c r="PSX42" s="1"/>
      <c r="PSY42" s="1"/>
      <c r="PSZ42" s="1"/>
      <c r="PTA42" s="1"/>
      <c r="PTB42" s="1"/>
      <c r="PTC42" s="1"/>
      <c r="PTD42" s="1"/>
      <c r="PTE42" s="1"/>
      <c r="PTF42" s="1"/>
      <c r="PTG42" s="1"/>
      <c r="PTH42" s="1"/>
      <c r="PTI42" s="1"/>
      <c r="PTJ42" s="1"/>
      <c r="PTK42" s="1"/>
      <c r="PTL42" s="1"/>
      <c r="PTM42" s="1"/>
      <c r="PTN42" s="1"/>
      <c r="PTO42" s="1"/>
      <c r="PTP42" s="1"/>
      <c r="PTQ42" s="1"/>
      <c r="PTR42" s="1"/>
      <c r="PTS42" s="1"/>
      <c r="PTT42" s="1"/>
      <c r="PTU42" s="1"/>
      <c r="PTV42" s="1"/>
      <c r="PTW42" s="1"/>
      <c r="PTX42" s="1"/>
      <c r="PTY42" s="1"/>
      <c r="PTZ42" s="1"/>
      <c r="PUA42" s="1"/>
      <c r="PUB42" s="1"/>
      <c r="PUC42" s="1"/>
      <c r="PUD42" s="1"/>
      <c r="PUE42" s="1"/>
      <c r="PUF42" s="1"/>
      <c r="PUG42" s="1"/>
      <c r="PUH42" s="1"/>
      <c r="PUI42" s="1"/>
      <c r="PUJ42" s="1"/>
      <c r="PUK42" s="1"/>
      <c r="PUL42" s="1"/>
      <c r="PUM42" s="1"/>
      <c r="PUN42" s="1"/>
      <c r="PUO42" s="1"/>
      <c r="PUP42" s="1"/>
      <c r="PUQ42" s="1"/>
      <c r="PUR42" s="1"/>
      <c r="PUS42" s="1"/>
      <c r="PUT42" s="1"/>
      <c r="PUU42" s="1"/>
      <c r="PUV42" s="1"/>
      <c r="PUW42" s="1"/>
      <c r="PUX42" s="1"/>
      <c r="PUY42" s="1"/>
      <c r="PUZ42" s="1"/>
      <c r="PVA42" s="1"/>
      <c r="PVB42" s="1"/>
      <c r="PVC42" s="1"/>
      <c r="PVD42" s="1"/>
      <c r="PVE42" s="1"/>
      <c r="PVF42" s="1"/>
      <c r="PVG42" s="1"/>
      <c r="PVH42" s="1"/>
      <c r="PVI42" s="1"/>
      <c r="PVJ42" s="1"/>
      <c r="PVK42" s="1"/>
      <c r="PVL42" s="1"/>
      <c r="PVM42" s="1"/>
      <c r="PVN42" s="1"/>
      <c r="PVO42" s="1"/>
      <c r="PVP42" s="1"/>
      <c r="PVQ42" s="1"/>
      <c r="PVR42" s="1"/>
      <c r="PVS42" s="1"/>
      <c r="PVT42" s="1"/>
      <c r="PVU42" s="1"/>
      <c r="PVV42" s="1"/>
      <c r="PVW42" s="1"/>
      <c r="PVX42" s="1"/>
      <c r="PVY42" s="1"/>
      <c r="PVZ42" s="1"/>
      <c r="PWA42" s="1"/>
      <c r="PWB42" s="1"/>
      <c r="PWC42" s="1"/>
      <c r="PWD42" s="1"/>
      <c r="PWE42" s="1"/>
      <c r="PWF42" s="1"/>
      <c r="PWG42" s="1"/>
      <c r="PWH42" s="1"/>
      <c r="PWI42" s="1"/>
      <c r="PWJ42" s="1"/>
      <c r="PWK42" s="1"/>
      <c r="PWL42" s="1"/>
      <c r="PWM42" s="1"/>
      <c r="PWN42" s="1"/>
      <c r="PWO42" s="1"/>
      <c r="PWP42" s="1"/>
      <c r="PWQ42" s="1"/>
      <c r="PWR42" s="1"/>
      <c r="PWS42" s="1"/>
      <c r="PWT42" s="1"/>
      <c r="PWU42" s="1"/>
      <c r="PWV42" s="1"/>
      <c r="PWW42" s="1"/>
      <c r="PWX42" s="1"/>
      <c r="PWY42" s="1"/>
      <c r="PWZ42" s="1"/>
      <c r="PXA42" s="1"/>
      <c r="PXB42" s="1"/>
      <c r="PXC42" s="1"/>
      <c r="PXD42" s="1"/>
      <c r="PXE42" s="1"/>
      <c r="PXF42" s="1"/>
      <c r="PXG42" s="1"/>
      <c r="PXH42" s="1"/>
      <c r="PXI42" s="1"/>
      <c r="PXJ42" s="1"/>
      <c r="PXK42" s="1"/>
      <c r="PXL42" s="1"/>
      <c r="PXM42" s="1"/>
      <c r="PXN42" s="1"/>
      <c r="PXO42" s="1"/>
      <c r="PXP42" s="1"/>
      <c r="PXQ42" s="1"/>
      <c r="PXR42" s="1"/>
      <c r="PXS42" s="1"/>
      <c r="PXT42" s="1"/>
      <c r="PXU42" s="1"/>
      <c r="PXV42" s="1"/>
      <c r="PXW42" s="1"/>
      <c r="PXX42" s="1"/>
      <c r="PXY42" s="1"/>
      <c r="PXZ42" s="1"/>
      <c r="PYA42" s="1"/>
      <c r="PYB42" s="1"/>
      <c r="PYC42" s="1"/>
      <c r="PYD42" s="1"/>
      <c r="PYE42" s="1"/>
      <c r="PYF42" s="1"/>
      <c r="PYG42" s="1"/>
      <c r="PYH42" s="1"/>
      <c r="PYI42" s="1"/>
      <c r="PYJ42" s="1"/>
      <c r="PYK42" s="1"/>
      <c r="PYL42" s="1"/>
      <c r="PYM42" s="1"/>
      <c r="PYN42" s="1"/>
      <c r="PYO42" s="1"/>
      <c r="PYP42" s="1"/>
      <c r="PYQ42" s="1"/>
      <c r="PYR42" s="1"/>
      <c r="PYS42" s="1"/>
      <c r="PYT42" s="1"/>
      <c r="PYU42" s="1"/>
      <c r="PYV42" s="1"/>
      <c r="PYW42" s="1"/>
      <c r="PYX42" s="1"/>
      <c r="PYY42" s="1"/>
      <c r="PYZ42" s="1"/>
      <c r="PZA42" s="1"/>
      <c r="PZB42" s="1"/>
      <c r="PZC42" s="1"/>
      <c r="PZD42" s="1"/>
      <c r="PZE42" s="1"/>
      <c r="PZF42" s="1"/>
      <c r="PZG42" s="1"/>
      <c r="PZH42" s="1"/>
      <c r="PZI42" s="1"/>
      <c r="PZJ42" s="1"/>
      <c r="PZK42" s="1"/>
      <c r="PZL42" s="1"/>
      <c r="PZM42" s="1"/>
      <c r="PZN42" s="1"/>
      <c r="PZO42" s="1"/>
      <c r="PZP42" s="1"/>
      <c r="PZQ42" s="1"/>
      <c r="PZR42" s="1"/>
      <c r="PZS42" s="1"/>
      <c r="PZT42" s="1"/>
      <c r="PZU42" s="1"/>
      <c r="PZV42" s="1"/>
      <c r="PZW42" s="1"/>
      <c r="PZX42" s="1"/>
      <c r="PZY42" s="1"/>
      <c r="PZZ42" s="1"/>
      <c r="QAA42" s="1"/>
      <c r="QAB42" s="1"/>
      <c r="QAC42" s="1"/>
      <c r="QAD42" s="1"/>
      <c r="QAE42" s="1"/>
      <c r="QAF42" s="1"/>
      <c r="QAG42" s="1"/>
      <c r="QAH42" s="1"/>
      <c r="QAI42" s="1"/>
      <c r="QAJ42" s="1"/>
      <c r="QAK42" s="1"/>
      <c r="QAL42" s="1"/>
      <c r="QAM42" s="1"/>
      <c r="QAN42" s="1"/>
      <c r="QAO42" s="1"/>
      <c r="QAP42" s="1"/>
      <c r="QAQ42" s="1"/>
      <c r="QAR42" s="1"/>
      <c r="QAS42" s="1"/>
      <c r="QAT42" s="1"/>
      <c r="QAU42" s="1"/>
      <c r="QAV42" s="1"/>
      <c r="QAW42" s="1"/>
      <c r="QAX42" s="1"/>
      <c r="QAY42" s="1"/>
      <c r="QAZ42" s="1"/>
      <c r="QBA42" s="1"/>
      <c r="QBB42" s="1"/>
      <c r="QBC42" s="1"/>
      <c r="QBD42" s="1"/>
      <c r="QBE42" s="1"/>
      <c r="QBF42" s="1"/>
      <c r="QBG42" s="1"/>
      <c r="QBH42" s="1"/>
      <c r="QBI42" s="1"/>
      <c r="QBJ42" s="1"/>
      <c r="QBK42" s="1"/>
      <c r="QBL42" s="1"/>
      <c r="QBM42" s="1"/>
      <c r="QBN42" s="1"/>
      <c r="QBO42" s="1"/>
      <c r="QBP42" s="1"/>
      <c r="QBQ42" s="1"/>
      <c r="QBR42" s="1"/>
      <c r="QBS42" s="1"/>
      <c r="QBT42" s="1"/>
      <c r="QBU42" s="1"/>
      <c r="QBV42" s="1"/>
      <c r="QBW42" s="1"/>
      <c r="QBX42" s="1"/>
      <c r="QBY42" s="1"/>
      <c r="QBZ42" s="1"/>
      <c r="QCA42" s="1"/>
      <c r="QCB42" s="1"/>
      <c r="QCC42" s="1"/>
      <c r="QCD42" s="1"/>
      <c r="QCE42" s="1"/>
      <c r="QCF42" s="1"/>
      <c r="QCG42" s="1"/>
      <c r="QCH42" s="1"/>
      <c r="QCI42" s="1"/>
      <c r="QCJ42" s="1"/>
      <c r="QCK42" s="1"/>
      <c r="QCL42" s="1"/>
      <c r="QCM42" s="1"/>
      <c r="QCN42" s="1"/>
      <c r="QCO42" s="1"/>
      <c r="QCP42" s="1"/>
      <c r="QCQ42" s="1"/>
      <c r="QCR42" s="1"/>
      <c r="QCS42" s="1"/>
      <c r="QCT42" s="1"/>
      <c r="QCU42" s="1"/>
      <c r="QCV42" s="1"/>
      <c r="QCW42" s="1"/>
      <c r="QCX42" s="1"/>
      <c r="QCY42" s="1"/>
      <c r="QCZ42" s="1"/>
      <c r="QDA42" s="1"/>
      <c r="QDB42" s="1"/>
      <c r="QDC42" s="1"/>
      <c r="QDD42" s="1"/>
      <c r="QDE42" s="1"/>
      <c r="QDF42" s="1"/>
      <c r="QDG42" s="1"/>
      <c r="QDH42" s="1"/>
      <c r="QDI42" s="1"/>
      <c r="QDJ42" s="1"/>
      <c r="QDK42" s="1"/>
      <c r="QDL42" s="1"/>
      <c r="QDM42" s="1"/>
      <c r="QDN42" s="1"/>
      <c r="QDO42" s="1"/>
      <c r="QDP42" s="1"/>
      <c r="QDQ42" s="1"/>
      <c r="QDR42" s="1"/>
      <c r="QDS42" s="1"/>
      <c r="QDT42" s="1"/>
      <c r="QDU42" s="1"/>
      <c r="QDV42" s="1"/>
      <c r="QDW42" s="1"/>
      <c r="QDX42" s="1"/>
      <c r="QDY42" s="1"/>
      <c r="QDZ42" s="1"/>
      <c r="QEA42" s="1"/>
      <c r="QEB42" s="1"/>
      <c r="QEC42" s="1"/>
      <c r="QED42" s="1"/>
      <c r="QEE42" s="1"/>
      <c r="QEF42" s="1"/>
      <c r="QEG42" s="1"/>
      <c r="QEH42" s="1"/>
      <c r="QEI42" s="1"/>
      <c r="QEJ42" s="1"/>
      <c r="QEK42" s="1"/>
      <c r="QEL42" s="1"/>
      <c r="QEM42" s="1"/>
      <c r="QEN42" s="1"/>
      <c r="QEO42" s="1"/>
      <c r="QEP42" s="1"/>
      <c r="QEQ42" s="1"/>
      <c r="QER42" s="1"/>
      <c r="QES42" s="1"/>
      <c r="QET42" s="1"/>
      <c r="QEU42" s="1"/>
      <c r="QEV42" s="1"/>
      <c r="QEW42" s="1"/>
      <c r="QEX42" s="1"/>
      <c r="QEY42" s="1"/>
      <c r="QEZ42" s="1"/>
      <c r="QFA42" s="1"/>
      <c r="QFB42" s="1"/>
      <c r="QFC42" s="1"/>
      <c r="QFD42" s="1"/>
      <c r="QFE42" s="1"/>
      <c r="QFF42" s="1"/>
      <c r="QFG42" s="1"/>
      <c r="QFH42" s="1"/>
      <c r="QFI42" s="1"/>
      <c r="QFJ42" s="1"/>
      <c r="QFK42" s="1"/>
      <c r="QFL42" s="1"/>
      <c r="QFM42" s="1"/>
      <c r="QFN42" s="1"/>
      <c r="QFO42" s="1"/>
      <c r="QFP42" s="1"/>
      <c r="QFQ42" s="1"/>
      <c r="QFR42" s="1"/>
      <c r="QFS42" s="1"/>
      <c r="QFT42" s="1"/>
      <c r="QFU42" s="1"/>
      <c r="QFV42" s="1"/>
      <c r="QFW42" s="1"/>
      <c r="QFX42" s="1"/>
      <c r="QFY42" s="1"/>
      <c r="QFZ42" s="1"/>
      <c r="QGA42" s="1"/>
      <c r="QGB42" s="1"/>
      <c r="QGC42" s="1"/>
      <c r="QGD42" s="1"/>
      <c r="QGE42" s="1"/>
      <c r="QGF42" s="1"/>
      <c r="QGG42" s="1"/>
      <c r="QGH42" s="1"/>
      <c r="QGI42" s="1"/>
      <c r="QGJ42" s="1"/>
      <c r="QGK42" s="1"/>
      <c r="QGL42" s="1"/>
      <c r="QGM42" s="1"/>
      <c r="QGN42" s="1"/>
      <c r="QGO42" s="1"/>
      <c r="QGP42" s="1"/>
      <c r="QGQ42" s="1"/>
      <c r="QGR42" s="1"/>
      <c r="QGS42" s="1"/>
      <c r="QGT42" s="1"/>
      <c r="QGU42" s="1"/>
      <c r="QGV42" s="1"/>
      <c r="QGW42" s="1"/>
      <c r="QGX42" s="1"/>
      <c r="QGY42" s="1"/>
      <c r="QGZ42" s="1"/>
      <c r="QHA42" s="1"/>
      <c r="QHB42" s="1"/>
      <c r="QHC42" s="1"/>
      <c r="QHD42" s="1"/>
      <c r="QHE42" s="1"/>
      <c r="QHF42" s="1"/>
      <c r="QHG42" s="1"/>
      <c r="QHH42" s="1"/>
      <c r="QHI42" s="1"/>
      <c r="QHJ42" s="1"/>
      <c r="QHK42" s="1"/>
      <c r="QHL42" s="1"/>
      <c r="QHM42" s="1"/>
      <c r="QHN42" s="1"/>
      <c r="QHO42" s="1"/>
      <c r="QHP42" s="1"/>
      <c r="QHQ42" s="1"/>
      <c r="QHR42" s="1"/>
      <c r="QHS42" s="1"/>
      <c r="QHT42" s="1"/>
      <c r="QHU42" s="1"/>
      <c r="QHV42" s="1"/>
      <c r="QHW42" s="1"/>
      <c r="QHX42" s="1"/>
      <c r="QHY42" s="1"/>
      <c r="QHZ42" s="1"/>
      <c r="QIA42" s="1"/>
      <c r="QIB42" s="1"/>
      <c r="QIC42" s="1"/>
      <c r="QID42" s="1"/>
      <c r="QIE42" s="1"/>
      <c r="QIF42" s="1"/>
      <c r="QIG42" s="1"/>
      <c r="QIH42" s="1"/>
      <c r="QII42" s="1"/>
      <c r="QIJ42" s="1"/>
      <c r="QIK42" s="1"/>
      <c r="QIL42" s="1"/>
      <c r="QIM42" s="1"/>
      <c r="QIN42" s="1"/>
      <c r="QIO42" s="1"/>
      <c r="QIP42" s="1"/>
      <c r="QIQ42" s="1"/>
      <c r="QIR42" s="1"/>
      <c r="QIS42" s="1"/>
      <c r="QIT42" s="1"/>
      <c r="QIU42" s="1"/>
      <c r="QIV42" s="1"/>
      <c r="QIW42" s="1"/>
      <c r="QIX42" s="1"/>
      <c r="QIY42" s="1"/>
      <c r="QIZ42" s="1"/>
      <c r="QJA42" s="1"/>
      <c r="QJB42" s="1"/>
      <c r="QJC42" s="1"/>
      <c r="QJD42" s="1"/>
      <c r="QJE42" s="1"/>
      <c r="QJF42" s="1"/>
      <c r="QJG42" s="1"/>
      <c r="QJH42" s="1"/>
      <c r="QJI42" s="1"/>
      <c r="QJJ42" s="1"/>
      <c r="QJK42" s="1"/>
      <c r="QJL42" s="1"/>
      <c r="QJM42" s="1"/>
      <c r="QJN42" s="1"/>
      <c r="QJO42" s="1"/>
      <c r="QJP42" s="1"/>
      <c r="QJQ42" s="1"/>
      <c r="QJR42" s="1"/>
      <c r="QJS42" s="1"/>
      <c r="QJT42" s="1"/>
      <c r="QJU42" s="1"/>
      <c r="QJV42" s="1"/>
      <c r="QJW42" s="1"/>
      <c r="QJX42" s="1"/>
      <c r="QJY42" s="1"/>
      <c r="QJZ42" s="1"/>
      <c r="QKA42" s="1"/>
      <c r="QKB42" s="1"/>
      <c r="QKC42" s="1"/>
      <c r="QKD42" s="1"/>
      <c r="QKE42" s="1"/>
      <c r="QKF42" s="1"/>
      <c r="QKG42" s="1"/>
      <c r="QKH42" s="1"/>
      <c r="QKI42" s="1"/>
      <c r="QKJ42" s="1"/>
      <c r="QKK42" s="1"/>
      <c r="QKL42" s="1"/>
      <c r="QKM42" s="1"/>
      <c r="QKN42" s="1"/>
      <c r="QKO42" s="1"/>
      <c r="QKP42" s="1"/>
      <c r="QKQ42" s="1"/>
      <c r="QKR42" s="1"/>
      <c r="QKS42" s="1"/>
      <c r="QKT42" s="1"/>
      <c r="QKU42" s="1"/>
      <c r="QKV42" s="1"/>
      <c r="QKW42" s="1"/>
      <c r="QKX42" s="1"/>
      <c r="QKY42" s="1"/>
      <c r="QKZ42" s="1"/>
      <c r="QLA42" s="1"/>
      <c r="QLB42" s="1"/>
      <c r="QLC42" s="1"/>
      <c r="QLD42" s="1"/>
      <c r="QLE42" s="1"/>
      <c r="QLF42" s="1"/>
      <c r="QLG42" s="1"/>
      <c r="QLH42" s="1"/>
      <c r="QLI42" s="1"/>
      <c r="QLJ42" s="1"/>
      <c r="QLK42" s="1"/>
      <c r="QLL42" s="1"/>
      <c r="QLM42" s="1"/>
      <c r="QLN42" s="1"/>
      <c r="QLO42" s="1"/>
      <c r="QLP42" s="1"/>
      <c r="QLQ42" s="1"/>
      <c r="QLR42" s="1"/>
      <c r="QLS42" s="1"/>
      <c r="QLT42" s="1"/>
      <c r="QLU42" s="1"/>
      <c r="QLV42" s="1"/>
      <c r="QLW42" s="1"/>
      <c r="QLX42" s="1"/>
      <c r="QLY42" s="1"/>
      <c r="QLZ42" s="1"/>
      <c r="QMA42" s="1"/>
      <c r="QMB42" s="1"/>
      <c r="QMC42" s="1"/>
      <c r="QMD42" s="1"/>
      <c r="QME42" s="1"/>
      <c r="QMF42" s="1"/>
      <c r="QMG42" s="1"/>
      <c r="QMH42" s="1"/>
      <c r="QMI42" s="1"/>
      <c r="QMJ42" s="1"/>
      <c r="QMK42" s="1"/>
      <c r="QML42" s="1"/>
      <c r="QMM42" s="1"/>
      <c r="QMN42" s="1"/>
      <c r="QMO42" s="1"/>
      <c r="QMP42" s="1"/>
      <c r="QMQ42" s="1"/>
      <c r="QMR42" s="1"/>
      <c r="QMS42" s="1"/>
      <c r="QMT42" s="1"/>
      <c r="QMU42" s="1"/>
      <c r="QMV42" s="1"/>
      <c r="QMW42" s="1"/>
      <c r="QMX42" s="1"/>
      <c r="QMY42" s="1"/>
      <c r="QMZ42" s="1"/>
      <c r="QNA42" s="1"/>
      <c r="QNB42" s="1"/>
      <c r="QNC42" s="1"/>
      <c r="QND42" s="1"/>
      <c r="QNE42" s="1"/>
      <c r="QNF42" s="1"/>
      <c r="QNG42" s="1"/>
      <c r="QNH42" s="1"/>
      <c r="QNI42" s="1"/>
      <c r="QNJ42" s="1"/>
      <c r="QNK42" s="1"/>
      <c r="QNL42" s="1"/>
      <c r="QNM42" s="1"/>
      <c r="QNN42" s="1"/>
      <c r="QNO42" s="1"/>
      <c r="QNP42" s="1"/>
      <c r="QNQ42" s="1"/>
      <c r="QNR42" s="1"/>
      <c r="QNS42" s="1"/>
      <c r="QNT42" s="1"/>
      <c r="QNU42" s="1"/>
      <c r="QNV42" s="1"/>
      <c r="QNW42" s="1"/>
      <c r="QNX42" s="1"/>
      <c r="QNY42" s="1"/>
      <c r="QNZ42" s="1"/>
      <c r="QOA42" s="1"/>
      <c r="QOB42" s="1"/>
      <c r="QOC42" s="1"/>
      <c r="QOD42" s="1"/>
      <c r="QOE42" s="1"/>
      <c r="QOF42" s="1"/>
      <c r="QOG42" s="1"/>
      <c r="QOH42" s="1"/>
      <c r="QOI42" s="1"/>
      <c r="QOJ42" s="1"/>
      <c r="QOK42" s="1"/>
      <c r="QOL42" s="1"/>
      <c r="QOM42" s="1"/>
      <c r="QON42" s="1"/>
      <c r="QOO42" s="1"/>
      <c r="QOP42" s="1"/>
      <c r="QOQ42" s="1"/>
      <c r="QOR42" s="1"/>
      <c r="QOS42" s="1"/>
      <c r="QOT42" s="1"/>
      <c r="QOU42" s="1"/>
      <c r="QOV42" s="1"/>
      <c r="QOW42" s="1"/>
      <c r="QOX42" s="1"/>
      <c r="QOY42" s="1"/>
      <c r="QOZ42" s="1"/>
      <c r="QPA42" s="1"/>
      <c r="QPB42" s="1"/>
      <c r="QPC42" s="1"/>
      <c r="QPD42" s="1"/>
      <c r="QPE42" s="1"/>
      <c r="QPF42" s="1"/>
      <c r="QPG42" s="1"/>
      <c r="QPH42" s="1"/>
      <c r="QPI42" s="1"/>
      <c r="QPJ42" s="1"/>
      <c r="QPK42" s="1"/>
      <c r="QPL42" s="1"/>
      <c r="QPM42" s="1"/>
      <c r="QPN42" s="1"/>
      <c r="QPO42" s="1"/>
      <c r="QPP42" s="1"/>
      <c r="QPQ42" s="1"/>
      <c r="QPR42" s="1"/>
      <c r="QPS42" s="1"/>
      <c r="QPT42" s="1"/>
      <c r="QPU42" s="1"/>
      <c r="QPV42" s="1"/>
      <c r="QPW42" s="1"/>
      <c r="QPX42" s="1"/>
      <c r="QPY42" s="1"/>
      <c r="QPZ42" s="1"/>
      <c r="QQA42" s="1"/>
      <c r="QQB42" s="1"/>
      <c r="QQC42" s="1"/>
      <c r="QQD42" s="1"/>
      <c r="QQE42" s="1"/>
      <c r="QQF42" s="1"/>
      <c r="QQG42" s="1"/>
      <c r="QQH42" s="1"/>
      <c r="QQI42" s="1"/>
      <c r="QQJ42" s="1"/>
      <c r="QQK42" s="1"/>
      <c r="QQL42" s="1"/>
      <c r="QQM42" s="1"/>
      <c r="QQN42" s="1"/>
      <c r="QQO42" s="1"/>
      <c r="QQP42" s="1"/>
      <c r="QQQ42" s="1"/>
      <c r="QQR42" s="1"/>
      <c r="QQS42" s="1"/>
      <c r="QQT42" s="1"/>
      <c r="QQU42" s="1"/>
      <c r="QQV42" s="1"/>
      <c r="QQW42" s="1"/>
      <c r="QQX42" s="1"/>
      <c r="QQY42" s="1"/>
      <c r="QQZ42" s="1"/>
      <c r="QRA42" s="1"/>
      <c r="QRB42" s="1"/>
      <c r="QRC42" s="1"/>
      <c r="QRD42" s="1"/>
      <c r="QRE42" s="1"/>
      <c r="QRF42" s="1"/>
      <c r="QRG42" s="1"/>
      <c r="QRH42" s="1"/>
      <c r="QRI42" s="1"/>
      <c r="QRJ42" s="1"/>
      <c r="QRK42" s="1"/>
      <c r="QRL42" s="1"/>
      <c r="QRM42" s="1"/>
      <c r="QRN42" s="1"/>
      <c r="QRO42" s="1"/>
      <c r="QRP42" s="1"/>
      <c r="QRQ42" s="1"/>
      <c r="QRR42" s="1"/>
      <c r="QRS42" s="1"/>
      <c r="QRT42" s="1"/>
      <c r="QRU42" s="1"/>
      <c r="QRV42" s="1"/>
      <c r="QRW42" s="1"/>
      <c r="QRX42" s="1"/>
      <c r="QRY42" s="1"/>
      <c r="QRZ42" s="1"/>
      <c r="QSA42" s="1"/>
      <c r="QSB42" s="1"/>
      <c r="QSC42" s="1"/>
      <c r="QSD42" s="1"/>
      <c r="QSE42" s="1"/>
      <c r="QSF42" s="1"/>
      <c r="QSG42" s="1"/>
      <c r="QSH42" s="1"/>
      <c r="QSI42" s="1"/>
      <c r="QSJ42" s="1"/>
      <c r="QSK42" s="1"/>
      <c r="QSL42" s="1"/>
      <c r="QSM42" s="1"/>
      <c r="QSN42" s="1"/>
      <c r="QSO42" s="1"/>
      <c r="QSP42" s="1"/>
      <c r="QSQ42" s="1"/>
      <c r="QSR42" s="1"/>
      <c r="QSS42" s="1"/>
      <c r="QST42" s="1"/>
      <c r="QSU42" s="1"/>
      <c r="QSV42" s="1"/>
      <c r="QSW42" s="1"/>
      <c r="QSX42" s="1"/>
      <c r="QSY42" s="1"/>
      <c r="QSZ42" s="1"/>
      <c r="QTA42" s="1"/>
      <c r="QTB42" s="1"/>
      <c r="QTC42" s="1"/>
      <c r="QTD42" s="1"/>
      <c r="QTE42" s="1"/>
      <c r="QTF42" s="1"/>
      <c r="QTG42" s="1"/>
      <c r="QTH42" s="1"/>
      <c r="QTI42" s="1"/>
      <c r="QTJ42" s="1"/>
      <c r="QTK42" s="1"/>
      <c r="QTL42" s="1"/>
      <c r="QTM42" s="1"/>
      <c r="QTN42" s="1"/>
      <c r="QTO42" s="1"/>
      <c r="QTP42" s="1"/>
      <c r="QTQ42" s="1"/>
      <c r="QTR42" s="1"/>
      <c r="QTS42" s="1"/>
      <c r="QTT42" s="1"/>
      <c r="QTU42" s="1"/>
      <c r="QTV42" s="1"/>
      <c r="QTW42" s="1"/>
      <c r="QTX42" s="1"/>
      <c r="QTY42" s="1"/>
      <c r="QTZ42" s="1"/>
      <c r="QUA42" s="1"/>
      <c r="QUB42" s="1"/>
      <c r="QUC42" s="1"/>
      <c r="QUD42" s="1"/>
      <c r="QUE42" s="1"/>
      <c r="QUF42" s="1"/>
      <c r="QUG42" s="1"/>
      <c r="QUH42" s="1"/>
      <c r="QUI42" s="1"/>
      <c r="QUJ42" s="1"/>
      <c r="QUK42" s="1"/>
      <c r="QUL42" s="1"/>
      <c r="QUM42" s="1"/>
      <c r="QUN42" s="1"/>
      <c r="QUO42" s="1"/>
      <c r="QUP42" s="1"/>
      <c r="QUQ42" s="1"/>
      <c r="QUR42" s="1"/>
      <c r="QUS42" s="1"/>
      <c r="QUT42" s="1"/>
      <c r="QUU42" s="1"/>
      <c r="QUV42" s="1"/>
      <c r="QUW42" s="1"/>
      <c r="QUX42" s="1"/>
      <c r="QUY42" s="1"/>
      <c r="QUZ42" s="1"/>
      <c r="QVA42" s="1"/>
      <c r="QVB42" s="1"/>
      <c r="QVC42" s="1"/>
      <c r="QVD42" s="1"/>
      <c r="QVE42" s="1"/>
      <c r="QVF42" s="1"/>
      <c r="QVG42" s="1"/>
      <c r="QVH42" s="1"/>
      <c r="QVI42" s="1"/>
      <c r="QVJ42" s="1"/>
      <c r="QVK42" s="1"/>
      <c r="QVL42" s="1"/>
      <c r="QVM42" s="1"/>
      <c r="QVN42" s="1"/>
      <c r="QVO42" s="1"/>
      <c r="QVP42" s="1"/>
      <c r="QVQ42" s="1"/>
      <c r="QVR42" s="1"/>
      <c r="QVS42" s="1"/>
      <c r="QVT42" s="1"/>
      <c r="QVU42" s="1"/>
      <c r="QVV42" s="1"/>
      <c r="QVW42" s="1"/>
      <c r="QVX42" s="1"/>
      <c r="QVY42" s="1"/>
      <c r="QVZ42" s="1"/>
      <c r="QWA42" s="1"/>
      <c r="QWB42" s="1"/>
      <c r="QWC42" s="1"/>
      <c r="QWD42" s="1"/>
      <c r="QWE42" s="1"/>
      <c r="QWF42" s="1"/>
      <c r="QWG42" s="1"/>
      <c r="QWH42" s="1"/>
      <c r="QWI42" s="1"/>
      <c r="QWJ42" s="1"/>
      <c r="QWK42" s="1"/>
      <c r="QWL42" s="1"/>
      <c r="QWM42" s="1"/>
      <c r="QWN42" s="1"/>
      <c r="QWO42" s="1"/>
      <c r="QWP42" s="1"/>
      <c r="QWQ42" s="1"/>
      <c r="QWR42" s="1"/>
      <c r="QWS42" s="1"/>
      <c r="QWT42" s="1"/>
      <c r="QWU42" s="1"/>
      <c r="QWV42" s="1"/>
      <c r="QWW42" s="1"/>
      <c r="QWX42" s="1"/>
      <c r="QWY42" s="1"/>
      <c r="QWZ42" s="1"/>
      <c r="QXA42" s="1"/>
      <c r="QXB42" s="1"/>
      <c r="QXC42" s="1"/>
      <c r="QXD42" s="1"/>
      <c r="QXE42" s="1"/>
      <c r="QXF42" s="1"/>
      <c r="QXG42" s="1"/>
      <c r="QXH42" s="1"/>
      <c r="QXI42" s="1"/>
      <c r="QXJ42" s="1"/>
      <c r="QXK42" s="1"/>
      <c r="QXL42" s="1"/>
      <c r="QXM42" s="1"/>
      <c r="QXN42" s="1"/>
      <c r="QXO42" s="1"/>
      <c r="QXP42" s="1"/>
      <c r="QXQ42" s="1"/>
      <c r="QXR42" s="1"/>
      <c r="QXS42" s="1"/>
      <c r="QXT42" s="1"/>
      <c r="QXU42" s="1"/>
      <c r="QXV42" s="1"/>
      <c r="QXW42" s="1"/>
      <c r="QXX42" s="1"/>
      <c r="QXY42" s="1"/>
      <c r="QXZ42" s="1"/>
      <c r="QYA42" s="1"/>
      <c r="QYB42" s="1"/>
      <c r="QYC42" s="1"/>
      <c r="QYD42" s="1"/>
      <c r="QYE42" s="1"/>
      <c r="QYF42" s="1"/>
      <c r="QYG42" s="1"/>
      <c r="QYH42" s="1"/>
      <c r="QYI42" s="1"/>
      <c r="QYJ42" s="1"/>
      <c r="QYK42" s="1"/>
      <c r="QYL42" s="1"/>
      <c r="QYM42" s="1"/>
      <c r="QYN42" s="1"/>
      <c r="QYO42" s="1"/>
      <c r="QYP42" s="1"/>
      <c r="QYQ42" s="1"/>
      <c r="QYR42" s="1"/>
      <c r="QYS42" s="1"/>
      <c r="QYT42" s="1"/>
      <c r="QYU42" s="1"/>
      <c r="QYV42" s="1"/>
      <c r="QYW42" s="1"/>
      <c r="QYX42" s="1"/>
      <c r="QYY42" s="1"/>
      <c r="QYZ42" s="1"/>
      <c r="QZA42" s="1"/>
      <c r="QZB42" s="1"/>
      <c r="QZC42" s="1"/>
      <c r="QZD42" s="1"/>
      <c r="QZE42" s="1"/>
      <c r="QZF42" s="1"/>
      <c r="QZG42" s="1"/>
      <c r="QZH42" s="1"/>
      <c r="QZI42" s="1"/>
      <c r="QZJ42" s="1"/>
      <c r="QZK42" s="1"/>
      <c r="QZL42" s="1"/>
      <c r="QZM42" s="1"/>
      <c r="QZN42" s="1"/>
      <c r="QZO42" s="1"/>
      <c r="QZP42" s="1"/>
      <c r="QZQ42" s="1"/>
      <c r="QZR42" s="1"/>
      <c r="QZS42" s="1"/>
      <c r="QZT42" s="1"/>
      <c r="QZU42" s="1"/>
      <c r="QZV42" s="1"/>
      <c r="QZW42" s="1"/>
      <c r="QZX42" s="1"/>
      <c r="QZY42" s="1"/>
      <c r="QZZ42" s="1"/>
      <c r="RAA42" s="1"/>
      <c r="RAB42" s="1"/>
      <c r="RAC42" s="1"/>
      <c r="RAD42" s="1"/>
      <c r="RAE42" s="1"/>
      <c r="RAF42" s="1"/>
      <c r="RAG42" s="1"/>
      <c r="RAH42" s="1"/>
      <c r="RAI42" s="1"/>
      <c r="RAJ42" s="1"/>
      <c r="RAK42" s="1"/>
      <c r="RAL42" s="1"/>
      <c r="RAM42" s="1"/>
      <c r="RAN42" s="1"/>
      <c r="RAO42" s="1"/>
      <c r="RAP42" s="1"/>
      <c r="RAQ42" s="1"/>
      <c r="RAR42" s="1"/>
      <c r="RAS42" s="1"/>
      <c r="RAT42" s="1"/>
      <c r="RAU42" s="1"/>
      <c r="RAV42" s="1"/>
      <c r="RAW42" s="1"/>
      <c r="RAX42" s="1"/>
      <c r="RAY42" s="1"/>
      <c r="RAZ42" s="1"/>
      <c r="RBA42" s="1"/>
      <c r="RBB42" s="1"/>
      <c r="RBC42" s="1"/>
      <c r="RBD42" s="1"/>
      <c r="RBE42" s="1"/>
      <c r="RBF42" s="1"/>
      <c r="RBG42" s="1"/>
      <c r="RBH42" s="1"/>
      <c r="RBI42" s="1"/>
      <c r="RBJ42" s="1"/>
      <c r="RBK42" s="1"/>
      <c r="RBL42" s="1"/>
      <c r="RBM42" s="1"/>
      <c r="RBN42" s="1"/>
      <c r="RBO42" s="1"/>
      <c r="RBP42" s="1"/>
      <c r="RBQ42" s="1"/>
      <c r="RBR42" s="1"/>
      <c r="RBS42" s="1"/>
      <c r="RBT42" s="1"/>
      <c r="RBU42" s="1"/>
      <c r="RBV42" s="1"/>
      <c r="RBW42" s="1"/>
      <c r="RBX42" s="1"/>
      <c r="RBY42" s="1"/>
      <c r="RBZ42" s="1"/>
      <c r="RCA42" s="1"/>
      <c r="RCB42" s="1"/>
      <c r="RCC42" s="1"/>
      <c r="RCD42" s="1"/>
      <c r="RCE42" s="1"/>
      <c r="RCF42" s="1"/>
      <c r="RCG42" s="1"/>
      <c r="RCH42" s="1"/>
      <c r="RCI42" s="1"/>
      <c r="RCJ42" s="1"/>
      <c r="RCK42" s="1"/>
      <c r="RCL42" s="1"/>
      <c r="RCM42" s="1"/>
      <c r="RCN42" s="1"/>
      <c r="RCO42" s="1"/>
      <c r="RCP42" s="1"/>
      <c r="RCQ42" s="1"/>
      <c r="RCR42" s="1"/>
      <c r="RCS42" s="1"/>
      <c r="RCT42" s="1"/>
      <c r="RCU42" s="1"/>
      <c r="RCV42" s="1"/>
      <c r="RCW42" s="1"/>
      <c r="RCX42" s="1"/>
      <c r="RCY42" s="1"/>
      <c r="RCZ42" s="1"/>
      <c r="RDA42" s="1"/>
      <c r="RDB42" s="1"/>
      <c r="RDC42" s="1"/>
      <c r="RDD42" s="1"/>
      <c r="RDE42" s="1"/>
      <c r="RDF42" s="1"/>
      <c r="RDG42" s="1"/>
      <c r="RDH42" s="1"/>
      <c r="RDI42" s="1"/>
      <c r="RDJ42" s="1"/>
      <c r="RDK42" s="1"/>
      <c r="RDL42" s="1"/>
      <c r="RDM42" s="1"/>
      <c r="RDN42" s="1"/>
      <c r="RDO42" s="1"/>
      <c r="RDP42" s="1"/>
      <c r="RDQ42" s="1"/>
      <c r="RDR42" s="1"/>
      <c r="RDS42" s="1"/>
      <c r="RDT42" s="1"/>
      <c r="RDU42" s="1"/>
      <c r="RDV42" s="1"/>
      <c r="RDW42" s="1"/>
      <c r="RDX42" s="1"/>
      <c r="RDY42" s="1"/>
      <c r="RDZ42" s="1"/>
      <c r="REA42" s="1"/>
      <c r="REB42" s="1"/>
      <c r="REC42" s="1"/>
      <c r="RED42" s="1"/>
      <c r="REE42" s="1"/>
      <c r="REF42" s="1"/>
      <c r="REG42" s="1"/>
      <c r="REH42" s="1"/>
      <c r="REI42" s="1"/>
      <c r="REJ42" s="1"/>
      <c r="REK42" s="1"/>
      <c r="REL42" s="1"/>
      <c r="REM42" s="1"/>
      <c r="REN42" s="1"/>
      <c r="REO42" s="1"/>
      <c r="REP42" s="1"/>
      <c r="REQ42" s="1"/>
      <c r="RER42" s="1"/>
      <c r="RES42" s="1"/>
      <c r="RET42" s="1"/>
      <c r="REU42" s="1"/>
      <c r="REV42" s="1"/>
      <c r="REW42" s="1"/>
      <c r="REX42" s="1"/>
      <c r="REY42" s="1"/>
      <c r="REZ42" s="1"/>
      <c r="RFA42" s="1"/>
      <c r="RFB42" s="1"/>
      <c r="RFC42" s="1"/>
      <c r="RFD42" s="1"/>
      <c r="RFE42" s="1"/>
      <c r="RFF42" s="1"/>
      <c r="RFG42" s="1"/>
      <c r="RFH42" s="1"/>
      <c r="RFI42" s="1"/>
      <c r="RFJ42" s="1"/>
      <c r="RFK42" s="1"/>
      <c r="RFL42" s="1"/>
      <c r="RFM42" s="1"/>
      <c r="RFN42" s="1"/>
      <c r="RFO42" s="1"/>
      <c r="RFP42" s="1"/>
      <c r="RFQ42" s="1"/>
      <c r="RFR42" s="1"/>
      <c r="RFS42" s="1"/>
      <c r="RFT42" s="1"/>
      <c r="RFU42" s="1"/>
      <c r="RFV42" s="1"/>
      <c r="RFW42" s="1"/>
      <c r="RFX42" s="1"/>
      <c r="RFY42" s="1"/>
      <c r="RFZ42" s="1"/>
      <c r="RGA42" s="1"/>
      <c r="RGB42" s="1"/>
      <c r="RGC42" s="1"/>
      <c r="RGD42" s="1"/>
      <c r="RGE42" s="1"/>
      <c r="RGF42" s="1"/>
      <c r="RGG42" s="1"/>
      <c r="RGH42" s="1"/>
      <c r="RGI42" s="1"/>
      <c r="RGJ42" s="1"/>
      <c r="RGK42" s="1"/>
      <c r="RGL42" s="1"/>
      <c r="RGM42" s="1"/>
      <c r="RGN42" s="1"/>
      <c r="RGO42" s="1"/>
      <c r="RGP42" s="1"/>
      <c r="RGQ42" s="1"/>
      <c r="RGR42" s="1"/>
      <c r="RGS42" s="1"/>
      <c r="RGT42" s="1"/>
      <c r="RGU42" s="1"/>
      <c r="RGV42" s="1"/>
      <c r="RGW42" s="1"/>
      <c r="RGX42" s="1"/>
      <c r="RGY42" s="1"/>
      <c r="RGZ42" s="1"/>
      <c r="RHA42" s="1"/>
      <c r="RHB42" s="1"/>
      <c r="RHC42" s="1"/>
      <c r="RHD42" s="1"/>
      <c r="RHE42" s="1"/>
      <c r="RHF42" s="1"/>
      <c r="RHG42" s="1"/>
      <c r="RHH42" s="1"/>
      <c r="RHI42" s="1"/>
      <c r="RHJ42" s="1"/>
      <c r="RHK42" s="1"/>
      <c r="RHL42" s="1"/>
      <c r="RHM42" s="1"/>
      <c r="RHN42" s="1"/>
      <c r="RHO42" s="1"/>
      <c r="RHP42" s="1"/>
      <c r="RHQ42" s="1"/>
      <c r="RHR42" s="1"/>
      <c r="RHS42" s="1"/>
      <c r="RHT42" s="1"/>
      <c r="RHU42" s="1"/>
      <c r="RHV42" s="1"/>
      <c r="RHW42" s="1"/>
      <c r="RHX42" s="1"/>
      <c r="RHY42" s="1"/>
      <c r="RHZ42" s="1"/>
      <c r="RIA42" s="1"/>
      <c r="RIB42" s="1"/>
      <c r="RIC42" s="1"/>
      <c r="RID42" s="1"/>
      <c r="RIE42" s="1"/>
      <c r="RIF42" s="1"/>
      <c r="RIG42" s="1"/>
      <c r="RIH42" s="1"/>
      <c r="RII42" s="1"/>
      <c r="RIJ42" s="1"/>
      <c r="RIK42" s="1"/>
      <c r="RIL42" s="1"/>
      <c r="RIM42" s="1"/>
      <c r="RIN42" s="1"/>
      <c r="RIO42" s="1"/>
      <c r="RIP42" s="1"/>
      <c r="RIQ42" s="1"/>
      <c r="RIR42" s="1"/>
      <c r="RIS42" s="1"/>
      <c r="RIT42" s="1"/>
      <c r="RIU42" s="1"/>
      <c r="RIV42" s="1"/>
      <c r="RIW42" s="1"/>
      <c r="RIX42" s="1"/>
      <c r="RIY42" s="1"/>
      <c r="RIZ42" s="1"/>
      <c r="RJA42" s="1"/>
      <c r="RJB42" s="1"/>
      <c r="RJC42" s="1"/>
      <c r="RJD42" s="1"/>
      <c r="RJE42" s="1"/>
      <c r="RJF42" s="1"/>
      <c r="RJG42" s="1"/>
      <c r="RJH42" s="1"/>
      <c r="RJI42" s="1"/>
      <c r="RJJ42" s="1"/>
      <c r="RJK42" s="1"/>
      <c r="RJL42" s="1"/>
      <c r="RJM42" s="1"/>
      <c r="RJN42" s="1"/>
      <c r="RJO42" s="1"/>
      <c r="RJP42" s="1"/>
      <c r="RJQ42" s="1"/>
      <c r="RJR42" s="1"/>
      <c r="RJS42" s="1"/>
      <c r="RJT42" s="1"/>
      <c r="RJU42" s="1"/>
      <c r="RJV42" s="1"/>
      <c r="RJW42" s="1"/>
      <c r="RJX42" s="1"/>
      <c r="RJY42" s="1"/>
      <c r="RJZ42" s="1"/>
      <c r="RKA42" s="1"/>
      <c r="RKB42" s="1"/>
      <c r="RKC42" s="1"/>
      <c r="RKD42" s="1"/>
      <c r="RKE42" s="1"/>
      <c r="RKF42" s="1"/>
      <c r="RKG42" s="1"/>
      <c r="RKH42" s="1"/>
      <c r="RKI42" s="1"/>
      <c r="RKJ42" s="1"/>
      <c r="RKK42" s="1"/>
      <c r="RKL42" s="1"/>
      <c r="RKM42" s="1"/>
      <c r="RKN42" s="1"/>
      <c r="RKO42" s="1"/>
      <c r="RKP42" s="1"/>
      <c r="RKQ42" s="1"/>
      <c r="RKR42" s="1"/>
      <c r="RKS42" s="1"/>
      <c r="RKT42" s="1"/>
      <c r="RKU42" s="1"/>
      <c r="RKV42" s="1"/>
      <c r="RKW42" s="1"/>
      <c r="RKX42" s="1"/>
      <c r="RKY42" s="1"/>
      <c r="RKZ42" s="1"/>
      <c r="RLA42" s="1"/>
      <c r="RLB42" s="1"/>
      <c r="RLC42" s="1"/>
      <c r="RLD42" s="1"/>
      <c r="RLE42" s="1"/>
      <c r="RLF42" s="1"/>
      <c r="RLG42" s="1"/>
      <c r="RLH42" s="1"/>
      <c r="RLI42" s="1"/>
      <c r="RLJ42" s="1"/>
      <c r="RLK42" s="1"/>
      <c r="RLL42" s="1"/>
      <c r="RLM42" s="1"/>
      <c r="RLN42" s="1"/>
      <c r="RLO42" s="1"/>
      <c r="RLP42" s="1"/>
      <c r="RLQ42" s="1"/>
      <c r="RLR42" s="1"/>
      <c r="RLS42" s="1"/>
      <c r="RLT42" s="1"/>
      <c r="RLU42" s="1"/>
      <c r="RLV42" s="1"/>
      <c r="RLW42" s="1"/>
      <c r="RLX42" s="1"/>
      <c r="RLY42" s="1"/>
      <c r="RLZ42" s="1"/>
      <c r="RMA42" s="1"/>
      <c r="RMB42" s="1"/>
      <c r="RMC42" s="1"/>
      <c r="RMD42" s="1"/>
      <c r="RME42" s="1"/>
      <c r="RMF42" s="1"/>
      <c r="RMG42" s="1"/>
      <c r="RMH42" s="1"/>
      <c r="RMI42" s="1"/>
      <c r="RMJ42" s="1"/>
      <c r="RMK42" s="1"/>
      <c r="RML42" s="1"/>
      <c r="RMM42" s="1"/>
      <c r="RMN42" s="1"/>
      <c r="RMO42" s="1"/>
      <c r="RMP42" s="1"/>
      <c r="RMQ42" s="1"/>
      <c r="RMR42" s="1"/>
      <c r="RMS42" s="1"/>
      <c r="RMT42" s="1"/>
      <c r="RMU42" s="1"/>
      <c r="RMV42" s="1"/>
      <c r="RMW42" s="1"/>
      <c r="RMX42" s="1"/>
      <c r="RMY42" s="1"/>
      <c r="RMZ42" s="1"/>
      <c r="RNA42" s="1"/>
      <c r="RNB42" s="1"/>
      <c r="RNC42" s="1"/>
      <c r="RND42" s="1"/>
      <c r="RNE42" s="1"/>
      <c r="RNF42" s="1"/>
      <c r="RNG42" s="1"/>
      <c r="RNH42" s="1"/>
      <c r="RNI42" s="1"/>
      <c r="RNJ42" s="1"/>
      <c r="RNK42" s="1"/>
      <c r="RNL42" s="1"/>
      <c r="RNM42" s="1"/>
      <c r="RNN42" s="1"/>
      <c r="RNO42" s="1"/>
      <c r="RNP42" s="1"/>
      <c r="RNQ42" s="1"/>
      <c r="RNR42" s="1"/>
      <c r="RNS42" s="1"/>
      <c r="RNT42" s="1"/>
      <c r="RNU42" s="1"/>
      <c r="RNV42" s="1"/>
      <c r="RNW42" s="1"/>
      <c r="RNX42" s="1"/>
      <c r="RNY42" s="1"/>
      <c r="RNZ42" s="1"/>
      <c r="ROA42" s="1"/>
      <c r="ROB42" s="1"/>
      <c r="ROC42" s="1"/>
      <c r="ROD42" s="1"/>
      <c r="ROE42" s="1"/>
      <c r="ROF42" s="1"/>
      <c r="ROG42" s="1"/>
      <c r="ROH42" s="1"/>
      <c r="ROI42" s="1"/>
      <c r="ROJ42" s="1"/>
      <c r="ROK42" s="1"/>
      <c r="ROL42" s="1"/>
      <c r="ROM42" s="1"/>
      <c r="RON42" s="1"/>
      <c r="ROO42" s="1"/>
      <c r="ROP42" s="1"/>
      <c r="ROQ42" s="1"/>
      <c r="ROR42" s="1"/>
      <c r="ROS42" s="1"/>
      <c r="ROT42" s="1"/>
      <c r="ROU42" s="1"/>
      <c r="ROV42" s="1"/>
      <c r="ROW42" s="1"/>
      <c r="ROX42" s="1"/>
      <c r="ROY42" s="1"/>
      <c r="ROZ42" s="1"/>
      <c r="RPA42" s="1"/>
      <c r="RPB42" s="1"/>
      <c r="RPC42" s="1"/>
      <c r="RPD42" s="1"/>
      <c r="RPE42" s="1"/>
      <c r="RPF42" s="1"/>
      <c r="RPG42" s="1"/>
      <c r="RPH42" s="1"/>
      <c r="RPI42" s="1"/>
      <c r="RPJ42" s="1"/>
      <c r="RPK42" s="1"/>
      <c r="RPL42" s="1"/>
      <c r="RPM42" s="1"/>
      <c r="RPN42" s="1"/>
      <c r="RPO42" s="1"/>
      <c r="RPP42" s="1"/>
      <c r="RPQ42" s="1"/>
      <c r="RPR42" s="1"/>
      <c r="RPS42" s="1"/>
      <c r="RPT42" s="1"/>
      <c r="RPU42" s="1"/>
      <c r="RPV42" s="1"/>
      <c r="RPW42" s="1"/>
      <c r="RPX42" s="1"/>
      <c r="RPY42" s="1"/>
      <c r="RPZ42" s="1"/>
      <c r="RQA42" s="1"/>
      <c r="RQB42" s="1"/>
      <c r="RQC42" s="1"/>
      <c r="RQD42" s="1"/>
      <c r="RQE42" s="1"/>
      <c r="RQF42" s="1"/>
      <c r="RQG42" s="1"/>
      <c r="RQH42" s="1"/>
      <c r="RQI42" s="1"/>
      <c r="RQJ42" s="1"/>
      <c r="RQK42" s="1"/>
      <c r="RQL42" s="1"/>
      <c r="RQM42" s="1"/>
      <c r="RQN42" s="1"/>
      <c r="RQO42" s="1"/>
      <c r="RQP42" s="1"/>
      <c r="RQQ42" s="1"/>
      <c r="RQR42" s="1"/>
      <c r="RQS42" s="1"/>
      <c r="RQT42" s="1"/>
      <c r="RQU42" s="1"/>
      <c r="RQV42" s="1"/>
      <c r="RQW42" s="1"/>
      <c r="RQX42" s="1"/>
      <c r="RQY42" s="1"/>
      <c r="RQZ42" s="1"/>
      <c r="RRA42" s="1"/>
      <c r="RRB42" s="1"/>
      <c r="RRC42" s="1"/>
      <c r="RRD42" s="1"/>
      <c r="RRE42" s="1"/>
      <c r="RRF42" s="1"/>
      <c r="RRG42" s="1"/>
      <c r="RRH42" s="1"/>
      <c r="RRI42" s="1"/>
      <c r="RRJ42" s="1"/>
      <c r="RRK42" s="1"/>
      <c r="RRL42" s="1"/>
      <c r="RRM42" s="1"/>
      <c r="RRN42" s="1"/>
      <c r="RRO42" s="1"/>
      <c r="RRP42" s="1"/>
      <c r="RRQ42" s="1"/>
      <c r="RRR42" s="1"/>
      <c r="RRS42" s="1"/>
      <c r="RRT42" s="1"/>
      <c r="RRU42" s="1"/>
      <c r="RRV42" s="1"/>
      <c r="RRW42" s="1"/>
      <c r="RRX42" s="1"/>
      <c r="RRY42" s="1"/>
      <c r="RRZ42" s="1"/>
      <c r="RSA42" s="1"/>
      <c r="RSB42" s="1"/>
      <c r="RSC42" s="1"/>
      <c r="RSD42" s="1"/>
      <c r="RSE42" s="1"/>
      <c r="RSF42" s="1"/>
      <c r="RSG42" s="1"/>
      <c r="RSH42" s="1"/>
      <c r="RSI42" s="1"/>
      <c r="RSJ42" s="1"/>
      <c r="RSK42" s="1"/>
      <c r="RSL42" s="1"/>
      <c r="RSM42" s="1"/>
      <c r="RSN42" s="1"/>
      <c r="RSO42" s="1"/>
      <c r="RSP42" s="1"/>
      <c r="RSQ42" s="1"/>
      <c r="RSR42" s="1"/>
      <c r="RSS42" s="1"/>
      <c r="RST42" s="1"/>
      <c r="RSU42" s="1"/>
      <c r="RSV42" s="1"/>
      <c r="RSW42" s="1"/>
      <c r="RSX42" s="1"/>
      <c r="RSY42" s="1"/>
      <c r="RSZ42" s="1"/>
      <c r="RTA42" s="1"/>
      <c r="RTB42" s="1"/>
      <c r="RTC42" s="1"/>
      <c r="RTD42" s="1"/>
      <c r="RTE42" s="1"/>
      <c r="RTF42" s="1"/>
      <c r="RTG42" s="1"/>
      <c r="RTH42" s="1"/>
      <c r="RTI42" s="1"/>
      <c r="RTJ42" s="1"/>
      <c r="RTK42" s="1"/>
      <c r="RTL42" s="1"/>
      <c r="RTM42" s="1"/>
      <c r="RTN42" s="1"/>
      <c r="RTO42" s="1"/>
      <c r="RTP42" s="1"/>
      <c r="RTQ42" s="1"/>
      <c r="RTR42" s="1"/>
      <c r="RTS42" s="1"/>
      <c r="RTT42" s="1"/>
      <c r="RTU42" s="1"/>
      <c r="RTV42" s="1"/>
      <c r="RTW42" s="1"/>
      <c r="RTX42" s="1"/>
      <c r="RTY42" s="1"/>
      <c r="RTZ42" s="1"/>
      <c r="RUA42" s="1"/>
      <c r="RUB42" s="1"/>
      <c r="RUC42" s="1"/>
      <c r="RUD42" s="1"/>
      <c r="RUE42" s="1"/>
      <c r="RUF42" s="1"/>
      <c r="RUG42" s="1"/>
      <c r="RUH42" s="1"/>
      <c r="RUI42" s="1"/>
      <c r="RUJ42" s="1"/>
      <c r="RUK42" s="1"/>
      <c r="RUL42" s="1"/>
      <c r="RUM42" s="1"/>
      <c r="RUN42" s="1"/>
      <c r="RUO42" s="1"/>
      <c r="RUP42" s="1"/>
      <c r="RUQ42" s="1"/>
      <c r="RUR42" s="1"/>
      <c r="RUS42" s="1"/>
      <c r="RUT42" s="1"/>
      <c r="RUU42" s="1"/>
      <c r="RUV42" s="1"/>
      <c r="RUW42" s="1"/>
      <c r="RUX42" s="1"/>
      <c r="RUY42" s="1"/>
      <c r="RUZ42" s="1"/>
      <c r="RVA42" s="1"/>
      <c r="RVB42" s="1"/>
      <c r="RVC42" s="1"/>
      <c r="RVD42" s="1"/>
      <c r="RVE42" s="1"/>
      <c r="RVF42" s="1"/>
      <c r="RVG42" s="1"/>
      <c r="RVH42" s="1"/>
      <c r="RVI42" s="1"/>
      <c r="RVJ42" s="1"/>
      <c r="RVK42" s="1"/>
      <c r="RVL42" s="1"/>
      <c r="RVM42" s="1"/>
      <c r="RVN42" s="1"/>
      <c r="RVO42" s="1"/>
      <c r="RVP42" s="1"/>
      <c r="RVQ42" s="1"/>
      <c r="RVR42" s="1"/>
      <c r="RVS42" s="1"/>
      <c r="RVT42" s="1"/>
      <c r="RVU42" s="1"/>
      <c r="RVV42" s="1"/>
      <c r="RVW42" s="1"/>
      <c r="RVX42" s="1"/>
      <c r="RVY42" s="1"/>
      <c r="RVZ42" s="1"/>
      <c r="RWA42" s="1"/>
      <c r="RWB42" s="1"/>
      <c r="RWC42" s="1"/>
      <c r="RWD42" s="1"/>
      <c r="RWE42" s="1"/>
      <c r="RWF42" s="1"/>
      <c r="RWG42" s="1"/>
      <c r="RWH42" s="1"/>
      <c r="RWI42" s="1"/>
      <c r="RWJ42" s="1"/>
      <c r="RWK42" s="1"/>
      <c r="RWL42" s="1"/>
      <c r="RWM42" s="1"/>
      <c r="RWN42" s="1"/>
      <c r="RWO42" s="1"/>
      <c r="RWP42" s="1"/>
      <c r="RWQ42" s="1"/>
      <c r="RWR42" s="1"/>
      <c r="RWS42" s="1"/>
      <c r="RWT42" s="1"/>
      <c r="RWU42" s="1"/>
      <c r="RWV42" s="1"/>
      <c r="RWW42" s="1"/>
      <c r="RWX42" s="1"/>
      <c r="RWY42" s="1"/>
      <c r="RWZ42" s="1"/>
      <c r="RXA42" s="1"/>
      <c r="RXB42" s="1"/>
      <c r="RXC42" s="1"/>
      <c r="RXD42" s="1"/>
      <c r="RXE42" s="1"/>
      <c r="RXF42" s="1"/>
      <c r="RXG42" s="1"/>
      <c r="RXH42" s="1"/>
      <c r="RXI42" s="1"/>
      <c r="RXJ42" s="1"/>
      <c r="RXK42" s="1"/>
      <c r="RXL42" s="1"/>
      <c r="RXM42" s="1"/>
      <c r="RXN42" s="1"/>
      <c r="RXO42" s="1"/>
      <c r="RXP42" s="1"/>
      <c r="RXQ42" s="1"/>
      <c r="RXR42" s="1"/>
      <c r="RXS42" s="1"/>
      <c r="RXT42" s="1"/>
      <c r="RXU42" s="1"/>
      <c r="RXV42" s="1"/>
      <c r="RXW42" s="1"/>
      <c r="RXX42" s="1"/>
      <c r="RXY42" s="1"/>
      <c r="RXZ42" s="1"/>
      <c r="RYA42" s="1"/>
      <c r="RYB42" s="1"/>
      <c r="RYC42" s="1"/>
      <c r="RYD42" s="1"/>
      <c r="RYE42" s="1"/>
      <c r="RYF42" s="1"/>
      <c r="RYG42" s="1"/>
      <c r="RYH42" s="1"/>
      <c r="RYI42" s="1"/>
      <c r="RYJ42" s="1"/>
      <c r="RYK42" s="1"/>
      <c r="RYL42" s="1"/>
      <c r="RYM42" s="1"/>
      <c r="RYN42" s="1"/>
      <c r="RYO42" s="1"/>
      <c r="RYP42" s="1"/>
      <c r="RYQ42" s="1"/>
      <c r="RYR42" s="1"/>
      <c r="RYS42" s="1"/>
      <c r="RYT42" s="1"/>
      <c r="RYU42" s="1"/>
      <c r="RYV42" s="1"/>
      <c r="RYW42" s="1"/>
      <c r="RYX42" s="1"/>
      <c r="RYY42" s="1"/>
      <c r="RYZ42" s="1"/>
      <c r="RZA42" s="1"/>
      <c r="RZB42" s="1"/>
      <c r="RZC42" s="1"/>
      <c r="RZD42" s="1"/>
      <c r="RZE42" s="1"/>
      <c r="RZF42" s="1"/>
      <c r="RZG42" s="1"/>
      <c r="RZH42" s="1"/>
      <c r="RZI42" s="1"/>
      <c r="RZJ42" s="1"/>
      <c r="RZK42" s="1"/>
      <c r="RZL42" s="1"/>
      <c r="RZM42" s="1"/>
      <c r="RZN42" s="1"/>
      <c r="RZO42" s="1"/>
      <c r="RZP42" s="1"/>
      <c r="RZQ42" s="1"/>
      <c r="RZR42" s="1"/>
      <c r="RZS42" s="1"/>
      <c r="RZT42" s="1"/>
      <c r="RZU42" s="1"/>
      <c r="RZV42" s="1"/>
      <c r="RZW42" s="1"/>
      <c r="RZX42" s="1"/>
      <c r="RZY42" s="1"/>
      <c r="RZZ42" s="1"/>
      <c r="SAA42" s="1"/>
      <c r="SAB42" s="1"/>
      <c r="SAC42" s="1"/>
      <c r="SAD42" s="1"/>
      <c r="SAE42" s="1"/>
      <c r="SAF42" s="1"/>
      <c r="SAG42" s="1"/>
      <c r="SAH42" s="1"/>
      <c r="SAI42" s="1"/>
      <c r="SAJ42" s="1"/>
      <c r="SAK42" s="1"/>
      <c r="SAL42" s="1"/>
      <c r="SAM42" s="1"/>
      <c r="SAN42" s="1"/>
      <c r="SAO42" s="1"/>
      <c r="SAP42" s="1"/>
      <c r="SAQ42" s="1"/>
      <c r="SAR42" s="1"/>
      <c r="SAS42" s="1"/>
      <c r="SAT42" s="1"/>
      <c r="SAU42" s="1"/>
      <c r="SAV42" s="1"/>
      <c r="SAW42" s="1"/>
      <c r="SAX42" s="1"/>
      <c r="SAY42" s="1"/>
      <c r="SAZ42" s="1"/>
      <c r="SBA42" s="1"/>
      <c r="SBB42" s="1"/>
      <c r="SBC42" s="1"/>
      <c r="SBD42" s="1"/>
      <c r="SBE42" s="1"/>
      <c r="SBF42" s="1"/>
      <c r="SBG42" s="1"/>
      <c r="SBH42" s="1"/>
      <c r="SBI42" s="1"/>
      <c r="SBJ42" s="1"/>
      <c r="SBK42" s="1"/>
      <c r="SBL42" s="1"/>
      <c r="SBM42" s="1"/>
      <c r="SBN42" s="1"/>
      <c r="SBO42" s="1"/>
      <c r="SBP42" s="1"/>
      <c r="SBQ42" s="1"/>
      <c r="SBR42" s="1"/>
      <c r="SBS42" s="1"/>
      <c r="SBT42" s="1"/>
      <c r="SBU42" s="1"/>
      <c r="SBV42" s="1"/>
      <c r="SBW42" s="1"/>
      <c r="SBX42" s="1"/>
      <c r="SBY42" s="1"/>
      <c r="SBZ42" s="1"/>
      <c r="SCA42" s="1"/>
      <c r="SCB42" s="1"/>
      <c r="SCC42" s="1"/>
      <c r="SCD42" s="1"/>
      <c r="SCE42" s="1"/>
      <c r="SCF42" s="1"/>
      <c r="SCG42" s="1"/>
      <c r="SCH42" s="1"/>
      <c r="SCI42" s="1"/>
      <c r="SCJ42" s="1"/>
      <c r="SCK42" s="1"/>
      <c r="SCL42" s="1"/>
      <c r="SCM42" s="1"/>
      <c r="SCN42" s="1"/>
      <c r="SCO42" s="1"/>
      <c r="SCP42" s="1"/>
      <c r="SCQ42" s="1"/>
      <c r="SCR42" s="1"/>
      <c r="SCS42" s="1"/>
      <c r="SCT42" s="1"/>
      <c r="SCU42" s="1"/>
      <c r="SCV42" s="1"/>
      <c r="SCW42" s="1"/>
      <c r="SCX42" s="1"/>
      <c r="SCY42" s="1"/>
      <c r="SCZ42" s="1"/>
      <c r="SDA42" s="1"/>
      <c r="SDB42" s="1"/>
      <c r="SDC42" s="1"/>
      <c r="SDD42" s="1"/>
      <c r="SDE42" s="1"/>
      <c r="SDF42" s="1"/>
      <c r="SDG42" s="1"/>
      <c r="SDH42" s="1"/>
      <c r="SDI42" s="1"/>
      <c r="SDJ42" s="1"/>
      <c r="SDK42" s="1"/>
      <c r="SDL42" s="1"/>
      <c r="SDM42" s="1"/>
      <c r="SDN42" s="1"/>
      <c r="SDO42" s="1"/>
      <c r="SDP42" s="1"/>
      <c r="SDQ42" s="1"/>
      <c r="SDR42" s="1"/>
      <c r="SDS42" s="1"/>
      <c r="SDT42" s="1"/>
      <c r="SDU42" s="1"/>
      <c r="SDV42" s="1"/>
      <c r="SDW42" s="1"/>
      <c r="SDX42" s="1"/>
      <c r="SDY42" s="1"/>
      <c r="SDZ42" s="1"/>
      <c r="SEA42" s="1"/>
      <c r="SEB42" s="1"/>
      <c r="SEC42" s="1"/>
      <c r="SED42" s="1"/>
      <c r="SEE42" s="1"/>
      <c r="SEF42" s="1"/>
      <c r="SEG42" s="1"/>
      <c r="SEH42" s="1"/>
      <c r="SEI42" s="1"/>
      <c r="SEJ42" s="1"/>
      <c r="SEK42" s="1"/>
      <c r="SEL42" s="1"/>
      <c r="SEM42" s="1"/>
      <c r="SEN42" s="1"/>
      <c r="SEO42" s="1"/>
      <c r="SEP42" s="1"/>
      <c r="SEQ42" s="1"/>
      <c r="SER42" s="1"/>
      <c r="SES42" s="1"/>
      <c r="SET42" s="1"/>
      <c r="SEU42" s="1"/>
      <c r="SEV42" s="1"/>
      <c r="SEW42" s="1"/>
      <c r="SEX42" s="1"/>
      <c r="SEY42" s="1"/>
      <c r="SEZ42" s="1"/>
      <c r="SFA42" s="1"/>
      <c r="SFB42" s="1"/>
      <c r="SFC42" s="1"/>
      <c r="SFD42" s="1"/>
      <c r="SFE42" s="1"/>
      <c r="SFF42" s="1"/>
      <c r="SFG42" s="1"/>
      <c r="SFH42" s="1"/>
      <c r="SFI42" s="1"/>
      <c r="SFJ42" s="1"/>
      <c r="SFK42" s="1"/>
      <c r="SFL42" s="1"/>
      <c r="SFM42" s="1"/>
      <c r="SFN42" s="1"/>
      <c r="SFO42" s="1"/>
      <c r="SFP42" s="1"/>
      <c r="SFQ42" s="1"/>
      <c r="SFR42" s="1"/>
      <c r="SFS42" s="1"/>
      <c r="SFT42" s="1"/>
      <c r="SFU42" s="1"/>
      <c r="SFV42" s="1"/>
      <c r="SFW42" s="1"/>
      <c r="SFX42" s="1"/>
      <c r="SFY42" s="1"/>
      <c r="SFZ42" s="1"/>
      <c r="SGA42" s="1"/>
      <c r="SGB42" s="1"/>
      <c r="SGC42" s="1"/>
      <c r="SGD42" s="1"/>
      <c r="SGE42" s="1"/>
      <c r="SGF42" s="1"/>
      <c r="SGG42" s="1"/>
      <c r="SGH42" s="1"/>
      <c r="SGI42" s="1"/>
      <c r="SGJ42" s="1"/>
      <c r="SGK42" s="1"/>
      <c r="SGL42" s="1"/>
      <c r="SGM42" s="1"/>
      <c r="SGN42" s="1"/>
      <c r="SGO42" s="1"/>
      <c r="SGP42" s="1"/>
      <c r="SGQ42" s="1"/>
      <c r="SGR42" s="1"/>
      <c r="SGS42" s="1"/>
      <c r="SGT42" s="1"/>
      <c r="SGU42" s="1"/>
      <c r="SGV42" s="1"/>
      <c r="SGW42" s="1"/>
      <c r="SGX42" s="1"/>
      <c r="SGY42" s="1"/>
      <c r="SGZ42" s="1"/>
      <c r="SHA42" s="1"/>
      <c r="SHB42" s="1"/>
      <c r="SHC42" s="1"/>
      <c r="SHD42" s="1"/>
      <c r="SHE42" s="1"/>
      <c r="SHF42" s="1"/>
      <c r="SHG42" s="1"/>
      <c r="SHH42" s="1"/>
      <c r="SHI42" s="1"/>
      <c r="SHJ42" s="1"/>
      <c r="SHK42" s="1"/>
      <c r="SHL42" s="1"/>
      <c r="SHM42" s="1"/>
      <c r="SHN42" s="1"/>
      <c r="SHO42" s="1"/>
      <c r="SHP42" s="1"/>
      <c r="SHQ42" s="1"/>
      <c r="SHR42" s="1"/>
      <c r="SHS42" s="1"/>
      <c r="SHT42" s="1"/>
      <c r="SHU42" s="1"/>
      <c r="SHV42" s="1"/>
      <c r="SHW42" s="1"/>
      <c r="SHX42" s="1"/>
      <c r="SHY42" s="1"/>
      <c r="SHZ42" s="1"/>
      <c r="SIA42" s="1"/>
      <c r="SIB42" s="1"/>
      <c r="SIC42" s="1"/>
      <c r="SID42" s="1"/>
      <c r="SIE42" s="1"/>
      <c r="SIF42" s="1"/>
      <c r="SIG42" s="1"/>
      <c r="SIH42" s="1"/>
      <c r="SII42" s="1"/>
      <c r="SIJ42" s="1"/>
      <c r="SIK42" s="1"/>
      <c r="SIL42" s="1"/>
      <c r="SIM42" s="1"/>
      <c r="SIN42" s="1"/>
      <c r="SIO42" s="1"/>
      <c r="SIP42" s="1"/>
      <c r="SIQ42" s="1"/>
      <c r="SIR42" s="1"/>
      <c r="SIS42" s="1"/>
      <c r="SIT42" s="1"/>
      <c r="SIU42" s="1"/>
      <c r="SIV42" s="1"/>
      <c r="SIW42" s="1"/>
      <c r="SIX42" s="1"/>
      <c r="SIY42" s="1"/>
      <c r="SIZ42" s="1"/>
      <c r="SJA42" s="1"/>
      <c r="SJB42" s="1"/>
      <c r="SJC42" s="1"/>
      <c r="SJD42" s="1"/>
      <c r="SJE42" s="1"/>
      <c r="SJF42" s="1"/>
      <c r="SJG42" s="1"/>
      <c r="SJH42" s="1"/>
      <c r="SJI42" s="1"/>
      <c r="SJJ42" s="1"/>
      <c r="SJK42" s="1"/>
      <c r="SJL42" s="1"/>
      <c r="SJM42" s="1"/>
      <c r="SJN42" s="1"/>
      <c r="SJO42" s="1"/>
      <c r="SJP42" s="1"/>
      <c r="SJQ42" s="1"/>
      <c r="SJR42" s="1"/>
      <c r="SJS42" s="1"/>
      <c r="SJT42" s="1"/>
      <c r="SJU42" s="1"/>
      <c r="SJV42" s="1"/>
      <c r="SJW42" s="1"/>
      <c r="SJX42" s="1"/>
      <c r="SJY42" s="1"/>
      <c r="SJZ42" s="1"/>
      <c r="SKA42" s="1"/>
      <c r="SKB42" s="1"/>
      <c r="SKC42" s="1"/>
      <c r="SKD42" s="1"/>
      <c r="SKE42" s="1"/>
      <c r="SKF42" s="1"/>
      <c r="SKG42" s="1"/>
      <c r="SKH42" s="1"/>
      <c r="SKI42" s="1"/>
      <c r="SKJ42" s="1"/>
      <c r="SKK42" s="1"/>
      <c r="SKL42" s="1"/>
      <c r="SKM42" s="1"/>
      <c r="SKN42" s="1"/>
      <c r="SKO42" s="1"/>
      <c r="SKP42" s="1"/>
      <c r="SKQ42" s="1"/>
      <c r="SKR42" s="1"/>
      <c r="SKS42" s="1"/>
      <c r="SKT42" s="1"/>
      <c r="SKU42" s="1"/>
      <c r="SKV42" s="1"/>
      <c r="SKW42" s="1"/>
      <c r="SKX42" s="1"/>
      <c r="SKY42" s="1"/>
      <c r="SKZ42" s="1"/>
      <c r="SLA42" s="1"/>
      <c r="SLB42" s="1"/>
      <c r="SLC42" s="1"/>
      <c r="SLD42" s="1"/>
      <c r="SLE42" s="1"/>
      <c r="SLF42" s="1"/>
      <c r="SLG42" s="1"/>
      <c r="SLH42" s="1"/>
      <c r="SLI42" s="1"/>
      <c r="SLJ42" s="1"/>
      <c r="SLK42" s="1"/>
      <c r="SLL42" s="1"/>
      <c r="SLM42" s="1"/>
      <c r="SLN42" s="1"/>
      <c r="SLO42" s="1"/>
      <c r="SLP42" s="1"/>
      <c r="SLQ42" s="1"/>
      <c r="SLR42" s="1"/>
      <c r="SLS42" s="1"/>
      <c r="SLT42" s="1"/>
      <c r="SLU42" s="1"/>
      <c r="SLV42" s="1"/>
      <c r="SLW42" s="1"/>
      <c r="SLX42" s="1"/>
      <c r="SLY42" s="1"/>
      <c r="SLZ42" s="1"/>
      <c r="SMA42" s="1"/>
      <c r="SMB42" s="1"/>
      <c r="SMC42" s="1"/>
      <c r="SMD42" s="1"/>
      <c r="SME42" s="1"/>
      <c r="SMF42" s="1"/>
      <c r="SMG42" s="1"/>
      <c r="SMH42" s="1"/>
      <c r="SMI42" s="1"/>
      <c r="SMJ42" s="1"/>
      <c r="SMK42" s="1"/>
      <c r="SML42" s="1"/>
      <c r="SMM42" s="1"/>
      <c r="SMN42" s="1"/>
      <c r="SMO42" s="1"/>
      <c r="SMP42" s="1"/>
      <c r="SMQ42" s="1"/>
      <c r="SMR42" s="1"/>
      <c r="SMS42" s="1"/>
      <c r="SMT42" s="1"/>
      <c r="SMU42" s="1"/>
      <c r="SMV42" s="1"/>
      <c r="SMW42" s="1"/>
      <c r="SMX42" s="1"/>
      <c r="SMY42" s="1"/>
      <c r="SMZ42" s="1"/>
      <c r="SNA42" s="1"/>
      <c r="SNB42" s="1"/>
      <c r="SNC42" s="1"/>
      <c r="SND42" s="1"/>
      <c r="SNE42" s="1"/>
      <c r="SNF42" s="1"/>
      <c r="SNG42" s="1"/>
      <c r="SNH42" s="1"/>
      <c r="SNI42" s="1"/>
      <c r="SNJ42" s="1"/>
      <c r="SNK42" s="1"/>
      <c r="SNL42" s="1"/>
      <c r="SNM42" s="1"/>
      <c r="SNN42" s="1"/>
      <c r="SNO42" s="1"/>
      <c r="SNP42" s="1"/>
      <c r="SNQ42" s="1"/>
      <c r="SNR42" s="1"/>
      <c r="SNS42" s="1"/>
      <c r="SNT42" s="1"/>
      <c r="SNU42" s="1"/>
      <c r="SNV42" s="1"/>
      <c r="SNW42" s="1"/>
      <c r="SNX42" s="1"/>
      <c r="SNY42" s="1"/>
      <c r="SNZ42" s="1"/>
      <c r="SOA42" s="1"/>
      <c r="SOB42" s="1"/>
      <c r="SOC42" s="1"/>
      <c r="SOD42" s="1"/>
      <c r="SOE42" s="1"/>
      <c r="SOF42" s="1"/>
      <c r="SOG42" s="1"/>
      <c r="SOH42" s="1"/>
      <c r="SOI42" s="1"/>
      <c r="SOJ42" s="1"/>
      <c r="SOK42" s="1"/>
      <c r="SOL42" s="1"/>
      <c r="SOM42" s="1"/>
      <c r="SON42" s="1"/>
      <c r="SOO42" s="1"/>
      <c r="SOP42" s="1"/>
      <c r="SOQ42" s="1"/>
      <c r="SOR42" s="1"/>
      <c r="SOS42" s="1"/>
      <c r="SOT42" s="1"/>
      <c r="SOU42" s="1"/>
      <c r="SOV42" s="1"/>
      <c r="SOW42" s="1"/>
      <c r="SOX42" s="1"/>
      <c r="SOY42" s="1"/>
      <c r="SOZ42" s="1"/>
      <c r="SPA42" s="1"/>
      <c r="SPB42" s="1"/>
      <c r="SPC42" s="1"/>
      <c r="SPD42" s="1"/>
      <c r="SPE42" s="1"/>
      <c r="SPF42" s="1"/>
      <c r="SPG42" s="1"/>
      <c r="SPH42" s="1"/>
      <c r="SPI42" s="1"/>
      <c r="SPJ42" s="1"/>
      <c r="SPK42" s="1"/>
      <c r="SPL42" s="1"/>
      <c r="SPM42" s="1"/>
      <c r="SPN42" s="1"/>
      <c r="SPO42" s="1"/>
      <c r="SPP42" s="1"/>
      <c r="SPQ42" s="1"/>
      <c r="SPR42" s="1"/>
      <c r="SPS42" s="1"/>
      <c r="SPT42" s="1"/>
      <c r="SPU42" s="1"/>
      <c r="SPV42" s="1"/>
      <c r="SPW42" s="1"/>
      <c r="SPX42" s="1"/>
      <c r="SPY42" s="1"/>
      <c r="SPZ42" s="1"/>
      <c r="SQA42" s="1"/>
      <c r="SQB42" s="1"/>
      <c r="SQC42" s="1"/>
      <c r="SQD42" s="1"/>
      <c r="SQE42" s="1"/>
      <c r="SQF42" s="1"/>
      <c r="SQG42" s="1"/>
      <c r="SQH42" s="1"/>
      <c r="SQI42" s="1"/>
      <c r="SQJ42" s="1"/>
      <c r="SQK42" s="1"/>
      <c r="SQL42" s="1"/>
      <c r="SQM42" s="1"/>
      <c r="SQN42" s="1"/>
      <c r="SQO42" s="1"/>
      <c r="SQP42" s="1"/>
      <c r="SQQ42" s="1"/>
      <c r="SQR42" s="1"/>
      <c r="SQS42" s="1"/>
      <c r="SQT42" s="1"/>
      <c r="SQU42" s="1"/>
      <c r="SQV42" s="1"/>
      <c r="SQW42" s="1"/>
      <c r="SQX42" s="1"/>
      <c r="SQY42" s="1"/>
      <c r="SQZ42" s="1"/>
      <c r="SRA42" s="1"/>
      <c r="SRB42" s="1"/>
      <c r="SRC42" s="1"/>
      <c r="SRD42" s="1"/>
      <c r="SRE42" s="1"/>
      <c r="SRF42" s="1"/>
      <c r="SRG42" s="1"/>
      <c r="SRH42" s="1"/>
      <c r="SRI42" s="1"/>
      <c r="SRJ42" s="1"/>
      <c r="SRK42" s="1"/>
      <c r="SRL42" s="1"/>
      <c r="SRM42" s="1"/>
      <c r="SRN42" s="1"/>
      <c r="SRO42" s="1"/>
      <c r="SRP42" s="1"/>
      <c r="SRQ42" s="1"/>
      <c r="SRR42" s="1"/>
      <c r="SRS42" s="1"/>
      <c r="SRT42" s="1"/>
      <c r="SRU42" s="1"/>
      <c r="SRV42" s="1"/>
      <c r="SRW42" s="1"/>
      <c r="SRX42" s="1"/>
      <c r="SRY42" s="1"/>
      <c r="SRZ42" s="1"/>
      <c r="SSA42" s="1"/>
      <c r="SSB42" s="1"/>
      <c r="SSC42" s="1"/>
      <c r="SSD42" s="1"/>
      <c r="SSE42" s="1"/>
      <c r="SSF42" s="1"/>
      <c r="SSG42" s="1"/>
      <c r="SSH42" s="1"/>
      <c r="SSI42" s="1"/>
      <c r="SSJ42" s="1"/>
      <c r="SSK42" s="1"/>
      <c r="SSL42" s="1"/>
      <c r="SSM42" s="1"/>
      <c r="SSN42" s="1"/>
      <c r="SSO42" s="1"/>
      <c r="SSP42" s="1"/>
      <c r="SSQ42" s="1"/>
      <c r="SSR42" s="1"/>
      <c r="SSS42" s="1"/>
      <c r="SST42" s="1"/>
      <c r="SSU42" s="1"/>
      <c r="SSV42" s="1"/>
      <c r="SSW42" s="1"/>
      <c r="SSX42" s="1"/>
      <c r="SSY42" s="1"/>
      <c r="SSZ42" s="1"/>
      <c r="STA42" s="1"/>
      <c r="STB42" s="1"/>
      <c r="STC42" s="1"/>
      <c r="STD42" s="1"/>
      <c r="STE42" s="1"/>
      <c r="STF42" s="1"/>
      <c r="STG42" s="1"/>
      <c r="STH42" s="1"/>
      <c r="STI42" s="1"/>
      <c r="STJ42" s="1"/>
      <c r="STK42" s="1"/>
      <c r="STL42" s="1"/>
      <c r="STM42" s="1"/>
      <c r="STN42" s="1"/>
      <c r="STO42" s="1"/>
      <c r="STP42" s="1"/>
      <c r="STQ42" s="1"/>
      <c r="STR42" s="1"/>
      <c r="STS42" s="1"/>
      <c r="STT42" s="1"/>
      <c r="STU42" s="1"/>
      <c r="STV42" s="1"/>
      <c r="STW42" s="1"/>
      <c r="STX42" s="1"/>
      <c r="STY42" s="1"/>
      <c r="STZ42" s="1"/>
      <c r="SUA42" s="1"/>
      <c r="SUB42" s="1"/>
      <c r="SUC42" s="1"/>
      <c r="SUD42" s="1"/>
      <c r="SUE42" s="1"/>
      <c r="SUF42" s="1"/>
      <c r="SUG42" s="1"/>
      <c r="SUH42" s="1"/>
      <c r="SUI42" s="1"/>
      <c r="SUJ42" s="1"/>
      <c r="SUK42" s="1"/>
      <c r="SUL42" s="1"/>
      <c r="SUM42" s="1"/>
      <c r="SUN42" s="1"/>
      <c r="SUO42" s="1"/>
      <c r="SUP42" s="1"/>
      <c r="SUQ42" s="1"/>
      <c r="SUR42" s="1"/>
      <c r="SUS42" s="1"/>
      <c r="SUT42" s="1"/>
      <c r="SUU42" s="1"/>
      <c r="SUV42" s="1"/>
      <c r="SUW42" s="1"/>
      <c r="SUX42" s="1"/>
      <c r="SUY42" s="1"/>
      <c r="SUZ42" s="1"/>
      <c r="SVA42" s="1"/>
      <c r="SVB42" s="1"/>
      <c r="SVC42" s="1"/>
      <c r="SVD42" s="1"/>
      <c r="SVE42" s="1"/>
      <c r="SVF42" s="1"/>
      <c r="SVG42" s="1"/>
      <c r="SVH42" s="1"/>
      <c r="SVI42" s="1"/>
      <c r="SVJ42" s="1"/>
      <c r="SVK42" s="1"/>
      <c r="SVL42" s="1"/>
      <c r="SVM42" s="1"/>
      <c r="SVN42" s="1"/>
      <c r="SVO42" s="1"/>
      <c r="SVP42" s="1"/>
      <c r="SVQ42" s="1"/>
      <c r="SVR42" s="1"/>
      <c r="SVS42" s="1"/>
      <c r="SVT42" s="1"/>
      <c r="SVU42" s="1"/>
      <c r="SVV42" s="1"/>
      <c r="SVW42" s="1"/>
      <c r="SVX42" s="1"/>
      <c r="SVY42" s="1"/>
      <c r="SVZ42" s="1"/>
      <c r="SWA42" s="1"/>
      <c r="SWB42" s="1"/>
      <c r="SWC42" s="1"/>
      <c r="SWD42" s="1"/>
      <c r="SWE42" s="1"/>
      <c r="SWF42" s="1"/>
      <c r="SWG42" s="1"/>
      <c r="SWH42" s="1"/>
      <c r="SWI42" s="1"/>
      <c r="SWJ42" s="1"/>
      <c r="SWK42" s="1"/>
      <c r="SWL42" s="1"/>
      <c r="SWM42" s="1"/>
      <c r="SWN42" s="1"/>
      <c r="SWO42" s="1"/>
      <c r="SWP42" s="1"/>
      <c r="SWQ42" s="1"/>
      <c r="SWR42" s="1"/>
      <c r="SWS42" s="1"/>
      <c r="SWT42" s="1"/>
      <c r="SWU42" s="1"/>
      <c r="SWV42" s="1"/>
      <c r="SWW42" s="1"/>
      <c r="SWX42" s="1"/>
      <c r="SWY42" s="1"/>
      <c r="SWZ42" s="1"/>
      <c r="SXA42" s="1"/>
      <c r="SXB42" s="1"/>
      <c r="SXC42" s="1"/>
      <c r="SXD42" s="1"/>
      <c r="SXE42" s="1"/>
      <c r="SXF42" s="1"/>
      <c r="SXG42" s="1"/>
      <c r="SXH42" s="1"/>
      <c r="SXI42" s="1"/>
      <c r="SXJ42" s="1"/>
      <c r="SXK42" s="1"/>
      <c r="SXL42" s="1"/>
      <c r="SXM42" s="1"/>
      <c r="SXN42" s="1"/>
      <c r="SXO42" s="1"/>
      <c r="SXP42" s="1"/>
      <c r="SXQ42" s="1"/>
      <c r="SXR42" s="1"/>
      <c r="SXS42" s="1"/>
      <c r="SXT42" s="1"/>
      <c r="SXU42" s="1"/>
      <c r="SXV42" s="1"/>
      <c r="SXW42" s="1"/>
      <c r="SXX42" s="1"/>
      <c r="SXY42" s="1"/>
      <c r="SXZ42" s="1"/>
      <c r="SYA42" s="1"/>
      <c r="SYB42" s="1"/>
      <c r="SYC42" s="1"/>
      <c r="SYD42" s="1"/>
      <c r="SYE42" s="1"/>
      <c r="SYF42" s="1"/>
      <c r="SYG42" s="1"/>
      <c r="SYH42" s="1"/>
      <c r="SYI42" s="1"/>
      <c r="SYJ42" s="1"/>
      <c r="SYK42" s="1"/>
      <c r="SYL42" s="1"/>
      <c r="SYM42" s="1"/>
      <c r="SYN42" s="1"/>
      <c r="SYO42" s="1"/>
      <c r="SYP42" s="1"/>
      <c r="SYQ42" s="1"/>
      <c r="SYR42" s="1"/>
      <c r="SYS42" s="1"/>
      <c r="SYT42" s="1"/>
      <c r="SYU42" s="1"/>
      <c r="SYV42" s="1"/>
      <c r="SYW42" s="1"/>
      <c r="SYX42" s="1"/>
      <c r="SYY42" s="1"/>
      <c r="SYZ42" s="1"/>
      <c r="SZA42" s="1"/>
      <c r="SZB42" s="1"/>
      <c r="SZC42" s="1"/>
      <c r="SZD42" s="1"/>
      <c r="SZE42" s="1"/>
      <c r="SZF42" s="1"/>
      <c r="SZG42" s="1"/>
      <c r="SZH42" s="1"/>
      <c r="SZI42" s="1"/>
      <c r="SZJ42" s="1"/>
      <c r="SZK42" s="1"/>
      <c r="SZL42" s="1"/>
      <c r="SZM42" s="1"/>
      <c r="SZN42" s="1"/>
      <c r="SZO42" s="1"/>
      <c r="SZP42" s="1"/>
      <c r="SZQ42" s="1"/>
      <c r="SZR42" s="1"/>
      <c r="SZS42" s="1"/>
      <c r="SZT42" s="1"/>
      <c r="SZU42" s="1"/>
      <c r="SZV42" s="1"/>
      <c r="SZW42" s="1"/>
      <c r="SZX42" s="1"/>
      <c r="SZY42" s="1"/>
      <c r="SZZ42" s="1"/>
      <c r="TAA42" s="1"/>
      <c r="TAB42" s="1"/>
      <c r="TAC42" s="1"/>
      <c r="TAD42" s="1"/>
      <c r="TAE42" s="1"/>
      <c r="TAF42" s="1"/>
      <c r="TAG42" s="1"/>
      <c r="TAH42" s="1"/>
      <c r="TAI42" s="1"/>
      <c r="TAJ42" s="1"/>
      <c r="TAK42" s="1"/>
      <c r="TAL42" s="1"/>
      <c r="TAM42" s="1"/>
      <c r="TAN42" s="1"/>
      <c r="TAO42" s="1"/>
      <c r="TAP42" s="1"/>
      <c r="TAQ42" s="1"/>
      <c r="TAR42" s="1"/>
      <c r="TAS42" s="1"/>
      <c r="TAT42" s="1"/>
      <c r="TAU42" s="1"/>
      <c r="TAV42" s="1"/>
      <c r="TAW42" s="1"/>
      <c r="TAX42" s="1"/>
      <c r="TAY42" s="1"/>
      <c r="TAZ42" s="1"/>
      <c r="TBA42" s="1"/>
      <c r="TBB42" s="1"/>
      <c r="TBC42" s="1"/>
      <c r="TBD42" s="1"/>
      <c r="TBE42" s="1"/>
      <c r="TBF42" s="1"/>
      <c r="TBG42" s="1"/>
      <c r="TBH42" s="1"/>
      <c r="TBI42" s="1"/>
      <c r="TBJ42" s="1"/>
      <c r="TBK42" s="1"/>
      <c r="TBL42" s="1"/>
      <c r="TBM42" s="1"/>
      <c r="TBN42" s="1"/>
      <c r="TBO42" s="1"/>
      <c r="TBP42" s="1"/>
      <c r="TBQ42" s="1"/>
      <c r="TBR42" s="1"/>
      <c r="TBS42" s="1"/>
      <c r="TBT42" s="1"/>
      <c r="TBU42" s="1"/>
      <c r="TBV42" s="1"/>
      <c r="TBW42" s="1"/>
      <c r="TBX42" s="1"/>
      <c r="TBY42" s="1"/>
      <c r="TBZ42" s="1"/>
      <c r="TCA42" s="1"/>
      <c r="TCB42" s="1"/>
      <c r="TCC42" s="1"/>
      <c r="TCD42" s="1"/>
      <c r="TCE42" s="1"/>
      <c r="TCF42" s="1"/>
      <c r="TCG42" s="1"/>
      <c r="TCH42" s="1"/>
      <c r="TCI42" s="1"/>
      <c r="TCJ42" s="1"/>
      <c r="TCK42" s="1"/>
      <c r="TCL42" s="1"/>
      <c r="TCM42" s="1"/>
      <c r="TCN42" s="1"/>
      <c r="TCO42" s="1"/>
      <c r="TCP42" s="1"/>
      <c r="TCQ42" s="1"/>
      <c r="TCR42" s="1"/>
      <c r="TCS42" s="1"/>
      <c r="TCT42" s="1"/>
      <c r="TCU42" s="1"/>
      <c r="TCV42" s="1"/>
      <c r="TCW42" s="1"/>
      <c r="TCX42" s="1"/>
      <c r="TCY42" s="1"/>
      <c r="TCZ42" s="1"/>
      <c r="TDA42" s="1"/>
      <c r="TDB42" s="1"/>
      <c r="TDC42" s="1"/>
      <c r="TDD42" s="1"/>
      <c r="TDE42" s="1"/>
      <c r="TDF42" s="1"/>
      <c r="TDG42" s="1"/>
      <c r="TDH42" s="1"/>
      <c r="TDI42" s="1"/>
      <c r="TDJ42" s="1"/>
      <c r="TDK42" s="1"/>
      <c r="TDL42" s="1"/>
      <c r="TDM42" s="1"/>
      <c r="TDN42" s="1"/>
      <c r="TDO42" s="1"/>
      <c r="TDP42" s="1"/>
      <c r="TDQ42" s="1"/>
      <c r="TDR42" s="1"/>
      <c r="TDS42" s="1"/>
      <c r="TDT42" s="1"/>
      <c r="TDU42" s="1"/>
      <c r="TDV42" s="1"/>
      <c r="TDW42" s="1"/>
      <c r="TDX42" s="1"/>
      <c r="TDY42" s="1"/>
      <c r="TDZ42" s="1"/>
      <c r="TEA42" s="1"/>
      <c r="TEB42" s="1"/>
      <c r="TEC42" s="1"/>
      <c r="TED42" s="1"/>
      <c r="TEE42" s="1"/>
      <c r="TEF42" s="1"/>
      <c r="TEG42" s="1"/>
      <c r="TEH42" s="1"/>
      <c r="TEI42" s="1"/>
      <c r="TEJ42" s="1"/>
      <c r="TEK42" s="1"/>
      <c r="TEL42" s="1"/>
      <c r="TEM42" s="1"/>
      <c r="TEN42" s="1"/>
      <c r="TEO42" s="1"/>
      <c r="TEP42" s="1"/>
      <c r="TEQ42" s="1"/>
      <c r="TER42" s="1"/>
      <c r="TES42" s="1"/>
      <c r="TET42" s="1"/>
      <c r="TEU42" s="1"/>
      <c r="TEV42" s="1"/>
      <c r="TEW42" s="1"/>
      <c r="TEX42" s="1"/>
      <c r="TEY42" s="1"/>
      <c r="TEZ42" s="1"/>
      <c r="TFA42" s="1"/>
      <c r="TFB42" s="1"/>
      <c r="TFC42" s="1"/>
      <c r="TFD42" s="1"/>
      <c r="TFE42" s="1"/>
      <c r="TFF42" s="1"/>
      <c r="TFG42" s="1"/>
      <c r="TFH42" s="1"/>
      <c r="TFI42" s="1"/>
      <c r="TFJ42" s="1"/>
      <c r="TFK42" s="1"/>
      <c r="TFL42" s="1"/>
      <c r="TFM42" s="1"/>
      <c r="TFN42" s="1"/>
      <c r="TFO42" s="1"/>
      <c r="TFP42" s="1"/>
      <c r="TFQ42" s="1"/>
      <c r="TFR42" s="1"/>
      <c r="TFS42" s="1"/>
      <c r="TFT42" s="1"/>
      <c r="TFU42" s="1"/>
      <c r="TFV42" s="1"/>
      <c r="TFW42" s="1"/>
      <c r="TFX42" s="1"/>
      <c r="TFY42" s="1"/>
      <c r="TFZ42" s="1"/>
      <c r="TGA42" s="1"/>
      <c r="TGB42" s="1"/>
      <c r="TGC42" s="1"/>
      <c r="TGD42" s="1"/>
      <c r="TGE42" s="1"/>
      <c r="TGF42" s="1"/>
      <c r="TGG42" s="1"/>
      <c r="TGH42" s="1"/>
      <c r="TGI42" s="1"/>
      <c r="TGJ42" s="1"/>
      <c r="TGK42" s="1"/>
      <c r="TGL42" s="1"/>
      <c r="TGM42" s="1"/>
      <c r="TGN42" s="1"/>
      <c r="TGO42" s="1"/>
      <c r="TGP42" s="1"/>
      <c r="TGQ42" s="1"/>
      <c r="TGR42" s="1"/>
      <c r="TGS42" s="1"/>
      <c r="TGT42" s="1"/>
      <c r="TGU42" s="1"/>
      <c r="TGV42" s="1"/>
      <c r="TGW42" s="1"/>
      <c r="TGX42" s="1"/>
      <c r="TGY42" s="1"/>
      <c r="TGZ42" s="1"/>
      <c r="THA42" s="1"/>
      <c r="THB42" s="1"/>
      <c r="THC42" s="1"/>
      <c r="THD42" s="1"/>
      <c r="THE42" s="1"/>
      <c r="THF42" s="1"/>
      <c r="THG42" s="1"/>
      <c r="THH42" s="1"/>
      <c r="THI42" s="1"/>
      <c r="THJ42" s="1"/>
      <c r="THK42" s="1"/>
      <c r="THL42" s="1"/>
      <c r="THM42" s="1"/>
      <c r="THN42" s="1"/>
      <c r="THO42" s="1"/>
      <c r="THP42" s="1"/>
      <c r="THQ42" s="1"/>
      <c r="THR42" s="1"/>
      <c r="THS42" s="1"/>
      <c r="THT42" s="1"/>
      <c r="THU42" s="1"/>
      <c r="THV42" s="1"/>
      <c r="THW42" s="1"/>
      <c r="THX42" s="1"/>
      <c r="THY42" s="1"/>
      <c r="THZ42" s="1"/>
      <c r="TIA42" s="1"/>
      <c r="TIB42" s="1"/>
      <c r="TIC42" s="1"/>
      <c r="TID42" s="1"/>
      <c r="TIE42" s="1"/>
      <c r="TIF42" s="1"/>
      <c r="TIG42" s="1"/>
      <c r="TIH42" s="1"/>
      <c r="TII42" s="1"/>
      <c r="TIJ42" s="1"/>
      <c r="TIK42" s="1"/>
      <c r="TIL42" s="1"/>
      <c r="TIM42" s="1"/>
      <c r="TIN42" s="1"/>
      <c r="TIO42" s="1"/>
      <c r="TIP42" s="1"/>
      <c r="TIQ42" s="1"/>
      <c r="TIR42" s="1"/>
      <c r="TIS42" s="1"/>
      <c r="TIT42" s="1"/>
      <c r="TIU42" s="1"/>
      <c r="TIV42" s="1"/>
      <c r="TIW42" s="1"/>
      <c r="TIX42" s="1"/>
      <c r="TIY42" s="1"/>
      <c r="TIZ42" s="1"/>
      <c r="TJA42" s="1"/>
      <c r="TJB42" s="1"/>
      <c r="TJC42" s="1"/>
      <c r="TJD42" s="1"/>
      <c r="TJE42" s="1"/>
      <c r="TJF42" s="1"/>
      <c r="TJG42" s="1"/>
      <c r="TJH42" s="1"/>
      <c r="TJI42" s="1"/>
      <c r="TJJ42" s="1"/>
      <c r="TJK42" s="1"/>
      <c r="TJL42" s="1"/>
      <c r="TJM42" s="1"/>
      <c r="TJN42" s="1"/>
      <c r="TJO42" s="1"/>
      <c r="TJP42" s="1"/>
      <c r="TJQ42" s="1"/>
      <c r="TJR42" s="1"/>
      <c r="TJS42" s="1"/>
      <c r="TJT42" s="1"/>
      <c r="TJU42" s="1"/>
      <c r="TJV42" s="1"/>
      <c r="TJW42" s="1"/>
      <c r="TJX42" s="1"/>
      <c r="TJY42" s="1"/>
      <c r="TJZ42" s="1"/>
      <c r="TKA42" s="1"/>
      <c r="TKB42" s="1"/>
      <c r="TKC42" s="1"/>
      <c r="TKD42" s="1"/>
      <c r="TKE42" s="1"/>
      <c r="TKF42" s="1"/>
      <c r="TKG42" s="1"/>
      <c r="TKH42" s="1"/>
      <c r="TKI42" s="1"/>
      <c r="TKJ42" s="1"/>
      <c r="TKK42" s="1"/>
      <c r="TKL42" s="1"/>
      <c r="TKM42" s="1"/>
      <c r="TKN42" s="1"/>
      <c r="TKO42" s="1"/>
      <c r="TKP42" s="1"/>
      <c r="TKQ42" s="1"/>
      <c r="TKR42" s="1"/>
      <c r="TKS42" s="1"/>
      <c r="TKT42" s="1"/>
      <c r="TKU42" s="1"/>
      <c r="TKV42" s="1"/>
      <c r="TKW42" s="1"/>
      <c r="TKX42" s="1"/>
      <c r="TKY42" s="1"/>
      <c r="TKZ42" s="1"/>
      <c r="TLA42" s="1"/>
      <c r="TLB42" s="1"/>
      <c r="TLC42" s="1"/>
      <c r="TLD42" s="1"/>
      <c r="TLE42" s="1"/>
      <c r="TLF42" s="1"/>
      <c r="TLG42" s="1"/>
      <c r="TLH42" s="1"/>
      <c r="TLI42" s="1"/>
      <c r="TLJ42" s="1"/>
      <c r="TLK42" s="1"/>
      <c r="TLL42" s="1"/>
      <c r="TLM42" s="1"/>
      <c r="TLN42" s="1"/>
      <c r="TLO42" s="1"/>
      <c r="TLP42" s="1"/>
      <c r="TLQ42" s="1"/>
      <c r="TLR42" s="1"/>
      <c r="TLS42" s="1"/>
      <c r="TLT42" s="1"/>
      <c r="TLU42" s="1"/>
      <c r="TLV42" s="1"/>
      <c r="TLW42" s="1"/>
      <c r="TLX42" s="1"/>
      <c r="TLY42" s="1"/>
      <c r="TLZ42" s="1"/>
      <c r="TMA42" s="1"/>
      <c r="TMB42" s="1"/>
      <c r="TMC42" s="1"/>
      <c r="TMD42" s="1"/>
      <c r="TME42" s="1"/>
      <c r="TMF42" s="1"/>
      <c r="TMG42" s="1"/>
      <c r="TMH42" s="1"/>
      <c r="TMI42" s="1"/>
      <c r="TMJ42" s="1"/>
      <c r="TMK42" s="1"/>
      <c r="TML42" s="1"/>
      <c r="TMM42" s="1"/>
      <c r="TMN42" s="1"/>
      <c r="TMO42" s="1"/>
      <c r="TMP42" s="1"/>
      <c r="TMQ42" s="1"/>
      <c r="TMR42" s="1"/>
      <c r="TMS42" s="1"/>
      <c r="TMT42" s="1"/>
      <c r="TMU42" s="1"/>
      <c r="TMV42" s="1"/>
      <c r="TMW42" s="1"/>
      <c r="TMX42" s="1"/>
      <c r="TMY42" s="1"/>
      <c r="TMZ42" s="1"/>
      <c r="TNA42" s="1"/>
      <c r="TNB42" s="1"/>
      <c r="TNC42" s="1"/>
      <c r="TND42" s="1"/>
      <c r="TNE42" s="1"/>
      <c r="TNF42" s="1"/>
      <c r="TNG42" s="1"/>
      <c r="TNH42" s="1"/>
      <c r="TNI42" s="1"/>
      <c r="TNJ42" s="1"/>
      <c r="TNK42" s="1"/>
      <c r="TNL42" s="1"/>
      <c r="TNM42" s="1"/>
      <c r="TNN42" s="1"/>
      <c r="TNO42" s="1"/>
      <c r="TNP42" s="1"/>
      <c r="TNQ42" s="1"/>
      <c r="TNR42" s="1"/>
      <c r="TNS42" s="1"/>
      <c r="TNT42" s="1"/>
      <c r="TNU42" s="1"/>
      <c r="TNV42" s="1"/>
      <c r="TNW42" s="1"/>
      <c r="TNX42" s="1"/>
      <c r="TNY42" s="1"/>
      <c r="TNZ42" s="1"/>
      <c r="TOA42" s="1"/>
      <c r="TOB42" s="1"/>
      <c r="TOC42" s="1"/>
      <c r="TOD42" s="1"/>
      <c r="TOE42" s="1"/>
      <c r="TOF42" s="1"/>
      <c r="TOG42" s="1"/>
      <c r="TOH42" s="1"/>
      <c r="TOI42" s="1"/>
      <c r="TOJ42" s="1"/>
      <c r="TOK42" s="1"/>
      <c r="TOL42" s="1"/>
      <c r="TOM42" s="1"/>
      <c r="TON42" s="1"/>
      <c r="TOO42" s="1"/>
      <c r="TOP42" s="1"/>
      <c r="TOQ42" s="1"/>
      <c r="TOR42" s="1"/>
      <c r="TOS42" s="1"/>
      <c r="TOT42" s="1"/>
      <c r="TOU42" s="1"/>
      <c r="TOV42" s="1"/>
      <c r="TOW42" s="1"/>
      <c r="TOX42" s="1"/>
      <c r="TOY42" s="1"/>
      <c r="TOZ42" s="1"/>
      <c r="TPA42" s="1"/>
      <c r="TPB42" s="1"/>
      <c r="TPC42" s="1"/>
      <c r="TPD42" s="1"/>
      <c r="TPE42" s="1"/>
      <c r="TPF42" s="1"/>
      <c r="TPG42" s="1"/>
      <c r="TPH42" s="1"/>
      <c r="TPI42" s="1"/>
      <c r="TPJ42" s="1"/>
      <c r="TPK42" s="1"/>
      <c r="TPL42" s="1"/>
      <c r="TPM42" s="1"/>
      <c r="TPN42" s="1"/>
      <c r="TPO42" s="1"/>
      <c r="TPP42" s="1"/>
      <c r="TPQ42" s="1"/>
      <c r="TPR42" s="1"/>
      <c r="TPS42" s="1"/>
      <c r="TPT42" s="1"/>
      <c r="TPU42" s="1"/>
      <c r="TPV42" s="1"/>
      <c r="TPW42" s="1"/>
      <c r="TPX42" s="1"/>
      <c r="TPY42" s="1"/>
      <c r="TPZ42" s="1"/>
      <c r="TQA42" s="1"/>
      <c r="TQB42" s="1"/>
      <c r="TQC42" s="1"/>
      <c r="TQD42" s="1"/>
      <c r="TQE42" s="1"/>
      <c r="TQF42" s="1"/>
      <c r="TQG42" s="1"/>
      <c r="TQH42" s="1"/>
      <c r="TQI42" s="1"/>
      <c r="TQJ42" s="1"/>
      <c r="TQK42" s="1"/>
      <c r="TQL42" s="1"/>
      <c r="TQM42" s="1"/>
      <c r="TQN42" s="1"/>
      <c r="TQO42" s="1"/>
      <c r="TQP42" s="1"/>
      <c r="TQQ42" s="1"/>
      <c r="TQR42" s="1"/>
      <c r="TQS42" s="1"/>
      <c r="TQT42" s="1"/>
      <c r="TQU42" s="1"/>
      <c r="TQV42" s="1"/>
      <c r="TQW42" s="1"/>
      <c r="TQX42" s="1"/>
      <c r="TQY42" s="1"/>
      <c r="TQZ42" s="1"/>
      <c r="TRA42" s="1"/>
      <c r="TRB42" s="1"/>
      <c r="TRC42" s="1"/>
      <c r="TRD42" s="1"/>
      <c r="TRE42" s="1"/>
      <c r="TRF42" s="1"/>
      <c r="TRG42" s="1"/>
      <c r="TRH42" s="1"/>
      <c r="TRI42" s="1"/>
      <c r="TRJ42" s="1"/>
      <c r="TRK42" s="1"/>
      <c r="TRL42" s="1"/>
      <c r="TRM42" s="1"/>
      <c r="TRN42" s="1"/>
      <c r="TRO42" s="1"/>
      <c r="TRP42" s="1"/>
      <c r="TRQ42" s="1"/>
      <c r="TRR42" s="1"/>
      <c r="TRS42" s="1"/>
      <c r="TRT42" s="1"/>
      <c r="TRU42" s="1"/>
      <c r="TRV42" s="1"/>
      <c r="TRW42" s="1"/>
      <c r="TRX42" s="1"/>
      <c r="TRY42" s="1"/>
      <c r="TRZ42" s="1"/>
      <c r="TSA42" s="1"/>
      <c r="TSB42" s="1"/>
      <c r="TSC42" s="1"/>
      <c r="TSD42" s="1"/>
      <c r="TSE42" s="1"/>
      <c r="TSF42" s="1"/>
      <c r="TSG42" s="1"/>
      <c r="TSH42" s="1"/>
      <c r="TSI42" s="1"/>
      <c r="TSJ42" s="1"/>
      <c r="TSK42" s="1"/>
      <c r="TSL42" s="1"/>
      <c r="TSM42" s="1"/>
      <c r="TSN42" s="1"/>
      <c r="TSO42" s="1"/>
      <c r="TSP42" s="1"/>
      <c r="TSQ42" s="1"/>
      <c r="TSR42" s="1"/>
      <c r="TSS42" s="1"/>
      <c r="TST42" s="1"/>
      <c r="TSU42" s="1"/>
      <c r="TSV42" s="1"/>
      <c r="TSW42" s="1"/>
      <c r="TSX42" s="1"/>
      <c r="TSY42" s="1"/>
      <c r="TSZ42" s="1"/>
      <c r="TTA42" s="1"/>
      <c r="TTB42" s="1"/>
      <c r="TTC42" s="1"/>
      <c r="TTD42" s="1"/>
      <c r="TTE42" s="1"/>
      <c r="TTF42" s="1"/>
      <c r="TTG42" s="1"/>
      <c r="TTH42" s="1"/>
      <c r="TTI42" s="1"/>
      <c r="TTJ42" s="1"/>
      <c r="TTK42" s="1"/>
      <c r="TTL42" s="1"/>
      <c r="TTM42" s="1"/>
      <c r="TTN42" s="1"/>
      <c r="TTO42" s="1"/>
      <c r="TTP42" s="1"/>
      <c r="TTQ42" s="1"/>
      <c r="TTR42" s="1"/>
      <c r="TTS42" s="1"/>
      <c r="TTT42" s="1"/>
      <c r="TTU42" s="1"/>
      <c r="TTV42" s="1"/>
      <c r="TTW42" s="1"/>
      <c r="TTX42" s="1"/>
      <c r="TTY42" s="1"/>
      <c r="TTZ42" s="1"/>
      <c r="TUA42" s="1"/>
      <c r="TUB42" s="1"/>
      <c r="TUC42" s="1"/>
      <c r="TUD42" s="1"/>
      <c r="TUE42" s="1"/>
      <c r="TUF42" s="1"/>
      <c r="TUG42" s="1"/>
      <c r="TUH42" s="1"/>
      <c r="TUI42" s="1"/>
      <c r="TUJ42" s="1"/>
      <c r="TUK42" s="1"/>
      <c r="TUL42" s="1"/>
      <c r="TUM42" s="1"/>
      <c r="TUN42" s="1"/>
      <c r="TUO42" s="1"/>
      <c r="TUP42" s="1"/>
      <c r="TUQ42" s="1"/>
      <c r="TUR42" s="1"/>
      <c r="TUS42" s="1"/>
      <c r="TUT42" s="1"/>
      <c r="TUU42" s="1"/>
      <c r="TUV42" s="1"/>
      <c r="TUW42" s="1"/>
      <c r="TUX42" s="1"/>
      <c r="TUY42" s="1"/>
      <c r="TUZ42" s="1"/>
      <c r="TVA42" s="1"/>
      <c r="TVB42" s="1"/>
      <c r="TVC42" s="1"/>
      <c r="TVD42" s="1"/>
      <c r="TVE42" s="1"/>
      <c r="TVF42" s="1"/>
      <c r="TVG42" s="1"/>
      <c r="TVH42" s="1"/>
      <c r="TVI42" s="1"/>
      <c r="TVJ42" s="1"/>
      <c r="TVK42" s="1"/>
      <c r="TVL42" s="1"/>
      <c r="TVM42" s="1"/>
      <c r="TVN42" s="1"/>
      <c r="TVO42" s="1"/>
      <c r="TVP42" s="1"/>
      <c r="TVQ42" s="1"/>
      <c r="TVR42" s="1"/>
      <c r="TVS42" s="1"/>
      <c r="TVT42" s="1"/>
      <c r="TVU42" s="1"/>
      <c r="TVV42" s="1"/>
      <c r="TVW42" s="1"/>
      <c r="TVX42" s="1"/>
      <c r="TVY42" s="1"/>
      <c r="TVZ42" s="1"/>
      <c r="TWA42" s="1"/>
      <c r="TWB42" s="1"/>
      <c r="TWC42" s="1"/>
      <c r="TWD42" s="1"/>
      <c r="TWE42" s="1"/>
      <c r="TWF42" s="1"/>
      <c r="TWG42" s="1"/>
      <c r="TWH42" s="1"/>
      <c r="TWI42" s="1"/>
      <c r="TWJ42" s="1"/>
      <c r="TWK42" s="1"/>
      <c r="TWL42" s="1"/>
      <c r="TWM42" s="1"/>
      <c r="TWN42" s="1"/>
      <c r="TWO42" s="1"/>
      <c r="TWP42" s="1"/>
      <c r="TWQ42" s="1"/>
      <c r="TWR42" s="1"/>
      <c r="TWS42" s="1"/>
      <c r="TWT42" s="1"/>
      <c r="TWU42" s="1"/>
      <c r="TWV42" s="1"/>
      <c r="TWW42" s="1"/>
      <c r="TWX42" s="1"/>
      <c r="TWY42" s="1"/>
      <c r="TWZ42" s="1"/>
      <c r="TXA42" s="1"/>
      <c r="TXB42" s="1"/>
      <c r="TXC42" s="1"/>
      <c r="TXD42" s="1"/>
      <c r="TXE42" s="1"/>
      <c r="TXF42" s="1"/>
      <c r="TXG42" s="1"/>
      <c r="TXH42" s="1"/>
      <c r="TXI42" s="1"/>
      <c r="TXJ42" s="1"/>
      <c r="TXK42" s="1"/>
      <c r="TXL42" s="1"/>
      <c r="TXM42" s="1"/>
      <c r="TXN42" s="1"/>
      <c r="TXO42" s="1"/>
      <c r="TXP42" s="1"/>
      <c r="TXQ42" s="1"/>
      <c r="TXR42" s="1"/>
      <c r="TXS42" s="1"/>
      <c r="TXT42" s="1"/>
      <c r="TXU42" s="1"/>
      <c r="TXV42" s="1"/>
      <c r="TXW42" s="1"/>
      <c r="TXX42" s="1"/>
      <c r="TXY42" s="1"/>
      <c r="TXZ42" s="1"/>
      <c r="TYA42" s="1"/>
      <c r="TYB42" s="1"/>
      <c r="TYC42" s="1"/>
      <c r="TYD42" s="1"/>
      <c r="TYE42" s="1"/>
      <c r="TYF42" s="1"/>
      <c r="TYG42" s="1"/>
      <c r="TYH42" s="1"/>
      <c r="TYI42" s="1"/>
      <c r="TYJ42" s="1"/>
      <c r="TYK42" s="1"/>
      <c r="TYL42" s="1"/>
      <c r="TYM42" s="1"/>
      <c r="TYN42" s="1"/>
      <c r="TYO42" s="1"/>
      <c r="TYP42" s="1"/>
      <c r="TYQ42" s="1"/>
      <c r="TYR42" s="1"/>
      <c r="TYS42" s="1"/>
      <c r="TYT42" s="1"/>
      <c r="TYU42" s="1"/>
      <c r="TYV42" s="1"/>
      <c r="TYW42" s="1"/>
      <c r="TYX42" s="1"/>
      <c r="TYY42" s="1"/>
      <c r="TYZ42" s="1"/>
      <c r="TZA42" s="1"/>
      <c r="TZB42" s="1"/>
      <c r="TZC42" s="1"/>
      <c r="TZD42" s="1"/>
      <c r="TZE42" s="1"/>
      <c r="TZF42" s="1"/>
      <c r="TZG42" s="1"/>
      <c r="TZH42" s="1"/>
      <c r="TZI42" s="1"/>
      <c r="TZJ42" s="1"/>
      <c r="TZK42" s="1"/>
      <c r="TZL42" s="1"/>
      <c r="TZM42" s="1"/>
      <c r="TZN42" s="1"/>
      <c r="TZO42" s="1"/>
      <c r="TZP42" s="1"/>
      <c r="TZQ42" s="1"/>
      <c r="TZR42" s="1"/>
      <c r="TZS42" s="1"/>
      <c r="TZT42" s="1"/>
      <c r="TZU42" s="1"/>
      <c r="TZV42" s="1"/>
      <c r="TZW42" s="1"/>
      <c r="TZX42" s="1"/>
      <c r="TZY42" s="1"/>
      <c r="TZZ42" s="1"/>
      <c r="UAA42" s="1"/>
      <c r="UAB42" s="1"/>
      <c r="UAC42" s="1"/>
      <c r="UAD42" s="1"/>
      <c r="UAE42" s="1"/>
      <c r="UAF42" s="1"/>
      <c r="UAG42" s="1"/>
      <c r="UAH42" s="1"/>
      <c r="UAI42" s="1"/>
      <c r="UAJ42" s="1"/>
      <c r="UAK42" s="1"/>
      <c r="UAL42" s="1"/>
      <c r="UAM42" s="1"/>
      <c r="UAN42" s="1"/>
      <c r="UAO42" s="1"/>
      <c r="UAP42" s="1"/>
      <c r="UAQ42" s="1"/>
      <c r="UAR42" s="1"/>
      <c r="UAS42" s="1"/>
      <c r="UAT42" s="1"/>
      <c r="UAU42" s="1"/>
      <c r="UAV42" s="1"/>
      <c r="UAW42" s="1"/>
      <c r="UAX42" s="1"/>
      <c r="UAY42" s="1"/>
      <c r="UAZ42" s="1"/>
      <c r="UBA42" s="1"/>
      <c r="UBB42" s="1"/>
      <c r="UBC42" s="1"/>
      <c r="UBD42" s="1"/>
      <c r="UBE42" s="1"/>
      <c r="UBF42" s="1"/>
      <c r="UBG42" s="1"/>
      <c r="UBH42" s="1"/>
      <c r="UBI42" s="1"/>
      <c r="UBJ42" s="1"/>
      <c r="UBK42" s="1"/>
      <c r="UBL42" s="1"/>
      <c r="UBM42" s="1"/>
      <c r="UBN42" s="1"/>
      <c r="UBO42" s="1"/>
      <c r="UBP42" s="1"/>
      <c r="UBQ42" s="1"/>
      <c r="UBR42" s="1"/>
      <c r="UBS42" s="1"/>
      <c r="UBT42" s="1"/>
      <c r="UBU42" s="1"/>
      <c r="UBV42" s="1"/>
      <c r="UBW42" s="1"/>
      <c r="UBX42" s="1"/>
      <c r="UBY42" s="1"/>
      <c r="UBZ42" s="1"/>
      <c r="UCA42" s="1"/>
      <c r="UCB42" s="1"/>
      <c r="UCC42" s="1"/>
      <c r="UCD42" s="1"/>
      <c r="UCE42" s="1"/>
      <c r="UCF42" s="1"/>
      <c r="UCG42" s="1"/>
      <c r="UCH42" s="1"/>
      <c r="UCI42" s="1"/>
      <c r="UCJ42" s="1"/>
      <c r="UCK42" s="1"/>
      <c r="UCL42" s="1"/>
      <c r="UCM42" s="1"/>
      <c r="UCN42" s="1"/>
      <c r="UCO42" s="1"/>
      <c r="UCP42" s="1"/>
      <c r="UCQ42" s="1"/>
      <c r="UCR42" s="1"/>
      <c r="UCS42" s="1"/>
      <c r="UCT42" s="1"/>
      <c r="UCU42" s="1"/>
      <c r="UCV42" s="1"/>
      <c r="UCW42" s="1"/>
      <c r="UCX42" s="1"/>
      <c r="UCY42" s="1"/>
      <c r="UCZ42" s="1"/>
      <c r="UDA42" s="1"/>
      <c r="UDB42" s="1"/>
      <c r="UDC42" s="1"/>
      <c r="UDD42" s="1"/>
      <c r="UDE42" s="1"/>
      <c r="UDF42" s="1"/>
      <c r="UDG42" s="1"/>
      <c r="UDH42" s="1"/>
      <c r="UDI42" s="1"/>
      <c r="UDJ42" s="1"/>
      <c r="UDK42" s="1"/>
      <c r="UDL42" s="1"/>
      <c r="UDM42" s="1"/>
      <c r="UDN42" s="1"/>
      <c r="UDO42" s="1"/>
      <c r="UDP42" s="1"/>
      <c r="UDQ42" s="1"/>
      <c r="UDR42" s="1"/>
      <c r="UDS42" s="1"/>
      <c r="UDT42" s="1"/>
      <c r="UDU42" s="1"/>
      <c r="UDV42" s="1"/>
      <c r="UDW42" s="1"/>
      <c r="UDX42" s="1"/>
      <c r="UDY42" s="1"/>
      <c r="UDZ42" s="1"/>
      <c r="UEA42" s="1"/>
      <c r="UEB42" s="1"/>
      <c r="UEC42" s="1"/>
      <c r="UED42" s="1"/>
      <c r="UEE42" s="1"/>
      <c r="UEF42" s="1"/>
      <c r="UEG42" s="1"/>
      <c r="UEH42" s="1"/>
      <c r="UEI42" s="1"/>
      <c r="UEJ42" s="1"/>
      <c r="UEK42" s="1"/>
      <c r="UEL42" s="1"/>
      <c r="UEM42" s="1"/>
      <c r="UEN42" s="1"/>
      <c r="UEO42" s="1"/>
      <c r="UEP42" s="1"/>
      <c r="UEQ42" s="1"/>
      <c r="UER42" s="1"/>
      <c r="UES42" s="1"/>
      <c r="UET42" s="1"/>
      <c r="UEU42" s="1"/>
      <c r="UEV42" s="1"/>
      <c r="UEW42" s="1"/>
      <c r="UEX42" s="1"/>
      <c r="UEY42" s="1"/>
      <c r="UEZ42" s="1"/>
      <c r="UFA42" s="1"/>
      <c r="UFB42" s="1"/>
      <c r="UFC42" s="1"/>
      <c r="UFD42" s="1"/>
      <c r="UFE42" s="1"/>
      <c r="UFF42" s="1"/>
      <c r="UFG42" s="1"/>
      <c r="UFH42" s="1"/>
      <c r="UFI42" s="1"/>
      <c r="UFJ42" s="1"/>
      <c r="UFK42" s="1"/>
      <c r="UFL42" s="1"/>
      <c r="UFM42" s="1"/>
      <c r="UFN42" s="1"/>
      <c r="UFO42" s="1"/>
      <c r="UFP42" s="1"/>
      <c r="UFQ42" s="1"/>
      <c r="UFR42" s="1"/>
      <c r="UFS42" s="1"/>
      <c r="UFT42" s="1"/>
      <c r="UFU42" s="1"/>
      <c r="UFV42" s="1"/>
      <c r="UFW42" s="1"/>
      <c r="UFX42" s="1"/>
      <c r="UFY42" s="1"/>
      <c r="UFZ42" s="1"/>
      <c r="UGA42" s="1"/>
      <c r="UGB42" s="1"/>
      <c r="UGC42" s="1"/>
      <c r="UGD42" s="1"/>
      <c r="UGE42" s="1"/>
      <c r="UGF42" s="1"/>
      <c r="UGG42" s="1"/>
      <c r="UGH42" s="1"/>
      <c r="UGI42" s="1"/>
      <c r="UGJ42" s="1"/>
      <c r="UGK42" s="1"/>
      <c r="UGL42" s="1"/>
      <c r="UGM42" s="1"/>
      <c r="UGN42" s="1"/>
      <c r="UGO42" s="1"/>
      <c r="UGP42" s="1"/>
      <c r="UGQ42" s="1"/>
      <c r="UGR42" s="1"/>
      <c r="UGS42" s="1"/>
      <c r="UGT42" s="1"/>
      <c r="UGU42" s="1"/>
      <c r="UGV42" s="1"/>
      <c r="UGW42" s="1"/>
      <c r="UGX42" s="1"/>
      <c r="UGY42" s="1"/>
      <c r="UGZ42" s="1"/>
      <c r="UHA42" s="1"/>
      <c r="UHB42" s="1"/>
      <c r="UHC42" s="1"/>
      <c r="UHD42" s="1"/>
      <c r="UHE42" s="1"/>
      <c r="UHF42" s="1"/>
      <c r="UHG42" s="1"/>
      <c r="UHH42" s="1"/>
      <c r="UHI42" s="1"/>
      <c r="UHJ42" s="1"/>
      <c r="UHK42" s="1"/>
      <c r="UHL42" s="1"/>
      <c r="UHM42" s="1"/>
      <c r="UHN42" s="1"/>
      <c r="UHO42" s="1"/>
      <c r="UHP42" s="1"/>
      <c r="UHQ42" s="1"/>
      <c r="UHR42" s="1"/>
      <c r="UHS42" s="1"/>
      <c r="UHT42" s="1"/>
      <c r="UHU42" s="1"/>
      <c r="UHV42" s="1"/>
      <c r="UHW42" s="1"/>
      <c r="UHX42" s="1"/>
      <c r="UHY42" s="1"/>
      <c r="UHZ42" s="1"/>
      <c r="UIA42" s="1"/>
      <c r="UIB42" s="1"/>
      <c r="UIC42" s="1"/>
      <c r="UID42" s="1"/>
      <c r="UIE42" s="1"/>
      <c r="UIF42" s="1"/>
      <c r="UIG42" s="1"/>
      <c r="UIH42" s="1"/>
      <c r="UII42" s="1"/>
      <c r="UIJ42" s="1"/>
      <c r="UIK42" s="1"/>
      <c r="UIL42" s="1"/>
      <c r="UIM42" s="1"/>
      <c r="UIN42" s="1"/>
      <c r="UIO42" s="1"/>
      <c r="UIP42" s="1"/>
      <c r="UIQ42" s="1"/>
      <c r="UIR42" s="1"/>
      <c r="UIS42" s="1"/>
      <c r="UIT42" s="1"/>
      <c r="UIU42" s="1"/>
      <c r="UIV42" s="1"/>
      <c r="UIW42" s="1"/>
      <c r="UIX42" s="1"/>
      <c r="UIY42" s="1"/>
      <c r="UIZ42" s="1"/>
      <c r="UJA42" s="1"/>
      <c r="UJB42" s="1"/>
      <c r="UJC42" s="1"/>
      <c r="UJD42" s="1"/>
      <c r="UJE42" s="1"/>
      <c r="UJF42" s="1"/>
      <c r="UJG42" s="1"/>
      <c r="UJH42" s="1"/>
      <c r="UJI42" s="1"/>
      <c r="UJJ42" s="1"/>
      <c r="UJK42" s="1"/>
      <c r="UJL42" s="1"/>
      <c r="UJM42" s="1"/>
      <c r="UJN42" s="1"/>
      <c r="UJO42" s="1"/>
      <c r="UJP42" s="1"/>
      <c r="UJQ42" s="1"/>
      <c r="UJR42" s="1"/>
      <c r="UJS42" s="1"/>
      <c r="UJT42" s="1"/>
      <c r="UJU42" s="1"/>
      <c r="UJV42" s="1"/>
      <c r="UJW42" s="1"/>
      <c r="UJX42" s="1"/>
      <c r="UJY42" s="1"/>
      <c r="UJZ42" s="1"/>
      <c r="UKA42" s="1"/>
      <c r="UKB42" s="1"/>
      <c r="UKC42" s="1"/>
      <c r="UKD42" s="1"/>
      <c r="UKE42" s="1"/>
      <c r="UKF42" s="1"/>
      <c r="UKG42" s="1"/>
      <c r="UKH42" s="1"/>
      <c r="UKI42" s="1"/>
      <c r="UKJ42" s="1"/>
      <c r="UKK42" s="1"/>
      <c r="UKL42" s="1"/>
      <c r="UKM42" s="1"/>
      <c r="UKN42" s="1"/>
      <c r="UKO42" s="1"/>
      <c r="UKP42" s="1"/>
      <c r="UKQ42" s="1"/>
      <c r="UKR42" s="1"/>
      <c r="UKS42" s="1"/>
      <c r="UKT42" s="1"/>
      <c r="UKU42" s="1"/>
      <c r="UKV42" s="1"/>
      <c r="UKW42" s="1"/>
      <c r="UKX42" s="1"/>
      <c r="UKY42" s="1"/>
      <c r="UKZ42" s="1"/>
      <c r="ULA42" s="1"/>
      <c r="ULB42" s="1"/>
      <c r="ULC42" s="1"/>
      <c r="ULD42" s="1"/>
      <c r="ULE42" s="1"/>
      <c r="ULF42" s="1"/>
      <c r="ULG42" s="1"/>
      <c r="ULH42" s="1"/>
      <c r="ULI42" s="1"/>
      <c r="ULJ42" s="1"/>
      <c r="ULK42" s="1"/>
      <c r="ULL42" s="1"/>
      <c r="ULM42" s="1"/>
      <c r="ULN42" s="1"/>
      <c r="ULO42" s="1"/>
      <c r="ULP42" s="1"/>
      <c r="ULQ42" s="1"/>
      <c r="ULR42" s="1"/>
      <c r="ULS42" s="1"/>
      <c r="ULT42" s="1"/>
      <c r="ULU42" s="1"/>
      <c r="ULV42" s="1"/>
      <c r="ULW42" s="1"/>
      <c r="ULX42" s="1"/>
      <c r="ULY42" s="1"/>
      <c r="ULZ42" s="1"/>
      <c r="UMA42" s="1"/>
      <c r="UMB42" s="1"/>
      <c r="UMC42" s="1"/>
      <c r="UMD42" s="1"/>
      <c r="UME42" s="1"/>
      <c r="UMF42" s="1"/>
      <c r="UMG42" s="1"/>
      <c r="UMH42" s="1"/>
      <c r="UMI42" s="1"/>
      <c r="UMJ42" s="1"/>
      <c r="UMK42" s="1"/>
      <c r="UML42" s="1"/>
      <c r="UMM42" s="1"/>
      <c r="UMN42" s="1"/>
      <c r="UMO42" s="1"/>
      <c r="UMP42" s="1"/>
      <c r="UMQ42" s="1"/>
      <c r="UMR42" s="1"/>
      <c r="UMS42" s="1"/>
      <c r="UMT42" s="1"/>
      <c r="UMU42" s="1"/>
      <c r="UMV42" s="1"/>
      <c r="UMW42" s="1"/>
      <c r="UMX42" s="1"/>
      <c r="UMY42" s="1"/>
      <c r="UMZ42" s="1"/>
      <c r="UNA42" s="1"/>
      <c r="UNB42" s="1"/>
      <c r="UNC42" s="1"/>
      <c r="UND42" s="1"/>
      <c r="UNE42" s="1"/>
      <c r="UNF42" s="1"/>
      <c r="UNG42" s="1"/>
      <c r="UNH42" s="1"/>
      <c r="UNI42" s="1"/>
      <c r="UNJ42" s="1"/>
      <c r="UNK42" s="1"/>
      <c r="UNL42" s="1"/>
      <c r="UNM42" s="1"/>
      <c r="UNN42" s="1"/>
      <c r="UNO42" s="1"/>
      <c r="UNP42" s="1"/>
      <c r="UNQ42" s="1"/>
      <c r="UNR42" s="1"/>
      <c r="UNS42" s="1"/>
      <c r="UNT42" s="1"/>
      <c r="UNU42" s="1"/>
      <c r="UNV42" s="1"/>
      <c r="UNW42" s="1"/>
      <c r="UNX42" s="1"/>
      <c r="UNY42" s="1"/>
      <c r="UNZ42" s="1"/>
      <c r="UOA42" s="1"/>
      <c r="UOB42" s="1"/>
      <c r="UOC42" s="1"/>
      <c r="UOD42" s="1"/>
      <c r="UOE42" s="1"/>
      <c r="UOF42" s="1"/>
      <c r="UOG42" s="1"/>
      <c r="UOH42" s="1"/>
      <c r="UOI42" s="1"/>
      <c r="UOJ42" s="1"/>
      <c r="UOK42" s="1"/>
      <c r="UOL42" s="1"/>
      <c r="UOM42" s="1"/>
      <c r="UON42" s="1"/>
      <c r="UOO42" s="1"/>
      <c r="UOP42" s="1"/>
      <c r="UOQ42" s="1"/>
      <c r="UOR42" s="1"/>
      <c r="UOS42" s="1"/>
      <c r="UOT42" s="1"/>
      <c r="UOU42" s="1"/>
      <c r="UOV42" s="1"/>
      <c r="UOW42" s="1"/>
      <c r="UOX42" s="1"/>
      <c r="UOY42" s="1"/>
      <c r="UOZ42" s="1"/>
      <c r="UPA42" s="1"/>
      <c r="UPB42" s="1"/>
      <c r="UPC42" s="1"/>
      <c r="UPD42" s="1"/>
      <c r="UPE42" s="1"/>
      <c r="UPF42" s="1"/>
      <c r="UPG42" s="1"/>
      <c r="UPH42" s="1"/>
      <c r="UPI42" s="1"/>
      <c r="UPJ42" s="1"/>
      <c r="UPK42" s="1"/>
      <c r="UPL42" s="1"/>
      <c r="UPM42" s="1"/>
      <c r="UPN42" s="1"/>
      <c r="UPO42" s="1"/>
      <c r="UPP42" s="1"/>
      <c r="UPQ42" s="1"/>
      <c r="UPR42" s="1"/>
      <c r="UPS42" s="1"/>
      <c r="UPT42" s="1"/>
      <c r="UPU42" s="1"/>
      <c r="UPV42" s="1"/>
      <c r="UPW42" s="1"/>
      <c r="UPX42" s="1"/>
      <c r="UPY42" s="1"/>
      <c r="UPZ42" s="1"/>
      <c r="UQA42" s="1"/>
      <c r="UQB42" s="1"/>
      <c r="UQC42" s="1"/>
      <c r="UQD42" s="1"/>
      <c r="UQE42" s="1"/>
      <c r="UQF42" s="1"/>
      <c r="UQG42" s="1"/>
      <c r="UQH42" s="1"/>
      <c r="UQI42" s="1"/>
      <c r="UQJ42" s="1"/>
      <c r="UQK42" s="1"/>
      <c r="UQL42" s="1"/>
      <c r="UQM42" s="1"/>
      <c r="UQN42" s="1"/>
      <c r="UQO42" s="1"/>
      <c r="UQP42" s="1"/>
      <c r="UQQ42" s="1"/>
      <c r="UQR42" s="1"/>
      <c r="UQS42" s="1"/>
      <c r="UQT42" s="1"/>
      <c r="UQU42" s="1"/>
      <c r="UQV42" s="1"/>
      <c r="UQW42" s="1"/>
      <c r="UQX42" s="1"/>
      <c r="UQY42" s="1"/>
      <c r="UQZ42" s="1"/>
      <c r="URA42" s="1"/>
      <c r="URB42" s="1"/>
      <c r="URC42" s="1"/>
      <c r="URD42" s="1"/>
      <c r="URE42" s="1"/>
      <c r="URF42" s="1"/>
      <c r="URG42" s="1"/>
      <c r="URH42" s="1"/>
      <c r="URI42" s="1"/>
      <c r="URJ42" s="1"/>
      <c r="URK42" s="1"/>
      <c r="URL42" s="1"/>
      <c r="URM42" s="1"/>
      <c r="URN42" s="1"/>
      <c r="URO42" s="1"/>
      <c r="URP42" s="1"/>
      <c r="URQ42" s="1"/>
      <c r="URR42" s="1"/>
      <c r="URS42" s="1"/>
      <c r="URT42" s="1"/>
      <c r="URU42" s="1"/>
      <c r="URV42" s="1"/>
      <c r="URW42" s="1"/>
      <c r="URX42" s="1"/>
      <c r="URY42" s="1"/>
      <c r="URZ42" s="1"/>
      <c r="USA42" s="1"/>
      <c r="USB42" s="1"/>
      <c r="USC42" s="1"/>
      <c r="USD42" s="1"/>
      <c r="USE42" s="1"/>
      <c r="USF42" s="1"/>
      <c r="USG42" s="1"/>
      <c r="USH42" s="1"/>
      <c r="USI42" s="1"/>
      <c r="USJ42" s="1"/>
      <c r="USK42" s="1"/>
      <c r="USL42" s="1"/>
      <c r="USM42" s="1"/>
      <c r="USN42" s="1"/>
      <c r="USO42" s="1"/>
      <c r="USP42" s="1"/>
      <c r="USQ42" s="1"/>
      <c r="USR42" s="1"/>
      <c r="USS42" s="1"/>
      <c r="UST42" s="1"/>
      <c r="USU42" s="1"/>
      <c r="USV42" s="1"/>
      <c r="USW42" s="1"/>
      <c r="USX42" s="1"/>
      <c r="USY42" s="1"/>
      <c r="USZ42" s="1"/>
      <c r="UTA42" s="1"/>
      <c r="UTB42" s="1"/>
      <c r="UTC42" s="1"/>
      <c r="UTD42" s="1"/>
      <c r="UTE42" s="1"/>
      <c r="UTF42" s="1"/>
      <c r="UTG42" s="1"/>
      <c r="UTH42" s="1"/>
      <c r="UTI42" s="1"/>
      <c r="UTJ42" s="1"/>
      <c r="UTK42" s="1"/>
      <c r="UTL42" s="1"/>
      <c r="UTM42" s="1"/>
      <c r="UTN42" s="1"/>
      <c r="UTO42" s="1"/>
      <c r="UTP42" s="1"/>
      <c r="UTQ42" s="1"/>
      <c r="UTR42" s="1"/>
      <c r="UTS42" s="1"/>
      <c r="UTT42" s="1"/>
      <c r="UTU42" s="1"/>
      <c r="UTV42" s="1"/>
      <c r="UTW42" s="1"/>
      <c r="UTX42" s="1"/>
      <c r="UTY42" s="1"/>
      <c r="UTZ42" s="1"/>
      <c r="UUA42" s="1"/>
      <c r="UUB42" s="1"/>
      <c r="UUC42" s="1"/>
      <c r="UUD42" s="1"/>
      <c r="UUE42" s="1"/>
      <c r="UUF42" s="1"/>
      <c r="UUG42" s="1"/>
      <c r="UUH42" s="1"/>
      <c r="UUI42" s="1"/>
      <c r="UUJ42" s="1"/>
      <c r="UUK42" s="1"/>
      <c r="UUL42" s="1"/>
      <c r="UUM42" s="1"/>
      <c r="UUN42" s="1"/>
      <c r="UUO42" s="1"/>
      <c r="UUP42" s="1"/>
      <c r="UUQ42" s="1"/>
      <c r="UUR42" s="1"/>
      <c r="UUS42" s="1"/>
      <c r="UUT42" s="1"/>
      <c r="UUU42" s="1"/>
      <c r="UUV42" s="1"/>
      <c r="UUW42" s="1"/>
      <c r="UUX42" s="1"/>
      <c r="UUY42" s="1"/>
      <c r="UUZ42" s="1"/>
      <c r="UVA42" s="1"/>
      <c r="UVB42" s="1"/>
      <c r="UVC42" s="1"/>
      <c r="UVD42" s="1"/>
      <c r="UVE42" s="1"/>
      <c r="UVF42" s="1"/>
      <c r="UVG42" s="1"/>
      <c r="UVH42" s="1"/>
      <c r="UVI42" s="1"/>
      <c r="UVJ42" s="1"/>
      <c r="UVK42" s="1"/>
      <c r="UVL42" s="1"/>
      <c r="UVM42" s="1"/>
      <c r="UVN42" s="1"/>
      <c r="UVO42" s="1"/>
      <c r="UVP42" s="1"/>
      <c r="UVQ42" s="1"/>
      <c r="UVR42" s="1"/>
      <c r="UVS42" s="1"/>
      <c r="UVT42" s="1"/>
      <c r="UVU42" s="1"/>
      <c r="UVV42" s="1"/>
      <c r="UVW42" s="1"/>
      <c r="UVX42" s="1"/>
      <c r="UVY42" s="1"/>
      <c r="UVZ42" s="1"/>
      <c r="UWA42" s="1"/>
      <c r="UWB42" s="1"/>
      <c r="UWC42" s="1"/>
      <c r="UWD42" s="1"/>
      <c r="UWE42" s="1"/>
      <c r="UWF42" s="1"/>
      <c r="UWG42" s="1"/>
      <c r="UWH42" s="1"/>
      <c r="UWI42" s="1"/>
      <c r="UWJ42" s="1"/>
      <c r="UWK42" s="1"/>
      <c r="UWL42" s="1"/>
      <c r="UWM42" s="1"/>
      <c r="UWN42" s="1"/>
      <c r="UWO42" s="1"/>
      <c r="UWP42" s="1"/>
      <c r="UWQ42" s="1"/>
      <c r="UWR42" s="1"/>
      <c r="UWS42" s="1"/>
      <c r="UWT42" s="1"/>
      <c r="UWU42" s="1"/>
      <c r="UWV42" s="1"/>
      <c r="UWW42" s="1"/>
      <c r="UWX42" s="1"/>
      <c r="UWY42" s="1"/>
      <c r="UWZ42" s="1"/>
      <c r="UXA42" s="1"/>
      <c r="UXB42" s="1"/>
      <c r="UXC42" s="1"/>
      <c r="UXD42" s="1"/>
      <c r="UXE42" s="1"/>
      <c r="UXF42" s="1"/>
      <c r="UXG42" s="1"/>
      <c r="UXH42" s="1"/>
      <c r="UXI42" s="1"/>
      <c r="UXJ42" s="1"/>
      <c r="UXK42" s="1"/>
      <c r="UXL42" s="1"/>
      <c r="UXM42" s="1"/>
      <c r="UXN42" s="1"/>
      <c r="UXO42" s="1"/>
      <c r="UXP42" s="1"/>
      <c r="UXQ42" s="1"/>
      <c r="UXR42" s="1"/>
      <c r="UXS42" s="1"/>
      <c r="UXT42" s="1"/>
      <c r="UXU42" s="1"/>
      <c r="UXV42" s="1"/>
      <c r="UXW42" s="1"/>
      <c r="UXX42" s="1"/>
      <c r="UXY42" s="1"/>
      <c r="UXZ42" s="1"/>
      <c r="UYA42" s="1"/>
      <c r="UYB42" s="1"/>
      <c r="UYC42" s="1"/>
      <c r="UYD42" s="1"/>
      <c r="UYE42" s="1"/>
      <c r="UYF42" s="1"/>
      <c r="UYG42" s="1"/>
      <c r="UYH42" s="1"/>
      <c r="UYI42" s="1"/>
      <c r="UYJ42" s="1"/>
      <c r="UYK42" s="1"/>
      <c r="UYL42" s="1"/>
      <c r="UYM42" s="1"/>
      <c r="UYN42" s="1"/>
      <c r="UYO42" s="1"/>
      <c r="UYP42" s="1"/>
      <c r="UYQ42" s="1"/>
      <c r="UYR42" s="1"/>
      <c r="UYS42" s="1"/>
      <c r="UYT42" s="1"/>
      <c r="UYU42" s="1"/>
      <c r="UYV42" s="1"/>
      <c r="UYW42" s="1"/>
      <c r="UYX42" s="1"/>
      <c r="UYY42" s="1"/>
      <c r="UYZ42" s="1"/>
      <c r="UZA42" s="1"/>
      <c r="UZB42" s="1"/>
      <c r="UZC42" s="1"/>
      <c r="UZD42" s="1"/>
      <c r="UZE42" s="1"/>
      <c r="UZF42" s="1"/>
      <c r="UZG42" s="1"/>
      <c r="UZH42" s="1"/>
      <c r="UZI42" s="1"/>
      <c r="UZJ42" s="1"/>
      <c r="UZK42" s="1"/>
      <c r="UZL42" s="1"/>
      <c r="UZM42" s="1"/>
      <c r="UZN42" s="1"/>
      <c r="UZO42" s="1"/>
      <c r="UZP42" s="1"/>
      <c r="UZQ42" s="1"/>
      <c r="UZR42" s="1"/>
      <c r="UZS42" s="1"/>
      <c r="UZT42" s="1"/>
      <c r="UZU42" s="1"/>
      <c r="UZV42" s="1"/>
      <c r="UZW42" s="1"/>
      <c r="UZX42" s="1"/>
      <c r="UZY42" s="1"/>
      <c r="UZZ42" s="1"/>
      <c r="VAA42" s="1"/>
      <c r="VAB42" s="1"/>
      <c r="VAC42" s="1"/>
      <c r="VAD42" s="1"/>
      <c r="VAE42" s="1"/>
      <c r="VAF42" s="1"/>
      <c r="VAG42" s="1"/>
      <c r="VAH42" s="1"/>
      <c r="VAI42" s="1"/>
      <c r="VAJ42" s="1"/>
      <c r="VAK42" s="1"/>
      <c r="VAL42" s="1"/>
      <c r="VAM42" s="1"/>
      <c r="VAN42" s="1"/>
      <c r="VAO42" s="1"/>
      <c r="VAP42" s="1"/>
      <c r="VAQ42" s="1"/>
      <c r="VAR42" s="1"/>
      <c r="VAS42" s="1"/>
      <c r="VAT42" s="1"/>
      <c r="VAU42" s="1"/>
      <c r="VAV42" s="1"/>
      <c r="VAW42" s="1"/>
      <c r="VAX42" s="1"/>
      <c r="VAY42" s="1"/>
      <c r="VAZ42" s="1"/>
      <c r="VBA42" s="1"/>
      <c r="VBB42" s="1"/>
      <c r="VBC42" s="1"/>
      <c r="VBD42" s="1"/>
      <c r="VBE42" s="1"/>
      <c r="VBF42" s="1"/>
      <c r="VBG42" s="1"/>
      <c r="VBH42" s="1"/>
      <c r="VBI42" s="1"/>
      <c r="VBJ42" s="1"/>
      <c r="VBK42" s="1"/>
      <c r="VBL42" s="1"/>
      <c r="VBM42" s="1"/>
      <c r="VBN42" s="1"/>
      <c r="VBO42" s="1"/>
      <c r="VBP42" s="1"/>
      <c r="VBQ42" s="1"/>
      <c r="VBR42" s="1"/>
      <c r="VBS42" s="1"/>
      <c r="VBT42" s="1"/>
      <c r="VBU42" s="1"/>
      <c r="VBV42" s="1"/>
      <c r="VBW42" s="1"/>
      <c r="VBX42" s="1"/>
      <c r="VBY42" s="1"/>
      <c r="VBZ42" s="1"/>
      <c r="VCA42" s="1"/>
      <c r="VCB42" s="1"/>
      <c r="VCC42" s="1"/>
      <c r="VCD42" s="1"/>
      <c r="VCE42" s="1"/>
      <c r="VCF42" s="1"/>
      <c r="VCG42" s="1"/>
      <c r="VCH42" s="1"/>
      <c r="VCI42" s="1"/>
      <c r="VCJ42" s="1"/>
      <c r="VCK42" s="1"/>
      <c r="VCL42" s="1"/>
      <c r="VCM42" s="1"/>
      <c r="VCN42" s="1"/>
      <c r="VCO42" s="1"/>
      <c r="VCP42" s="1"/>
      <c r="VCQ42" s="1"/>
      <c r="VCR42" s="1"/>
      <c r="VCS42" s="1"/>
      <c r="VCT42" s="1"/>
      <c r="VCU42" s="1"/>
      <c r="VCV42" s="1"/>
      <c r="VCW42" s="1"/>
      <c r="VCX42" s="1"/>
      <c r="VCY42" s="1"/>
      <c r="VCZ42" s="1"/>
      <c r="VDA42" s="1"/>
      <c r="VDB42" s="1"/>
      <c r="VDC42" s="1"/>
      <c r="VDD42" s="1"/>
      <c r="VDE42" s="1"/>
      <c r="VDF42" s="1"/>
      <c r="VDG42" s="1"/>
      <c r="VDH42" s="1"/>
      <c r="VDI42" s="1"/>
      <c r="VDJ42" s="1"/>
      <c r="VDK42" s="1"/>
      <c r="VDL42" s="1"/>
      <c r="VDM42" s="1"/>
      <c r="VDN42" s="1"/>
      <c r="VDO42" s="1"/>
      <c r="VDP42" s="1"/>
      <c r="VDQ42" s="1"/>
      <c r="VDR42" s="1"/>
      <c r="VDS42" s="1"/>
      <c r="VDT42" s="1"/>
      <c r="VDU42" s="1"/>
      <c r="VDV42" s="1"/>
      <c r="VDW42" s="1"/>
      <c r="VDX42" s="1"/>
      <c r="VDY42" s="1"/>
      <c r="VDZ42" s="1"/>
      <c r="VEA42" s="1"/>
      <c r="VEB42" s="1"/>
      <c r="VEC42" s="1"/>
      <c r="VED42" s="1"/>
      <c r="VEE42" s="1"/>
      <c r="VEF42" s="1"/>
      <c r="VEG42" s="1"/>
      <c r="VEH42" s="1"/>
      <c r="VEI42" s="1"/>
      <c r="VEJ42" s="1"/>
      <c r="VEK42" s="1"/>
      <c r="VEL42" s="1"/>
      <c r="VEM42" s="1"/>
      <c r="VEN42" s="1"/>
      <c r="VEO42" s="1"/>
      <c r="VEP42" s="1"/>
      <c r="VEQ42" s="1"/>
      <c r="VER42" s="1"/>
      <c r="VES42" s="1"/>
      <c r="VET42" s="1"/>
      <c r="VEU42" s="1"/>
      <c r="VEV42" s="1"/>
      <c r="VEW42" s="1"/>
      <c r="VEX42" s="1"/>
      <c r="VEY42" s="1"/>
      <c r="VEZ42" s="1"/>
      <c r="VFA42" s="1"/>
      <c r="VFB42" s="1"/>
      <c r="VFC42" s="1"/>
      <c r="VFD42" s="1"/>
      <c r="VFE42" s="1"/>
      <c r="VFF42" s="1"/>
      <c r="VFG42" s="1"/>
      <c r="VFH42" s="1"/>
      <c r="VFI42" s="1"/>
      <c r="VFJ42" s="1"/>
      <c r="VFK42" s="1"/>
      <c r="VFL42" s="1"/>
      <c r="VFM42" s="1"/>
      <c r="VFN42" s="1"/>
      <c r="VFO42" s="1"/>
      <c r="VFP42" s="1"/>
      <c r="VFQ42" s="1"/>
      <c r="VFR42" s="1"/>
      <c r="VFS42" s="1"/>
      <c r="VFT42" s="1"/>
      <c r="VFU42" s="1"/>
      <c r="VFV42" s="1"/>
      <c r="VFW42" s="1"/>
      <c r="VFX42" s="1"/>
      <c r="VFY42" s="1"/>
      <c r="VFZ42" s="1"/>
      <c r="VGA42" s="1"/>
      <c r="VGB42" s="1"/>
      <c r="VGC42" s="1"/>
      <c r="VGD42" s="1"/>
      <c r="VGE42" s="1"/>
      <c r="VGF42" s="1"/>
      <c r="VGG42" s="1"/>
      <c r="VGH42" s="1"/>
      <c r="VGI42" s="1"/>
      <c r="VGJ42" s="1"/>
      <c r="VGK42" s="1"/>
      <c r="VGL42" s="1"/>
      <c r="VGM42" s="1"/>
      <c r="VGN42" s="1"/>
      <c r="VGO42" s="1"/>
      <c r="VGP42" s="1"/>
      <c r="VGQ42" s="1"/>
      <c r="VGR42" s="1"/>
      <c r="VGS42" s="1"/>
      <c r="VGT42" s="1"/>
      <c r="VGU42" s="1"/>
      <c r="VGV42" s="1"/>
      <c r="VGW42" s="1"/>
      <c r="VGX42" s="1"/>
      <c r="VGY42" s="1"/>
      <c r="VGZ42" s="1"/>
      <c r="VHA42" s="1"/>
      <c r="VHB42" s="1"/>
      <c r="VHC42" s="1"/>
      <c r="VHD42" s="1"/>
      <c r="VHE42" s="1"/>
      <c r="VHF42" s="1"/>
      <c r="VHG42" s="1"/>
      <c r="VHH42" s="1"/>
      <c r="VHI42" s="1"/>
      <c r="VHJ42" s="1"/>
      <c r="VHK42" s="1"/>
      <c r="VHL42" s="1"/>
      <c r="VHM42" s="1"/>
      <c r="VHN42" s="1"/>
      <c r="VHO42" s="1"/>
      <c r="VHP42" s="1"/>
      <c r="VHQ42" s="1"/>
      <c r="VHR42" s="1"/>
      <c r="VHS42" s="1"/>
      <c r="VHT42" s="1"/>
      <c r="VHU42" s="1"/>
      <c r="VHV42" s="1"/>
      <c r="VHW42" s="1"/>
      <c r="VHX42" s="1"/>
      <c r="VHY42" s="1"/>
      <c r="VHZ42" s="1"/>
      <c r="VIA42" s="1"/>
      <c r="VIB42" s="1"/>
      <c r="VIC42" s="1"/>
      <c r="VID42" s="1"/>
      <c r="VIE42" s="1"/>
      <c r="VIF42" s="1"/>
      <c r="VIG42" s="1"/>
      <c r="VIH42" s="1"/>
      <c r="VII42" s="1"/>
      <c r="VIJ42" s="1"/>
      <c r="VIK42" s="1"/>
      <c r="VIL42" s="1"/>
      <c r="VIM42" s="1"/>
      <c r="VIN42" s="1"/>
      <c r="VIO42" s="1"/>
      <c r="VIP42" s="1"/>
      <c r="VIQ42" s="1"/>
      <c r="VIR42" s="1"/>
      <c r="VIS42" s="1"/>
      <c r="VIT42" s="1"/>
      <c r="VIU42" s="1"/>
      <c r="VIV42" s="1"/>
      <c r="VIW42" s="1"/>
      <c r="VIX42" s="1"/>
      <c r="VIY42" s="1"/>
      <c r="VIZ42" s="1"/>
      <c r="VJA42" s="1"/>
      <c r="VJB42" s="1"/>
      <c r="VJC42" s="1"/>
      <c r="VJD42" s="1"/>
      <c r="VJE42" s="1"/>
      <c r="VJF42" s="1"/>
      <c r="VJG42" s="1"/>
      <c r="VJH42" s="1"/>
      <c r="VJI42" s="1"/>
      <c r="VJJ42" s="1"/>
      <c r="VJK42" s="1"/>
      <c r="VJL42" s="1"/>
      <c r="VJM42" s="1"/>
      <c r="VJN42" s="1"/>
      <c r="VJO42" s="1"/>
      <c r="VJP42" s="1"/>
      <c r="VJQ42" s="1"/>
      <c r="VJR42" s="1"/>
      <c r="VJS42" s="1"/>
      <c r="VJT42" s="1"/>
      <c r="VJU42" s="1"/>
      <c r="VJV42" s="1"/>
      <c r="VJW42" s="1"/>
      <c r="VJX42" s="1"/>
      <c r="VJY42" s="1"/>
      <c r="VJZ42" s="1"/>
      <c r="VKA42" s="1"/>
      <c r="VKB42" s="1"/>
      <c r="VKC42" s="1"/>
      <c r="VKD42" s="1"/>
      <c r="VKE42" s="1"/>
      <c r="VKF42" s="1"/>
      <c r="VKG42" s="1"/>
      <c r="VKH42" s="1"/>
      <c r="VKI42" s="1"/>
      <c r="VKJ42" s="1"/>
      <c r="VKK42" s="1"/>
      <c r="VKL42" s="1"/>
      <c r="VKM42" s="1"/>
      <c r="VKN42" s="1"/>
      <c r="VKO42" s="1"/>
      <c r="VKP42" s="1"/>
      <c r="VKQ42" s="1"/>
      <c r="VKR42" s="1"/>
      <c r="VKS42" s="1"/>
      <c r="VKT42" s="1"/>
      <c r="VKU42" s="1"/>
      <c r="VKV42" s="1"/>
      <c r="VKW42" s="1"/>
      <c r="VKX42" s="1"/>
      <c r="VKY42" s="1"/>
      <c r="VKZ42" s="1"/>
      <c r="VLA42" s="1"/>
      <c r="VLB42" s="1"/>
      <c r="VLC42" s="1"/>
      <c r="VLD42" s="1"/>
      <c r="VLE42" s="1"/>
      <c r="VLF42" s="1"/>
      <c r="VLG42" s="1"/>
      <c r="VLH42" s="1"/>
      <c r="VLI42" s="1"/>
      <c r="VLJ42" s="1"/>
      <c r="VLK42" s="1"/>
      <c r="VLL42" s="1"/>
      <c r="VLM42" s="1"/>
      <c r="VLN42" s="1"/>
      <c r="VLO42" s="1"/>
      <c r="VLP42" s="1"/>
      <c r="VLQ42" s="1"/>
      <c r="VLR42" s="1"/>
      <c r="VLS42" s="1"/>
      <c r="VLT42" s="1"/>
      <c r="VLU42" s="1"/>
      <c r="VLV42" s="1"/>
      <c r="VLW42" s="1"/>
      <c r="VLX42" s="1"/>
      <c r="VLY42" s="1"/>
      <c r="VLZ42" s="1"/>
      <c r="VMA42" s="1"/>
      <c r="VMB42" s="1"/>
      <c r="VMC42" s="1"/>
      <c r="VMD42" s="1"/>
      <c r="VME42" s="1"/>
      <c r="VMF42" s="1"/>
      <c r="VMG42" s="1"/>
      <c r="VMH42" s="1"/>
      <c r="VMI42" s="1"/>
      <c r="VMJ42" s="1"/>
      <c r="VMK42" s="1"/>
      <c r="VML42" s="1"/>
      <c r="VMM42" s="1"/>
      <c r="VMN42" s="1"/>
      <c r="VMO42" s="1"/>
      <c r="VMP42" s="1"/>
      <c r="VMQ42" s="1"/>
      <c r="VMR42" s="1"/>
      <c r="VMS42" s="1"/>
      <c r="VMT42" s="1"/>
      <c r="VMU42" s="1"/>
      <c r="VMV42" s="1"/>
      <c r="VMW42" s="1"/>
      <c r="VMX42" s="1"/>
      <c r="VMY42" s="1"/>
      <c r="VMZ42" s="1"/>
      <c r="VNA42" s="1"/>
      <c r="VNB42" s="1"/>
      <c r="VNC42" s="1"/>
      <c r="VND42" s="1"/>
      <c r="VNE42" s="1"/>
      <c r="VNF42" s="1"/>
      <c r="VNG42" s="1"/>
      <c r="VNH42" s="1"/>
      <c r="VNI42" s="1"/>
      <c r="VNJ42" s="1"/>
      <c r="VNK42" s="1"/>
      <c r="VNL42" s="1"/>
      <c r="VNM42" s="1"/>
      <c r="VNN42" s="1"/>
      <c r="VNO42" s="1"/>
      <c r="VNP42" s="1"/>
      <c r="VNQ42" s="1"/>
      <c r="VNR42" s="1"/>
      <c r="VNS42" s="1"/>
      <c r="VNT42" s="1"/>
      <c r="VNU42" s="1"/>
      <c r="VNV42" s="1"/>
      <c r="VNW42" s="1"/>
      <c r="VNX42" s="1"/>
      <c r="VNY42" s="1"/>
      <c r="VNZ42" s="1"/>
      <c r="VOA42" s="1"/>
      <c r="VOB42" s="1"/>
      <c r="VOC42" s="1"/>
      <c r="VOD42" s="1"/>
      <c r="VOE42" s="1"/>
      <c r="VOF42" s="1"/>
      <c r="VOG42" s="1"/>
      <c r="VOH42" s="1"/>
      <c r="VOI42" s="1"/>
      <c r="VOJ42" s="1"/>
      <c r="VOK42" s="1"/>
      <c r="VOL42" s="1"/>
      <c r="VOM42" s="1"/>
      <c r="VON42" s="1"/>
      <c r="VOO42" s="1"/>
      <c r="VOP42" s="1"/>
      <c r="VOQ42" s="1"/>
      <c r="VOR42" s="1"/>
      <c r="VOS42" s="1"/>
      <c r="VOT42" s="1"/>
      <c r="VOU42" s="1"/>
      <c r="VOV42" s="1"/>
      <c r="VOW42" s="1"/>
      <c r="VOX42" s="1"/>
      <c r="VOY42" s="1"/>
      <c r="VOZ42" s="1"/>
      <c r="VPA42" s="1"/>
      <c r="VPB42" s="1"/>
      <c r="VPC42" s="1"/>
      <c r="VPD42" s="1"/>
      <c r="VPE42" s="1"/>
      <c r="VPF42" s="1"/>
      <c r="VPG42" s="1"/>
      <c r="VPH42" s="1"/>
      <c r="VPI42" s="1"/>
      <c r="VPJ42" s="1"/>
      <c r="VPK42" s="1"/>
      <c r="VPL42" s="1"/>
      <c r="VPM42" s="1"/>
      <c r="VPN42" s="1"/>
      <c r="VPO42" s="1"/>
      <c r="VPP42" s="1"/>
      <c r="VPQ42" s="1"/>
      <c r="VPR42" s="1"/>
      <c r="VPS42" s="1"/>
      <c r="VPT42" s="1"/>
      <c r="VPU42" s="1"/>
      <c r="VPV42" s="1"/>
      <c r="VPW42" s="1"/>
      <c r="VPX42" s="1"/>
      <c r="VPY42" s="1"/>
      <c r="VPZ42" s="1"/>
      <c r="VQA42" s="1"/>
      <c r="VQB42" s="1"/>
      <c r="VQC42" s="1"/>
      <c r="VQD42" s="1"/>
      <c r="VQE42" s="1"/>
      <c r="VQF42" s="1"/>
      <c r="VQG42" s="1"/>
      <c r="VQH42" s="1"/>
      <c r="VQI42" s="1"/>
      <c r="VQJ42" s="1"/>
      <c r="VQK42" s="1"/>
      <c r="VQL42" s="1"/>
      <c r="VQM42" s="1"/>
      <c r="VQN42" s="1"/>
      <c r="VQO42" s="1"/>
      <c r="VQP42" s="1"/>
      <c r="VQQ42" s="1"/>
      <c r="VQR42" s="1"/>
      <c r="VQS42" s="1"/>
      <c r="VQT42" s="1"/>
      <c r="VQU42" s="1"/>
      <c r="VQV42" s="1"/>
      <c r="VQW42" s="1"/>
      <c r="VQX42" s="1"/>
      <c r="VQY42" s="1"/>
      <c r="VQZ42" s="1"/>
      <c r="VRA42" s="1"/>
      <c r="VRB42" s="1"/>
      <c r="VRC42" s="1"/>
      <c r="VRD42" s="1"/>
      <c r="VRE42" s="1"/>
      <c r="VRF42" s="1"/>
      <c r="VRG42" s="1"/>
      <c r="VRH42" s="1"/>
      <c r="VRI42" s="1"/>
      <c r="VRJ42" s="1"/>
      <c r="VRK42" s="1"/>
      <c r="VRL42" s="1"/>
      <c r="VRM42" s="1"/>
      <c r="VRN42" s="1"/>
      <c r="VRO42" s="1"/>
      <c r="VRP42" s="1"/>
      <c r="VRQ42" s="1"/>
      <c r="VRR42" s="1"/>
      <c r="VRS42" s="1"/>
      <c r="VRT42" s="1"/>
      <c r="VRU42" s="1"/>
      <c r="VRV42" s="1"/>
      <c r="VRW42" s="1"/>
      <c r="VRX42" s="1"/>
      <c r="VRY42" s="1"/>
      <c r="VRZ42" s="1"/>
      <c r="VSA42" s="1"/>
      <c r="VSB42" s="1"/>
      <c r="VSC42" s="1"/>
      <c r="VSD42" s="1"/>
      <c r="VSE42" s="1"/>
      <c r="VSF42" s="1"/>
      <c r="VSG42" s="1"/>
      <c r="VSH42" s="1"/>
      <c r="VSI42" s="1"/>
      <c r="VSJ42" s="1"/>
      <c r="VSK42" s="1"/>
      <c r="VSL42" s="1"/>
      <c r="VSM42" s="1"/>
      <c r="VSN42" s="1"/>
      <c r="VSO42" s="1"/>
      <c r="VSP42" s="1"/>
      <c r="VSQ42" s="1"/>
    </row>
    <row r="43" spans="2:15383" s="3" customFormat="1" ht="20.100000000000001" customHeight="1">
      <c r="D43" s="18"/>
      <c r="E43" s="25"/>
      <c r="F43" s="23"/>
      <c r="G43" s="23"/>
      <c r="H43" s="23"/>
      <c r="I43" s="23"/>
      <c r="J43" s="23"/>
      <c r="K43" s="23"/>
      <c r="L43" s="23"/>
      <c r="M43" s="23"/>
      <c r="N43" s="23"/>
      <c r="O43" s="23"/>
      <c r="P43" s="23"/>
      <c r="Q43" s="23"/>
      <c r="R43" s="23"/>
      <c r="S43" s="23"/>
      <c r="T43" s="23"/>
      <c r="U43" s="23"/>
      <c r="V43" s="686" t="str">
        <f>HYPERLINK("#'統一伝票規格データ'!A1","統一伝票規格データ")</f>
        <v>統一伝票規格データ</v>
      </c>
      <c r="W43" s="686"/>
      <c r="X43" s="686"/>
      <c r="Y43" s="686"/>
      <c r="Z43" s="686"/>
      <c r="AA43" s="686"/>
      <c r="AB43" s="686"/>
      <c r="AC43" s="686"/>
      <c r="AD43" s="686"/>
      <c r="AE43" s="686"/>
      <c r="AF43" s="686"/>
      <c r="AG43" s="686"/>
      <c r="AH43" s="686"/>
      <c r="AI43" s="686"/>
      <c r="AJ43" s="686"/>
      <c r="AK43" s="686"/>
      <c r="AL43" s="686"/>
      <c r="AM43" s="686"/>
      <c r="AN43" s="26"/>
      <c r="AO43" s="26"/>
      <c r="AP43" s="26"/>
      <c r="AQ43" s="26"/>
      <c r="AR43" s="26"/>
      <c r="AS43" s="24"/>
      <c r="AV43" s="1"/>
    </row>
    <row r="44" spans="2:15383" ht="20.100000000000001" customHeight="1">
      <c r="B44" s="3"/>
      <c r="C44" s="3"/>
      <c r="D44" s="18"/>
      <c r="E44" s="25"/>
      <c r="F44" s="23"/>
      <c r="G44" s="23"/>
      <c r="H44" s="23"/>
      <c r="I44" s="23"/>
      <c r="J44" s="23"/>
      <c r="K44" s="23"/>
      <c r="L44" s="23"/>
      <c r="M44" s="23"/>
      <c r="N44" s="23"/>
      <c r="O44" s="23"/>
      <c r="P44" s="23"/>
      <c r="Q44" s="23"/>
      <c r="R44" s="23"/>
      <c r="S44" s="23"/>
      <c r="T44" s="23"/>
      <c r="U44" s="23"/>
      <c r="V44" s="26"/>
      <c r="W44" s="23"/>
      <c r="X44" s="23"/>
      <c r="Y44" s="23"/>
      <c r="Z44" s="23"/>
      <c r="AA44" s="23"/>
      <c r="AB44" s="23"/>
      <c r="AC44" s="23"/>
      <c r="AD44" s="23"/>
      <c r="AE44" s="23"/>
      <c r="AF44" s="23"/>
      <c r="AG44" s="23"/>
      <c r="AH44" s="23"/>
      <c r="AI44" s="23"/>
      <c r="AJ44" s="23"/>
      <c r="AK44" s="23"/>
      <c r="AL44" s="23"/>
      <c r="AM44" s="23"/>
      <c r="AN44" s="23"/>
      <c r="AO44" s="23"/>
      <c r="AP44" s="23"/>
      <c r="AQ44" s="23"/>
      <c r="AR44" s="23"/>
      <c r="AS44" s="27"/>
      <c r="AT44" s="28"/>
      <c r="AU44" s="3"/>
    </row>
    <row r="45" spans="2:15383" ht="20.100000000000001" customHeight="1">
      <c r="B45" s="3"/>
      <c r="C45" s="3"/>
      <c r="D45" s="18"/>
      <c r="E45" s="19" t="s">
        <v>12</v>
      </c>
      <c r="F45" s="26"/>
      <c r="G45" s="26"/>
      <c r="H45" s="26"/>
      <c r="I45" s="26"/>
      <c r="J45" s="26"/>
      <c r="K45" s="26"/>
      <c r="L45" s="26"/>
      <c r="M45" s="26"/>
      <c r="N45" s="26"/>
      <c r="O45" s="26"/>
      <c r="P45" s="26"/>
      <c r="Q45" s="26"/>
      <c r="R45" s="26"/>
      <c r="S45" s="26"/>
      <c r="T45" s="26"/>
      <c r="U45" s="26"/>
      <c r="V45" s="23"/>
      <c r="W45" s="26"/>
      <c r="X45" s="26"/>
      <c r="Y45" s="26"/>
      <c r="Z45" s="26"/>
      <c r="AA45" s="26"/>
      <c r="AB45" s="26"/>
      <c r="AC45" s="26"/>
      <c r="AD45" s="26"/>
      <c r="AE45" s="26"/>
      <c r="AF45" s="26"/>
      <c r="AG45" s="26"/>
      <c r="AH45" s="26"/>
      <c r="AI45" s="26"/>
      <c r="AJ45" s="26"/>
      <c r="AK45" s="26"/>
      <c r="AL45" s="26"/>
      <c r="AM45" s="26"/>
      <c r="AN45" s="26"/>
      <c r="AO45" s="26"/>
      <c r="AP45" s="26"/>
      <c r="AQ45" s="26"/>
      <c r="AR45" s="26"/>
      <c r="AS45" s="27"/>
      <c r="AT45" s="28"/>
      <c r="AU45" s="3"/>
    </row>
    <row r="46" spans="2:15383" ht="20.100000000000001" customHeight="1">
      <c r="B46" s="3"/>
      <c r="C46" s="3"/>
      <c r="D46" s="18"/>
      <c r="E46" s="19"/>
      <c r="F46" s="26"/>
      <c r="G46" s="26"/>
      <c r="H46" s="26"/>
      <c r="I46" s="26"/>
      <c r="J46" s="26"/>
      <c r="K46" s="26"/>
      <c r="L46" s="26"/>
      <c r="M46" s="26"/>
      <c r="N46" s="26"/>
      <c r="O46" s="26"/>
      <c r="P46" s="26"/>
      <c r="Q46" s="26"/>
      <c r="R46" s="26"/>
      <c r="S46" s="26"/>
      <c r="T46" s="26"/>
      <c r="U46" s="26"/>
      <c r="V46" s="686" t="str">
        <f>HYPERLINK("#'サブスクリプションデータ'!A1","サブスクリプションデータ")</f>
        <v>サブスクリプションデータ</v>
      </c>
      <c r="W46" s="686"/>
      <c r="X46" s="686"/>
      <c r="Y46" s="686"/>
      <c r="Z46" s="686"/>
      <c r="AA46" s="686"/>
      <c r="AB46" s="686"/>
      <c r="AC46" s="686"/>
      <c r="AD46" s="686"/>
      <c r="AE46" s="686"/>
      <c r="AF46" s="686"/>
      <c r="AG46" s="686"/>
      <c r="AH46" s="686"/>
      <c r="AI46" s="686"/>
      <c r="AJ46" s="686"/>
      <c r="AK46" s="686"/>
      <c r="AL46" s="686"/>
      <c r="AM46" s="686"/>
      <c r="AN46" s="26"/>
      <c r="AO46" s="26"/>
      <c r="AP46" s="26"/>
      <c r="AQ46" s="26"/>
      <c r="AR46" s="26"/>
      <c r="AS46" s="27"/>
      <c r="AT46" s="28"/>
      <c r="AU46" s="3"/>
    </row>
    <row r="47" spans="2:15383" s="3" customFormat="1" ht="20.100000000000001" customHeight="1">
      <c r="D47" s="18"/>
      <c r="E47" s="25"/>
      <c r="F47" s="23"/>
      <c r="G47" s="23"/>
      <c r="H47" s="23"/>
      <c r="I47" s="23"/>
      <c r="J47" s="23"/>
      <c r="K47" s="23"/>
      <c r="L47" s="23"/>
      <c r="M47" s="23"/>
      <c r="N47" s="23"/>
      <c r="O47" s="23"/>
      <c r="P47" s="23"/>
      <c r="Q47" s="23"/>
      <c r="R47" s="23"/>
      <c r="S47" s="23"/>
      <c r="T47" s="23"/>
      <c r="U47" s="23"/>
      <c r="V47" s="686" t="str">
        <f>HYPERLINK("#'見積書データ'!A1","見積書データ")</f>
        <v>見積書データ</v>
      </c>
      <c r="W47" s="686"/>
      <c r="X47" s="686"/>
      <c r="Y47" s="686"/>
      <c r="Z47" s="686"/>
      <c r="AA47" s="686"/>
      <c r="AB47" s="686"/>
      <c r="AC47" s="686"/>
      <c r="AD47" s="686"/>
      <c r="AE47" s="686"/>
      <c r="AF47" s="686"/>
      <c r="AG47" s="686"/>
      <c r="AH47" s="686"/>
      <c r="AI47" s="686"/>
      <c r="AJ47" s="686"/>
      <c r="AK47" s="686"/>
      <c r="AL47" s="686"/>
      <c r="AM47" s="686"/>
      <c r="AN47" s="20"/>
      <c r="AO47" s="20"/>
      <c r="AP47" s="20"/>
      <c r="AQ47" s="20"/>
      <c r="AR47" s="20"/>
      <c r="AS47" s="24"/>
    </row>
    <row r="48" spans="2:15383" s="3" customFormat="1" ht="20.100000000000001" customHeight="1">
      <c r="D48" s="18"/>
      <c r="E48" s="25"/>
      <c r="F48" s="23"/>
      <c r="G48" s="23"/>
      <c r="H48" s="23"/>
      <c r="I48" s="23"/>
      <c r="J48" s="23"/>
      <c r="K48" s="23"/>
      <c r="L48" s="23"/>
      <c r="M48" s="23"/>
      <c r="N48" s="23"/>
      <c r="O48" s="23"/>
      <c r="P48" s="23"/>
      <c r="Q48" s="23"/>
      <c r="R48" s="23"/>
      <c r="S48" s="23"/>
      <c r="T48" s="23"/>
      <c r="U48" s="23"/>
      <c r="V48" s="686" t="str">
        <f>HYPERLINK("#'受注伝票データ'!A1","受注伝票データ")</f>
        <v>受注伝票データ</v>
      </c>
      <c r="W48" s="686"/>
      <c r="X48" s="686"/>
      <c r="Y48" s="686"/>
      <c r="Z48" s="686"/>
      <c r="AA48" s="686"/>
      <c r="AB48" s="686"/>
      <c r="AC48" s="686"/>
      <c r="AD48" s="686"/>
      <c r="AE48" s="686"/>
      <c r="AF48" s="686"/>
      <c r="AG48" s="686"/>
      <c r="AH48" s="686"/>
      <c r="AI48" s="686"/>
      <c r="AJ48" s="686"/>
      <c r="AK48" s="686"/>
      <c r="AL48" s="686"/>
      <c r="AM48" s="686"/>
      <c r="AN48" s="20"/>
      <c r="AO48" s="20"/>
      <c r="AP48" s="20"/>
      <c r="AQ48" s="20"/>
      <c r="AR48" s="20"/>
      <c r="AS48" s="24"/>
    </row>
    <row r="49" spans="2:15383" s="3" customFormat="1" ht="20.100000000000001" customHeight="1">
      <c r="D49" s="18"/>
      <c r="E49" s="25"/>
      <c r="F49" s="23"/>
      <c r="G49" s="23"/>
      <c r="H49" s="23"/>
      <c r="I49" s="23"/>
      <c r="J49" s="23"/>
      <c r="K49" s="23"/>
      <c r="L49" s="23"/>
      <c r="M49" s="23"/>
      <c r="N49" s="23"/>
      <c r="O49" s="23"/>
      <c r="P49" s="23"/>
      <c r="Q49" s="23"/>
      <c r="R49" s="23"/>
      <c r="S49" s="23"/>
      <c r="T49" s="23"/>
      <c r="U49" s="23"/>
      <c r="V49" s="686" t="str">
        <f>HYPERLINK("#'売上伝票データ'!A1","売上伝票データ")</f>
        <v>売上伝票データ</v>
      </c>
      <c r="W49" s="686"/>
      <c r="X49" s="686"/>
      <c r="Y49" s="686"/>
      <c r="Z49" s="686"/>
      <c r="AA49" s="686"/>
      <c r="AB49" s="686"/>
      <c r="AC49" s="686"/>
      <c r="AD49" s="686"/>
      <c r="AE49" s="686"/>
      <c r="AF49" s="686"/>
      <c r="AG49" s="686"/>
      <c r="AH49" s="686"/>
      <c r="AI49" s="686"/>
      <c r="AJ49" s="686"/>
      <c r="AK49" s="686"/>
      <c r="AL49" s="686"/>
      <c r="AM49" s="686"/>
      <c r="AN49" s="29"/>
      <c r="AO49" s="29"/>
      <c r="AP49" s="29"/>
      <c r="AQ49" s="29"/>
      <c r="AR49" s="29"/>
      <c r="AS49" s="27"/>
      <c r="AT49" s="28"/>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c r="PU49" s="1"/>
      <c r="PV49" s="1"/>
      <c r="PW49" s="1"/>
      <c r="PX49" s="1"/>
      <c r="PY49" s="1"/>
      <c r="PZ49" s="1"/>
      <c r="QA49" s="1"/>
      <c r="QB49" s="1"/>
      <c r="QC49" s="1"/>
      <c r="QD49" s="1"/>
      <c r="QE49" s="1"/>
      <c r="QF49" s="1"/>
      <c r="QG49" s="1"/>
      <c r="QH49" s="1"/>
      <c r="QI49" s="1"/>
      <c r="QJ49" s="1"/>
      <c r="QK49" s="1"/>
      <c r="QL49" s="1"/>
      <c r="QM49" s="1"/>
      <c r="QN49" s="1"/>
      <c r="QO49" s="1"/>
      <c r="QP49" s="1"/>
      <c r="QQ49" s="1"/>
      <c r="QR49" s="1"/>
      <c r="QS49" s="1"/>
      <c r="QT49" s="1"/>
      <c r="QU49" s="1"/>
      <c r="QV49" s="1"/>
      <c r="QW49" s="1"/>
      <c r="QX49" s="1"/>
      <c r="QY49" s="1"/>
      <c r="QZ49" s="1"/>
      <c r="RA49" s="1"/>
      <c r="RB49" s="1"/>
      <c r="RC49" s="1"/>
      <c r="RD49" s="1"/>
      <c r="RE49" s="1"/>
      <c r="RF49" s="1"/>
      <c r="RG49" s="1"/>
      <c r="RH49" s="1"/>
      <c r="RI49" s="1"/>
      <c r="RJ49" s="1"/>
      <c r="RK49" s="1"/>
      <c r="RL49" s="1"/>
      <c r="RM49" s="1"/>
      <c r="RN49" s="1"/>
      <c r="RO49" s="1"/>
      <c r="RP49" s="1"/>
      <c r="RQ49" s="1"/>
      <c r="RR49" s="1"/>
      <c r="RS49" s="1"/>
      <c r="RT49" s="1"/>
      <c r="RU49" s="1"/>
      <c r="RV49" s="1"/>
      <c r="RW49" s="1"/>
      <c r="RX49" s="1"/>
      <c r="RY49" s="1"/>
      <c r="RZ49" s="1"/>
      <c r="SA49" s="1"/>
      <c r="SB49" s="1"/>
      <c r="SC49" s="1"/>
      <c r="SD49" s="1"/>
      <c r="SE49" s="1"/>
      <c r="SF49" s="1"/>
      <c r="SG49" s="1"/>
      <c r="SH49" s="1"/>
      <c r="SI49" s="1"/>
      <c r="SJ49" s="1"/>
      <c r="SK49" s="1"/>
      <c r="SL49" s="1"/>
      <c r="SM49" s="1"/>
      <c r="SN49" s="1"/>
      <c r="SO49" s="1"/>
      <c r="SP49" s="1"/>
      <c r="SQ49" s="1"/>
      <c r="SR49" s="1"/>
      <c r="SS49" s="1"/>
      <c r="ST49" s="1"/>
      <c r="SU49" s="1"/>
      <c r="SV49" s="1"/>
      <c r="SW49" s="1"/>
      <c r="SX49" s="1"/>
      <c r="SY49" s="1"/>
      <c r="SZ49" s="1"/>
      <c r="TA49" s="1"/>
      <c r="TB49" s="1"/>
      <c r="TC49" s="1"/>
      <c r="TD49" s="1"/>
      <c r="TE49" s="1"/>
      <c r="TF49" s="1"/>
      <c r="TG49" s="1"/>
      <c r="TH49" s="1"/>
      <c r="TI49" s="1"/>
      <c r="TJ49" s="1"/>
      <c r="TK49" s="1"/>
      <c r="TL49" s="1"/>
      <c r="TM49" s="1"/>
      <c r="TN49" s="1"/>
      <c r="TO49" s="1"/>
      <c r="TP49" s="1"/>
      <c r="TQ49" s="1"/>
      <c r="TR49" s="1"/>
      <c r="TS49" s="1"/>
      <c r="TT49" s="1"/>
      <c r="TU49" s="1"/>
      <c r="TV49" s="1"/>
      <c r="TW49" s="1"/>
      <c r="TX49" s="1"/>
      <c r="TY49" s="1"/>
      <c r="TZ49" s="1"/>
      <c r="UA49" s="1"/>
      <c r="UB49" s="1"/>
      <c r="UC49" s="1"/>
      <c r="UD49" s="1"/>
      <c r="UE49" s="1"/>
      <c r="UF49" s="1"/>
      <c r="UG49" s="1"/>
      <c r="UH49" s="1"/>
      <c r="UI49" s="1"/>
      <c r="UJ49" s="1"/>
      <c r="UK49" s="1"/>
      <c r="UL49" s="1"/>
      <c r="UM49" s="1"/>
      <c r="UN49" s="1"/>
      <c r="UO49" s="1"/>
      <c r="UP49" s="1"/>
      <c r="UQ49" s="1"/>
      <c r="UR49" s="1"/>
      <c r="US49" s="1"/>
      <c r="UT49" s="1"/>
      <c r="UU49" s="1"/>
      <c r="UV49" s="1"/>
      <c r="UW49" s="1"/>
      <c r="UX49" s="1"/>
      <c r="UY49" s="1"/>
      <c r="UZ49" s="1"/>
      <c r="VA49" s="1"/>
      <c r="VB49" s="1"/>
      <c r="VC49" s="1"/>
      <c r="VD49" s="1"/>
      <c r="VE49" s="1"/>
      <c r="VF49" s="1"/>
      <c r="VG49" s="1"/>
      <c r="VH49" s="1"/>
      <c r="VI49" s="1"/>
      <c r="VJ49" s="1"/>
      <c r="VK49" s="1"/>
      <c r="VL49" s="1"/>
      <c r="VM49" s="1"/>
      <c r="VN49" s="1"/>
      <c r="VO49" s="1"/>
      <c r="VP49" s="1"/>
      <c r="VQ49" s="1"/>
      <c r="VR49" s="1"/>
      <c r="VS49" s="1"/>
      <c r="VT49" s="1"/>
      <c r="VU49" s="1"/>
      <c r="VV49" s="1"/>
      <c r="VW49" s="1"/>
      <c r="VX49" s="1"/>
      <c r="VY49" s="1"/>
      <c r="VZ49" s="1"/>
      <c r="WA49" s="1"/>
      <c r="WB49" s="1"/>
      <c r="WC49" s="1"/>
      <c r="WD49" s="1"/>
      <c r="WE49" s="1"/>
      <c r="WF49" s="1"/>
      <c r="WG49" s="1"/>
      <c r="WH49" s="1"/>
      <c r="WI49" s="1"/>
      <c r="WJ49" s="1"/>
      <c r="WK49" s="1"/>
      <c r="WL49" s="1"/>
      <c r="WM49" s="1"/>
      <c r="WN49" s="1"/>
      <c r="WO49" s="1"/>
      <c r="WP49" s="1"/>
      <c r="WQ49" s="1"/>
      <c r="WR49" s="1"/>
      <c r="WS49" s="1"/>
      <c r="WT49" s="1"/>
      <c r="WU49" s="1"/>
      <c r="WV49" s="1"/>
      <c r="WW49" s="1"/>
      <c r="WX49" s="1"/>
      <c r="WY49" s="1"/>
      <c r="WZ49" s="1"/>
      <c r="XA49" s="1"/>
      <c r="XB49" s="1"/>
      <c r="XC49" s="1"/>
      <c r="XD49" s="1"/>
      <c r="XE49" s="1"/>
      <c r="XF49" s="1"/>
      <c r="XG49" s="1"/>
      <c r="XH49" s="1"/>
      <c r="XI49" s="1"/>
      <c r="XJ49" s="1"/>
      <c r="XK49" s="1"/>
      <c r="XL49" s="1"/>
      <c r="XM49" s="1"/>
      <c r="XN49" s="1"/>
      <c r="XO49" s="1"/>
      <c r="XP49" s="1"/>
      <c r="XQ49" s="1"/>
      <c r="XR49" s="1"/>
      <c r="XS49" s="1"/>
      <c r="XT49" s="1"/>
      <c r="XU49" s="1"/>
      <c r="XV49" s="1"/>
      <c r="XW49" s="1"/>
      <c r="XX49" s="1"/>
      <c r="XY49" s="1"/>
      <c r="XZ49" s="1"/>
      <c r="YA49" s="1"/>
      <c r="YB49" s="1"/>
      <c r="YC49" s="1"/>
      <c r="YD49" s="1"/>
      <c r="YE49" s="1"/>
      <c r="YF49" s="1"/>
      <c r="YG49" s="1"/>
      <c r="YH49" s="1"/>
      <c r="YI49" s="1"/>
      <c r="YJ49" s="1"/>
      <c r="YK49" s="1"/>
      <c r="YL49" s="1"/>
      <c r="YM49" s="1"/>
      <c r="YN49" s="1"/>
      <c r="YO49" s="1"/>
      <c r="YP49" s="1"/>
      <c r="YQ49" s="1"/>
      <c r="YR49" s="1"/>
      <c r="YS49" s="1"/>
      <c r="YT49" s="1"/>
      <c r="YU49" s="1"/>
      <c r="YV49" s="1"/>
      <c r="YW49" s="1"/>
      <c r="YX49" s="1"/>
      <c r="YY49" s="1"/>
      <c r="YZ49" s="1"/>
      <c r="ZA49" s="1"/>
      <c r="ZB49" s="1"/>
      <c r="ZC49" s="1"/>
      <c r="ZD49" s="1"/>
      <c r="ZE49" s="1"/>
      <c r="ZF49" s="1"/>
      <c r="ZG49" s="1"/>
      <c r="ZH49" s="1"/>
      <c r="ZI49" s="1"/>
      <c r="ZJ49" s="1"/>
      <c r="ZK49" s="1"/>
      <c r="ZL49" s="1"/>
      <c r="ZM49" s="1"/>
      <c r="ZN49" s="1"/>
      <c r="ZO49" s="1"/>
      <c r="ZP49" s="1"/>
      <c r="ZQ49" s="1"/>
      <c r="ZR49" s="1"/>
      <c r="ZS49" s="1"/>
      <c r="ZT49" s="1"/>
      <c r="ZU49" s="1"/>
      <c r="ZV49" s="1"/>
      <c r="ZW49" s="1"/>
      <c r="ZX49" s="1"/>
      <c r="ZY49" s="1"/>
      <c r="ZZ49" s="1"/>
      <c r="AAA49" s="1"/>
      <c r="AAB49" s="1"/>
      <c r="AAC49" s="1"/>
      <c r="AAD49" s="1"/>
      <c r="AAE49" s="1"/>
      <c r="AAF49" s="1"/>
      <c r="AAG49" s="1"/>
      <c r="AAH49" s="1"/>
      <c r="AAI49" s="1"/>
      <c r="AAJ49" s="1"/>
      <c r="AAK49" s="1"/>
      <c r="AAL49" s="1"/>
      <c r="AAM49" s="1"/>
      <c r="AAN49" s="1"/>
      <c r="AAO49" s="1"/>
      <c r="AAP49" s="1"/>
      <c r="AAQ49" s="1"/>
      <c r="AAR49" s="1"/>
      <c r="AAS49" s="1"/>
      <c r="AAT49" s="1"/>
      <c r="AAU49" s="1"/>
      <c r="AAV49" s="1"/>
      <c r="AAW49" s="1"/>
      <c r="AAX49" s="1"/>
      <c r="AAY49" s="1"/>
      <c r="AAZ49" s="1"/>
      <c r="ABA49" s="1"/>
      <c r="ABB49" s="1"/>
      <c r="ABC49" s="1"/>
      <c r="ABD49" s="1"/>
      <c r="ABE49" s="1"/>
      <c r="ABF49" s="1"/>
      <c r="ABG49" s="1"/>
      <c r="ABH49" s="1"/>
      <c r="ABI49" s="1"/>
      <c r="ABJ49" s="1"/>
      <c r="ABK49" s="1"/>
      <c r="ABL49" s="1"/>
      <c r="ABM49" s="1"/>
      <c r="ABN49" s="1"/>
      <c r="ABO49" s="1"/>
      <c r="ABP49" s="1"/>
      <c r="ABQ49" s="1"/>
      <c r="ABR49" s="1"/>
      <c r="ABS49" s="1"/>
      <c r="ABT49" s="1"/>
      <c r="ABU49" s="1"/>
      <c r="ABV49" s="1"/>
      <c r="ABW49" s="1"/>
      <c r="ABX49" s="1"/>
      <c r="ABY49" s="1"/>
      <c r="ABZ49" s="1"/>
      <c r="ACA49" s="1"/>
      <c r="ACB49" s="1"/>
      <c r="ACC49" s="1"/>
      <c r="ACD49" s="1"/>
      <c r="ACE49" s="1"/>
      <c r="ACF49" s="1"/>
      <c r="ACG49" s="1"/>
      <c r="ACH49" s="1"/>
      <c r="ACI49" s="1"/>
      <c r="ACJ49" s="1"/>
      <c r="ACK49" s="1"/>
      <c r="ACL49" s="1"/>
      <c r="ACM49" s="1"/>
      <c r="ACN49" s="1"/>
      <c r="ACO49" s="1"/>
      <c r="ACP49" s="1"/>
      <c r="ACQ49" s="1"/>
      <c r="ACR49" s="1"/>
      <c r="ACS49" s="1"/>
      <c r="ACT49" s="1"/>
      <c r="ACU49" s="1"/>
      <c r="ACV49" s="1"/>
      <c r="ACW49" s="1"/>
      <c r="ACX49" s="1"/>
      <c r="ACY49" s="1"/>
      <c r="ACZ49" s="1"/>
      <c r="ADA49" s="1"/>
      <c r="ADB49" s="1"/>
      <c r="ADC49" s="1"/>
      <c r="ADD49" s="1"/>
      <c r="ADE49" s="1"/>
      <c r="ADF49" s="1"/>
      <c r="ADG49" s="1"/>
      <c r="ADH49" s="1"/>
      <c r="ADI49" s="1"/>
      <c r="ADJ49" s="1"/>
      <c r="ADK49" s="1"/>
      <c r="ADL49" s="1"/>
      <c r="ADM49" s="1"/>
      <c r="ADN49" s="1"/>
      <c r="ADO49" s="1"/>
      <c r="ADP49" s="1"/>
      <c r="ADQ49" s="1"/>
      <c r="ADR49" s="1"/>
      <c r="ADS49" s="1"/>
      <c r="ADT49" s="1"/>
      <c r="ADU49" s="1"/>
      <c r="ADV49" s="1"/>
      <c r="ADW49" s="1"/>
      <c r="ADX49" s="1"/>
      <c r="ADY49" s="1"/>
      <c r="ADZ49" s="1"/>
      <c r="AEA49" s="1"/>
      <c r="AEB49" s="1"/>
      <c r="AEC49" s="1"/>
      <c r="AED49" s="1"/>
      <c r="AEE49" s="1"/>
      <c r="AEF49" s="1"/>
      <c r="AEG49" s="1"/>
      <c r="AEH49" s="1"/>
      <c r="AEI49" s="1"/>
      <c r="AEJ49" s="1"/>
      <c r="AEK49" s="1"/>
      <c r="AEL49" s="1"/>
      <c r="AEM49" s="1"/>
      <c r="AEN49" s="1"/>
      <c r="AEO49" s="1"/>
      <c r="AEP49" s="1"/>
      <c r="AEQ49" s="1"/>
      <c r="AER49" s="1"/>
      <c r="AES49" s="1"/>
      <c r="AET49" s="1"/>
      <c r="AEU49" s="1"/>
      <c r="AEV49" s="1"/>
      <c r="AEW49" s="1"/>
      <c r="AEX49" s="1"/>
      <c r="AEY49" s="1"/>
      <c r="AEZ49" s="1"/>
      <c r="AFA49" s="1"/>
      <c r="AFB49" s="1"/>
      <c r="AFC49" s="1"/>
      <c r="AFD49" s="1"/>
      <c r="AFE49" s="1"/>
      <c r="AFF49" s="1"/>
      <c r="AFG49" s="1"/>
      <c r="AFH49" s="1"/>
      <c r="AFI49" s="1"/>
      <c r="AFJ49" s="1"/>
      <c r="AFK49" s="1"/>
      <c r="AFL49" s="1"/>
      <c r="AFM49" s="1"/>
      <c r="AFN49" s="1"/>
      <c r="AFO49" s="1"/>
      <c r="AFP49" s="1"/>
      <c r="AFQ49" s="1"/>
      <c r="AFR49" s="1"/>
      <c r="AFS49" s="1"/>
      <c r="AFT49" s="1"/>
      <c r="AFU49" s="1"/>
      <c r="AFV49" s="1"/>
      <c r="AFW49" s="1"/>
      <c r="AFX49" s="1"/>
      <c r="AFY49" s="1"/>
      <c r="AFZ49" s="1"/>
      <c r="AGA49" s="1"/>
      <c r="AGB49" s="1"/>
      <c r="AGC49" s="1"/>
      <c r="AGD49" s="1"/>
      <c r="AGE49" s="1"/>
      <c r="AGF49" s="1"/>
      <c r="AGG49" s="1"/>
      <c r="AGH49" s="1"/>
      <c r="AGI49" s="1"/>
      <c r="AGJ49" s="1"/>
      <c r="AGK49" s="1"/>
      <c r="AGL49" s="1"/>
      <c r="AGM49" s="1"/>
      <c r="AGN49" s="1"/>
      <c r="AGO49" s="1"/>
      <c r="AGP49" s="1"/>
      <c r="AGQ49" s="1"/>
      <c r="AGR49" s="1"/>
      <c r="AGS49" s="1"/>
      <c r="AGT49" s="1"/>
      <c r="AGU49" s="1"/>
      <c r="AGV49" s="1"/>
      <c r="AGW49" s="1"/>
      <c r="AGX49" s="1"/>
      <c r="AGY49" s="1"/>
      <c r="AGZ49" s="1"/>
      <c r="AHA49" s="1"/>
      <c r="AHB49" s="1"/>
      <c r="AHC49" s="1"/>
      <c r="AHD49" s="1"/>
      <c r="AHE49" s="1"/>
      <c r="AHF49" s="1"/>
      <c r="AHG49" s="1"/>
      <c r="AHH49" s="1"/>
      <c r="AHI49" s="1"/>
      <c r="AHJ49" s="1"/>
      <c r="AHK49" s="1"/>
      <c r="AHL49" s="1"/>
      <c r="AHM49" s="1"/>
      <c r="AHN49" s="1"/>
      <c r="AHO49" s="1"/>
      <c r="AHP49" s="1"/>
      <c r="AHQ49" s="1"/>
      <c r="AHR49" s="1"/>
      <c r="AHS49" s="1"/>
      <c r="AHT49" s="1"/>
      <c r="AHU49" s="1"/>
      <c r="AHV49" s="1"/>
      <c r="AHW49" s="1"/>
      <c r="AHX49" s="1"/>
      <c r="AHY49" s="1"/>
      <c r="AHZ49" s="1"/>
      <c r="AIA49" s="1"/>
      <c r="AIB49" s="1"/>
      <c r="AIC49" s="1"/>
      <c r="AID49" s="1"/>
      <c r="AIE49" s="1"/>
      <c r="AIF49" s="1"/>
      <c r="AIG49" s="1"/>
      <c r="AIH49" s="1"/>
      <c r="AII49" s="1"/>
      <c r="AIJ49" s="1"/>
      <c r="AIK49" s="1"/>
      <c r="AIL49" s="1"/>
      <c r="AIM49" s="1"/>
      <c r="AIN49" s="1"/>
      <c r="AIO49" s="1"/>
      <c r="AIP49" s="1"/>
      <c r="AIQ49" s="1"/>
      <c r="AIR49" s="1"/>
      <c r="AIS49" s="1"/>
      <c r="AIT49" s="1"/>
      <c r="AIU49" s="1"/>
      <c r="AIV49" s="1"/>
      <c r="AIW49" s="1"/>
      <c r="AIX49" s="1"/>
      <c r="AIY49" s="1"/>
      <c r="AIZ49" s="1"/>
      <c r="AJA49" s="1"/>
      <c r="AJB49" s="1"/>
      <c r="AJC49" s="1"/>
      <c r="AJD49" s="1"/>
      <c r="AJE49" s="1"/>
      <c r="AJF49" s="1"/>
      <c r="AJG49" s="1"/>
      <c r="AJH49" s="1"/>
      <c r="AJI49" s="1"/>
      <c r="AJJ49" s="1"/>
      <c r="AJK49" s="1"/>
      <c r="AJL49" s="1"/>
      <c r="AJM49" s="1"/>
      <c r="AJN49" s="1"/>
      <c r="AJO49" s="1"/>
      <c r="AJP49" s="1"/>
      <c r="AJQ49" s="1"/>
      <c r="AJR49" s="1"/>
      <c r="AJS49" s="1"/>
      <c r="AJT49" s="1"/>
      <c r="AJU49" s="1"/>
      <c r="AJV49" s="1"/>
      <c r="AJW49" s="1"/>
      <c r="AJX49" s="1"/>
      <c r="AJY49" s="1"/>
      <c r="AJZ49" s="1"/>
      <c r="AKA49" s="1"/>
      <c r="AKB49" s="1"/>
      <c r="AKC49" s="1"/>
      <c r="AKD49" s="1"/>
      <c r="AKE49" s="1"/>
      <c r="AKF49" s="1"/>
      <c r="AKG49" s="1"/>
      <c r="AKH49" s="1"/>
      <c r="AKI49" s="1"/>
      <c r="AKJ49" s="1"/>
      <c r="AKK49" s="1"/>
      <c r="AKL49" s="1"/>
      <c r="AKM49" s="1"/>
      <c r="AKN49" s="1"/>
      <c r="AKO49" s="1"/>
      <c r="AKP49" s="1"/>
      <c r="AKQ49" s="1"/>
      <c r="AKR49" s="1"/>
      <c r="AKS49" s="1"/>
      <c r="AKT49" s="1"/>
      <c r="AKU49" s="1"/>
      <c r="AKV49" s="1"/>
      <c r="AKW49" s="1"/>
      <c r="AKX49" s="1"/>
      <c r="AKY49" s="1"/>
      <c r="AKZ49" s="1"/>
      <c r="ALA49" s="1"/>
      <c r="ALB49" s="1"/>
      <c r="ALC49" s="1"/>
      <c r="ALD49" s="1"/>
      <c r="ALE49" s="1"/>
      <c r="ALF49" s="1"/>
      <c r="ALG49" s="1"/>
      <c r="ALH49" s="1"/>
      <c r="ALI49" s="1"/>
      <c r="ALJ49" s="1"/>
      <c r="ALK49" s="1"/>
      <c r="ALL49" s="1"/>
      <c r="ALM49" s="1"/>
      <c r="ALN49" s="1"/>
      <c r="ALO49" s="1"/>
      <c r="ALP49" s="1"/>
      <c r="ALQ49" s="1"/>
      <c r="ALR49" s="1"/>
      <c r="ALS49" s="1"/>
      <c r="ALT49" s="1"/>
      <c r="ALU49" s="1"/>
      <c r="ALV49" s="1"/>
      <c r="ALW49" s="1"/>
      <c r="ALX49" s="1"/>
      <c r="ALY49" s="1"/>
      <c r="ALZ49" s="1"/>
      <c r="AMA49" s="1"/>
      <c r="AMB49" s="1"/>
      <c r="AMC49" s="1"/>
      <c r="AMD49" s="1"/>
      <c r="AME49" s="1"/>
      <c r="AMF49" s="1"/>
      <c r="AMG49" s="1"/>
      <c r="AMH49" s="1"/>
      <c r="AMI49" s="1"/>
      <c r="AMJ49" s="1"/>
      <c r="AMK49" s="1"/>
      <c r="AML49" s="1"/>
      <c r="AMM49" s="1"/>
      <c r="AMN49" s="1"/>
      <c r="AMO49" s="1"/>
      <c r="AMP49" s="1"/>
      <c r="AMQ49" s="1"/>
      <c r="AMR49" s="1"/>
      <c r="AMS49" s="1"/>
      <c r="AMT49" s="1"/>
      <c r="AMU49" s="1"/>
      <c r="AMV49" s="1"/>
      <c r="AMW49" s="1"/>
      <c r="AMX49" s="1"/>
      <c r="AMY49" s="1"/>
      <c r="AMZ49" s="1"/>
      <c r="ANA49" s="1"/>
      <c r="ANB49" s="1"/>
      <c r="ANC49" s="1"/>
      <c r="AND49" s="1"/>
      <c r="ANE49" s="1"/>
      <c r="ANF49" s="1"/>
      <c r="ANG49" s="1"/>
      <c r="ANH49" s="1"/>
      <c r="ANI49" s="1"/>
      <c r="ANJ49" s="1"/>
      <c r="ANK49" s="1"/>
      <c r="ANL49" s="1"/>
      <c r="ANM49" s="1"/>
      <c r="ANN49" s="1"/>
      <c r="ANO49" s="1"/>
      <c r="ANP49" s="1"/>
      <c r="ANQ49" s="1"/>
      <c r="ANR49" s="1"/>
      <c r="ANS49" s="1"/>
      <c r="ANT49" s="1"/>
      <c r="ANU49" s="1"/>
      <c r="ANV49" s="1"/>
      <c r="ANW49" s="1"/>
      <c r="ANX49" s="1"/>
      <c r="ANY49" s="1"/>
      <c r="ANZ49" s="1"/>
      <c r="AOA49" s="1"/>
      <c r="AOB49" s="1"/>
      <c r="AOC49" s="1"/>
      <c r="AOD49" s="1"/>
      <c r="AOE49" s="1"/>
      <c r="AOF49" s="1"/>
      <c r="AOG49" s="1"/>
      <c r="AOH49" s="1"/>
      <c r="AOI49" s="1"/>
      <c r="AOJ49" s="1"/>
      <c r="AOK49" s="1"/>
      <c r="AOL49" s="1"/>
      <c r="AOM49" s="1"/>
      <c r="AON49" s="1"/>
      <c r="AOO49" s="1"/>
      <c r="AOP49" s="1"/>
      <c r="AOQ49" s="1"/>
      <c r="AOR49" s="1"/>
      <c r="AOS49" s="1"/>
      <c r="AOT49" s="1"/>
      <c r="AOU49" s="1"/>
      <c r="AOV49" s="1"/>
      <c r="AOW49" s="1"/>
      <c r="AOX49" s="1"/>
      <c r="AOY49" s="1"/>
      <c r="AOZ49" s="1"/>
      <c r="APA49" s="1"/>
      <c r="APB49" s="1"/>
      <c r="APC49" s="1"/>
      <c r="APD49" s="1"/>
      <c r="APE49" s="1"/>
      <c r="APF49" s="1"/>
      <c r="APG49" s="1"/>
      <c r="APH49" s="1"/>
      <c r="API49" s="1"/>
      <c r="APJ49" s="1"/>
      <c r="APK49" s="1"/>
      <c r="APL49" s="1"/>
      <c r="APM49" s="1"/>
      <c r="APN49" s="1"/>
      <c r="APO49" s="1"/>
      <c r="APP49" s="1"/>
      <c r="APQ49" s="1"/>
      <c r="APR49" s="1"/>
      <c r="APS49" s="1"/>
      <c r="APT49" s="1"/>
      <c r="APU49" s="1"/>
      <c r="APV49" s="1"/>
      <c r="APW49" s="1"/>
      <c r="APX49" s="1"/>
      <c r="APY49" s="1"/>
      <c r="APZ49" s="1"/>
      <c r="AQA49" s="1"/>
      <c r="AQB49" s="1"/>
      <c r="AQC49" s="1"/>
      <c r="AQD49" s="1"/>
      <c r="AQE49" s="1"/>
      <c r="AQF49" s="1"/>
      <c r="AQG49" s="1"/>
      <c r="AQH49" s="1"/>
      <c r="AQI49" s="1"/>
      <c r="AQJ49" s="1"/>
      <c r="AQK49" s="1"/>
      <c r="AQL49" s="1"/>
      <c r="AQM49" s="1"/>
      <c r="AQN49" s="1"/>
      <c r="AQO49" s="1"/>
      <c r="AQP49" s="1"/>
      <c r="AQQ49" s="1"/>
      <c r="AQR49" s="1"/>
      <c r="AQS49" s="1"/>
      <c r="AQT49" s="1"/>
      <c r="AQU49" s="1"/>
      <c r="AQV49" s="1"/>
      <c r="AQW49" s="1"/>
      <c r="AQX49" s="1"/>
      <c r="AQY49" s="1"/>
      <c r="AQZ49" s="1"/>
      <c r="ARA49" s="1"/>
      <c r="ARB49" s="1"/>
      <c r="ARC49" s="1"/>
      <c r="ARD49" s="1"/>
      <c r="ARE49" s="1"/>
      <c r="ARF49" s="1"/>
      <c r="ARG49" s="1"/>
      <c r="ARH49" s="1"/>
      <c r="ARI49" s="1"/>
      <c r="ARJ49" s="1"/>
      <c r="ARK49" s="1"/>
      <c r="ARL49" s="1"/>
      <c r="ARM49" s="1"/>
      <c r="ARN49" s="1"/>
      <c r="ARO49" s="1"/>
      <c r="ARP49" s="1"/>
      <c r="ARQ49" s="1"/>
      <c r="ARR49" s="1"/>
      <c r="ARS49" s="1"/>
      <c r="ART49" s="1"/>
      <c r="ARU49" s="1"/>
      <c r="ARV49" s="1"/>
      <c r="ARW49" s="1"/>
      <c r="ARX49" s="1"/>
      <c r="ARY49" s="1"/>
      <c r="ARZ49" s="1"/>
      <c r="ASA49" s="1"/>
      <c r="ASB49" s="1"/>
      <c r="ASC49" s="1"/>
      <c r="ASD49" s="1"/>
      <c r="ASE49" s="1"/>
      <c r="ASF49" s="1"/>
      <c r="ASG49" s="1"/>
      <c r="ASH49" s="1"/>
      <c r="ASI49" s="1"/>
      <c r="ASJ49" s="1"/>
      <c r="ASK49" s="1"/>
      <c r="ASL49" s="1"/>
      <c r="ASM49" s="1"/>
      <c r="ASN49" s="1"/>
      <c r="ASO49" s="1"/>
      <c r="ASP49" s="1"/>
      <c r="ASQ49" s="1"/>
      <c r="ASR49" s="1"/>
      <c r="ASS49" s="1"/>
      <c r="AST49" s="1"/>
      <c r="ASU49" s="1"/>
      <c r="ASV49" s="1"/>
      <c r="ASW49" s="1"/>
      <c r="ASX49" s="1"/>
      <c r="ASY49" s="1"/>
      <c r="ASZ49" s="1"/>
      <c r="ATA49" s="1"/>
      <c r="ATB49" s="1"/>
      <c r="ATC49" s="1"/>
      <c r="ATD49" s="1"/>
      <c r="ATE49" s="1"/>
      <c r="ATF49" s="1"/>
      <c r="ATG49" s="1"/>
      <c r="ATH49" s="1"/>
      <c r="ATI49" s="1"/>
      <c r="ATJ49" s="1"/>
      <c r="ATK49" s="1"/>
      <c r="ATL49" s="1"/>
      <c r="ATM49" s="1"/>
      <c r="ATN49" s="1"/>
      <c r="ATO49" s="1"/>
      <c r="ATP49" s="1"/>
      <c r="ATQ49" s="1"/>
      <c r="ATR49" s="1"/>
      <c r="ATS49" s="1"/>
      <c r="ATT49" s="1"/>
      <c r="ATU49" s="1"/>
      <c r="ATV49" s="1"/>
      <c r="ATW49" s="1"/>
      <c r="ATX49" s="1"/>
      <c r="ATY49" s="1"/>
      <c r="ATZ49" s="1"/>
      <c r="AUA49" s="1"/>
      <c r="AUB49" s="1"/>
      <c r="AUC49" s="1"/>
      <c r="AUD49" s="1"/>
      <c r="AUE49" s="1"/>
      <c r="AUF49" s="1"/>
      <c r="AUG49" s="1"/>
      <c r="AUH49" s="1"/>
      <c r="AUI49" s="1"/>
      <c r="AUJ49" s="1"/>
      <c r="AUK49" s="1"/>
      <c r="AUL49" s="1"/>
      <c r="AUM49" s="1"/>
      <c r="AUN49" s="1"/>
      <c r="AUO49" s="1"/>
      <c r="AUP49" s="1"/>
      <c r="AUQ49" s="1"/>
      <c r="AUR49" s="1"/>
      <c r="AUS49" s="1"/>
      <c r="AUT49" s="1"/>
      <c r="AUU49" s="1"/>
      <c r="AUV49" s="1"/>
      <c r="AUW49" s="1"/>
      <c r="AUX49" s="1"/>
      <c r="AUY49" s="1"/>
      <c r="AUZ49" s="1"/>
      <c r="AVA49" s="1"/>
      <c r="AVB49" s="1"/>
      <c r="AVC49" s="1"/>
      <c r="AVD49" s="1"/>
      <c r="AVE49" s="1"/>
      <c r="AVF49" s="1"/>
      <c r="AVG49" s="1"/>
      <c r="AVH49" s="1"/>
      <c r="AVI49" s="1"/>
      <c r="AVJ49" s="1"/>
      <c r="AVK49" s="1"/>
      <c r="AVL49" s="1"/>
      <c r="AVM49" s="1"/>
      <c r="AVN49" s="1"/>
      <c r="AVO49" s="1"/>
      <c r="AVP49" s="1"/>
      <c r="AVQ49" s="1"/>
      <c r="AVR49" s="1"/>
      <c r="AVS49" s="1"/>
      <c r="AVT49" s="1"/>
      <c r="AVU49" s="1"/>
      <c r="AVV49" s="1"/>
      <c r="AVW49" s="1"/>
      <c r="AVX49" s="1"/>
      <c r="AVY49" s="1"/>
      <c r="AVZ49" s="1"/>
      <c r="AWA49" s="1"/>
      <c r="AWB49" s="1"/>
      <c r="AWC49" s="1"/>
      <c r="AWD49" s="1"/>
      <c r="AWE49" s="1"/>
      <c r="AWF49" s="1"/>
      <c r="AWG49" s="1"/>
      <c r="AWH49" s="1"/>
      <c r="AWI49" s="1"/>
      <c r="AWJ49" s="1"/>
      <c r="AWK49" s="1"/>
      <c r="AWL49" s="1"/>
      <c r="AWM49" s="1"/>
      <c r="AWN49" s="1"/>
      <c r="AWO49" s="1"/>
      <c r="AWP49" s="1"/>
      <c r="AWQ49" s="1"/>
      <c r="AWR49" s="1"/>
      <c r="AWS49" s="1"/>
      <c r="AWT49" s="1"/>
      <c r="AWU49" s="1"/>
      <c r="AWV49" s="1"/>
      <c r="AWW49" s="1"/>
      <c r="AWX49" s="1"/>
      <c r="AWY49" s="1"/>
      <c r="AWZ49" s="1"/>
      <c r="AXA49" s="1"/>
      <c r="AXB49" s="1"/>
      <c r="AXC49" s="1"/>
      <c r="AXD49" s="1"/>
      <c r="AXE49" s="1"/>
      <c r="AXF49" s="1"/>
      <c r="AXG49" s="1"/>
      <c r="AXH49" s="1"/>
      <c r="AXI49" s="1"/>
      <c r="AXJ49" s="1"/>
      <c r="AXK49" s="1"/>
      <c r="AXL49" s="1"/>
      <c r="AXM49" s="1"/>
      <c r="AXN49" s="1"/>
      <c r="AXO49" s="1"/>
      <c r="AXP49" s="1"/>
      <c r="AXQ49" s="1"/>
      <c r="AXR49" s="1"/>
      <c r="AXS49" s="1"/>
      <c r="AXT49" s="1"/>
      <c r="AXU49" s="1"/>
      <c r="AXV49" s="1"/>
      <c r="AXW49" s="1"/>
      <c r="AXX49" s="1"/>
      <c r="AXY49" s="1"/>
      <c r="AXZ49" s="1"/>
      <c r="AYA49" s="1"/>
      <c r="AYB49" s="1"/>
      <c r="AYC49" s="1"/>
      <c r="AYD49" s="1"/>
      <c r="AYE49" s="1"/>
      <c r="AYF49" s="1"/>
      <c r="AYG49" s="1"/>
      <c r="AYH49" s="1"/>
      <c r="AYI49" s="1"/>
      <c r="AYJ49" s="1"/>
      <c r="AYK49" s="1"/>
      <c r="AYL49" s="1"/>
      <c r="AYM49" s="1"/>
      <c r="AYN49" s="1"/>
      <c r="AYO49" s="1"/>
      <c r="AYP49" s="1"/>
      <c r="AYQ49" s="1"/>
      <c r="AYR49" s="1"/>
      <c r="AYS49" s="1"/>
      <c r="AYT49" s="1"/>
      <c r="AYU49" s="1"/>
      <c r="AYV49" s="1"/>
      <c r="AYW49" s="1"/>
      <c r="AYX49" s="1"/>
      <c r="AYY49" s="1"/>
      <c r="AYZ49" s="1"/>
      <c r="AZA49" s="1"/>
      <c r="AZB49" s="1"/>
      <c r="AZC49" s="1"/>
      <c r="AZD49" s="1"/>
      <c r="AZE49" s="1"/>
      <c r="AZF49" s="1"/>
      <c r="AZG49" s="1"/>
      <c r="AZH49" s="1"/>
      <c r="AZI49" s="1"/>
      <c r="AZJ49" s="1"/>
      <c r="AZK49" s="1"/>
      <c r="AZL49" s="1"/>
      <c r="AZM49" s="1"/>
      <c r="AZN49" s="1"/>
      <c r="AZO49" s="1"/>
      <c r="AZP49" s="1"/>
      <c r="AZQ49" s="1"/>
      <c r="AZR49" s="1"/>
      <c r="AZS49" s="1"/>
      <c r="AZT49" s="1"/>
      <c r="AZU49" s="1"/>
      <c r="AZV49" s="1"/>
      <c r="AZW49" s="1"/>
      <c r="AZX49" s="1"/>
      <c r="AZY49" s="1"/>
      <c r="AZZ49" s="1"/>
      <c r="BAA49" s="1"/>
      <c r="BAB49" s="1"/>
      <c r="BAC49" s="1"/>
      <c r="BAD49" s="1"/>
      <c r="BAE49" s="1"/>
      <c r="BAF49" s="1"/>
      <c r="BAG49" s="1"/>
      <c r="BAH49" s="1"/>
      <c r="BAI49" s="1"/>
      <c r="BAJ49" s="1"/>
      <c r="BAK49" s="1"/>
      <c r="BAL49" s="1"/>
      <c r="BAM49" s="1"/>
      <c r="BAN49" s="1"/>
      <c r="BAO49" s="1"/>
      <c r="BAP49" s="1"/>
      <c r="BAQ49" s="1"/>
      <c r="BAR49" s="1"/>
      <c r="BAS49" s="1"/>
      <c r="BAT49" s="1"/>
      <c r="BAU49" s="1"/>
      <c r="BAV49" s="1"/>
      <c r="BAW49" s="1"/>
      <c r="BAX49" s="1"/>
      <c r="BAY49" s="1"/>
      <c r="BAZ49" s="1"/>
      <c r="BBA49" s="1"/>
      <c r="BBB49" s="1"/>
      <c r="BBC49" s="1"/>
      <c r="BBD49" s="1"/>
      <c r="BBE49" s="1"/>
      <c r="BBF49" s="1"/>
      <c r="BBG49" s="1"/>
      <c r="BBH49" s="1"/>
      <c r="BBI49" s="1"/>
      <c r="BBJ49" s="1"/>
      <c r="BBK49" s="1"/>
      <c r="BBL49" s="1"/>
      <c r="BBM49" s="1"/>
      <c r="BBN49" s="1"/>
      <c r="BBO49" s="1"/>
      <c r="BBP49" s="1"/>
      <c r="BBQ49" s="1"/>
      <c r="BBR49" s="1"/>
      <c r="BBS49" s="1"/>
      <c r="BBT49" s="1"/>
      <c r="BBU49" s="1"/>
      <c r="BBV49" s="1"/>
      <c r="BBW49" s="1"/>
      <c r="BBX49" s="1"/>
      <c r="BBY49" s="1"/>
      <c r="BBZ49" s="1"/>
      <c r="BCA49" s="1"/>
      <c r="BCB49" s="1"/>
      <c r="BCC49" s="1"/>
      <c r="BCD49" s="1"/>
      <c r="BCE49" s="1"/>
      <c r="BCF49" s="1"/>
      <c r="BCG49" s="1"/>
      <c r="BCH49" s="1"/>
      <c r="BCI49" s="1"/>
      <c r="BCJ49" s="1"/>
      <c r="BCK49" s="1"/>
      <c r="BCL49" s="1"/>
      <c r="BCM49" s="1"/>
      <c r="BCN49" s="1"/>
      <c r="BCO49" s="1"/>
      <c r="BCP49" s="1"/>
      <c r="BCQ49" s="1"/>
      <c r="BCR49" s="1"/>
      <c r="BCS49" s="1"/>
      <c r="BCT49" s="1"/>
      <c r="BCU49" s="1"/>
      <c r="BCV49" s="1"/>
      <c r="BCW49" s="1"/>
      <c r="BCX49" s="1"/>
      <c r="BCY49" s="1"/>
      <c r="BCZ49" s="1"/>
      <c r="BDA49" s="1"/>
      <c r="BDB49" s="1"/>
      <c r="BDC49" s="1"/>
      <c r="BDD49" s="1"/>
      <c r="BDE49" s="1"/>
      <c r="BDF49" s="1"/>
      <c r="BDG49" s="1"/>
      <c r="BDH49" s="1"/>
      <c r="BDI49" s="1"/>
      <c r="BDJ49" s="1"/>
      <c r="BDK49" s="1"/>
      <c r="BDL49" s="1"/>
      <c r="BDM49" s="1"/>
      <c r="BDN49" s="1"/>
      <c r="BDO49" s="1"/>
      <c r="BDP49" s="1"/>
      <c r="BDQ49" s="1"/>
      <c r="BDR49" s="1"/>
      <c r="BDS49" s="1"/>
      <c r="BDT49" s="1"/>
      <c r="BDU49" s="1"/>
      <c r="BDV49" s="1"/>
      <c r="BDW49" s="1"/>
      <c r="BDX49" s="1"/>
      <c r="BDY49" s="1"/>
      <c r="BDZ49" s="1"/>
      <c r="BEA49" s="1"/>
      <c r="BEB49" s="1"/>
      <c r="BEC49" s="1"/>
      <c r="BED49" s="1"/>
      <c r="BEE49" s="1"/>
      <c r="BEF49" s="1"/>
      <c r="BEG49" s="1"/>
      <c r="BEH49" s="1"/>
      <c r="BEI49" s="1"/>
      <c r="BEJ49" s="1"/>
      <c r="BEK49" s="1"/>
      <c r="BEL49" s="1"/>
      <c r="BEM49" s="1"/>
      <c r="BEN49" s="1"/>
      <c r="BEO49" s="1"/>
      <c r="BEP49" s="1"/>
      <c r="BEQ49" s="1"/>
      <c r="BER49" s="1"/>
      <c r="BES49" s="1"/>
      <c r="BET49" s="1"/>
      <c r="BEU49" s="1"/>
      <c r="BEV49" s="1"/>
      <c r="BEW49" s="1"/>
      <c r="BEX49" s="1"/>
      <c r="BEY49" s="1"/>
      <c r="BEZ49" s="1"/>
      <c r="BFA49" s="1"/>
      <c r="BFB49" s="1"/>
      <c r="BFC49" s="1"/>
      <c r="BFD49" s="1"/>
      <c r="BFE49" s="1"/>
      <c r="BFF49" s="1"/>
      <c r="BFG49" s="1"/>
      <c r="BFH49" s="1"/>
      <c r="BFI49" s="1"/>
      <c r="BFJ49" s="1"/>
      <c r="BFK49" s="1"/>
      <c r="BFL49" s="1"/>
      <c r="BFM49" s="1"/>
      <c r="BFN49" s="1"/>
      <c r="BFO49" s="1"/>
      <c r="BFP49" s="1"/>
      <c r="BFQ49" s="1"/>
      <c r="BFR49" s="1"/>
      <c r="BFS49" s="1"/>
      <c r="BFT49" s="1"/>
      <c r="BFU49" s="1"/>
      <c r="BFV49" s="1"/>
      <c r="BFW49" s="1"/>
      <c r="BFX49" s="1"/>
      <c r="BFY49" s="1"/>
      <c r="BFZ49" s="1"/>
      <c r="BGA49" s="1"/>
      <c r="BGB49" s="1"/>
      <c r="BGC49" s="1"/>
      <c r="BGD49" s="1"/>
      <c r="BGE49" s="1"/>
      <c r="BGF49" s="1"/>
      <c r="BGG49" s="1"/>
      <c r="BGH49" s="1"/>
      <c r="BGI49" s="1"/>
      <c r="BGJ49" s="1"/>
      <c r="BGK49" s="1"/>
      <c r="BGL49" s="1"/>
      <c r="BGM49" s="1"/>
      <c r="BGN49" s="1"/>
      <c r="BGO49" s="1"/>
      <c r="BGP49" s="1"/>
      <c r="BGQ49" s="1"/>
      <c r="BGR49" s="1"/>
      <c r="BGS49" s="1"/>
      <c r="BGT49" s="1"/>
      <c r="BGU49" s="1"/>
      <c r="BGV49" s="1"/>
      <c r="BGW49" s="1"/>
      <c r="BGX49" s="1"/>
      <c r="BGY49" s="1"/>
      <c r="BGZ49" s="1"/>
      <c r="BHA49" s="1"/>
      <c r="BHB49" s="1"/>
      <c r="BHC49" s="1"/>
      <c r="BHD49" s="1"/>
      <c r="BHE49" s="1"/>
      <c r="BHF49" s="1"/>
      <c r="BHG49" s="1"/>
      <c r="BHH49" s="1"/>
      <c r="BHI49" s="1"/>
      <c r="BHJ49" s="1"/>
      <c r="BHK49" s="1"/>
      <c r="BHL49" s="1"/>
      <c r="BHM49" s="1"/>
      <c r="BHN49" s="1"/>
      <c r="BHO49" s="1"/>
      <c r="BHP49" s="1"/>
      <c r="BHQ49" s="1"/>
      <c r="BHR49" s="1"/>
      <c r="BHS49" s="1"/>
      <c r="BHT49" s="1"/>
      <c r="BHU49" s="1"/>
      <c r="BHV49" s="1"/>
      <c r="BHW49" s="1"/>
      <c r="BHX49" s="1"/>
      <c r="BHY49" s="1"/>
      <c r="BHZ49" s="1"/>
      <c r="BIA49" s="1"/>
      <c r="BIB49" s="1"/>
      <c r="BIC49" s="1"/>
      <c r="BID49" s="1"/>
      <c r="BIE49" s="1"/>
      <c r="BIF49" s="1"/>
      <c r="BIG49" s="1"/>
      <c r="BIH49" s="1"/>
      <c r="BII49" s="1"/>
      <c r="BIJ49" s="1"/>
      <c r="BIK49" s="1"/>
      <c r="BIL49" s="1"/>
      <c r="BIM49" s="1"/>
      <c r="BIN49" s="1"/>
      <c r="BIO49" s="1"/>
      <c r="BIP49" s="1"/>
      <c r="BIQ49" s="1"/>
      <c r="BIR49" s="1"/>
      <c r="BIS49" s="1"/>
      <c r="BIT49" s="1"/>
      <c r="BIU49" s="1"/>
      <c r="BIV49" s="1"/>
      <c r="BIW49" s="1"/>
      <c r="BIX49" s="1"/>
      <c r="BIY49" s="1"/>
      <c r="BIZ49" s="1"/>
      <c r="BJA49" s="1"/>
      <c r="BJB49" s="1"/>
      <c r="BJC49" s="1"/>
      <c r="BJD49" s="1"/>
      <c r="BJE49" s="1"/>
      <c r="BJF49" s="1"/>
      <c r="BJG49" s="1"/>
      <c r="BJH49" s="1"/>
      <c r="BJI49" s="1"/>
      <c r="BJJ49" s="1"/>
      <c r="BJK49" s="1"/>
      <c r="BJL49" s="1"/>
      <c r="BJM49" s="1"/>
      <c r="BJN49" s="1"/>
      <c r="BJO49" s="1"/>
      <c r="BJP49" s="1"/>
      <c r="BJQ49" s="1"/>
      <c r="BJR49" s="1"/>
      <c r="BJS49" s="1"/>
      <c r="BJT49" s="1"/>
      <c r="BJU49" s="1"/>
      <c r="BJV49" s="1"/>
      <c r="BJW49" s="1"/>
      <c r="BJX49" s="1"/>
      <c r="BJY49" s="1"/>
      <c r="BJZ49" s="1"/>
      <c r="BKA49" s="1"/>
      <c r="BKB49" s="1"/>
      <c r="BKC49" s="1"/>
      <c r="BKD49" s="1"/>
      <c r="BKE49" s="1"/>
      <c r="BKF49" s="1"/>
      <c r="BKG49" s="1"/>
      <c r="BKH49" s="1"/>
      <c r="BKI49" s="1"/>
      <c r="BKJ49" s="1"/>
      <c r="BKK49" s="1"/>
      <c r="BKL49" s="1"/>
      <c r="BKM49" s="1"/>
      <c r="BKN49" s="1"/>
      <c r="BKO49" s="1"/>
      <c r="BKP49" s="1"/>
      <c r="BKQ49" s="1"/>
      <c r="BKR49" s="1"/>
      <c r="BKS49" s="1"/>
      <c r="BKT49" s="1"/>
      <c r="BKU49" s="1"/>
      <c r="BKV49" s="1"/>
      <c r="BKW49" s="1"/>
      <c r="BKX49" s="1"/>
      <c r="BKY49" s="1"/>
      <c r="BKZ49" s="1"/>
      <c r="BLA49" s="1"/>
      <c r="BLB49" s="1"/>
      <c r="BLC49" s="1"/>
      <c r="BLD49" s="1"/>
      <c r="BLE49" s="1"/>
      <c r="BLF49" s="1"/>
      <c r="BLG49" s="1"/>
      <c r="BLH49" s="1"/>
      <c r="BLI49" s="1"/>
      <c r="BLJ49" s="1"/>
      <c r="BLK49" s="1"/>
      <c r="BLL49" s="1"/>
      <c r="BLM49" s="1"/>
      <c r="BLN49" s="1"/>
      <c r="BLO49" s="1"/>
      <c r="BLP49" s="1"/>
      <c r="BLQ49" s="1"/>
      <c r="BLR49" s="1"/>
      <c r="BLS49" s="1"/>
      <c r="BLT49" s="1"/>
      <c r="BLU49" s="1"/>
      <c r="BLV49" s="1"/>
      <c r="BLW49" s="1"/>
      <c r="BLX49" s="1"/>
      <c r="BLY49" s="1"/>
      <c r="BLZ49" s="1"/>
      <c r="BMA49" s="1"/>
      <c r="BMB49" s="1"/>
      <c r="BMC49" s="1"/>
      <c r="BMD49" s="1"/>
      <c r="BME49" s="1"/>
      <c r="BMF49" s="1"/>
      <c r="BMG49" s="1"/>
      <c r="BMH49" s="1"/>
      <c r="BMI49" s="1"/>
      <c r="BMJ49" s="1"/>
      <c r="BMK49" s="1"/>
      <c r="BML49" s="1"/>
      <c r="BMM49" s="1"/>
      <c r="BMN49" s="1"/>
      <c r="BMO49" s="1"/>
      <c r="BMP49" s="1"/>
      <c r="BMQ49" s="1"/>
      <c r="BMR49" s="1"/>
      <c r="BMS49" s="1"/>
      <c r="BMT49" s="1"/>
      <c r="BMU49" s="1"/>
      <c r="BMV49" s="1"/>
      <c r="BMW49" s="1"/>
      <c r="BMX49" s="1"/>
      <c r="BMY49" s="1"/>
      <c r="BMZ49" s="1"/>
      <c r="BNA49" s="1"/>
      <c r="BNB49" s="1"/>
      <c r="BNC49" s="1"/>
      <c r="BND49" s="1"/>
      <c r="BNE49" s="1"/>
      <c r="BNF49" s="1"/>
      <c r="BNG49" s="1"/>
      <c r="BNH49" s="1"/>
      <c r="BNI49" s="1"/>
      <c r="BNJ49" s="1"/>
      <c r="BNK49" s="1"/>
      <c r="BNL49" s="1"/>
      <c r="BNM49" s="1"/>
      <c r="BNN49" s="1"/>
      <c r="BNO49" s="1"/>
      <c r="BNP49" s="1"/>
      <c r="BNQ49" s="1"/>
      <c r="BNR49" s="1"/>
      <c r="BNS49" s="1"/>
      <c r="BNT49" s="1"/>
      <c r="BNU49" s="1"/>
      <c r="BNV49" s="1"/>
      <c r="BNW49" s="1"/>
      <c r="BNX49" s="1"/>
      <c r="BNY49" s="1"/>
      <c r="BNZ49" s="1"/>
      <c r="BOA49" s="1"/>
      <c r="BOB49" s="1"/>
      <c r="BOC49" s="1"/>
      <c r="BOD49" s="1"/>
      <c r="BOE49" s="1"/>
      <c r="BOF49" s="1"/>
      <c r="BOG49" s="1"/>
      <c r="BOH49" s="1"/>
      <c r="BOI49" s="1"/>
      <c r="BOJ49" s="1"/>
      <c r="BOK49" s="1"/>
      <c r="BOL49" s="1"/>
      <c r="BOM49" s="1"/>
      <c r="BON49" s="1"/>
      <c r="BOO49" s="1"/>
      <c r="BOP49" s="1"/>
      <c r="BOQ49" s="1"/>
      <c r="BOR49" s="1"/>
      <c r="BOS49" s="1"/>
      <c r="BOT49" s="1"/>
      <c r="BOU49" s="1"/>
      <c r="BOV49" s="1"/>
      <c r="BOW49" s="1"/>
      <c r="BOX49" s="1"/>
      <c r="BOY49" s="1"/>
      <c r="BOZ49" s="1"/>
      <c r="BPA49" s="1"/>
      <c r="BPB49" s="1"/>
      <c r="BPC49" s="1"/>
      <c r="BPD49" s="1"/>
      <c r="BPE49" s="1"/>
      <c r="BPF49" s="1"/>
      <c r="BPG49" s="1"/>
      <c r="BPH49" s="1"/>
      <c r="BPI49" s="1"/>
      <c r="BPJ49" s="1"/>
      <c r="BPK49" s="1"/>
      <c r="BPL49" s="1"/>
      <c r="BPM49" s="1"/>
      <c r="BPN49" s="1"/>
      <c r="BPO49" s="1"/>
      <c r="BPP49" s="1"/>
      <c r="BPQ49" s="1"/>
      <c r="BPR49" s="1"/>
      <c r="BPS49" s="1"/>
      <c r="BPT49" s="1"/>
      <c r="BPU49" s="1"/>
      <c r="BPV49" s="1"/>
      <c r="BPW49" s="1"/>
      <c r="BPX49" s="1"/>
      <c r="BPY49" s="1"/>
      <c r="BPZ49" s="1"/>
      <c r="BQA49" s="1"/>
      <c r="BQB49" s="1"/>
      <c r="BQC49" s="1"/>
      <c r="BQD49" s="1"/>
      <c r="BQE49" s="1"/>
      <c r="BQF49" s="1"/>
      <c r="BQG49" s="1"/>
      <c r="BQH49" s="1"/>
      <c r="BQI49" s="1"/>
      <c r="BQJ49" s="1"/>
      <c r="BQK49" s="1"/>
      <c r="BQL49" s="1"/>
      <c r="BQM49" s="1"/>
      <c r="BQN49" s="1"/>
      <c r="BQO49" s="1"/>
      <c r="BQP49" s="1"/>
      <c r="BQQ49" s="1"/>
      <c r="BQR49" s="1"/>
      <c r="BQS49" s="1"/>
      <c r="BQT49" s="1"/>
      <c r="BQU49" s="1"/>
      <c r="BQV49" s="1"/>
      <c r="BQW49" s="1"/>
      <c r="BQX49" s="1"/>
      <c r="BQY49" s="1"/>
      <c r="BQZ49" s="1"/>
      <c r="BRA49" s="1"/>
      <c r="BRB49" s="1"/>
      <c r="BRC49" s="1"/>
      <c r="BRD49" s="1"/>
      <c r="BRE49" s="1"/>
      <c r="BRF49" s="1"/>
      <c r="BRG49" s="1"/>
      <c r="BRH49" s="1"/>
      <c r="BRI49" s="1"/>
      <c r="BRJ49" s="1"/>
      <c r="BRK49" s="1"/>
      <c r="BRL49" s="1"/>
      <c r="BRM49" s="1"/>
      <c r="BRN49" s="1"/>
      <c r="BRO49" s="1"/>
      <c r="BRP49" s="1"/>
      <c r="BRQ49" s="1"/>
      <c r="BRR49" s="1"/>
      <c r="BRS49" s="1"/>
      <c r="BRT49" s="1"/>
      <c r="BRU49" s="1"/>
      <c r="BRV49" s="1"/>
      <c r="BRW49" s="1"/>
      <c r="BRX49" s="1"/>
      <c r="BRY49" s="1"/>
      <c r="BRZ49" s="1"/>
      <c r="BSA49" s="1"/>
      <c r="BSB49" s="1"/>
      <c r="BSC49" s="1"/>
      <c r="BSD49" s="1"/>
      <c r="BSE49" s="1"/>
      <c r="BSF49" s="1"/>
      <c r="BSG49" s="1"/>
      <c r="BSH49" s="1"/>
      <c r="BSI49" s="1"/>
      <c r="BSJ49" s="1"/>
      <c r="BSK49" s="1"/>
      <c r="BSL49" s="1"/>
      <c r="BSM49" s="1"/>
      <c r="BSN49" s="1"/>
      <c r="BSO49" s="1"/>
      <c r="BSP49" s="1"/>
      <c r="BSQ49" s="1"/>
      <c r="BSR49" s="1"/>
      <c r="BSS49" s="1"/>
      <c r="BST49" s="1"/>
      <c r="BSU49" s="1"/>
      <c r="BSV49" s="1"/>
      <c r="BSW49" s="1"/>
      <c r="BSX49" s="1"/>
      <c r="BSY49" s="1"/>
      <c r="BSZ49" s="1"/>
      <c r="BTA49" s="1"/>
      <c r="BTB49" s="1"/>
      <c r="BTC49" s="1"/>
      <c r="BTD49" s="1"/>
      <c r="BTE49" s="1"/>
      <c r="BTF49" s="1"/>
      <c r="BTG49" s="1"/>
      <c r="BTH49" s="1"/>
      <c r="BTI49" s="1"/>
      <c r="BTJ49" s="1"/>
      <c r="BTK49" s="1"/>
      <c r="BTL49" s="1"/>
      <c r="BTM49" s="1"/>
      <c r="BTN49" s="1"/>
      <c r="BTO49" s="1"/>
      <c r="BTP49" s="1"/>
      <c r="BTQ49" s="1"/>
      <c r="BTR49" s="1"/>
      <c r="BTS49" s="1"/>
      <c r="BTT49" s="1"/>
      <c r="BTU49" s="1"/>
      <c r="BTV49" s="1"/>
      <c r="BTW49" s="1"/>
      <c r="BTX49" s="1"/>
      <c r="BTY49" s="1"/>
      <c r="BTZ49" s="1"/>
      <c r="BUA49" s="1"/>
      <c r="BUB49" s="1"/>
      <c r="BUC49" s="1"/>
      <c r="BUD49" s="1"/>
      <c r="BUE49" s="1"/>
      <c r="BUF49" s="1"/>
      <c r="BUG49" s="1"/>
      <c r="BUH49" s="1"/>
      <c r="BUI49" s="1"/>
      <c r="BUJ49" s="1"/>
      <c r="BUK49" s="1"/>
      <c r="BUL49" s="1"/>
      <c r="BUM49" s="1"/>
      <c r="BUN49" s="1"/>
      <c r="BUO49" s="1"/>
      <c r="BUP49" s="1"/>
      <c r="BUQ49" s="1"/>
      <c r="BUR49" s="1"/>
      <c r="BUS49" s="1"/>
      <c r="BUT49" s="1"/>
      <c r="BUU49" s="1"/>
      <c r="BUV49" s="1"/>
      <c r="BUW49" s="1"/>
      <c r="BUX49" s="1"/>
      <c r="BUY49" s="1"/>
      <c r="BUZ49" s="1"/>
      <c r="BVA49" s="1"/>
      <c r="BVB49" s="1"/>
      <c r="BVC49" s="1"/>
      <c r="BVD49" s="1"/>
      <c r="BVE49" s="1"/>
      <c r="BVF49" s="1"/>
      <c r="BVG49" s="1"/>
      <c r="BVH49" s="1"/>
      <c r="BVI49" s="1"/>
      <c r="BVJ49" s="1"/>
      <c r="BVK49" s="1"/>
      <c r="BVL49" s="1"/>
      <c r="BVM49" s="1"/>
      <c r="BVN49" s="1"/>
      <c r="BVO49" s="1"/>
      <c r="BVP49" s="1"/>
      <c r="BVQ49" s="1"/>
      <c r="BVR49" s="1"/>
      <c r="BVS49" s="1"/>
      <c r="BVT49" s="1"/>
      <c r="BVU49" s="1"/>
      <c r="BVV49" s="1"/>
      <c r="BVW49" s="1"/>
      <c r="BVX49" s="1"/>
      <c r="BVY49" s="1"/>
      <c r="BVZ49" s="1"/>
      <c r="BWA49" s="1"/>
      <c r="BWB49" s="1"/>
      <c r="BWC49" s="1"/>
      <c r="BWD49" s="1"/>
      <c r="BWE49" s="1"/>
      <c r="BWF49" s="1"/>
      <c r="BWG49" s="1"/>
      <c r="BWH49" s="1"/>
      <c r="BWI49" s="1"/>
      <c r="BWJ49" s="1"/>
      <c r="BWK49" s="1"/>
      <c r="BWL49" s="1"/>
      <c r="BWM49" s="1"/>
      <c r="BWN49" s="1"/>
      <c r="BWO49" s="1"/>
      <c r="BWP49" s="1"/>
      <c r="BWQ49" s="1"/>
      <c r="BWR49" s="1"/>
      <c r="BWS49" s="1"/>
      <c r="BWT49" s="1"/>
      <c r="BWU49" s="1"/>
      <c r="BWV49" s="1"/>
      <c r="BWW49" s="1"/>
      <c r="BWX49" s="1"/>
      <c r="BWY49" s="1"/>
      <c r="BWZ49" s="1"/>
      <c r="BXA49" s="1"/>
      <c r="BXB49" s="1"/>
      <c r="BXC49" s="1"/>
      <c r="BXD49" s="1"/>
      <c r="BXE49" s="1"/>
      <c r="BXF49" s="1"/>
      <c r="BXG49" s="1"/>
      <c r="BXH49" s="1"/>
      <c r="BXI49" s="1"/>
      <c r="BXJ49" s="1"/>
      <c r="BXK49" s="1"/>
      <c r="BXL49" s="1"/>
      <c r="BXM49" s="1"/>
      <c r="BXN49" s="1"/>
      <c r="BXO49" s="1"/>
      <c r="BXP49" s="1"/>
      <c r="BXQ49" s="1"/>
      <c r="BXR49" s="1"/>
      <c r="BXS49" s="1"/>
      <c r="BXT49" s="1"/>
      <c r="BXU49" s="1"/>
      <c r="BXV49" s="1"/>
      <c r="BXW49" s="1"/>
      <c r="BXX49" s="1"/>
      <c r="BXY49" s="1"/>
      <c r="BXZ49" s="1"/>
      <c r="BYA49" s="1"/>
      <c r="BYB49" s="1"/>
      <c r="BYC49" s="1"/>
      <c r="BYD49" s="1"/>
      <c r="BYE49" s="1"/>
      <c r="BYF49" s="1"/>
      <c r="BYG49" s="1"/>
      <c r="BYH49" s="1"/>
      <c r="BYI49" s="1"/>
      <c r="BYJ49" s="1"/>
      <c r="BYK49" s="1"/>
      <c r="BYL49" s="1"/>
      <c r="BYM49" s="1"/>
      <c r="BYN49" s="1"/>
      <c r="BYO49" s="1"/>
      <c r="BYP49" s="1"/>
      <c r="BYQ49" s="1"/>
      <c r="BYR49" s="1"/>
      <c r="BYS49" s="1"/>
      <c r="BYT49" s="1"/>
      <c r="BYU49" s="1"/>
      <c r="BYV49" s="1"/>
      <c r="BYW49" s="1"/>
      <c r="BYX49" s="1"/>
      <c r="BYY49" s="1"/>
      <c r="BYZ49" s="1"/>
      <c r="BZA49" s="1"/>
      <c r="BZB49" s="1"/>
      <c r="BZC49" s="1"/>
      <c r="BZD49" s="1"/>
      <c r="BZE49" s="1"/>
      <c r="BZF49" s="1"/>
      <c r="BZG49" s="1"/>
      <c r="BZH49" s="1"/>
      <c r="BZI49" s="1"/>
      <c r="BZJ49" s="1"/>
      <c r="BZK49" s="1"/>
      <c r="BZL49" s="1"/>
      <c r="BZM49" s="1"/>
      <c r="BZN49" s="1"/>
      <c r="BZO49" s="1"/>
      <c r="BZP49" s="1"/>
      <c r="BZQ49" s="1"/>
      <c r="BZR49" s="1"/>
      <c r="BZS49" s="1"/>
      <c r="BZT49" s="1"/>
      <c r="BZU49" s="1"/>
      <c r="BZV49" s="1"/>
      <c r="BZW49" s="1"/>
      <c r="BZX49" s="1"/>
      <c r="BZY49" s="1"/>
      <c r="BZZ49" s="1"/>
      <c r="CAA49" s="1"/>
      <c r="CAB49" s="1"/>
      <c r="CAC49" s="1"/>
      <c r="CAD49" s="1"/>
      <c r="CAE49" s="1"/>
      <c r="CAF49" s="1"/>
      <c r="CAG49" s="1"/>
      <c r="CAH49" s="1"/>
      <c r="CAI49" s="1"/>
      <c r="CAJ49" s="1"/>
      <c r="CAK49" s="1"/>
      <c r="CAL49" s="1"/>
      <c r="CAM49" s="1"/>
      <c r="CAN49" s="1"/>
      <c r="CAO49" s="1"/>
      <c r="CAP49" s="1"/>
      <c r="CAQ49" s="1"/>
      <c r="CAR49" s="1"/>
      <c r="CAS49" s="1"/>
      <c r="CAT49" s="1"/>
      <c r="CAU49" s="1"/>
      <c r="CAV49" s="1"/>
      <c r="CAW49" s="1"/>
      <c r="CAX49" s="1"/>
      <c r="CAY49" s="1"/>
      <c r="CAZ49" s="1"/>
      <c r="CBA49" s="1"/>
      <c r="CBB49" s="1"/>
      <c r="CBC49" s="1"/>
      <c r="CBD49" s="1"/>
      <c r="CBE49" s="1"/>
      <c r="CBF49" s="1"/>
      <c r="CBG49" s="1"/>
      <c r="CBH49" s="1"/>
      <c r="CBI49" s="1"/>
      <c r="CBJ49" s="1"/>
      <c r="CBK49" s="1"/>
      <c r="CBL49" s="1"/>
      <c r="CBM49" s="1"/>
      <c r="CBN49" s="1"/>
      <c r="CBO49" s="1"/>
      <c r="CBP49" s="1"/>
      <c r="CBQ49" s="1"/>
      <c r="CBR49" s="1"/>
      <c r="CBS49" s="1"/>
      <c r="CBT49" s="1"/>
      <c r="CBU49" s="1"/>
      <c r="CBV49" s="1"/>
      <c r="CBW49" s="1"/>
      <c r="CBX49" s="1"/>
      <c r="CBY49" s="1"/>
      <c r="CBZ49" s="1"/>
      <c r="CCA49" s="1"/>
      <c r="CCB49" s="1"/>
      <c r="CCC49" s="1"/>
      <c r="CCD49" s="1"/>
      <c r="CCE49" s="1"/>
      <c r="CCF49" s="1"/>
      <c r="CCG49" s="1"/>
      <c r="CCH49" s="1"/>
      <c r="CCI49" s="1"/>
      <c r="CCJ49" s="1"/>
      <c r="CCK49" s="1"/>
      <c r="CCL49" s="1"/>
      <c r="CCM49" s="1"/>
      <c r="CCN49" s="1"/>
      <c r="CCO49" s="1"/>
      <c r="CCP49" s="1"/>
      <c r="CCQ49" s="1"/>
      <c r="CCR49" s="1"/>
      <c r="CCS49" s="1"/>
      <c r="CCT49" s="1"/>
      <c r="CCU49" s="1"/>
      <c r="CCV49" s="1"/>
      <c r="CCW49" s="1"/>
      <c r="CCX49" s="1"/>
      <c r="CCY49" s="1"/>
      <c r="CCZ49" s="1"/>
      <c r="CDA49" s="1"/>
      <c r="CDB49" s="1"/>
      <c r="CDC49" s="1"/>
      <c r="CDD49" s="1"/>
      <c r="CDE49" s="1"/>
      <c r="CDF49" s="1"/>
      <c r="CDG49" s="1"/>
      <c r="CDH49" s="1"/>
      <c r="CDI49" s="1"/>
      <c r="CDJ49" s="1"/>
      <c r="CDK49" s="1"/>
      <c r="CDL49" s="1"/>
      <c r="CDM49" s="1"/>
      <c r="CDN49" s="1"/>
      <c r="CDO49" s="1"/>
      <c r="CDP49" s="1"/>
      <c r="CDQ49" s="1"/>
      <c r="CDR49" s="1"/>
      <c r="CDS49" s="1"/>
      <c r="CDT49" s="1"/>
      <c r="CDU49" s="1"/>
      <c r="CDV49" s="1"/>
      <c r="CDW49" s="1"/>
      <c r="CDX49" s="1"/>
      <c r="CDY49" s="1"/>
      <c r="CDZ49" s="1"/>
      <c r="CEA49" s="1"/>
      <c r="CEB49" s="1"/>
      <c r="CEC49" s="1"/>
      <c r="CED49" s="1"/>
      <c r="CEE49" s="1"/>
      <c r="CEF49" s="1"/>
      <c r="CEG49" s="1"/>
      <c r="CEH49" s="1"/>
      <c r="CEI49" s="1"/>
      <c r="CEJ49" s="1"/>
      <c r="CEK49" s="1"/>
      <c r="CEL49" s="1"/>
      <c r="CEM49" s="1"/>
      <c r="CEN49" s="1"/>
      <c r="CEO49" s="1"/>
      <c r="CEP49" s="1"/>
      <c r="CEQ49" s="1"/>
      <c r="CER49" s="1"/>
      <c r="CES49" s="1"/>
      <c r="CET49" s="1"/>
      <c r="CEU49" s="1"/>
      <c r="CEV49" s="1"/>
      <c r="CEW49" s="1"/>
      <c r="CEX49" s="1"/>
      <c r="CEY49" s="1"/>
      <c r="CEZ49" s="1"/>
      <c r="CFA49" s="1"/>
      <c r="CFB49" s="1"/>
      <c r="CFC49" s="1"/>
      <c r="CFD49" s="1"/>
      <c r="CFE49" s="1"/>
      <c r="CFF49" s="1"/>
      <c r="CFG49" s="1"/>
      <c r="CFH49" s="1"/>
      <c r="CFI49" s="1"/>
      <c r="CFJ49" s="1"/>
      <c r="CFK49" s="1"/>
      <c r="CFL49" s="1"/>
      <c r="CFM49" s="1"/>
      <c r="CFN49" s="1"/>
      <c r="CFO49" s="1"/>
      <c r="CFP49" s="1"/>
      <c r="CFQ49" s="1"/>
      <c r="CFR49" s="1"/>
      <c r="CFS49" s="1"/>
      <c r="CFT49" s="1"/>
      <c r="CFU49" s="1"/>
      <c r="CFV49" s="1"/>
      <c r="CFW49" s="1"/>
      <c r="CFX49" s="1"/>
      <c r="CFY49" s="1"/>
      <c r="CFZ49" s="1"/>
      <c r="CGA49" s="1"/>
      <c r="CGB49" s="1"/>
      <c r="CGC49" s="1"/>
      <c r="CGD49" s="1"/>
      <c r="CGE49" s="1"/>
      <c r="CGF49" s="1"/>
      <c r="CGG49" s="1"/>
      <c r="CGH49" s="1"/>
      <c r="CGI49" s="1"/>
      <c r="CGJ49" s="1"/>
      <c r="CGK49" s="1"/>
      <c r="CGL49" s="1"/>
      <c r="CGM49" s="1"/>
      <c r="CGN49" s="1"/>
      <c r="CGO49" s="1"/>
      <c r="CGP49" s="1"/>
      <c r="CGQ49" s="1"/>
      <c r="CGR49" s="1"/>
      <c r="CGS49" s="1"/>
      <c r="CGT49" s="1"/>
      <c r="CGU49" s="1"/>
      <c r="CGV49" s="1"/>
      <c r="CGW49" s="1"/>
      <c r="CGX49" s="1"/>
      <c r="CGY49" s="1"/>
      <c r="CGZ49" s="1"/>
      <c r="CHA49" s="1"/>
      <c r="CHB49" s="1"/>
      <c r="CHC49" s="1"/>
      <c r="CHD49" s="1"/>
      <c r="CHE49" s="1"/>
      <c r="CHF49" s="1"/>
      <c r="CHG49" s="1"/>
      <c r="CHH49" s="1"/>
      <c r="CHI49" s="1"/>
      <c r="CHJ49" s="1"/>
      <c r="CHK49" s="1"/>
      <c r="CHL49" s="1"/>
      <c r="CHM49" s="1"/>
      <c r="CHN49" s="1"/>
      <c r="CHO49" s="1"/>
      <c r="CHP49" s="1"/>
      <c r="CHQ49" s="1"/>
      <c r="CHR49" s="1"/>
      <c r="CHS49" s="1"/>
      <c r="CHT49" s="1"/>
      <c r="CHU49" s="1"/>
      <c r="CHV49" s="1"/>
      <c r="CHW49" s="1"/>
      <c r="CHX49" s="1"/>
      <c r="CHY49" s="1"/>
      <c r="CHZ49" s="1"/>
      <c r="CIA49" s="1"/>
      <c r="CIB49" s="1"/>
      <c r="CIC49" s="1"/>
      <c r="CID49" s="1"/>
      <c r="CIE49" s="1"/>
      <c r="CIF49" s="1"/>
      <c r="CIG49" s="1"/>
      <c r="CIH49" s="1"/>
      <c r="CII49" s="1"/>
      <c r="CIJ49" s="1"/>
      <c r="CIK49" s="1"/>
      <c r="CIL49" s="1"/>
      <c r="CIM49" s="1"/>
      <c r="CIN49" s="1"/>
      <c r="CIO49" s="1"/>
      <c r="CIP49" s="1"/>
      <c r="CIQ49" s="1"/>
      <c r="CIR49" s="1"/>
      <c r="CIS49" s="1"/>
      <c r="CIT49" s="1"/>
      <c r="CIU49" s="1"/>
      <c r="CIV49" s="1"/>
      <c r="CIW49" s="1"/>
      <c r="CIX49" s="1"/>
      <c r="CIY49" s="1"/>
      <c r="CIZ49" s="1"/>
      <c r="CJA49" s="1"/>
      <c r="CJB49" s="1"/>
      <c r="CJC49" s="1"/>
      <c r="CJD49" s="1"/>
      <c r="CJE49" s="1"/>
      <c r="CJF49" s="1"/>
      <c r="CJG49" s="1"/>
      <c r="CJH49" s="1"/>
      <c r="CJI49" s="1"/>
      <c r="CJJ49" s="1"/>
      <c r="CJK49" s="1"/>
      <c r="CJL49" s="1"/>
      <c r="CJM49" s="1"/>
      <c r="CJN49" s="1"/>
      <c r="CJO49" s="1"/>
      <c r="CJP49" s="1"/>
      <c r="CJQ49" s="1"/>
      <c r="CJR49" s="1"/>
      <c r="CJS49" s="1"/>
      <c r="CJT49" s="1"/>
      <c r="CJU49" s="1"/>
      <c r="CJV49" s="1"/>
      <c r="CJW49" s="1"/>
      <c r="CJX49" s="1"/>
      <c r="CJY49" s="1"/>
      <c r="CJZ49" s="1"/>
      <c r="CKA49" s="1"/>
      <c r="CKB49" s="1"/>
      <c r="CKC49" s="1"/>
      <c r="CKD49" s="1"/>
      <c r="CKE49" s="1"/>
      <c r="CKF49" s="1"/>
      <c r="CKG49" s="1"/>
      <c r="CKH49" s="1"/>
      <c r="CKI49" s="1"/>
      <c r="CKJ49" s="1"/>
      <c r="CKK49" s="1"/>
      <c r="CKL49" s="1"/>
      <c r="CKM49" s="1"/>
      <c r="CKN49" s="1"/>
      <c r="CKO49" s="1"/>
      <c r="CKP49" s="1"/>
      <c r="CKQ49" s="1"/>
      <c r="CKR49" s="1"/>
      <c r="CKS49" s="1"/>
      <c r="CKT49" s="1"/>
      <c r="CKU49" s="1"/>
      <c r="CKV49" s="1"/>
      <c r="CKW49" s="1"/>
      <c r="CKX49" s="1"/>
      <c r="CKY49" s="1"/>
      <c r="CKZ49" s="1"/>
      <c r="CLA49" s="1"/>
      <c r="CLB49" s="1"/>
      <c r="CLC49" s="1"/>
      <c r="CLD49" s="1"/>
      <c r="CLE49" s="1"/>
      <c r="CLF49" s="1"/>
      <c r="CLG49" s="1"/>
      <c r="CLH49" s="1"/>
      <c r="CLI49" s="1"/>
      <c r="CLJ49" s="1"/>
      <c r="CLK49" s="1"/>
      <c r="CLL49" s="1"/>
      <c r="CLM49" s="1"/>
      <c r="CLN49" s="1"/>
      <c r="CLO49" s="1"/>
      <c r="CLP49" s="1"/>
      <c r="CLQ49" s="1"/>
      <c r="CLR49" s="1"/>
      <c r="CLS49" s="1"/>
      <c r="CLT49" s="1"/>
      <c r="CLU49" s="1"/>
      <c r="CLV49" s="1"/>
      <c r="CLW49" s="1"/>
      <c r="CLX49" s="1"/>
      <c r="CLY49" s="1"/>
      <c r="CLZ49" s="1"/>
      <c r="CMA49" s="1"/>
      <c r="CMB49" s="1"/>
      <c r="CMC49" s="1"/>
      <c r="CMD49" s="1"/>
      <c r="CME49" s="1"/>
      <c r="CMF49" s="1"/>
      <c r="CMG49" s="1"/>
      <c r="CMH49" s="1"/>
      <c r="CMI49" s="1"/>
      <c r="CMJ49" s="1"/>
      <c r="CMK49" s="1"/>
      <c r="CML49" s="1"/>
      <c r="CMM49" s="1"/>
      <c r="CMN49" s="1"/>
      <c r="CMO49" s="1"/>
      <c r="CMP49" s="1"/>
      <c r="CMQ49" s="1"/>
      <c r="CMR49" s="1"/>
      <c r="CMS49" s="1"/>
      <c r="CMT49" s="1"/>
      <c r="CMU49" s="1"/>
      <c r="CMV49" s="1"/>
      <c r="CMW49" s="1"/>
      <c r="CMX49" s="1"/>
      <c r="CMY49" s="1"/>
      <c r="CMZ49" s="1"/>
      <c r="CNA49" s="1"/>
      <c r="CNB49" s="1"/>
      <c r="CNC49" s="1"/>
      <c r="CND49" s="1"/>
      <c r="CNE49" s="1"/>
      <c r="CNF49" s="1"/>
      <c r="CNG49" s="1"/>
      <c r="CNH49" s="1"/>
      <c r="CNI49" s="1"/>
      <c r="CNJ49" s="1"/>
      <c r="CNK49" s="1"/>
      <c r="CNL49" s="1"/>
      <c r="CNM49" s="1"/>
      <c r="CNN49" s="1"/>
      <c r="CNO49" s="1"/>
      <c r="CNP49" s="1"/>
      <c r="CNQ49" s="1"/>
      <c r="CNR49" s="1"/>
      <c r="CNS49" s="1"/>
      <c r="CNT49" s="1"/>
      <c r="CNU49" s="1"/>
      <c r="CNV49" s="1"/>
      <c r="CNW49" s="1"/>
      <c r="CNX49" s="1"/>
      <c r="CNY49" s="1"/>
      <c r="CNZ49" s="1"/>
      <c r="COA49" s="1"/>
      <c r="COB49" s="1"/>
      <c r="COC49" s="1"/>
      <c r="COD49" s="1"/>
      <c r="COE49" s="1"/>
      <c r="COF49" s="1"/>
      <c r="COG49" s="1"/>
      <c r="COH49" s="1"/>
      <c r="COI49" s="1"/>
      <c r="COJ49" s="1"/>
      <c r="COK49" s="1"/>
      <c r="COL49" s="1"/>
      <c r="COM49" s="1"/>
      <c r="CON49" s="1"/>
      <c r="COO49" s="1"/>
      <c r="COP49" s="1"/>
      <c r="COQ49" s="1"/>
      <c r="COR49" s="1"/>
      <c r="COS49" s="1"/>
      <c r="COT49" s="1"/>
      <c r="COU49" s="1"/>
      <c r="COV49" s="1"/>
      <c r="COW49" s="1"/>
      <c r="COX49" s="1"/>
      <c r="COY49" s="1"/>
      <c r="COZ49" s="1"/>
      <c r="CPA49" s="1"/>
      <c r="CPB49" s="1"/>
      <c r="CPC49" s="1"/>
      <c r="CPD49" s="1"/>
      <c r="CPE49" s="1"/>
      <c r="CPF49" s="1"/>
      <c r="CPG49" s="1"/>
      <c r="CPH49" s="1"/>
      <c r="CPI49" s="1"/>
      <c r="CPJ49" s="1"/>
      <c r="CPK49" s="1"/>
      <c r="CPL49" s="1"/>
      <c r="CPM49" s="1"/>
      <c r="CPN49" s="1"/>
      <c r="CPO49" s="1"/>
      <c r="CPP49" s="1"/>
      <c r="CPQ49" s="1"/>
      <c r="CPR49" s="1"/>
      <c r="CPS49" s="1"/>
      <c r="CPT49" s="1"/>
      <c r="CPU49" s="1"/>
      <c r="CPV49" s="1"/>
      <c r="CPW49" s="1"/>
      <c r="CPX49" s="1"/>
      <c r="CPY49" s="1"/>
      <c r="CPZ49" s="1"/>
      <c r="CQA49" s="1"/>
      <c r="CQB49" s="1"/>
      <c r="CQC49" s="1"/>
      <c r="CQD49" s="1"/>
      <c r="CQE49" s="1"/>
      <c r="CQF49" s="1"/>
      <c r="CQG49" s="1"/>
      <c r="CQH49" s="1"/>
      <c r="CQI49" s="1"/>
      <c r="CQJ49" s="1"/>
      <c r="CQK49" s="1"/>
      <c r="CQL49" s="1"/>
      <c r="CQM49" s="1"/>
      <c r="CQN49" s="1"/>
      <c r="CQO49" s="1"/>
      <c r="CQP49" s="1"/>
      <c r="CQQ49" s="1"/>
      <c r="CQR49" s="1"/>
      <c r="CQS49" s="1"/>
      <c r="CQT49" s="1"/>
      <c r="CQU49" s="1"/>
      <c r="CQV49" s="1"/>
      <c r="CQW49" s="1"/>
      <c r="CQX49" s="1"/>
      <c r="CQY49" s="1"/>
      <c r="CQZ49" s="1"/>
      <c r="CRA49" s="1"/>
      <c r="CRB49" s="1"/>
      <c r="CRC49" s="1"/>
      <c r="CRD49" s="1"/>
      <c r="CRE49" s="1"/>
      <c r="CRF49" s="1"/>
      <c r="CRG49" s="1"/>
      <c r="CRH49" s="1"/>
      <c r="CRI49" s="1"/>
      <c r="CRJ49" s="1"/>
      <c r="CRK49" s="1"/>
      <c r="CRL49" s="1"/>
      <c r="CRM49" s="1"/>
      <c r="CRN49" s="1"/>
      <c r="CRO49" s="1"/>
      <c r="CRP49" s="1"/>
      <c r="CRQ49" s="1"/>
      <c r="CRR49" s="1"/>
      <c r="CRS49" s="1"/>
      <c r="CRT49" s="1"/>
      <c r="CRU49" s="1"/>
      <c r="CRV49" s="1"/>
      <c r="CRW49" s="1"/>
      <c r="CRX49" s="1"/>
      <c r="CRY49" s="1"/>
      <c r="CRZ49" s="1"/>
      <c r="CSA49" s="1"/>
      <c r="CSB49" s="1"/>
      <c r="CSC49" s="1"/>
      <c r="CSD49" s="1"/>
      <c r="CSE49" s="1"/>
      <c r="CSF49" s="1"/>
      <c r="CSG49" s="1"/>
      <c r="CSH49" s="1"/>
      <c r="CSI49" s="1"/>
      <c r="CSJ49" s="1"/>
      <c r="CSK49" s="1"/>
      <c r="CSL49" s="1"/>
      <c r="CSM49" s="1"/>
      <c r="CSN49" s="1"/>
      <c r="CSO49" s="1"/>
      <c r="CSP49" s="1"/>
      <c r="CSQ49" s="1"/>
      <c r="CSR49" s="1"/>
      <c r="CSS49" s="1"/>
      <c r="CST49" s="1"/>
      <c r="CSU49" s="1"/>
      <c r="CSV49" s="1"/>
      <c r="CSW49" s="1"/>
      <c r="CSX49" s="1"/>
      <c r="CSY49" s="1"/>
      <c r="CSZ49" s="1"/>
      <c r="CTA49" s="1"/>
      <c r="CTB49" s="1"/>
      <c r="CTC49" s="1"/>
      <c r="CTD49" s="1"/>
      <c r="CTE49" s="1"/>
      <c r="CTF49" s="1"/>
      <c r="CTG49" s="1"/>
      <c r="CTH49" s="1"/>
      <c r="CTI49" s="1"/>
      <c r="CTJ49" s="1"/>
      <c r="CTK49" s="1"/>
      <c r="CTL49" s="1"/>
      <c r="CTM49" s="1"/>
      <c r="CTN49" s="1"/>
      <c r="CTO49" s="1"/>
      <c r="CTP49" s="1"/>
      <c r="CTQ49" s="1"/>
      <c r="CTR49" s="1"/>
      <c r="CTS49" s="1"/>
      <c r="CTT49" s="1"/>
      <c r="CTU49" s="1"/>
      <c r="CTV49" s="1"/>
      <c r="CTW49" s="1"/>
      <c r="CTX49" s="1"/>
      <c r="CTY49" s="1"/>
      <c r="CTZ49" s="1"/>
      <c r="CUA49" s="1"/>
      <c r="CUB49" s="1"/>
      <c r="CUC49" s="1"/>
      <c r="CUD49" s="1"/>
      <c r="CUE49" s="1"/>
      <c r="CUF49" s="1"/>
      <c r="CUG49" s="1"/>
      <c r="CUH49" s="1"/>
      <c r="CUI49" s="1"/>
      <c r="CUJ49" s="1"/>
      <c r="CUK49" s="1"/>
      <c r="CUL49" s="1"/>
      <c r="CUM49" s="1"/>
      <c r="CUN49" s="1"/>
      <c r="CUO49" s="1"/>
      <c r="CUP49" s="1"/>
      <c r="CUQ49" s="1"/>
      <c r="CUR49" s="1"/>
      <c r="CUS49" s="1"/>
      <c r="CUT49" s="1"/>
      <c r="CUU49" s="1"/>
      <c r="CUV49" s="1"/>
      <c r="CUW49" s="1"/>
      <c r="CUX49" s="1"/>
      <c r="CUY49" s="1"/>
      <c r="CUZ49" s="1"/>
      <c r="CVA49" s="1"/>
      <c r="CVB49" s="1"/>
      <c r="CVC49" s="1"/>
      <c r="CVD49" s="1"/>
      <c r="CVE49" s="1"/>
      <c r="CVF49" s="1"/>
      <c r="CVG49" s="1"/>
      <c r="CVH49" s="1"/>
      <c r="CVI49" s="1"/>
      <c r="CVJ49" s="1"/>
      <c r="CVK49" s="1"/>
      <c r="CVL49" s="1"/>
      <c r="CVM49" s="1"/>
      <c r="CVN49" s="1"/>
      <c r="CVO49" s="1"/>
      <c r="CVP49" s="1"/>
      <c r="CVQ49" s="1"/>
      <c r="CVR49" s="1"/>
      <c r="CVS49" s="1"/>
      <c r="CVT49" s="1"/>
      <c r="CVU49" s="1"/>
      <c r="CVV49" s="1"/>
      <c r="CVW49" s="1"/>
      <c r="CVX49" s="1"/>
      <c r="CVY49" s="1"/>
      <c r="CVZ49" s="1"/>
      <c r="CWA49" s="1"/>
      <c r="CWB49" s="1"/>
      <c r="CWC49" s="1"/>
      <c r="CWD49" s="1"/>
      <c r="CWE49" s="1"/>
      <c r="CWF49" s="1"/>
      <c r="CWG49" s="1"/>
      <c r="CWH49" s="1"/>
      <c r="CWI49" s="1"/>
      <c r="CWJ49" s="1"/>
      <c r="CWK49" s="1"/>
      <c r="CWL49" s="1"/>
      <c r="CWM49" s="1"/>
      <c r="CWN49" s="1"/>
      <c r="CWO49" s="1"/>
      <c r="CWP49" s="1"/>
      <c r="CWQ49" s="1"/>
      <c r="CWR49" s="1"/>
      <c r="CWS49" s="1"/>
      <c r="CWT49" s="1"/>
      <c r="CWU49" s="1"/>
      <c r="CWV49" s="1"/>
      <c r="CWW49" s="1"/>
      <c r="CWX49" s="1"/>
      <c r="CWY49" s="1"/>
      <c r="CWZ49" s="1"/>
      <c r="CXA49" s="1"/>
      <c r="CXB49" s="1"/>
      <c r="CXC49" s="1"/>
      <c r="CXD49" s="1"/>
      <c r="CXE49" s="1"/>
      <c r="CXF49" s="1"/>
      <c r="CXG49" s="1"/>
      <c r="CXH49" s="1"/>
      <c r="CXI49" s="1"/>
      <c r="CXJ49" s="1"/>
      <c r="CXK49" s="1"/>
      <c r="CXL49" s="1"/>
      <c r="CXM49" s="1"/>
      <c r="CXN49" s="1"/>
      <c r="CXO49" s="1"/>
      <c r="CXP49" s="1"/>
      <c r="CXQ49" s="1"/>
      <c r="CXR49" s="1"/>
      <c r="CXS49" s="1"/>
      <c r="CXT49" s="1"/>
      <c r="CXU49" s="1"/>
      <c r="CXV49" s="1"/>
      <c r="CXW49" s="1"/>
      <c r="CXX49" s="1"/>
      <c r="CXY49" s="1"/>
      <c r="CXZ49" s="1"/>
      <c r="CYA49" s="1"/>
      <c r="CYB49" s="1"/>
      <c r="CYC49" s="1"/>
      <c r="CYD49" s="1"/>
      <c r="CYE49" s="1"/>
      <c r="CYF49" s="1"/>
      <c r="CYG49" s="1"/>
      <c r="CYH49" s="1"/>
      <c r="CYI49" s="1"/>
      <c r="CYJ49" s="1"/>
      <c r="CYK49" s="1"/>
      <c r="CYL49" s="1"/>
      <c r="CYM49" s="1"/>
      <c r="CYN49" s="1"/>
      <c r="CYO49" s="1"/>
      <c r="CYP49" s="1"/>
      <c r="CYQ49" s="1"/>
      <c r="CYR49" s="1"/>
      <c r="CYS49" s="1"/>
      <c r="CYT49" s="1"/>
      <c r="CYU49" s="1"/>
      <c r="CYV49" s="1"/>
      <c r="CYW49" s="1"/>
      <c r="CYX49" s="1"/>
      <c r="CYY49" s="1"/>
      <c r="CYZ49" s="1"/>
      <c r="CZA49" s="1"/>
      <c r="CZB49" s="1"/>
      <c r="CZC49" s="1"/>
      <c r="CZD49" s="1"/>
      <c r="CZE49" s="1"/>
      <c r="CZF49" s="1"/>
      <c r="CZG49" s="1"/>
      <c r="CZH49" s="1"/>
      <c r="CZI49" s="1"/>
      <c r="CZJ49" s="1"/>
      <c r="CZK49" s="1"/>
      <c r="CZL49" s="1"/>
      <c r="CZM49" s="1"/>
      <c r="CZN49" s="1"/>
      <c r="CZO49" s="1"/>
      <c r="CZP49" s="1"/>
      <c r="CZQ49" s="1"/>
      <c r="CZR49" s="1"/>
      <c r="CZS49" s="1"/>
      <c r="CZT49" s="1"/>
      <c r="CZU49" s="1"/>
      <c r="CZV49" s="1"/>
      <c r="CZW49" s="1"/>
      <c r="CZX49" s="1"/>
      <c r="CZY49" s="1"/>
      <c r="CZZ49" s="1"/>
      <c r="DAA49" s="1"/>
      <c r="DAB49" s="1"/>
      <c r="DAC49" s="1"/>
      <c r="DAD49" s="1"/>
      <c r="DAE49" s="1"/>
      <c r="DAF49" s="1"/>
      <c r="DAG49" s="1"/>
      <c r="DAH49" s="1"/>
      <c r="DAI49" s="1"/>
      <c r="DAJ49" s="1"/>
      <c r="DAK49" s="1"/>
      <c r="DAL49" s="1"/>
      <c r="DAM49" s="1"/>
      <c r="DAN49" s="1"/>
      <c r="DAO49" s="1"/>
      <c r="DAP49" s="1"/>
      <c r="DAQ49" s="1"/>
      <c r="DAR49" s="1"/>
      <c r="DAS49" s="1"/>
      <c r="DAT49" s="1"/>
      <c r="DAU49" s="1"/>
      <c r="DAV49" s="1"/>
      <c r="DAW49" s="1"/>
      <c r="DAX49" s="1"/>
      <c r="DAY49" s="1"/>
      <c r="DAZ49" s="1"/>
      <c r="DBA49" s="1"/>
      <c r="DBB49" s="1"/>
      <c r="DBC49" s="1"/>
      <c r="DBD49" s="1"/>
      <c r="DBE49" s="1"/>
      <c r="DBF49" s="1"/>
      <c r="DBG49" s="1"/>
      <c r="DBH49" s="1"/>
      <c r="DBI49" s="1"/>
      <c r="DBJ49" s="1"/>
      <c r="DBK49" s="1"/>
      <c r="DBL49" s="1"/>
      <c r="DBM49" s="1"/>
      <c r="DBN49" s="1"/>
      <c r="DBO49" s="1"/>
      <c r="DBP49" s="1"/>
      <c r="DBQ49" s="1"/>
      <c r="DBR49" s="1"/>
      <c r="DBS49" s="1"/>
      <c r="DBT49" s="1"/>
      <c r="DBU49" s="1"/>
      <c r="DBV49" s="1"/>
      <c r="DBW49" s="1"/>
      <c r="DBX49" s="1"/>
      <c r="DBY49" s="1"/>
      <c r="DBZ49" s="1"/>
      <c r="DCA49" s="1"/>
      <c r="DCB49" s="1"/>
      <c r="DCC49" s="1"/>
      <c r="DCD49" s="1"/>
      <c r="DCE49" s="1"/>
      <c r="DCF49" s="1"/>
      <c r="DCG49" s="1"/>
      <c r="DCH49" s="1"/>
      <c r="DCI49" s="1"/>
      <c r="DCJ49" s="1"/>
      <c r="DCK49" s="1"/>
      <c r="DCL49" s="1"/>
      <c r="DCM49" s="1"/>
      <c r="DCN49" s="1"/>
      <c r="DCO49" s="1"/>
      <c r="DCP49" s="1"/>
      <c r="DCQ49" s="1"/>
      <c r="DCR49" s="1"/>
      <c r="DCS49" s="1"/>
      <c r="DCT49" s="1"/>
      <c r="DCU49" s="1"/>
      <c r="DCV49" s="1"/>
      <c r="DCW49" s="1"/>
      <c r="DCX49" s="1"/>
      <c r="DCY49" s="1"/>
      <c r="DCZ49" s="1"/>
      <c r="DDA49" s="1"/>
      <c r="DDB49" s="1"/>
      <c r="DDC49" s="1"/>
      <c r="DDD49" s="1"/>
      <c r="DDE49" s="1"/>
      <c r="DDF49" s="1"/>
      <c r="DDG49" s="1"/>
      <c r="DDH49" s="1"/>
      <c r="DDI49" s="1"/>
      <c r="DDJ49" s="1"/>
      <c r="DDK49" s="1"/>
      <c r="DDL49" s="1"/>
      <c r="DDM49" s="1"/>
      <c r="DDN49" s="1"/>
      <c r="DDO49" s="1"/>
      <c r="DDP49" s="1"/>
      <c r="DDQ49" s="1"/>
      <c r="DDR49" s="1"/>
      <c r="DDS49" s="1"/>
      <c r="DDT49" s="1"/>
      <c r="DDU49" s="1"/>
      <c r="DDV49" s="1"/>
      <c r="DDW49" s="1"/>
      <c r="DDX49" s="1"/>
      <c r="DDY49" s="1"/>
      <c r="DDZ49" s="1"/>
      <c r="DEA49" s="1"/>
      <c r="DEB49" s="1"/>
      <c r="DEC49" s="1"/>
      <c r="DED49" s="1"/>
      <c r="DEE49" s="1"/>
      <c r="DEF49" s="1"/>
      <c r="DEG49" s="1"/>
      <c r="DEH49" s="1"/>
      <c r="DEI49" s="1"/>
      <c r="DEJ49" s="1"/>
      <c r="DEK49" s="1"/>
      <c r="DEL49" s="1"/>
      <c r="DEM49" s="1"/>
      <c r="DEN49" s="1"/>
      <c r="DEO49" s="1"/>
      <c r="DEP49" s="1"/>
      <c r="DEQ49" s="1"/>
      <c r="DER49" s="1"/>
      <c r="DES49" s="1"/>
      <c r="DET49" s="1"/>
      <c r="DEU49" s="1"/>
      <c r="DEV49" s="1"/>
      <c r="DEW49" s="1"/>
      <c r="DEX49" s="1"/>
      <c r="DEY49" s="1"/>
      <c r="DEZ49" s="1"/>
      <c r="DFA49" s="1"/>
      <c r="DFB49" s="1"/>
      <c r="DFC49" s="1"/>
      <c r="DFD49" s="1"/>
      <c r="DFE49" s="1"/>
      <c r="DFF49" s="1"/>
      <c r="DFG49" s="1"/>
      <c r="DFH49" s="1"/>
      <c r="DFI49" s="1"/>
      <c r="DFJ49" s="1"/>
      <c r="DFK49" s="1"/>
      <c r="DFL49" s="1"/>
      <c r="DFM49" s="1"/>
      <c r="DFN49" s="1"/>
      <c r="DFO49" s="1"/>
      <c r="DFP49" s="1"/>
      <c r="DFQ49" s="1"/>
      <c r="DFR49" s="1"/>
      <c r="DFS49" s="1"/>
      <c r="DFT49" s="1"/>
      <c r="DFU49" s="1"/>
      <c r="DFV49" s="1"/>
      <c r="DFW49" s="1"/>
      <c r="DFX49" s="1"/>
      <c r="DFY49" s="1"/>
      <c r="DFZ49" s="1"/>
      <c r="DGA49" s="1"/>
      <c r="DGB49" s="1"/>
      <c r="DGC49" s="1"/>
      <c r="DGD49" s="1"/>
      <c r="DGE49" s="1"/>
      <c r="DGF49" s="1"/>
      <c r="DGG49" s="1"/>
      <c r="DGH49" s="1"/>
      <c r="DGI49" s="1"/>
      <c r="DGJ49" s="1"/>
      <c r="DGK49" s="1"/>
      <c r="DGL49" s="1"/>
      <c r="DGM49" s="1"/>
      <c r="DGN49" s="1"/>
      <c r="DGO49" s="1"/>
      <c r="DGP49" s="1"/>
      <c r="DGQ49" s="1"/>
      <c r="DGR49" s="1"/>
      <c r="DGS49" s="1"/>
      <c r="DGT49" s="1"/>
      <c r="DGU49" s="1"/>
      <c r="DGV49" s="1"/>
      <c r="DGW49" s="1"/>
      <c r="DGX49" s="1"/>
      <c r="DGY49" s="1"/>
      <c r="DGZ49" s="1"/>
      <c r="DHA49" s="1"/>
      <c r="DHB49" s="1"/>
      <c r="DHC49" s="1"/>
      <c r="DHD49" s="1"/>
      <c r="DHE49" s="1"/>
      <c r="DHF49" s="1"/>
      <c r="DHG49" s="1"/>
      <c r="DHH49" s="1"/>
      <c r="DHI49" s="1"/>
      <c r="DHJ49" s="1"/>
      <c r="DHK49" s="1"/>
      <c r="DHL49" s="1"/>
      <c r="DHM49" s="1"/>
      <c r="DHN49" s="1"/>
      <c r="DHO49" s="1"/>
      <c r="DHP49" s="1"/>
      <c r="DHQ49" s="1"/>
      <c r="DHR49" s="1"/>
      <c r="DHS49" s="1"/>
      <c r="DHT49" s="1"/>
      <c r="DHU49" s="1"/>
      <c r="DHV49" s="1"/>
      <c r="DHW49" s="1"/>
      <c r="DHX49" s="1"/>
      <c r="DHY49" s="1"/>
      <c r="DHZ49" s="1"/>
      <c r="DIA49" s="1"/>
      <c r="DIB49" s="1"/>
      <c r="DIC49" s="1"/>
      <c r="DID49" s="1"/>
      <c r="DIE49" s="1"/>
      <c r="DIF49" s="1"/>
      <c r="DIG49" s="1"/>
      <c r="DIH49" s="1"/>
      <c r="DII49" s="1"/>
      <c r="DIJ49" s="1"/>
      <c r="DIK49" s="1"/>
      <c r="DIL49" s="1"/>
      <c r="DIM49" s="1"/>
      <c r="DIN49" s="1"/>
      <c r="DIO49" s="1"/>
      <c r="DIP49" s="1"/>
      <c r="DIQ49" s="1"/>
      <c r="DIR49" s="1"/>
      <c r="DIS49" s="1"/>
      <c r="DIT49" s="1"/>
      <c r="DIU49" s="1"/>
      <c r="DIV49" s="1"/>
      <c r="DIW49" s="1"/>
      <c r="DIX49" s="1"/>
      <c r="DIY49" s="1"/>
      <c r="DIZ49" s="1"/>
      <c r="DJA49" s="1"/>
      <c r="DJB49" s="1"/>
      <c r="DJC49" s="1"/>
      <c r="DJD49" s="1"/>
      <c r="DJE49" s="1"/>
      <c r="DJF49" s="1"/>
      <c r="DJG49" s="1"/>
      <c r="DJH49" s="1"/>
      <c r="DJI49" s="1"/>
      <c r="DJJ49" s="1"/>
      <c r="DJK49" s="1"/>
      <c r="DJL49" s="1"/>
      <c r="DJM49" s="1"/>
      <c r="DJN49" s="1"/>
      <c r="DJO49" s="1"/>
      <c r="DJP49" s="1"/>
      <c r="DJQ49" s="1"/>
      <c r="DJR49" s="1"/>
      <c r="DJS49" s="1"/>
      <c r="DJT49" s="1"/>
      <c r="DJU49" s="1"/>
      <c r="DJV49" s="1"/>
      <c r="DJW49" s="1"/>
      <c r="DJX49" s="1"/>
      <c r="DJY49" s="1"/>
      <c r="DJZ49" s="1"/>
      <c r="DKA49" s="1"/>
      <c r="DKB49" s="1"/>
      <c r="DKC49" s="1"/>
      <c r="DKD49" s="1"/>
      <c r="DKE49" s="1"/>
      <c r="DKF49" s="1"/>
      <c r="DKG49" s="1"/>
      <c r="DKH49" s="1"/>
      <c r="DKI49" s="1"/>
      <c r="DKJ49" s="1"/>
      <c r="DKK49" s="1"/>
      <c r="DKL49" s="1"/>
      <c r="DKM49" s="1"/>
      <c r="DKN49" s="1"/>
      <c r="DKO49" s="1"/>
      <c r="DKP49" s="1"/>
      <c r="DKQ49" s="1"/>
      <c r="DKR49" s="1"/>
      <c r="DKS49" s="1"/>
      <c r="DKT49" s="1"/>
      <c r="DKU49" s="1"/>
      <c r="DKV49" s="1"/>
      <c r="DKW49" s="1"/>
      <c r="DKX49" s="1"/>
      <c r="DKY49" s="1"/>
      <c r="DKZ49" s="1"/>
      <c r="DLA49" s="1"/>
      <c r="DLB49" s="1"/>
      <c r="DLC49" s="1"/>
      <c r="DLD49" s="1"/>
      <c r="DLE49" s="1"/>
      <c r="DLF49" s="1"/>
      <c r="DLG49" s="1"/>
      <c r="DLH49" s="1"/>
      <c r="DLI49" s="1"/>
      <c r="DLJ49" s="1"/>
      <c r="DLK49" s="1"/>
      <c r="DLL49" s="1"/>
      <c r="DLM49" s="1"/>
      <c r="DLN49" s="1"/>
      <c r="DLO49" s="1"/>
      <c r="DLP49" s="1"/>
      <c r="DLQ49" s="1"/>
      <c r="DLR49" s="1"/>
      <c r="DLS49" s="1"/>
      <c r="DLT49" s="1"/>
      <c r="DLU49" s="1"/>
      <c r="DLV49" s="1"/>
      <c r="DLW49" s="1"/>
      <c r="DLX49" s="1"/>
      <c r="DLY49" s="1"/>
      <c r="DLZ49" s="1"/>
      <c r="DMA49" s="1"/>
      <c r="DMB49" s="1"/>
      <c r="DMC49" s="1"/>
      <c r="DMD49" s="1"/>
      <c r="DME49" s="1"/>
      <c r="DMF49" s="1"/>
      <c r="DMG49" s="1"/>
      <c r="DMH49" s="1"/>
      <c r="DMI49" s="1"/>
      <c r="DMJ49" s="1"/>
      <c r="DMK49" s="1"/>
      <c r="DML49" s="1"/>
      <c r="DMM49" s="1"/>
      <c r="DMN49" s="1"/>
      <c r="DMO49" s="1"/>
      <c r="DMP49" s="1"/>
      <c r="DMQ49" s="1"/>
      <c r="DMR49" s="1"/>
      <c r="DMS49" s="1"/>
      <c r="DMT49" s="1"/>
      <c r="DMU49" s="1"/>
      <c r="DMV49" s="1"/>
      <c r="DMW49" s="1"/>
      <c r="DMX49" s="1"/>
      <c r="DMY49" s="1"/>
      <c r="DMZ49" s="1"/>
      <c r="DNA49" s="1"/>
      <c r="DNB49" s="1"/>
      <c r="DNC49" s="1"/>
      <c r="DND49" s="1"/>
      <c r="DNE49" s="1"/>
      <c r="DNF49" s="1"/>
      <c r="DNG49" s="1"/>
      <c r="DNH49" s="1"/>
      <c r="DNI49" s="1"/>
      <c r="DNJ49" s="1"/>
      <c r="DNK49" s="1"/>
      <c r="DNL49" s="1"/>
      <c r="DNM49" s="1"/>
      <c r="DNN49" s="1"/>
      <c r="DNO49" s="1"/>
      <c r="DNP49" s="1"/>
      <c r="DNQ49" s="1"/>
      <c r="DNR49" s="1"/>
      <c r="DNS49" s="1"/>
      <c r="DNT49" s="1"/>
      <c r="DNU49" s="1"/>
      <c r="DNV49" s="1"/>
      <c r="DNW49" s="1"/>
      <c r="DNX49" s="1"/>
      <c r="DNY49" s="1"/>
      <c r="DNZ49" s="1"/>
      <c r="DOA49" s="1"/>
      <c r="DOB49" s="1"/>
      <c r="DOC49" s="1"/>
      <c r="DOD49" s="1"/>
      <c r="DOE49" s="1"/>
      <c r="DOF49" s="1"/>
      <c r="DOG49" s="1"/>
      <c r="DOH49" s="1"/>
      <c r="DOI49" s="1"/>
      <c r="DOJ49" s="1"/>
      <c r="DOK49" s="1"/>
      <c r="DOL49" s="1"/>
      <c r="DOM49" s="1"/>
      <c r="DON49" s="1"/>
      <c r="DOO49" s="1"/>
      <c r="DOP49" s="1"/>
      <c r="DOQ49" s="1"/>
      <c r="DOR49" s="1"/>
      <c r="DOS49" s="1"/>
      <c r="DOT49" s="1"/>
      <c r="DOU49" s="1"/>
      <c r="DOV49" s="1"/>
      <c r="DOW49" s="1"/>
      <c r="DOX49" s="1"/>
      <c r="DOY49" s="1"/>
      <c r="DOZ49" s="1"/>
      <c r="DPA49" s="1"/>
      <c r="DPB49" s="1"/>
      <c r="DPC49" s="1"/>
      <c r="DPD49" s="1"/>
      <c r="DPE49" s="1"/>
      <c r="DPF49" s="1"/>
      <c r="DPG49" s="1"/>
      <c r="DPH49" s="1"/>
      <c r="DPI49" s="1"/>
      <c r="DPJ49" s="1"/>
      <c r="DPK49" s="1"/>
      <c r="DPL49" s="1"/>
      <c r="DPM49" s="1"/>
      <c r="DPN49" s="1"/>
      <c r="DPO49" s="1"/>
      <c r="DPP49" s="1"/>
      <c r="DPQ49" s="1"/>
      <c r="DPR49" s="1"/>
      <c r="DPS49" s="1"/>
      <c r="DPT49" s="1"/>
      <c r="DPU49" s="1"/>
      <c r="DPV49" s="1"/>
      <c r="DPW49" s="1"/>
      <c r="DPX49" s="1"/>
      <c r="DPY49" s="1"/>
      <c r="DPZ49" s="1"/>
      <c r="DQA49" s="1"/>
      <c r="DQB49" s="1"/>
      <c r="DQC49" s="1"/>
      <c r="DQD49" s="1"/>
      <c r="DQE49" s="1"/>
      <c r="DQF49" s="1"/>
      <c r="DQG49" s="1"/>
      <c r="DQH49" s="1"/>
      <c r="DQI49" s="1"/>
      <c r="DQJ49" s="1"/>
      <c r="DQK49" s="1"/>
      <c r="DQL49" s="1"/>
      <c r="DQM49" s="1"/>
      <c r="DQN49" s="1"/>
      <c r="DQO49" s="1"/>
      <c r="DQP49" s="1"/>
      <c r="DQQ49" s="1"/>
      <c r="DQR49" s="1"/>
      <c r="DQS49" s="1"/>
      <c r="DQT49" s="1"/>
      <c r="DQU49" s="1"/>
      <c r="DQV49" s="1"/>
      <c r="DQW49" s="1"/>
      <c r="DQX49" s="1"/>
      <c r="DQY49" s="1"/>
      <c r="DQZ49" s="1"/>
      <c r="DRA49" s="1"/>
      <c r="DRB49" s="1"/>
      <c r="DRC49" s="1"/>
      <c r="DRD49" s="1"/>
      <c r="DRE49" s="1"/>
      <c r="DRF49" s="1"/>
      <c r="DRG49" s="1"/>
      <c r="DRH49" s="1"/>
      <c r="DRI49" s="1"/>
      <c r="DRJ49" s="1"/>
      <c r="DRK49" s="1"/>
      <c r="DRL49" s="1"/>
      <c r="DRM49" s="1"/>
      <c r="DRN49" s="1"/>
      <c r="DRO49" s="1"/>
      <c r="DRP49" s="1"/>
      <c r="DRQ49" s="1"/>
      <c r="DRR49" s="1"/>
      <c r="DRS49" s="1"/>
      <c r="DRT49" s="1"/>
      <c r="DRU49" s="1"/>
      <c r="DRV49" s="1"/>
      <c r="DRW49" s="1"/>
      <c r="DRX49" s="1"/>
      <c r="DRY49" s="1"/>
      <c r="DRZ49" s="1"/>
      <c r="DSA49" s="1"/>
      <c r="DSB49" s="1"/>
      <c r="DSC49" s="1"/>
      <c r="DSD49" s="1"/>
      <c r="DSE49" s="1"/>
      <c r="DSF49" s="1"/>
      <c r="DSG49" s="1"/>
      <c r="DSH49" s="1"/>
      <c r="DSI49" s="1"/>
      <c r="DSJ49" s="1"/>
      <c r="DSK49" s="1"/>
      <c r="DSL49" s="1"/>
      <c r="DSM49" s="1"/>
      <c r="DSN49" s="1"/>
      <c r="DSO49" s="1"/>
      <c r="DSP49" s="1"/>
      <c r="DSQ49" s="1"/>
      <c r="DSR49" s="1"/>
      <c r="DSS49" s="1"/>
      <c r="DST49" s="1"/>
      <c r="DSU49" s="1"/>
      <c r="DSV49" s="1"/>
      <c r="DSW49" s="1"/>
      <c r="DSX49" s="1"/>
      <c r="DSY49" s="1"/>
      <c r="DSZ49" s="1"/>
      <c r="DTA49" s="1"/>
      <c r="DTB49" s="1"/>
      <c r="DTC49" s="1"/>
      <c r="DTD49" s="1"/>
      <c r="DTE49" s="1"/>
      <c r="DTF49" s="1"/>
      <c r="DTG49" s="1"/>
      <c r="DTH49" s="1"/>
      <c r="DTI49" s="1"/>
      <c r="DTJ49" s="1"/>
      <c r="DTK49" s="1"/>
      <c r="DTL49" s="1"/>
      <c r="DTM49" s="1"/>
      <c r="DTN49" s="1"/>
      <c r="DTO49" s="1"/>
      <c r="DTP49" s="1"/>
      <c r="DTQ49" s="1"/>
      <c r="DTR49" s="1"/>
      <c r="DTS49" s="1"/>
      <c r="DTT49" s="1"/>
      <c r="DTU49" s="1"/>
      <c r="DTV49" s="1"/>
      <c r="DTW49" s="1"/>
      <c r="DTX49" s="1"/>
      <c r="DTY49" s="1"/>
      <c r="DTZ49" s="1"/>
      <c r="DUA49" s="1"/>
      <c r="DUB49" s="1"/>
      <c r="DUC49" s="1"/>
      <c r="DUD49" s="1"/>
      <c r="DUE49" s="1"/>
      <c r="DUF49" s="1"/>
      <c r="DUG49" s="1"/>
      <c r="DUH49" s="1"/>
      <c r="DUI49" s="1"/>
      <c r="DUJ49" s="1"/>
      <c r="DUK49" s="1"/>
      <c r="DUL49" s="1"/>
      <c r="DUM49" s="1"/>
      <c r="DUN49" s="1"/>
      <c r="DUO49" s="1"/>
      <c r="DUP49" s="1"/>
      <c r="DUQ49" s="1"/>
      <c r="DUR49" s="1"/>
      <c r="DUS49" s="1"/>
      <c r="DUT49" s="1"/>
      <c r="DUU49" s="1"/>
      <c r="DUV49" s="1"/>
      <c r="DUW49" s="1"/>
      <c r="DUX49" s="1"/>
      <c r="DUY49" s="1"/>
      <c r="DUZ49" s="1"/>
      <c r="DVA49" s="1"/>
      <c r="DVB49" s="1"/>
      <c r="DVC49" s="1"/>
      <c r="DVD49" s="1"/>
      <c r="DVE49" s="1"/>
      <c r="DVF49" s="1"/>
      <c r="DVG49" s="1"/>
      <c r="DVH49" s="1"/>
      <c r="DVI49" s="1"/>
      <c r="DVJ49" s="1"/>
      <c r="DVK49" s="1"/>
      <c r="DVL49" s="1"/>
      <c r="DVM49" s="1"/>
      <c r="DVN49" s="1"/>
      <c r="DVO49" s="1"/>
      <c r="DVP49" s="1"/>
      <c r="DVQ49" s="1"/>
      <c r="DVR49" s="1"/>
      <c r="DVS49" s="1"/>
      <c r="DVT49" s="1"/>
      <c r="DVU49" s="1"/>
      <c r="DVV49" s="1"/>
      <c r="DVW49" s="1"/>
      <c r="DVX49" s="1"/>
      <c r="DVY49" s="1"/>
      <c r="DVZ49" s="1"/>
      <c r="DWA49" s="1"/>
      <c r="DWB49" s="1"/>
      <c r="DWC49" s="1"/>
      <c r="DWD49" s="1"/>
      <c r="DWE49" s="1"/>
      <c r="DWF49" s="1"/>
      <c r="DWG49" s="1"/>
      <c r="DWH49" s="1"/>
      <c r="DWI49" s="1"/>
      <c r="DWJ49" s="1"/>
      <c r="DWK49" s="1"/>
      <c r="DWL49" s="1"/>
      <c r="DWM49" s="1"/>
      <c r="DWN49" s="1"/>
      <c r="DWO49" s="1"/>
      <c r="DWP49" s="1"/>
      <c r="DWQ49" s="1"/>
      <c r="DWR49" s="1"/>
      <c r="DWS49" s="1"/>
      <c r="DWT49" s="1"/>
      <c r="DWU49" s="1"/>
      <c r="DWV49" s="1"/>
      <c r="DWW49" s="1"/>
      <c r="DWX49" s="1"/>
      <c r="DWY49" s="1"/>
      <c r="DWZ49" s="1"/>
      <c r="DXA49" s="1"/>
      <c r="DXB49" s="1"/>
      <c r="DXC49" s="1"/>
      <c r="DXD49" s="1"/>
      <c r="DXE49" s="1"/>
      <c r="DXF49" s="1"/>
      <c r="DXG49" s="1"/>
      <c r="DXH49" s="1"/>
      <c r="DXI49" s="1"/>
      <c r="DXJ49" s="1"/>
      <c r="DXK49" s="1"/>
      <c r="DXL49" s="1"/>
      <c r="DXM49" s="1"/>
      <c r="DXN49" s="1"/>
      <c r="DXO49" s="1"/>
      <c r="DXP49" s="1"/>
      <c r="DXQ49" s="1"/>
      <c r="DXR49" s="1"/>
      <c r="DXS49" s="1"/>
      <c r="DXT49" s="1"/>
      <c r="DXU49" s="1"/>
      <c r="DXV49" s="1"/>
      <c r="DXW49" s="1"/>
      <c r="DXX49" s="1"/>
      <c r="DXY49" s="1"/>
      <c r="DXZ49" s="1"/>
      <c r="DYA49" s="1"/>
      <c r="DYB49" s="1"/>
      <c r="DYC49" s="1"/>
      <c r="DYD49" s="1"/>
      <c r="DYE49" s="1"/>
      <c r="DYF49" s="1"/>
      <c r="DYG49" s="1"/>
      <c r="DYH49" s="1"/>
      <c r="DYI49" s="1"/>
      <c r="DYJ49" s="1"/>
      <c r="DYK49" s="1"/>
      <c r="DYL49" s="1"/>
      <c r="DYM49" s="1"/>
      <c r="DYN49" s="1"/>
      <c r="DYO49" s="1"/>
      <c r="DYP49" s="1"/>
      <c r="DYQ49" s="1"/>
      <c r="DYR49" s="1"/>
      <c r="DYS49" s="1"/>
      <c r="DYT49" s="1"/>
      <c r="DYU49" s="1"/>
      <c r="DYV49" s="1"/>
      <c r="DYW49" s="1"/>
      <c r="DYX49" s="1"/>
      <c r="DYY49" s="1"/>
      <c r="DYZ49" s="1"/>
      <c r="DZA49" s="1"/>
      <c r="DZB49" s="1"/>
      <c r="DZC49" s="1"/>
      <c r="DZD49" s="1"/>
      <c r="DZE49" s="1"/>
      <c r="DZF49" s="1"/>
      <c r="DZG49" s="1"/>
      <c r="DZH49" s="1"/>
      <c r="DZI49" s="1"/>
      <c r="DZJ49" s="1"/>
      <c r="DZK49" s="1"/>
      <c r="DZL49" s="1"/>
      <c r="DZM49" s="1"/>
      <c r="DZN49" s="1"/>
      <c r="DZO49" s="1"/>
      <c r="DZP49" s="1"/>
      <c r="DZQ49" s="1"/>
      <c r="DZR49" s="1"/>
      <c r="DZS49" s="1"/>
      <c r="DZT49" s="1"/>
      <c r="DZU49" s="1"/>
      <c r="DZV49" s="1"/>
      <c r="DZW49" s="1"/>
      <c r="DZX49" s="1"/>
      <c r="DZY49" s="1"/>
      <c r="DZZ49" s="1"/>
      <c r="EAA49" s="1"/>
      <c r="EAB49" s="1"/>
      <c r="EAC49" s="1"/>
      <c r="EAD49" s="1"/>
      <c r="EAE49" s="1"/>
      <c r="EAF49" s="1"/>
      <c r="EAG49" s="1"/>
      <c r="EAH49" s="1"/>
      <c r="EAI49" s="1"/>
      <c r="EAJ49" s="1"/>
      <c r="EAK49" s="1"/>
      <c r="EAL49" s="1"/>
      <c r="EAM49" s="1"/>
      <c r="EAN49" s="1"/>
      <c r="EAO49" s="1"/>
      <c r="EAP49" s="1"/>
      <c r="EAQ49" s="1"/>
      <c r="EAR49" s="1"/>
      <c r="EAS49" s="1"/>
      <c r="EAT49" s="1"/>
      <c r="EAU49" s="1"/>
      <c r="EAV49" s="1"/>
      <c r="EAW49" s="1"/>
      <c r="EAX49" s="1"/>
      <c r="EAY49" s="1"/>
      <c r="EAZ49" s="1"/>
      <c r="EBA49" s="1"/>
      <c r="EBB49" s="1"/>
      <c r="EBC49" s="1"/>
      <c r="EBD49" s="1"/>
      <c r="EBE49" s="1"/>
      <c r="EBF49" s="1"/>
      <c r="EBG49" s="1"/>
      <c r="EBH49" s="1"/>
      <c r="EBI49" s="1"/>
      <c r="EBJ49" s="1"/>
      <c r="EBK49" s="1"/>
      <c r="EBL49" s="1"/>
      <c r="EBM49" s="1"/>
      <c r="EBN49" s="1"/>
      <c r="EBO49" s="1"/>
      <c r="EBP49" s="1"/>
      <c r="EBQ49" s="1"/>
      <c r="EBR49" s="1"/>
      <c r="EBS49" s="1"/>
      <c r="EBT49" s="1"/>
      <c r="EBU49" s="1"/>
      <c r="EBV49" s="1"/>
      <c r="EBW49" s="1"/>
      <c r="EBX49" s="1"/>
      <c r="EBY49" s="1"/>
      <c r="EBZ49" s="1"/>
      <c r="ECA49" s="1"/>
      <c r="ECB49" s="1"/>
      <c r="ECC49" s="1"/>
      <c r="ECD49" s="1"/>
      <c r="ECE49" s="1"/>
      <c r="ECF49" s="1"/>
      <c r="ECG49" s="1"/>
      <c r="ECH49" s="1"/>
      <c r="ECI49" s="1"/>
      <c r="ECJ49" s="1"/>
      <c r="ECK49" s="1"/>
      <c r="ECL49" s="1"/>
      <c r="ECM49" s="1"/>
      <c r="ECN49" s="1"/>
      <c r="ECO49" s="1"/>
      <c r="ECP49" s="1"/>
      <c r="ECQ49" s="1"/>
      <c r="ECR49" s="1"/>
      <c r="ECS49" s="1"/>
      <c r="ECT49" s="1"/>
      <c r="ECU49" s="1"/>
      <c r="ECV49" s="1"/>
      <c r="ECW49" s="1"/>
      <c r="ECX49" s="1"/>
      <c r="ECY49" s="1"/>
      <c r="ECZ49" s="1"/>
      <c r="EDA49" s="1"/>
      <c r="EDB49" s="1"/>
      <c r="EDC49" s="1"/>
      <c r="EDD49" s="1"/>
      <c r="EDE49" s="1"/>
      <c r="EDF49" s="1"/>
      <c r="EDG49" s="1"/>
      <c r="EDH49" s="1"/>
      <c r="EDI49" s="1"/>
      <c r="EDJ49" s="1"/>
      <c r="EDK49" s="1"/>
      <c r="EDL49" s="1"/>
      <c r="EDM49" s="1"/>
      <c r="EDN49" s="1"/>
      <c r="EDO49" s="1"/>
      <c r="EDP49" s="1"/>
      <c r="EDQ49" s="1"/>
      <c r="EDR49" s="1"/>
      <c r="EDS49" s="1"/>
      <c r="EDT49" s="1"/>
      <c r="EDU49" s="1"/>
      <c r="EDV49" s="1"/>
      <c r="EDW49" s="1"/>
      <c r="EDX49" s="1"/>
      <c r="EDY49" s="1"/>
      <c r="EDZ49" s="1"/>
      <c r="EEA49" s="1"/>
      <c r="EEB49" s="1"/>
      <c r="EEC49" s="1"/>
      <c r="EED49" s="1"/>
      <c r="EEE49" s="1"/>
      <c r="EEF49" s="1"/>
      <c r="EEG49" s="1"/>
      <c r="EEH49" s="1"/>
      <c r="EEI49" s="1"/>
      <c r="EEJ49" s="1"/>
      <c r="EEK49" s="1"/>
      <c r="EEL49" s="1"/>
      <c r="EEM49" s="1"/>
      <c r="EEN49" s="1"/>
      <c r="EEO49" s="1"/>
      <c r="EEP49" s="1"/>
      <c r="EEQ49" s="1"/>
      <c r="EER49" s="1"/>
      <c r="EES49" s="1"/>
      <c r="EET49" s="1"/>
      <c r="EEU49" s="1"/>
      <c r="EEV49" s="1"/>
      <c r="EEW49" s="1"/>
      <c r="EEX49" s="1"/>
      <c r="EEY49" s="1"/>
      <c r="EEZ49" s="1"/>
      <c r="EFA49" s="1"/>
      <c r="EFB49" s="1"/>
      <c r="EFC49" s="1"/>
      <c r="EFD49" s="1"/>
      <c r="EFE49" s="1"/>
      <c r="EFF49" s="1"/>
      <c r="EFG49" s="1"/>
      <c r="EFH49" s="1"/>
      <c r="EFI49" s="1"/>
      <c r="EFJ49" s="1"/>
      <c r="EFK49" s="1"/>
      <c r="EFL49" s="1"/>
      <c r="EFM49" s="1"/>
      <c r="EFN49" s="1"/>
      <c r="EFO49" s="1"/>
      <c r="EFP49" s="1"/>
      <c r="EFQ49" s="1"/>
      <c r="EFR49" s="1"/>
      <c r="EFS49" s="1"/>
      <c r="EFT49" s="1"/>
      <c r="EFU49" s="1"/>
      <c r="EFV49" s="1"/>
      <c r="EFW49" s="1"/>
      <c r="EFX49" s="1"/>
      <c r="EFY49" s="1"/>
      <c r="EFZ49" s="1"/>
      <c r="EGA49" s="1"/>
      <c r="EGB49" s="1"/>
      <c r="EGC49" s="1"/>
      <c r="EGD49" s="1"/>
      <c r="EGE49" s="1"/>
      <c r="EGF49" s="1"/>
      <c r="EGG49" s="1"/>
      <c r="EGH49" s="1"/>
      <c r="EGI49" s="1"/>
      <c r="EGJ49" s="1"/>
      <c r="EGK49" s="1"/>
      <c r="EGL49" s="1"/>
      <c r="EGM49" s="1"/>
      <c r="EGN49" s="1"/>
      <c r="EGO49" s="1"/>
      <c r="EGP49" s="1"/>
      <c r="EGQ49" s="1"/>
      <c r="EGR49" s="1"/>
      <c r="EGS49" s="1"/>
      <c r="EGT49" s="1"/>
      <c r="EGU49" s="1"/>
      <c r="EGV49" s="1"/>
      <c r="EGW49" s="1"/>
      <c r="EGX49" s="1"/>
      <c r="EGY49" s="1"/>
      <c r="EGZ49" s="1"/>
      <c r="EHA49" s="1"/>
      <c r="EHB49" s="1"/>
      <c r="EHC49" s="1"/>
      <c r="EHD49" s="1"/>
      <c r="EHE49" s="1"/>
      <c r="EHF49" s="1"/>
      <c r="EHG49" s="1"/>
      <c r="EHH49" s="1"/>
      <c r="EHI49" s="1"/>
      <c r="EHJ49" s="1"/>
      <c r="EHK49" s="1"/>
      <c r="EHL49" s="1"/>
      <c r="EHM49" s="1"/>
      <c r="EHN49" s="1"/>
      <c r="EHO49" s="1"/>
      <c r="EHP49" s="1"/>
      <c r="EHQ49" s="1"/>
      <c r="EHR49" s="1"/>
      <c r="EHS49" s="1"/>
      <c r="EHT49" s="1"/>
      <c r="EHU49" s="1"/>
      <c r="EHV49" s="1"/>
      <c r="EHW49" s="1"/>
      <c r="EHX49" s="1"/>
      <c r="EHY49" s="1"/>
      <c r="EHZ49" s="1"/>
      <c r="EIA49" s="1"/>
      <c r="EIB49" s="1"/>
      <c r="EIC49" s="1"/>
      <c r="EID49" s="1"/>
      <c r="EIE49" s="1"/>
      <c r="EIF49" s="1"/>
      <c r="EIG49" s="1"/>
      <c r="EIH49" s="1"/>
      <c r="EII49" s="1"/>
      <c r="EIJ49" s="1"/>
      <c r="EIK49" s="1"/>
      <c r="EIL49" s="1"/>
      <c r="EIM49" s="1"/>
      <c r="EIN49" s="1"/>
      <c r="EIO49" s="1"/>
      <c r="EIP49" s="1"/>
      <c r="EIQ49" s="1"/>
      <c r="EIR49" s="1"/>
      <c r="EIS49" s="1"/>
      <c r="EIT49" s="1"/>
      <c r="EIU49" s="1"/>
      <c r="EIV49" s="1"/>
      <c r="EIW49" s="1"/>
      <c r="EIX49" s="1"/>
      <c r="EIY49" s="1"/>
      <c r="EIZ49" s="1"/>
      <c r="EJA49" s="1"/>
      <c r="EJB49" s="1"/>
      <c r="EJC49" s="1"/>
      <c r="EJD49" s="1"/>
      <c r="EJE49" s="1"/>
      <c r="EJF49" s="1"/>
      <c r="EJG49" s="1"/>
      <c r="EJH49" s="1"/>
      <c r="EJI49" s="1"/>
      <c r="EJJ49" s="1"/>
      <c r="EJK49" s="1"/>
      <c r="EJL49" s="1"/>
      <c r="EJM49" s="1"/>
      <c r="EJN49" s="1"/>
      <c r="EJO49" s="1"/>
      <c r="EJP49" s="1"/>
      <c r="EJQ49" s="1"/>
      <c r="EJR49" s="1"/>
      <c r="EJS49" s="1"/>
      <c r="EJT49" s="1"/>
      <c r="EJU49" s="1"/>
      <c r="EJV49" s="1"/>
      <c r="EJW49" s="1"/>
      <c r="EJX49" s="1"/>
      <c r="EJY49" s="1"/>
      <c r="EJZ49" s="1"/>
      <c r="EKA49" s="1"/>
      <c r="EKB49" s="1"/>
      <c r="EKC49" s="1"/>
      <c r="EKD49" s="1"/>
      <c r="EKE49" s="1"/>
      <c r="EKF49" s="1"/>
      <c r="EKG49" s="1"/>
      <c r="EKH49" s="1"/>
      <c r="EKI49" s="1"/>
      <c r="EKJ49" s="1"/>
      <c r="EKK49" s="1"/>
      <c r="EKL49" s="1"/>
      <c r="EKM49" s="1"/>
      <c r="EKN49" s="1"/>
      <c r="EKO49" s="1"/>
      <c r="EKP49" s="1"/>
      <c r="EKQ49" s="1"/>
      <c r="EKR49" s="1"/>
      <c r="EKS49" s="1"/>
      <c r="EKT49" s="1"/>
      <c r="EKU49" s="1"/>
      <c r="EKV49" s="1"/>
      <c r="EKW49" s="1"/>
      <c r="EKX49" s="1"/>
      <c r="EKY49" s="1"/>
      <c r="EKZ49" s="1"/>
      <c r="ELA49" s="1"/>
      <c r="ELB49" s="1"/>
      <c r="ELC49" s="1"/>
      <c r="ELD49" s="1"/>
      <c r="ELE49" s="1"/>
      <c r="ELF49" s="1"/>
      <c r="ELG49" s="1"/>
      <c r="ELH49" s="1"/>
      <c r="ELI49" s="1"/>
      <c r="ELJ49" s="1"/>
      <c r="ELK49" s="1"/>
      <c r="ELL49" s="1"/>
      <c r="ELM49" s="1"/>
      <c r="ELN49" s="1"/>
      <c r="ELO49" s="1"/>
      <c r="ELP49" s="1"/>
      <c r="ELQ49" s="1"/>
      <c r="ELR49" s="1"/>
      <c r="ELS49" s="1"/>
      <c r="ELT49" s="1"/>
      <c r="ELU49" s="1"/>
      <c r="ELV49" s="1"/>
      <c r="ELW49" s="1"/>
      <c r="ELX49" s="1"/>
      <c r="ELY49" s="1"/>
      <c r="ELZ49" s="1"/>
      <c r="EMA49" s="1"/>
      <c r="EMB49" s="1"/>
      <c r="EMC49" s="1"/>
      <c r="EMD49" s="1"/>
      <c r="EME49" s="1"/>
      <c r="EMF49" s="1"/>
      <c r="EMG49" s="1"/>
      <c r="EMH49" s="1"/>
      <c r="EMI49" s="1"/>
      <c r="EMJ49" s="1"/>
      <c r="EMK49" s="1"/>
      <c r="EML49" s="1"/>
      <c r="EMM49" s="1"/>
      <c r="EMN49" s="1"/>
      <c r="EMO49" s="1"/>
      <c r="EMP49" s="1"/>
      <c r="EMQ49" s="1"/>
      <c r="EMR49" s="1"/>
      <c r="EMS49" s="1"/>
      <c r="EMT49" s="1"/>
      <c r="EMU49" s="1"/>
      <c r="EMV49" s="1"/>
      <c r="EMW49" s="1"/>
      <c r="EMX49" s="1"/>
      <c r="EMY49" s="1"/>
      <c r="EMZ49" s="1"/>
      <c r="ENA49" s="1"/>
      <c r="ENB49" s="1"/>
      <c r="ENC49" s="1"/>
      <c r="END49" s="1"/>
      <c r="ENE49" s="1"/>
      <c r="ENF49" s="1"/>
      <c r="ENG49" s="1"/>
      <c r="ENH49" s="1"/>
      <c r="ENI49" s="1"/>
      <c r="ENJ49" s="1"/>
      <c r="ENK49" s="1"/>
      <c r="ENL49" s="1"/>
      <c r="ENM49" s="1"/>
      <c r="ENN49" s="1"/>
      <c r="ENO49" s="1"/>
      <c r="ENP49" s="1"/>
      <c r="ENQ49" s="1"/>
      <c r="ENR49" s="1"/>
      <c r="ENS49" s="1"/>
      <c r="ENT49" s="1"/>
      <c r="ENU49" s="1"/>
      <c r="ENV49" s="1"/>
      <c r="ENW49" s="1"/>
      <c r="ENX49" s="1"/>
      <c r="ENY49" s="1"/>
      <c r="ENZ49" s="1"/>
      <c r="EOA49" s="1"/>
      <c r="EOB49" s="1"/>
      <c r="EOC49" s="1"/>
      <c r="EOD49" s="1"/>
      <c r="EOE49" s="1"/>
      <c r="EOF49" s="1"/>
      <c r="EOG49" s="1"/>
      <c r="EOH49" s="1"/>
      <c r="EOI49" s="1"/>
      <c r="EOJ49" s="1"/>
      <c r="EOK49" s="1"/>
      <c r="EOL49" s="1"/>
      <c r="EOM49" s="1"/>
      <c r="EON49" s="1"/>
      <c r="EOO49" s="1"/>
      <c r="EOP49" s="1"/>
      <c r="EOQ49" s="1"/>
      <c r="EOR49" s="1"/>
      <c r="EOS49" s="1"/>
      <c r="EOT49" s="1"/>
      <c r="EOU49" s="1"/>
      <c r="EOV49" s="1"/>
      <c r="EOW49" s="1"/>
      <c r="EOX49" s="1"/>
      <c r="EOY49" s="1"/>
      <c r="EOZ49" s="1"/>
      <c r="EPA49" s="1"/>
      <c r="EPB49" s="1"/>
      <c r="EPC49" s="1"/>
      <c r="EPD49" s="1"/>
      <c r="EPE49" s="1"/>
      <c r="EPF49" s="1"/>
      <c r="EPG49" s="1"/>
      <c r="EPH49" s="1"/>
      <c r="EPI49" s="1"/>
      <c r="EPJ49" s="1"/>
      <c r="EPK49" s="1"/>
      <c r="EPL49" s="1"/>
      <c r="EPM49" s="1"/>
      <c r="EPN49" s="1"/>
      <c r="EPO49" s="1"/>
      <c r="EPP49" s="1"/>
      <c r="EPQ49" s="1"/>
      <c r="EPR49" s="1"/>
      <c r="EPS49" s="1"/>
      <c r="EPT49" s="1"/>
      <c r="EPU49" s="1"/>
      <c r="EPV49" s="1"/>
      <c r="EPW49" s="1"/>
      <c r="EPX49" s="1"/>
      <c r="EPY49" s="1"/>
      <c r="EPZ49" s="1"/>
      <c r="EQA49" s="1"/>
      <c r="EQB49" s="1"/>
      <c r="EQC49" s="1"/>
      <c r="EQD49" s="1"/>
      <c r="EQE49" s="1"/>
      <c r="EQF49" s="1"/>
      <c r="EQG49" s="1"/>
      <c r="EQH49" s="1"/>
      <c r="EQI49" s="1"/>
      <c r="EQJ49" s="1"/>
      <c r="EQK49" s="1"/>
      <c r="EQL49" s="1"/>
      <c r="EQM49" s="1"/>
      <c r="EQN49" s="1"/>
      <c r="EQO49" s="1"/>
      <c r="EQP49" s="1"/>
      <c r="EQQ49" s="1"/>
      <c r="EQR49" s="1"/>
      <c r="EQS49" s="1"/>
      <c r="EQT49" s="1"/>
      <c r="EQU49" s="1"/>
      <c r="EQV49" s="1"/>
      <c r="EQW49" s="1"/>
      <c r="EQX49" s="1"/>
      <c r="EQY49" s="1"/>
      <c r="EQZ49" s="1"/>
      <c r="ERA49" s="1"/>
      <c r="ERB49" s="1"/>
      <c r="ERC49" s="1"/>
      <c r="ERD49" s="1"/>
      <c r="ERE49" s="1"/>
      <c r="ERF49" s="1"/>
      <c r="ERG49" s="1"/>
      <c r="ERH49" s="1"/>
      <c r="ERI49" s="1"/>
      <c r="ERJ49" s="1"/>
      <c r="ERK49" s="1"/>
      <c r="ERL49" s="1"/>
      <c r="ERM49" s="1"/>
      <c r="ERN49" s="1"/>
      <c r="ERO49" s="1"/>
      <c r="ERP49" s="1"/>
      <c r="ERQ49" s="1"/>
      <c r="ERR49" s="1"/>
      <c r="ERS49" s="1"/>
      <c r="ERT49" s="1"/>
      <c r="ERU49" s="1"/>
      <c r="ERV49" s="1"/>
      <c r="ERW49" s="1"/>
      <c r="ERX49" s="1"/>
      <c r="ERY49" s="1"/>
      <c r="ERZ49" s="1"/>
      <c r="ESA49" s="1"/>
      <c r="ESB49" s="1"/>
      <c r="ESC49" s="1"/>
      <c r="ESD49" s="1"/>
      <c r="ESE49" s="1"/>
      <c r="ESF49" s="1"/>
      <c r="ESG49" s="1"/>
      <c r="ESH49" s="1"/>
      <c r="ESI49" s="1"/>
      <c r="ESJ49" s="1"/>
      <c r="ESK49" s="1"/>
      <c r="ESL49" s="1"/>
      <c r="ESM49" s="1"/>
      <c r="ESN49" s="1"/>
      <c r="ESO49" s="1"/>
      <c r="ESP49" s="1"/>
      <c r="ESQ49" s="1"/>
      <c r="ESR49" s="1"/>
      <c r="ESS49" s="1"/>
      <c r="EST49" s="1"/>
      <c r="ESU49" s="1"/>
      <c r="ESV49" s="1"/>
      <c r="ESW49" s="1"/>
      <c r="ESX49" s="1"/>
      <c r="ESY49" s="1"/>
      <c r="ESZ49" s="1"/>
      <c r="ETA49" s="1"/>
      <c r="ETB49" s="1"/>
      <c r="ETC49" s="1"/>
      <c r="ETD49" s="1"/>
      <c r="ETE49" s="1"/>
      <c r="ETF49" s="1"/>
      <c r="ETG49" s="1"/>
      <c r="ETH49" s="1"/>
      <c r="ETI49" s="1"/>
      <c r="ETJ49" s="1"/>
      <c r="ETK49" s="1"/>
      <c r="ETL49" s="1"/>
      <c r="ETM49" s="1"/>
      <c r="ETN49" s="1"/>
      <c r="ETO49" s="1"/>
      <c r="ETP49" s="1"/>
      <c r="ETQ49" s="1"/>
      <c r="ETR49" s="1"/>
      <c r="ETS49" s="1"/>
      <c r="ETT49" s="1"/>
      <c r="ETU49" s="1"/>
      <c r="ETV49" s="1"/>
      <c r="ETW49" s="1"/>
      <c r="ETX49" s="1"/>
      <c r="ETY49" s="1"/>
      <c r="ETZ49" s="1"/>
      <c r="EUA49" s="1"/>
      <c r="EUB49" s="1"/>
      <c r="EUC49" s="1"/>
      <c r="EUD49" s="1"/>
      <c r="EUE49" s="1"/>
      <c r="EUF49" s="1"/>
      <c r="EUG49" s="1"/>
      <c r="EUH49" s="1"/>
      <c r="EUI49" s="1"/>
      <c r="EUJ49" s="1"/>
      <c r="EUK49" s="1"/>
      <c r="EUL49" s="1"/>
      <c r="EUM49" s="1"/>
      <c r="EUN49" s="1"/>
      <c r="EUO49" s="1"/>
      <c r="EUP49" s="1"/>
      <c r="EUQ49" s="1"/>
      <c r="EUR49" s="1"/>
      <c r="EUS49" s="1"/>
      <c r="EUT49" s="1"/>
      <c r="EUU49" s="1"/>
      <c r="EUV49" s="1"/>
      <c r="EUW49" s="1"/>
      <c r="EUX49" s="1"/>
      <c r="EUY49" s="1"/>
      <c r="EUZ49" s="1"/>
      <c r="EVA49" s="1"/>
      <c r="EVB49" s="1"/>
      <c r="EVC49" s="1"/>
      <c r="EVD49" s="1"/>
      <c r="EVE49" s="1"/>
      <c r="EVF49" s="1"/>
      <c r="EVG49" s="1"/>
      <c r="EVH49" s="1"/>
      <c r="EVI49" s="1"/>
      <c r="EVJ49" s="1"/>
      <c r="EVK49" s="1"/>
      <c r="EVL49" s="1"/>
      <c r="EVM49" s="1"/>
      <c r="EVN49" s="1"/>
      <c r="EVO49" s="1"/>
      <c r="EVP49" s="1"/>
      <c r="EVQ49" s="1"/>
      <c r="EVR49" s="1"/>
      <c r="EVS49" s="1"/>
      <c r="EVT49" s="1"/>
      <c r="EVU49" s="1"/>
      <c r="EVV49" s="1"/>
      <c r="EVW49" s="1"/>
      <c r="EVX49" s="1"/>
      <c r="EVY49" s="1"/>
      <c r="EVZ49" s="1"/>
      <c r="EWA49" s="1"/>
      <c r="EWB49" s="1"/>
      <c r="EWC49" s="1"/>
      <c r="EWD49" s="1"/>
      <c r="EWE49" s="1"/>
      <c r="EWF49" s="1"/>
      <c r="EWG49" s="1"/>
      <c r="EWH49" s="1"/>
      <c r="EWI49" s="1"/>
      <c r="EWJ49" s="1"/>
      <c r="EWK49" s="1"/>
      <c r="EWL49" s="1"/>
      <c r="EWM49" s="1"/>
      <c r="EWN49" s="1"/>
      <c r="EWO49" s="1"/>
      <c r="EWP49" s="1"/>
      <c r="EWQ49" s="1"/>
      <c r="EWR49" s="1"/>
      <c r="EWS49" s="1"/>
      <c r="EWT49" s="1"/>
      <c r="EWU49" s="1"/>
      <c r="EWV49" s="1"/>
      <c r="EWW49" s="1"/>
      <c r="EWX49" s="1"/>
      <c r="EWY49" s="1"/>
      <c r="EWZ49" s="1"/>
      <c r="EXA49" s="1"/>
      <c r="EXB49" s="1"/>
      <c r="EXC49" s="1"/>
      <c r="EXD49" s="1"/>
      <c r="EXE49" s="1"/>
      <c r="EXF49" s="1"/>
      <c r="EXG49" s="1"/>
      <c r="EXH49" s="1"/>
      <c r="EXI49" s="1"/>
      <c r="EXJ49" s="1"/>
      <c r="EXK49" s="1"/>
      <c r="EXL49" s="1"/>
      <c r="EXM49" s="1"/>
      <c r="EXN49" s="1"/>
      <c r="EXO49" s="1"/>
      <c r="EXP49" s="1"/>
      <c r="EXQ49" s="1"/>
      <c r="EXR49" s="1"/>
      <c r="EXS49" s="1"/>
      <c r="EXT49" s="1"/>
      <c r="EXU49" s="1"/>
      <c r="EXV49" s="1"/>
      <c r="EXW49" s="1"/>
      <c r="EXX49" s="1"/>
      <c r="EXY49" s="1"/>
      <c r="EXZ49" s="1"/>
      <c r="EYA49" s="1"/>
      <c r="EYB49" s="1"/>
      <c r="EYC49" s="1"/>
      <c r="EYD49" s="1"/>
      <c r="EYE49" s="1"/>
      <c r="EYF49" s="1"/>
      <c r="EYG49" s="1"/>
      <c r="EYH49" s="1"/>
      <c r="EYI49" s="1"/>
      <c r="EYJ49" s="1"/>
      <c r="EYK49" s="1"/>
      <c r="EYL49" s="1"/>
      <c r="EYM49" s="1"/>
      <c r="EYN49" s="1"/>
      <c r="EYO49" s="1"/>
      <c r="EYP49" s="1"/>
      <c r="EYQ49" s="1"/>
      <c r="EYR49" s="1"/>
      <c r="EYS49" s="1"/>
      <c r="EYT49" s="1"/>
      <c r="EYU49" s="1"/>
      <c r="EYV49" s="1"/>
      <c r="EYW49" s="1"/>
      <c r="EYX49" s="1"/>
      <c r="EYY49" s="1"/>
      <c r="EYZ49" s="1"/>
      <c r="EZA49" s="1"/>
      <c r="EZB49" s="1"/>
      <c r="EZC49" s="1"/>
      <c r="EZD49" s="1"/>
      <c r="EZE49" s="1"/>
      <c r="EZF49" s="1"/>
      <c r="EZG49" s="1"/>
      <c r="EZH49" s="1"/>
      <c r="EZI49" s="1"/>
      <c r="EZJ49" s="1"/>
      <c r="EZK49" s="1"/>
      <c r="EZL49" s="1"/>
      <c r="EZM49" s="1"/>
      <c r="EZN49" s="1"/>
      <c r="EZO49" s="1"/>
      <c r="EZP49" s="1"/>
      <c r="EZQ49" s="1"/>
      <c r="EZR49" s="1"/>
      <c r="EZS49" s="1"/>
      <c r="EZT49" s="1"/>
      <c r="EZU49" s="1"/>
      <c r="EZV49" s="1"/>
      <c r="EZW49" s="1"/>
      <c r="EZX49" s="1"/>
      <c r="EZY49" s="1"/>
      <c r="EZZ49" s="1"/>
      <c r="FAA49" s="1"/>
      <c r="FAB49" s="1"/>
      <c r="FAC49" s="1"/>
      <c r="FAD49" s="1"/>
      <c r="FAE49" s="1"/>
      <c r="FAF49" s="1"/>
      <c r="FAG49" s="1"/>
      <c r="FAH49" s="1"/>
      <c r="FAI49" s="1"/>
      <c r="FAJ49" s="1"/>
      <c r="FAK49" s="1"/>
      <c r="FAL49" s="1"/>
      <c r="FAM49" s="1"/>
      <c r="FAN49" s="1"/>
      <c r="FAO49" s="1"/>
      <c r="FAP49" s="1"/>
      <c r="FAQ49" s="1"/>
      <c r="FAR49" s="1"/>
      <c r="FAS49" s="1"/>
      <c r="FAT49" s="1"/>
      <c r="FAU49" s="1"/>
      <c r="FAV49" s="1"/>
      <c r="FAW49" s="1"/>
      <c r="FAX49" s="1"/>
      <c r="FAY49" s="1"/>
      <c r="FAZ49" s="1"/>
      <c r="FBA49" s="1"/>
      <c r="FBB49" s="1"/>
      <c r="FBC49" s="1"/>
      <c r="FBD49" s="1"/>
      <c r="FBE49" s="1"/>
      <c r="FBF49" s="1"/>
      <c r="FBG49" s="1"/>
      <c r="FBH49" s="1"/>
      <c r="FBI49" s="1"/>
      <c r="FBJ49" s="1"/>
      <c r="FBK49" s="1"/>
      <c r="FBL49" s="1"/>
      <c r="FBM49" s="1"/>
      <c r="FBN49" s="1"/>
      <c r="FBO49" s="1"/>
      <c r="FBP49" s="1"/>
      <c r="FBQ49" s="1"/>
      <c r="FBR49" s="1"/>
      <c r="FBS49" s="1"/>
      <c r="FBT49" s="1"/>
      <c r="FBU49" s="1"/>
      <c r="FBV49" s="1"/>
      <c r="FBW49" s="1"/>
      <c r="FBX49" s="1"/>
      <c r="FBY49" s="1"/>
      <c r="FBZ49" s="1"/>
      <c r="FCA49" s="1"/>
      <c r="FCB49" s="1"/>
      <c r="FCC49" s="1"/>
      <c r="FCD49" s="1"/>
      <c r="FCE49" s="1"/>
      <c r="FCF49" s="1"/>
      <c r="FCG49" s="1"/>
      <c r="FCH49" s="1"/>
      <c r="FCI49" s="1"/>
      <c r="FCJ49" s="1"/>
      <c r="FCK49" s="1"/>
      <c r="FCL49" s="1"/>
      <c r="FCM49" s="1"/>
      <c r="FCN49" s="1"/>
      <c r="FCO49" s="1"/>
      <c r="FCP49" s="1"/>
      <c r="FCQ49" s="1"/>
      <c r="FCR49" s="1"/>
      <c r="FCS49" s="1"/>
      <c r="FCT49" s="1"/>
      <c r="FCU49" s="1"/>
      <c r="FCV49" s="1"/>
      <c r="FCW49" s="1"/>
      <c r="FCX49" s="1"/>
      <c r="FCY49" s="1"/>
      <c r="FCZ49" s="1"/>
      <c r="FDA49" s="1"/>
      <c r="FDB49" s="1"/>
      <c r="FDC49" s="1"/>
      <c r="FDD49" s="1"/>
      <c r="FDE49" s="1"/>
      <c r="FDF49" s="1"/>
      <c r="FDG49" s="1"/>
      <c r="FDH49" s="1"/>
      <c r="FDI49" s="1"/>
      <c r="FDJ49" s="1"/>
      <c r="FDK49" s="1"/>
      <c r="FDL49" s="1"/>
      <c r="FDM49" s="1"/>
      <c r="FDN49" s="1"/>
      <c r="FDO49" s="1"/>
      <c r="FDP49" s="1"/>
      <c r="FDQ49" s="1"/>
      <c r="FDR49" s="1"/>
      <c r="FDS49" s="1"/>
      <c r="FDT49" s="1"/>
      <c r="FDU49" s="1"/>
      <c r="FDV49" s="1"/>
      <c r="FDW49" s="1"/>
      <c r="FDX49" s="1"/>
      <c r="FDY49" s="1"/>
      <c r="FDZ49" s="1"/>
      <c r="FEA49" s="1"/>
      <c r="FEB49" s="1"/>
      <c r="FEC49" s="1"/>
      <c r="FED49" s="1"/>
      <c r="FEE49" s="1"/>
      <c r="FEF49" s="1"/>
      <c r="FEG49" s="1"/>
      <c r="FEH49" s="1"/>
      <c r="FEI49" s="1"/>
      <c r="FEJ49" s="1"/>
      <c r="FEK49" s="1"/>
      <c r="FEL49" s="1"/>
      <c r="FEM49" s="1"/>
      <c r="FEN49" s="1"/>
      <c r="FEO49" s="1"/>
      <c r="FEP49" s="1"/>
      <c r="FEQ49" s="1"/>
      <c r="FER49" s="1"/>
      <c r="FES49" s="1"/>
      <c r="FET49" s="1"/>
      <c r="FEU49" s="1"/>
      <c r="FEV49" s="1"/>
      <c r="FEW49" s="1"/>
      <c r="FEX49" s="1"/>
      <c r="FEY49" s="1"/>
      <c r="FEZ49" s="1"/>
      <c r="FFA49" s="1"/>
      <c r="FFB49" s="1"/>
      <c r="FFC49" s="1"/>
      <c r="FFD49" s="1"/>
      <c r="FFE49" s="1"/>
      <c r="FFF49" s="1"/>
      <c r="FFG49" s="1"/>
      <c r="FFH49" s="1"/>
      <c r="FFI49" s="1"/>
      <c r="FFJ49" s="1"/>
      <c r="FFK49" s="1"/>
      <c r="FFL49" s="1"/>
      <c r="FFM49" s="1"/>
      <c r="FFN49" s="1"/>
      <c r="FFO49" s="1"/>
      <c r="FFP49" s="1"/>
      <c r="FFQ49" s="1"/>
      <c r="FFR49" s="1"/>
      <c r="FFS49" s="1"/>
      <c r="FFT49" s="1"/>
      <c r="FFU49" s="1"/>
      <c r="FFV49" s="1"/>
      <c r="FFW49" s="1"/>
      <c r="FFX49" s="1"/>
      <c r="FFY49" s="1"/>
      <c r="FFZ49" s="1"/>
      <c r="FGA49" s="1"/>
      <c r="FGB49" s="1"/>
      <c r="FGC49" s="1"/>
      <c r="FGD49" s="1"/>
      <c r="FGE49" s="1"/>
      <c r="FGF49" s="1"/>
      <c r="FGG49" s="1"/>
      <c r="FGH49" s="1"/>
      <c r="FGI49" s="1"/>
      <c r="FGJ49" s="1"/>
      <c r="FGK49" s="1"/>
      <c r="FGL49" s="1"/>
      <c r="FGM49" s="1"/>
      <c r="FGN49" s="1"/>
      <c r="FGO49" s="1"/>
      <c r="FGP49" s="1"/>
      <c r="FGQ49" s="1"/>
      <c r="FGR49" s="1"/>
      <c r="FGS49" s="1"/>
      <c r="FGT49" s="1"/>
      <c r="FGU49" s="1"/>
      <c r="FGV49" s="1"/>
      <c r="FGW49" s="1"/>
      <c r="FGX49" s="1"/>
      <c r="FGY49" s="1"/>
      <c r="FGZ49" s="1"/>
      <c r="FHA49" s="1"/>
      <c r="FHB49" s="1"/>
      <c r="FHC49" s="1"/>
      <c r="FHD49" s="1"/>
      <c r="FHE49" s="1"/>
      <c r="FHF49" s="1"/>
      <c r="FHG49" s="1"/>
      <c r="FHH49" s="1"/>
      <c r="FHI49" s="1"/>
      <c r="FHJ49" s="1"/>
      <c r="FHK49" s="1"/>
      <c r="FHL49" s="1"/>
      <c r="FHM49" s="1"/>
      <c r="FHN49" s="1"/>
      <c r="FHO49" s="1"/>
      <c r="FHP49" s="1"/>
      <c r="FHQ49" s="1"/>
      <c r="FHR49" s="1"/>
      <c r="FHS49" s="1"/>
      <c r="FHT49" s="1"/>
      <c r="FHU49" s="1"/>
      <c r="FHV49" s="1"/>
      <c r="FHW49" s="1"/>
      <c r="FHX49" s="1"/>
      <c r="FHY49" s="1"/>
      <c r="FHZ49" s="1"/>
      <c r="FIA49" s="1"/>
      <c r="FIB49" s="1"/>
      <c r="FIC49" s="1"/>
      <c r="FID49" s="1"/>
      <c r="FIE49" s="1"/>
      <c r="FIF49" s="1"/>
      <c r="FIG49" s="1"/>
      <c r="FIH49" s="1"/>
      <c r="FII49" s="1"/>
      <c r="FIJ49" s="1"/>
      <c r="FIK49" s="1"/>
      <c r="FIL49" s="1"/>
      <c r="FIM49" s="1"/>
      <c r="FIN49" s="1"/>
      <c r="FIO49" s="1"/>
      <c r="FIP49" s="1"/>
      <c r="FIQ49" s="1"/>
      <c r="FIR49" s="1"/>
      <c r="FIS49" s="1"/>
      <c r="FIT49" s="1"/>
      <c r="FIU49" s="1"/>
      <c r="FIV49" s="1"/>
      <c r="FIW49" s="1"/>
      <c r="FIX49" s="1"/>
      <c r="FIY49" s="1"/>
      <c r="FIZ49" s="1"/>
      <c r="FJA49" s="1"/>
      <c r="FJB49" s="1"/>
      <c r="FJC49" s="1"/>
      <c r="FJD49" s="1"/>
      <c r="FJE49" s="1"/>
      <c r="FJF49" s="1"/>
      <c r="FJG49" s="1"/>
      <c r="FJH49" s="1"/>
      <c r="FJI49" s="1"/>
      <c r="FJJ49" s="1"/>
      <c r="FJK49" s="1"/>
      <c r="FJL49" s="1"/>
      <c r="FJM49" s="1"/>
      <c r="FJN49" s="1"/>
      <c r="FJO49" s="1"/>
      <c r="FJP49" s="1"/>
      <c r="FJQ49" s="1"/>
      <c r="FJR49" s="1"/>
      <c r="FJS49" s="1"/>
      <c r="FJT49" s="1"/>
      <c r="FJU49" s="1"/>
      <c r="FJV49" s="1"/>
      <c r="FJW49" s="1"/>
      <c r="FJX49" s="1"/>
      <c r="FJY49" s="1"/>
      <c r="FJZ49" s="1"/>
      <c r="FKA49" s="1"/>
      <c r="FKB49" s="1"/>
      <c r="FKC49" s="1"/>
      <c r="FKD49" s="1"/>
      <c r="FKE49" s="1"/>
      <c r="FKF49" s="1"/>
      <c r="FKG49" s="1"/>
      <c r="FKH49" s="1"/>
      <c r="FKI49" s="1"/>
      <c r="FKJ49" s="1"/>
      <c r="FKK49" s="1"/>
      <c r="FKL49" s="1"/>
      <c r="FKM49" s="1"/>
      <c r="FKN49" s="1"/>
      <c r="FKO49" s="1"/>
      <c r="FKP49" s="1"/>
      <c r="FKQ49" s="1"/>
      <c r="FKR49" s="1"/>
      <c r="FKS49" s="1"/>
      <c r="FKT49" s="1"/>
      <c r="FKU49" s="1"/>
      <c r="FKV49" s="1"/>
      <c r="FKW49" s="1"/>
      <c r="FKX49" s="1"/>
      <c r="FKY49" s="1"/>
      <c r="FKZ49" s="1"/>
      <c r="FLA49" s="1"/>
      <c r="FLB49" s="1"/>
      <c r="FLC49" s="1"/>
      <c r="FLD49" s="1"/>
      <c r="FLE49" s="1"/>
      <c r="FLF49" s="1"/>
      <c r="FLG49" s="1"/>
      <c r="FLH49" s="1"/>
      <c r="FLI49" s="1"/>
      <c r="FLJ49" s="1"/>
      <c r="FLK49" s="1"/>
      <c r="FLL49" s="1"/>
      <c r="FLM49" s="1"/>
      <c r="FLN49" s="1"/>
      <c r="FLO49" s="1"/>
      <c r="FLP49" s="1"/>
      <c r="FLQ49" s="1"/>
      <c r="FLR49" s="1"/>
      <c r="FLS49" s="1"/>
      <c r="FLT49" s="1"/>
      <c r="FLU49" s="1"/>
      <c r="FLV49" s="1"/>
      <c r="FLW49" s="1"/>
      <c r="FLX49" s="1"/>
      <c r="FLY49" s="1"/>
      <c r="FLZ49" s="1"/>
      <c r="FMA49" s="1"/>
      <c r="FMB49" s="1"/>
      <c r="FMC49" s="1"/>
      <c r="FMD49" s="1"/>
      <c r="FME49" s="1"/>
      <c r="FMF49" s="1"/>
      <c r="FMG49" s="1"/>
      <c r="FMH49" s="1"/>
      <c r="FMI49" s="1"/>
      <c r="FMJ49" s="1"/>
      <c r="FMK49" s="1"/>
      <c r="FML49" s="1"/>
      <c r="FMM49" s="1"/>
      <c r="FMN49" s="1"/>
      <c r="FMO49" s="1"/>
      <c r="FMP49" s="1"/>
      <c r="FMQ49" s="1"/>
      <c r="FMR49" s="1"/>
      <c r="FMS49" s="1"/>
      <c r="FMT49" s="1"/>
      <c r="FMU49" s="1"/>
      <c r="FMV49" s="1"/>
      <c r="FMW49" s="1"/>
      <c r="FMX49" s="1"/>
      <c r="FMY49" s="1"/>
      <c r="FMZ49" s="1"/>
      <c r="FNA49" s="1"/>
      <c r="FNB49" s="1"/>
      <c r="FNC49" s="1"/>
      <c r="FND49" s="1"/>
      <c r="FNE49" s="1"/>
      <c r="FNF49" s="1"/>
      <c r="FNG49" s="1"/>
      <c r="FNH49" s="1"/>
      <c r="FNI49" s="1"/>
      <c r="FNJ49" s="1"/>
      <c r="FNK49" s="1"/>
      <c r="FNL49" s="1"/>
      <c r="FNM49" s="1"/>
      <c r="FNN49" s="1"/>
      <c r="FNO49" s="1"/>
      <c r="FNP49" s="1"/>
      <c r="FNQ49" s="1"/>
      <c r="FNR49" s="1"/>
      <c r="FNS49" s="1"/>
      <c r="FNT49" s="1"/>
      <c r="FNU49" s="1"/>
      <c r="FNV49" s="1"/>
      <c r="FNW49" s="1"/>
      <c r="FNX49" s="1"/>
      <c r="FNY49" s="1"/>
      <c r="FNZ49" s="1"/>
      <c r="FOA49" s="1"/>
      <c r="FOB49" s="1"/>
      <c r="FOC49" s="1"/>
      <c r="FOD49" s="1"/>
      <c r="FOE49" s="1"/>
      <c r="FOF49" s="1"/>
      <c r="FOG49" s="1"/>
      <c r="FOH49" s="1"/>
      <c r="FOI49" s="1"/>
      <c r="FOJ49" s="1"/>
      <c r="FOK49" s="1"/>
      <c r="FOL49" s="1"/>
      <c r="FOM49" s="1"/>
      <c r="FON49" s="1"/>
      <c r="FOO49" s="1"/>
      <c r="FOP49" s="1"/>
      <c r="FOQ49" s="1"/>
      <c r="FOR49" s="1"/>
      <c r="FOS49" s="1"/>
      <c r="FOT49" s="1"/>
      <c r="FOU49" s="1"/>
      <c r="FOV49" s="1"/>
      <c r="FOW49" s="1"/>
      <c r="FOX49" s="1"/>
      <c r="FOY49" s="1"/>
      <c r="FOZ49" s="1"/>
      <c r="FPA49" s="1"/>
      <c r="FPB49" s="1"/>
      <c r="FPC49" s="1"/>
      <c r="FPD49" s="1"/>
      <c r="FPE49" s="1"/>
      <c r="FPF49" s="1"/>
      <c r="FPG49" s="1"/>
      <c r="FPH49" s="1"/>
      <c r="FPI49" s="1"/>
      <c r="FPJ49" s="1"/>
      <c r="FPK49" s="1"/>
      <c r="FPL49" s="1"/>
      <c r="FPM49" s="1"/>
      <c r="FPN49" s="1"/>
      <c r="FPO49" s="1"/>
      <c r="FPP49" s="1"/>
      <c r="FPQ49" s="1"/>
      <c r="FPR49" s="1"/>
      <c r="FPS49" s="1"/>
      <c r="FPT49" s="1"/>
      <c r="FPU49" s="1"/>
      <c r="FPV49" s="1"/>
      <c r="FPW49" s="1"/>
      <c r="FPX49" s="1"/>
      <c r="FPY49" s="1"/>
      <c r="FPZ49" s="1"/>
      <c r="FQA49" s="1"/>
      <c r="FQB49" s="1"/>
      <c r="FQC49" s="1"/>
      <c r="FQD49" s="1"/>
      <c r="FQE49" s="1"/>
      <c r="FQF49" s="1"/>
      <c r="FQG49" s="1"/>
      <c r="FQH49" s="1"/>
      <c r="FQI49" s="1"/>
      <c r="FQJ49" s="1"/>
      <c r="FQK49" s="1"/>
      <c r="FQL49" s="1"/>
      <c r="FQM49" s="1"/>
      <c r="FQN49" s="1"/>
      <c r="FQO49" s="1"/>
      <c r="FQP49" s="1"/>
      <c r="FQQ49" s="1"/>
      <c r="FQR49" s="1"/>
      <c r="FQS49" s="1"/>
      <c r="FQT49" s="1"/>
      <c r="FQU49" s="1"/>
      <c r="FQV49" s="1"/>
      <c r="FQW49" s="1"/>
      <c r="FQX49" s="1"/>
      <c r="FQY49" s="1"/>
      <c r="FQZ49" s="1"/>
      <c r="FRA49" s="1"/>
      <c r="FRB49" s="1"/>
      <c r="FRC49" s="1"/>
      <c r="FRD49" s="1"/>
      <c r="FRE49" s="1"/>
      <c r="FRF49" s="1"/>
      <c r="FRG49" s="1"/>
      <c r="FRH49" s="1"/>
      <c r="FRI49" s="1"/>
      <c r="FRJ49" s="1"/>
      <c r="FRK49" s="1"/>
      <c r="FRL49" s="1"/>
      <c r="FRM49" s="1"/>
      <c r="FRN49" s="1"/>
      <c r="FRO49" s="1"/>
      <c r="FRP49" s="1"/>
      <c r="FRQ49" s="1"/>
      <c r="FRR49" s="1"/>
      <c r="FRS49" s="1"/>
      <c r="FRT49" s="1"/>
      <c r="FRU49" s="1"/>
      <c r="FRV49" s="1"/>
      <c r="FRW49" s="1"/>
      <c r="FRX49" s="1"/>
      <c r="FRY49" s="1"/>
      <c r="FRZ49" s="1"/>
      <c r="FSA49" s="1"/>
      <c r="FSB49" s="1"/>
      <c r="FSC49" s="1"/>
      <c r="FSD49" s="1"/>
      <c r="FSE49" s="1"/>
      <c r="FSF49" s="1"/>
      <c r="FSG49" s="1"/>
      <c r="FSH49" s="1"/>
      <c r="FSI49" s="1"/>
      <c r="FSJ49" s="1"/>
      <c r="FSK49" s="1"/>
      <c r="FSL49" s="1"/>
      <c r="FSM49" s="1"/>
      <c r="FSN49" s="1"/>
      <c r="FSO49" s="1"/>
      <c r="FSP49" s="1"/>
      <c r="FSQ49" s="1"/>
      <c r="FSR49" s="1"/>
      <c r="FSS49" s="1"/>
      <c r="FST49" s="1"/>
      <c r="FSU49" s="1"/>
      <c r="FSV49" s="1"/>
      <c r="FSW49" s="1"/>
      <c r="FSX49" s="1"/>
      <c r="FSY49" s="1"/>
      <c r="FSZ49" s="1"/>
      <c r="FTA49" s="1"/>
      <c r="FTB49" s="1"/>
      <c r="FTC49" s="1"/>
      <c r="FTD49" s="1"/>
      <c r="FTE49" s="1"/>
      <c r="FTF49" s="1"/>
      <c r="FTG49" s="1"/>
      <c r="FTH49" s="1"/>
      <c r="FTI49" s="1"/>
      <c r="FTJ49" s="1"/>
      <c r="FTK49" s="1"/>
      <c r="FTL49" s="1"/>
      <c r="FTM49" s="1"/>
      <c r="FTN49" s="1"/>
      <c r="FTO49" s="1"/>
      <c r="FTP49" s="1"/>
      <c r="FTQ49" s="1"/>
      <c r="FTR49" s="1"/>
      <c r="FTS49" s="1"/>
      <c r="FTT49" s="1"/>
      <c r="FTU49" s="1"/>
      <c r="FTV49" s="1"/>
      <c r="FTW49" s="1"/>
      <c r="FTX49" s="1"/>
      <c r="FTY49" s="1"/>
      <c r="FTZ49" s="1"/>
      <c r="FUA49" s="1"/>
      <c r="FUB49" s="1"/>
      <c r="FUC49" s="1"/>
      <c r="FUD49" s="1"/>
      <c r="FUE49" s="1"/>
      <c r="FUF49" s="1"/>
      <c r="FUG49" s="1"/>
      <c r="FUH49" s="1"/>
      <c r="FUI49" s="1"/>
      <c r="FUJ49" s="1"/>
      <c r="FUK49" s="1"/>
      <c r="FUL49" s="1"/>
      <c r="FUM49" s="1"/>
      <c r="FUN49" s="1"/>
      <c r="FUO49" s="1"/>
      <c r="FUP49" s="1"/>
      <c r="FUQ49" s="1"/>
      <c r="FUR49" s="1"/>
      <c r="FUS49" s="1"/>
      <c r="FUT49" s="1"/>
      <c r="FUU49" s="1"/>
      <c r="FUV49" s="1"/>
      <c r="FUW49" s="1"/>
      <c r="FUX49" s="1"/>
      <c r="FUY49" s="1"/>
      <c r="FUZ49" s="1"/>
      <c r="FVA49" s="1"/>
      <c r="FVB49" s="1"/>
      <c r="FVC49" s="1"/>
      <c r="FVD49" s="1"/>
      <c r="FVE49" s="1"/>
      <c r="FVF49" s="1"/>
      <c r="FVG49" s="1"/>
      <c r="FVH49" s="1"/>
      <c r="FVI49" s="1"/>
      <c r="FVJ49" s="1"/>
      <c r="FVK49" s="1"/>
      <c r="FVL49" s="1"/>
      <c r="FVM49" s="1"/>
      <c r="FVN49" s="1"/>
      <c r="FVO49" s="1"/>
      <c r="FVP49" s="1"/>
      <c r="FVQ49" s="1"/>
      <c r="FVR49" s="1"/>
      <c r="FVS49" s="1"/>
      <c r="FVT49" s="1"/>
      <c r="FVU49" s="1"/>
      <c r="FVV49" s="1"/>
      <c r="FVW49" s="1"/>
      <c r="FVX49" s="1"/>
      <c r="FVY49" s="1"/>
      <c r="FVZ49" s="1"/>
      <c r="FWA49" s="1"/>
      <c r="FWB49" s="1"/>
      <c r="FWC49" s="1"/>
      <c r="FWD49" s="1"/>
      <c r="FWE49" s="1"/>
      <c r="FWF49" s="1"/>
      <c r="FWG49" s="1"/>
      <c r="FWH49" s="1"/>
      <c r="FWI49" s="1"/>
      <c r="FWJ49" s="1"/>
      <c r="FWK49" s="1"/>
      <c r="FWL49" s="1"/>
      <c r="FWM49" s="1"/>
      <c r="FWN49" s="1"/>
      <c r="FWO49" s="1"/>
      <c r="FWP49" s="1"/>
      <c r="FWQ49" s="1"/>
      <c r="FWR49" s="1"/>
      <c r="FWS49" s="1"/>
      <c r="FWT49" s="1"/>
      <c r="FWU49" s="1"/>
      <c r="FWV49" s="1"/>
      <c r="FWW49" s="1"/>
      <c r="FWX49" s="1"/>
      <c r="FWY49" s="1"/>
      <c r="FWZ49" s="1"/>
      <c r="FXA49" s="1"/>
      <c r="FXB49" s="1"/>
      <c r="FXC49" s="1"/>
      <c r="FXD49" s="1"/>
      <c r="FXE49" s="1"/>
      <c r="FXF49" s="1"/>
      <c r="FXG49" s="1"/>
      <c r="FXH49" s="1"/>
      <c r="FXI49" s="1"/>
      <c r="FXJ49" s="1"/>
      <c r="FXK49" s="1"/>
      <c r="FXL49" s="1"/>
      <c r="FXM49" s="1"/>
      <c r="FXN49" s="1"/>
      <c r="FXO49" s="1"/>
      <c r="FXP49" s="1"/>
      <c r="FXQ49" s="1"/>
      <c r="FXR49" s="1"/>
      <c r="FXS49" s="1"/>
      <c r="FXT49" s="1"/>
      <c r="FXU49" s="1"/>
      <c r="FXV49" s="1"/>
      <c r="FXW49" s="1"/>
      <c r="FXX49" s="1"/>
      <c r="FXY49" s="1"/>
      <c r="FXZ49" s="1"/>
      <c r="FYA49" s="1"/>
      <c r="FYB49" s="1"/>
      <c r="FYC49" s="1"/>
      <c r="FYD49" s="1"/>
      <c r="FYE49" s="1"/>
      <c r="FYF49" s="1"/>
      <c r="FYG49" s="1"/>
      <c r="FYH49" s="1"/>
      <c r="FYI49" s="1"/>
      <c r="FYJ49" s="1"/>
      <c r="FYK49" s="1"/>
      <c r="FYL49" s="1"/>
      <c r="FYM49" s="1"/>
      <c r="FYN49" s="1"/>
      <c r="FYO49" s="1"/>
      <c r="FYP49" s="1"/>
      <c r="FYQ49" s="1"/>
      <c r="FYR49" s="1"/>
      <c r="FYS49" s="1"/>
      <c r="FYT49" s="1"/>
      <c r="FYU49" s="1"/>
      <c r="FYV49" s="1"/>
      <c r="FYW49" s="1"/>
      <c r="FYX49" s="1"/>
      <c r="FYY49" s="1"/>
      <c r="FYZ49" s="1"/>
      <c r="FZA49" s="1"/>
      <c r="FZB49" s="1"/>
      <c r="FZC49" s="1"/>
      <c r="FZD49" s="1"/>
      <c r="FZE49" s="1"/>
      <c r="FZF49" s="1"/>
      <c r="FZG49" s="1"/>
      <c r="FZH49" s="1"/>
      <c r="FZI49" s="1"/>
      <c r="FZJ49" s="1"/>
      <c r="FZK49" s="1"/>
      <c r="FZL49" s="1"/>
      <c r="FZM49" s="1"/>
      <c r="FZN49" s="1"/>
      <c r="FZO49" s="1"/>
      <c r="FZP49" s="1"/>
      <c r="FZQ49" s="1"/>
      <c r="FZR49" s="1"/>
      <c r="FZS49" s="1"/>
      <c r="FZT49" s="1"/>
      <c r="FZU49" s="1"/>
      <c r="FZV49" s="1"/>
      <c r="FZW49" s="1"/>
      <c r="FZX49" s="1"/>
      <c r="FZY49" s="1"/>
      <c r="FZZ49" s="1"/>
      <c r="GAA49" s="1"/>
      <c r="GAB49" s="1"/>
      <c r="GAC49" s="1"/>
      <c r="GAD49" s="1"/>
      <c r="GAE49" s="1"/>
      <c r="GAF49" s="1"/>
      <c r="GAG49" s="1"/>
      <c r="GAH49" s="1"/>
      <c r="GAI49" s="1"/>
      <c r="GAJ49" s="1"/>
      <c r="GAK49" s="1"/>
      <c r="GAL49" s="1"/>
      <c r="GAM49" s="1"/>
      <c r="GAN49" s="1"/>
      <c r="GAO49" s="1"/>
      <c r="GAP49" s="1"/>
      <c r="GAQ49" s="1"/>
      <c r="GAR49" s="1"/>
      <c r="GAS49" s="1"/>
      <c r="GAT49" s="1"/>
      <c r="GAU49" s="1"/>
      <c r="GAV49" s="1"/>
      <c r="GAW49" s="1"/>
      <c r="GAX49" s="1"/>
      <c r="GAY49" s="1"/>
      <c r="GAZ49" s="1"/>
      <c r="GBA49" s="1"/>
      <c r="GBB49" s="1"/>
      <c r="GBC49" s="1"/>
      <c r="GBD49" s="1"/>
      <c r="GBE49" s="1"/>
      <c r="GBF49" s="1"/>
      <c r="GBG49" s="1"/>
      <c r="GBH49" s="1"/>
      <c r="GBI49" s="1"/>
      <c r="GBJ49" s="1"/>
      <c r="GBK49" s="1"/>
      <c r="GBL49" s="1"/>
      <c r="GBM49" s="1"/>
      <c r="GBN49" s="1"/>
      <c r="GBO49" s="1"/>
      <c r="GBP49" s="1"/>
      <c r="GBQ49" s="1"/>
      <c r="GBR49" s="1"/>
      <c r="GBS49" s="1"/>
      <c r="GBT49" s="1"/>
      <c r="GBU49" s="1"/>
      <c r="GBV49" s="1"/>
      <c r="GBW49" s="1"/>
      <c r="GBX49" s="1"/>
      <c r="GBY49" s="1"/>
      <c r="GBZ49" s="1"/>
      <c r="GCA49" s="1"/>
      <c r="GCB49" s="1"/>
      <c r="GCC49" s="1"/>
      <c r="GCD49" s="1"/>
      <c r="GCE49" s="1"/>
      <c r="GCF49" s="1"/>
      <c r="GCG49" s="1"/>
      <c r="GCH49" s="1"/>
      <c r="GCI49" s="1"/>
      <c r="GCJ49" s="1"/>
      <c r="GCK49" s="1"/>
      <c r="GCL49" s="1"/>
      <c r="GCM49" s="1"/>
      <c r="GCN49" s="1"/>
      <c r="GCO49" s="1"/>
      <c r="GCP49" s="1"/>
      <c r="GCQ49" s="1"/>
      <c r="GCR49" s="1"/>
      <c r="GCS49" s="1"/>
      <c r="GCT49" s="1"/>
      <c r="GCU49" s="1"/>
      <c r="GCV49" s="1"/>
      <c r="GCW49" s="1"/>
      <c r="GCX49" s="1"/>
      <c r="GCY49" s="1"/>
      <c r="GCZ49" s="1"/>
      <c r="GDA49" s="1"/>
      <c r="GDB49" s="1"/>
      <c r="GDC49" s="1"/>
      <c r="GDD49" s="1"/>
      <c r="GDE49" s="1"/>
      <c r="GDF49" s="1"/>
      <c r="GDG49" s="1"/>
      <c r="GDH49" s="1"/>
      <c r="GDI49" s="1"/>
      <c r="GDJ49" s="1"/>
      <c r="GDK49" s="1"/>
      <c r="GDL49" s="1"/>
      <c r="GDM49" s="1"/>
      <c r="GDN49" s="1"/>
      <c r="GDO49" s="1"/>
      <c r="GDP49" s="1"/>
      <c r="GDQ49" s="1"/>
      <c r="GDR49" s="1"/>
      <c r="GDS49" s="1"/>
      <c r="GDT49" s="1"/>
      <c r="GDU49" s="1"/>
      <c r="GDV49" s="1"/>
      <c r="GDW49" s="1"/>
      <c r="GDX49" s="1"/>
      <c r="GDY49" s="1"/>
      <c r="GDZ49" s="1"/>
      <c r="GEA49" s="1"/>
      <c r="GEB49" s="1"/>
      <c r="GEC49" s="1"/>
      <c r="GED49" s="1"/>
      <c r="GEE49" s="1"/>
      <c r="GEF49" s="1"/>
      <c r="GEG49" s="1"/>
      <c r="GEH49" s="1"/>
      <c r="GEI49" s="1"/>
      <c r="GEJ49" s="1"/>
      <c r="GEK49" s="1"/>
      <c r="GEL49" s="1"/>
      <c r="GEM49" s="1"/>
      <c r="GEN49" s="1"/>
      <c r="GEO49" s="1"/>
      <c r="GEP49" s="1"/>
      <c r="GEQ49" s="1"/>
      <c r="GER49" s="1"/>
      <c r="GES49" s="1"/>
      <c r="GET49" s="1"/>
      <c r="GEU49" s="1"/>
      <c r="GEV49" s="1"/>
      <c r="GEW49" s="1"/>
      <c r="GEX49" s="1"/>
      <c r="GEY49" s="1"/>
      <c r="GEZ49" s="1"/>
      <c r="GFA49" s="1"/>
      <c r="GFB49" s="1"/>
      <c r="GFC49" s="1"/>
      <c r="GFD49" s="1"/>
      <c r="GFE49" s="1"/>
      <c r="GFF49" s="1"/>
      <c r="GFG49" s="1"/>
      <c r="GFH49" s="1"/>
      <c r="GFI49" s="1"/>
      <c r="GFJ49" s="1"/>
      <c r="GFK49" s="1"/>
      <c r="GFL49" s="1"/>
      <c r="GFM49" s="1"/>
      <c r="GFN49" s="1"/>
      <c r="GFO49" s="1"/>
      <c r="GFP49" s="1"/>
      <c r="GFQ49" s="1"/>
      <c r="GFR49" s="1"/>
      <c r="GFS49" s="1"/>
      <c r="GFT49" s="1"/>
      <c r="GFU49" s="1"/>
      <c r="GFV49" s="1"/>
      <c r="GFW49" s="1"/>
      <c r="GFX49" s="1"/>
      <c r="GFY49" s="1"/>
      <c r="GFZ49" s="1"/>
      <c r="GGA49" s="1"/>
      <c r="GGB49" s="1"/>
      <c r="GGC49" s="1"/>
      <c r="GGD49" s="1"/>
      <c r="GGE49" s="1"/>
      <c r="GGF49" s="1"/>
      <c r="GGG49" s="1"/>
      <c r="GGH49" s="1"/>
      <c r="GGI49" s="1"/>
      <c r="GGJ49" s="1"/>
      <c r="GGK49" s="1"/>
      <c r="GGL49" s="1"/>
      <c r="GGM49" s="1"/>
      <c r="GGN49" s="1"/>
      <c r="GGO49" s="1"/>
      <c r="GGP49" s="1"/>
      <c r="GGQ49" s="1"/>
      <c r="GGR49" s="1"/>
      <c r="GGS49" s="1"/>
      <c r="GGT49" s="1"/>
      <c r="GGU49" s="1"/>
      <c r="GGV49" s="1"/>
      <c r="GGW49" s="1"/>
      <c r="GGX49" s="1"/>
      <c r="GGY49" s="1"/>
      <c r="GGZ49" s="1"/>
      <c r="GHA49" s="1"/>
      <c r="GHB49" s="1"/>
      <c r="GHC49" s="1"/>
      <c r="GHD49" s="1"/>
      <c r="GHE49" s="1"/>
      <c r="GHF49" s="1"/>
      <c r="GHG49" s="1"/>
      <c r="GHH49" s="1"/>
      <c r="GHI49" s="1"/>
      <c r="GHJ49" s="1"/>
      <c r="GHK49" s="1"/>
      <c r="GHL49" s="1"/>
      <c r="GHM49" s="1"/>
      <c r="GHN49" s="1"/>
      <c r="GHO49" s="1"/>
      <c r="GHP49" s="1"/>
      <c r="GHQ49" s="1"/>
      <c r="GHR49" s="1"/>
      <c r="GHS49" s="1"/>
      <c r="GHT49" s="1"/>
      <c r="GHU49" s="1"/>
      <c r="GHV49" s="1"/>
      <c r="GHW49" s="1"/>
      <c r="GHX49" s="1"/>
      <c r="GHY49" s="1"/>
      <c r="GHZ49" s="1"/>
      <c r="GIA49" s="1"/>
      <c r="GIB49" s="1"/>
      <c r="GIC49" s="1"/>
      <c r="GID49" s="1"/>
      <c r="GIE49" s="1"/>
      <c r="GIF49" s="1"/>
      <c r="GIG49" s="1"/>
      <c r="GIH49" s="1"/>
      <c r="GII49" s="1"/>
      <c r="GIJ49" s="1"/>
      <c r="GIK49" s="1"/>
      <c r="GIL49" s="1"/>
      <c r="GIM49" s="1"/>
      <c r="GIN49" s="1"/>
      <c r="GIO49" s="1"/>
      <c r="GIP49" s="1"/>
      <c r="GIQ49" s="1"/>
      <c r="GIR49" s="1"/>
      <c r="GIS49" s="1"/>
      <c r="GIT49" s="1"/>
      <c r="GIU49" s="1"/>
      <c r="GIV49" s="1"/>
      <c r="GIW49" s="1"/>
      <c r="GIX49" s="1"/>
      <c r="GIY49" s="1"/>
      <c r="GIZ49" s="1"/>
      <c r="GJA49" s="1"/>
      <c r="GJB49" s="1"/>
      <c r="GJC49" s="1"/>
      <c r="GJD49" s="1"/>
      <c r="GJE49" s="1"/>
      <c r="GJF49" s="1"/>
      <c r="GJG49" s="1"/>
      <c r="GJH49" s="1"/>
      <c r="GJI49" s="1"/>
      <c r="GJJ49" s="1"/>
      <c r="GJK49" s="1"/>
      <c r="GJL49" s="1"/>
      <c r="GJM49" s="1"/>
      <c r="GJN49" s="1"/>
      <c r="GJO49" s="1"/>
      <c r="GJP49" s="1"/>
      <c r="GJQ49" s="1"/>
      <c r="GJR49" s="1"/>
      <c r="GJS49" s="1"/>
      <c r="GJT49" s="1"/>
      <c r="GJU49" s="1"/>
      <c r="GJV49" s="1"/>
      <c r="GJW49" s="1"/>
      <c r="GJX49" s="1"/>
      <c r="GJY49" s="1"/>
      <c r="GJZ49" s="1"/>
      <c r="GKA49" s="1"/>
      <c r="GKB49" s="1"/>
      <c r="GKC49" s="1"/>
      <c r="GKD49" s="1"/>
      <c r="GKE49" s="1"/>
      <c r="GKF49" s="1"/>
      <c r="GKG49" s="1"/>
      <c r="GKH49" s="1"/>
      <c r="GKI49" s="1"/>
      <c r="GKJ49" s="1"/>
      <c r="GKK49" s="1"/>
      <c r="GKL49" s="1"/>
      <c r="GKM49" s="1"/>
      <c r="GKN49" s="1"/>
      <c r="GKO49" s="1"/>
      <c r="GKP49" s="1"/>
      <c r="GKQ49" s="1"/>
      <c r="GKR49" s="1"/>
      <c r="GKS49" s="1"/>
      <c r="GKT49" s="1"/>
      <c r="GKU49" s="1"/>
      <c r="GKV49" s="1"/>
      <c r="GKW49" s="1"/>
      <c r="GKX49" s="1"/>
      <c r="GKY49" s="1"/>
      <c r="GKZ49" s="1"/>
      <c r="GLA49" s="1"/>
      <c r="GLB49" s="1"/>
      <c r="GLC49" s="1"/>
      <c r="GLD49" s="1"/>
      <c r="GLE49" s="1"/>
      <c r="GLF49" s="1"/>
      <c r="GLG49" s="1"/>
      <c r="GLH49" s="1"/>
      <c r="GLI49" s="1"/>
      <c r="GLJ49" s="1"/>
      <c r="GLK49" s="1"/>
      <c r="GLL49" s="1"/>
      <c r="GLM49" s="1"/>
      <c r="GLN49" s="1"/>
      <c r="GLO49" s="1"/>
      <c r="GLP49" s="1"/>
      <c r="GLQ49" s="1"/>
      <c r="GLR49" s="1"/>
      <c r="GLS49" s="1"/>
      <c r="GLT49" s="1"/>
      <c r="GLU49" s="1"/>
      <c r="GLV49" s="1"/>
      <c r="GLW49" s="1"/>
      <c r="GLX49" s="1"/>
      <c r="GLY49" s="1"/>
      <c r="GLZ49" s="1"/>
      <c r="GMA49" s="1"/>
      <c r="GMB49" s="1"/>
      <c r="GMC49" s="1"/>
      <c r="GMD49" s="1"/>
      <c r="GME49" s="1"/>
      <c r="GMF49" s="1"/>
      <c r="GMG49" s="1"/>
      <c r="GMH49" s="1"/>
      <c r="GMI49" s="1"/>
      <c r="GMJ49" s="1"/>
      <c r="GMK49" s="1"/>
      <c r="GML49" s="1"/>
      <c r="GMM49" s="1"/>
      <c r="GMN49" s="1"/>
      <c r="GMO49" s="1"/>
      <c r="GMP49" s="1"/>
      <c r="GMQ49" s="1"/>
      <c r="GMR49" s="1"/>
      <c r="GMS49" s="1"/>
      <c r="GMT49" s="1"/>
      <c r="GMU49" s="1"/>
      <c r="GMV49" s="1"/>
      <c r="GMW49" s="1"/>
      <c r="GMX49" s="1"/>
      <c r="GMY49" s="1"/>
      <c r="GMZ49" s="1"/>
      <c r="GNA49" s="1"/>
      <c r="GNB49" s="1"/>
      <c r="GNC49" s="1"/>
      <c r="GND49" s="1"/>
      <c r="GNE49" s="1"/>
      <c r="GNF49" s="1"/>
      <c r="GNG49" s="1"/>
      <c r="GNH49" s="1"/>
      <c r="GNI49" s="1"/>
      <c r="GNJ49" s="1"/>
      <c r="GNK49" s="1"/>
      <c r="GNL49" s="1"/>
      <c r="GNM49" s="1"/>
      <c r="GNN49" s="1"/>
      <c r="GNO49" s="1"/>
      <c r="GNP49" s="1"/>
      <c r="GNQ49" s="1"/>
      <c r="GNR49" s="1"/>
      <c r="GNS49" s="1"/>
      <c r="GNT49" s="1"/>
      <c r="GNU49" s="1"/>
      <c r="GNV49" s="1"/>
      <c r="GNW49" s="1"/>
      <c r="GNX49" s="1"/>
      <c r="GNY49" s="1"/>
      <c r="GNZ49" s="1"/>
      <c r="GOA49" s="1"/>
      <c r="GOB49" s="1"/>
      <c r="GOC49" s="1"/>
      <c r="GOD49" s="1"/>
      <c r="GOE49" s="1"/>
      <c r="GOF49" s="1"/>
      <c r="GOG49" s="1"/>
      <c r="GOH49" s="1"/>
      <c r="GOI49" s="1"/>
      <c r="GOJ49" s="1"/>
      <c r="GOK49" s="1"/>
      <c r="GOL49" s="1"/>
      <c r="GOM49" s="1"/>
      <c r="GON49" s="1"/>
      <c r="GOO49" s="1"/>
      <c r="GOP49" s="1"/>
      <c r="GOQ49" s="1"/>
      <c r="GOR49" s="1"/>
      <c r="GOS49" s="1"/>
      <c r="GOT49" s="1"/>
      <c r="GOU49" s="1"/>
      <c r="GOV49" s="1"/>
      <c r="GOW49" s="1"/>
      <c r="GOX49" s="1"/>
      <c r="GOY49" s="1"/>
      <c r="GOZ49" s="1"/>
      <c r="GPA49" s="1"/>
      <c r="GPB49" s="1"/>
      <c r="GPC49" s="1"/>
      <c r="GPD49" s="1"/>
      <c r="GPE49" s="1"/>
      <c r="GPF49" s="1"/>
      <c r="GPG49" s="1"/>
      <c r="GPH49" s="1"/>
      <c r="GPI49" s="1"/>
      <c r="GPJ49" s="1"/>
      <c r="GPK49" s="1"/>
      <c r="GPL49" s="1"/>
      <c r="GPM49" s="1"/>
      <c r="GPN49" s="1"/>
      <c r="GPO49" s="1"/>
      <c r="GPP49" s="1"/>
      <c r="GPQ49" s="1"/>
      <c r="GPR49" s="1"/>
      <c r="GPS49" s="1"/>
      <c r="GPT49" s="1"/>
      <c r="GPU49" s="1"/>
      <c r="GPV49" s="1"/>
      <c r="GPW49" s="1"/>
      <c r="GPX49" s="1"/>
      <c r="GPY49" s="1"/>
      <c r="GPZ49" s="1"/>
      <c r="GQA49" s="1"/>
      <c r="GQB49" s="1"/>
      <c r="GQC49" s="1"/>
      <c r="GQD49" s="1"/>
      <c r="GQE49" s="1"/>
      <c r="GQF49" s="1"/>
      <c r="GQG49" s="1"/>
      <c r="GQH49" s="1"/>
      <c r="GQI49" s="1"/>
      <c r="GQJ49" s="1"/>
      <c r="GQK49" s="1"/>
      <c r="GQL49" s="1"/>
      <c r="GQM49" s="1"/>
      <c r="GQN49" s="1"/>
      <c r="GQO49" s="1"/>
      <c r="GQP49" s="1"/>
      <c r="GQQ49" s="1"/>
      <c r="GQR49" s="1"/>
      <c r="GQS49" s="1"/>
      <c r="GQT49" s="1"/>
      <c r="GQU49" s="1"/>
      <c r="GQV49" s="1"/>
      <c r="GQW49" s="1"/>
      <c r="GQX49" s="1"/>
      <c r="GQY49" s="1"/>
      <c r="GQZ49" s="1"/>
      <c r="GRA49" s="1"/>
      <c r="GRB49" s="1"/>
      <c r="GRC49" s="1"/>
      <c r="GRD49" s="1"/>
      <c r="GRE49" s="1"/>
      <c r="GRF49" s="1"/>
      <c r="GRG49" s="1"/>
      <c r="GRH49" s="1"/>
      <c r="GRI49" s="1"/>
      <c r="GRJ49" s="1"/>
      <c r="GRK49" s="1"/>
      <c r="GRL49" s="1"/>
      <c r="GRM49" s="1"/>
      <c r="GRN49" s="1"/>
      <c r="GRO49" s="1"/>
      <c r="GRP49" s="1"/>
      <c r="GRQ49" s="1"/>
      <c r="GRR49" s="1"/>
      <c r="GRS49" s="1"/>
      <c r="GRT49" s="1"/>
      <c r="GRU49" s="1"/>
      <c r="GRV49" s="1"/>
      <c r="GRW49" s="1"/>
      <c r="GRX49" s="1"/>
      <c r="GRY49" s="1"/>
      <c r="GRZ49" s="1"/>
      <c r="GSA49" s="1"/>
      <c r="GSB49" s="1"/>
      <c r="GSC49" s="1"/>
      <c r="GSD49" s="1"/>
      <c r="GSE49" s="1"/>
      <c r="GSF49" s="1"/>
      <c r="GSG49" s="1"/>
      <c r="GSH49" s="1"/>
      <c r="GSI49" s="1"/>
      <c r="GSJ49" s="1"/>
      <c r="GSK49" s="1"/>
      <c r="GSL49" s="1"/>
      <c r="GSM49" s="1"/>
      <c r="GSN49" s="1"/>
      <c r="GSO49" s="1"/>
      <c r="GSP49" s="1"/>
      <c r="GSQ49" s="1"/>
      <c r="GSR49" s="1"/>
      <c r="GSS49" s="1"/>
      <c r="GST49" s="1"/>
      <c r="GSU49" s="1"/>
      <c r="GSV49" s="1"/>
      <c r="GSW49" s="1"/>
      <c r="GSX49" s="1"/>
      <c r="GSY49" s="1"/>
      <c r="GSZ49" s="1"/>
      <c r="GTA49" s="1"/>
      <c r="GTB49" s="1"/>
      <c r="GTC49" s="1"/>
      <c r="GTD49" s="1"/>
      <c r="GTE49" s="1"/>
      <c r="GTF49" s="1"/>
      <c r="GTG49" s="1"/>
      <c r="GTH49" s="1"/>
      <c r="GTI49" s="1"/>
      <c r="GTJ49" s="1"/>
      <c r="GTK49" s="1"/>
      <c r="GTL49" s="1"/>
      <c r="GTM49" s="1"/>
      <c r="GTN49" s="1"/>
      <c r="GTO49" s="1"/>
      <c r="GTP49" s="1"/>
      <c r="GTQ49" s="1"/>
      <c r="GTR49" s="1"/>
      <c r="GTS49" s="1"/>
      <c r="GTT49" s="1"/>
      <c r="GTU49" s="1"/>
      <c r="GTV49" s="1"/>
      <c r="GTW49" s="1"/>
      <c r="GTX49" s="1"/>
      <c r="GTY49" s="1"/>
      <c r="GTZ49" s="1"/>
      <c r="GUA49" s="1"/>
      <c r="GUB49" s="1"/>
      <c r="GUC49" s="1"/>
      <c r="GUD49" s="1"/>
      <c r="GUE49" s="1"/>
      <c r="GUF49" s="1"/>
      <c r="GUG49" s="1"/>
      <c r="GUH49" s="1"/>
      <c r="GUI49" s="1"/>
      <c r="GUJ49" s="1"/>
      <c r="GUK49" s="1"/>
      <c r="GUL49" s="1"/>
      <c r="GUM49" s="1"/>
      <c r="GUN49" s="1"/>
      <c r="GUO49" s="1"/>
      <c r="GUP49" s="1"/>
      <c r="GUQ49" s="1"/>
      <c r="GUR49" s="1"/>
      <c r="GUS49" s="1"/>
      <c r="GUT49" s="1"/>
      <c r="GUU49" s="1"/>
      <c r="GUV49" s="1"/>
      <c r="GUW49" s="1"/>
      <c r="GUX49" s="1"/>
      <c r="GUY49" s="1"/>
      <c r="GUZ49" s="1"/>
      <c r="GVA49" s="1"/>
      <c r="GVB49" s="1"/>
      <c r="GVC49" s="1"/>
      <c r="GVD49" s="1"/>
      <c r="GVE49" s="1"/>
      <c r="GVF49" s="1"/>
      <c r="GVG49" s="1"/>
      <c r="GVH49" s="1"/>
      <c r="GVI49" s="1"/>
      <c r="GVJ49" s="1"/>
      <c r="GVK49" s="1"/>
      <c r="GVL49" s="1"/>
      <c r="GVM49" s="1"/>
      <c r="GVN49" s="1"/>
      <c r="GVO49" s="1"/>
      <c r="GVP49" s="1"/>
      <c r="GVQ49" s="1"/>
      <c r="GVR49" s="1"/>
      <c r="GVS49" s="1"/>
      <c r="GVT49" s="1"/>
      <c r="GVU49" s="1"/>
      <c r="GVV49" s="1"/>
      <c r="GVW49" s="1"/>
      <c r="GVX49" s="1"/>
      <c r="GVY49" s="1"/>
      <c r="GVZ49" s="1"/>
      <c r="GWA49" s="1"/>
      <c r="GWB49" s="1"/>
      <c r="GWC49" s="1"/>
      <c r="GWD49" s="1"/>
      <c r="GWE49" s="1"/>
      <c r="GWF49" s="1"/>
      <c r="GWG49" s="1"/>
      <c r="GWH49" s="1"/>
      <c r="GWI49" s="1"/>
      <c r="GWJ49" s="1"/>
      <c r="GWK49" s="1"/>
      <c r="GWL49" s="1"/>
      <c r="GWM49" s="1"/>
      <c r="GWN49" s="1"/>
      <c r="GWO49" s="1"/>
      <c r="GWP49" s="1"/>
      <c r="GWQ49" s="1"/>
      <c r="GWR49" s="1"/>
      <c r="GWS49" s="1"/>
      <c r="GWT49" s="1"/>
      <c r="GWU49" s="1"/>
      <c r="GWV49" s="1"/>
      <c r="GWW49" s="1"/>
      <c r="GWX49" s="1"/>
      <c r="GWY49" s="1"/>
      <c r="GWZ49" s="1"/>
      <c r="GXA49" s="1"/>
      <c r="GXB49" s="1"/>
      <c r="GXC49" s="1"/>
      <c r="GXD49" s="1"/>
      <c r="GXE49" s="1"/>
      <c r="GXF49" s="1"/>
      <c r="GXG49" s="1"/>
      <c r="GXH49" s="1"/>
      <c r="GXI49" s="1"/>
      <c r="GXJ49" s="1"/>
      <c r="GXK49" s="1"/>
      <c r="GXL49" s="1"/>
      <c r="GXM49" s="1"/>
      <c r="GXN49" s="1"/>
      <c r="GXO49" s="1"/>
      <c r="GXP49" s="1"/>
      <c r="GXQ49" s="1"/>
      <c r="GXR49" s="1"/>
      <c r="GXS49" s="1"/>
      <c r="GXT49" s="1"/>
      <c r="GXU49" s="1"/>
      <c r="GXV49" s="1"/>
      <c r="GXW49" s="1"/>
      <c r="GXX49" s="1"/>
      <c r="GXY49" s="1"/>
      <c r="GXZ49" s="1"/>
      <c r="GYA49" s="1"/>
      <c r="GYB49" s="1"/>
      <c r="GYC49" s="1"/>
      <c r="GYD49" s="1"/>
      <c r="GYE49" s="1"/>
      <c r="GYF49" s="1"/>
      <c r="GYG49" s="1"/>
      <c r="GYH49" s="1"/>
      <c r="GYI49" s="1"/>
      <c r="GYJ49" s="1"/>
      <c r="GYK49" s="1"/>
      <c r="GYL49" s="1"/>
      <c r="GYM49" s="1"/>
      <c r="GYN49" s="1"/>
      <c r="GYO49" s="1"/>
      <c r="GYP49" s="1"/>
      <c r="GYQ49" s="1"/>
      <c r="GYR49" s="1"/>
      <c r="GYS49" s="1"/>
      <c r="GYT49" s="1"/>
      <c r="GYU49" s="1"/>
      <c r="GYV49" s="1"/>
      <c r="GYW49" s="1"/>
      <c r="GYX49" s="1"/>
      <c r="GYY49" s="1"/>
      <c r="GYZ49" s="1"/>
      <c r="GZA49" s="1"/>
      <c r="GZB49" s="1"/>
      <c r="GZC49" s="1"/>
      <c r="GZD49" s="1"/>
      <c r="GZE49" s="1"/>
      <c r="GZF49" s="1"/>
      <c r="GZG49" s="1"/>
      <c r="GZH49" s="1"/>
      <c r="GZI49" s="1"/>
      <c r="GZJ49" s="1"/>
      <c r="GZK49" s="1"/>
      <c r="GZL49" s="1"/>
      <c r="GZM49" s="1"/>
      <c r="GZN49" s="1"/>
      <c r="GZO49" s="1"/>
      <c r="GZP49" s="1"/>
      <c r="GZQ49" s="1"/>
      <c r="GZR49" s="1"/>
      <c r="GZS49" s="1"/>
      <c r="GZT49" s="1"/>
      <c r="GZU49" s="1"/>
      <c r="GZV49" s="1"/>
      <c r="GZW49" s="1"/>
      <c r="GZX49" s="1"/>
      <c r="GZY49" s="1"/>
      <c r="GZZ49" s="1"/>
      <c r="HAA49" s="1"/>
      <c r="HAB49" s="1"/>
      <c r="HAC49" s="1"/>
      <c r="HAD49" s="1"/>
      <c r="HAE49" s="1"/>
      <c r="HAF49" s="1"/>
      <c r="HAG49" s="1"/>
      <c r="HAH49" s="1"/>
      <c r="HAI49" s="1"/>
      <c r="HAJ49" s="1"/>
      <c r="HAK49" s="1"/>
      <c r="HAL49" s="1"/>
      <c r="HAM49" s="1"/>
      <c r="HAN49" s="1"/>
      <c r="HAO49" s="1"/>
      <c r="HAP49" s="1"/>
      <c r="HAQ49" s="1"/>
      <c r="HAR49" s="1"/>
      <c r="HAS49" s="1"/>
      <c r="HAT49" s="1"/>
      <c r="HAU49" s="1"/>
      <c r="HAV49" s="1"/>
      <c r="HAW49" s="1"/>
      <c r="HAX49" s="1"/>
      <c r="HAY49" s="1"/>
      <c r="HAZ49" s="1"/>
      <c r="HBA49" s="1"/>
      <c r="HBB49" s="1"/>
      <c r="HBC49" s="1"/>
      <c r="HBD49" s="1"/>
      <c r="HBE49" s="1"/>
      <c r="HBF49" s="1"/>
      <c r="HBG49" s="1"/>
      <c r="HBH49" s="1"/>
      <c r="HBI49" s="1"/>
      <c r="HBJ49" s="1"/>
      <c r="HBK49" s="1"/>
      <c r="HBL49" s="1"/>
      <c r="HBM49" s="1"/>
      <c r="HBN49" s="1"/>
      <c r="HBO49" s="1"/>
      <c r="HBP49" s="1"/>
      <c r="HBQ49" s="1"/>
      <c r="HBR49" s="1"/>
      <c r="HBS49" s="1"/>
      <c r="HBT49" s="1"/>
      <c r="HBU49" s="1"/>
      <c r="HBV49" s="1"/>
      <c r="HBW49" s="1"/>
      <c r="HBX49" s="1"/>
      <c r="HBY49" s="1"/>
      <c r="HBZ49" s="1"/>
      <c r="HCA49" s="1"/>
      <c r="HCB49" s="1"/>
      <c r="HCC49" s="1"/>
      <c r="HCD49" s="1"/>
      <c r="HCE49" s="1"/>
      <c r="HCF49" s="1"/>
      <c r="HCG49" s="1"/>
      <c r="HCH49" s="1"/>
      <c r="HCI49" s="1"/>
      <c r="HCJ49" s="1"/>
      <c r="HCK49" s="1"/>
      <c r="HCL49" s="1"/>
      <c r="HCM49" s="1"/>
      <c r="HCN49" s="1"/>
      <c r="HCO49" s="1"/>
      <c r="HCP49" s="1"/>
      <c r="HCQ49" s="1"/>
      <c r="HCR49" s="1"/>
      <c r="HCS49" s="1"/>
      <c r="HCT49" s="1"/>
      <c r="HCU49" s="1"/>
      <c r="HCV49" s="1"/>
      <c r="HCW49" s="1"/>
      <c r="HCX49" s="1"/>
      <c r="HCY49" s="1"/>
      <c r="HCZ49" s="1"/>
      <c r="HDA49" s="1"/>
      <c r="HDB49" s="1"/>
      <c r="HDC49" s="1"/>
      <c r="HDD49" s="1"/>
      <c r="HDE49" s="1"/>
      <c r="HDF49" s="1"/>
      <c r="HDG49" s="1"/>
      <c r="HDH49" s="1"/>
      <c r="HDI49" s="1"/>
      <c r="HDJ49" s="1"/>
      <c r="HDK49" s="1"/>
      <c r="HDL49" s="1"/>
      <c r="HDM49" s="1"/>
      <c r="HDN49" s="1"/>
      <c r="HDO49" s="1"/>
      <c r="HDP49" s="1"/>
      <c r="HDQ49" s="1"/>
      <c r="HDR49" s="1"/>
      <c r="HDS49" s="1"/>
      <c r="HDT49" s="1"/>
      <c r="HDU49" s="1"/>
      <c r="HDV49" s="1"/>
      <c r="HDW49" s="1"/>
      <c r="HDX49" s="1"/>
      <c r="HDY49" s="1"/>
      <c r="HDZ49" s="1"/>
      <c r="HEA49" s="1"/>
      <c r="HEB49" s="1"/>
      <c r="HEC49" s="1"/>
      <c r="HED49" s="1"/>
      <c r="HEE49" s="1"/>
      <c r="HEF49" s="1"/>
      <c r="HEG49" s="1"/>
      <c r="HEH49" s="1"/>
      <c r="HEI49" s="1"/>
      <c r="HEJ49" s="1"/>
      <c r="HEK49" s="1"/>
      <c r="HEL49" s="1"/>
      <c r="HEM49" s="1"/>
      <c r="HEN49" s="1"/>
      <c r="HEO49" s="1"/>
      <c r="HEP49" s="1"/>
      <c r="HEQ49" s="1"/>
      <c r="HER49" s="1"/>
      <c r="HES49" s="1"/>
      <c r="HET49" s="1"/>
      <c r="HEU49" s="1"/>
      <c r="HEV49" s="1"/>
      <c r="HEW49" s="1"/>
      <c r="HEX49" s="1"/>
      <c r="HEY49" s="1"/>
      <c r="HEZ49" s="1"/>
      <c r="HFA49" s="1"/>
      <c r="HFB49" s="1"/>
      <c r="HFC49" s="1"/>
      <c r="HFD49" s="1"/>
      <c r="HFE49" s="1"/>
      <c r="HFF49" s="1"/>
      <c r="HFG49" s="1"/>
      <c r="HFH49" s="1"/>
      <c r="HFI49" s="1"/>
      <c r="HFJ49" s="1"/>
      <c r="HFK49" s="1"/>
      <c r="HFL49" s="1"/>
      <c r="HFM49" s="1"/>
      <c r="HFN49" s="1"/>
      <c r="HFO49" s="1"/>
      <c r="HFP49" s="1"/>
      <c r="HFQ49" s="1"/>
      <c r="HFR49" s="1"/>
      <c r="HFS49" s="1"/>
      <c r="HFT49" s="1"/>
      <c r="HFU49" s="1"/>
      <c r="HFV49" s="1"/>
      <c r="HFW49" s="1"/>
      <c r="HFX49" s="1"/>
      <c r="HFY49" s="1"/>
      <c r="HFZ49" s="1"/>
      <c r="HGA49" s="1"/>
      <c r="HGB49" s="1"/>
      <c r="HGC49" s="1"/>
      <c r="HGD49" s="1"/>
      <c r="HGE49" s="1"/>
      <c r="HGF49" s="1"/>
      <c r="HGG49" s="1"/>
      <c r="HGH49" s="1"/>
      <c r="HGI49" s="1"/>
      <c r="HGJ49" s="1"/>
      <c r="HGK49" s="1"/>
      <c r="HGL49" s="1"/>
      <c r="HGM49" s="1"/>
      <c r="HGN49" s="1"/>
      <c r="HGO49" s="1"/>
      <c r="HGP49" s="1"/>
      <c r="HGQ49" s="1"/>
      <c r="HGR49" s="1"/>
      <c r="HGS49" s="1"/>
      <c r="HGT49" s="1"/>
      <c r="HGU49" s="1"/>
      <c r="HGV49" s="1"/>
      <c r="HGW49" s="1"/>
      <c r="HGX49" s="1"/>
      <c r="HGY49" s="1"/>
      <c r="HGZ49" s="1"/>
      <c r="HHA49" s="1"/>
      <c r="HHB49" s="1"/>
      <c r="HHC49" s="1"/>
      <c r="HHD49" s="1"/>
      <c r="HHE49" s="1"/>
      <c r="HHF49" s="1"/>
      <c r="HHG49" s="1"/>
      <c r="HHH49" s="1"/>
      <c r="HHI49" s="1"/>
      <c r="HHJ49" s="1"/>
      <c r="HHK49" s="1"/>
      <c r="HHL49" s="1"/>
      <c r="HHM49" s="1"/>
      <c r="HHN49" s="1"/>
      <c r="HHO49" s="1"/>
      <c r="HHP49" s="1"/>
      <c r="HHQ49" s="1"/>
      <c r="HHR49" s="1"/>
      <c r="HHS49" s="1"/>
      <c r="HHT49" s="1"/>
      <c r="HHU49" s="1"/>
      <c r="HHV49" s="1"/>
      <c r="HHW49" s="1"/>
      <c r="HHX49" s="1"/>
      <c r="HHY49" s="1"/>
      <c r="HHZ49" s="1"/>
      <c r="HIA49" s="1"/>
      <c r="HIB49" s="1"/>
      <c r="HIC49" s="1"/>
      <c r="HID49" s="1"/>
      <c r="HIE49" s="1"/>
      <c r="HIF49" s="1"/>
      <c r="HIG49" s="1"/>
      <c r="HIH49" s="1"/>
      <c r="HII49" s="1"/>
      <c r="HIJ49" s="1"/>
      <c r="HIK49" s="1"/>
      <c r="HIL49" s="1"/>
      <c r="HIM49" s="1"/>
      <c r="HIN49" s="1"/>
      <c r="HIO49" s="1"/>
      <c r="HIP49" s="1"/>
      <c r="HIQ49" s="1"/>
      <c r="HIR49" s="1"/>
      <c r="HIS49" s="1"/>
      <c r="HIT49" s="1"/>
      <c r="HIU49" s="1"/>
      <c r="HIV49" s="1"/>
      <c r="HIW49" s="1"/>
      <c r="HIX49" s="1"/>
      <c r="HIY49" s="1"/>
      <c r="HIZ49" s="1"/>
      <c r="HJA49" s="1"/>
      <c r="HJB49" s="1"/>
      <c r="HJC49" s="1"/>
      <c r="HJD49" s="1"/>
      <c r="HJE49" s="1"/>
      <c r="HJF49" s="1"/>
      <c r="HJG49" s="1"/>
      <c r="HJH49" s="1"/>
      <c r="HJI49" s="1"/>
      <c r="HJJ49" s="1"/>
      <c r="HJK49" s="1"/>
      <c r="HJL49" s="1"/>
      <c r="HJM49" s="1"/>
      <c r="HJN49" s="1"/>
      <c r="HJO49" s="1"/>
      <c r="HJP49" s="1"/>
      <c r="HJQ49" s="1"/>
      <c r="HJR49" s="1"/>
      <c r="HJS49" s="1"/>
      <c r="HJT49" s="1"/>
      <c r="HJU49" s="1"/>
      <c r="HJV49" s="1"/>
      <c r="HJW49" s="1"/>
      <c r="HJX49" s="1"/>
      <c r="HJY49" s="1"/>
      <c r="HJZ49" s="1"/>
      <c r="HKA49" s="1"/>
      <c r="HKB49" s="1"/>
      <c r="HKC49" s="1"/>
      <c r="HKD49" s="1"/>
      <c r="HKE49" s="1"/>
      <c r="HKF49" s="1"/>
      <c r="HKG49" s="1"/>
      <c r="HKH49" s="1"/>
      <c r="HKI49" s="1"/>
      <c r="HKJ49" s="1"/>
      <c r="HKK49" s="1"/>
      <c r="HKL49" s="1"/>
      <c r="HKM49" s="1"/>
      <c r="HKN49" s="1"/>
      <c r="HKO49" s="1"/>
      <c r="HKP49" s="1"/>
      <c r="HKQ49" s="1"/>
      <c r="HKR49" s="1"/>
      <c r="HKS49" s="1"/>
      <c r="HKT49" s="1"/>
      <c r="HKU49" s="1"/>
      <c r="HKV49" s="1"/>
      <c r="HKW49" s="1"/>
      <c r="HKX49" s="1"/>
      <c r="HKY49" s="1"/>
      <c r="HKZ49" s="1"/>
      <c r="HLA49" s="1"/>
      <c r="HLB49" s="1"/>
      <c r="HLC49" s="1"/>
      <c r="HLD49" s="1"/>
      <c r="HLE49" s="1"/>
      <c r="HLF49" s="1"/>
      <c r="HLG49" s="1"/>
      <c r="HLH49" s="1"/>
      <c r="HLI49" s="1"/>
      <c r="HLJ49" s="1"/>
      <c r="HLK49" s="1"/>
      <c r="HLL49" s="1"/>
      <c r="HLM49" s="1"/>
      <c r="HLN49" s="1"/>
      <c r="HLO49" s="1"/>
      <c r="HLP49" s="1"/>
      <c r="HLQ49" s="1"/>
      <c r="HLR49" s="1"/>
      <c r="HLS49" s="1"/>
      <c r="HLT49" s="1"/>
      <c r="HLU49" s="1"/>
      <c r="HLV49" s="1"/>
      <c r="HLW49" s="1"/>
      <c r="HLX49" s="1"/>
      <c r="HLY49" s="1"/>
      <c r="HLZ49" s="1"/>
      <c r="HMA49" s="1"/>
      <c r="HMB49" s="1"/>
      <c r="HMC49" s="1"/>
      <c r="HMD49" s="1"/>
      <c r="HME49" s="1"/>
      <c r="HMF49" s="1"/>
      <c r="HMG49" s="1"/>
      <c r="HMH49" s="1"/>
      <c r="HMI49" s="1"/>
      <c r="HMJ49" s="1"/>
      <c r="HMK49" s="1"/>
      <c r="HML49" s="1"/>
      <c r="HMM49" s="1"/>
      <c r="HMN49" s="1"/>
      <c r="HMO49" s="1"/>
      <c r="HMP49" s="1"/>
      <c r="HMQ49" s="1"/>
      <c r="HMR49" s="1"/>
      <c r="HMS49" s="1"/>
      <c r="HMT49" s="1"/>
      <c r="HMU49" s="1"/>
      <c r="HMV49" s="1"/>
      <c r="HMW49" s="1"/>
      <c r="HMX49" s="1"/>
      <c r="HMY49" s="1"/>
      <c r="HMZ49" s="1"/>
      <c r="HNA49" s="1"/>
      <c r="HNB49" s="1"/>
      <c r="HNC49" s="1"/>
      <c r="HND49" s="1"/>
      <c r="HNE49" s="1"/>
      <c r="HNF49" s="1"/>
      <c r="HNG49" s="1"/>
      <c r="HNH49" s="1"/>
      <c r="HNI49" s="1"/>
      <c r="HNJ49" s="1"/>
      <c r="HNK49" s="1"/>
      <c r="HNL49" s="1"/>
      <c r="HNM49" s="1"/>
      <c r="HNN49" s="1"/>
      <c r="HNO49" s="1"/>
      <c r="HNP49" s="1"/>
      <c r="HNQ49" s="1"/>
      <c r="HNR49" s="1"/>
      <c r="HNS49" s="1"/>
      <c r="HNT49" s="1"/>
      <c r="HNU49" s="1"/>
      <c r="HNV49" s="1"/>
      <c r="HNW49" s="1"/>
      <c r="HNX49" s="1"/>
      <c r="HNY49" s="1"/>
      <c r="HNZ49" s="1"/>
      <c r="HOA49" s="1"/>
      <c r="HOB49" s="1"/>
      <c r="HOC49" s="1"/>
      <c r="HOD49" s="1"/>
      <c r="HOE49" s="1"/>
      <c r="HOF49" s="1"/>
      <c r="HOG49" s="1"/>
      <c r="HOH49" s="1"/>
      <c r="HOI49" s="1"/>
      <c r="HOJ49" s="1"/>
      <c r="HOK49" s="1"/>
      <c r="HOL49" s="1"/>
      <c r="HOM49" s="1"/>
      <c r="HON49" s="1"/>
      <c r="HOO49" s="1"/>
      <c r="HOP49" s="1"/>
      <c r="HOQ49" s="1"/>
      <c r="HOR49" s="1"/>
      <c r="HOS49" s="1"/>
      <c r="HOT49" s="1"/>
      <c r="HOU49" s="1"/>
      <c r="HOV49" s="1"/>
      <c r="HOW49" s="1"/>
      <c r="HOX49" s="1"/>
      <c r="HOY49" s="1"/>
      <c r="HOZ49" s="1"/>
      <c r="HPA49" s="1"/>
      <c r="HPB49" s="1"/>
      <c r="HPC49" s="1"/>
      <c r="HPD49" s="1"/>
      <c r="HPE49" s="1"/>
      <c r="HPF49" s="1"/>
      <c r="HPG49" s="1"/>
      <c r="HPH49" s="1"/>
      <c r="HPI49" s="1"/>
      <c r="HPJ49" s="1"/>
      <c r="HPK49" s="1"/>
      <c r="HPL49" s="1"/>
      <c r="HPM49" s="1"/>
      <c r="HPN49" s="1"/>
      <c r="HPO49" s="1"/>
      <c r="HPP49" s="1"/>
      <c r="HPQ49" s="1"/>
      <c r="HPR49" s="1"/>
      <c r="HPS49" s="1"/>
      <c r="HPT49" s="1"/>
      <c r="HPU49" s="1"/>
      <c r="HPV49" s="1"/>
      <c r="HPW49" s="1"/>
      <c r="HPX49" s="1"/>
      <c r="HPY49" s="1"/>
      <c r="HPZ49" s="1"/>
      <c r="HQA49" s="1"/>
      <c r="HQB49" s="1"/>
      <c r="HQC49" s="1"/>
      <c r="HQD49" s="1"/>
      <c r="HQE49" s="1"/>
      <c r="HQF49" s="1"/>
      <c r="HQG49" s="1"/>
      <c r="HQH49" s="1"/>
      <c r="HQI49" s="1"/>
      <c r="HQJ49" s="1"/>
      <c r="HQK49" s="1"/>
      <c r="HQL49" s="1"/>
      <c r="HQM49" s="1"/>
      <c r="HQN49" s="1"/>
      <c r="HQO49" s="1"/>
      <c r="HQP49" s="1"/>
      <c r="HQQ49" s="1"/>
      <c r="HQR49" s="1"/>
      <c r="HQS49" s="1"/>
      <c r="HQT49" s="1"/>
      <c r="HQU49" s="1"/>
      <c r="HQV49" s="1"/>
      <c r="HQW49" s="1"/>
      <c r="HQX49" s="1"/>
      <c r="HQY49" s="1"/>
      <c r="HQZ49" s="1"/>
      <c r="HRA49" s="1"/>
      <c r="HRB49" s="1"/>
      <c r="HRC49" s="1"/>
      <c r="HRD49" s="1"/>
      <c r="HRE49" s="1"/>
      <c r="HRF49" s="1"/>
      <c r="HRG49" s="1"/>
      <c r="HRH49" s="1"/>
      <c r="HRI49" s="1"/>
      <c r="HRJ49" s="1"/>
      <c r="HRK49" s="1"/>
      <c r="HRL49" s="1"/>
      <c r="HRM49" s="1"/>
      <c r="HRN49" s="1"/>
      <c r="HRO49" s="1"/>
      <c r="HRP49" s="1"/>
      <c r="HRQ49" s="1"/>
      <c r="HRR49" s="1"/>
      <c r="HRS49" s="1"/>
      <c r="HRT49" s="1"/>
      <c r="HRU49" s="1"/>
      <c r="HRV49" s="1"/>
      <c r="HRW49" s="1"/>
      <c r="HRX49" s="1"/>
      <c r="HRY49" s="1"/>
      <c r="HRZ49" s="1"/>
      <c r="HSA49" s="1"/>
      <c r="HSB49" s="1"/>
      <c r="HSC49" s="1"/>
      <c r="HSD49" s="1"/>
      <c r="HSE49" s="1"/>
      <c r="HSF49" s="1"/>
      <c r="HSG49" s="1"/>
      <c r="HSH49" s="1"/>
      <c r="HSI49" s="1"/>
      <c r="HSJ49" s="1"/>
      <c r="HSK49" s="1"/>
      <c r="HSL49" s="1"/>
      <c r="HSM49" s="1"/>
      <c r="HSN49" s="1"/>
      <c r="HSO49" s="1"/>
      <c r="HSP49" s="1"/>
      <c r="HSQ49" s="1"/>
      <c r="HSR49" s="1"/>
      <c r="HSS49" s="1"/>
      <c r="HST49" s="1"/>
      <c r="HSU49" s="1"/>
      <c r="HSV49" s="1"/>
      <c r="HSW49" s="1"/>
      <c r="HSX49" s="1"/>
      <c r="HSY49" s="1"/>
      <c r="HSZ49" s="1"/>
      <c r="HTA49" s="1"/>
      <c r="HTB49" s="1"/>
      <c r="HTC49" s="1"/>
      <c r="HTD49" s="1"/>
      <c r="HTE49" s="1"/>
      <c r="HTF49" s="1"/>
      <c r="HTG49" s="1"/>
      <c r="HTH49" s="1"/>
      <c r="HTI49" s="1"/>
      <c r="HTJ49" s="1"/>
      <c r="HTK49" s="1"/>
      <c r="HTL49" s="1"/>
      <c r="HTM49" s="1"/>
      <c r="HTN49" s="1"/>
      <c r="HTO49" s="1"/>
      <c r="HTP49" s="1"/>
      <c r="HTQ49" s="1"/>
      <c r="HTR49" s="1"/>
      <c r="HTS49" s="1"/>
      <c r="HTT49" s="1"/>
      <c r="HTU49" s="1"/>
      <c r="HTV49" s="1"/>
      <c r="HTW49" s="1"/>
      <c r="HTX49" s="1"/>
      <c r="HTY49" s="1"/>
      <c r="HTZ49" s="1"/>
      <c r="HUA49" s="1"/>
      <c r="HUB49" s="1"/>
      <c r="HUC49" s="1"/>
      <c r="HUD49" s="1"/>
      <c r="HUE49" s="1"/>
      <c r="HUF49" s="1"/>
      <c r="HUG49" s="1"/>
      <c r="HUH49" s="1"/>
      <c r="HUI49" s="1"/>
      <c r="HUJ49" s="1"/>
      <c r="HUK49" s="1"/>
      <c r="HUL49" s="1"/>
      <c r="HUM49" s="1"/>
      <c r="HUN49" s="1"/>
      <c r="HUO49" s="1"/>
      <c r="HUP49" s="1"/>
      <c r="HUQ49" s="1"/>
      <c r="HUR49" s="1"/>
      <c r="HUS49" s="1"/>
      <c r="HUT49" s="1"/>
      <c r="HUU49" s="1"/>
      <c r="HUV49" s="1"/>
      <c r="HUW49" s="1"/>
      <c r="HUX49" s="1"/>
      <c r="HUY49" s="1"/>
      <c r="HUZ49" s="1"/>
      <c r="HVA49" s="1"/>
      <c r="HVB49" s="1"/>
      <c r="HVC49" s="1"/>
      <c r="HVD49" s="1"/>
      <c r="HVE49" s="1"/>
      <c r="HVF49" s="1"/>
      <c r="HVG49" s="1"/>
      <c r="HVH49" s="1"/>
      <c r="HVI49" s="1"/>
      <c r="HVJ49" s="1"/>
      <c r="HVK49" s="1"/>
      <c r="HVL49" s="1"/>
      <c r="HVM49" s="1"/>
      <c r="HVN49" s="1"/>
      <c r="HVO49" s="1"/>
      <c r="HVP49" s="1"/>
      <c r="HVQ49" s="1"/>
      <c r="HVR49" s="1"/>
      <c r="HVS49" s="1"/>
      <c r="HVT49" s="1"/>
      <c r="HVU49" s="1"/>
      <c r="HVV49" s="1"/>
      <c r="HVW49" s="1"/>
      <c r="HVX49" s="1"/>
      <c r="HVY49" s="1"/>
      <c r="HVZ49" s="1"/>
      <c r="HWA49" s="1"/>
      <c r="HWB49" s="1"/>
      <c r="HWC49" s="1"/>
      <c r="HWD49" s="1"/>
      <c r="HWE49" s="1"/>
      <c r="HWF49" s="1"/>
      <c r="HWG49" s="1"/>
      <c r="HWH49" s="1"/>
      <c r="HWI49" s="1"/>
      <c r="HWJ49" s="1"/>
      <c r="HWK49" s="1"/>
      <c r="HWL49" s="1"/>
      <c r="HWM49" s="1"/>
      <c r="HWN49" s="1"/>
      <c r="HWO49" s="1"/>
      <c r="HWP49" s="1"/>
      <c r="HWQ49" s="1"/>
      <c r="HWR49" s="1"/>
      <c r="HWS49" s="1"/>
      <c r="HWT49" s="1"/>
      <c r="HWU49" s="1"/>
      <c r="HWV49" s="1"/>
      <c r="HWW49" s="1"/>
      <c r="HWX49" s="1"/>
      <c r="HWY49" s="1"/>
      <c r="HWZ49" s="1"/>
      <c r="HXA49" s="1"/>
      <c r="HXB49" s="1"/>
      <c r="HXC49" s="1"/>
      <c r="HXD49" s="1"/>
      <c r="HXE49" s="1"/>
      <c r="HXF49" s="1"/>
      <c r="HXG49" s="1"/>
      <c r="HXH49" s="1"/>
      <c r="HXI49" s="1"/>
      <c r="HXJ49" s="1"/>
      <c r="HXK49" s="1"/>
      <c r="HXL49" s="1"/>
      <c r="HXM49" s="1"/>
      <c r="HXN49" s="1"/>
      <c r="HXO49" s="1"/>
      <c r="HXP49" s="1"/>
      <c r="HXQ49" s="1"/>
      <c r="HXR49" s="1"/>
      <c r="HXS49" s="1"/>
      <c r="HXT49" s="1"/>
      <c r="HXU49" s="1"/>
      <c r="HXV49" s="1"/>
      <c r="HXW49" s="1"/>
      <c r="HXX49" s="1"/>
      <c r="HXY49" s="1"/>
      <c r="HXZ49" s="1"/>
      <c r="HYA49" s="1"/>
      <c r="HYB49" s="1"/>
      <c r="HYC49" s="1"/>
      <c r="HYD49" s="1"/>
      <c r="HYE49" s="1"/>
      <c r="HYF49" s="1"/>
      <c r="HYG49" s="1"/>
      <c r="HYH49" s="1"/>
      <c r="HYI49" s="1"/>
      <c r="HYJ49" s="1"/>
      <c r="HYK49" s="1"/>
      <c r="HYL49" s="1"/>
      <c r="HYM49" s="1"/>
      <c r="HYN49" s="1"/>
      <c r="HYO49" s="1"/>
      <c r="HYP49" s="1"/>
      <c r="HYQ49" s="1"/>
      <c r="HYR49" s="1"/>
      <c r="HYS49" s="1"/>
      <c r="HYT49" s="1"/>
      <c r="HYU49" s="1"/>
      <c r="HYV49" s="1"/>
      <c r="HYW49" s="1"/>
      <c r="HYX49" s="1"/>
      <c r="HYY49" s="1"/>
      <c r="HYZ49" s="1"/>
      <c r="HZA49" s="1"/>
      <c r="HZB49" s="1"/>
      <c r="HZC49" s="1"/>
      <c r="HZD49" s="1"/>
      <c r="HZE49" s="1"/>
      <c r="HZF49" s="1"/>
      <c r="HZG49" s="1"/>
      <c r="HZH49" s="1"/>
      <c r="HZI49" s="1"/>
      <c r="HZJ49" s="1"/>
      <c r="HZK49" s="1"/>
      <c r="HZL49" s="1"/>
      <c r="HZM49" s="1"/>
      <c r="HZN49" s="1"/>
      <c r="HZO49" s="1"/>
      <c r="HZP49" s="1"/>
      <c r="HZQ49" s="1"/>
      <c r="HZR49" s="1"/>
      <c r="HZS49" s="1"/>
      <c r="HZT49" s="1"/>
      <c r="HZU49" s="1"/>
      <c r="HZV49" s="1"/>
      <c r="HZW49" s="1"/>
      <c r="HZX49" s="1"/>
      <c r="HZY49" s="1"/>
      <c r="HZZ49" s="1"/>
      <c r="IAA49" s="1"/>
      <c r="IAB49" s="1"/>
      <c r="IAC49" s="1"/>
      <c r="IAD49" s="1"/>
      <c r="IAE49" s="1"/>
      <c r="IAF49" s="1"/>
      <c r="IAG49" s="1"/>
      <c r="IAH49" s="1"/>
      <c r="IAI49" s="1"/>
      <c r="IAJ49" s="1"/>
      <c r="IAK49" s="1"/>
      <c r="IAL49" s="1"/>
      <c r="IAM49" s="1"/>
      <c r="IAN49" s="1"/>
      <c r="IAO49" s="1"/>
      <c r="IAP49" s="1"/>
      <c r="IAQ49" s="1"/>
      <c r="IAR49" s="1"/>
      <c r="IAS49" s="1"/>
      <c r="IAT49" s="1"/>
      <c r="IAU49" s="1"/>
      <c r="IAV49" s="1"/>
      <c r="IAW49" s="1"/>
      <c r="IAX49" s="1"/>
      <c r="IAY49" s="1"/>
      <c r="IAZ49" s="1"/>
      <c r="IBA49" s="1"/>
      <c r="IBB49" s="1"/>
      <c r="IBC49" s="1"/>
      <c r="IBD49" s="1"/>
      <c r="IBE49" s="1"/>
      <c r="IBF49" s="1"/>
      <c r="IBG49" s="1"/>
      <c r="IBH49" s="1"/>
      <c r="IBI49" s="1"/>
      <c r="IBJ49" s="1"/>
      <c r="IBK49" s="1"/>
      <c r="IBL49" s="1"/>
      <c r="IBM49" s="1"/>
      <c r="IBN49" s="1"/>
      <c r="IBO49" s="1"/>
      <c r="IBP49" s="1"/>
      <c r="IBQ49" s="1"/>
      <c r="IBR49" s="1"/>
      <c r="IBS49" s="1"/>
      <c r="IBT49" s="1"/>
      <c r="IBU49" s="1"/>
      <c r="IBV49" s="1"/>
      <c r="IBW49" s="1"/>
      <c r="IBX49" s="1"/>
      <c r="IBY49" s="1"/>
      <c r="IBZ49" s="1"/>
      <c r="ICA49" s="1"/>
      <c r="ICB49" s="1"/>
      <c r="ICC49" s="1"/>
      <c r="ICD49" s="1"/>
      <c r="ICE49" s="1"/>
      <c r="ICF49" s="1"/>
      <c r="ICG49" s="1"/>
      <c r="ICH49" s="1"/>
      <c r="ICI49" s="1"/>
      <c r="ICJ49" s="1"/>
      <c r="ICK49" s="1"/>
      <c r="ICL49" s="1"/>
      <c r="ICM49" s="1"/>
      <c r="ICN49" s="1"/>
      <c r="ICO49" s="1"/>
      <c r="ICP49" s="1"/>
      <c r="ICQ49" s="1"/>
      <c r="ICR49" s="1"/>
      <c r="ICS49" s="1"/>
      <c r="ICT49" s="1"/>
      <c r="ICU49" s="1"/>
      <c r="ICV49" s="1"/>
      <c r="ICW49" s="1"/>
      <c r="ICX49" s="1"/>
      <c r="ICY49" s="1"/>
      <c r="ICZ49" s="1"/>
      <c r="IDA49" s="1"/>
      <c r="IDB49" s="1"/>
      <c r="IDC49" s="1"/>
      <c r="IDD49" s="1"/>
      <c r="IDE49" s="1"/>
      <c r="IDF49" s="1"/>
      <c r="IDG49" s="1"/>
      <c r="IDH49" s="1"/>
      <c r="IDI49" s="1"/>
      <c r="IDJ49" s="1"/>
      <c r="IDK49" s="1"/>
      <c r="IDL49" s="1"/>
      <c r="IDM49" s="1"/>
      <c r="IDN49" s="1"/>
      <c r="IDO49" s="1"/>
      <c r="IDP49" s="1"/>
      <c r="IDQ49" s="1"/>
      <c r="IDR49" s="1"/>
      <c r="IDS49" s="1"/>
      <c r="IDT49" s="1"/>
      <c r="IDU49" s="1"/>
      <c r="IDV49" s="1"/>
      <c r="IDW49" s="1"/>
      <c r="IDX49" s="1"/>
      <c r="IDY49" s="1"/>
      <c r="IDZ49" s="1"/>
      <c r="IEA49" s="1"/>
      <c r="IEB49" s="1"/>
      <c r="IEC49" s="1"/>
      <c r="IED49" s="1"/>
      <c r="IEE49" s="1"/>
      <c r="IEF49" s="1"/>
      <c r="IEG49" s="1"/>
      <c r="IEH49" s="1"/>
      <c r="IEI49" s="1"/>
      <c r="IEJ49" s="1"/>
      <c r="IEK49" s="1"/>
      <c r="IEL49" s="1"/>
      <c r="IEM49" s="1"/>
      <c r="IEN49" s="1"/>
      <c r="IEO49" s="1"/>
      <c r="IEP49" s="1"/>
      <c r="IEQ49" s="1"/>
      <c r="IER49" s="1"/>
      <c r="IES49" s="1"/>
      <c r="IET49" s="1"/>
      <c r="IEU49" s="1"/>
      <c r="IEV49" s="1"/>
      <c r="IEW49" s="1"/>
      <c r="IEX49" s="1"/>
      <c r="IEY49" s="1"/>
      <c r="IEZ49" s="1"/>
      <c r="IFA49" s="1"/>
      <c r="IFB49" s="1"/>
      <c r="IFC49" s="1"/>
      <c r="IFD49" s="1"/>
      <c r="IFE49" s="1"/>
      <c r="IFF49" s="1"/>
      <c r="IFG49" s="1"/>
      <c r="IFH49" s="1"/>
      <c r="IFI49" s="1"/>
      <c r="IFJ49" s="1"/>
      <c r="IFK49" s="1"/>
      <c r="IFL49" s="1"/>
      <c r="IFM49" s="1"/>
      <c r="IFN49" s="1"/>
      <c r="IFO49" s="1"/>
      <c r="IFP49" s="1"/>
      <c r="IFQ49" s="1"/>
      <c r="IFR49" s="1"/>
      <c r="IFS49" s="1"/>
      <c r="IFT49" s="1"/>
      <c r="IFU49" s="1"/>
      <c r="IFV49" s="1"/>
      <c r="IFW49" s="1"/>
      <c r="IFX49" s="1"/>
      <c r="IFY49" s="1"/>
      <c r="IFZ49" s="1"/>
      <c r="IGA49" s="1"/>
      <c r="IGB49" s="1"/>
      <c r="IGC49" s="1"/>
      <c r="IGD49" s="1"/>
      <c r="IGE49" s="1"/>
      <c r="IGF49" s="1"/>
      <c r="IGG49" s="1"/>
      <c r="IGH49" s="1"/>
      <c r="IGI49" s="1"/>
      <c r="IGJ49" s="1"/>
      <c r="IGK49" s="1"/>
      <c r="IGL49" s="1"/>
      <c r="IGM49" s="1"/>
      <c r="IGN49" s="1"/>
      <c r="IGO49" s="1"/>
      <c r="IGP49" s="1"/>
      <c r="IGQ49" s="1"/>
      <c r="IGR49" s="1"/>
      <c r="IGS49" s="1"/>
      <c r="IGT49" s="1"/>
      <c r="IGU49" s="1"/>
      <c r="IGV49" s="1"/>
      <c r="IGW49" s="1"/>
      <c r="IGX49" s="1"/>
      <c r="IGY49" s="1"/>
      <c r="IGZ49" s="1"/>
      <c r="IHA49" s="1"/>
      <c r="IHB49" s="1"/>
      <c r="IHC49" s="1"/>
      <c r="IHD49" s="1"/>
      <c r="IHE49" s="1"/>
      <c r="IHF49" s="1"/>
      <c r="IHG49" s="1"/>
      <c r="IHH49" s="1"/>
      <c r="IHI49" s="1"/>
      <c r="IHJ49" s="1"/>
      <c r="IHK49" s="1"/>
      <c r="IHL49" s="1"/>
      <c r="IHM49" s="1"/>
      <c r="IHN49" s="1"/>
      <c r="IHO49" s="1"/>
      <c r="IHP49" s="1"/>
      <c r="IHQ49" s="1"/>
      <c r="IHR49" s="1"/>
      <c r="IHS49" s="1"/>
      <c r="IHT49" s="1"/>
      <c r="IHU49" s="1"/>
      <c r="IHV49" s="1"/>
      <c r="IHW49" s="1"/>
      <c r="IHX49" s="1"/>
      <c r="IHY49" s="1"/>
      <c r="IHZ49" s="1"/>
      <c r="IIA49" s="1"/>
      <c r="IIB49" s="1"/>
      <c r="IIC49" s="1"/>
      <c r="IID49" s="1"/>
      <c r="IIE49" s="1"/>
      <c r="IIF49" s="1"/>
      <c r="IIG49" s="1"/>
      <c r="IIH49" s="1"/>
      <c r="III49" s="1"/>
      <c r="IIJ49" s="1"/>
      <c r="IIK49" s="1"/>
      <c r="IIL49" s="1"/>
      <c r="IIM49" s="1"/>
      <c r="IIN49" s="1"/>
      <c r="IIO49" s="1"/>
      <c r="IIP49" s="1"/>
      <c r="IIQ49" s="1"/>
      <c r="IIR49" s="1"/>
      <c r="IIS49" s="1"/>
      <c r="IIT49" s="1"/>
      <c r="IIU49" s="1"/>
      <c r="IIV49" s="1"/>
      <c r="IIW49" s="1"/>
      <c r="IIX49" s="1"/>
      <c r="IIY49" s="1"/>
      <c r="IIZ49" s="1"/>
      <c r="IJA49" s="1"/>
      <c r="IJB49" s="1"/>
      <c r="IJC49" s="1"/>
      <c r="IJD49" s="1"/>
      <c r="IJE49" s="1"/>
      <c r="IJF49" s="1"/>
      <c r="IJG49" s="1"/>
      <c r="IJH49" s="1"/>
      <c r="IJI49" s="1"/>
      <c r="IJJ49" s="1"/>
      <c r="IJK49" s="1"/>
      <c r="IJL49" s="1"/>
      <c r="IJM49" s="1"/>
      <c r="IJN49" s="1"/>
      <c r="IJO49" s="1"/>
      <c r="IJP49" s="1"/>
      <c r="IJQ49" s="1"/>
      <c r="IJR49" s="1"/>
      <c r="IJS49" s="1"/>
      <c r="IJT49" s="1"/>
      <c r="IJU49" s="1"/>
      <c r="IJV49" s="1"/>
      <c r="IJW49" s="1"/>
      <c r="IJX49" s="1"/>
      <c r="IJY49" s="1"/>
      <c r="IJZ49" s="1"/>
      <c r="IKA49" s="1"/>
      <c r="IKB49" s="1"/>
      <c r="IKC49" s="1"/>
      <c r="IKD49" s="1"/>
      <c r="IKE49" s="1"/>
      <c r="IKF49" s="1"/>
      <c r="IKG49" s="1"/>
      <c r="IKH49" s="1"/>
      <c r="IKI49" s="1"/>
      <c r="IKJ49" s="1"/>
      <c r="IKK49" s="1"/>
      <c r="IKL49" s="1"/>
      <c r="IKM49" s="1"/>
      <c r="IKN49" s="1"/>
      <c r="IKO49" s="1"/>
      <c r="IKP49" s="1"/>
      <c r="IKQ49" s="1"/>
      <c r="IKR49" s="1"/>
      <c r="IKS49" s="1"/>
      <c r="IKT49" s="1"/>
      <c r="IKU49" s="1"/>
      <c r="IKV49" s="1"/>
      <c r="IKW49" s="1"/>
      <c r="IKX49" s="1"/>
      <c r="IKY49" s="1"/>
      <c r="IKZ49" s="1"/>
      <c r="ILA49" s="1"/>
      <c r="ILB49" s="1"/>
      <c r="ILC49" s="1"/>
      <c r="ILD49" s="1"/>
      <c r="ILE49" s="1"/>
      <c r="ILF49" s="1"/>
      <c r="ILG49" s="1"/>
      <c r="ILH49" s="1"/>
      <c r="ILI49" s="1"/>
      <c r="ILJ49" s="1"/>
      <c r="ILK49" s="1"/>
      <c r="ILL49" s="1"/>
      <c r="ILM49" s="1"/>
      <c r="ILN49" s="1"/>
      <c r="ILO49" s="1"/>
      <c r="ILP49" s="1"/>
      <c r="ILQ49" s="1"/>
      <c r="ILR49" s="1"/>
      <c r="ILS49" s="1"/>
      <c r="ILT49" s="1"/>
      <c r="ILU49" s="1"/>
      <c r="ILV49" s="1"/>
      <c r="ILW49" s="1"/>
      <c r="ILX49" s="1"/>
      <c r="ILY49" s="1"/>
      <c r="ILZ49" s="1"/>
      <c r="IMA49" s="1"/>
      <c r="IMB49" s="1"/>
      <c r="IMC49" s="1"/>
      <c r="IMD49" s="1"/>
      <c r="IME49" s="1"/>
      <c r="IMF49" s="1"/>
      <c r="IMG49" s="1"/>
      <c r="IMH49" s="1"/>
      <c r="IMI49" s="1"/>
      <c r="IMJ49" s="1"/>
      <c r="IMK49" s="1"/>
      <c r="IML49" s="1"/>
      <c r="IMM49" s="1"/>
      <c r="IMN49" s="1"/>
      <c r="IMO49" s="1"/>
      <c r="IMP49" s="1"/>
      <c r="IMQ49" s="1"/>
      <c r="IMR49" s="1"/>
      <c r="IMS49" s="1"/>
      <c r="IMT49" s="1"/>
      <c r="IMU49" s="1"/>
      <c r="IMV49" s="1"/>
      <c r="IMW49" s="1"/>
      <c r="IMX49" s="1"/>
      <c r="IMY49" s="1"/>
      <c r="IMZ49" s="1"/>
      <c r="INA49" s="1"/>
      <c r="INB49" s="1"/>
      <c r="INC49" s="1"/>
      <c r="IND49" s="1"/>
      <c r="INE49" s="1"/>
      <c r="INF49" s="1"/>
      <c r="ING49" s="1"/>
      <c r="INH49" s="1"/>
      <c r="INI49" s="1"/>
      <c r="INJ49" s="1"/>
      <c r="INK49" s="1"/>
      <c r="INL49" s="1"/>
      <c r="INM49" s="1"/>
      <c r="INN49" s="1"/>
      <c r="INO49" s="1"/>
      <c r="INP49" s="1"/>
      <c r="INQ49" s="1"/>
      <c r="INR49" s="1"/>
      <c r="INS49" s="1"/>
      <c r="INT49" s="1"/>
      <c r="INU49" s="1"/>
      <c r="INV49" s="1"/>
      <c r="INW49" s="1"/>
      <c r="INX49" s="1"/>
      <c r="INY49" s="1"/>
      <c r="INZ49" s="1"/>
      <c r="IOA49" s="1"/>
      <c r="IOB49" s="1"/>
      <c r="IOC49" s="1"/>
      <c r="IOD49" s="1"/>
      <c r="IOE49" s="1"/>
      <c r="IOF49" s="1"/>
      <c r="IOG49" s="1"/>
      <c r="IOH49" s="1"/>
      <c r="IOI49" s="1"/>
      <c r="IOJ49" s="1"/>
      <c r="IOK49" s="1"/>
      <c r="IOL49" s="1"/>
      <c r="IOM49" s="1"/>
      <c r="ION49" s="1"/>
      <c r="IOO49" s="1"/>
      <c r="IOP49" s="1"/>
      <c r="IOQ49" s="1"/>
      <c r="IOR49" s="1"/>
      <c r="IOS49" s="1"/>
      <c r="IOT49" s="1"/>
      <c r="IOU49" s="1"/>
      <c r="IOV49" s="1"/>
      <c r="IOW49" s="1"/>
      <c r="IOX49" s="1"/>
      <c r="IOY49" s="1"/>
      <c r="IOZ49" s="1"/>
      <c r="IPA49" s="1"/>
      <c r="IPB49" s="1"/>
      <c r="IPC49" s="1"/>
      <c r="IPD49" s="1"/>
      <c r="IPE49" s="1"/>
      <c r="IPF49" s="1"/>
      <c r="IPG49" s="1"/>
      <c r="IPH49" s="1"/>
      <c r="IPI49" s="1"/>
      <c r="IPJ49" s="1"/>
      <c r="IPK49" s="1"/>
      <c r="IPL49" s="1"/>
      <c r="IPM49" s="1"/>
      <c r="IPN49" s="1"/>
      <c r="IPO49" s="1"/>
      <c r="IPP49" s="1"/>
      <c r="IPQ49" s="1"/>
      <c r="IPR49" s="1"/>
      <c r="IPS49" s="1"/>
      <c r="IPT49" s="1"/>
      <c r="IPU49" s="1"/>
      <c r="IPV49" s="1"/>
      <c r="IPW49" s="1"/>
      <c r="IPX49" s="1"/>
      <c r="IPY49" s="1"/>
      <c r="IPZ49" s="1"/>
      <c r="IQA49" s="1"/>
      <c r="IQB49" s="1"/>
      <c r="IQC49" s="1"/>
      <c r="IQD49" s="1"/>
      <c r="IQE49" s="1"/>
      <c r="IQF49" s="1"/>
      <c r="IQG49" s="1"/>
      <c r="IQH49" s="1"/>
      <c r="IQI49" s="1"/>
      <c r="IQJ49" s="1"/>
      <c r="IQK49" s="1"/>
      <c r="IQL49" s="1"/>
      <c r="IQM49" s="1"/>
      <c r="IQN49" s="1"/>
      <c r="IQO49" s="1"/>
      <c r="IQP49" s="1"/>
      <c r="IQQ49" s="1"/>
      <c r="IQR49" s="1"/>
      <c r="IQS49" s="1"/>
      <c r="IQT49" s="1"/>
      <c r="IQU49" s="1"/>
      <c r="IQV49" s="1"/>
      <c r="IQW49" s="1"/>
      <c r="IQX49" s="1"/>
      <c r="IQY49" s="1"/>
      <c r="IQZ49" s="1"/>
      <c r="IRA49" s="1"/>
      <c r="IRB49" s="1"/>
      <c r="IRC49" s="1"/>
      <c r="IRD49" s="1"/>
      <c r="IRE49" s="1"/>
      <c r="IRF49" s="1"/>
      <c r="IRG49" s="1"/>
      <c r="IRH49" s="1"/>
      <c r="IRI49" s="1"/>
      <c r="IRJ49" s="1"/>
      <c r="IRK49" s="1"/>
      <c r="IRL49" s="1"/>
      <c r="IRM49" s="1"/>
      <c r="IRN49" s="1"/>
      <c r="IRO49" s="1"/>
      <c r="IRP49" s="1"/>
      <c r="IRQ49" s="1"/>
      <c r="IRR49" s="1"/>
      <c r="IRS49" s="1"/>
      <c r="IRT49" s="1"/>
      <c r="IRU49" s="1"/>
      <c r="IRV49" s="1"/>
      <c r="IRW49" s="1"/>
      <c r="IRX49" s="1"/>
      <c r="IRY49" s="1"/>
      <c r="IRZ49" s="1"/>
      <c r="ISA49" s="1"/>
      <c r="ISB49" s="1"/>
      <c r="ISC49" s="1"/>
      <c r="ISD49" s="1"/>
      <c r="ISE49" s="1"/>
      <c r="ISF49" s="1"/>
      <c r="ISG49" s="1"/>
      <c r="ISH49" s="1"/>
      <c r="ISI49" s="1"/>
      <c r="ISJ49" s="1"/>
      <c r="ISK49" s="1"/>
      <c r="ISL49" s="1"/>
      <c r="ISM49" s="1"/>
      <c r="ISN49" s="1"/>
      <c r="ISO49" s="1"/>
      <c r="ISP49" s="1"/>
      <c r="ISQ49" s="1"/>
      <c r="ISR49" s="1"/>
      <c r="ISS49" s="1"/>
      <c r="IST49" s="1"/>
      <c r="ISU49" s="1"/>
      <c r="ISV49" s="1"/>
      <c r="ISW49" s="1"/>
      <c r="ISX49" s="1"/>
      <c r="ISY49" s="1"/>
      <c r="ISZ49" s="1"/>
      <c r="ITA49" s="1"/>
      <c r="ITB49" s="1"/>
      <c r="ITC49" s="1"/>
      <c r="ITD49" s="1"/>
      <c r="ITE49" s="1"/>
      <c r="ITF49" s="1"/>
      <c r="ITG49" s="1"/>
      <c r="ITH49" s="1"/>
      <c r="ITI49" s="1"/>
      <c r="ITJ49" s="1"/>
      <c r="ITK49" s="1"/>
      <c r="ITL49" s="1"/>
      <c r="ITM49" s="1"/>
      <c r="ITN49" s="1"/>
      <c r="ITO49" s="1"/>
      <c r="ITP49" s="1"/>
      <c r="ITQ49" s="1"/>
      <c r="ITR49" s="1"/>
      <c r="ITS49" s="1"/>
      <c r="ITT49" s="1"/>
      <c r="ITU49" s="1"/>
      <c r="ITV49" s="1"/>
      <c r="ITW49" s="1"/>
      <c r="ITX49" s="1"/>
      <c r="ITY49" s="1"/>
      <c r="ITZ49" s="1"/>
      <c r="IUA49" s="1"/>
      <c r="IUB49" s="1"/>
      <c r="IUC49" s="1"/>
      <c r="IUD49" s="1"/>
      <c r="IUE49" s="1"/>
      <c r="IUF49" s="1"/>
      <c r="IUG49" s="1"/>
      <c r="IUH49" s="1"/>
      <c r="IUI49" s="1"/>
      <c r="IUJ49" s="1"/>
      <c r="IUK49" s="1"/>
      <c r="IUL49" s="1"/>
      <c r="IUM49" s="1"/>
      <c r="IUN49" s="1"/>
      <c r="IUO49" s="1"/>
      <c r="IUP49" s="1"/>
      <c r="IUQ49" s="1"/>
      <c r="IUR49" s="1"/>
      <c r="IUS49" s="1"/>
      <c r="IUT49" s="1"/>
      <c r="IUU49" s="1"/>
      <c r="IUV49" s="1"/>
      <c r="IUW49" s="1"/>
      <c r="IUX49" s="1"/>
      <c r="IUY49" s="1"/>
      <c r="IUZ49" s="1"/>
      <c r="IVA49" s="1"/>
      <c r="IVB49" s="1"/>
      <c r="IVC49" s="1"/>
      <c r="IVD49" s="1"/>
      <c r="IVE49" s="1"/>
      <c r="IVF49" s="1"/>
      <c r="IVG49" s="1"/>
      <c r="IVH49" s="1"/>
      <c r="IVI49" s="1"/>
      <c r="IVJ49" s="1"/>
      <c r="IVK49" s="1"/>
      <c r="IVL49" s="1"/>
      <c r="IVM49" s="1"/>
      <c r="IVN49" s="1"/>
      <c r="IVO49" s="1"/>
      <c r="IVP49" s="1"/>
      <c r="IVQ49" s="1"/>
      <c r="IVR49" s="1"/>
      <c r="IVS49" s="1"/>
      <c r="IVT49" s="1"/>
      <c r="IVU49" s="1"/>
      <c r="IVV49" s="1"/>
      <c r="IVW49" s="1"/>
      <c r="IVX49" s="1"/>
      <c r="IVY49" s="1"/>
      <c r="IVZ49" s="1"/>
      <c r="IWA49" s="1"/>
      <c r="IWB49" s="1"/>
      <c r="IWC49" s="1"/>
      <c r="IWD49" s="1"/>
      <c r="IWE49" s="1"/>
      <c r="IWF49" s="1"/>
      <c r="IWG49" s="1"/>
      <c r="IWH49" s="1"/>
      <c r="IWI49" s="1"/>
      <c r="IWJ49" s="1"/>
      <c r="IWK49" s="1"/>
      <c r="IWL49" s="1"/>
      <c r="IWM49" s="1"/>
      <c r="IWN49" s="1"/>
      <c r="IWO49" s="1"/>
      <c r="IWP49" s="1"/>
      <c r="IWQ49" s="1"/>
      <c r="IWR49" s="1"/>
      <c r="IWS49" s="1"/>
      <c r="IWT49" s="1"/>
      <c r="IWU49" s="1"/>
      <c r="IWV49" s="1"/>
      <c r="IWW49" s="1"/>
      <c r="IWX49" s="1"/>
      <c r="IWY49" s="1"/>
      <c r="IWZ49" s="1"/>
      <c r="IXA49" s="1"/>
      <c r="IXB49" s="1"/>
      <c r="IXC49" s="1"/>
      <c r="IXD49" s="1"/>
      <c r="IXE49" s="1"/>
      <c r="IXF49" s="1"/>
      <c r="IXG49" s="1"/>
      <c r="IXH49" s="1"/>
      <c r="IXI49" s="1"/>
      <c r="IXJ49" s="1"/>
      <c r="IXK49" s="1"/>
      <c r="IXL49" s="1"/>
      <c r="IXM49" s="1"/>
      <c r="IXN49" s="1"/>
      <c r="IXO49" s="1"/>
      <c r="IXP49" s="1"/>
      <c r="IXQ49" s="1"/>
      <c r="IXR49" s="1"/>
      <c r="IXS49" s="1"/>
      <c r="IXT49" s="1"/>
      <c r="IXU49" s="1"/>
      <c r="IXV49" s="1"/>
      <c r="IXW49" s="1"/>
      <c r="IXX49" s="1"/>
      <c r="IXY49" s="1"/>
      <c r="IXZ49" s="1"/>
      <c r="IYA49" s="1"/>
      <c r="IYB49" s="1"/>
      <c r="IYC49" s="1"/>
      <c r="IYD49" s="1"/>
      <c r="IYE49" s="1"/>
      <c r="IYF49" s="1"/>
      <c r="IYG49" s="1"/>
      <c r="IYH49" s="1"/>
      <c r="IYI49" s="1"/>
      <c r="IYJ49" s="1"/>
      <c r="IYK49" s="1"/>
      <c r="IYL49" s="1"/>
      <c r="IYM49" s="1"/>
      <c r="IYN49" s="1"/>
      <c r="IYO49" s="1"/>
      <c r="IYP49" s="1"/>
      <c r="IYQ49" s="1"/>
      <c r="IYR49" s="1"/>
      <c r="IYS49" s="1"/>
      <c r="IYT49" s="1"/>
      <c r="IYU49" s="1"/>
      <c r="IYV49" s="1"/>
      <c r="IYW49" s="1"/>
      <c r="IYX49" s="1"/>
      <c r="IYY49" s="1"/>
      <c r="IYZ49" s="1"/>
      <c r="IZA49" s="1"/>
      <c r="IZB49" s="1"/>
      <c r="IZC49" s="1"/>
      <c r="IZD49" s="1"/>
      <c r="IZE49" s="1"/>
      <c r="IZF49" s="1"/>
      <c r="IZG49" s="1"/>
      <c r="IZH49" s="1"/>
      <c r="IZI49" s="1"/>
      <c r="IZJ49" s="1"/>
      <c r="IZK49" s="1"/>
      <c r="IZL49" s="1"/>
      <c r="IZM49" s="1"/>
      <c r="IZN49" s="1"/>
      <c r="IZO49" s="1"/>
      <c r="IZP49" s="1"/>
      <c r="IZQ49" s="1"/>
      <c r="IZR49" s="1"/>
      <c r="IZS49" s="1"/>
      <c r="IZT49" s="1"/>
      <c r="IZU49" s="1"/>
      <c r="IZV49" s="1"/>
      <c r="IZW49" s="1"/>
      <c r="IZX49" s="1"/>
      <c r="IZY49" s="1"/>
      <c r="IZZ49" s="1"/>
      <c r="JAA49" s="1"/>
      <c r="JAB49" s="1"/>
      <c r="JAC49" s="1"/>
      <c r="JAD49" s="1"/>
      <c r="JAE49" s="1"/>
      <c r="JAF49" s="1"/>
      <c r="JAG49" s="1"/>
      <c r="JAH49" s="1"/>
      <c r="JAI49" s="1"/>
      <c r="JAJ49" s="1"/>
      <c r="JAK49" s="1"/>
      <c r="JAL49" s="1"/>
      <c r="JAM49" s="1"/>
      <c r="JAN49" s="1"/>
      <c r="JAO49" s="1"/>
      <c r="JAP49" s="1"/>
      <c r="JAQ49" s="1"/>
      <c r="JAR49" s="1"/>
      <c r="JAS49" s="1"/>
      <c r="JAT49" s="1"/>
      <c r="JAU49" s="1"/>
      <c r="JAV49" s="1"/>
      <c r="JAW49" s="1"/>
      <c r="JAX49" s="1"/>
      <c r="JAY49" s="1"/>
      <c r="JAZ49" s="1"/>
      <c r="JBA49" s="1"/>
      <c r="JBB49" s="1"/>
      <c r="JBC49" s="1"/>
      <c r="JBD49" s="1"/>
      <c r="JBE49" s="1"/>
      <c r="JBF49" s="1"/>
      <c r="JBG49" s="1"/>
      <c r="JBH49" s="1"/>
      <c r="JBI49" s="1"/>
      <c r="JBJ49" s="1"/>
      <c r="JBK49" s="1"/>
      <c r="JBL49" s="1"/>
      <c r="JBM49" s="1"/>
      <c r="JBN49" s="1"/>
      <c r="JBO49" s="1"/>
      <c r="JBP49" s="1"/>
      <c r="JBQ49" s="1"/>
      <c r="JBR49" s="1"/>
      <c r="JBS49" s="1"/>
      <c r="JBT49" s="1"/>
      <c r="JBU49" s="1"/>
      <c r="JBV49" s="1"/>
      <c r="JBW49" s="1"/>
      <c r="JBX49" s="1"/>
      <c r="JBY49" s="1"/>
      <c r="JBZ49" s="1"/>
      <c r="JCA49" s="1"/>
      <c r="JCB49" s="1"/>
      <c r="JCC49" s="1"/>
      <c r="JCD49" s="1"/>
      <c r="JCE49" s="1"/>
      <c r="JCF49" s="1"/>
      <c r="JCG49" s="1"/>
      <c r="JCH49" s="1"/>
      <c r="JCI49" s="1"/>
      <c r="JCJ49" s="1"/>
      <c r="JCK49" s="1"/>
      <c r="JCL49" s="1"/>
      <c r="JCM49" s="1"/>
      <c r="JCN49" s="1"/>
      <c r="JCO49" s="1"/>
      <c r="JCP49" s="1"/>
      <c r="JCQ49" s="1"/>
      <c r="JCR49" s="1"/>
      <c r="JCS49" s="1"/>
      <c r="JCT49" s="1"/>
      <c r="JCU49" s="1"/>
      <c r="JCV49" s="1"/>
      <c r="JCW49" s="1"/>
      <c r="JCX49" s="1"/>
      <c r="JCY49" s="1"/>
      <c r="JCZ49" s="1"/>
      <c r="JDA49" s="1"/>
      <c r="JDB49" s="1"/>
      <c r="JDC49" s="1"/>
      <c r="JDD49" s="1"/>
      <c r="JDE49" s="1"/>
      <c r="JDF49" s="1"/>
      <c r="JDG49" s="1"/>
      <c r="JDH49" s="1"/>
      <c r="JDI49" s="1"/>
      <c r="JDJ49" s="1"/>
      <c r="JDK49" s="1"/>
      <c r="JDL49" s="1"/>
      <c r="JDM49" s="1"/>
      <c r="JDN49" s="1"/>
      <c r="JDO49" s="1"/>
      <c r="JDP49" s="1"/>
      <c r="JDQ49" s="1"/>
      <c r="JDR49" s="1"/>
      <c r="JDS49" s="1"/>
      <c r="JDT49" s="1"/>
      <c r="JDU49" s="1"/>
      <c r="JDV49" s="1"/>
      <c r="JDW49" s="1"/>
      <c r="JDX49" s="1"/>
      <c r="JDY49" s="1"/>
      <c r="JDZ49" s="1"/>
      <c r="JEA49" s="1"/>
      <c r="JEB49" s="1"/>
      <c r="JEC49" s="1"/>
      <c r="JED49" s="1"/>
      <c r="JEE49" s="1"/>
      <c r="JEF49" s="1"/>
      <c r="JEG49" s="1"/>
      <c r="JEH49" s="1"/>
      <c r="JEI49" s="1"/>
      <c r="JEJ49" s="1"/>
      <c r="JEK49" s="1"/>
      <c r="JEL49" s="1"/>
      <c r="JEM49" s="1"/>
      <c r="JEN49" s="1"/>
      <c r="JEO49" s="1"/>
      <c r="JEP49" s="1"/>
      <c r="JEQ49" s="1"/>
      <c r="JER49" s="1"/>
      <c r="JES49" s="1"/>
      <c r="JET49" s="1"/>
      <c r="JEU49" s="1"/>
      <c r="JEV49" s="1"/>
      <c r="JEW49" s="1"/>
      <c r="JEX49" s="1"/>
      <c r="JEY49" s="1"/>
      <c r="JEZ49" s="1"/>
      <c r="JFA49" s="1"/>
      <c r="JFB49" s="1"/>
      <c r="JFC49" s="1"/>
      <c r="JFD49" s="1"/>
      <c r="JFE49" s="1"/>
      <c r="JFF49" s="1"/>
      <c r="JFG49" s="1"/>
      <c r="JFH49" s="1"/>
      <c r="JFI49" s="1"/>
      <c r="JFJ49" s="1"/>
      <c r="JFK49" s="1"/>
      <c r="JFL49" s="1"/>
      <c r="JFM49" s="1"/>
      <c r="JFN49" s="1"/>
      <c r="JFO49" s="1"/>
      <c r="JFP49" s="1"/>
      <c r="JFQ49" s="1"/>
      <c r="JFR49" s="1"/>
      <c r="JFS49" s="1"/>
      <c r="JFT49" s="1"/>
      <c r="JFU49" s="1"/>
      <c r="JFV49" s="1"/>
      <c r="JFW49" s="1"/>
      <c r="JFX49" s="1"/>
      <c r="JFY49" s="1"/>
      <c r="JFZ49" s="1"/>
      <c r="JGA49" s="1"/>
      <c r="JGB49" s="1"/>
      <c r="JGC49" s="1"/>
      <c r="JGD49" s="1"/>
      <c r="JGE49" s="1"/>
      <c r="JGF49" s="1"/>
      <c r="JGG49" s="1"/>
      <c r="JGH49" s="1"/>
      <c r="JGI49" s="1"/>
      <c r="JGJ49" s="1"/>
      <c r="JGK49" s="1"/>
      <c r="JGL49" s="1"/>
      <c r="JGM49" s="1"/>
      <c r="JGN49" s="1"/>
      <c r="JGO49" s="1"/>
      <c r="JGP49" s="1"/>
      <c r="JGQ49" s="1"/>
      <c r="JGR49" s="1"/>
      <c r="JGS49" s="1"/>
      <c r="JGT49" s="1"/>
      <c r="JGU49" s="1"/>
      <c r="JGV49" s="1"/>
      <c r="JGW49" s="1"/>
      <c r="JGX49" s="1"/>
      <c r="JGY49" s="1"/>
      <c r="JGZ49" s="1"/>
      <c r="JHA49" s="1"/>
      <c r="JHB49" s="1"/>
      <c r="JHC49" s="1"/>
      <c r="JHD49" s="1"/>
      <c r="JHE49" s="1"/>
      <c r="JHF49" s="1"/>
      <c r="JHG49" s="1"/>
      <c r="JHH49" s="1"/>
      <c r="JHI49" s="1"/>
      <c r="JHJ49" s="1"/>
      <c r="JHK49" s="1"/>
      <c r="JHL49" s="1"/>
      <c r="JHM49" s="1"/>
      <c r="JHN49" s="1"/>
      <c r="JHO49" s="1"/>
      <c r="JHP49" s="1"/>
      <c r="JHQ49" s="1"/>
      <c r="JHR49" s="1"/>
      <c r="JHS49" s="1"/>
      <c r="JHT49" s="1"/>
      <c r="JHU49" s="1"/>
      <c r="JHV49" s="1"/>
      <c r="JHW49" s="1"/>
      <c r="JHX49" s="1"/>
      <c r="JHY49" s="1"/>
      <c r="JHZ49" s="1"/>
      <c r="JIA49" s="1"/>
      <c r="JIB49" s="1"/>
      <c r="JIC49" s="1"/>
      <c r="JID49" s="1"/>
      <c r="JIE49" s="1"/>
      <c r="JIF49" s="1"/>
      <c r="JIG49" s="1"/>
      <c r="JIH49" s="1"/>
      <c r="JII49" s="1"/>
      <c r="JIJ49" s="1"/>
      <c r="JIK49" s="1"/>
      <c r="JIL49" s="1"/>
      <c r="JIM49" s="1"/>
      <c r="JIN49" s="1"/>
      <c r="JIO49" s="1"/>
      <c r="JIP49" s="1"/>
      <c r="JIQ49" s="1"/>
      <c r="JIR49" s="1"/>
      <c r="JIS49" s="1"/>
      <c r="JIT49" s="1"/>
      <c r="JIU49" s="1"/>
      <c r="JIV49" s="1"/>
      <c r="JIW49" s="1"/>
      <c r="JIX49" s="1"/>
      <c r="JIY49" s="1"/>
      <c r="JIZ49" s="1"/>
      <c r="JJA49" s="1"/>
      <c r="JJB49" s="1"/>
      <c r="JJC49" s="1"/>
      <c r="JJD49" s="1"/>
      <c r="JJE49" s="1"/>
      <c r="JJF49" s="1"/>
      <c r="JJG49" s="1"/>
      <c r="JJH49" s="1"/>
      <c r="JJI49" s="1"/>
      <c r="JJJ49" s="1"/>
      <c r="JJK49" s="1"/>
      <c r="JJL49" s="1"/>
      <c r="JJM49" s="1"/>
      <c r="JJN49" s="1"/>
      <c r="JJO49" s="1"/>
      <c r="JJP49" s="1"/>
      <c r="JJQ49" s="1"/>
      <c r="JJR49" s="1"/>
      <c r="JJS49" s="1"/>
      <c r="JJT49" s="1"/>
      <c r="JJU49" s="1"/>
      <c r="JJV49" s="1"/>
      <c r="JJW49" s="1"/>
      <c r="JJX49" s="1"/>
      <c r="JJY49" s="1"/>
      <c r="JJZ49" s="1"/>
      <c r="JKA49" s="1"/>
      <c r="JKB49" s="1"/>
      <c r="JKC49" s="1"/>
      <c r="JKD49" s="1"/>
      <c r="JKE49" s="1"/>
      <c r="JKF49" s="1"/>
      <c r="JKG49" s="1"/>
      <c r="JKH49" s="1"/>
      <c r="JKI49" s="1"/>
      <c r="JKJ49" s="1"/>
      <c r="JKK49" s="1"/>
      <c r="JKL49" s="1"/>
      <c r="JKM49" s="1"/>
      <c r="JKN49" s="1"/>
      <c r="JKO49" s="1"/>
      <c r="JKP49" s="1"/>
      <c r="JKQ49" s="1"/>
      <c r="JKR49" s="1"/>
      <c r="JKS49" s="1"/>
      <c r="JKT49" s="1"/>
      <c r="JKU49" s="1"/>
      <c r="JKV49" s="1"/>
      <c r="JKW49" s="1"/>
      <c r="JKX49" s="1"/>
      <c r="JKY49" s="1"/>
      <c r="JKZ49" s="1"/>
      <c r="JLA49" s="1"/>
      <c r="JLB49" s="1"/>
      <c r="JLC49" s="1"/>
      <c r="JLD49" s="1"/>
      <c r="JLE49" s="1"/>
      <c r="JLF49" s="1"/>
      <c r="JLG49" s="1"/>
      <c r="JLH49" s="1"/>
      <c r="JLI49" s="1"/>
      <c r="JLJ49" s="1"/>
      <c r="JLK49" s="1"/>
      <c r="JLL49" s="1"/>
      <c r="JLM49" s="1"/>
      <c r="JLN49" s="1"/>
      <c r="JLO49" s="1"/>
      <c r="JLP49" s="1"/>
      <c r="JLQ49" s="1"/>
      <c r="JLR49" s="1"/>
      <c r="JLS49" s="1"/>
      <c r="JLT49" s="1"/>
      <c r="JLU49" s="1"/>
      <c r="JLV49" s="1"/>
      <c r="JLW49" s="1"/>
      <c r="JLX49" s="1"/>
      <c r="JLY49" s="1"/>
      <c r="JLZ49" s="1"/>
      <c r="JMA49" s="1"/>
      <c r="JMB49" s="1"/>
      <c r="JMC49" s="1"/>
      <c r="JMD49" s="1"/>
      <c r="JME49" s="1"/>
      <c r="JMF49" s="1"/>
      <c r="JMG49" s="1"/>
      <c r="JMH49" s="1"/>
      <c r="JMI49" s="1"/>
      <c r="JMJ49" s="1"/>
      <c r="JMK49" s="1"/>
      <c r="JML49" s="1"/>
      <c r="JMM49" s="1"/>
      <c r="JMN49" s="1"/>
      <c r="JMO49" s="1"/>
      <c r="JMP49" s="1"/>
      <c r="JMQ49" s="1"/>
      <c r="JMR49" s="1"/>
      <c r="JMS49" s="1"/>
      <c r="JMT49" s="1"/>
      <c r="JMU49" s="1"/>
      <c r="JMV49" s="1"/>
      <c r="JMW49" s="1"/>
      <c r="JMX49" s="1"/>
      <c r="JMY49" s="1"/>
      <c r="JMZ49" s="1"/>
      <c r="JNA49" s="1"/>
      <c r="JNB49" s="1"/>
      <c r="JNC49" s="1"/>
      <c r="JND49" s="1"/>
      <c r="JNE49" s="1"/>
      <c r="JNF49" s="1"/>
      <c r="JNG49" s="1"/>
      <c r="JNH49" s="1"/>
      <c r="JNI49" s="1"/>
      <c r="JNJ49" s="1"/>
      <c r="JNK49" s="1"/>
      <c r="JNL49" s="1"/>
      <c r="JNM49" s="1"/>
      <c r="JNN49" s="1"/>
      <c r="JNO49" s="1"/>
      <c r="JNP49" s="1"/>
      <c r="JNQ49" s="1"/>
      <c r="JNR49" s="1"/>
      <c r="JNS49" s="1"/>
      <c r="JNT49" s="1"/>
      <c r="JNU49" s="1"/>
      <c r="JNV49" s="1"/>
      <c r="JNW49" s="1"/>
      <c r="JNX49" s="1"/>
      <c r="JNY49" s="1"/>
      <c r="JNZ49" s="1"/>
      <c r="JOA49" s="1"/>
      <c r="JOB49" s="1"/>
      <c r="JOC49" s="1"/>
      <c r="JOD49" s="1"/>
      <c r="JOE49" s="1"/>
      <c r="JOF49" s="1"/>
      <c r="JOG49" s="1"/>
      <c r="JOH49" s="1"/>
      <c r="JOI49" s="1"/>
      <c r="JOJ49" s="1"/>
      <c r="JOK49" s="1"/>
      <c r="JOL49" s="1"/>
      <c r="JOM49" s="1"/>
      <c r="JON49" s="1"/>
      <c r="JOO49" s="1"/>
      <c r="JOP49" s="1"/>
      <c r="JOQ49" s="1"/>
      <c r="JOR49" s="1"/>
      <c r="JOS49" s="1"/>
      <c r="JOT49" s="1"/>
      <c r="JOU49" s="1"/>
      <c r="JOV49" s="1"/>
      <c r="JOW49" s="1"/>
      <c r="JOX49" s="1"/>
      <c r="JOY49" s="1"/>
      <c r="JOZ49" s="1"/>
      <c r="JPA49" s="1"/>
      <c r="JPB49" s="1"/>
      <c r="JPC49" s="1"/>
      <c r="JPD49" s="1"/>
      <c r="JPE49" s="1"/>
      <c r="JPF49" s="1"/>
      <c r="JPG49" s="1"/>
      <c r="JPH49" s="1"/>
      <c r="JPI49" s="1"/>
      <c r="JPJ49" s="1"/>
      <c r="JPK49" s="1"/>
      <c r="JPL49" s="1"/>
      <c r="JPM49" s="1"/>
      <c r="JPN49" s="1"/>
      <c r="JPO49" s="1"/>
      <c r="JPP49" s="1"/>
      <c r="JPQ49" s="1"/>
      <c r="JPR49" s="1"/>
      <c r="JPS49" s="1"/>
      <c r="JPT49" s="1"/>
      <c r="JPU49" s="1"/>
      <c r="JPV49" s="1"/>
      <c r="JPW49" s="1"/>
      <c r="JPX49" s="1"/>
      <c r="JPY49" s="1"/>
      <c r="JPZ49" s="1"/>
      <c r="JQA49" s="1"/>
      <c r="JQB49" s="1"/>
      <c r="JQC49" s="1"/>
      <c r="JQD49" s="1"/>
      <c r="JQE49" s="1"/>
      <c r="JQF49" s="1"/>
      <c r="JQG49" s="1"/>
      <c r="JQH49" s="1"/>
      <c r="JQI49" s="1"/>
      <c r="JQJ49" s="1"/>
      <c r="JQK49" s="1"/>
      <c r="JQL49" s="1"/>
      <c r="JQM49" s="1"/>
      <c r="JQN49" s="1"/>
      <c r="JQO49" s="1"/>
      <c r="JQP49" s="1"/>
      <c r="JQQ49" s="1"/>
      <c r="JQR49" s="1"/>
      <c r="JQS49" s="1"/>
      <c r="JQT49" s="1"/>
      <c r="JQU49" s="1"/>
      <c r="JQV49" s="1"/>
      <c r="JQW49" s="1"/>
      <c r="JQX49" s="1"/>
      <c r="JQY49" s="1"/>
      <c r="JQZ49" s="1"/>
      <c r="JRA49" s="1"/>
      <c r="JRB49" s="1"/>
      <c r="JRC49" s="1"/>
      <c r="JRD49" s="1"/>
      <c r="JRE49" s="1"/>
      <c r="JRF49" s="1"/>
      <c r="JRG49" s="1"/>
      <c r="JRH49" s="1"/>
      <c r="JRI49" s="1"/>
      <c r="JRJ49" s="1"/>
      <c r="JRK49" s="1"/>
      <c r="JRL49" s="1"/>
      <c r="JRM49" s="1"/>
      <c r="JRN49" s="1"/>
      <c r="JRO49" s="1"/>
      <c r="JRP49" s="1"/>
      <c r="JRQ49" s="1"/>
      <c r="JRR49" s="1"/>
      <c r="JRS49" s="1"/>
      <c r="JRT49" s="1"/>
      <c r="JRU49" s="1"/>
      <c r="JRV49" s="1"/>
      <c r="JRW49" s="1"/>
      <c r="JRX49" s="1"/>
      <c r="JRY49" s="1"/>
      <c r="JRZ49" s="1"/>
      <c r="JSA49" s="1"/>
      <c r="JSB49" s="1"/>
      <c r="JSC49" s="1"/>
      <c r="JSD49" s="1"/>
      <c r="JSE49" s="1"/>
      <c r="JSF49" s="1"/>
      <c r="JSG49" s="1"/>
      <c r="JSH49" s="1"/>
      <c r="JSI49" s="1"/>
      <c r="JSJ49" s="1"/>
      <c r="JSK49" s="1"/>
      <c r="JSL49" s="1"/>
      <c r="JSM49" s="1"/>
      <c r="JSN49" s="1"/>
      <c r="JSO49" s="1"/>
      <c r="JSP49" s="1"/>
      <c r="JSQ49" s="1"/>
      <c r="JSR49" s="1"/>
      <c r="JSS49" s="1"/>
      <c r="JST49" s="1"/>
      <c r="JSU49" s="1"/>
      <c r="JSV49" s="1"/>
      <c r="JSW49" s="1"/>
      <c r="JSX49" s="1"/>
      <c r="JSY49" s="1"/>
      <c r="JSZ49" s="1"/>
      <c r="JTA49" s="1"/>
      <c r="JTB49" s="1"/>
      <c r="JTC49" s="1"/>
      <c r="JTD49" s="1"/>
      <c r="JTE49" s="1"/>
      <c r="JTF49" s="1"/>
      <c r="JTG49" s="1"/>
      <c r="JTH49" s="1"/>
      <c r="JTI49" s="1"/>
      <c r="JTJ49" s="1"/>
      <c r="JTK49" s="1"/>
      <c r="JTL49" s="1"/>
      <c r="JTM49" s="1"/>
      <c r="JTN49" s="1"/>
      <c r="JTO49" s="1"/>
      <c r="JTP49" s="1"/>
      <c r="JTQ49" s="1"/>
      <c r="JTR49" s="1"/>
      <c r="JTS49" s="1"/>
      <c r="JTT49" s="1"/>
      <c r="JTU49" s="1"/>
      <c r="JTV49" s="1"/>
      <c r="JTW49" s="1"/>
      <c r="JTX49" s="1"/>
      <c r="JTY49" s="1"/>
      <c r="JTZ49" s="1"/>
      <c r="JUA49" s="1"/>
      <c r="JUB49" s="1"/>
      <c r="JUC49" s="1"/>
      <c r="JUD49" s="1"/>
      <c r="JUE49" s="1"/>
      <c r="JUF49" s="1"/>
      <c r="JUG49" s="1"/>
      <c r="JUH49" s="1"/>
      <c r="JUI49" s="1"/>
      <c r="JUJ49" s="1"/>
      <c r="JUK49" s="1"/>
      <c r="JUL49" s="1"/>
      <c r="JUM49" s="1"/>
      <c r="JUN49" s="1"/>
      <c r="JUO49" s="1"/>
      <c r="JUP49" s="1"/>
      <c r="JUQ49" s="1"/>
      <c r="JUR49" s="1"/>
      <c r="JUS49" s="1"/>
      <c r="JUT49" s="1"/>
      <c r="JUU49" s="1"/>
      <c r="JUV49" s="1"/>
      <c r="JUW49" s="1"/>
      <c r="JUX49" s="1"/>
      <c r="JUY49" s="1"/>
      <c r="JUZ49" s="1"/>
      <c r="JVA49" s="1"/>
      <c r="JVB49" s="1"/>
      <c r="JVC49" s="1"/>
      <c r="JVD49" s="1"/>
      <c r="JVE49" s="1"/>
      <c r="JVF49" s="1"/>
      <c r="JVG49" s="1"/>
      <c r="JVH49" s="1"/>
      <c r="JVI49" s="1"/>
      <c r="JVJ49" s="1"/>
      <c r="JVK49" s="1"/>
      <c r="JVL49" s="1"/>
      <c r="JVM49" s="1"/>
      <c r="JVN49" s="1"/>
      <c r="JVO49" s="1"/>
      <c r="JVP49" s="1"/>
      <c r="JVQ49" s="1"/>
      <c r="JVR49" s="1"/>
      <c r="JVS49" s="1"/>
      <c r="JVT49" s="1"/>
      <c r="JVU49" s="1"/>
      <c r="JVV49" s="1"/>
      <c r="JVW49" s="1"/>
      <c r="JVX49" s="1"/>
      <c r="JVY49" s="1"/>
      <c r="JVZ49" s="1"/>
      <c r="JWA49" s="1"/>
      <c r="JWB49" s="1"/>
      <c r="JWC49" s="1"/>
      <c r="JWD49" s="1"/>
      <c r="JWE49" s="1"/>
      <c r="JWF49" s="1"/>
      <c r="JWG49" s="1"/>
      <c r="JWH49" s="1"/>
      <c r="JWI49" s="1"/>
      <c r="JWJ49" s="1"/>
      <c r="JWK49" s="1"/>
      <c r="JWL49" s="1"/>
      <c r="JWM49" s="1"/>
      <c r="JWN49" s="1"/>
      <c r="JWO49" s="1"/>
      <c r="JWP49" s="1"/>
      <c r="JWQ49" s="1"/>
      <c r="JWR49" s="1"/>
      <c r="JWS49" s="1"/>
      <c r="JWT49" s="1"/>
      <c r="JWU49" s="1"/>
      <c r="JWV49" s="1"/>
      <c r="JWW49" s="1"/>
      <c r="JWX49" s="1"/>
      <c r="JWY49" s="1"/>
      <c r="JWZ49" s="1"/>
      <c r="JXA49" s="1"/>
      <c r="JXB49" s="1"/>
      <c r="JXC49" s="1"/>
      <c r="JXD49" s="1"/>
      <c r="JXE49" s="1"/>
      <c r="JXF49" s="1"/>
      <c r="JXG49" s="1"/>
      <c r="JXH49" s="1"/>
      <c r="JXI49" s="1"/>
      <c r="JXJ49" s="1"/>
      <c r="JXK49" s="1"/>
      <c r="JXL49" s="1"/>
      <c r="JXM49" s="1"/>
      <c r="JXN49" s="1"/>
      <c r="JXO49" s="1"/>
      <c r="JXP49" s="1"/>
      <c r="JXQ49" s="1"/>
      <c r="JXR49" s="1"/>
      <c r="JXS49" s="1"/>
      <c r="JXT49" s="1"/>
      <c r="JXU49" s="1"/>
      <c r="JXV49" s="1"/>
      <c r="JXW49" s="1"/>
      <c r="JXX49" s="1"/>
      <c r="JXY49" s="1"/>
      <c r="JXZ49" s="1"/>
      <c r="JYA49" s="1"/>
      <c r="JYB49" s="1"/>
      <c r="JYC49" s="1"/>
      <c r="JYD49" s="1"/>
      <c r="JYE49" s="1"/>
      <c r="JYF49" s="1"/>
      <c r="JYG49" s="1"/>
      <c r="JYH49" s="1"/>
      <c r="JYI49" s="1"/>
      <c r="JYJ49" s="1"/>
      <c r="JYK49" s="1"/>
      <c r="JYL49" s="1"/>
      <c r="JYM49" s="1"/>
      <c r="JYN49" s="1"/>
      <c r="JYO49" s="1"/>
      <c r="JYP49" s="1"/>
      <c r="JYQ49" s="1"/>
      <c r="JYR49" s="1"/>
      <c r="JYS49" s="1"/>
      <c r="JYT49" s="1"/>
      <c r="JYU49" s="1"/>
      <c r="JYV49" s="1"/>
      <c r="JYW49" s="1"/>
      <c r="JYX49" s="1"/>
      <c r="JYY49" s="1"/>
      <c r="JYZ49" s="1"/>
      <c r="JZA49" s="1"/>
      <c r="JZB49" s="1"/>
      <c r="JZC49" s="1"/>
      <c r="JZD49" s="1"/>
      <c r="JZE49" s="1"/>
      <c r="JZF49" s="1"/>
      <c r="JZG49" s="1"/>
      <c r="JZH49" s="1"/>
      <c r="JZI49" s="1"/>
      <c r="JZJ49" s="1"/>
      <c r="JZK49" s="1"/>
      <c r="JZL49" s="1"/>
      <c r="JZM49" s="1"/>
      <c r="JZN49" s="1"/>
      <c r="JZO49" s="1"/>
      <c r="JZP49" s="1"/>
      <c r="JZQ49" s="1"/>
      <c r="JZR49" s="1"/>
      <c r="JZS49" s="1"/>
      <c r="JZT49" s="1"/>
      <c r="JZU49" s="1"/>
      <c r="JZV49" s="1"/>
      <c r="JZW49" s="1"/>
      <c r="JZX49" s="1"/>
      <c r="JZY49" s="1"/>
      <c r="JZZ49" s="1"/>
      <c r="KAA49" s="1"/>
      <c r="KAB49" s="1"/>
      <c r="KAC49" s="1"/>
      <c r="KAD49" s="1"/>
      <c r="KAE49" s="1"/>
      <c r="KAF49" s="1"/>
      <c r="KAG49" s="1"/>
      <c r="KAH49" s="1"/>
      <c r="KAI49" s="1"/>
      <c r="KAJ49" s="1"/>
      <c r="KAK49" s="1"/>
      <c r="KAL49" s="1"/>
      <c r="KAM49" s="1"/>
      <c r="KAN49" s="1"/>
      <c r="KAO49" s="1"/>
      <c r="KAP49" s="1"/>
      <c r="KAQ49" s="1"/>
      <c r="KAR49" s="1"/>
      <c r="KAS49" s="1"/>
      <c r="KAT49" s="1"/>
      <c r="KAU49" s="1"/>
      <c r="KAV49" s="1"/>
      <c r="KAW49" s="1"/>
      <c r="KAX49" s="1"/>
      <c r="KAY49" s="1"/>
      <c r="KAZ49" s="1"/>
      <c r="KBA49" s="1"/>
      <c r="KBB49" s="1"/>
      <c r="KBC49" s="1"/>
      <c r="KBD49" s="1"/>
      <c r="KBE49" s="1"/>
      <c r="KBF49" s="1"/>
      <c r="KBG49" s="1"/>
      <c r="KBH49" s="1"/>
      <c r="KBI49" s="1"/>
      <c r="KBJ49" s="1"/>
      <c r="KBK49" s="1"/>
      <c r="KBL49" s="1"/>
      <c r="KBM49" s="1"/>
      <c r="KBN49" s="1"/>
      <c r="KBO49" s="1"/>
      <c r="KBP49" s="1"/>
      <c r="KBQ49" s="1"/>
      <c r="KBR49" s="1"/>
      <c r="KBS49" s="1"/>
      <c r="KBT49" s="1"/>
      <c r="KBU49" s="1"/>
      <c r="KBV49" s="1"/>
      <c r="KBW49" s="1"/>
      <c r="KBX49" s="1"/>
      <c r="KBY49" s="1"/>
      <c r="KBZ49" s="1"/>
      <c r="KCA49" s="1"/>
      <c r="KCB49" s="1"/>
      <c r="KCC49" s="1"/>
      <c r="KCD49" s="1"/>
      <c r="KCE49" s="1"/>
      <c r="KCF49" s="1"/>
      <c r="KCG49" s="1"/>
      <c r="KCH49" s="1"/>
      <c r="KCI49" s="1"/>
      <c r="KCJ49" s="1"/>
      <c r="KCK49" s="1"/>
      <c r="KCL49" s="1"/>
      <c r="KCM49" s="1"/>
      <c r="KCN49" s="1"/>
      <c r="KCO49" s="1"/>
      <c r="KCP49" s="1"/>
      <c r="KCQ49" s="1"/>
      <c r="KCR49" s="1"/>
      <c r="KCS49" s="1"/>
      <c r="KCT49" s="1"/>
      <c r="KCU49" s="1"/>
      <c r="KCV49" s="1"/>
      <c r="KCW49" s="1"/>
      <c r="KCX49" s="1"/>
      <c r="KCY49" s="1"/>
      <c r="KCZ49" s="1"/>
      <c r="KDA49" s="1"/>
      <c r="KDB49" s="1"/>
      <c r="KDC49" s="1"/>
      <c r="KDD49" s="1"/>
      <c r="KDE49" s="1"/>
      <c r="KDF49" s="1"/>
      <c r="KDG49" s="1"/>
      <c r="KDH49" s="1"/>
      <c r="KDI49" s="1"/>
      <c r="KDJ49" s="1"/>
      <c r="KDK49" s="1"/>
      <c r="KDL49" s="1"/>
      <c r="KDM49" s="1"/>
      <c r="KDN49" s="1"/>
      <c r="KDO49" s="1"/>
      <c r="KDP49" s="1"/>
      <c r="KDQ49" s="1"/>
      <c r="KDR49" s="1"/>
      <c r="KDS49" s="1"/>
      <c r="KDT49" s="1"/>
      <c r="KDU49" s="1"/>
      <c r="KDV49" s="1"/>
      <c r="KDW49" s="1"/>
      <c r="KDX49" s="1"/>
      <c r="KDY49" s="1"/>
      <c r="KDZ49" s="1"/>
      <c r="KEA49" s="1"/>
      <c r="KEB49" s="1"/>
      <c r="KEC49" s="1"/>
      <c r="KED49" s="1"/>
      <c r="KEE49" s="1"/>
      <c r="KEF49" s="1"/>
      <c r="KEG49" s="1"/>
      <c r="KEH49" s="1"/>
      <c r="KEI49" s="1"/>
      <c r="KEJ49" s="1"/>
      <c r="KEK49" s="1"/>
      <c r="KEL49" s="1"/>
      <c r="KEM49" s="1"/>
      <c r="KEN49" s="1"/>
      <c r="KEO49" s="1"/>
      <c r="KEP49" s="1"/>
      <c r="KEQ49" s="1"/>
      <c r="KER49" s="1"/>
      <c r="KES49" s="1"/>
      <c r="KET49" s="1"/>
      <c r="KEU49" s="1"/>
      <c r="KEV49" s="1"/>
      <c r="KEW49" s="1"/>
      <c r="KEX49" s="1"/>
      <c r="KEY49" s="1"/>
      <c r="KEZ49" s="1"/>
      <c r="KFA49" s="1"/>
      <c r="KFB49" s="1"/>
      <c r="KFC49" s="1"/>
      <c r="KFD49" s="1"/>
      <c r="KFE49" s="1"/>
      <c r="KFF49" s="1"/>
      <c r="KFG49" s="1"/>
      <c r="KFH49" s="1"/>
      <c r="KFI49" s="1"/>
      <c r="KFJ49" s="1"/>
      <c r="KFK49" s="1"/>
      <c r="KFL49" s="1"/>
      <c r="KFM49" s="1"/>
      <c r="KFN49" s="1"/>
      <c r="KFO49" s="1"/>
      <c r="KFP49" s="1"/>
      <c r="KFQ49" s="1"/>
      <c r="KFR49" s="1"/>
      <c r="KFS49" s="1"/>
      <c r="KFT49" s="1"/>
      <c r="KFU49" s="1"/>
      <c r="KFV49" s="1"/>
      <c r="KFW49" s="1"/>
      <c r="KFX49" s="1"/>
      <c r="KFY49" s="1"/>
      <c r="KFZ49" s="1"/>
      <c r="KGA49" s="1"/>
      <c r="KGB49" s="1"/>
      <c r="KGC49" s="1"/>
      <c r="KGD49" s="1"/>
      <c r="KGE49" s="1"/>
      <c r="KGF49" s="1"/>
      <c r="KGG49" s="1"/>
      <c r="KGH49" s="1"/>
      <c r="KGI49" s="1"/>
      <c r="KGJ49" s="1"/>
      <c r="KGK49" s="1"/>
      <c r="KGL49" s="1"/>
      <c r="KGM49" s="1"/>
      <c r="KGN49" s="1"/>
      <c r="KGO49" s="1"/>
      <c r="KGP49" s="1"/>
      <c r="KGQ49" s="1"/>
      <c r="KGR49" s="1"/>
      <c r="KGS49" s="1"/>
      <c r="KGT49" s="1"/>
      <c r="KGU49" s="1"/>
      <c r="KGV49" s="1"/>
      <c r="KGW49" s="1"/>
      <c r="KGX49" s="1"/>
      <c r="KGY49" s="1"/>
      <c r="KGZ49" s="1"/>
      <c r="KHA49" s="1"/>
      <c r="KHB49" s="1"/>
      <c r="KHC49" s="1"/>
      <c r="KHD49" s="1"/>
      <c r="KHE49" s="1"/>
      <c r="KHF49" s="1"/>
      <c r="KHG49" s="1"/>
      <c r="KHH49" s="1"/>
      <c r="KHI49" s="1"/>
      <c r="KHJ49" s="1"/>
      <c r="KHK49" s="1"/>
      <c r="KHL49" s="1"/>
      <c r="KHM49" s="1"/>
      <c r="KHN49" s="1"/>
      <c r="KHO49" s="1"/>
      <c r="KHP49" s="1"/>
      <c r="KHQ49" s="1"/>
      <c r="KHR49" s="1"/>
      <c r="KHS49" s="1"/>
      <c r="KHT49" s="1"/>
      <c r="KHU49" s="1"/>
      <c r="KHV49" s="1"/>
      <c r="KHW49" s="1"/>
      <c r="KHX49" s="1"/>
      <c r="KHY49" s="1"/>
      <c r="KHZ49" s="1"/>
      <c r="KIA49" s="1"/>
      <c r="KIB49" s="1"/>
      <c r="KIC49" s="1"/>
      <c r="KID49" s="1"/>
      <c r="KIE49" s="1"/>
      <c r="KIF49" s="1"/>
      <c r="KIG49" s="1"/>
      <c r="KIH49" s="1"/>
      <c r="KII49" s="1"/>
      <c r="KIJ49" s="1"/>
      <c r="KIK49" s="1"/>
      <c r="KIL49" s="1"/>
      <c r="KIM49" s="1"/>
      <c r="KIN49" s="1"/>
      <c r="KIO49" s="1"/>
      <c r="KIP49" s="1"/>
      <c r="KIQ49" s="1"/>
      <c r="KIR49" s="1"/>
      <c r="KIS49" s="1"/>
      <c r="KIT49" s="1"/>
      <c r="KIU49" s="1"/>
      <c r="KIV49" s="1"/>
      <c r="KIW49" s="1"/>
      <c r="KIX49" s="1"/>
      <c r="KIY49" s="1"/>
      <c r="KIZ49" s="1"/>
      <c r="KJA49" s="1"/>
      <c r="KJB49" s="1"/>
      <c r="KJC49" s="1"/>
      <c r="KJD49" s="1"/>
      <c r="KJE49" s="1"/>
      <c r="KJF49" s="1"/>
      <c r="KJG49" s="1"/>
      <c r="KJH49" s="1"/>
      <c r="KJI49" s="1"/>
      <c r="KJJ49" s="1"/>
      <c r="KJK49" s="1"/>
      <c r="KJL49" s="1"/>
      <c r="KJM49" s="1"/>
      <c r="KJN49" s="1"/>
      <c r="KJO49" s="1"/>
      <c r="KJP49" s="1"/>
      <c r="KJQ49" s="1"/>
      <c r="KJR49" s="1"/>
      <c r="KJS49" s="1"/>
      <c r="KJT49" s="1"/>
      <c r="KJU49" s="1"/>
      <c r="KJV49" s="1"/>
      <c r="KJW49" s="1"/>
      <c r="KJX49" s="1"/>
      <c r="KJY49" s="1"/>
      <c r="KJZ49" s="1"/>
      <c r="KKA49" s="1"/>
      <c r="KKB49" s="1"/>
      <c r="KKC49" s="1"/>
      <c r="KKD49" s="1"/>
      <c r="KKE49" s="1"/>
      <c r="KKF49" s="1"/>
      <c r="KKG49" s="1"/>
      <c r="KKH49" s="1"/>
      <c r="KKI49" s="1"/>
      <c r="KKJ49" s="1"/>
      <c r="KKK49" s="1"/>
      <c r="KKL49" s="1"/>
      <c r="KKM49" s="1"/>
      <c r="KKN49" s="1"/>
      <c r="KKO49" s="1"/>
      <c r="KKP49" s="1"/>
      <c r="KKQ49" s="1"/>
      <c r="KKR49" s="1"/>
      <c r="KKS49" s="1"/>
      <c r="KKT49" s="1"/>
      <c r="KKU49" s="1"/>
      <c r="KKV49" s="1"/>
      <c r="KKW49" s="1"/>
      <c r="KKX49" s="1"/>
      <c r="KKY49" s="1"/>
      <c r="KKZ49" s="1"/>
      <c r="KLA49" s="1"/>
      <c r="KLB49" s="1"/>
      <c r="KLC49" s="1"/>
      <c r="KLD49" s="1"/>
      <c r="KLE49" s="1"/>
      <c r="KLF49" s="1"/>
      <c r="KLG49" s="1"/>
      <c r="KLH49" s="1"/>
      <c r="KLI49" s="1"/>
      <c r="KLJ49" s="1"/>
      <c r="KLK49" s="1"/>
      <c r="KLL49" s="1"/>
      <c r="KLM49" s="1"/>
      <c r="KLN49" s="1"/>
      <c r="KLO49" s="1"/>
      <c r="KLP49" s="1"/>
      <c r="KLQ49" s="1"/>
      <c r="KLR49" s="1"/>
      <c r="KLS49" s="1"/>
      <c r="KLT49" s="1"/>
      <c r="KLU49" s="1"/>
      <c r="KLV49" s="1"/>
      <c r="KLW49" s="1"/>
      <c r="KLX49" s="1"/>
      <c r="KLY49" s="1"/>
      <c r="KLZ49" s="1"/>
      <c r="KMA49" s="1"/>
      <c r="KMB49" s="1"/>
      <c r="KMC49" s="1"/>
      <c r="KMD49" s="1"/>
      <c r="KME49" s="1"/>
      <c r="KMF49" s="1"/>
      <c r="KMG49" s="1"/>
      <c r="KMH49" s="1"/>
      <c r="KMI49" s="1"/>
      <c r="KMJ49" s="1"/>
      <c r="KMK49" s="1"/>
      <c r="KML49" s="1"/>
      <c r="KMM49" s="1"/>
      <c r="KMN49" s="1"/>
      <c r="KMO49" s="1"/>
      <c r="KMP49" s="1"/>
      <c r="KMQ49" s="1"/>
      <c r="KMR49" s="1"/>
      <c r="KMS49" s="1"/>
      <c r="KMT49" s="1"/>
      <c r="KMU49" s="1"/>
      <c r="KMV49" s="1"/>
      <c r="KMW49" s="1"/>
      <c r="KMX49" s="1"/>
      <c r="KMY49" s="1"/>
      <c r="KMZ49" s="1"/>
      <c r="KNA49" s="1"/>
      <c r="KNB49" s="1"/>
      <c r="KNC49" s="1"/>
      <c r="KND49" s="1"/>
      <c r="KNE49" s="1"/>
      <c r="KNF49" s="1"/>
      <c r="KNG49" s="1"/>
      <c r="KNH49" s="1"/>
      <c r="KNI49" s="1"/>
      <c r="KNJ49" s="1"/>
      <c r="KNK49" s="1"/>
      <c r="KNL49" s="1"/>
      <c r="KNM49" s="1"/>
      <c r="KNN49" s="1"/>
      <c r="KNO49" s="1"/>
      <c r="KNP49" s="1"/>
      <c r="KNQ49" s="1"/>
      <c r="KNR49" s="1"/>
      <c r="KNS49" s="1"/>
      <c r="KNT49" s="1"/>
      <c r="KNU49" s="1"/>
      <c r="KNV49" s="1"/>
      <c r="KNW49" s="1"/>
      <c r="KNX49" s="1"/>
      <c r="KNY49" s="1"/>
      <c r="KNZ49" s="1"/>
      <c r="KOA49" s="1"/>
      <c r="KOB49" s="1"/>
      <c r="KOC49" s="1"/>
      <c r="KOD49" s="1"/>
      <c r="KOE49" s="1"/>
      <c r="KOF49" s="1"/>
      <c r="KOG49" s="1"/>
      <c r="KOH49" s="1"/>
      <c r="KOI49" s="1"/>
      <c r="KOJ49" s="1"/>
      <c r="KOK49" s="1"/>
      <c r="KOL49" s="1"/>
      <c r="KOM49" s="1"/>
      <c r="KON49" s="1"/>
      <c r="KOO49" s="1"/>
      <c r="KOP49" s="1"/>
      <c r="KOQ49" s="1"/>
      <c r="KOR49" s="1"/>
      <c r="KOS49" s="1"/>
      <c r="KOT49" s="1"/>
      <c r="KOU49" s="1"/>
      <c r="KOV49" s="1"/>
      <c r="KOW49" s="1"/>
      <c r="KOX49" s="1"/>
      <c r="KOY49" s="1"/>
      <c r="KOZ49" s="1"/>
      <c r="KPA49" s="1"/>
      <c r="KPB49" s="1"/>
      <c r="KPC49" s="1"/>
      <c r="KPD49" s="1"/>
      <c r="KPE49" s="1"/>
      <c r="KPF49" s="1"/>
      <c r="KPG49" s="1"/>
      <c r="KPH49" s="1"/>
      <c r="KPI49" s="1"/>
      <c r="KPJ49" s="1"/>
      <c r="KPK49" s="1"/>
      <c r="KPL49" s="1"/>
      <c r="KPM49" s="1"/>
      <c r="KPN49" s="1"/>
      <c r="KPO49" s="1"/>
      <c r="KPP49" s="1"/>
      <c r="KPQ49" s="1"/>
      <c r="KPR49" s="1"/>
      <c r="KPS49" s="1"/>
      <c r="KPT49" s="1"/>
      <c r="KPU49" s="1"/>
      <c r="KPV49" s="1"/>
      <c r="KPW49" s="1"/>
      <c r="KPX49" s="1"/>
      <c r="KPY49" s="1"/>
      <c r="KPZ49" s="1"/>
      <c r="KQA49" s="1"/>
      <c r="KQB49" s="1"/>
      <c r="KQC49" s="1"/>
      <c r="KQD49" s="1"/>
      <c r="KQE49" s="1"/>
      <c r="KQF49" s="1"/>
      <c r="KQG49" s="1"/>
      <c r="KQH49" s="1"/>
      <c r="KQI49" s="1"/>
      <c r="KQJ49" s="1"/>
      <c r="KQK49" s="1"/>
      <c r="KQL49" s="1"/>
      <c r="KQM49" s="1"/>
      <c r="KQN49" s="1"/>
      <c r="KQO49" s="1"/>
      <c r="KQP49" s="1"/>
      <c r="KQQ49" s="1"/>
      <c r="KQR49" s="1"/>
      <c r="KQS49" s="1"/>
      <c r="KQT49" s="1"/>
      <c r="KQU49" s="1"/>
      <c r="KQV49" s="1"/>
      <c r="KQW49" s="1"/>
      <c r="KQX49" s="1"/>
      <c r="KQY49" s="1"/>
      <c r="KQZ49" s="1"/>
      <c r="KRA49" s="1"/>
      <c r="KRB49" s="1"/>
      <c r="KRC49" s="1"/>
      <c r="KRD49" s="1"/>
      <c r="KRE49" s="1"/>
      <c r="KRF49" s="1"/>
      <c r="KRG49" s="1"/>
      <c r="KRH49" s="1"/>
      <c r="KRI49" s="1"/>
      <c r="KRJ49" s="1"/>
      <c r="KRK49" s="1"/>
      <c r="KRL49" s="1"/>
      <c r="KRM49" s="1"/>
      <c r="KRN49" s="1"/>
      <c r="KRO49" s="1"/>
      <c r="KRP49" s="1"/>
      <c r="KRQ49" s="1"/>
      <c r="KRR49" s="1"/>
      <c r="KRS49" s="1"/>
      <c r="KRT49" s="1"/>
      <c r="KRU49" s="1"/>
      <c r="KRV49" s="1"/>
      <c r="KRW49" s="1"/>
      <c r="KRX49" s="1"/>
      <c r="KRY49" s="1"/>
      <c r="KRZ49" s="1"/>
      <c r="KSA49" s="1"/>
      <c r="KSB49" s="1"/>
      <c r="KSC49" s="1"/>
      <c r="KSD49" s="1"/>
      <c r="KSE49" s="1"/>
      <c r="KSF49" s="1"/>
      <c r="KSG49" s="1"/>
      <c r="KSH49" s="1"/>
      <c r="KSI49" s="1"/>
      <c r="KSJ49" s="1"/>
      <c r="KSK49" s="1"/>
      <c r="KSL49" s="1"/>
      <c r="KSM49" s="1"/>
      <c r="KSN49" s="1"/>
      <c r="KSO49" s="1"/>
      <c r="KSP49" s="1"/>
      <c r="KSQ49" s="1"/>
      <c r="KSR49" s="1"/>
      <c r="KSS49" s="1"/>
      <c r="KST49" s="1"/>
      <c r="KSU49" s="1"/>
      <c r="KSV49" s="1"/>
      <c r="KSW49" s="1"/>
      <c r="KSX49" s="1"/>
      <c r="KSY49" s="1"/>
      <c r="KSZ49" s="1"/>
      <c r="KTA49" s="1"/>
      <c r="KTB49" s="1"/>
      <c r="KTC49" s="1"/>
      <c r="KTD49" s="1"/>
      <c r="KTE49" s="1"/>
      <c r="KTF49" s="1"/>
      <c r="KTG49" s="1"/>
      <c r="KTH49" s="1"/>
      <c r="KTI49" s="1"/>
      <c r="KTJ49" s="1"/>
      <c r="KTK49" s="1"/>
      <c r="KTL49" s="1"/>
      <c r="KTM49" s="1"/>
      <c r="KTN49" s="1"/>
      <c r="KTO49" s="1"/>
      <c r="KTP49" s="1"/>
      <c r="KTQ49" s="1"/>
      <c r="KTR49" s="1"/>
      <c r="KTS49" s="1"/>
      <c r="KTT49" s="1"/>
      <c r="KTU49" s="1"/>
      <c r="KTV49" s="1"/>
      <c r="KTW49" s="1"/>
      <c r="KTX49" s="1"/>
      <c r="KTY49" s="1"/>
      <c r="KTZ49" s="1"/>
      <c r="KUA49" s="1"/>
      <c r="KUB49" s="1"/>
      <c r="KUC49" s="1"/>
      <c r="KUD49" s="1"/>
      <c r="KUE49" s="1"/>
      <c r="KUF49" s="1"/>
      <c r="KUG49" s="1"/>
      <c r="KUH49" s="1"/>
      <c r="KUI49" s="1"/>
      <c r="KUJ49" s="1"/>
      <c r="KUK49" s="1"/>
      <c r="KUL49" s="1"/>
      <c r="KUM49" s="1"/>
      <c r="KUN49" s="1"/>
      <c r="KUO49" s="1"/>
      <c r="KUP49" s="1"/>
      <c r="KUQ49" s="1"/>
      <c r="KUR49" s="1"/>
      <c r="KUS49" s="1"/>
      <c r="KUT49" s="1"/>
      <c r="KUU49" s="1"/>
      <c r="KUV49" s="1"/>
      <c r="KUW49" s="1"/>
      <c r="KUX49" s="1"/>
      <c r="KUY49" s="1"/>
      <c r="KUZ49" s="1"/>
      <c r="KVA49" s="1"/>
      <c r="KVB49" s="1"/>
      <c r="KVC49" s="1"/>
      <c r="KVD49" s="1"/>
      <c r="KVE49" s="1"/>
      <c r="KVF49" s="1"/>
      <c r="KVG49" s="1"/>
      <c r="KVH49" s="1"/>
      <c r="KVI49" s="1"/>
      <c r="KVJ49" s="1"/>
      <c r="KVK49" s="1"/>
      <c r="KVL49" s="1"/>
      <c r="KVM49" s="1"/>
      <c r="KVN49" s="1"/>
      <c r="KVO49" s="1"/>
      <c r="KVP49" s="1"/>
      <c r="KVQ49" s="1"/>
      <c r="KVR49" s="1"/>
      <c r="KVS49" s="1"/>
      <c r="KVT49" s="1"/>
      <c r="KVU49" s="1"/>
      <c r="KVV49" s="1"/>
      <c r="KVW49" s="1"/>
      <c r="KVX49" s="1"/>
      <c r="KVY49" s="1"/>
      <c r="KVZ49" s="1"/>
      <c r="KWA49" s="1"/>
      <c r="KWB49" s="1"/>
      <c r="KWC49" s="1"/>
      <c r="KWD49" s="1"/>
      <c r="KWE49" s="1"/>
      <c r="KWF49" s="1"/>
      <c r="KWG49" s="1"/>
      <c r="KWH49" s="1"/>
      <c r="KWI49" s="1"/>
      <c r="KWJ49" s="1"/>
      <c r="KWK49" s="1"/>
      <c r="KWL49" s="1"/>
      <c r="KWM49" s="1"/>
      <c r="KWN49" s="1"/>
      <c r="KWO49" s="1"/>
      <c r="KWP49" s="1"/>
      <c r="KWQ49" s="1"/>
      <c r="KWR49" s="1"/>
      <c r="KWS49" s="1"/>
      <c r="KWT49" s="1"/>
      <c r="KWU49" s="1"/>
      <c r="KWV49" s="1"/>
      <c r="KWW49" s="1"/>
      <c r="KWX49" s="1"/>
      <c r="KWY49" s="1"/>
      <c r="KWZ49" s="1"/>
      <c r="KXA49" s="1"/>
      <c r="KXB49" s="1"/>
      <c r="KXC49" s="1"/>
      <c r="KXD49" s="1"/>
      <c r="KXE49" s="1"/>
      <c r="KXF49" s="1"/>
      <c r="KXG49" s="1"/>
      <c r="KXH49" s="1"/>
      <c r="KXI49" s="1"/>
      <c r="KXJ49" s="1"/>
      <c r="KXK49" s="1"/>
      <c r="KXL49" s="1"/>
      <c r="KXM49" s="1"/>
      <c r="KXN49" s="1"/>
      <c r="KXO49" s="1"/>
      <c r="KXP49" s="1"/>
      <c r="KXQ49" s="1"/>
      <c r="KXR49" s="1"/>
      <c r="KXS49" s="1"/>
      <c r="KXT49" s="1"/>
      <c r="KXU49" s="1"/>
      <c r="KXV49" s="1"/>
      <c r="KXW49" s="1"/>
      <c r="KXX49" s="1"/>
      <c r="KXY49" s="1"/>
      <c r="KXZ49" s="1"/>
      <c r="KYA49" s="1"/>
      <c r="KYB49" s="1"/>
      <c r="KYC49" s="1"/>
      <c r="KYD49" s="1"/>
      <c r="KYE49" s="1"/>
      <c r="KYF49" s="1"/>
      <c r="KYG49" s="1"/>
      <c r="KYH49" s="1"/>
      <c r="KYI49" s="1"/>
      <c r="KYJ49" s="1"/>
      <c r="KYK49" s="1"/>
      <c r="KYL49" s="1"/>
      <c r="KYM49" s="1"/>
      <c r="KYN49" s="1"/>
      <c r="KYO49" s="1"/>
      <c r="KYP49" s="1"/>
      <c r="KYQ49" s="1"/>
      <c r="KYR49" s="1"/>
      <c r="KYS49" s="1"/>
      <c r="KYT49" s="1"/>
      <c r="KYU49" s="1"/>
      <c r="KYV49" s="1"/>
      <c r="KYW49" s="1"/>
      <c r="KYX49" s="1"/>
      <c r="KYY49" s="1"/>
      <c r="KYZ49" s="1"/>
      <c r="KZA49" s="1"/>
      <c r="KZB49" s="1"/>
      <c r="KZC49" s="1"/>
      <c r="KZD49" s="1"/>
      <c r="KZE49" s="1"/>
      <c r="KZF49" s="1"/>
      <c r="KZG49" s="1"/>
      <c r="KZH49" s="1"/>
      <c r="KZI49" s="1"/>
      <c r="KZJ49" s="1"/>
      <c r="KZK49" s="1"/>
      <c r="KZL49" s="1"/>
      <c r="KZM49" s="1"/>
      <c r="KZN49" s="1"/>
      <c r="KZO49" s="1"/>
      <c r="KZP49" s="1"/>
      <c r="KZQ49" s="1"/>
      <c r="KZR49" s="1"/>
      <c r="KZS49" s="1"/>
      <c r="KZT49" s="1"/>
      <c r="KZU49" s="1"/>
      <c r="KZV49" s="1"/>
      <c r="KZW49" s="1"/>
      <c r="KZX49" s="1"/>
      <c r="KZY49" s="1"/>
      <c r="KZZ49" s="1"/>
      <c r="LAA49" s="1"/>
      <c r="LAB49" s="1"/>
      <c r="LAC49" s="1"/>
      <c r="LAD49" s="1"/>
      <c r="LAE49" s="1"/>
      <c r="LAF49" s="1"/>
      <c r="LAG49" s="1"/>
      <c r="LAH49" s="1"/>
      <c r="LAI49" s="1"/>
      <c r="LAJ49" s="1"/>
      <c r="LAK49" s="1"/>
      <c r="LAL49" s="1"/>
      <c r="LAM49" s="1"/>
      <c r="LAN49" s="1"/>
      <c r="LAO49" s="1"/>
      <c r="LAP49" s="1"/>
      <c r="LAQ49" s="1"/>
      <c r="LAR49" s="1"/>
      <c r="LAS49" s="1"/>
      <c r="LAT49" s="1"/>
      <c r="LAU49" s="1"/>
      <c r="LAV49" s="1"/>
      <c r="LAW49" s="1"/>
      <c r="LAX49" s="1"/>
      <c r="LAY49" s="1"/>
      <c r="LAZ49" s="1"/>
      <c r="LBA49" s="1"/>
      <c r="LBB49" s="1"/>
      <c r="LBC49" s="1"/>
      <c r="LBD49" s="1"/>
      <c r="LBE49" s="1"/>
      <c r="LBF49" s="1"/>
      <c r="LBG49" s="1"/>
      <c r="LBH49" s="1"/>
      <c r="LBI49" s="1"/>
      <c r="LBJ49" s="1"/>
      <c r="LBK49" s="1"/>
      <c r="LBL49" s="1"/>
      <c r="LBM49" s="1"/>
      <c r="LBN49" s="1"/>
      <c r="LBO49" s="1"/>
      <c r="LBP49" s="1"/>
      <c r="LBQ49" s="1"/>
      <c r="LBR49" s="1"/>
      <c r="LBS49" s="1"/>
      <c r="LBT49" s="1"/>
      <c r="LBU49" s="1"/>
      <c r="LBV49" s="1"/>
      <c r="LBW49" s="1"/>
      <c r="LBX49" s="1"/>
      <c r="LBY49" s="1"/>
      <c r="LBZ49" s="1"/>
      <c r="LCA49" s="1"/>
      <c r="LCB49" s="1"/>
      <c r="LCC49" s="1"/>
      <c r="LCD49" s="1"/>
      <c r="LCE49" s="1"/>
      <c r="LCF49" s="1"/>
      <c r="LCG49" s="1"/>
      <c r="LCH49" s="1"/>
      <c r="LCI49" s="1"/>
      <c r="LCJ49" s="1"/>
      <c r="LCK49" s="1"/>
      <c r="LCL49" s="1"/>
      <c r="LCM49" s="1"/>
      <c r="LCN49" s="1"/>
      <c r="LCO49" s="1"/>
      <c r="LCP49" s="1"/>
      <c r="LCQ49" s="1"/>
      <c r="LCR49" s="1"/>
      <c r="LCS49" s="1"/>
      <c r="LCT49" s="1"/>
      <c r="LCU49" s="1"/>
      <c r="LCV49" s="1"/>
      <c r="LCW49" s="1"/>
      <c r="LCX49" s="1"/>
      <c r="LCY49" s="1"/>
      <c r="LCZ49" s="1"/>
      <c r="LDA49" s="1"/>
      <c r="LDB49" s="1"/>
      <c r="LDC49" s="1"/>
      <c r="LDD49" s="1"/>
      <c r="LDE49" s="1"/>
      <c r="LDF49" s="1"/>
      <c r="LDG49" s="1"/>
      <c r="LDH49" s="1"/>
      <c r="LDI49" s="1"/>
      <c r="LDJ49" s="1"/>
      <c r="LDK49" s="1"/>
      <c r="LDL49" s="1"/>
      <c r="LDM49" s="1"/>
      <c r="LDN49" s="1"/>
      <c r="LDO49" s="1"/>
      <c r="LDP49" s="1"/>
      <c r="LDQ49" s="1"/>
      <c r="LDR49" s="1"/>
      <c r="LDS49" s="1"/>
      <c r="LDT49" s="1"/>
      <c r="LDU49" s="1"/>
      <c r="LDV49" s="1"/>
      <c r="LDW49" s="1"/>
      <c r="LDX49" s="1"/>
      <c r="LDY49" s="1"/>
      <c r="LDZ49" s="1"/>
      <c r="LEA49" s="1"/>
      <c r="LEB49" s="1"/>
      <c r="LEC49" s="1"/>
      <c r="LED49" s="1"/>
      <c r="LEE49" s="1"/>
      <c r="LEF49" s="1"/>
      <c r="LEG49" s="1"/>
      <c r="LEH49" s="1"/>
      <c r="LEI49" s="1"/>
      <c r="LEJ49" s="1"/>
      <c r="LEK49" s="1"/>
      <c r="LEL49" s="1"/>
      <c r="LEM49" s="1"/>
      <c r="LEN49" s="1"/>
      <c r="LEO49" s="1"/>
      <c r="LEP49" s="1"/>
      <c r="LEQ49" s="1"/>
      <c r="LER49" s="1"/>
      <c r="LES49" s="1"/>
      <c r="LET49" s="1"/>
      <c r="LEU49" s="1"/>
      <c r="LEV49" s="1"/>
      <c r="LEW49" s="1"/>
      <c r="LEX49" s="1"/>
      <c r="LEY49" s="1"/>
      <c r="LEZ49" s="1"/>
      <c r="LFA49" s="1"/>
      <c r="LFB49" s="1"/>
      <c r="LFC49" s="1"/>
      <c r="LFD49" s="1"/>
      <c r="LFE49" s="1"/>
      <c r="LFF49" s="1"/>
      <c r="LFG49" s="1"/>
      <c r="LFH49" s="1"/>
      <c r="LFI49" s="1"/>
      <c r="LFJ49" s="1"/>
      <c r="LFK49" s="1"/>
      <c r="LFL49" s="1"/>
      <c r="LFM49" s="1"/>
      <c r="LFN49" s="1"/>
      <c r="LFO49" s="1"/>
      <c r="LFP49" s="1"/>
      <c r="LFQ49" s="1"/>
      <c r="LFR49" s="1"/>
      <c r="LFS49" s="1"/>
      <c r="LFT49" s="1"/>
      <c r="LFU49" s="1"/>
      <c r="LFV49" s="1"/>
      <c r="LFW49" s="1"/>
      <c r="LFX49" s="1"/>
      <c r="LFY49" s="1"/>
      <c r="LFZ49" s="1"/>
      <c r="LGA49" s="1"/>
      <c r="LGB49" s="1"/>
      <c r="LGC49" s="1"/>
      <c r="LGD49" s="1"/>
      <c r="LGE49" s="1"/>
      <c r="LGF49" s="1"/>
      <c r="LGG49" s="1"/>
      <c r="LGH49" s="1"/>
      <c r="LGI49" s="1"/>
      <c r="LGJ49" s="1"/>
      <c r="LGK49" s="1"/>
      <c r="LGL49" s="1"/>
      <c r="LGM49" s="1"/>
      <c r="LGN49" s="1"/>
      <c r="LGO49" s="1"/>
      <c r="LGP49" s="1"/>
      <c r="LGQ49" s="1"/>
      <c r="LGR49" s="1"/>
      <c r="LGS49" s="1"/>
      <c r="LGT49" s="1"/>
      <c r="LGU49" s="1"/>
      <c r="LGV49" s="1"/>
      <c r="LGW49" s="1"/>
      <c r="LGX49" s="1"/>
      <c r="LGY49" s="1"/>
      <c r="LGZ49" s="1"/>
      <c r="LHA49" s="1"/>
      <c r="LHB49" s="1"/>
      <c r="LHC49" s="1"/>
      <c r="LHD49" s="1"/>
      <c r="LHE49" s="1"/>
      <c r="LHF49" s="1"/>
      <c r="LHG49" s="1"/>
      <c r="LHH49" s="1"/>
      <c r="LHI49" s="1"/>
      <c r="LHJ49" s="1"/>
      <c r="LHK49" s="1"/>
      <c r="LHL49" s="1"/>
      <c r="LHM49" s="1"/>
      <c r="LHN49" s="1"/>
      <c r="LHO49" s="1"/>
      <c r="LHP49" s="1"/>
      <c r="LHQ49" s="1"/>
      <c r="LHR49" s="1"/>
      <c r="LHS49" s="1"/>
      <c r="LHT49" s="1"/>
      <c r="LHU49" s="1"/>
      <c r="LHV49" s="1"/>
      <c r="LHW49" s="1"/>
      <c r="LHX49" s="1"/>
      <c r="LHY49" s="1"/>
      <c r="LHZ49" s="1"/>
      <c r="LIA49" s="1"/>
      <c r="LIB49" s="1"/>
      <c r="LIC49" s="1"/>
      <c r="LID49" s="1"/>
      <c r="LIE49" s="1"/>
      <c r="LIF49" s="1"/>
      <c r="LIG49" s="1"/>
      <c r="LIH49" s="1"/>
      <c r="LII49" s="1"/>
      <c r="LIJ49" s="1"/>
      <c r="LIK49" s="1"/>
      <c r="LIL49" s="1"/>
      <c r="LIM49" s="1"/>
      <c r="LIN49" s="1"/>
      <c r="LIO49" s="1"/>
      <c r="LIP49" s="1"/>
      <c r="LIQ49" s="1"/>
      <c r="LIR49" s="1"/>
      <c r="LIS49" s="1"/>
      <c r="LIT49" s="1"/>
      <c r="LIU49" s="1"/>
      <c r="LIV49" s="1"/>
      <c r="LIW49" s="1"/>
      <c r="LIX49" s="1"/>
      <c r="LIY49" s="1"/>
      <c r="LIZ49" s="1"/>
      <c r="LJA49" s="1"/>
      <c r="LJB49" s="1"/>
      <c r="LJC49" s="1"/>
      <c r="LJD49" s="1"/>
      <c r="LJE49" s="1"/>
      <c r="LJF49" s="1"/>
      <c r="LJG49" s="1"/>
      <c r="LJH49" s="1"/>
      <c r="LJI49" s="1"/>
      <c r="LJJ49" s="1"/>
      <c r="LJK49" s="1"/>
      <c r="LJL49" s="1"/>
      <c r="LJM49" s="1"/>
      <c r="LJN49" s="1"/>
      <c r="LJO49" s="1"/>
      <c r="LJP49" s="1"/>
      <c r="LJQ49" s="1"/>
      <c r="LJR49" s="1"/>
      <c r="LJS49" s="1"/>
      <c r="LJT49" s="1"/>
      <c r="LJU49" s="1"/>
      <c r="LJV49" s="1"/>
      <c r="LJW49" s="1"/>
      <c r="LJX49" s="1"/>
      <c r="LJY49" s="1"/>
      <c r="LJZ49" s="1"/>
      <c r="LKA49" s="1"/>
      <c r="LKB49" s="1"/>
      <c r="LKC49" s="1"/>
      <c r="LKD49" s="1"/>
      <c r="LKE49" s="1"/>
      <c r="LKF49" s="1"/>
      <c r="LKG49" s="1"/>
      <c r="LKH49" s="1"/>
      <c r="LKI49" s="1"/>
      <c r="LKJ49" s="1"/>
      <c r="LKK49" s="1"/>
      <c r="LKL49" s="1"/>
      <c r="LKM49" s="1"/>
      <c r="LKN49" s="1"/>
      <c r="LKO49" s="1"/>
      <c r="LKP49" s="1"/>
      <c r="LKQ49" s="1"/>
      <c r="LKR49" s="1"/>
      <c r="LKS49" s="1"/>
      <c r="LKT49" s="1"/>
      <c r="LKU49" s="1"/>
      <c r="LKV49" s="1"/>
      <c r="LKW49" s="1"/>
      <c r="LKX49" s="1"/>
      <c r="LKY49" s="1"/>
      <c r="LKZ49" s="1"/>
      <c r="LLA49" s="1"/>
      <c r="LLB49" s="1"/>
      <c r="LLC49" s="1"/>
      <c r="LLD49" s="1"/>
      <c r="LLE49" s="1"/>
      <c r="LLF49" s="1"/>
      <c r="LLG49" s="1"/>
      <c r="LLH49" s="1"/>
      <c r="LLI49" s="1"/>
      <c r="LLJ49" s="1"/>
      <c r="LLK49" s="1"/>
      <c r="LLL49" s="1"/>
      <c r="LLM49" s="1"/>
      <c r="LLN49" s="1"/>
      <c r="LLO49" s="1"/>
      <c r="LLP49" s="1"/>
      <c r="LLQ49" s="1"/>
      <c r="LLR49" s="1"/>
      <c r="LLS49" s="1"/>
      <c r="LLT49" s="1"/>
      <c r="LLU49" s="1"/>
      <c r="LLV49" s="1"/>
      <c r="LLW49" s="1"/>
      <c r="LLX49" s="1"/>
      <c r="LLY49" s="1"/>
      <c r="LLZ49" s="1"/>
      <c r="LMA49" s="1"/>
      <c r="LMB49" s="1"/>
      <c r="LMC49" s="1"/>
      <c r="LMD49" s="1"/>
      <c r="LME49" s="1"/>
      <c r="LMF49" s="1"/>
      <c r="LMG49" s="1"/>
      <c r="LMH49" s="1"/>
      <c r="LMI49" s="1"/>
      <c r="LMJ49" s="1"/>
      <c r="LMK49" s="1"/>
      <c r="LML49" s="1"/>
      <c r="LMM49" s="1"/>
      <c r="LMN49" s="1"/>
      <c r="LMO49" s="1"/>
      <c r="LMP49" s="1"/>
      <c r="LMQ49" s="1"/>
      <c r="LMR49" s="1"/>
      <c r="LMS49" s="1"/>
      <c r="LMT49" s="1"/>
      <c r="LMU49" s="1"/>
      <c r="LMV49" s="1"/>
      <c r="LMW49" s="1"/>
      <c r="LMX49" s="1"/>
      <c r="LMY49" s="1"/>
      <c r="LMZ49" s="1"/>
      <c r="LNA49" s="1"/>
      <c r="LNB49" s="1"/>
      <c r="LNC49" s="1"/>
      <c r="LND49" s="1"/>
      <c r="LNE49" s="1"/>
      <c r="LNF49" s="1"/>
      <c r="LNG49" s="1"/>
      <c r="LNH49" s="1"/>
      <c r="LNI49" s="1"/>
      <c r="LNJ49" s="1"/>
      <c r="LNK49" s="1"/>
      <c r="LNL49" s="1"/>
      <c r="LNM49" s="1"/>
      <c r="LNN49" s="1"/>
      <c r="LNO49" s="1"/>
      <c r="LNP49" s="1"/>
      <c r="LNQ49" s="1"/>
      <c r="LNR49" s="1"/>
      <c r="LNS49" s="1"/>
      <c r="LNT49" s="1"/>
      <c r="LNU49" s="1"/>
      <c r="LNV49" s="1"/>
      <c r="LNW49" s="1"/>
      <c r="LNX49" s="1"/>
      <c r="LNY49" s="1"/>
      <c r="LNZ49" s="1"/>
      <c r="LOA49" s="1"/>
      <c r="LOB49" s="1"/>
      <c r="LOC49" s="1"/>
      <c r="LOD49" s="1"/>
      <c r="LOE49" s="1"/>
      <c r="LOF49" s="1"/>
      <c r="LOG49" s="1"/>
      <c r="LOH49" s="1"/>
      <c r="LOI49" s="1"/>
      <c r="LOJ49" s="1"/>
      <c r="LOK49" s="1"/>
      <c r="LOL49" s="1"/>
      <c r="LOM49" s="1"/>
      <c r="LON49" s="1"/>
      <c r="LOO49" s="1"/>
      <c r="LOP49" s="1"/>
      <c r="LOQ49" s="1"/>
      <c r="LOR49" s="1"/>
      <c r="LOS49" s="1"/>
      <c r="LOT49" s="1"/>
      <c r="LOU49" s="1"/>
      <c r="LOV49" s="1"/>
      <c r="LOW49" s="1"/>
      <c r="LOX49" s="1"/>
      <c r="LOY49" s="1"/>
      <c r="LOZ49" s="1"/>
      <c r="LPA49" s="1"/>
      <c r="LPB49" s="1"/>
      <c r="LPC49" s="1"/>
      <c r="LPD49" s="1"/>
      <c r="LPE49" s="1"/>
      <c r="LPF49" s="1"/>
      <c r="LPG49" s="1"/>
      <c r="LPH49" s="1"/>
      <c r="LPI49" s="1"/>
      <c r="LPJ49" s="1"/>
      <c r="LPK49" s="1"/>
      <c r="LPL49" s="1"/>
      <c r="LPM49" s="1"/>
      <c r="LPN49" s="1"/>
      <c r="LPO49" s="1"/>
      <c r="LPP49" s="1"/>
      <c r="LPQ49" s="1"/>
      <c r="LPR49" s="1"/>
      <c r="LPS49" s="1"/>
      <c r="LPT49" s="1"/>
      <c r="LPU49" s="1"/>
      <c r="LPV49" s="1"/>
      <c r="LPW49" s="1"/>
      <c r="LPX49" s="1"/>
      <c r="LPY49" s="1"/>
      <c r="LPZ49" s="1"/>
      <c r="LQA49" s="1"/>
      <c r="LQB49" s="1"/>
      <c r="LQC49" s="1"/>
      <c r="LQD49" s="1"/>
      <c r="LQE49" s="1"/>
      <c r="LQF49" s="1"/>
      <c r="LQG49" s="1"/>
      <c r="LQH49" s="1"/>
      <c r="LQI49" s="1"/>
      <c r="LQJ49" s="1"/>
      <c r="LQK49" s="1"/>
      <c r="LQL49" s="1"/>
      <c r="LQM49" s="1"/>
      <c r="LQN49" s="1"/>
      <c r="LQO49" s="1"/>
      <c r="LQP49" s="1"/>
      <c r="LQQ49" s="1"/>
      <c r="LQR49" s="1"/>
      <c r="LQS49" s="1"/>
      <c r="LQT49" s="1"/>
      <c r="LQU49" s="1"/>
      <c r="LQV49" s="1"/>
      <c r="LQW49" s="1"/>
      <c r="LQX49" s="1"/>
      <c r="LQY49" s="1"/>
      <c r="LQZ49" s="1"/>
      <c r="LRA49" s="1"/>
      <c r="LRB49" s="1"/>
      <c r="LRC49" s="1"/>
      <c r="LRD49" s="1"/>
      <c r="LRE49" s="1"/>
      <c r="LRF49" s="1"/>
      <c r="LRG49" s="1"/>
      <c r="LRH49" s="1"/>
      <c r="LRI49" s="1"/>
      <c r="LRJ49" s="1"/>
      <c r="LRK49" s="1"/>
      <c r="LRL49" s="1"/>
      <c r="LRM49" s="1"/>
      <c r="LRN49" s="1"/>
      <c r="LRO49" s="1"/>
      <c r="LRP49" s="1"/>
      <c r="LRQ49" s="1"/>
      <c r="LRR49" s="1"/>
      <c r="LRS49" s="1"/>
      <c r="LRT49" s="1"/>
      <c r="LRU49" s="1"/>
      <c r="LRV49" s="1"/>
      <c r="LRW49" s="1"/>
      <c r="LRX49" s="1"/>
      <c r="LRY49" s="1"/>
      <c r="LRZ49" s="1"/>
      <c r="LSA49" s="1"/>
      <c r="LSB49" s="1"/>
      <c r="LSC49" s="1"/>
      <c r="LSD49" s="1"/>
      <c r="LSE49" s="1"/>
      <c r="LSF49" s="1"/>
      <c r="LSG49" s="1"/>
      <c r="LSH49" s="1"/>
      <c r="LSI49" s="1"/>
      <c r="LSJ49" s="1"/>
      <c r="LSK49" s="1"/>
      <c r="LSL49" s="1"/>
      <c r="LSM49" s="1"/>
      <c r="LSN49" s="1"/>
      <c r="LSO49" s="1"/>
      <c r="LSP49" s="1"/>
      <c r="LSQ49" s="1"/>
      <c r="LSR49" s="1"/>
      <c r="LSS49" s="1"/>
      <c r="LST49" s="1"/>
      <c r="LSU49" s="1"/>
      <c r="LSV49" s="1"/>
      <c r="LSW49" s="1"/>
      <c r="LSX49" s="1"/>
      <c r="LSY49" s="1"/>
      <c r="LSZ49" s="1"/>
      <c r="LTA49" s="1"/>
      <c r="LTB49" s="1"/>
      <c r="LTC49" s="1"/>
      <c r="LTD49" s="1"/>
      <c r="LTE49" s="1"/>
      <c r="LTF49" s="1"/>
      <c r="LTG49" s="1"/>
      <c r="LTH49" s="1"/>
      <c r="LTI49" s="1"/>
      <c r="LTJ49" s="1"/>
      <c r="LTK49" s="1"/>
      <c r="LTL49" s="1"/>
      <c r="LTM49" s="1"/>
      <c r="LTN49" s="1"/>
      <c r="LTO49" s="1"/>
      <c r="LTP49" s="1"/>
      <c r="LTQ49" s="1"/>
      <c r="LTR49" s="1"/>
      <c r="LTS49" s="1"/>
      <c r="LTT49" s="1"/>
      <c r="LTU49" s="1"/>
      <c r="LTV49" s="1"/>
      <c r="LTW49" s="1"/>
      <c r="LTX49" s="1"/>
      <c r="LTY49" s="1"/>
      <c r="LTZ49" s="1"/>
      <c r="LUA49" s="1"/>
      <c r="LUB49" s="1"/>
      <c r="LUC49" s="1"/>
      <c r="LUD49" s="1"/>
      <c r="LUE49" s="1"/>
      <c r="LUF49" s="1"/>
      <c r="LUG49" s="1"/>
      <c r="LUH49" s="1"/>
      <c r="LUI49" s="1"/>
      <c r="LUJ49" s="1"/>
      <c r="LUK49" s="1"/>
      <c r="LUL49" s="1"/>
      <c r="LUM49" s="1"/>
      <c r="LUN49" s="1"/>
      <c r="LUO49" s="1"/>
      <c r="LUP49" s="1"/>
      <c r="LUQ49" s="1"/>
      <c r="LUR49" s="1"/>
      <c r="LUS49" s="1"/>
      <c r="LUT49" s="1"/>
      <c r="LUU49" s="1"/>
      <c r="LUV49" s="1"/>
      <c r="LUW49" s="1"/>
      <c r="LUX49" s="1"/>
      <c r="LUY49" s="1"/>
      <c r="LUZ49" s="1"/>
      <c r="LVA49" s="1"/>
      <c r="LVB49" s="1"/>
      <c r="LVC49" s="1"/>
      <c r="LVD49" s="1"/>
      <c r="LVE49" s="1"/>
      <c r="LVF49" s="1"/>
      <c r="LVG49" s="1"/>
      <c r="LVH49" s="1"/>
      <c r="LVI49" s="1"/>
      <c r="LVJ49" s="1"/>
      <c r="LVK49" s="1"/>
      <c r="LVL49" s="1"/>
      <c r="LVM49" s="1"/>
      <c r="LVN49" s="1"/>
      <c r="LVO49" s="1"/>
      <c r="LVP49" s="1"/>
      <c r="LVQ49" s="1"/>
      <c r="LVR49" s="1"/>
      <c r="LVS49" s="1"/>
      <c r="LVT49" s="1"/>
      <c r="LVU49" s="1"/>
      <c r="LVV49" s="1"/>
      <c r="LVW49" s="1"/>
      <c r="LVX49" s="1"/>
      <c r="LVY49" s="1"/>
      <c r="LVZ49" s="1"/>
      <c r="LWA49" s="1"/>
      <c r="LWB49" s="1"/>
      <c r="LWC49" s="1"/>
      <c r="LWD49" s="1"/>
      <c r="LWE49" s="1"/>
      <c r="LWF49" s="1"/>
      <c r="LWG49" s="1"/>
      <c r="LWH49" s="1"/>
      <c r="LWI49" s="1"/>
      <c r="LWJ49" s="1"/>
      <c r="LWK49" s="1"/>
      <c r="LWL49" s="1"/>
      <c r="LWM49" s="1"/>
      <c r="LWN49" s="1"/>
      <c r="LWO49" s="1"/>
      <c r="LWP49" s="1"/>
      <c r="LWQ49" s="1"/>
      <c r="LWR49" s="1"/>
      <c r="LWS49" s="1"/>
      <c r="LWT49" s="1"/>
      <c r="LWU49" s="1"/>
      <c r="LWV49" s="1"/>
      <c r="LWW49" s="1"/>
      <c r="LWX49" s="1"/>
      <c r="LWY49" s="1"/>
      <c r="LWZ49" s="1"/>
      <c r="LXA49" s="1"/>
      <c r="LXB49" s="1"/>
      <c r="LXC49" s="1"/>
      <c r="LXD49" s="1"/>
      <c r="LXE49" s="1"/>
      <c r="LXF49" s="1"/>
      <c r="LXG49" s="1"/>
      <c r="LXH49" s="1"/>
      <c r="LXI49" s="1"/>
      <c r="LXJ49" s="1"/>
      <c r="LXK49" s="1"/>
      <c r="LXL49" s="1"/>
      <c r="LXM49" s="1"/>
      <c r="LXN49" s="1"/>
      <c r="LXO49" s="1"/>
      <c r="LXP49" s="1"/>
      <c r="LXQ49" s="1"/>
      <c r="LXR49" s="1"/>
      <c r="LXS49" s="1"/>
      <c r="LXT49" s="1"/>
      <c r="LXU49" s="1"/>
      <c r="LXV49" s="1"/>
      <c r="LXW49" s="1"/>
      <c r="LXX49" s="1"/>
      <c r="LXY49" s="1"/>
      <c r="LXZ49" s="1"/>
      <c r="LYA49" s="1"/>
      <c r="LYB49" s="1"/>
      <c r="LYC49" s="1"/>
      <c r="LYD49" s="1"/>
      <c r="LYE49" s="1"/>
      <c r="LYF49" s="1"/>
      <c r="LYG49" s="1"/>
      <c r="LYH49" s="1"/>
      <c r="LYI49" s="1"/>
      <c r="LYJ49" s="1"/>
      <c r="LYK49" s="1"/>
      <c r="LYL49" s="1"/>
      <c r="LYM49" s="1"/>
      <c r="LYN49" s="1"/>
      <c r="LYO49" s="1"/>
      <c r="LYP49" s="1"/>
      <c r="LYQ49" s="1"/>
      <c r="LYR49" s="1"/>
      <c r="LYS49" s="1"/>
      <c r="LYT49" s="1"/>
      <c r="LYU49" s="1"/>
      <c r="LYV49" s="1"/>
      <c r="LYW49" s="1"/>
      <c r="LYX49" s="1"/>
      <c r="LYY49" s="1"/>
      <c r="LYZ49" s="1"/>
      <c r="LZA49" s="1"/>
      <c r="LZB49" s="1"/>
      <c r="LZC49" s="1"/>
      <c r="LZD49" s="1"/>
      <c r="LZE49" s="1"/>
      <c r="LZF49" s="1"/>
      <c r="LZG49" s="1"/>
      <c r="LZH49" s="1"/>
      <c r="LZI49" s="1"/>
      <c r="LZJ49" s="1"/>
      <c r="LZK49" s="1"/>
      <c r="LZL49" s="1"/>
      <c r="LZM49" s="1"/>
      <c r="LZN49" s="1"/>
      <c r="LZO49" s="1"/>
      <c r="LZP49" s="1"/>
      <c r="LZQ49" s="1"/>
      <c r="LZR49" s="1"/>
      <c r="LZS49" s="1"/>
      <c r="LZT49" s="1"/>
      <c r="LZU49" s="1"/>
      <c r="LZV49" s="1"/>
      <c r="LZW49" s="1"/>
      <c r="LZX49" s="1"/>
      <c r="LZY49" s="1"/>
      <c r="LZZ49" s="1"/>
      <c r="MAA49" s="1"/>
      <c r="MAB49" s="1"/>
      <c r="MAC49" s="1"/>
      <c r="MAD49" s="1"/>
      <c r="MAE49" s="1"/>
      <c r="MAF49" s="1"/>
      <c r="MAG49" s="1"/>
      <c r="MAH49" s="1"/>
      <c r="MAI49" s="1"/>
      <c r="MAJ49" s="1"/>
      <c r="MAK49" s="1"/>
      <c r="MAL49" s="1"/>
      <c r="MAM49" s="1"/>
      <c r="MAN49" s="1"/>
      <c r="MAO49" s="1"/>
      <c r="MAP49" s="1"/>
      <c r="MAQ49" s="1"/>
      <c r="MAR49" s="1"/>
      <c r="MAS49" s="1"/>
      <c r="MAT49" s="1"/>
      <c r="MAU49" s="1"/>
      <c r="MAV49" s="1"/>
      <c r="MAW49" s="1"/>
      <c r="MAX49" s="1"/>
      <c r="MAY49" s="1"/>
      <c r="MAZ49" s="1"/>
      <c r="MBA49" s="1"/>
      <c r="MBB49" s="1"/>
      <c r="MBC49" s="1"/>
      <c r="MBD49" s="1"/>
      <c r="MBE49" s="1"/>
      <c r="MBF49" s="1"/>
      <c r="MBG49" s="1"/>
      <c r="MBH49" s="1"/>
      <c r="MBI49" s="1"/>
      <c r="MBJ49" s="1"/>
      <c r="MBK49" s="1"/>
      <c r="MBL49" s="1"/>
      <c r="MBM49" s="1"/>
      <c r="MBN49" s="1"/>
      <c r="MBO49" s="1"/>
      <c r="MBP49" s="1"/>
      <c r="MBQ49" s="1"/>
      <c r="MBR49" s="1"/>
      <c r="MBS49" s="1"/>
      <c r="MBT49" s="1"/>
      <c r="MBU49" s="1"/>
      <c r="MBV49" s="1"/>
      <c r="MBW49" s="1"/>
      <c r="MBX49" s="1"/>
      <c r="MBY49" s="1"/>
      <c r="MBZ49" s="1"/>
      <c r="MCA49" s="1"/>
      <c r="MCB49" s="1"/>
      <c r="MCC49" s="1"/>
      <c r="MCD49" s="1"/>
      <c r="MCE49" s="1"/>
      <c r="MCF49" s="1"/>
      <c r="MCG49" s="1"/>
      <c r="MCH49" s="1"/>
      <c r="MCI49" s="1"/>
      <c r="MCJ49" s="1"/>
      <c r="MCK49" s="1"/>
      <c r="MCL49" s="1"/>
      <c r="MCM49" s="1"/>
      <c r="MCN49" s="1"/>
      <c r="MCO49" s="1"/>
      <c r="MCP49" s="1"/>
      <c r="MCQ49" s="1"/>
      <c r="MCR49" s="1"/>
      <c r="MCS49" s="1"/>
      <c r="MCT49" s="1"/>
      <c r="MCU49" s="1"/>
      <c r="MCV49" s="1"/>
      <c r="MCW49" s="1"/>
      <c r="MCX49" s="1"/>
      <c r="MCY49" s="1"/>
      <c r="MCZ49" s="1"/>
      <c r="MDA49" s="1"/>
      <c r="MDB49" s="1"/>
      <c r="MDC49" s="1"/>
      <c r="MDD49" s="1"/>
      <c r="MDE49" s="1"/>
      <c r="MDF49" s="1"/>
      <c r="MDG49" s="1"/>
      <c r="MDH49" s="1"/>
      <c r="MDI49" s="1"/>
      <c r="MDJ49" s="1"/>
      <c r="MDK49" s="1"/>
      <c r="MDL49" s="1"/>
      <c r="MDM49" s="1"/>
      <c r="MDN49" s="1"/>
      <c r="MDO49" s="1"/>
      <c r="MDP49" s="1"/>
      <c r="MDQ49" s="1"/>
      <c r="MDR49" s="1"/>
      <c r="MDS49" s="1"/>
      <c r="MDT49" s="1"/>
      <c r="MDU49" s="1"/>
      <c r="MDV49" s="1"/>
      <c r="MDW49" s="1"/>
      <c r="MDX49" s="1"/>
      <c r="MDY49" s="1"/>
      <c r="MDZ49" s="1"/>
      <c r="MEA49" s="1"/>
      <c r="MEB49" s="1"/>
      <c r="MEC49" s="1"/>
      <c r="MED49" s="1"/>
      <c r="MEE49" s="1"/>
      <c r="MEF49" s="1"/>
      <c r="MEG49" s="1"/>
      <c r="MEH49" s="1"/>
      <c r="MEI49" s="1"/>
      <c r="MEJ49" s="1"/>
      <c r="MEK49" s="1"/>
      <c r="MEL49" s="1"/>
      <c r="MEM49" s="1"/>
      <c r="MEN49" s="1"/>
      <c r="MEO49" s="1"/>
      <c r="MEP49" s="1"/>
      <c r="MEQ49" s="1"/>
      <c r="MER49" s="1"/>
      <c r="MES49" s="1"/>
      <c r="MET49" s="1"/>
      <c r="MEU49" s="1"/>
      <c r="MEV49" s="1"/>
      <c r="MEW49" s="1"/>
      <c r="MEX49" s="1"/>
      <c r="MEY49" s="1"/>
      <c r="MEZ49" s="1"/>
      <c r="MFA49" s="1"/>
      <c r="MFB49" s="1"/>
      <c r="MFC49" s="1"/>
      <c r="MFD49" s="1"/>
      <c r="MFE49" s="1"/>
      <c r="MFF49" s="1"/>
      <c r="MFG49" s="1"/>
      <c r="MFH49" s="1"/>
      <c r="MFI49" s="1"/>
      <c r="MFJ49" s="1"/>
      <c r="MFK49" s="1"/>
      <c r="MFL49" s="1"/>
      <c r="MFM49" s="1"/>
      <c r="MFN49" s="1"/>
      <c r="MFO49" s="1"/>
      <c r="MFP49" s="1"/>
      <c r="MFQ49" s="1"/>
      <c r="MFR49" s="1"/>
      <c r="MFS49" s="1"/>
      <c r="MFT49" s="1"/>
      <c r="MFU49" s="1"/>
      <c r="MFV49" s="1"/>
      <c r="MFW49" s="1"/>
      <c r="MFX49" s="1"/>
      <c r="MFY49" s="1"/>
      <c r="MFZ49" s="1"/>
      <c r="MGA49" s="1"/>
      <c r="MGB49" s="1"/>
      <c r="MGC49" s="1"/>
      <c r="MGD49" s="1"/>
      <c r="MGE49" s="1"/>
      <c r="MGF49" s="1"/>
      <c r="MGG49" s="1"/>
      <c r="MGH49" s="1"/>
      <c r="MGI49" s="1"/>
      <c r="MGJ49" s="1"/>
      <c r="MGK49" s="1"/>
      <c r="MGL49" s="1"/>
      <c r="MGM49" s="1"/>
      <c r="MGN49" s="1"/>
      <c r="MGO49" s="1"/>
      <c r="MGP49" s="1"/>
      <c r="MGQ49" s="1"/>
      <c r="MGR49" s="1"/>
      <c r="MGS49" s="1"/>
      <c r="MGT49" s="1"/>
      <c r="MGU49" s="1"/>
      <c r="MGV49" s="1"/>
      <c r="MGW49" s="1"/>
      <c r="MGX49" s="1"/>
      <c r="MGY49" s="1"/>
      <c r="MGZ49" s="1"/>
      <c r="MHA49" s="1"/>
      <c r="MHB49" s="1"/>
      <c r="MHC49" s="1"/>
      <c r="MHD49" s="1"/>
      <c r="MHE49" s="1"/>
      <c r="MHF49" s="1"/>
      <c r="MHG49" s="1"/>
      <c r="MHH49" s="1"/>
      <c r="MHI49" s="1"/>
      <c r="MHJ49" s="1"/>
      <c r="MHK49" s="1"/>
      <c r="MHL49" s="1"/>
      <c r="MHM49" s="1"/>
      <c r="MHN49" s="1"/>
      <c r="MHO49" s="1"/>
      <c r="MHP49" s="1"/>
      <c r="MHQ49" s="1"/>
      <c r="MHR49" s="1"/>
      <c r="MHS49" s="1"/>
      <c r="MHT49" s="1"/>
      <c r="MHU49" s="1"/>
      <c r="MHV49" s="1"/>
      <c r="MHW49" s="1"/>
      <c r="MHX49" s="1"/>
      <c r="MHY49" s="1"/>
      <c r="MHZ49" s="1"/>
      <c r="MIA49" s="1"/>
      <c r="MIB49" s="1"/>
      <c r="MIC49" s="1"/>
      <c r="MID49" s="1"/>
      <c r="MIE49" s="1"/>
      <c r="MIF49" s="1"/>
      <c r="MIG49" s="1"/>
      <c r="MIH49" s="1"/>
      <c r="MII49" s="1"/>
      <c r="MIJ49" s="1"/>
      <c r="MIK49" s="1"/>
      <c r="MIL49" s="1"/>
      <c r="MIM49" s="1"/>
      <c r="MIN49" s="1"/>
      <c r="MIO49" s="1"/>
      <c r="MIP49" s="1"/>
      <c r="MIQ49" s="1"/>
      <c r="MIR49" s="1"/>
      <c r="MIS49" s="1"/>
      <c r="MIT49" s="1"/>
      <c r="MIU49" s="1"/>
      <c r="MIV49" s="1"/>
      <c r="MIW49" s="1"/>
      <c r="MIX49" s="1"/>
      <c r="MIY49" s="1"/>
      <c r="MIZ49" s="1"/>
      <c r="MJA49" s="1"/>
      <c r="MJB49" s="1"/>
      <c r="MJC49" s="1"/>
      <c r="MJD49" s="1"/>
      <c r="MJE49" s="1"/>
      <c r="MJF49" s="1"/>
      <c r="MJG49" s="1"/>
      <c r="MJH49" s="1"/>
      <c r="MJI49" s="1"/>
      <c r="MJJ49" s="1"/>
      <c r="MJK49" s="1"/>
      <c r="MJL49" s="1"/>
      <c r="MJM49" s="1"/>
      <c r="MJN49" s="1"/>
      <c r="MJO49" s="1"/>
      <c r="MJP49" s="1"/>
      <c r="MJQ49" s="1"/>
      <c r="MJR49" s="1"/>
      <c r="MJS49" s="1"/>
      <c r="MJT49" s="1"/>
      <c r="MJU49" s="1"/>
      <c r="MJV49" s="1"/>
      <c r="MJW49" s="1"/>
      <c r="MJX49" s="1"/>
      <c r="MJY49" s="1"/>
      <c r="MJZ49" s="1"/>
      <c r="MKA49" s="1"/>
      <c r="MKB49" s="1"/>
      <c r="MKC49" s="1"/>
      <c r="MKD49" s="1"/>
      <c r="MKE49" s="1"/>
      <c r="MKF49" s="1"/>
      <c r="MKG49" s="1"/>
      <c r="MKH49" s="1"/>
      <c r="MKI49" s="1"/>
      <c r="MKJ49" s="1"/>
      <c r="MKK49" s="1"/>
      <c r="MKL49" s="1"/>
      <c r="MKM49" s="1"/>
      <c r="MKN49" s="1"/>
      <c r="MKO49" s="1"/>
      <c r="MKP49" s="1"/>
      <c r="MKQ49" s="1"/>
      <c r="MKR49" s="1"/>
      <c r="MKS49" s="1"/>
      <c r="MKT49" s="1"/>
      <c r="MKU49" s="1"/>
      <c r="MKV49" s="1"/>
      <c r="MKW49" s="1"/>
      <c r="MKX49" s="1"/>
      <c r="MKY49" s="1"/>
      <c r="MKZ49" s="1"/>
      <c r="MLA49" s="1"/>
      <c r="MLB49" s="1"/>
      <c r="MLC49" s="1"/>
      <c r="MLD49" s="1"/>
      <c r="MLE49" s="1"/>
      <c r="MLF49" s="1"/>
      <c r="MLG49" s="1"/>
      <c r="MLH49" s="1"/>
      <c r="MLI49" s="1"/>
      <c r="MLJ49" s="1"/>
      <c r="MLK49" s="1"/>
      <c r="MLL49" s="1"/>
      <c r="MLM49" s="1"/>
      <c r="MLN49" s="1"/>
      <c r="MLO49" s="1"/>
      <c r="MLP49" s="1"/>
      <c r="MLQ49" s="1"/>
      <c r="MLR49" s="1"/>
      <c r="MLS49" s="1"/>
      <c r="MLT49" s="1"/>
      <c r="MLU49" s="1"/>
      <c r="MLV49" s="1"/>
      <c r="MLW49" s="1"/>
      <c r="MLX49" s="1"/>
      <c r="MLY49" s="1"/>
      <c r="MLZ49" s="1"/>
      <c r="MMA49" s="1"/>
      <c r="MMB49" s="1"/>
      <c r="MMC49" s="1"/>
      <c r="MMD49" s="1"/>
      <c r="MME49" s="1"/>
      <c r="MMF49" s="1"/>
      <c r="MMG49" s="1"/>
      <c r="MMH49" s="1"/>
      <c r="MMI49" s="1"/>
      <c r="MMJ49" s="1"/>
      <c r="MMK49" s="1"/>
      <c r="MML49" s="1"/>
      <c r="MMM49" s="1"/>
      <c r="MMN49" s="1"/>
      <c r="MMO49" s="1"/>
      <c r="MMP49" s="1"/>
      <c r="MMQ49" s="1"/>
      <c r="MMR49" s="1"/>
      <c r="MMS49" s="1"/>
      <c r="MMT49" s="1"/>
      <c r="MMU49" s="1"/>
      <c r="MMV49" s="1"/>
      <c r="MMW49" s="1"/>
      <c r="MMX49" s="1"/>
      <c r="MMY49" s="1"/>
      <c r="MMZ49" s="1"/>
      <c r="MNA49" s="1"/>
      <c r="MNB49" s="1"/>
      <c r="MNC49" s="1"/>
      <c r="MND49" s="1"/>
      <c r="MNE49" s="1"/>
      <c r="MNF49" s="1"/>
      <c r="MNG49" s="1"/>
      <c r="MNH49" s="1"/>
      <c r="MNI49" s="1"/>
      <c r="MNJ49" s="1"/>
      <c r="MNK49" s="1"/>
      <c r="MNL49" s="1"/>
      <c r="MNM49" s="1"/>
      <c r="MNN49" s="1"/>
      <c r="MNO49" s="1"/>
      <c r="MNP49" s="1"/>
      <c r="MNQ49" s="1"/>
      <c r="MNR49" s="1"/>
      <c r="MNS49" s="1"/>
      <c r="MNT49" s="1"/>
      <c r="MNU49" s="1"/>
      <c r="MNV49" s="1"/>
      <c r="MNW49" s="1"/>
      <c r="MNX49" s="1"/>
      <c r="MNY49" s="1"/>
      <c r="MNZ49" s="1"/>
      <c r="MOA49" s="1"/>
      <c r="MOB49" s="1"/>
      <c r="MOC49" s="1"/>
      <c r="MOD49" s="1"/>
      <c r="MOE49" s="1"/>
      <c r="MOF49" s="1"/>
      <c r="MOG49" s="1"/>
      <c r="MOH49" s="1"/>
      <c r="MOI49" s="1"/>
      <c r="MOJ49" s="1"/>
      <c r="MOK49" s="1"/>
      <c r="MOL49" s="1"/>
      <c r="MOM49" s="1"/>
      <c r="MON49" s="1"/>
      <c r="MOO49" s="1"/>
      <c r="MOP49" s="1"/>
      <c r="MOQ49" s="1"/>
      <c r="MOR49" s="1"/>
      <c r="MOS49" s="1"/>
      <c r="MOT49" s="1"/>
      <c r="MOU49" s="1"/>
      <c r="MOV49" s="1"/>
      <c r="MOW49" s="1"/>
      <c r="MOX49" s="1"/>
      <c r="MOY49" s="1"/>
      <c r="MOZ49" s="1"/>
      <c r="MPA49" s="1"/>
      <c r="MPB49" s="1"/>
      <c r="MPC49" s="1"/>
      <c r="MPD49" s="1"/>
      <c r="MPE49" s="1"/>
      <c r="MPF49" s="1"/>
      <c r="MPG49" s="1"/>
      <c r="MPH49" s="1"/>
      <c r="MPI49" s="1"/>
      <c r="MPJ49" s="1"/>
      <c r="MPK49" s="1"/>
      <c r="MPL49" s="1"/>
      <c r="MPM49" s="1"/>
      <c r="MPN49" s="1"/>
      <c r="MPO49" s="1"/>
      <c r="MPP49" s="1"/>
      <c r="MPQ49" s="1"/>
      <c r="MPR49" s="1"/>
      <c r="MPS49" s="1"/>
      <c r="MPT49" s="1"/>
      <c r="MPU49" s="1"/>
      <c r="MPV49" s="1"/>
      <c r="MPW49" s="1"/>
      <c r="MPX49" s="1"/>
      <c r="MPY49" s="1"/>
      <c r="MPZ49" s="1"/>
      <c r="MQA49" s="1"/>
      <c r="MQB49" s="1"/>
      <c r="MQC49" s="1"/>
      <c r="MQD49" s="1"/>
      <c r="MQE49" s="1"/>
      <c r="MQF49" s="1"/>
      <c r="MQG49" s="1"/>
      <c r="MQH49" s="1"/>
      <c r="MQI49" s="1"/>
      <c r="MQJ49" s="1"/>
      <c r="MQK49" s="1"/>
      <c r="MQL49" s="1"/>
      <c r="MQM49" s="1"/>
      <c r="MQN49" s="1"/>
      <c r="MQO49" s="1"/>
      <c r="MQP49" s="1"/>
      <c r="MQQ49" s="1"/>
      <c r="MQR49" s="1"/>
      <c r="MQS49" s="1"/>
      <c r="MQT49" s="1"/>
      <c r="MQU49" s="1"/>
      <c r="MQV49" s="1"/>
      <c r="MQW49" s="1"/>
      <c r="MQX49" s="1"/>
      <c r="MQY49" s="1"/>
      <c r="MQZ49" s="1"/>
      <c r="MRA49" s="1"/>
      <c r="MRB49" s="1"/>
      <c r="MRC49" s="1"/>
      <c r="MRD49" s="1"/>
      <c r="MRE49" s="1"/>
      <c r="MRF49" s="1"/>
      <c r="MRG49" s="1"/>
      <c r="MRH49" s="1"/>
      <c r="MRI49" s="1"/>
      <c r="MRJ49" s="1"/>
      <c r="MRK49" s="1"/>
      <c r="MRL49" s="1"/>
      <c r="MRM49" s="1"/>
      <c r="MRN49" s="1"/>
      <c r="MRO49" s="1"/>
      <c r="MRP49" s="1"/>
      <c r="MRQ49" s="1"/>
      <c r="MRR49" s="1"/>
      <c r="MRS49" s="1"/>
      <c r="MRT49" s="1"/>
      <c r="MRU49" s="1"/>
      <c r="MRV49" s="1"/>
      <c r="MRW49" s="1"/>
      <c r="MRX49" s="1"/>
      <c r="MRY49" s="1"/>
      <c r="MRZ49" s="1"/>
      <c r="MSA49" s="1"/>
      <c r="MSB49" s="1"/>
      <c r="MSC49" s="1"/>
      <c r="MSD49" s="1"/>
      <c r="MSE49" s="1"/>
      <c r="MSF49" s="1"/>
      <c r="MSG49" s="1"/>
      <c r="MSH49" s="1"/>
      <c r="MSI49" s="1"/>
      <c r="MSJ49" s="1"/>
      <c r="MSK49" s="1"/>
      <c r="MSL49" s="1"/>
      <c r="MSM49" s="1"/>
      <c r="MSN49" s="1"/>
      <c r="MSO49" s="1"/>
      <c r="MSP49" s="1"/>
      <c r="MSQ49" s="1"/>
      <c r="MSR49" s="1"/>
      <c r="MSS49" s="1"/>
      <c r="MST49" s="1"/>
      <c r="MSU49" s="1"/>
      <c r="MSV49" s="1"/>
      <c r="MSW49" s="1"/>
      <c r="MSX49" s="1"/>
      <c r="MSY49" s="1"/>
      <c r="MSZ49" s="1"/>
      <c r="MTA49" s="1"/>
      <c r="MTB49" s="1"/>
      <c r="MTC49" s="1"/>
      <c r="MTD49" s="1"/>
      <c r="MTE49" s="1"/>
      <c r="MTF49" s="1"/>
      <c r="MTG49" s="1"/>
      <c r="MTH49" s="1"/>
      <c r="MTI49" s="1"/>
      <c r="MTJ49" s="1"/>
      <c r="MTK49" s="1"/>
      <c r="MTL49" s="1"/>
      <c r="MTM49" s="1"/>
      <c r="MTN49" s="1"/>
      <c r="MTO49" s="1"/>
      <c r="MTP49" s="1"/>
      <c r="MTQ49" s="1"/>
      <c r="MTR49" s="1"/>
      <c r="MTS49" s="1"/>
      <c r="MTT49" s="1"/>
      <c r="MTU49" s="1"/>
      <c r="MTV49" s="1"/>
      <c r="MTW49" s="1"/>
      <c r="MTX49" s="1"/>
      <c r="MTY49" s="1"/>
      <c r="MTZ49" s="1"/>
      <c r="MUA49" s="1"/>
      <c r="MUB49" s="1"/>
      <c r="MUC49" s="1"/>
      <c r="MUD49" s="1"/>
      <c r="MUE49" s="1"/>
      <c r="MUF49" s="1"/>
      <c r="MUG49" s="1"/>
      <c r="MUH49" s="1"/>
      <c r="MUI49" s="1"/>
      <c r="MUJ49" s="1"/>
      <c r="MUK49" s="1"/>
      <c r="MUL49" s="1"/>
      <c r="MUM49" s="1"/>
      <c r="MUN49" s="1"/>
      <c r="MUO49" s="1"/>
      <c r="MUP49" s="1"/>
      <c r="MUQ49" s="1"/>
      <c r="MUR49" s="1"/>
      <c r="MUS49" s="1"/>
      <c r="MUT49" s="1"/>
      <c r="MUU49" s="1"/>
      <c r="MUV49" s="1"/>
      <c r="MUW49" s="1"/>
      <c r="MUX49" s="1"/>
      <c r="MUY49" s="1"/>
      <c r="MUZ49" s="1"/>
      <c r="MVA49" s="1"/>
      <c r="MVB49" s="1"/>
      <c r="MVC49" s="1"/>
      <c r="MVD49" s="1"/>
      <c r="MVE49" s="1"/>
      <c r="MVF49" s="1"/>
      <c r="MVG49" s="1"/>
      <c r="MVH49" s="1"/>
      <c r="MVI49" s="1"/>
      <c r="MVJ49" s="1"/>
      <c r="MVK49" s="1"/>
      <c r="MVL49" s="1"/>
      <c r="MVM49" s="1"/>
      <c r="MVN49" s="1"/>
      <c r="MVO49" s="1"/>
      <c r="MVP49" s="1"/>
      <c r="MVQ49" s="1"/>
      <c r="MVR49" s="1"/>
      <c r="MVS49" s="1"/>
      <c r="MVT49" s="1"/>
      <c r="MVU49" s="1"/>
      <c r="MVV49" s="1"/>
      <c r="MVW49" s="1"/>
      <c r="MVX49" s="1"/>
      <c r="MVY49" s="1"/>
      <c r="MVZ49" s="1"/>
      <c r="MWA49" s="1"/>
      <c r="MWB49" s="1"/>
      <c r="MWC49" s="1"/>
      <c r="MWD49" s="1"/>
      <c r="MWE49" s="1"/>
      <c r="MWF49" s="1"/>
      <c r="MWG49" s="1"/>
      <c r="MWH49" s="1"/>
      <c r="MWI49" s="1"/>
      <c r="MWJ49" s="1"/>
      <c r="MWK49" s="1"/>
      <c r="MWL49" s="1"/>
      <c r="MWM49" s="1"/>
      <c r="MWN49" s="1"/>
      <c r="MWO49" s="1"/>
      <c r="MWP49" s="1"/>
      <c r="MWQ49" s="1"/>
      <c r="MWR49" s="1"/>
      <c r="MWS49" s="1"/>
      <c r="MWT49" s="1"/>
      <c r="MWU49" s="1"/>
      <c r="MWV49" s="1"/>
      <c r="MWW49" s="1"/>
      <c r="MWX49" s="1"/>
      <c r="MWY49" s="1"/>
      <c r="MWZ49" s="1"/>
      <c r="MXA49" s="1"/>
      <c r="MXB49" s="1"/>
      <c r="MXC49" s="1"/>
      <c r="MXD49" s="1"/>
      <c r="MXE49" s="1"/>
      <c r="MXF49" s="1"/>
      <c r="MXG49" s="1"/>
      <c r="MXH49" s="1"/>
      <c r="MXI49" s="1"/>
      <c r="MXJ49" s="1"/>
      <c r="MXK49" s="1"/>
      <c r="MXL49" s="1"/>
      <c r="MXM49" s="1"/>
      <c r="MXN49" s="1"/>
      <c r="MXO49" s="1"/>
      <c r="MXP49" s="1"/>
      <c r="MXQ49" s="1"/>
      <c r="MXR49" s="1"/>
      <c r="MXS49" s="1"/>
      <c r="MXT49" s="1"/>
      <c r="MXU49" s="1"/>
      <c r="MXV49" s="1"/>
      <c r="MXW49" s="1"/>
      <c r="MXX49" s="1"/>
      <c r="MXY49" s="1"/>
      <c r="MXZ49" s="1"/>
      <c r="MYA49" s="1"/>
      <c r="MYB49" s="1"/>
      <c r="MYC49" s="1"/>
      <c r="MYD49" s="1"/>
      <c r="MYE49" s="1"/>
      <c r="MYF49" s="1"/>
      <c r="MYG49" s="1"/>
      <c r="MYH49" s="1"/>
      <c r="MYI49" s="1"/>
      <c r="MYJ49" s="1"/>
      <c r="MYK49" s="1"/>
      <c r="MYL49" s="1"/>
      <c r="MYM49" s="1"/>
      <c r="MYN49" s="1"/>
      <c r="MYO49" s="1"/>
      <c r="MYP49" s="1"/>
      <c r="MYQ49" s="1"/>
      <c r="MYR49" s="1"/>
      <c r="MYS49" s="1"/>
      <c r="MYT49" s="1"/>
      <c r="MYU49" s="1"/>
      <c r="MYV49" s="1"/>
      <c r="MYW49" s="1"/>
      <c r="MYX49" s="1"/>
      <c r="MYY49" s="1"/>
      <c r="MYZ49" s="1"/>
      <c r="MZA49" s="1"/>
      <c r="MZB49" s="1"/>
      <c r="MZC49" s="1"/>
      <c r="MZD49" s="1"/>
      <c r="MZE49" s="1"/>
      <c r="MZF49" s="1"/>
      <c r="MZG49" s="1"/>
      <c r="MZH49" s="1"/>
      <c r="MZI49" s="1"/>
      <c r="MZJ49" s="1"/>
      <c r="MZK49" s="1"/>
      <c r="MZL49" s="1"/>
      <c r="MZM49" s="1"/>
      <c r="MZN49" s="1"/>
      <c r="MZO49" s="1"/>
      <c r="MZP49" s="1"/>
      <c r="MZQ49" s="1"/>
      <c r="MZR49" s="1"/>
      <c r="MZS49" s="1"/>
      <c r="MZT49" s="1"/>
      <c r="MZU49" s="1"/>
      <c r="MZV49" s="1"/>
      <c r="MZW49" s="1"/>
      <c r="MZX49" s="1"/>
      <c r="MZY49" s="1"/>
      <c r="MZZ49" s="1"/>
      <c r="NAA49" s="1"/>
      <c r="NAB49" s="1"/>
      <c r="NAC49" s="1"/>
      <c r="NAD49" s="1"/>
      <c r="NAE49" s="1"/>
      <c r="NAF49" s="1"/>
      <c r="NAG49" s="1"/>
      <c r="NAH49" s="1"/>
      <c r="NAI49" s="1"/>
      <c r="NAJ49" s="1"/>
      <c r="NAK49" s="1"/>
      <c r="NAL49" s="1"/>
      <c r="NAM49" s="1"/>
      <c r="NAN49" s="1"/>
      <c r="NAO49" s="1"/>
      <c r="NAP49" s="1"/>
      <c r="NAQ49" s="1"/>
      <c r="NAR49" s="1"/>
      <c r="NAS49" s="1"/>
      <c r="NAT49" s="1"/>
      <c r="NAU49" s="1"/>
      <c r="NAV49" s="1"/>
      <c r="NAW49" s="1"/>
      <c r="NAX49" s="1"/>
      <c r="NAY49" s="1"/>
      <c r="NAZ49" s="1"/>
      <c r="NBA49" s="1"/>
      <c r="NBB49" s="1"/>
      <c r="NBC49" s="1"/>
      <c r="NBD49" s="1"/>
      <c r="NBE49" s="1"/>
      <c r="NBF49" s="1"/>
      <c r="NBG49" s="1"/>
      <c r="NBH49" s="1"/>
      <c r="NBI49" s="1"/>
      <c r="NBJ49" s="1"/>
      <c r="NBK49" s="1"/>
      <c r="NBL49" s="1"/>
      <c r="NBM49" s="1"/>
      <c r="NBN49" s="1"/>
      <c r="NBO49" s="1"/>
      <c r="NBP49" s="1"/>
      <c r="NBQ49" s="1"/>
      <c r="NBR49" s="1"/>
      <c r="NBS49" s="1"/>
      <c r="NBT49" s="1"/>
      <c r="NBU49" s="1"/>
      <c r="NBV49" s="1"/>
      <c r="NBW49" s="1"/>
      <c r="NBX49" s="1"/>
      <c r="NBY49" s="1"/>
      <c r="NBZ49" s="1"/>
      <c r="NCA49" s="1"/>
      <c r="NCB49" s="1"/>
      <c r="NCC49" s="1"/>
      <c r="NCD49" s="1"/>
      <c r="NCE49" s="1"/>
      <c r="NCF49" s="1"/>
      <c r="NCG49" s="1"/>
      <c r="NCH49" s="1"/>
      <c r="NCI49" s="1"/>
      <c r="NCJ49" s="1"/>
      <c r="NCK49" s="1"/>
      <c r="NCL49" s="1"/>
      <c r="NCM49" s="1"/>
      <c r="NCN49" s="1"/>
      <c r="NCO49" s="1"/>
      <c r="NCP49" s="1"/>
      <c r="NCQ49" s="1"/>
      <c r="NCR49" s="1"/>
      <c r="NCS49" s="1"/>
      <c r="NCT49" s="1"/>
      <c r="NCU49" s="1"/>
      <c r="NCV49" s="1"/>
      <c r="NCW49" s="1"/>
      <c r="NCX49" s="1"/>
      <c r="NCY49" s="1"/>
      <c r="NCZ49" s="1"/>
      <c r="NDA49" s="1"/>
      <c r="NDB49" s="1"/>
      <c r="NDC49" s="1"/>
      <c r="NDD49" s="1"/>
      <c r="NDE49" s="1"/>
      <c r="NDF49" s="1"/>
      <c r="NDG49" s="1"/>
      <c r="NDH49" s="1"/>
      <c r="NDI49" s="1"/>
      <c r="NDJ49" s="1"/>
      <c r="NDK49" s="1"/>
      <c r="NDL49" s="1"/>
      <c r="NDM49" s="1"/>
      <c r="NDN49" s="1"/>
      <c r="NDO49" s="1"/>
      <c r="NDP49" s="1"/>
      <c r="NDQ49" s="1"/>
      <c r="NDR49" s="1"/>
      <c r="NDS49" s="1"/>
      <c r="NDT49" s="1"/>
      <c r="NDU49" s="1"/>
      <c r="NDV49" s="1"/>
      <c r="NDW49" s="1"/>
      <c r="NDX49" s="1"/>
      <c r="NDY49" s="1"/>
      <c r="NDZ49" s="1"/>
      <c r="NEA49" s="1"/>
      <c r="NEB49" s="1"/>
      <c r="NEC49" s="1"/>
      <c r="NED49" s="1"/>
      <c r="NEE49" s="1"/>
      <c r="NEF49" s="1"/>
      <c r="NEG49" s="1"/>
      <c r="NEH49" s="1"/>
      <c r="NEI49" s="1"/>
      <c r="NEJ49" s="1"/>
      <c r="NEK49" s="1"/>
      <c r="NEL49" s="1"/>
      <c r="NEM49" s="1"/>
      <c r="NEN49" s="1"/>
      <c r="NEO49" s="1"/>
      <c r="NEP49" s="1"/>
      <c r="NEQ49" s="1"/>
      <c r="NER49" s="1"/>
      <c r="NES49" s="1"/>
      <c r="NET49" s="1"/>
      <c r="NEU49" s="1"/>
      <c r="NEV49" s="1"/>
      <c r="NEW49" s="1"/>
      <c r="NEX49" s="1"/>
      <c r="NEY49" s="1"/>
      <c r="NEZ49" s="1"/>
      <c r="NFA49" s="1"/>
      <c r="NFB49" s="1"/>
      <c r="NFC49" s="1"/>
      <c r="NFD49" s="1"/>
      <c r="NFE49" s="1"/>
      <c r="NFF49" s="1"/>
      <c r="NFG49" s="1"/>
      <c r="NFH49" s="1"/>
      <c r="NFI49" s="1"/>
      <c r="NFJ49" s="1"/>
      <c r="NFK49" s="1"/>
      <c r="NFL49" s="1"/>
      <c r="NFM49" s="1"/>
      <c r="NFN49" s="1"/>
      <c r="NFO49" s="1"/>
      <c r="NFP49" s="1"/>
      <c r="NFQ49" s="1"/>
      <c r="NFR49" s="1"/>
      <c r="NFS49" s="1"/>
      <c r="NFT49" s="1"/>
      <c r="NFU49" s="1"/>
      <c r="NFV49" s="1"/>
      <c r="NFW49" s="1"/>
      <c r="NFX49" s="1"/>
      <c r="NFY49" s="1"/>
      <c r="NFZ49" s="1"/>
      <c r="NGA49" s="1"/>
      <c r="NGB49" s="1"/>
      <c r="NGC49" s="1"/>
      <c r="NGD49" s="1"/>
      <c r="NGE49" s="1"/>
      <c r="NGF49" s="1"/>
      <c r="NGG49" s="1"/>
      <c r="NGH49" s="1"/>
      <c r="NGI49" s="1"/>
      <c r="NGJ49" s="1"/>
      <c r="NGK49" s="1"/>
      <c r="NGL49" s="1"/>
      <c r="NGM49" s="1"/>
      <c r="NGN49" s="1"/>
      <c r="NGO49" s="1"/>
      <c r="NGP49" s="1"/>
      <c r="NGQ49" s="1"/>
      <c r="NGR49" s="1"/>
      <c r="NGS49" s="1"/>
      <c r="NGT49" s="1"/>
      <c r="NGU49" s="1"/>
      <c r="NGV49" s="1"/>
      <c r="NGW49" s="1"/>
      <c r="NGX49" s="1"/>
      <c r="NGY49" s="1"/>
      <c r="NGZ49" s="1"/>
      <c r="NHA49" s="1"/>
      <c r="NHB49" s="1"/>
      <c r="NHC49" s="1"/>
      <c r="NHD49" s="1"/>
      <c r="NHE49" s="1"/>
      <c r="NHF49" s="1"/>
      <c r="NHG49" s="1"/>
      <c r="NHH49" s="1"/>
      <c r="NHI49" s="1"/>
      <c r="NHJ49" s="1"/>
      <c r="NHK49" s="1"/>
      <c r="NHL49" s="1"/>
      <c r="NHM49" s="1"/>
      <c r="NHN49" s="1"/>
      <c r="NHO49" s="1"/>
      <c r="NHP49" s="1"/>
      <c r="NHQ49" s="1"/>
      <c r="NHR49" s="1"/>
      <c r="NHS49" s="1"/>
      <c r="NHT49" s="1"/>
      <c r="NHU49" s="1"/>
      <c r="NHV49" s="1"/>
      <c r="NHW49" s="1"/>
      <c r="NHX49" s="1"/>
      <c r="NHY49" s="1"/>
      <c r="NHZ49" s="1"/>
      <c r="NIA49" s="1"/>
      <c r="NIB49" s="1"/>
      <c r="NIC49" s="1"/>
      <c r="NID49" s="1"/>
      <c r="NIE49" s="1"/>
      <c r="NIF49" s="1"/>
      <c r="NIG49" s="1"/>
      <c r="NIH49" s="1"/>
      <c r="NII49" s="1"/>
      <c r="NIJ49" s="1"/>
      <c r="NIK49" s="1"/>
      <c r="NIL49" s="1"/>
      <c r="NIM49" s="1"/>
      <c r="NIN49" s="1"/>
      <c r="NIO49" s="1"/>
      <c r="NIP49" s="1"/>
      <c r="NIQ49" s="1"/>
      <c r="NIR49" s="1"/>
      <c r="NIS49" s="1"/>
      <c r="NIT49" s="1"/>
      <c r="NIU49" s="1"/>
      <c r="NIV49" s="1"/>
      <c r="NIW49" s="1"/>
      <c r="NIX49" s="1"/>
      <c r="NIY49" s="1"/>
      <c r="NIZ49" s="1"/>
      <c r="NJA49" s="1"/>
      <c r="NJB49" s="1"/>
      <c r="NJC49" s="1"/>
      <c r="NJD49" s="1"/>
      <c r="NJE49" s="1"/>
      <c r="NJF49" s="1"/>
      <c r="NJG49" s="1"/>
      <c r="NJH49" s="1"/>
      <c r="NJI49" s="1"/>
      <c r="NJJ49" s="1"/>
      <c r="NJK49" s="1"/>
      <c r="NJL49" s="1"/>
      <c r="NJM49" s="1"/>
      <c r="NJN49" s="1"/>
      <c r="NJO49" s="1"/>
      <c r="NJP49" s="1"/>
      <c r="NJQ49" s="1"/>
      <c r="NJR49" s="1"/>
      <c r="NJS49" s="1"/>
      <c r="NJT49" s="1"/>
      <c r="NJU49" s="1"/>
      <c r="NJV49" s="1"/>
      <c r="NJW49" s="1"/>
      <c r="NJX49" s="1"/>
      <c r="NJY49" s="1"/>
      <c r="NJZ49" s="1"/>
      <c r="NKA49" s="1"/>
      <c r="NKB49" s="1"/>
      <c r="NKC49" s="1"/>
      <c r="NKD49" s="1"/>
      <c r="NKE49" s="1"/>
      <c r="NKF49" s="1"/>
      <c r="NKG49" s="1"/>
      <c r="NKH49" s="1"/>
      <c r="NKI49" s="1"/>
      <c r="NKJ49" s="1"/>
      <c r="NKK49" s="1"/>
      <c r="NKL49" s="1"/>
      <c r="NKM49" s="1"/>
      <c r="NKN49" s="1"/>
      <c r="NKO49" s="1"/>
      <c r="NKP49" s="1"/>
      <c r="NKQ49" s="1"/>
      <c r="NKR49" s="1"/>
      <c r="NKS49" s="1"/>
      <c r="NKT49" s="1"/>
      <c r="NKU49" s="1"/>
      <c r="NKV49" s="1"/>
      <c r="NKW49" s="1"/>
      <c r="NKX49" s="1"/>
      <c r="NKY49" s="1"/>
      <c r="NKZ49" s="1"/>
      <c r="NLA49" s="1"/>
      <c r="NLB49" s="1"/>
      <c r="NLC49" s="1"/>
      <c r="NLD49" s="1"/>
      <c r="NLE49" s="1"/>
      <c r="NLF49" s="1"/>
      <c r="NLG49" s="1"/>
      <c r="NLH49" s="1"/>
      <c r="NLI49" s="1"/>
      <c r="NLJ49" s="1"/>
      <c r="NLK49" s="1"/>
      <c r="NLL49" s="1"/>
      <c r="NLM49" s="1"/>
      <c r="NLN49" s="1"/>
      <c r="NLO49" s="1"/>
      <c r="NLP49" s="1"/>
      <c r="NLQ49" s="1"/>
      <c r="NLR49" s="1"/>
      <c r="NLS49" s="1"/>
      <c r="NLT49" s="1"/>
      <c r="NLU49" s="1"/>
      <c r="NLV49" s="1"/>
      <c r="NLW49" s="1"/>
      <c r="NLX49" s="1"/>
      <c r="NLY49" s="1"/>
      <c r="NLZ49" s="1"/>
      <c r="NMA49" s="1"/>
      <c r="NMB49" s="1"/>
      <c r="NMC49" s="1"/>
      <c r="NMD49" s="1"/>
      <c r="NME49" s="1"/>
      <c r="NMF49" s="1"/>
      <c r="NMG49" s="1"/>
      <c r="NMH49" s="1"/>
      <c r="NMI49" s="1"/>
      <c r="NMJ49" s="1"/>
      <c r="NMK49" s="1"/>
      <c r="NML49" s="1"/>
      <c r="NMM49" s="1"/>
      <c r="NMN49" s="1"/>
      <c r="NMO49" s="1"/>
      <c r="NMP49" s="1"/>
      <c r="NMQ49" s="1"/>
      <c r="NMR49" s="1"/>
      <c r="NMS49" s="1"/>
      <c r="NMT49" s="1"/>
      <c r="NMU49" s="1"/>
      <c r="NMV49" s="1"/>
      <c r="NMW49" s="1"/>
      <c r="NMX49" s="1"/>
      <c r="NMY49" s="1"/>
      <c r="NMZ49" s="1"/>
      <c r="NNA49" s="1"/>
      <c r="NNB49" s="1"/>
      <c r="NNC49" s="1"/>
      <c r="NND49" s="1"/>
      <c r="NNE49" s="1"/>
      <c r="NNF49" s="1"/>
      <c r="NNG49" s="1"/>
      <c r="NNH49" s="1"/>
      <c r="NNI49" s="1"/>
      <c r="NNJ49" s="1"/>
      <c r="NNK49" s="1"/>
      <c r="NNL49" s="1"/>
      <c r="NNM49" s="1"/>
      <c r="NNN49" s="1"/>
      <c r="NNO49" s="1"/>
      <c r="NNP49" s="1"/>
      <c r="NNQ49" s="1"/>
      <c r="NNR49" s="1"/>
      <c r="NNS49" s="1"/>
      <c r="NNT49" s="1"/>
      <c r="NNU49" s="1"/>
      <c r="NNV49" s="1"/>
      <c r="NNW49" s="1"/>
      <c r="NNX49" s="1"/>
      <c r="NNY49" s="1"/>
      <c r="NNZ49" s="1"/>
      <c r="NOA49" s="1"/>
      <c r="NOB49" s="1"/>
      <c r="NOC49" s="1"/>
      <c r="NOD49" s="1"/>
      <c r="NOE49" s="1"/>
      <c r="NOF49" s="1"/>
      <c r="NOG49" s="1"/>
      <c r="NOH49" s="1"/>
      <c r="NOI49" s="1"/>
      <c r="NOJ49" s="1"/>
      <c r="NOK49" s="1"/>
      <c r="NOL49" s="1"/>
      <c r="NOM49" s="1"/>
      <c r="NON49" s="1"/>
      <c r="NOO49" s="1"/>
      <c r="NOP49" s="1"/>
      <c r="NOQ49" s="1"/>
      <c r="NOR49" s="1"/>
      <c r="NOS49" s="1"/>
      <c r="NOT49" s="1"/>
      <c r="NOU49" s="1"/>
      <c r="NOV49" s="1"/>
      <c r="NOW49" s="1"/>
      <c r="NOX49" s="1"/>
      <c r="NOY49" s="1"/>
      <c r="NOZ49" s="1"/>
      <c r="NPA49" s="1"/>
      <c r="NPB49" s="1"/>
      <c r="NPC49" s="1"/>
      <c r="NPD49" s="1"/>
      <c r="NPE49" s="1"/>
      <c r="NPF49" s="1"/>
      <c r="NPG49" s="1"/>
      <c r="NPH49" s="1"/>
      <c r="NPI49" s="1"/>
      <c r="NPJ49" s="1"/>
      <c r="NPK49" s="1"/>
      <c r="NPL49" s="1"/>
      <c r="NPM49" s="1"/>
      <c r="NPN49" s="1"/>
      <c r="NPO49" s="1"/>
      <c r="NPP49" s="1"/>
      <c r="NPQ49" s="1"/>
      <c r="NPR49" s="1"/>
      <c r="NPS49" s="1"/>
      <c r="NPT49" s="1"/>
      <c r="NPU49" s="1"/>
      <c r="NPV49" s="1"/>
      <c r="NPW49" s="1"/>
      <c r="NPX49" s="1"/>
      <c r="NPY49" s="1"/>
      <c r="NPZ49" s="1"/>
      <c r="NQA49" s="1"/>
      <c r="NQB49" s="1"/>
      <c r="NQC49" s="1"/>
      <c r="NQD49" s="1"/>
      <c r="NQE49" s="1"/>
      <c r="NQF49" s="1"/>
      <c r="NQG49" s="1"/>
      <c r="NQH49" s="1"/>
      <c r="NQI49" s="1"/>
      <c r="NQJ49" s="1"/>
      <c r="NQK49" s="1"/>
      <c r="NQL49" s="1"/>
      <c r="NQM49" s="1"/>
      <c r="NQN49" s="1"/>
      <c r="NQO49" s="1"/>
      <c r="NQP49" s="1"/>
      <c r="NQQ49" s="1"/>
      <c r="NQR49" s="1"/>
      <c r="NQS49" s="1"/>
      <c r="NQT49" s="1"/>
      <c r="NQU49" s="1"/>
      <c r="NQV49" s="1"/>
      <c r="NQW49" s="1"/>
      <c r="NQX49" s="1"/>
      <c r="NQY49" s="1"/>
      <c r="NQZ49" s="1"/>
      <c r="NRA49" s="1"/>
      <c r="NRB49" s="1"/>
      <c r="NRC49" s="1"/>
      <c r="NRD49" s="1"/>
      <c r="NRE49" s="1"/>
      <c r="NRF49" s="1"/>
      <c r="NRG49" s="1"/>
      <c r="NRH49" s="1"/>
      <c r="NRI49" s="1"/>
      <c r="NRJ49" s="1"/>
      <c r="NRK49" s="1"/>
      <c r="NRL49" s="1"/>
      <c r="NRM49" s="1"/>
      <c r="NRN49" s="1"/>
      <c r="NRO49" s="1"/>
      <c r="NRP49" s="1"/>
      <c r="NRQ49" s="1"/>
      <c r="NRR49" s="1"/>
      <c r="NRS49" s="1"/>
      <c r="NRT49" s="1"/>
      <c r="NRU49" s="1"/>
      <c r="NRV49" s="1"/>
      <c r="NRW49" s="1"/>
      <c r="NRX49" s="1"/>
      <c r="NRY49" s="1"/>
      <c r="NRZ49" s="1"/>
      <c r="NSA49" s="1"/>
      <c r="NSB49" s="1"/>
      <c r="NSC49" s="1"/>
      <c r="NSD49" s="1"/>
      <c r="NSE49" s="1"/>
      <c r="NSF49" s="1"/>
      <c r="NSG49" s="1"/>
      <c r="NSH49" s="1"/>
      <c r="NSI49" s="1"/>
      <c r="NSJ49" s="1"/>
      <c r="NSK49" s="1"/>
      <c r="NSL49" s="1"/>
      <c r="NSM49" s="1"/>
      <c r="NSN49" s="1"/>
      <c r="NSO49" s="1"/>
      <c r="NSP49" s="1"/>
      <c r="NSQ49" s="1"/>
      <c r="NSR49" s="1"/>
      <c r="NSS49" s="1"/>
      <c r="NST49" s="1"/>
      <c r="NSU49" s="1"/>
      <c r="NSV49" s="1"/>
      <c r="NSW49" s="1"/>
      <c r="NSX49" s="1"/>
      <c r="NSY49" s="1"/>
      <c r="NSZ49" s="1"/>
      <c r="NTA49" s="1"/>
      <c r="NTB49" s="1"/>
      <c r="NTC49" s="1"/>
      <c r="NTD49" s="1"/>
      <c r="NTE49" s="1"/>
      <c r="NTF49" s="1"/>
      <c r="NTG49" s="1"/>
      <c r="NTH49" s="1"/>
      <c r="NTI49" s="1"/>
      <c r="NTJ49" s="1"/>
      <c r="NTK49" s="1"/>
      <c r="NTL49" s="1"/>
      <c r="NTM49" s="1"/>
      <c r="NTN49" s="1"/>
      <c r="NTO49" s="1"/>
      <c r="NTP49" s="1"/>
      <c r="NTQ49" s="1"/>
      <c r="NTR49" s="1"/>
      <c r="NTS49" s="1"/>
      <c r="NTT49" s="1"/>
      <c r="NTU49" s="1"/>
      <c r="NTV49" s="1"/>
      <c r="NTW49" s="1"/>
      <c r="NTX49" s="1"/>
      <c r="NTY49" s="1"/>
      <c r="NTZ49" s="1"/>
      <c r="NUA49" s="1"/>
      <c r="NUB49" s="1"/>
      <c r="NUC49" s="1"/>
      <c r="NUD49" s="1"/>
      <c r="NUE49" s="1"/>
      <c r="NUF49" s="1"/>
      <c r="NUG49" s="1"/>
      <c r="NUH49" s="1"/>
      <c r="NUI49" s="1"/>
      <c r="NUJ49" s="1"/>
      <c r="NUK49" s="1"/>
      <c r="NUL49" s="1"/>
      <c r="NUM49" s="1"/>
      <c r="NUN49" s="1"/>
      <c r="NUO49" s="1"/>
      <c r="NUP49" s="1"/>
      <c r="NUQ49" s="1"/>
      <c r="NUR49" s="1"/>
      <c r="NUS49" s="1"/>
      <c r="NUT49" s="1"/>
      <c r="NUU49" s="1"/>
      <c r="NUV49" s="1"/>
      <c r="NUW49" s="1"/>
      <c r="NUX49" s="1"/>
      <c r="NUY49" s="1"/>
      <c r="NUZ49" s="1"/>
      <c r="NVA49" s="1"/>
      <c r="NVB49" s="1"/>
      <c r="NVC49" s="1"/>
      <c r="NVD49" s="1"/>
      <c r="NVE49" s="1"/>
      <c r="NVF49" s="1"/>
      <c r="NVG49" s="1"/>
      <c r="NVH49" s="1"/>
      <c r="NVI49" s="1"/>
      <c r="NVJ49" s="1"/>
      <c r="NVK49" s="1"/>
      <c r="NVL49" s="1"/>
      <c r="NVM49" s="1"/>
      <c r="NVN49" s="1"/>
      <c r="NVO49" s="1"/>
      <c r="NVP49" s="1"/>
      <c r="NVQ49" s="1"/>
      <c r="NVR49" s="1"/>
      <c r="NVS49" s="1"/>
      <c r="NVT49" s="1"/>
      <c r="NVU49" s="1"/>
      <c r="NVV49" s="1"/>
      <c r="NVW49" s="1"/>
      <c r="NVX49" s="1"/>
      <c r="NVY49" s="1"/>
      <c r="NVZ49" s="1"/>
      <c r="NWA49" s="1"/>
      <c r="NWB49" s="1"/>
      <c r="NWC49" s="1"/>
      <c r="NWD49" s="1"/>
      <c r="NWE49" s="1"/>
      <c r="NWF49" s="1"/>
      <c r="NWG49" s="1"/>
      <c r="NWH49" s="1"/>
      <c r="NWI49" s="1"/>
      <c r="NWJ49" s="1"/>
      <c r="NWK49" s="1"/>
      <c r="NWL49" s="1"/>
      <c r="NWM49" s="1"/>
      <c r="NWN49" s="1"/>
      <c r="NWO49" s="1"/>
      <c r="NWP49" s="1"/>
      <c r="NWQ49" s="1"/>
      <c r="NWR49" s="1"/>
      <c r="NWS49" s="1"/>
      <c r="NWT49" s="1"/>
      <c r="NWU49" s="1"/>
      <c r="NWV49" s="1"/>
      <c r="NWW49" s="1"/>
      <c r="NWX49" s="1"/>
      <c r="NWY49" s="1"/>
      <c r="NWZ49" s="1"/>
      <c r="NXA49" s="1"/>
      <c r="NXB49" s="1"/>
      <c r="NXC49" s="1"/>
      <c r="NXD49" s="1"/>
      <c r="NXE49" s="1"/>
      <c r="NXF49" s="1"/>
      <c r="NXG49" s="1"/>
      <c r="NXH49" s="1"/>
      <c r="NXI49" s="1"/>
      <c r="NXJ49" s="1"/>
      <c r="NXK49" s="1"/>
      <c r="NXL49" s="1"/>
      <c r="NXM49" s="1"/>
      <c r="NXN49" s="1"/>
      <c r="NXO49" s="1"/>
      <c r="NXP49" s="1"/>
      <c r="NXQ49" s="1"/>
      <c r="NXR49" s="1"/>
      <c r="NXS49" s="1"/>
      <c r="NXT49" s="1"/>
      <c r="NXU49" s="1"/>
      <c r="NXV49" s="1"/>
      <c r="NXW49" s="1"/>
      <c r="NXX49" s="1"/>
      <c r="NXY49" s="1"/>
      <c r="NXZ49" s="1"/>
      <c r="NYA49" s="1"/>
      <c r="NYB49" s="1"/>
      <c r="NYC49" s="1"/>
      <c r="NYD49" s="1"/>
      <c r="NYE49" s="1"/>
      <c r="NYF49" s="1"/>
      <c r="NYG49" s="1"/>
      <c r="NYH49" s="1"/>
      <c r="NYI49" s="1"/>
      <c r="NYJ49" s="1"/>
      <c r="NYK49" s="1"/>
      <c r="NYL49" s="1"/>
      <c r="NYM49" s="1"/>
      <c r="NYN49" s="1"/>
      <c r="NYO49" s="1"/>
      <c r="NYP49" s="1"/>
      <c r="NYQ49" s="1"/>
      <c r="NYR49" s="1"/>
      <c r="NYS49" s="1"/>
      <c r="NYT49" s="1"/>
      <c r="NYU49" s="1"/>
      <c r="NYV49" s="1"/>
      <c r="NYW49" s="1"/>
      <c r="NYX49" s="1"/>
      <c r="NYY49" s="1"/>
      <c r="NYZ49" s="1"/>
      <c r="NZA49" s="1"/>
      <c r="NZB49" s="1"/>
      <c r="NZC49" s="1"/>
      <c r="NZD49" s="1"/>
      <c r="NZE49" s="1"/>
      <c r="NZF49" s="1"/>
      <c r="NZG49" s="1"/>
      <c r="NZH49" s="1"/>
      <c r="NZI49" s="1"/>
      <c r="NZJ49" s="1"/>
      <c r="NZK49" s="1"/>
      <c r="NZL49" s="1"/>
      <c r="NZM49" s="1"/>
      <c r="NZN49" s="1"/>
      <c r="NZO49" s="1"/>
      <c r="NZP49" s="1"/>
      <c r="NZQ49" s="1"/>
      <c r="NZR49" s="1"/>
      <c r="NZS49" s="1"/>
      <c r="NZT49" s="1"/>
      <c r="NZU49" s="1"/>
      <c r="NZV49" s="1"/>
      <c r="NZW49" s="1"/>
      <c r="NZX49" s="1"/>
      <c r="NZY49" s="1"/>
      <c r="NZZ49" s="1"/>
      <c r="OAA49" s="1"/>
      <c r="OAB49" s="1"/>
      <c r="OAC49" s="1"/>
      <c r="OAD49" s="1"/>
      <c r="OAE49" s="1"/>
      <c r="OAF49" s="1"/>
      <c r="OAG49" s="1"/>
      <c r="OAH49" s="1"/>
      <c r="OAI49" s="1"/>
      <c r="OAJ49" s="1"/>
      <c r="OAK49" s="1"/>
      <c r="OAL49" s="1"/>
      <c r="OAM49" s="1"/>
      <c r="OAN49" s="1"/>
      <c r="OAO49" s="1"/>
      <c r="OAP49" s="1"/>
      <c r="OAQ49" s="1"/>
      <c r="OAR49" s="1"/>
      <c r="OAS49" s="1"/>
      <c r="OAT49" s="1"/>
      <c r="OAU49" s="1"/>
      <c r="OAV49" s="1"/>
      <c r="OAW49" s="1"/>
      <c r="OAX49" s="1"/>
      <c r="OAY49" s="1"/>
      <c r="OAZ49" s="1"/>
      <c r="OBA49" s="1"/>
      <c r="OBB49" s="1"/>
      <c r="OBC49" s="1"/>
      <c r="OBD49" s="1"/>
      <c r="OBE49" s="1"/>
      <c r="OBF49" s="1"/>
      <c r="OBG49" s="1"/>
      <c r="OBH49" s="1"/>
      <c r="OBI49" s="1"/>
      <c r="OBJ49" s="1"/>
      <c r="OBK49" s="1"/>
      <c r="OBL49" s="1"/>
      <c r="OBM49" s="1"/>
      <c r="OBN49" s="1"/>
      <c r="OBO49" s="1"/>
      <c r="OBP49" s="1"/>
      <c r="OBQ49" s="1"/>
      <c r="OBR49" s="1"/>
      <c r="OBS49" s="1"/>
      <c r="OBT49" s="1"/>
      <c r="OBU49" s="1"/>
      <c r="OBV49" s="1"/>
      <c r="OBW49" s="1"/>
      <c r="OBX49" s="1"/>
      <c r="OBY49" s="1"/>
      <c r="OBZ49" s="1"/>
      <c r="OCA49" s="1"/>
      <c r="OCB49" s="1"/>
      <c r="OCC49" s="1"/>
      <c r="OCD49" s="1"/>
      <c r="OCE49" s="1"/>
      <c r="OCF49" s="1"/>
      <c r="OCG49" s="1"/>
      <c r="OCH49" s="1"/>
      <c r="OCI49" s="1"/>
      <c r="OCJ49" s="1"/>
      <c r="OCK49" s="1"/>
      <c r="OCL49" s="1"/>
      <c r="OCM49" s="1"/>
      <c r="OCN49" s="1"/>
      <c r="OCO49" s="1"/>
      <c r="OCP49" s="1"/>
      <c r="OCQ49" s="1"/>
      <c r="OCR49" s="1"/>
      <c r="OCS49" s="1"/>
      <c r="OCT49" s="1"/>
      <c r="OCU49" s="1"/>
      <c r="OCV49" s="1"/>
      <c r="OCW49" s="1"/>
      <c r="OCX49" s="1"/>
      <c r="OCY49" s="1"/>
      <c r="OCZ49" s="1"/>
      <c r="ODA49" s="1"/>
      <c r="ODB49" s="1"/>
      <c r="ODC49" s="1"/>
      <c r="ODD49" s="1"/>
      <c r="ODE49" s="1"/>
      <c r="ODF49" s="1"/>
      <c r="ODG49" s="1"/>
      <c r="ODH49" s="1"/>
      <c r="ODI49" s="1"/>
      <c r="ODJ49" s="1"/>
      <c r="ODK49" s="1"/>
      <c r="ODL49" s="1"/>
      <c r="ODM49" s="1"/>
      <c r="ODN49" s="1"/>
      <c r="ODO49" s="1"/>
      <c r="ODP49" s="1"/>
      <c r="ODQ49" s="1"/>
      <c r="ODR49" s="1"/>
      <c r="ODS49" s="1"/>
      <c r="ODT49" s="1"/>
      <c r="ODU49" s="1"/>
      <c r="ODV49" s="1"/>
      <c r="ODW49" s="1"/>
      <c r="ODX49" s="1"/>
      <c r="ODY49" s="1"/>
      <c r="ODZ49" s="1"/>
      <c r="OEA49" s="1"/>
      <c r="OEB49" s="1"/>
      <c r="OEC49" s="1"/>
      <c r="OED49" s="1"/>
      <c r="OEE49" s="1"/>
      <c r="OEF49" s="1"/>
      <c r="OEG49" s="1"/>
      <c r="OEH49" s="1"/>
      <c r="OEI49" s="1"/>
      <c r="OEJ49" s="1"/>
      <c r="OEK49" s="1"/>
      <c r="OEL49" s="1"/>
      <c r="OEM49" s="1"/>
      <c r="OEN49" s="1"/>
      <c r="OEO49" s="1"/>
      <c r="OEP49" s="1"/>
      <c r="OEQ49" s="1"/>
      <c r="OER49" s="1"/>
      <c r="OES49" s="1"/>
      <c r="OET49" s="1"/>
      <c r="OEU49" s="1"/>
      <c r="OEV49" s="1"/>
      <c r="OEW49" s="1"/>
      <c r="OEX49" s="1"/>
      <c r="OEY49" s="1"/>
      <c r="OEZ49" s="1"/>
      <c r="OFA49" s="1"/>
      <c r="OFB49" s="1"/>
      <c r="OFC49" s="1"/>
      <c r="OFD49" s="1"/>
      <c r="OFE49" s="1"/>
      <c r="OFF49" s="1"/>
      <c r="OFG49" s="1"/>
      <c r="OFH49" s="1"/>
      <c r="OFI49" s="1"/>
      <c r="OFJ49" s="1"/>
      <c r="OFK49" s="1"/>
      <c r="OFL49" s="1"/>
      <c r="OFM49" s="1"/>
      <c r="OFN49" s="1"/>
      <c r="OFO49" s="1"/>
      <c r="OFP49" s="1"/>
      <c r="OFQ49" s="1"/>
      <c r="OFR49" s="1"/>
      <c r="OFS49" s="1"/>
      <c r="OFT49" s="1"/>
      <c r="OFU49" s="1"/>
      <c r="OFV49" s="1"/>
      <c r="OFW49" s="1"/>
      <c r="OFX49" s="1"/>
      <c r="OFY49" s="1"/>
      <c r="OFZ49" s="1"/>
      <c r="OGA49" s="1"/>
      <c r="OGB49" s="1"/>
      <c r="OGC49" s="1"/>
      <c r="OGD49" s="1"/>
      <c r="OGE49" s="1"/>
      <c r="OGF49" s="1"/>
      <c r="OGG49" s="1"/>
      <c r="OGH49" s="1"/>
      <c r="OGI49" s="1"/>
      <c r="OGJ49" s="1"/>
      <c r="OGK49" s="1"/>
      <c r="OGL49" s="1"/>
      <c r="OGM49" s="1"/>
      <c r="OGN49" s="1"/>
      <c r="OGO49" s="1"/>
      <c r="OGP49" s="1"/>
      <c r="OGQ49" s="1"/>
      <c r="OGR49" s="1"/>
      <c r="OGS49" s="1"/>
      <c r="OGT49" s="1"/>
      <c r="OGU49" s="1"/>
      <c r="OGV49" s="1"/>
      <c r="OGW49" s="1"/>
      <c r="OGX49" s="1"/>
      <c r="OGY49" s="1"/>
      <c r="OGZ49" s="1"/>
      <c r="OHA49" s="1"/>
      <c r="OHB49" s="1"/>
      <c r="OHC49" s="1"/>
      <c r="OHD49" s="1"/>
      <c r="OHE49" s="1"/>
      <c r="OHF49" s="1"/>
      <c r="OHG49" s="1"/>
      <c r="OHH49" s="1"/>
      <c r="OHI49" s="1"/>
      <c r="OHJ49" s="1"/>
      <c r="OHK49" s="1"/>
      <c r="OHL49" s="1"/>
      <c r="OHM49" s="1"/>
      <c r="OHN49" s="1"/>
      <c r="OHO49" s="1"/>
      <c r="OHP49" s="1"/>
      <c r="OHQ49" s="1"/>
      <c r="OHR49" s="1"/>
      <c r="OHS49" s="1"/>
      <c r="OHT49" s="1"/>
      <c r="OHU49" s="1"/>
      <c r="OHV49" s="1"/>
      <c r="OHW49" s="1"/>
      <c r="OHX49" s="1"/>
      <c r="OHY49" s="1"/>
      <c r="OHZ49" s="1"/>
      <c r="OIA49" s="1"/>
      <c r="OIB49" s="1"/>
      <c r="OIC49" s="1"/>
      <c r="OID49" s="1"/>
      <c r="OIE49" s="1"/>
      <c r="OIF49" s="1"/>
      <c r="OIG49" s="1"/>
      <c r="OIH49" s="1"/>
      <c r="OII49" s="1"/>
      <c r="OIJ49" s="1"/>
      <c r="OIK49" s="1"/>
      <c r="OIL49" s="1"/>
      <c r="OIM49" s="1"/>
      <c r="OIN49" s="1"/>
      <c r="OIO49" s="1"/>
      <c r="OIP49" s="1"/>
      <c r="OIQ49" s="1"/>
      <c r="OIR49" s="1"/>
      <c r="OIS49" s="1"/>
      <c r="OIT49" s="1"/>
      <c r="OIU49" s="1"/>
      <c r="OIV49" s="1"/>
      <c r="OIW49" s="1"/>
      <c r="OIX49" s="1"/>
      <c r="OIY49" s="1"/>
      <c r="OIZ49" s="1"/>
      <c r="OJA49" s="1"/>
      <c r="OJB49" s="1"/>
      <c r="OJC49" s="1"/>
      <c r="OJD49" s="1"/>
      <c r="OJE49" s="1"/>
      <c r="OJF49" s="1"/>
      <c r="OJG49" s="1"/>
      <c r="OJH49" s="1"/>
      <c r="OJI49" s="1"/>
      <c r="OJJ49" s="1"/>
      <c r="OJK49" s="1"/>
      <c r="OJL49" s="1"/>
      <c r="OJM49" s="1"/>
      <c r="OJN49" s="1"/>
      <c r="OJO49" s="1"/>
      <c r="OJP49" s="1"/>
      <c r="OJQ49" s="1"/>
      <c r="OJR49" s="1"/>
      <c r="OJS49" s="1"/>
      <c r="OJT49" s="1"/>
      <c r="OJU49" s="1"/>
      <c r="OJV49" s="1"/>
      <c r="OJW49" s="1"/>
      <c r="OJX49" s="1"/>
      <c r="OJY49" s="1"/>
      <c r="OJZ49" s="1"/>
      <c r="OKA49" s="1"/>
      <c r="OKB49" s="1"/>
      <c r="OKC49" s="1"/>
      <c r="OKD49" s="1"/>
      <c r="OKE49" s="1"/>
      <c r="OKF49" s="1"/>
      <c r="OKG49" s="1"/>
      <c r="OKH49" s="1"/>
      <c r="OKI49" s="1"/>
      <c r="OKJ49" s="1"/>
      <c r="OKK49" s="1"/>
      <c r="OKL49" s="1"/>
      <c r="OKM49" s="1"/>
      <c r="OKN49" s="1"/>
      <c r="OKO49" s="1"/>
      <c r="OKP49" s="1"/>
      <c r="OKQ49" s="1"/>
      <c r="OKR49" s="1"/>
      <c r="OKS49" s="1"/>
      <c r="OKT49" s="1"/>
      <c r="OKU49" s="1"/>
      <c r="OKV49" s="1"/>
      <c r="OKW49" s="1"/>
      <c r="OKX49" s="1"/>
      <c r="OKY49" s="1"/>
      <c r="OKZ49" s="1"/>
      <c r="OLA49" s="1"/>
      <c r="OLB49" s="1"/>
      <c r="OLC49" s="1"/>
      <c r="OLD49" s="1"/>
      <c r="OLE49" s="1"/>
      <c r="OLF49" s="1"/>
      <c r="OLG49" s="1"/>
      <c r="OLH49" s="1"/>
      <c r="OLI49" s="1"/>
      <c r="OLJ49" s="1"/>
      <c r="OLK49" s="1"/>
      <c r="OLL49" s="1"/>
      <c r="OLM49" s="1"/>
      <c r="OLN49" s="1"/>
      <c r="OLO49" s="1"/>
      <c r="OLP49" s="1"/>
      <c r="OLQ49" s="1"/>
      <c r="OLR49" s="1"/>
      <c r="OLS49" s="1"/>
      <c r="OLT49" s="1"/>
      <c r="OLU49" s="1"/>
      <c r="OLV49" s="1"/>
      <c r="OLW49" s="1"/>
      <c r="OLX49" s="1"/>
      <c r="OLY49" s="1"/>
      <c r="OLZ49" s="1"/>
      <c r="OMA49" s="1"/>
      <c r="OMB49" s="1"/>
      <c r="OMC49" s="1"/>
      <c r="OMD49" s="1"/>
      <c r="OME49" s="1"/>
      <c r="OMF49" s="1"/>
      <c r="OMG49" s="1"/>
      <c r="OMH49" s="1"/>
      <c r="OMI49" s="1"/>
      <c r="OMJ49" s="1"/>
      <c r="OMK49" s="1"/>
      <c r="OML49" s="1"/>
      <c r="OMM49" s="1"/>
      <c r="OMN49" s="1"/>
      <c r="OMO49" s="1"/>
      <c r="OMP49" s="1"/>
      <c r="OMQ49" s="1"/>
      <c r="OMR49" s="1"/>
      <c r="OMS49" s="1"/>
      <c r="OMT49" s="1"/>
      <c r="OMU49" s="1"/>
      <c r="OMV49" s="1"/>
      <c r="OMW49" s="1"/>
      <c r="OMX49" s="1"/>
      <c r="OMY49" s="1"/>
      <c r="OMZ49" s="1"/>
      <c r="ONA49" s="1"/>
      <c r="ONB49" s="1"/>
      <c r="ONC49" s="1"/>
      <c r="OND49" s="1"/>
      <c r="ONE49" s="1"/>
      <c r="ONF49" s="1"/>
      <c r="ONG49" s="1"/>
      <c r="ONH49" s="1"/>
      <c r="ONI49" s="1"/>
      <c r="ONJ49" s="1"/>
      <c r="ONK49" s="1"/>
      <c r="ONL49" s="1"/>
      <c r="ONM49" s="1"/>
      <c r="ONN49" s="1"/>
      <c r="ONO49" s="1"/>
      <c r="ONP49" s="1"/>
      <c r="ONQ49" s="1"/>
      <c r="ONR49" s="1"/>
      <c r="ONS49" s="1"/>
      <c r="ONT49" s="1"/>
      <c r="ONU49" s="1"/>
      <c r="ONV49" s="1"/>
      <c r="ONW49" s="1"/>
      <c r="ONX49" s="1"/>
      <c r="ONY49" s="1"/>
      <c r="ONZ49" s="1"/>
      <c r="OOA49" s="1"/>
      <c r="OOB49" s="1"/>
      <c r="OOC49" s="1"/>
      <c r="OOD49" s="1"/>
      <c r="OOE49" s="1"/>
      <c r="OOF49" s="1"/>
      <c r="OOG49" s="1"/>
      <c r="OOH49" s="1"/>
      <c r="OOI49" s="1"/>
      <c r="OOJ49" s="1"/>
      <c r="OOK49" s="1"/>
      <c r="OOL49" s="1"/>
      <c r="OOM49" s="1"/>
      <c r="OON49" s="1"/>
      <c r="OOO49" s="1"/>
      <c r="OOP49" s="1"/>
      <c r="OOQ49" s="1"/>
      <c r="OOR49" s="1"/>
      <c r="OOS49" s="1"/>
      <c r="OOT49" s="1"/>
      <c r="OOU49" s="1"/>
      <c r="OOV49" s="1"/>
      <c r="OOW49" s="1"/>
      <c r="OOX49" s="1"/>
      <c r="OOY49" s="1"/>
      <c r="OOZ49" s="1"/>
      <c r="OPA49" s="1"/>
      <c r="OPB49" s="1"/>
      <c r="OPC49" s="1"/>
      <c r="OPD49" s="1"/>
      <c r="OPE49" s="1"/>
      <c r="OPF49" s="1"/>
      <c r="OPG49" s="1"/>
      <c r="OPH49" s="1"/>
      <c r="OPI49" s="1"/>
      <c r="OPJ49" s="1"/>
      <c r="OPK49" s="1"/>
      <c r="OPL49" s="1"/>
      <c r="OPM49" s="1"/>
      <c r="OPN49" s="1"/>
      <c r="OPO49" s="1"/>
      <c r="OPP49" s="1"/>
      <c r="OPQ49" s="1"/>
      <c r="OPR49" s="1"/>
      <c r="OPS49" s="1"/>
      <c r="OPT49" s="1"/>
      <c r="OPU49" s="1"/>
      <c r="OPV49" s="1"/>
      <c r="OPW49" s="1"/>
      <c r="OPX49" s="1"/>
      <c r="OPY49" s="1"/>
      <c r="OPZ49" s="1"/>
      <c r="OQA49" s="1"/>
      <c r="OQB49" s="1"/>
      <c r="OQC49" s="1"/>
      <c r="OQD49" s="1"/>
      <c r="OQE49" s="1"/>
      <c r="OQF49" s="1"/>
      <c r="OQG49" s="1"/>
      <c r="OQH49" s="1"/>
      <c r="OQI49" s="1"/>
      <c r="OQJ49" s="1"/>
      <c r="OQK49" s="1"/>
      <c r="OQL49" s="1"/>
      <c r="OQM49" s="1"/>
      <c r="OQN49" s="1"/>
      <c r="OQO49" s="1"/>
      <c r="OQP49" s="1"/>
      <c r="OQQ49" s="1"/>
      <c r="OQR49" s="1"/>
      <c r="OQS49" s="1"/>
      <c r="OQT49" s="1"/>
      <c r="OQU49" s="1"/>
      <c r="OQV49" s="1"/>
      <c r="OQW49" s="1"/>
      <c r="OQX49" s="1"/>
      <c r="OQY49" s="1"/>
      <c r="OQZ49" s="1"/>
      <c r="ORA49" s="1"/>
      <c r="ORB49" s="1"/>
      <c r="ORC49" s="1"/>
      <c r="ORD49" s="1"/>
      <c r="ORE49" s="1"/>
      <c r="ORF49" s="1"/>
      <c r="ORG49" s="1"/>
      <c r="ORH49" s="1"/>
      <c r="ORI49" s="1"/>
      <c r="ORJ49" s="1"/>
      <c r="ORK49" s="1"/>
      <c r="ORL49" s="1"/>
      <c r="ORM49" s="1"/>
      <c r="ORN49" s="1"/>
      <c r="ORO49" s="1"/>
      <c r="ORP49" s="1"/>
      <c r="ORQ49" s="1"/>
      <c r="ORR49" s="1"/>
      <c r="ORS49" s="1"/>
      <c r="ORT49" s="1"/>
      <c r="ORU49" s="1"/>
      <c r="ORV49" s="1"/>
      <c r="ORW49" s="1"/>
      <c r="ORX49" s="1"/>
      <c r="ORY49" s="1"/>
      <c r="ORZ49" s="1"/>
      <c r="OSA49" s="1"/>
      <c r="OSB49" s="1"/>
      <c r="OSC49" s="1"/>
      <c r="OSD49" s="1"/>
      <c r="OSE49" s="1"/>
      <c r="OSF49" s="1"/>
      <c r="OSG49" s="1"/>
      <c r="OSH49" s="1"/>
      <c r="OSI49" s="1"/>
      <c r="OSJ49" s="1"/>
      <c r="OSK49" s="1"/>
      <c r="OSL49" s="1"/>
      <c r="OSM49" s="1"/>
      <c r="OSN49" s="1"/>
      <c r="OSO49" s="1"/>
      <c r="OSP49" s="1"/>
      <c r="OSQ49" s="1"/>
      <c r="OSR49" s="1"/>
      <c r="OSS49" s="1"/>
      <c r="OST49" s="1"/>
      <c r="OSU49" s="1"/>
      <c r="OSV49" s="1"/>
      <c r="OSW49" s="1"/>
      <c r="OSX49" s="1"/>
      <c r="OSY49" s="1"/>
      <c r="OSZ49" s="1"/>
      <c r="OTA49" s="1"/>
      <c r="OTB49" s="1"/>
      <c r="OTC49" s="1"/>
      <c r="OTD49" s="1"/>
      <c r="OTE49" s="1"/>
      <c r="OTF49" s="1"/>
      <c r="OTG49" s="1"/>
      <c r="OTH49" s="1"/>
      <c r="OTI49" s="1"/>
      <c r="OTJ49" s="1"/>
      <c r="OTK49" s="1"/>
      <c r="OTL49" s="1"/>
      <c r="OTM49" s="1"/>
      <c r="OTN49" s="1"/>
      <c r="OTO49" s="1"/>
      <c r="OTP49" s="1"/>
      <c r="OTQ49" s="1"/>
      <c r="OTR49" s="1"/>
      <c r="OTS49" s="1"/>
      <c r="OTT49" s="1"/>
      <c r="OTU49" s="1"/>
      <c r="OTV49" s="1"/>
      <c r="OTW49" s="1"/>
      <c r="OTX49" s="1"/>
      <c r="OTY49" s="1"/>
      <c r="OTZ49" s="1"/>
      <c r="OUA49" s="1"/>
      <c r="OUB49" s="1"/>
      <c r="OUC49" s="1"/>
      <c r="OUD49" s="1"/>
      <c r="OUE49" s="1"/>
      <c r="OUF49" s="1"/>
      <c r="OUG49" s="1"/>
      <c r="OUH49" s="1"/>
      <c r="OUI49" s="1"/>
      <c r="OUJ49" s="1"/>
      <c r="OUK49" s="1"/>
      <c r="OUL49" s="1"/>
      <c r="OUM49" s="1"/>
      <c r="OUN49" s="1"/>
      <c r="OUO49" s="1"/>
      <c r="OUP49" s="1"/>
      <c r="OUQ49" s="1"/>
      <c r="OUR49" s="1"/>
      <c r="OUS49" s="1"/>
      <c r="OUT49" s="1"/>
      <c r="OUU49" s="1"/>
      <c r="OUV49" s="1"/>
      <c r="OUW49" s="1"/>
      <c r="OUX49" s="1"/>
      <c r="OUY49" s="1"/>
      <c r="OUZ49" s="1"/>
      <c r="OVA49" s="1"/>
      <c r="OVB49" s="1"/>
      <c r="OVC49" s="1"/>
      <c r="OVD49" s="1"/>
      <c r="OVE49" s="1"/>
      <c r="OVF49" s="1"/>
      <c r="OVG49" s="1"/>
      <c r="OVH49" s="1"/>
      <c r="OVI49" s="1"/>
      <c r="OVJ49" s="1"/>
      <c r="OVK49" s="1"/>
      <c r="OVL49" s="1"/>
      <c r="OVM49" s="1"/>
      <c r="OVN49" s="1"/>
      <c r="OVO49" s="1"/>
      <c r="OVP49" s="1"/>
      <c r="OVQ49" s="1"/>
      <c r="OVR49" s="1"/>
      <c r="OVS49" s="1"/>
      <c r="OVT49" s="1"/>
      <c r="OVU49" s="1"/>
      <c r="OVV49" s="1"/>
      <c r="OVW49" s="1"/>
      <c r="OVX49" s="1"/>
      <c r="OVY49" s="1"/>
      <c r="OVZ49" s="1"/>
      <c r="OWA49" s="1"/>
      <c r="OWB49" s="1"/>
      <c r="OWC49" s="1"/>
      <c r="OWD49" s="1"/>
      <c r="OWE49" s="1"/>
      <c r="OWF49" s="1"/>
      <c r="OWG49" s="1"/>
      <c r="OWH49" s="1"/>
      <c r="OWI49" s="1"/>
      <c r="OWJ49" s="1"/>
      <c r="OWK49" s="1"/>
      <c r="OWL49" s="1"/>
      <c r="OWM49" s="1"/>
      <c r="OWN49" s="1"/>
      <c r="OWO49" s="1"/>
      <c r="OWP49" s="1"/>
      <c r="OWQ49" s="1"/>
      <c r="OWR49" s="1"/>
      <c r="OWS49" s="1"/>
      <c r="OWT49" s="1"/>
      <c r="OWU49" s="1"/>
      <c r="OWV49" s="1"/>
      <c r="OWW49" s="1"/>
      <c r="OWX49" s="1"/>
      <c r="OWY49" s="1"/>
      <c r="OWZ49" s="1"/>
      <c r="OXA49" s="1"/>
      <c r="OXB49" s="1"/>
      <c r="OXC49" s="1"/>
      <c r="OXD49" s="1"/>
      <c r="OXE49" s="1"/>
      <c r="OXF49" s="1"/>
      <c r="OXG49" s="1"/>
      <c r="OXH49" s="1"/>
      <c r="OXI49" s="1"/>
      <c r="OXJ49" s="1"/>
      <c r="OXK49" s="1"/>
      <c r="OXL49" s="1"/>
      <c r="OXM49" s="1"/>
      <c r="OXN49" s="1"/>
      <c r="OXO49" s="1"/>
      <c r="OXP49" s="1"/>
      <c r="OXQ49" s="1"/>
      <c r="OXR49" s="1"/>
      <c r="OXS49" s="1"/>
      <c r="OXT49" s="1"/>
      <c r="OXU49" s="1"/>
      <c r="OXV49" s="1"/>
      <c r="OXW49" s="1"/>
      <c r="OXX49" s="1"/>
      <c r="OXY49" s="1"/>
      <c r="OXZ49" s="1"/>
      <c r="OYA49" s="1"/>
      <c r="OYB49" s="1"/>
      <c r="OYC49" s="1"/>
      <c r="OYD49" s="1"/>
      <c r="OYE49" s="1"/>
      <c r="OYF49" s="1"/>
      <c r="OYG49" s="1"/>
      <c r="OYH49" s="1"/>
      <c r="OYI49" s="1"/>
      <c r="OYJ49" s="1"/>
      <c r="OYK49" s="1"/>
      <c r="OYL49" s="1"/>
      <c r="OYM49" s="1"/>
      <c r="OYN49" s="1"/>
      <c r="OYO49" s="1"/>
      <c r="OYP49" s="1"/>
      <c r="OYQ49" s="1"/>
      <c r="OYR49" s="1"/>
      <c r="OYS49" s="1"/>
      <c r="OYT49" s="1"/>
      <c r="OYU49" s="1"/>
      <c r="OYV49" s="1"/>
      <c r="OYW49" s="1"/>
      <c r="OYX49" s="1"/>
      <c r="OYY49" s="1"/>
      <c r="OYZ49" s="1"/>
      <c r="OZA49" s="1"/>
      <c r="OZB49" s="1"/>
      <c r="OZC49" s="1"/>
      <c r="OZD49" s="1"/>
      <c r="OZE49" s="1"/>
      <c r="OZF49" s="1"/>
      <c r="OZG49" s="1"/>
      <c r="OZH49" s="1"/>
      <c r="OZI49" s="1"/>
      <c r="OZJ49" s="1"/>
      <c r="OZK49" s="1"/>
      <c r="OZL49" s="1"/>
      <c r="OZM49" s="1"/>
      <c r="OZN49" s="1"/>
      <c r="OZO49" s="1"/>
      <c r="OZP49" s="1"/>
      <c r="OZQ49" s="1"/>
      <c r="OZR49" s="1"/>
      <c r="OZS49" s="1"/>
      <c r="OZT49" s="1"/>
      <c r="OZU49" s="1"/>
      <c r="OZV49" s="1"/>
      <c r="OZW49" s="1"/>
      <c r="OZX49" s="1"/>
      <c r="OZY49" s="1"/>
      <c r="OZZ49" s="1"/>
      <c r="PAA49" s="1"/>
      <c r="PAB49" s="1"/>
      <c r="PAC49" s="1"/>
      <c r="PAD49" s="1"/>
      <c r="PAE49" s="1"/>
      <c r="PAF49" s="1"/>
      <c r="PAG49" s="1"/>
      <c r="PAH49" s="1"/>
      <c r="PAI49" s="1"/>
      <c r="PAJ49" s="1"/>
      <c r="PAK49" s="1"/>
      <c r="PAL49" s="1"/>
      <c r="PAM49" s="1"/>
      <c r="PAN49" s="1"/>
      <c r="PAO49" s="1"/>
      <c r="PAP49" s="1"/>
      <c r="PAQ49" s="1"/>
      <c r="PAR49" s="1"/>
      <c r="PAS49" s="1"/>
      <c r="PAT49" s="1"/>
      <c r="PAU49" s="1"/>
      <c r="PAV49" s="1"/>
      <c r="PAW49" s="1"/>
      <c r="PAX49" s="1"/>
      <c r="PAY49" s="1"/>
      <c r="PAZ49" s="1"/>
      <c r="PBA49" s="1"/>
      <c r="PBB49" s="1"/>
      <c r="PBC49" s="1"/>
      <c r="PBD49" s="1"/>
      <c r="PBE49" s="1"/>
      <c r="PBF49" s="1"/>
      <c r="PBG49" s="1"/>
      <c r="PBH49" s="1"/>
      <c r="PBI49" s="1"/>
      <c r="PBJ49" s="1"/>
      <c r="PBK49" s="1"/>
      <c r="PBL49" s="1"/>
      <c r="PBM49" s="1"/>
      <c r="PBN49" s="1"/>
      <c r="PBO49" s="1"/>
      <c r="PBP49" s="1"/>
      <c r="PBQ49" s="1"/>
      <c r="PBR49" s="1"/>
      <c r="PBS49" s="1"/>
      <c r="PBT49" s="1"/>
      <c r="PBU49" s="1"/>
      <c r="PBV49" s="1"/>
      <c r="PBW49" s="1"/>
      <c r="PBX49" s="1"/>
      <c r="PBY49" s="1"/>
      <c r="PBZ49" s="1"/>
      <c r="PCA49" s="1"/>
      <c r="PCB49" s="1"/>
      <c r="PCC49" s="1"/>
      <c r="PCD49" s="1"/>
      <c r="PCE49" s="1"/>
      <c r="PCF49" s="1"/>
      <c r="PCG49" s="1"/>
      <c r="PCH49" s="1"/>
      <c r="PCI49" s="1"/>
      <c r="PCJ49" s="1"/>
      <c r="PCK49" s="1"/>
      <c r="PCL49" s="1"/>
      <c r="PCM49" s="1"/>
      <c r="PCN49" s="1"/>
      <c r="PCO49" s="1"/>
      <c r="PCP49" s="1"/>
      <c r="PCQ49" s="1"/>
      <c r="PCR49" s="1"/>
      <c r="PCS49" s="1"/>
      <c r="PCT49" s="1"/>
      <c r="PCU49" s="1"/>
      <c r="PCV49" s="1"/>
      <c r="PCW49" s="1"/>
      <c r="PCX49" s="1"/>
      <c r="PCY49" s="1"/>
      <c r="PCZ49" s="1"/>
      <c r="PDA49" s="1"/>
      <c r="PDB49" s="1"/>
      <c r="PDC49" s="1"/>
      <c r="PDD49" s="1"/>
      <c r="PDE49" s="1"/>
      <c r="PDF49" s="1"/>
      <c r="PDG49" s="1"/>
      <c r="PDH49" s="1"/>
      <c r="PDI49" s="1"/>
      <c r="PDJ49" s="1"/>
      <c r="PDK49" s="1"/>
      <c r="PDL49" s="1"/>
      <c r="PDM49" s="1"/>
      <c r="PDN49" s="1"/>
      <c r="PDO49" s="1"/>
      <c r="PDP49" s="1"/>
      <c r="PDQ49" s="1"/>
      <c r="PDR49" s="1"/>
      <c r="PDS49" s="1"/>
      <c r="PDT49" s="1"/>
      <c r="PDU49" s="1"/>
      <c r="PDV49" s="1"/>
      <c r="PDW49" s="1"/>
      <c r="PDX49" s="1"/>
      <c r="PDY49" s="1"/>
      <c r="PDZ49" s="1"/>
      <c r="PEA49" s="1"/>
      <c r="PEB49" s="1"/>
      <c r="PEC49" s="1"/>
      <c r="PED49" s="1"/>
      <c r="PEE49" s="1"/>
      <c r="PEF49" s="1"/>
      <c r="PEG49" s="1"/>
      <c r="PEH49" s="1"/>
      <c r="PEI49" s="1"/>
      <c r="PEJ49" s="1"/>
      <c r="PEK49" s="1"/>
      <c r="PEL49" s="1"/>
      <c r="PEM49" s="1"/>
      <c r="PEN49" s="1"/>
      <c r="PEO49" s="1"/>
      <c r="PEP49" s="1"/>
      <c r="PEQ49" s="1"/>
      <c r="PER49" s="1"/>
      <c r="PES49" s="1"/>
      <c r="PET49" s="1"/>
      <c r="PEU49" s="1"/>
      <c r="PEV49" s="1"/>
      <c r="PEW49" s="1"/>
      <c r="PEX49" s="1"/>
      <c r="PEY49" s="1"/>
      <c r="PEZ49" s="1"/>
      <c r="PFA49" s="1"/>
      <c r="PFB49" s="1"/>
      <c r="PFC49" s="1"/>
      <c r="PFD49" s="1"/>
      <c r="PFE49" s="1"/>
      <c r="PFF49" s="1"/>
      <c r="PFG49" s="1"/>
      <c r="PFH49" s="1"/>
      <c r="PFI49" s="1"/>
      <c r="PFJ49" s="1"/>
      <c r="PFK49" s="1"/>
      <c r="PFL49" s="1"/>
      <c r="PFM49" s="1"/>
      <c r="PFN49" s="1"/>
      <c r="PFO49" s="1"/>
      <c r="PFP49" s="1"/>
      <c r="PFQ49" s="1"/>
      <c r="PFR49" s="1"/>
      <c r="PFS49" s="1"/>
      <c r="PFT49" s="1"/>
      <c r="PFU49" s="1"/>
      <c r="PFV49" s="1"/>
      <c r="PFW49" s="1"/>
      <c r="PFX49" s="1"/>
      <c r="PFY49" s="1"/>
      <c r="PFZ49" s="1"/>
      <c r="PGA49" s="1"/>
      <c r="PGB49" s="1"/>
      <c r="PGC49" s="1"/>
      <c r="PGD49" s="1"/>
      <c r="PGE49" s="1"/>
      <c r="PGF49" s="1"/>
      <c r="PGG49" s="1"/>
      <c r="PGH49" s="1"/>
      <c r="PGI49" s="1"/>
      <c r="PGJ49" s="1"/>
      <c r="PGK49" s="1"/>
      <c r="PGL49" s="1"/>
      <c r="PGM49" s="1"/>
      <c r="PGN49" s="1"/>
      <c r="PGO49" s="1"/>
      <c r="PGP49" s="1"/>
      <c r="PGQ49" s="1"/>
      <c r="PGR49" s="1"/>
      <c r="PGS49" s="1"/>
      <c r="PGT49" s="1"/>
      <c r="PGU49" s="1"/>
      <c r="PGV49" s="1"/>
      <c r="PGW49" s="1"/>
      <c r="PGX49" s="1"/>
      <c r="PGY49" s="1"/>
      <c r="PGZ49" s="1"/>
      <c r="PHA49" s="1"/>
      <c r="PHB49" s="1"/>
      <c r="PHC49" s="1"/>
      <c r="PHD49" s="1"/>
      <c r="PHE49" s="1"/>
      <c r="PHF49" s="1"/>
      <c r="PHG49" s="1"/>
      <c r="PHH49" s="1"/>
      <c r="PHI49" s="1"/>
      <c r="PHJ49" s="1"/>
      <c r="PHK49" s="1"/>
      <c r="PHL49" s="1"/>
      <c r="PHM49" s="1"/>
      <c r="PHN49" s="1"/>
      <c r="PHO49" s="1"/>
      <c r="PHP49" s="1"/>
      <c r="PHQ49" s="1"/>
      <c r="PHR49" s="1"/>
      <c r="PHS49" s="1"/>
      <c r="PHT49" s="1"/>
      <c r="PHU49" s="1"/>
      <c r="PHV49" s="1"/>
      <c r="PHW49" s="1"/>
      <c r="PHX49" s="1"/>
      <c r="PHY49" s="1"/>
      <c r="PHZ49" s="1"/>
      <c r="PIA49" s="1"/>
      <c r="PIB49" s="1"/>
      <c r="PIC49" s="1"/>
      <c r="PID49" s="1"/>
      <c r="PIE49" s="1"/>
      <c r="PIF49" s="1"/>
      <c r="PIG49" s="1"/>
      <c r="PIH49" s="1"/>
      <c r="PII49" s="1"/>
      <c r="PIJ49" s="1"/>
      <c r="PIK49" s="1"/>
      <c r="PIL49" s="1"/>
      <c r="PIM49" s="1"/>
      <c r="PIN49" s="1"/>
      <c r="PIO49" s="1"/>
      <c r="PIP49" s="1"/>
      <c r="PIQ49" s="1"/>
      <c r="PIR49" s="1"/>
      <c r="PIS49" s="1"/>
      <c r="PIT49" s="1"/>
      <c r="PIU49" s="1"/>
      <c r="PIV49" s="1"/>
      <c r="PIW49" s="1"/>
      <c r="PIX49" s="1"/>
      <c r="PIY49" s="1"/>
      <c r="PIZ49" s="1"/>
      <c r="PJA49" s="1"/>
      <c r="PJB49" s="1"/>
      <c r="PJC49" s="1"/>
      <c r="PJD49" s="1"/>
      <c r="PJE49" s="1"/>
      <c r="PJF49" s="1"/>
      <c r="PJG49" s="1"/>
      <c r="PJH49" s="1"/>
      <c r="PJI49" s="1"/>
      <c r="PJJ49" s="1"/>
      <c r="PJK49" s="1"/>
      <c r="PJL49" s="1"/>
      <c r="PJM49" s="1"/>
      <c r="PJN49" s="1"/>
      <c r="PJO49" s="1"/>
      <c r="PJP49" s="1"/>
      <c r="PJQ49" s="1"/>
      <c r="PJR49" s="1"/>
      <c r="PJS49" s="1"/>
      <c r="PJT49" s="1"/>
      <c r="PJU49" s="1"/>
      <c r="PJV49" s="1"/>
      <c r="PJW49" s="1"/>
      <c r="PJX49" s="1"/>
      <c r="PJY49" s="1"/>
      <c r="PJZ49" s="1"/>
      <c r="PKA49" s="1"/>
      <c r="PKB49" s="1"/>
      <c r="PKC49" s="1"/>
      <c r="PKD49" s="1"/>
      <c r="PKE49" s="1"/>
      <c r="PKF49" s="1"/>
      <c r="PKG49" s="1"/>
      <c r="PKH49" s="1"/>
      <c r="PKI49" s="1"/>
      <c r="PKJ49" s="1"/>
      <c r="PKK49" s="1"/>
      <c r="PKL49" s="1"/>
      <c r="PKM49" s="1"/>
      <c r="PKN49" s="1"/>
      <c r="PKO49" s="1"/>
      <c r="PKP49" s="1"/>
      <c r="PKQ49" s="1"/>
      <c r="PKR49" s="1"/>
      <c r="PKS49" s="1"/>
      <c r="PKT49" s="1"/>
      <c r="PKU49" s="1"/>
      <c r="PKV49" s="1"/>
      <c r="PKW49" s="1"/>
      <c r="PKX49" s="1"/>
      <c r="PKY49" s="1"/>
      <c r="PKZ49" s="1"/>
      <c r="PLA49" s="1"/>
      <c r="PLB49" s="1"/>
      <c r="PLC49" s="1"/>
      <c r="PLD49" s="1"/>
      <c r="PLE49" s="1"/>
      <c r="PLF49" s="1"/>
      <c r="PLG49" s="1"/>
      <c r="PLH49" s="1"/>
      <c r="PLI49" s="1"/>
      <c r="PLJ49" s="1"/>
      <c r="PLK49" s="1"/>
      <c r="PLL49" s="1"/>
      <c r="PLM49" s="1"/>
      <c r="PLN49" s="1"/>
      <c r="PLO49" s="1"/>
      <c r="PLP49" s="1"/>
      <c r="PLQ49" s="1"/>
      <c r="PLR49" s="1"/>
      <c r="PLS49" s="1"/>
      <c r="PLT49" s="1"/>
      <c r="PLU49" s="1"/>
      <c r="PLV49" s="1"/>
      <c r="PLW49" s="1"/>
      <c r="PLX49" s="1"/>
      <c r="PLY49" s="1"/>
      <c r="PLZ49" s="1"/>
      <c r="PMA49" s="1"/>
      <c r="PMB49" s="1"/>
      <c r="PMC49" s="1"/>
      <c r="PMD49" s="1"/>
      <c r="PME49" s="1"/>
      <c r="PMF49" s="1"/>
      <c r="PMG49" s="1"/>
      <c r="PMH49" s="1"/>
      <c r="PMI49" s="1"/>
      <c r="PMJ49" s="1"/>
      <c r="PMK49" s="1"/>
      <c r="PML49" s="1"/>
      <c r="PMM49" s="1"/>
      <c r="PMN49" s="1"/>
      <c r="PMO49" s="1"/>
      <c r="PMP49" s="1"/>
      <c r="PMQ49" s="1"/>
      <c r="PMR49" s="1"/>
      <c r="PMS49" s="1"/>
      <c r="PMT49" s="1"/>
      <c r="PMU49" s="1"/>
      <c r="PMV49" s="1"/>
      <c r="PMW49" s="1"/>
      <c r="PMX49" s="1"/>
      <c r="PMY49" s="1"/>
      <c r="PMZ49" s="1"/>
      <c r="PNA49" s="1"/>
      <c r="PNB49" s="1"/>
      <c r="PNC49" s="1"/>
      <c r="PND49" s="1"/>
      <c r="PNE49" s="1"/>
      <c r="PNF49" s="1"/>
      <c r="PNG49" s="1"/>
      <c r="PNH49" s="1"/>
      <c r="PNI49" s="1"/>
      <c r="PNJ49" s="1"/>
      <c r="PNK49" s="1"/>
      <c r="PNL49" s="1"/>
      <c r="PNM49" s="1"/>
      <c r="PNN49" s="1"/>
      <c r="PNO49" s="1"/>
      <c r="PNP49" s="1"/>
      <c r="PNQ49" s="1"/>
      <c r="PNR49" s="1"/>
      <c r="PNS49" s="1"/>
      <c r="PNT49" s="1"/>
      <c r="PNU49" s="1"/>
      <c r="PNV49" s="1"/>
      <c r="PNW49" s="1"/>
      <c r="PNX49" s="1"/>
      <c r="PNY49" s="1"/>
      <c r="PNZ49" s="1"/>
      <c r="POA49" s="1"/>
      <c r="POB49" s="1"/>
      <c r="POC49" s="1"/>
      <c r="POD49" s="1"/>
      <c r="POE49" s="1"/>
      <c r="POF49" s="1"/>
      <c r="POG49" s="1"/>
      <c r="POH49" s="1"/>
      <c r="POI49" s="1"/>
      <c r="POJ49" s="1"/>
      <c r="POK49" s="1"/>
      <c r="POL49" s="1"/>
      <c r="POM49" s="1"/>
      <c r="PON49" s="1"/>
      <c r="POO49" s="1"/>
      <c r="POP49" s="1"/>
      <c r="POQ49" s="1"/>
      <c r="POR49" s="1"/>
      <c r="POS49" s="1"/>
      <c r="POT49" s="1"/>
      <c r="POU49" s="1"/>
      <c r="POV49" s="1"/>
      <c r="POW49" s="1"/>
      <c r="POX49" s="1"/>
      <c r="POY49" s="1"/>
      <c r="POZ49" s="1"/>
      <c r="PPA49" s="1"/>
      <c r="PPB49" s="1"/>
      <c r="PPC49" s="1"/>
      <c r="PPD49" s="1"/>
      <c r="PPE49" s="1"/>
      <c r="PPF49" s="1"/>
      <c r="PPG49" s="1"/>
      <c r="PPH49" s="1"/>
      <c r="PPI49" s="1"/>
      <c r="PPJ49" s="1"/>
      <c r="PPK49" s="1"/>
      <c r="PPL49" s="1"/>
      <c r="PPM49" s="1"/>
      <c r="PPN49" s="1"/>
      <c r="PPO49" s="1"/>
      <c r="PPP49" s="1"/>
      <c r="PPQ49" s="1"/>
      <c r="PPR49" s="1"/>
      <c r="PPS49" s="1"/>
      <c r="PPT49" s="1"/>
      <c r="PPU49" s="1"/>
      <c r="PPV49" s="1"/>
      <c r="PPW49" s="1"/>
      <c r="PPX49" s="1"/>
      <c r="PPY49" s="1"/>
      <c r="PPZ49" s="1"/>
      <c r="PQA49" s="1"/>
      <c r="PQB49" s="1"/>
      <c r="PQC49" s="1"/>
      <c r="PQD49" s="1"/>
      <c r="PQE49" s="1"/>
      <c r="PQF49" s="1"/>
      <c r="PQG49" s="1"/>
      <c r="PQH49" s="1"/>
      <c r="PQI49" s="1"/>
      <c r="PQJ49" s="1"/>
      <c r="PQK49" s="1"/>
      <c r="PQL49" s="1"/>
      <c r="PQM49" s="1"/>
      <c r="PQN49" s="1"/>
      <c r="PQO49" s="1"/>
      <c r="PQP49" s="1"/>
      <c r="PQQ49" s="1"/>
      <c r="PQR49" s="1"/>
      <c r="PQS49" s="1"/>
      <c r="PQT49" s="1"/>
      <c r="PQU49" s="1"/>
      <c r="PQV49" s="1"/>
      <c r="PQW49" s="1"/>
      <c r="PQX49" s="1"/>
      <c r="PQY49" s="1"/>
      <c r="PQZ49" s="1"/>
      <c r="PRA49" s="1"/>
      <c r="PRB49" s="1"/>
      <c r="PRC49" s="1"/>
      <c r="PRD49" s="1"/>
      <c r="PRE49" s="1"/>
      <c r="PRF49" s="1"/>
      <c r="PRG49" s="1"/>
      <c r="PRH49" s="1"/>
      <c r="PRI49" s="1"/>
      <c r="PRJ49" s="1"/>
      <c r="PRK49" s="1"/>
      <c r="PRL49" s="1"/>
      <c r="PRM49" s="1"/>
      <c r="PRN49" s="1"/>
      <c r="PRO49" s="1"/>
      <c r="PRP49" s="1"/>
      <c r="PRQ49" s="1"/>
      <c r="PRR49" s="1"/>
      <c r="PRS49" s="1"/>
      <c r="PRT49" s="1"/>
      <c r="PRU49" s="1"/>
      <c r="PRV49" s="1"/>
      <c r="PRW49" s="1"/>
      <c r="PRX49" s="1"/>
      <c r="PRY49" s="1"/>
      <c r="PRZ49" s="1"/>
      <c r="PSA49" s="1"/>
      <c r="PSB49" s="1"/>
      <c r="PSC49" s="1"/>
      <c r="PSD49" s="1"/>
      <c r="PSE49" s="1"/>
      <c r="PSF49" s="1"/>
      <c r="PSG49" s="1"/>
      <c r="PSH49" s="1"/>
      <c r="PSI49" s="1"/>
      <c r="PSJ49" s="1"/>
      <c r="PSK49" s="1"/>
      <c r="PSL49" s="1"/>
      <c r="PSM49" s="1"/>
      <c r="PSN49" s="1"/>
      <c r="PSO49" s="1"/>
      <c r="PSP49" s="1"/>
      <c r="PSQ49" s="1"/>
      <c r="PSR49" s="1"/>
      <c r="PSS49" s="1"/>
      <c r="PST49" s="1"/>
      <c r="PSU49" s="1"/>
      <c r="PSV49" s="1"/>
      <c r="PSW49" s="1"/>
      <c r="PSX49" s="1"/>
      <c r="PSY49" s="1"/>
      <c r="PSZ49" s="1"/>
      <c r="PTA49" s="1"/>
      <c r="PTB49" s="1"/>
      <c r="PTC49" s="1"/>
      <c r="PTD49" s="1"/>
      <c r="PTE49" s="1"/>
      <c r="PTF49" s="1"/>
      <c r="PTG49" s="1"/>
      <c r="PTH49" s="1"/>
      <c r="PTI49" s="1"/>
      <c r="PTJ49" s="1"/>
      <c r="PTK49" s="1"/>
      <c r="PTL49" s="1"/>
      <c r="PTM49" s="1"/>
      <c r="PTN49" s="1"/>
      <c r="PTO49" s="1"/>
      <c r="PTP49" s="1"/>
      <c r="PTQ49" s="1"/>
      <c r="PTR49" s="1"/>
      <c r="PTS49" s="1"/>
      <c r="PTT49" s="1"/>
      <c r="PTU49" s="1"/>
      <c r="PTV49" s="1"/>
      <c r="PTW49" s="1"/>
      <c r="PTX49" s="1"/>
      <c r="PTY49" s="1"/>
      <c r="PTZ49" s="1"/>
      <c r="PUA49" s="1"/>
      <c r="PUB49" s="1"/>
      <c r="PUC49" s="1"/>
      <c r="PUD49" s="1"/>
      <c r="PUE49" s="1"/>
      <c r="PUF49" s="1"/>
      <c r="PUG49" s="1"/>
      <c r="PUH49" s="1"/>
      <c r="PUI49" s="1"/>
      <c r="PUJ49" s="1"/>
      <c r="PUK49" s="1"/>
      <c r="PUL49" s="1"/>
      <c r="PUM49" s="1"/>
      <c r="PUN49" s="1"/>
      <c r="PUO49" s="1"/>
      <c r="PUP49" s="1"/>
      <c r="PUQ49" s="1"/>
      <c r="PUR49" s="1"/>
      <c r="PUS49" s="1"/>
      <c r="PUT49" s="1"/>
      <c r="PUU49" s="1"/>
      <c r="PUV49" s="1"/>
      <c r="PUW49" s="1"/>
      <c r="PUX49" s="1"/>
      <c r="PUY49" s="1"/>
      <c r="PUZ49" s="1"/>
      <c r="PVA49" s="1"/>
      <c r="PVB49" s="1"/>
      <c r="PVC49" s="1"/>
      <c r="PVD49" s="1"/>
      <c r="PVE49" s="1"/>
      <c r="PVF49" s="1"/>
      <c r="PVG49" s="1"/>
      <c r="PVH49" s="1"/>
      <c r="PVI49" s="1"/>
      <c r="PVJ49" s="1"/>
      <c r="PVK49" s="1"/>
      <c r="PVL49" s="1"/>
      <c r="PVM49" s="1"/>
      <c r="PVN49" s="1"/>
      <c r="PVO49" s="1"/>
      <c r="PVP49" s="1"/>
      <c r="PVQ49" s="1"/>
      <c r="PVR49" s="1"/>
      <c r="PVS49" s="1"/>
      <c r="PVT49" s="1"/>
      <c r="PVU49" s="1"/>
      <c r="PVV49" s="1"/>
      <c r="PVW49" s="1"/>
      <c r="PVX49" s="1"/>
      <c r="PVY49" s="1"/>
      <c r="PVZ49" s="1"/>
      <c r="PWA49" s="1"/>
      <c r="PWB49" s="1"/>
      <c r="PWC49" s="1"/>
      <c r="PWD49" s="1"/>
      <c r="PWE49" s="1"/>
      <c r="PWF49" s="1"/>
      <c r="PWG49" s="1"/>
      <c r="PWH49" s="1"/>
      <c r="PWI49" s="1"/>
      <c r="PWJ49" s="1"/>
      <c r="PWK49" s="1"/>
      <c r="PWL49" s="1"/>
      <c r="PWM49" s="1"/>
      <c r="PWN49" s="1"/>
      <c r="PWO49" s="1"/>
      <c r="PWP49" s="1"/>
      <c r="PWQ49" s="1"/>
      <c r="PWR49" s="1"/>
      <c r="PWS49" s="1"/>
      <c r="PWT49" s="1"/>
      <c r="PWU49" s="1"/>
      <c r="PWV49" s="1"/>
      <c r="PWW49" s="1"/>
      <c r="PWX49" s="1"/>
      <c r="PWY49" s="1"/>
      <c r="PWZ49" s="1"/>
      <c r="PXA49" s="1"/>
      <c r="PXB49" s="1"/>
      <c r="PXC49" s="1"/>
      <c r="PXD49" s="1"/>
      <c r="PXE49" s="1"/>
      <c r="PXF49" s="1"/>
      <c r="PXG49" s="1"/>
      <c r="PXH49" s="1"/>
      <c r="PXI49" s="1"/>
      <c r="PXJ49" s="1"/>
      <c r="PXK49" s="1"/>
      <c r="PXL49" s="1"/>
      <c r="PXM49" s="1"/>
      <c r="PXN49" s="1"/>
      <c r="PXO49" s="1"/>
      <c r="PXP49" s="1"/>
      <c r="PXQ49" s="1"/>
      <c r="PXR49" s="1"/>
      <c r="PXS49" s="1"/>
      <c r="PXT49" s="1"/>
      <c r="PXU49" s="1"/>
      <c r="PXV49" s="1"/>
      <c r="PXW49" s="1"/>
      <c r="PXX49" s="1"/>
      <c r="PXY49" s="1"/>
      <c r="PXZ49" s="1"/>
      <c r="PYA49" s="1"/>
      <c r="PYB49" s="1"/>
      <c r="PYC49" s="1"/>
      <c r="PYD49" s="1"/>
      <c r="PYE49" s="1"/>
      <c r="PYF49" s="1"/>
      <c r="PYG49" s="1"/>
      <c r="PYH49" s="1"/>
      <c r="PYI49" s="1"/>
      <c r="PYJ49" s="1"/>
      <c r="PYK49" s="1"/>
      <c r="PYL49" s="1"/>
      <c r="PYM49" s="1"/>
      <c r="PYN49" s="1"/>
      <c r="PYO49" s="1"/>
      <c r="PYP49" s="1"/>
      <c r="PYQ49" s="1"/>
      <c r="PYR49" s="1"/>
      <c r="PYS49" s="1"/>
      <c r="PYT49" s="1"/>
      <c r="PYU49" s="1"/>
      <c r="PYV49" s="1"/>
      <c r="PYW49" s="1"/>
      <c r="PYX49" s="1"/>
      <c r="PYY49" s="1"/>
      <c r="PYZ49" s="1"/>
      <c r="PZA49" s="1"/>
      <c r="PZB49" s="1"/>
      <c r="PZC49" s="1"/>
      <c r="PZD49" s="1"/>
      <c r="PZE49" s="1"/>
      <c r="PZF49" s="1"/>
      <c r="PZG49" s="1"/>
      <c r="PZH49" s="1"/>
      <c r="PZI49" s="1"/>
      <c r="PZJ49" s="1"/>
      <c r="PZK49" s="1"/>
      <c r="PZL49" s="1"/>
      <c r="PZM49" s="1"/>
      <c r="PZN49" s="1"/>
      <c r="PZO49" s="1"/>
      <c r="PZP49" s="1"/>
      <c r="PZQ49" s="1"/>
      <c r="PZR49" s="1"/>
      <c r="PZS49" s="1"/>
      <c r="PZT49" s="1"/>
      <c r="PZU49" s="1"/>
      <c r="PZV49" s="1"/>
      <c r="PZW49" s="1"/>
      <c r="PZX49" s="1"/>
      <c r="PZY49" s="1"/>
      <c r="PZZ49" s="1"/>
      <c r="QAA49" s="1"/>
      <c r="QAB49" s="1"/>
      <c r="QAC49" s="1"/>
      <c r="QAD49" s="1"/>
      <c r="QAE49" s="1"/>
      <c r="QAF49" s="1"/>
      <c r="QAG49" s="1"/>
      <c r="QAH49" s="1"/>
      <c r="QAI49" s="1"/>
      <c r="QAJ49" s="1"/>
      <c r="QAK49" s="1"/>
      <c r="QAL49" s="1"/>
      <c r="QAM49" s="1"/>
      <c r="QAN49" s="1"/>
      <c r="QAO49" s="1"/>
      <c r="QAP49" s="1"/>
      <c r="QAQ49" s="1"/>
      <c r="QAR49" s="1"/>
      <c r="QAS49" s="1"/>
      <c r="QAT49" s="1"/>
      <c r="QAU49" s="1"/>
      <c r="QAV49" s="1"/>
      <c r="QAW49" s="1"/>
      <c r="QAX49" s="1"/>
      <c r="QAY49" s="1"/>
      <c r="QAZ49" s="1"/>
      <c r="QBA49" s="1"/>
      <c r="QBB49" s="1"/>
      <c r="QBC49" s="1"/>
      <c r="QBD49" s="1"/>
      <c r="QBE49" s="1"/>
      <c r="QBF49" s="1"/>
      <c r="QBG49" s="1"/>
      <c r="QBH49" s="1"/>
      <c r="QBI49" s="1"/>
      <c r="QBJ49" s="1"/>
      <c r="QBK49" s="1"/>
      <c r="QBL49" s="1"/>
      <c r="QBM49" s="1"/>
      <c r="QBN49" s="1"/>
      <c r="QBO49" s="1"/>
      <c r="QBP49" s="1"/>
      <c r="QBQ49" s="1"/>
      <c r="QBR49" s="1"/>
      <c r="QBS49" s="1"/>
      <c r="QBT49" s="1"/>
      <c r="QBU49" s="1"/>
      <c r="QBV49" s="1"/>
      <c r="QBW49" s="1"/>
      <c r="QBX49" s="1"/>
      <c r="QBY49" s="1"/>
      <c r="QBZ49" s="1"/>
      <c r="QCA49" s="1"/>
      <c r="QCB49" s="1"/>
      <c r="QCC49" s="1"/>
      <c r="QCD49" s="1"/>
      <c r="QCE49" s="1"/>
      <c r="QCF49" s="1"/>
      <c r="QCG49" s="1"/>
      <c r="QCH49" s="1"/>
      <c r="QCI49" s="1"/>
      <c r="QCJ49" s="1"/>
      <c r="QCK49" s="1"/>
      <c r="QCL49" s="1"/>
      <c r="QCM49" s="1"/>
      <c r="QCN49" s="1"/>
      <c r="QCO49" s="1"/>
      <c r="QCP49" s="1"/>
      <c r="QCQ49" s="1"/>
      <c r="QCR49" s="1"/>
      <c r="QCS49" s="1"/>
      <c r="QCT49" s="1"/>
      <c r="QCU49" s="1"/>
      <c r="QCV49" s="1"/>
      <c r="QCW49" s="1"/>
      <c r="QCX49" s="1"/>
      <c r="QCY49" s="1"/>
      <c r="QCZ49" s="1"/>
      <c r="QDA49" s="1"/>
      <c r="QDB49" s="1"/>
      <c r="QDC49" s="1"/>
      <c r="QDD49" s="1"/>
      <c r="QDE49" s="1"/>
      <c r="QDF49" s="1"/>
      <c r="QDG49" s="1"/>
      <c r="QDH49" s="1"/>
      <c r="QDI49" s="1"/>
      <c r="QDJ49" s="1"/>
      <c r="QDK49" s="1"/>
      <c r="QDL49" s="1"/>
      <c r="QDM49" s="1"/>
      <c r="QDN49" s="1"/>
      <c r="QDO49" s="1"/>
      <c r="QDP49" s="1"/>
      <c r="QDQ49" s="1"/>
      <c r="QDR49" s="1"/>
      <c r="QDS49" s="1"/>
      <c r="QDT49" s="1"/>
      <c r="QDU49" s="1"/>
      <c r="QDV49" s="1"/>
      <c r="QDW49" s="1"/>
      <c r="QDX49" s="1"/>
      <c r="QDY49" s="1"/>
      <c r="QDZ49" s="1"/>
      <c r="QEA49" s="1"/>
      <c r="QEB49" s="1"/>
      <c r="QEC49" s="1"/>
      <c r="QED49" s="1"/>
      <c r="QEE49" s="1"/>
      <c r="QEF49" s="1"/>
      <c r="QEG49" s="1"/>
      <c r="QEH49" s="1"/>
      <c r="QEI49" s="1"/>
      <c r="QEJ49" s="1"/>
      <c r="QEK49" s="1"/>
      <c r="QEL49" s="1"/>
      <c r="QEM49" s="1"/>
      <c r="QEN49" s="1"/>
      <c r="QEO49" s="1"/>
      <c r="QEP49" s="1"/>
      <c r="QEQ49" s="1"/>
      <c r="QER49" s="1"/>
      <c r="QES49" s="1"/>
      <c r="QET49" s="1"/>
      <c r="QEU49" s="1"/>
      <c r="QEV49" s="1"/>
      <c r="QEW49" s="1"/>
      <c r="QEX49" s="1"/>
      <c r="QEY49" s="1"/>
      <c r="QEZ49" s="1"/>
      <c r="QFA49" s="1"/>
      <c r="QFB49" s="1"/>
      <c r="QFC49" s="1"/>
      <c r="QFD49" s="1"/>
      <c r="QFE49" s="1"/>
      <c r="QFF49" s="1"/>
      <c r="QFG49" s="1"/>
      <c r="QFH49" s="1"/>
      <c r="QFI49" s="1"/>
      <c r="QFJ49" s="1"/>
      <c r="QFK49" s="1"/>
      <c r="QFL49" s="1"/>
      <c r="QFM49" s="1"/>
      <c r="QFN49" s="1"/>
      <c r="QFO49" s="1"/>
      <c r="QFP49" s="1"/>
      <c r="QFQ49" s="1"/>
      <c r="QFR49" s="1"/>
      <c r="QFS49" s="1"/>
      <c r="QFT49" s="1"/>
      <c r="QFU49" s="1"/>
      <c r="QFV49" s="1"/>
      <c r="QFW49" s="1"/>
      <c r="QFX49" s="1"/>
      <c r="QFY49" s="1"/>
      <c r="QFZ49" s="1"/>
      <c r="QGA49" s="1"/>
      <c r="QGB49" s="1"/>
      <c r="QGC49" s="1"/>
      <c r="QGD49" s="1"/>
      <c r="QGE49" s="1"/>
      <c r="QGF49" s="1"/>
      <c r="QGG49" s="1"/>
      <c r="QGH49" s="1"/>
      <c r="QGI49" s="1"/>
      <c r="QGJ49" s="1"/>
      <c r="QGK49" s="1"/>
      <c r="QGL49" s="1"/>
      <c r="QGM49" s="1"/>
      <c r="QGN49" s="1"/>
      <c r="QGO49" s="1"/>
      <c r="QGP49" s="1"/>
      <c r="QGQ49" s="1"/>
      <c r="QGR49" s="1"/>
      <c r="QGS49" s="1"/>
      <c r="QGT49" s="1"/>
      <c r="QGU49" s="1"/>
      <c r="QGV49" s="1"/>
      <c r="QGW49" s="1"/>
      <c r="QGX49" s="1"/>
      <c r="QGY49" s="1"/>
      <c r="QGZ49" s="1"/>
      <c r="QHA49" s="1"/>
      <c r="QHB49" s="1"/>
      <c r="QHC49" s="1"/>
      <c r="QHD49" s="1"/>
      <c r="QHE49" s="1"/>
      <c r="QHF49" s="1"/>
      <c r="QHG49" s="1"/>
      <c r="QHH49" s="1"/>
      <c r="QHI49" s="1"/>
      <c r="QHJ49" s="1"/>
      <c r="QHK49" s="1"/>
      <c r="QHL49" s="1"/>
      <c r="QHM49" s="1"/>
      <c r="QHN49" s="1"/>
      <c r="QHO49" s="1"/>
      <c r="QHP49" s="1"/>
      <c r="QHQ49" s="1"/>
      <c r="QHR49" s="1"/>
      <c r="QHS49" s="1"/>
      <c r="QHT49" s="1"/>
      <c r="QHU49" s="1"/>
      <c r="QHV49" s="1"/>
      <c r="QHW49" s="1"/>
      <c r="QHX49" s="1"/>
      <c r="QHY49" s="1"/>
      <c r="QHZ49" s="1"/>
      <c r="QIA49" s="1"/>
      <c r="QIB49" s="1"/>
      <c r="QIC49" s="1"/>
      <c r="QID49" s="1"/>
      <c r="QIE49" s="1"/>
      <c r="QIF49" s="1"/>
      <c r="QIG49" s="1"/>
      <c r="QIH49" s="1"/>
      <c r="QII49" s="1"/>
      <c r="QIJ49" s="1"/>
      <c r="QIK49" s="1"/>
      <c r="QIL49" s="1"/>
      <c r="QIM49" s="1"/>
      <c r="QIN49" s="1"/>
      <c r="QIO49" s="1"/>
      <c r="QIP49" s="1"/>
      <c r="QIQ49" s="1"/>
      <c r="QIR49" s="1"/>
      <c r="QIS49" s="1"/>
      <c r="QIT49" s="1"/>
      <c r="QIU49" s="1"/>
      <c r="QIV49" s="1"/>
      <c r="QIW49" s="1"/>
      <c r="QIX49" s="1"/>
      <c r="QIY49" s="1"/>
      <c r="QIZ49" s="1"/>
      <c r="QJA49" s="1"/>
      <c r="QJB49" s="1"/>
      <c r="QJC49" s="1"/>
      <c r="QJD49" s="1"/>
      <c r="QJE49" s="1"/>
      <c r="QJF49" s="1"/>
      <c r="QJG49" s="1"/>
      <c r="QJH49" s="1"/>
      <c r="QJI49" s="1"/>
      <c r="QJJ49" s="1"/>
      <c r="QJK49" s="1"/>
      <c r="QJL49" s="1"/>
      <c r="QJM49" s="1"/>
      <c r="QJN49" s="1"/>
      <c r="QJO49" s="1"/>
      <c r="QJP49" s="1"/>
      <c r="QJQ49" s="1"/>
      <c r="QJR49" s="1"/>
      <c r="QJS49" s="1"/>
      <c r="QJT49" s="1"/>
      <c r="QJU49" s="1"/>
      <c r="QJV49" s="1"/>
      <c r="QJW49" s="1"/>
      <c r="QJX49" s="1"/>
      <c r="QJY49" s="1"/>
      <c r="QJZ49" s="1"/>
      <c r="QKA49" s="1"/>
      <c r="QKB49" s="1"/>
      <c r="QKC49" s="1"/>
      <c r="QKD49" s="1"/>
      <c r="QKE49" s="1"/>
      <c r="QKF49" s="1"/>
      <c r="QKG49" s="1"/>
      <c r="QKH49" s="1"/>
      <c r="QKI49" s="1"/>
      <c r="QKJ49" s="1"/>
      <c r="QKK49" s="1"/>
      <c r="QKL49" s="1"/>
      <c r="QKM49" s="1"/>
      <c r="QKN49" s="1"/>
      <c r="QKO49" s="1"/>
      <c r="QKP49" s="1"/>
      <c r="QKQ49" s="1"/>
      <c r="QKR49" s="1"/>
      <c r="QKS49" s="1"/>
      <c r="QKT49" s="1"/>
      <c r="QKU49" s="1"/>
      <c r="QKV49" s="1"/>
      <c r="QKW49" s="1"/>
      <c r="QKX49" s="1"/>
      <c r="QKY49" s="1"/>
      <c r="QKZ49" s="1"/>
      <c r="QLA49" s="1"/>
      <c r="QLB49" s="1"/>
      <c r="QLC49" s="1"/>
      <c r="QLD49" s="1"/>
      <c r="QLE49" s="1"/>
      <c r="QLF49" s="1"/>
      <c r="QLG49" s="1"/>
      <c r="QLH49" s="1"/>
      <c r="QLI49" s="1"/>
      <c r="QLJ49" s="1"/>
      <c r="QLK49" s="1"/>
      <c r="QLL49" s="1"/>
      <c r="QLM49" s="1"/>
      <c r="QLN49" s="1"/>
      <c r="QLO49" s="1"/>
      <c r="QLP49" s="1"/>
      <c r="QLQ49" s="1"/>
      <c r="QLR49" s="1"/>
      <c r="QLS49" s="1"/>
      <c r="QLT49" s="1"/>
      <c r="QLU49" s="1"/>
      <c r="QLV49" s="1"/>
      <c r="QLW49" s="1"/>
      <c r="QLX49" s="1"/>
      <c r="QLY49" s="1"/>
      <c r="QLZ49" s="1"/>
      <c r="QMA49" s="1"/>
      <c r="QMB49" s="1"/>
      <c r="QMC49" s="1"/>
      <c r="QMD49" s="1"/>
      <c r="QME49" s="1"/>
      <c r="QMF49" s="1"/>
      <c r="QMG49" s="1"/>
      <c r="QMH49" s="1"/>
      <c r="QMI49" s="1"/>
      <c r="QMJ49" s="1"/>
      <c r="QMK49" s="1"/>
      <c r="QML49" s="1"/>
      <c r="QMM49" s="1"/>
      <c r="QMN49" s="1"/>
      <c r="QMO49" s="1"/>
      <c r="QMP49" s="1"/>
      <c r="QMQ49" s="1"/>
      <c r="QMR49" s="1"/>
      <c r="QMS49" s="1"/>
      <c r="QMT49" s="1"/>
      <c r="QMU49" s="1"/>
      <c r="QMV49" s="1"/>
      <c r="QMW49" s="1"/>
      <c r="QMX49" s="1"/>
      <c r="QMY49" s="1"/>
      <c r="QMZ49" s="1"/>
      <c r="QNA49" s="1"/>
      <c r="QNB49" s="1"/>
      <c r="QNC49" s="1"/>
      <c r="QND49" s="1"/>
      <c r="QNE49" s="1"/>
      <c r="QNF49" s="1"/>
      <c r="QNG49" s="1"/>
      <c r="QNH49" s="1"/>
      <c r="QNI49" s="1"/>
      <c r="QNJ49" s="1"/>
      <c r="QNK49" s="1"/>
      <c r="QNL49" s="1"/>
      <c r="QNM49" s="1"/>
      <c r="QNN49" s="1"/>
      <c r="QNO49" s="1"/>
      <c r="QNP49" s="1"/>
      <c r="QNQ49" s="1"/>
      <c r="QNR49" s="1"/>
      <c r="QNS49" s="1"/>
      <c r="QNT49" s="1"/>
      <c r="QNU49" s="1"/>
      <c r="QNV49" s="1"/>
      <c r="QNW49" s="1"/>
      <c r="QNX49" s="1"/>
      <c r="QNY49" s="1"/>
      <c r="QNZ49" s="1"/>
      <c r="QOA49" s="1"/>
      <c r="QOB49" s="1"/>
      <c r="QOC49" s="1"/>
      <c r="QOD49" s="1"/>
      <c r="QOE49" s="1"/>
      <c r="QOF49" s="1"/>
      <c r="QOG49" s="1"/>
      <c r="QOH49" s="1"/>
      <c r="QOI49" s="1"/>
      <c r="QOJ49" s="1"/>
      <c r="QOK49" s="1"/>
      <c r="QOL49" s="1"/>
      <c r="QOM49" s="1"/>
      <c r="QON49" s="1"/>
      <c r="QOO49" s="1"/>
      <c r="QOP49" s="1"/>
      <c r="QOQ49" s="1"/>
      <c r="QOR49" s="1"/>
      <c r="QOS49" s="1"/>
      <c r="QOT49" s="1"/>
      <c r="QOU49" s="1"/>
      <c r="QOV49" s="1"/>
      <c r="QOW49" s="1"/>
      <c r="QOX49" s="1"/>
      <c r="QOY49" s="1"/>
      <c r="QOZ49" s="1"/>
      <c r="QPA49" s="1"/>
      <c r="QPB49" s="1"/>
      <c r="QPC49" s="1"/>
      <c r="QPD49" s="1"/>
      <c r="QPE49" s="1"/>
      <c r="QPF49" s="1"/>
      <c r="QPG49" s="1"/>
      <c r="QPH49" s="1"/>
      <c r="QPI49" s="1"/>
      <c r="QPJ49" s="1"/>
      <c r="QPK49" s="1"/>
      <c r="QPL49" s="1"/>
      <c r="QPM49" s="1"/>
      <c r="QPN49" s="1"/>
      <c r="QPO49" s="1"/>
      <c r="QPP49" s="1"/>
      <c r="QPQ49" s="1"/>
      <c r="QPR49" s="1"/>
      <c r="QPS49" s="1"/>
      <c r="QPT49" s="1"/>
      <c r="QPU49" s="1"/>
      <c r="QPV49" s="1"/>
      <c r="QPW49" s="1"/>
      <c r="QPX49" s="1"/>
      <c r="QPY49" s="1"/>
      <c r="QPZ49" s="1"/>
      <c r="QQA49" s="1"/>
      <c r="QQB49" s="1"/>
      <c r="QQC49" s="1"/>
      <c r="QQD49" s="1"/>
      <c r="QQE49" s="1"/>
      <c r="QQF49" s="1"/>
      <c r="QQG49" s="1"/>
      <c r="QQH49" s="1"/>
      <c r="QQI49" s="1"/>
      <c r="QQJ49" s="1"/>
      <c r="QQK49" s="1"/>
      <c r="QQL49" s="1"/>
      <c r="QQM49" s="1"/>
      <c r="QQN49" s="1"/>
      <c r="QQO49" s="1"/>
      <c r="QQP49" s="1"/>
      <c r="QQQ49" s="1"/>
      <c r="QQR49" s="1"/>
      <c r="QQS49" s="1"/>
      <c r="QQT49" s="1"/>
      <c r="QQU49" s="1"/>
      <c r="QQV49" s="1"/>
      <c r="QQW49" s="1"/>
      <c r="QQX49" s="1"/>
      <c r="QQY49" s="1"/>
      <c r="QQZ49" s="1"/>
      <c r="QRA49" s="1"/>
      <c r="QRB49" s="1"/>
      <c r="QRC49" s="1"/>
      <c r="QRD49" s="1"/>
      <c r="QRE49" s="1"/>
      <c r="QRF49" s="1"/>
      <c r="QRG49" s="1"/>
      <c r="QRH49" s="1"/>
      <c r="QRI49" s="1"/>
      <c r="QRJ49" s="1"/>
      <c r="QRK49" s="1"/>
      <c r="QRL49" s="1"/>
      <c r="QRM49" s="1"/>
      <c r="QRN49" s="1"/>
      <c r="QRO49" s="1"/>
      <c r="QRP49" s="1"/>
      <c r="QRQ49" s="1"/>
      <c r="QRR49" s="1"/>
      <c r="QRS49" s="1"/>
      <c r="QRT49" s="1"/>
      <c r="QRU49" s="1"/>
      <c r="QRV49" s="1"/>
      <c r="QRW49" s="1"/>
      <c r="QRX49" s="1"/>
      <c r="QRY49" s="1"/>
      <c r="QRZ49" s="1"/>
      <c r="QSA49" s="1"/>
      <c r="QSB49" s="1"/>
      <c r="QSC49" s="1"/>
      <c r="QSD49" s="1"/>
      <c r="QSE49" s="1"/>
      <c r="QSF49" s="1"/>
      <c r="QSG49" s="1"/>
      <c r="QSH49" s="1"/>
      <c r="QSI49" s="1"/>
      <c r="QSJ49" s="1"/>
      <c r="QSK49" s="1"/>
      <c r="QSL49" s="1"/>
      <c r="QSM49" s="1"/>
      <c r="QSN49" s="1"/>
      <c r="QSO49" s="1"/>
      <c r="QSP49" s="1"/>
      <c r="QSQ49" s="1"/>
      <c r="QSR49" s="1"/>
      <c r="QSS49" s="1"/>
      <c r="QST49" s="1"/>
      <c r="QSU49" s="1"/>
      <c r="QSV49" s="1"/>
      <c r="QSW49" s="1"/>
      <c r="QSX49" s="1"/>
      <c r="QSY49" s="1"/>
      <c r="QSZ49" s="1"/>
      <c r="QTA49" s="1"/>
      <c r="QTB49" s="1"/>
      <c r="QTC49" s="1"/>
      <c r="QTD49" s="1"/>
      <c r="QTE49" s="1"/>
      <c r="QTF49" s="1"/>
      <c r="QTG49" s="1"/>
      <c r="QTH49" s="1"/>
      <c r="QTI49" s="1"/>
      <c r="QTJ49" s="1"/>
      <c r="QTK49" s="1"/>
      <c r="QTL49" s="1"/>
      <c r="QTM49" s="1"/>
      <c r="QTN49" s="1"/>
      <c r="QTO49" s="1"/>
      <c r="QTP49" s="1"/>
      <c r="QTQ49" s="1"/>
      <c r="QTR49" s="1"/>
      <c r="QTS49" s="1"/>
      <c r="QTT49" s="1"/>
      <c r="QTU49" s="1"/>
      <c r="QTV49" s="1"/>
      <c r="QTW49" s="1"/>
      <c r="QTX49" s="1"/>
      <c r="QTY49" s="1"/>
      <c r="QTZ49" s="1"/>
      <c r="QUA49" s="1"/>
      <c r="QUB49" s="1"/>
      <c r="QUC49" s="1"/>
      <c r="QUD49" s="1"/>
      <c r="QUE49" s="1"/>
      <c r="QUF49" s="1"/>
      <c r="QUG49" s="1"/>
      <c r="QUH49" s="1"/>
      <c r="QUI49" s="1"/>
      <c r="QUJ49" s="1"/>
      <c r="QUK49" s="1"/>
      <c r="QUL49" s="1"/>
      <c r="QUM49" s="1"/>
      <c r="QUN49" s="1"/>
      <c r="QUO49" s="1"/>
      <c r="QUP49" s="1"/>
      <c r="QUQ49" s="1"/>
      <c r="QUR49" s="1"/>
      <c r="QUS49" s="1"/>
      <c r="QUT49" s="1"/>
      <c r="QUU49" s="1"/>
      <c r="QUV49" s="1"/>
      <c r="QUW49" s="1"/>
      <c r="QUX49" s="1"/>
      <c r="QUY49" s="1"/>
      <c r="QUZ49" s="1"/>
      <c r="QVA49" s="1"/>
      <c r="QVB49" s="1"/>
      <c r="QVC49" s="1"/>
      <c r="QVD49" s="1"/>
      <c r="QVE49" s="1"/>
      <c r="QVF49" s="1"/>
      <c r="QVG49" s="1"/>
      <c r="QVH49" s="1"/>
      <c r="QVI49" s="1"/>
      <c r="QVJ49" s="1"/>
      <c r="QVK49" s="1"/>
      <c r="QVL49" s="1"/>
      <c r="QVM49" s="1"/>
      <c r="QVN49" s="1"/>
      <c r="QVO49" s="1"/>
      <c r="QVP49" s="1"/>
      <c r="QVQ49" s="1"/>
      <c r="QVR49" s="1"/>
      <c r="QVS49" s="1"/>
      <c r="QVT49" s="1"/>
      <c r="QVU49" s="1"/>
      <c r="QVV49" s="1"/>
      <c r="QVW49" s="1"/>
      <c r="QVX49" s="1"/>
      <c r="QVY49" s="1"/>
      <c r="QVZ49" s="1"/>
      <c r="QWA49" s="1"/>
      <c r="QWB49" s="1"/>
      <c r="QWC49" s="1"/>
      <c r="QWD49" s="1"/>
      <c r="QWE49" s="1"/>
      <c r="QWF49" s="1"/>
      <c r="QWG49" s="1"/>
      <c r="QWH49" s="1"/>
      <c r="QWI49" s="1"/>
      <c r="QWJ49" s="1"/>
      <c r="QWK49" s="1"/>
      <c r="QWL49" s="1"/>
      <c r="QWM49" s="1"/>
      <c r="QWN49" s="1"/>
      <c r="QWO49" s="1"/>
      <c r="QWP49" s="1"/>
      <c r="QWQ49" s="1"/>
      <c r="QWR49" s="1"/>
      <c r="QWS49" s="1"/>
      <c r="QWT49" s="1"/>
      <c r="QWU49" s="1"/>
      <c r="QWV49" s="1"/>
      <c r="QWW49" s="1"/>
      <c r="QWX49" s="1"/>
      <c r="QWY49" s="1"/>
      <c r="QWZ49" s="1"/>
      <c r="QXA49" s="1"/>
      <c r="QXB49" s="1"/>
      <c r="QXC49" s="1"/>
      <c r="QXD49" s="1"/>
      <c r="QXE49" s="1"/>
      <c r="QXF49" s="1"/>
      <c r="QXG49" s="1"/>
      <c r="QXH49" s="1"/>
      <c r="QXI49" s="1"/>
      <c r="QXJ49" s="1"/>
      <c r="QXK49" s="1"/>
      <c r="QXL49" s="1"/>
      <c r="QXM49" s="1"/>
      <c r="QXN49" s="1"/>
      <c r="QXO49" s="1"/>
      <c r="QXP49" s="1"/>
      <c r="QXQ49" s="1"/>
      <c r="QXR49" s="1"/>
      <c r="QXS49" s="1"/>
      <c r="QXT49" s="1"/>
      <c r="QXU49" s="1"/>
      <c r="QXV49" s="1"/>
      <c r="QXW49" s="1"/>
      <c r="QXX49" s="1"/>
      <c r="QXY49" s="1"/>
      <c r="QXZ49" s="1"/>
      <c r="QYA49" s="1"/>
      <c r="QYB49" s="1"/>
      <c r="QYC49" s="1"/>
      <c r="QYD49" s="1"/>
      <c r="QYE49" s="1"/>
      <c r="QYF49" s="1"/>
      <c r="QYG49" s="1"/>
      <c r="QYH49" s="1"/>
      <c r="QYI49" s="1"/>
      <c r="QYJ49" s="1"/>
      <c r="QYK49" s="1"/>
      <c r="QYL49" s="1"/>
      <c r="QYM49" s="1"/>
      <c r="QYN49" s="1"/>
      <c r="QYO49" s="1"/>
      <c r="QYP49" s="1"/>
      <c r="QYQ49" s="1"/>
      <c r="QYR49" s="1"/>
      <c r="QYS49" s="1"/>
      <c r="QYT49" s="1"/>
      <c r="QYU49" s="1"/>
      <c r="QYV49" s="1"/>
      <c r="QYW49" s="1"/>
      <c r="QYX49" s="1"/>
      <c r="QYY49" s="1"/>
      <c r="QYZ49" s="1"/>
      <c r="QZA49" s="1"/>
      <c r="QZB49" s="1"/>
      <c r="QZC49" s="1"/>
      <c r="QZD49" s="1"/>
      <c r="QZE49" s="1"/>
      <c r="QZF49" s="1"/>
      <c r="QZG49" s="1"/>
      <c r="QZH49" s="1"/>
      <c r="QZI49" s="1"/>
      <c r="QZJ49" s="1"/>
      <c r="QZK49" s="1"/>
      <c r="QZL49" s="1"/>
      <c r="QZM49" s="1"/>
      <c r="QZN49" s="1"/>
      <c r="QZO49" s="1"/>
      <c r="QZP49" s="1"/>
      <c r="QZQ49" s="1"/>
      <c r="QZR49" s="1"/>
      <c r="QZS49" s="1"/>
      <c r="QZT49" s="1"/>
      <c r="QZU49" s="1"/>
      <c r="QZV49" s="1"/>
      <c r="QZW49" s="1"/>
      <c r="QZX49" s="1"/>
      <c r="QZY49" s="1"/>
      <c r="QZZ49" s="1"/>
      <c r="RAA49" s="1"/>
      <c r="RAB49" s="1"/>
      <c r="RAC49" s="1"/>
      <c r="RAD49" s="1"/>
      <c r="RAE49" s="1"/>
      <c r="RAF49" s="1"/>
      <c r="RAG49" s="1"/>
      <c r="RAH49" s="1"/>
      <c r="RAI49" s="1"/>
      <c r="RAJ49" s="1"/>
      <c r="RAK49" s="1"/>
      <c r="RAL49" s="1"/>
      <c r="RAM49" s="1"/>
      <c r="RAN49" s="1"/>
      <c r="RAO49" s="1"/>
      <c r="RAP49" s="1"/>
      <c r="RAQ49" s="1"/>
      <c r="RAR49" s="1"/>
      <c r="RAS49" s="1"/>
      <c r="RAT49" s="1"/>
      <c r="RAU49" s="1"/>
      <c r="RAV49" s="1"/>
      <c r="RAW49" s="1"/>
      <c r="RAX49" s="1"/>
      <c r="RAY49" s="1"/>
      <c r="RAZ49" s="1"/>
      <c r="RBA49" s="1"/>
      <c r="RBB49" s="1"/>
      <c r="RBC49" s="1"/>
      <c r="RBD49" s="1"/>
      <c r="RBE49" s="1"/>
      <c r="RBF49" s="1"/>
      <c r="RBG49" s="1"/>
      <c r="RBH49" s="1"/>
      <c r="RBI49" s="1"/>
      <c r="RBJ49" s="1"/>
      <c r="RBK49" s="1"/>
      <c r="RBL49" s="1"/>
      <c r="RBM49" s="1"/>
      <c r="RBN49" s="1"/>
      <c r="RBO49" s="1"/>
      <c r="RBP49" s="1"/>
      <c r="RBQ49" s="1"/>
      <c r="RBR49" s="1"/>
      <c r="RBS49" s="1"/>
      <c r="RBT49" s="1"/>
      <c r="RBU49" s="1"/>
      <c r="RBV49" s="1"/>
      <c r="RBW49" s="1"/>
      <c r="RBX49" s="1"/>
      <c r="RBY49" s="1"/>
      <c r="RBZ49" s="1"/>
      <c r="RCA49" s="1"/>
      <c r="RCB49" s="1"/>
      <c r="RCC49" s="1"/>
      <c r="RCD49" s="1"/>
      <c r="RCE49" s="1"/>
      <c r="RCF49" s="1"/>
      <c r="RCG49" s="1"/>
      <c r="RCH49" s="1"/>
      <c r="RCI49" s="1"/>
      <c r="RCJ49" s="1"/>
      <c r="RCK49" s="1"/>
      <c r="RCL49" s="1"/>
      <c r="RCM49" s="1"/>
      <c r="RCN49" s="1"/>
      <c r="RCO49" s="1"/>
      <c r="RCP49" s="1"/>
      <c r="RCQ49" s="1"/>
      <c r="RCR49" s="1"/>
      <c r="RCS49" s="1"/>
      <c r="RCT49" s="1"/>
      <c r="RCU49" s="1"/>
      <c r="RCV49" s="1"/>
      <c r="RCW49" s="1"/>
      <c r="RCX49" s="1"/>
      <c r="RCY49" s="1"/>
      <c r="RCZ49" s="1"/>
      <c r="RDA49" s="1"/>
      <c r="RDB49" s="1"/>
      <c r="RDC49" s="1"/>
      <c r="RDD49" s="1"/>
      <c r="RDE49" s="1"/>
      <c r="RDF49" s="1"/>
      <c r="RDG49" s="1"/>
      <c r="RDH49" s="1"/>
      <c r="RDI49" s="1"/>
      <c r="RDJ49" s="1"/>
      <c r="RDK49" s="1"/>
      <c r="RDL49" s="1"/>
      <c r="RDM49" s="1"/>
      <c r="RDN49" s="1"/>
      <c r="RDO49" s="1"/>
      <c r="RDP49" s="1"/>
      <c r="RDQ49" s="1"/>
      <c r="RDR49" s="1"/>
      <c r="RDS49" s="1"/>
      <c r="RDT49" s="1"/>
      <c r="RDU49" s="1"/>
      <c r="RDV49" s="1"/>
      <c r="RDW49" s="1"/>
      <c r="RDX49" s="1"/>
      <c r="RDY49" s="1"/>
      <c r="RDZ49" s="1"/>
      <c r="REA49" s="1"/>
      <c r="REB49" s="1"/>
      <c r="REC49" s="1"/>
      <c r="RED49" s="1"/>
      <c r="REE49" s="1"/>
      <c r="REF49" s="1"/>
      <c r="REG49" s="1"/>
      <c r="REH49" s="1"/>
      <c r="REI49" s="1"/>
      <c r="REJ49" s="1"/>
      <c r="REK49" s="1"/>
      <c r="REL49" s="1"/>
      <c r="REM49" s="1"/>
      <c r="REN49" s="1"/>
      <c r="REO49" s="1"/>
      <c r="REP49" s="1"/>
      <c r="REQ49" s="1"/>
      <c r="RER49" s="1"/>
      <c r="RES49" s="1"/>
      <c r="RET49" s="1"/>
      <c r="REU49" s="1"/>
      <c r="REV49" s="1"/>
      <c r="REW49" s="1"/>
      <c r="REX49" s="1"/>
      <c r="REY49" s="1"/>
      <c r="REZ49" s="1"/>
      <c r="RFA49" s="1"/>
      <c r="RFB49" s="1"/>
      <c r="RFC49" s="1"/>
      <c r="RFD49" s="1"/>
      <c r="RFE49" s="1"/>
      <c r="RFF49" s="1"/>
      <c r="RFG49" s="1"/>
      <c r="RFH49" s="1"/>
      <c r="RFI49" s="1"/>
      <c r="RFJ49" s="1"/>
      <c r="RFK49" s="1"/>
      <c r="RFL49" s="1"/>
      <c r="RFM49" s="1"/>
      <c r="RFN49" s="1"/>
      <c r="RFO49" s="1"/>
      <c r="RFP49" s="1"/>
      <c r="RFQ49" s="1"/>
      <c r="RFR49" s="1"/>
      <c r="RFS49" s="1"/>
      <c r="RFT49" s="1"/>
      <c r="RFU49" s="1"/>
      <c r="RFV49" s="1"/>
      <c r="RFW49" s="1"/>
      <c r="RFX49" s="1"/>
      <c r="RFY49" s="1"/>
      <c r="RFZ49" s="1"/>
      <c r="RGA49" s="1"/>
      <c r="RGB49" s="1"/>
      <c r="RGC49" s="1"/>
      <c r="RGD49" s="1"/>
      <c r="RGE49" s="1"/>
      <c r="RGF49" s="1"/>
      <c r="RGG49" s="1"/>
      <c r="RGH49" s="1"/>
      <c r="RGI49" s="1"/>
      <c r="RGJ49" s="1"/>
      <c r="RGK49" s="1"/>
      <c r="RGL49" s="1"/>
      <c r="RGM49" s="1"/>
      <c r="RGN49" s="1"/>
      <c r="RGO49" s="1"/>
      <c r="RGP49" s="1"/>
      <c r="RGQ49" s="1"/>
      <c r="RGR49" s="1"/>
      <c r="RGS49" s="1"/>
      <c r="RGT49" s="1"/>
      <c r="RGU49" s="1"/>
      <c r="RGV49" s="1"/>
      <c r="RGW49" s="1"/>
      <c r="RGX49" s="1"/>
      <c r="RGY49" s="1"/>
      <c r="RGZ49" s="1"/>
      <c r="RHA49" s="1"/>
      <c r="RHB49" s="1"/>
      <c r="RHC49" s="1"/>
      <c r="RHD49" s="1"/>
      <c r="RHE49" s="1"/>
      <c r="RHF49" s="1"/>
      <c r="RHG49" s="1"/>
      <c r="RHH49" s="1"/>
      <c r="RHI49" s="1"/>
      <c r="RHJ49" s="1"/>
      <c r="RHK49" s="1"/>
      <c r="RHL49" s="1"/>
      <c r="RHM49" s="1"/>
      <c r="RHN49" s="1"/>
      <c r="RHO49" s="1"/>
      <c r="RHP49" s="1"/>
      <c r="RHQ49" s="1"/>
      <c r="RHR49" s="1"/>
      <c r="RHS49" s="1"/>
      <c r="RHT49" s="1"/>
      <c r="RHU49" s="1"/>
      <c r="RHV49" s="1"/>
      <c r="RHW49" s="1"/>
      <c r="RHX49" s="1"/>
      <c r="RHY49" s="1"/>
      <c r="RHZ49" s="1"/>
      <c r="RIA49" s="1"/>
      <c r="RIB49" s="1"/>
      <c r="RIC49" s="1"/>
      <c r="RID49" s="1"/>
      <c r="RIE49" s="1"/>
      <c r="RIF49" s="1"/>
      <c r="RIG49" s="1"/>
      <c r="RIH49" s="1"/>
      <c r="RII49" s="1"/>
      <c r="RIJ49" s="1"/>
      <c r="RIK49" s="1"/>
      <c r="RIL49" s="1"/>
      <c r="RIM49" s="1"/>
      <c r="RIN49" s="1"/>
      <c r="RIO49" s="1"/>
      <c r="RIP49" s="1"/>
      <c r="RIQ49" s="1"/>
      <c r="RIR49" s="1"/>
      <c r="RIS49" s="1"/>
      <c r="RIT49" s="1"/>
      <c r="RIU49" s="1"/>
      <c r="RIV49" s="1"/>
      <c r="RIW49" s="1"/>
      <c r="RIX49" s="1"/>
      <c r="RIY49" s="1"/>
      <c r="RIZ49" s="1"/>
      <c r="RJA49" s="1"/>
      <c r="RJB49" s="1"/>
      <c r="RJC49" s="1"/>
      <c r="RJD49" s="1"/>
      <c r="RJE49" s="1"/>
      <c r="RJF49" s="1"/>
      <c r="RJG49" s="1"/>
      <c r="RJH49" s="1"/>
      <c r="RJI49" s="1"/>
      <c r="RJJ49" s="1"/>
      <c r="RJK49" s="1"/>
      <c r="RJL49" s="1"/>
      <c r="RJM49" s="1"/>
      <c r="RJN49" s="1"/>
      <c r="RJO49" s="1"/>
      <c r="RJP49" s="1"/>
      <c r="RJQ49" s="1"/>
      <c r="RJR49" s="1"/>
      <c r="RJS49" s="1"/>
      <c r="RJT49" s="1"/>
      <c r="RJU49" s="1"/>
      <c r="RJV49" s="1"/>
      <c r="RJW49" s="1"/>
      <c r="RJX49" s="1"/>
      <c r="RJY49" s="1"/>
      <c r="RJZ49" s="1"/>
      <c r="RKA49" s="1"/>
      <c r="RKB49" s="1"/>
      <c r="RKC49" s="1"/>
      <c r="RKD49" s="1"/>
      <c r="RKE49" s="1"/>
      <c r="RKF49" s="1"/>
      <c r="RKG49" s="1"/>
      <c r="RKH49" s="1"/>
      <c r="RKI49" s="1"/>
      <c r="RKJ49" s="1"/>
      <c r="RKK49" s="1"/>
      <c r="RKL49" s="1"/>
      <c r="RKM49" s="1"/>
      <c r="RKN49" s="1"/>
      <c r="RKO49" s="1"/>
      <c r="RKP49" s="1"/>
      <c r="RKQ49" s="1"/>
      <c r="RKR49" s="1"/>
      <c r="RKS49" s="1"/>
      <c r="RKT49" s="1"/>
      <c r="RKU49" s="1"/>
      <c r="RKV49" s="1"/>
      <c r="RKW49" s="1"/>
      <c r="RKX49" s="1"/>
      <c r="RKY49" s="1"/>
      <c r="RKZ49" s="1"/>
      <c r="RLA49" s="1"/>
      <c r="RLB49" s="1"/>
      <c r="RLC49" s="1"/>
      <c r="RLD49" s="1"/>
      <c r="RLE49" s="1"/>
      <c r="RLF49" s="1"/>
      <c r="RLG49" s="1"/>
      <c r="RLH49" s="1"/>
      <c r="RLI49" s="1"/>
      <c r="RLJ49" s="1"/>
      <c r="RLK49" s="1"/>
      <c r="RLL49" s="1"/>
      <c r="RLM49" s="1"/>
      <c r="RLN49" s="1"/>
      <c r="RLO49" s="1"/>
      <c r="RLP49" s="1"/>
      <c r="RLQ49" s="1"/>
      <c r="RLR49" s="1"/>
      <c r="RLS49" s="1"/>
      <c r="RLT49" s="1"/>
      <c r="RLU49" s="1"/>
      <c r="RLV49" s="1"/>
      <c r="RLW49" s="1"/>
      <c r="RLX49" s="1"/>
      <c r="RLY49" s="1"/>
      <c r="RLZ49" s="1"/>
      <c r="RMA49" s="1"/>
      <c r="RMB49" s="1"/>
      <c r="RMC49" s="1"/>
      <c r="RMD49" s="1"/>
      <c r="RME49" s="1"/>
      <c r="RMF49" s="1"/>
      <c r="RMG49" s="1"/>
      <c r="RMH49" s="1"/>
      <c r="RMI49" s="1"/>
      <c r="RMJ49" s="1"/>
      <c r="RMK49" s="1"/>
      <c r="RML49" s="1"/>
      <c r="RMM49" s="1"/>
      <c r="RMN49" s="1"/>
      <c r="RMO49" s="1"/>
      <c r="RMP49" s="1"/>
      <c r="RMQ49" s="1"/>
      <c r="RMR49" s="1"/>
      <c r="RMS49" s="1"/>
      <c r="RMT49" s="1"/>
      <c r="RMU49" s="1"/>
      <c r="RMV49" s="1"/>
      <c r="RMW49" s="1"/>
      <c r="RMX49" s="1"/>
      <c r="RMY49" s="1"/>
      <c r="RMZ49" s="1"/>
      <c r="RNA49" s="1"/>
      <c r="RNB49" s="1"/>
      <c r="RNC49" s="1"/>
      <c r="RND49" s="1"/>
      <c r="RNE49" s="1"/>
      <c r="RNF49" s="1"/>
      <c r="RNG49" s="1"/>
      <c r="RNH49" s="1"/>
      <c r="RNI49" s="1"/>
      <c r="RNJ49" s="1"/>
      <c r="RNK49" s="1"/>
      <c r="RNL49" s="1"/>
      <c r="RNM49" s="1"/>
      <c r="RNN49" s="1"/>
      <c r="RNO49" s="1"/>
      <c r="RNP49" s="1"/>
      <c r="RNQ49" s="1"/>
      <c r="RNR49" s="1"/>
      <c r="RNS49" s="1"/>
      <c r="RNT49" s="1"/>
      <c r="RNU49" s="1"/>
      <c r="RNV49" s="1"/>
      <c r="RNW49" s="1"/>
      <c r="RNX49" s="1"/>
      <c r="RNY49" s="1"/>
      <c r="RNZ49" s="1"/>
      <c r="ROA49" s="1"/>
      <c r="ROB49" s="1"/>
      <c r="ROC49" s="1"/>
      <c r="ROD49" s="1"/>
      <c r="ROE49" s="1"/>
      <c r="ROF49" s="1"/>
      <c r="ROG49" s="1"/>
      <c r="ROH49" s="1"/>
      <c r="ROI49" s="1"/>
      <c r="ROJ49" s="1"/>
      <c r="ROK49" s="1"/>
      <c r="ROL49" s="1"/>
      <c r="ROM49" s="1"/>
      <c r="RON49" s="1"/>
      <c r="ROO49" s="1"/>
      <c r="ROP49" s="1"/>
      <c r="ROQ49" s="1"/>
      <c r="ROR49" s="1"/>
      <c r="ROS49" s="1"/>
      <c r="ROT49" s="1"/>
      <c r="ROU49" s="1"/>
      <c r="ROV49" s="1"/>
      <c r="ROW49" s="1"/>
      <c r="ROX49" s="1"/>
      <c r="ROY49" s="1"/>
      <c r="ROZ49" s="1"/>
      <c r="RPA49" s="1"/>
      <c r="RPB49" s="1"/>
      <c r="RPC49" s="1"/>
      <c r="RPD49" s="1"/>
      <c r="RPE49" s="1"/>
      <c r="RPF49" s="1"/>
      <c r="RPG49" s="1"/>
      <c r="RPH49" s="1"/>
      <c r="RPI49" s="1"/>
      <c r="RPJ49" s="1"/>
      <c r="RPK49" s="1"/>
      <c r="RPL49" s="1"/>
      <c r="RPM49" s="1"/>
      <c r="RPN49" s="1"/>
      <c r="RPO49" s="1"/>
      <c r="RPP49" s="1"/>
      <c r="RPQ49" s="1"/>
      <c r="RPR49" s="1"/>
      <c r="RPS49" s="1"/>
      <c r="RPT49" s="1"/>
      <c r="RPU49" s="1"/>
      <c r="RPV49" s="1"/>
      <c r="RPW49" s="1"/>
      <c r="RPX49" s="1"/>
      <c r="RPY49" s="1"/>
      <c r="RPZ49" s="1"/>
      <c r="RQA49" s="1"/>
      <c r="RQB49" s="1"/>
      <c r="RQC49" s="1"/>
      <c r="RQD49" s="1"/>
      <c r="RQE49" s="1"/>
      <c r="RQF49" s="1"/>
      <c r="RQG49" s="1"/>
      <c r="RQH49" s="1"/>
      <c r="RQI49" s="1"/>
      <c r="RQJ49" s="1"/>
      <c r="RQK49" s="1"/>
      <c r="RQL49" s="1"/>
      <c r="RQM49" s="1"/>
      <c r="RQN49" s="1"/>
      <c r="RQO49" s="1"/>
      <c r="RQP49" s="1"/>
      <c r="RQQ49" s="1"/>
      <c r="RQR49" s="1"/>
      <c r="RQS49" s="1"/>
      <c r="RQT49" s="1"/>
      <c r="RQU49" s="1"/>
      <c r="RQV49" s="1"/>
      <c r="RQW49" s="1"/>
      <c r="RQX49" s="1"/>
      <c r="RQY49" s="1"/>
      <c r="RQZ49" s="1"/>
      <c r="RRA49" s="1"/>
      <c r="RRB49" s="1"/>
      <c r="RRC49" s="1"/>
      <c r="RRD49" s="1"/>
      <c r="RRE49" s="1"/>
      <c r="RRF49" s="1"/>
      <c r="RRG49" s="1"/>
      <c r="RRH49" s="1"/>
      <c r="RRI49" s="1"/>
      <c r="RRJ49" s="1"/>
      <c r="RRK49" s="1"/>
      <c r="RRL49" s="1"/>
      <c r="RRM49" s="1"/>
      <c r="RRN49" s="1"/>
      <c r="RRO49" s="1"/>
      <c r="RRP49" s="1"/>
      <c r="RRQ49" s="1"/>
      <c r="RRR49" s="1"/>
      <c r="RRS49" s="1"/>
      <c r="RRT49" s="1"/>
      <c r="RRU49" s="1"/>
      <c r="RRV49" s="1"/>
      <c r="RRW49" s="1"/>
      <c r="RRX49" s="1"/>
      <c r="RRY49" s="1"/>
      <c r="RRZ49" s="1"/>
      <c r="RSA49" s="1"/>
      <c r="RSB49" s="1"/>
      <c r="RSC49" s="1"/>
      <c r="RSD49" s="1"/>
      <c r="RSE49" s="1"/>
      <c r="RSF49" s="1"/>
      <c r="RSG49" s="1"/>
      <c r="RSH49" s="1"/>
      <c r="RSI49" s="1"/>
      <c r="RSJ49" s="1"/>
      <c r="RSK49" s="1"/>
      <c r="RSL49" s="1"/>
      <c r="RSM49" s="1"/>
      <c r="RSN49" s="1"/>
      <c r="RSO49" s="1"/>
      <c r="RSP49" s="1"/>
      <c r="RSQ49" s="1"/>
      <c r="RSR49" s="1"/>
      <c r="RSS49" s="1"/>
      <c r="RST49" s="1"/>
      <c r="RSU49" s="1"/>
      <c r="RSV49" s="1"/>
      <c r="RSW49" s="1"/>
      <c r="RSX49" s="1"/>
      <c r="RSY49" s="1"/>
      <c r="RSZ49" s="1"/>
      <c r="RTA49" s="1"/>
      <c r="RTB49" s="1"/>
      <c r="RTC49" s="1"/>
      <c r="RTD49" s="1"/>
      <c r="RTE49" s="1"/>
      <c r="RTF49" s="1"/>
      <c r="RTG49" s="1"/>
      <c r="RTH49" s="1"/>
      <c r="RTI49" s="1"/>
      <c r="RTJ49" s="1"/>
      <c r="RTK49" s="1"/>
      <c r="RTL49" s="1"/>
      <c r="RTM49" s="1"/>
      <c r="RTN49" s="1"/>
      <c r="RTO49" s="1"/>
      <c r="RTP49" s="1"/>
      <c r="RTQ49" s="1"/>
      <c r="RTR49" s="1"/>
      <c r="RTS49" s="1"/>
      <c r="RTT49" s="1"/>
      <c r="RTU49" s="1"/>
      <c r="RTV49" s="1"/>
      <c r="RTW49" s="1"/>
      <c r="RTX49" s="1"/>
      <c r="RTY49" s="1"/>
      <c r="RTZ49" s="1"/>
      <c r="RUA49" s="1"/>
      <c r="RUB49" s="1"/>
      <c r="RUC49" s="1"/>
      <c r="RUD49" s="1"/>
      <c r="RUE49" s="1"/>
      <c r="RUF49" s="1"/>
      <c r="RUG49" s="1"/>
      <c r="RUH49" s="1"/>
      <c r="RUI49" s="1"/>
      <c r="RUJ49" s="1"/>
      <c r="RUK49" s="1"/>
      <c r="RUL49" s="1"/>
      <c r="RUM49" s="1"/>
      <c r="RUN49" s="1"/>
      <c r="RUO49" s="1"/>
      <c r="RUP49" s="1"/>
      <c r="RUQ49" s="1"/>
      <c r="RUR49" s="1"/>
      <c r="RUS49" s="1"/>
      <c r="RUT49" s="1"/>
      <c r="RUU49" s="1"/>
      <c r="RUV49" s="1"/>
      <c r="RUW49" s="1"/>
      <c r="RUX49" s="1"/>
      <c r="RUY49" s="1"/>
      <c r="RUZ49" s="1"/>
      <c r="RVA49" s="1"/>
      <c r="RVB49" s="1"/>
      <c r="RVC49" s="1"/>
      <c r="RVD49" s="1"/>
      <c r="RVE49" s="1"/>
      <c r="RVF49" s="1"/>
      <c r="RVG49" s="1"/>
      <c r="RVH49" s="1"/>
      <c r="RVI49" s="1"/>
      <c r="RVJ49" s="1"/>
      <c r="RVK49" s="1"/>
      <c r="RVL49" s="1"/>
      <c r="RVM49" s="1"/>
      <c r="RVN49" s="1"/>
      <c r="RVO49" s="1"/>
      <c r="RVP49" s="1"/>
      <c r="RVQ49" s="1"/>
      <c r="RVR49" s="1"/>
      <c r="RVS49" s="1"/>
      <c r="RVT49" s="1"/>
      <c r="RVU49" s="1"/>
      <c r="RVV49" s="1"/>
      <c r="RVW49" s="1"/>
      <c r="RVX49" s="1"/>
      <c r="RVY49" s="1"/>
      <c r="RVZ49" s="1"/>
      <c r="RWA49" s="1"/>
      <c r="RWB49" s="1"/>
      <c r="RWC49" s="1"/>
      <c r="RWD49" s="1"/>
      <c r="RWE49" s="1"/>
      <c r="RWF49" s="1"/>
      <c r="RWG49" s="1"/>
      <c r="RWH49" s="1"/>
      <c r="RWI49" s="1"/>
      <c r="RWJ49" s="1"/>
      <c r="RWK49" s="1"/>
      <c r="RWL49" s="1"/>
      <c r="RWM49" s="1"/>
      <c r="RWN49" s="1"/>
      <c r="RWO49" s="1"/>
      <c r="RWP49" s="1"/>
      <c r="RWQ49" s="1"/>
      <c r="RWR49" s="1"/>
      <c r="RWS49" s="1"/>
      <c r="RWT49" s="1"/>
      <c r="RWU49" s="1"/>
      <c r="RWV49" s="1"/>
      <c r="RWW49" s="1"/>
      <c r="RWX49" s="1"/>
      <c r="RWY49" s="1"/>
      <c r="RWZ49" s="1"/>
      <c r="RXA49" s="1"/>
      <c r="RXB49" s="1"/>
      <c r="RXC49" s="1"/>
      <c r="RXD49" s="1"/>
      <c r="RXE49" s="1"/>
      <c r="RXF49" s="1"/>
      <c r="RXG49" s="1"/>
      <c r="RXH49" s="1"/>
      <c r="RXI49" s="1"/>
      <c r="RXJ49" s="1"/>
      <c r="RXK49" s="1"/>
      <c r="RXL49" s="1"/>
      <c r="RXM49" s="1"/>
      <c r="RXN49" s="1"/>
      <c r="RXO49" s="1"/>
      <c r="RXP49" s="1"/>
      <c r="RXQ49" s="1"/>
      <c r="RXR49" s="1"/>
      <c r="RXS49" s="1"/>
      <c r="RXT49" s="1"/>
      <c r="RXU49" s="1"/>
      <c r="RXV49" s="1"/>
      <c r="RXW49" s="1"/>
      <c r="RXX49" s="1"/>
      <c r="RXY49" s="1"/>
      <c r="RXZ49" s="1"/>
      <c r="RYA49" s="1"/>
      <c r="RYB49" s="1"/>
      <c r="RYC49" s="1"/>
      <c r="RYD49" s="1"/>
      <c r="RYE49" s="1"/>
      <c r="RYF49" s="1"/>
      <c r="RYG49" s="1"/>
      <c r="RYH49" s="1"/>
      <c r="RYI49" s="1"/>
      <c r="RYJ49" s="1"/>
      <c r="RYK49" s="1"/>
      <c r="RYL49" s="1"/>
      <c r="RYM49" s="1"/>
      <c r="RYN49" s="1"/>
      <c r="RYO49" s="1"/>
      <c r="RYP49" s="1"/>
      <c r="RYQ49" s="1"/>
      <c r="RYR49" s="1"/>
      <c r="RYS49" s="1"/>
      <c r="RYT49" s="1"/>
      <c r="RYU49" s="1"/>
      <c r="RYV49" s="1"/>
      <c r="RYW49" s="1"/>
      <c r="RYX49" s="1"/>
      <c r="RYY49" s="1"/>
      <c r="RYZ49" s="1"/>
      <c r="RZA49" s="1"/>
      <c r="RZB49" s="1"/>
      <c r="RZC49" s="1"/>
      <c r="RZD49" s="1"/>
      <c r="RZE49" s="1"/>
      <c r="RZF49" s="1"/>
      <c r="RZG49" s="1"/>
      <c r="RZH49" s="1"/>
      <c r="RZI49" s="1"/>
      <c r="RZJ49" s="1"/>
      <c r="RZK49" s="1"/>
      <c r="RZL49" s="1"/>
      <c r="RZM49" s="1"/>
      <c r="RZN49" s="1"/>
      <c r="RZO49" s="1"/>
      <c r="RZP49" s="1"/>
      <c r="RZQ49" s="1"/>
      <c r="RZR49" s="1"/>
      <c r="RZS49" s="1"/>
      <c r="RZT49" s="1"/>
      <c r="RZU49" s="1"/>
      <c r="RZV49" s="1"/>
      <c r="RZW49" s="1"/>
      <c r="RZX49" s="1"/>
      <c r="RZY49" s="1"/>
      <c r="RZZ49" s="1"/>
      <c r="SAA49" s="1"/>
      <c r="SAB49" s="1"/>
      <c r="SAC49" s="1"/>
      <c r="SAD49" s="1"/>
      <c r="SAE49" s="1"/>
      <c r="SAF49" s="1"/>
      <c r="SAG49" s="1"/>
      <c r="SAH49" s="1"/>
      <c r="SAI49" s="1"/>
      <c r="SAJ49" s="1"/>
      <c r="SAK49" s="1"/>
      <c r="SAL49" s="1"/>
      <c r="SAM49" s="1"/>
      <c r="SAN49" s="1"/>
      <c r="SAO49" s="1"/>
      <c r="SAP49" s="1"/>
      <c r="SAQ49" s="1"/>
      <c r="SAR49" s="1"/>
      <c r="SAS49" s="1"/>
      <c r="SAT49" s="1"/>
      <c r="SAU49" s="1"/>
      <c r="SAV49" s="1"/>
      <c r="SAW49" s="1"/>
      <c r="SAX49" s="1"/>
      <c r="SAY49" s="1"/>
      <c r="SAZ49" s="1"/>
      <c r="SBA49" s="1"/>
      <c r="SBB49" s="1"/>
      <c r="SBC49" s="1"/>
      <c r="SBD49" s="1"/>
      <c r="SBE49" s="1"/>
      <c r="SBF49" s="1"/>
      <c r="SBG49" s="1"/>
      <c r="SBH49" s="1"/>
      <c r="SBI49" s="1"/>
      <c r="SBJ49" s="1"/>
      <c r="SBK49" s="1"/>
      <c r="SBL49" s="1"/>
      <c r="SBM49" s="1"/>
      <c r="SBN49" s="1"/>
      <c r="SBO49" s="1"/>
      <c r="SBP49" s="1"/>
      <c r="SBQ49" s="1"/>
      <c r="SBR49" s="1"/>
      <c r="SBS49" s="1"/>
      <c r="SBT49" s="1"/>
      <c r="SBU49" s="1"/>
      <c r="SBV49" s="1"/>
      <c r="SBW49" s="1"/>
      <c r="SBX49" s="1"/>
      <c r="SBY49" s="1"/>
      <c r="SBZ49" s="1"/>
      <c r="SCA49" s="1"/>
      <c r="SCB49" s="1"/>
      <c r="SCC49" s="1"/>
      <c r="SCD49" s="1"/>
      <c r="SCE49" s="1"/>
      <c r="SCF49" s="1"/>
      <c r="SCG49" s="1"/>
      <c r="SCH49" s="1"/>
      <c r="SCI49" s="1"/>
      <c r="SCJ49" s="1"/>
      <c r="SCK49" s="1"/>
      <c r="SCL49" s="1"/>
      <c r="SCM49" s="1"/>
      <c r="SCN49" s="1"/>
      <c r="SCO49" s="1"/>
      <c r="SCP49" s="1"/>
      <c r="SCQ49" s="1"/>
      <c r="SCR49" s="1"/>
      <c r="SCS49" s="1"/>
      <c r="SCT49" s="1"/>
      <c r="SCU49" s="1"/>
      <c r="SCV49" s="1"/>
      <c r="SCW49" s="1"/>
      <c r="SCX49" s="1"/>
      <c r="SCY49" s="1"/>
      <c r="SCZ49" s="1"/>
      <c r="SDA49" s="1"/>
      <c r="SDB49" s="1"/>
      <c r="SDC49" s="1"/>
      <c r="SDD49" s="1"/>
      <c r="SDE49" s="1"/>
      <c r="SDF49" s="1"/>
      <c r="SDG49" s="1"/>
      <c r="SDH49" s="1"/>
      <c r="SDI49" s="1"/>
      <c r="SDJ49" s="1"/>
      <c r="SDK49" s="1"/>
      <c r="SDL49" s="1"/>
      <c r="SDM49" s="1"/>
      <c r="SDN49" s="1"/>
      <c r="SDO49" s="1"/>
      <c r="SDP49" s="1"/>
      <c r="SDQ49" s="1"/>
      <c r="SDR49" s="1"/>
      <c r="SDS49" s="1"/>
      <c r="SDT49" s="1"/>
      <c r="SDU49" s="1"/>
      <c r="SDV49" s="1"/>
      <c r="SDW49" s="1"/>
      <c r="SDX49" s="1"/>
      <c r="SDY49" s="1"/>
      <c r="SDZ49" s="1"/>
      <c r="SEA49" s="1"/>
      <c r="SEB49" s="1"/>
      <c r="SEC49" s="1"/>
      <c r="SED49" s="1"/>
      <c r="SEE49" s="1"/>
      <c r="SEF49" s="1"/>
      <c r="SEG49" s="1"/>
      <c r="SEH49" s="1"/>
      <c r="SEI49" s="1"/>
      <c r="SEJ49" s="1"/>
      <c r="SEK49" s="1"/>
      <c r="SEL49" s="1"/>
      <c r="SEM49" s="1"/>
      <c r="SEN49" s="1"/>
      <c r="SEO49" s="1"/>
      <c r="SEP49" s="1"/>
      <c r="SEQ49" s="1"/>
      <c r="SER49" s="1"/>
      <c r="SES49" s="1"/>
      <c r="SET49" s="1"/>
      <c r="SEU49" s="1"/>
      <c r="SEV49" s="1"/>
      <c r="SEW49" s="1"/>
      <c r="SEX49" s="1"/>
      <c r="SEY49" s="1"/>
      <c r="SEZ49" s="1"/>
      <c r="SFA49" s="1"/>
      <c r="SFB49" s="1"/>
      <c r="SFC49" s="1"/>
      <c r="SFD49" s="1"/>
      <c r="SFE49" s="1"/>
      <c r="SFF49" s="1"/>
      <c r="SFG49" s="1"/>
      <c r="SFH49" s="1"/>
      <c r="SFI49" s="1"/>
      <c r="SFJ49" s="1"/>
      <c r="SFK49" s="1"/>
      <c r="SFL49" s="1"/>
      <c r="SFM49" s="1"/>
      <c r="SFN49" s="1"/>
      <c r="SFO49" s="1"/>
      <c r="SFP49" s="1"/>
      <c r="SFQ49" s="1"/>
      <c r="SFR49" s="1"/>
      <c r="SFS49" s="1"/>
      <c r="SFT49" s="1"/>
      <c r="SFU49" s="1"/>
      <c r="SFV49" s="1"/>
      <c r="SFW49" s="1"/>
      <c r="SFX49" s="1"/>
      <c r="SFY49" s="1"/>
      <c r="SFZ49" s="1"/>
      <c r="SGA49" s="1"/>
      <c r="SGB49" s="1"/>
      <c r="SGC49" s="1"/>
      <c r="SGD49" s="1"/>
      <c r="SGE49" s="1"/>
      <c r="SGF49" s="1"/>
      <c r="SGG49" s="1"/>
      <c r="SGH49" s="1"/>
      <c r="SGI49" s="1"/>
      <c r="SGJ49" s="1"/>
      <c r="SGK49" s="1"/>
      <c r="SGL49" s="1"/>
      <c r="SGM49" s="1"/>
      <c r="SGN49" s="1"/>
      <c r="SGO49" s="1"/>
      <c r="SGP49" s="1"/>
      <c r="SGQ49" s="1"/>
      <c r="SGR49" s="1"/>
      <c r="SGS49" s="1"/>
      <c r="SGT49" s="1"/>
      <c r="SGU49" s="1"/>
      <c r="SGV49" s="1"/>
      <c r="SGW49" s="1"/>
      <c r="SGX49" s="1"/>
      <c r="SGY49" s="1"/>
      <c r="SGZ49" s="1"/>
      <c r="SHA49" s="1"/>
      <c r="SHB49" s="1"/>
      <c r="SHC49" s="1"/>
      <c r="SHD49" s="1"/>
      <c r="SHE49" s="1"/>
      <c r="SHF49" s="1"/>
      <c r="SHG49" s="1"/>
      <c r="SHH49" s="1"/>
      <c r="SHI49" s="1"/>
      <c r="SHJ49" s="1"/>
      <c r="SHK49" s="1"/>
      <c r="SHL49" s="1"/>
      <c r="SHM49" s="1"/>
      <c r="SHN49" s="1"/>
      <c r="SHO49" s="1"/>
      <c r="SHP49" s="1"/>
      <c r="SHQ49" s="1"/>
      <c r="SHR49" s="1"/>
      <c r="SHS49" s="1"/>
      <c r="SHT49" s="1"/>
      <c r="SHU49" s="1"/>
      <c r="SHV49" s="1"/>
      <c r="SHW49" s="1"/>
      <c r="SHX49" s="1"/>
      <c r="SHY49" s="1"/>
      <c r="SHZ49" s="1"/>
      <c r="SIA49" s="1"/>
      <c r="SIB49" s="1"/>
      <c r="SIC49" s="1"/>
      <c r="SID49" s="1"/>
      <c r="SIE49" s="1"/>
      <c r="SIF49" s="1"/>
      <c r="SIG49" s="1"/>
      <c r="SIH49" s="1"/>
      <c r="SII49" s="1"/>
      <c r="SIJ49" s="1"/>
      <c r="SIK49" s="1"/>
      <c r="SIL49" s="1"/>
      <c r="SIM49" s="1"/>
      <c r="SIN49" s="1"/>
      <c r="SIO49" s="1"/>
      <c r="SIP49" s="1"/>
      <c r="SIQ49" s="1"/>
      <c r="SIR49" s="1"/>
      <c r="SIS49" s="1"/>
      <c r="SIT49" s="1"/>
      <c r="SIU49" s="1"/>
      <c r="SIV49" s="1"/>
      <c r="SIW49" s="1"/>
      <c r="SIX49" s="1"/>
      <c r="SIY49" s="1"/>
      <c r="SIZ49" s="1"/>
      <c r="SJA49" s="1"/>
      <c r="SJB49" s="1"/>
      <c r="SJC49" s="1"/>
      <c r="SJD49" s="1"/>
      <c r="SJE49" s="1"/>
      <c r="SJF49" s="1"/>
      <c r="SJG49" s="1"/>
      <c r="SJH49" s="1"/>
      <c r="SJI49" s="1"/>
      <c r="SJJ49" s="1"/>
      <c r="SJK49" s="1"/>
      <c r="SJL49" s="1"/>
      <c r="SJM49" s="1"/>
      <c r="SJN49" s="1"/>
      <c r="SJO49" s="1"/>
      <c r="SJP49" s="1"/>
      <c r="SJQ49" s="1"/>
      <c r="SJR49" s="1"/>
      <c r="SJS49" s="1"/>
      <c r="SJT49" s="1"/>
      <c r="SJU49" s="1"/>
      <c r="SJV49" s="1"/>
      <c r="SJW49" s="1"/>
      <c r="SJX49" s="1"/>
      <c r="SJY49" s="1"/>
      <c r="SJZ49" s="1"/>
      <c r="SKA49" s="1"/>
      <c r="SKB49" s="1"/>
      <c r="SKC49" s="1"/>
      <c r="SKD49" s="1"/>
      <c r="SKE49" s="1"/>
      <c r="SKF49" s="1"/>
      <c r="SKG49" s="1"/>
      <c r="SKH49" s="1"/>
      <c r="SKI49" s="1"/>
      <c r="SKJ49" s="1"/>
      <c r="SKK49" s="1"/>
      <c r="SKL49" s="1"/>
      <c r="SKM49" s="1"/>
      <c r="SKN49" s="1"/>
      <c r="SKO49" s="1"/>
      <c r="SKP49" s="1"/>
      <c r="SKQ49" s="1"/>
      <c r="SKR49" s="1"/>
      <c r="SKS49" s="1"/>
      <c r="SKT49" s="1"/>
      <c r="SKU49" s="1"/>
      <c r="SKV49" s="1"/>
      <c r="SKW49" s="1"/>
      <c r="SKX49" s="1"/>
      <c r="SKY49" s="1"/>
      <c r="SKZ49" s="1"/>
      <c r="SLA49" s="1"/>
      <c r="SLB49" s="1"/>
      <c r="SLC49" s="1"/>
      <c r="SLD49" s="1"/>
      <c r="SLE49" s="1"/>
      <c r="SLF49" s="1"/>
      <c r="SLG49" s="1"/>
      <c r="SLH49" s="1"/>
      <c r="SLI49" s="1"/>
      <c r="SLJ49" s="1"/>
      <c r="SLK49" s="1"/>
      <c r="SLL49" s="1"/>
      <c r="SLM49" s="1"/>
      <c r="SLN49" s="1"/>
      <c r="SLO49" s="1"/>
      <c r="SLP49" s="1"/>
      <c r="SLQ49" s="1"/>
      <c r="SLR49" s="1"/>
      <c r="SLS49" s="1"/>
      <c r="SLT49" s="1"/>
      <c r="SLU49" s="1"/>
      <c r="SLV49" s="1"/>
      <c r="SLW49" s="1"/>
      <c r="SLX49" s="1"/>
      <c r="SLY49" s="1"/>
      <c r="SLZ49" s="1"/>
      <c r="SMA49" s="1"/>
      <c r="SMB49" s="1"/>
      <c r="SMC49" s="1"/>
      <c r="SMD49" s="1"/>
      <c r="SME49" s="1"/>
      <c r="SMF49" s="1"/>
      <c r="SMG49" s="1"/>
      <c r="SMH49" s="1"/>
      <c r="SMI49" s="1"/>
      <c r="SMJ49" s="1"/>
      <c r="SMK49" s="1"/>
      <c r="SML49" s="1"/>
      <c r="SMM49" s="1"/>
      <c r="SMN49" s="1"/>
      <c r="SMO49" s="1"/>
      <c r="SMP49" s="1"/>
      <c r="SMQ49" s="1"/>
      <c r="SMR49" s="1"/>
      <c r="SMS49" s="1"/>
      <c r="SMT49" s="1"/>
      <c r="SMU49" s="1"/>
      <c r="SMV49" s="1"/>
      <c r="SMW49" s="1"/>
      <c r="SMX49" s="1"/>
      <c r="SMY49" s="1"/>
      <c r="SMZ49" s="1"/>
      <c r="SNA49" s="1"/>
      <c r="SNB49" s="1"/>
      <c r="SNC49" s="1"/>
      <c r="SND49" s="1"/>
      <c r="SNE49" s="1"/>
      <c r="SNF49" s="1"/>
      <c r="SNG49" s="1"/>
      <c r="SNH49" s="1"/>
      <c r="SNI49" s="1"/>
      <c r="SNJ49" s="1"/>
      <c r="SNK49" s="1"/>
      <c r="SNL49" s="1"/>
      <c r="SNM49" s="1"/>
      <c r="SNN49" s="1"/>
      <c r="SNO49" s="1"/>
      <c r="SNP49" s="1"/>
      <c r="SNQ49" s="1"/>
      <c r="SNR49" s="1"/>
      <c r="SNS49" s="1"/>
      <c r="SNT49" s="1"/>
      <c r="SNU49" s="1"/>
      <c r="SNV49" s="1"/>
      <c r="SNW49" s="1"/>
      <c r="SNX49" s="1"/>
      <c r="SNY49" s="1"/>
      <c r="SNZ49" s="1"/>
      <c r="SOA49" s="1"/>
      <c r="SOB49" s="1"/>
      <c r="SOC49" s="1"/>
      <c r="SOD49" s="1"/>
      <c r="SOE49" s="1"/>
      <c r="SOF49" s="1"/>
      <c r="SOG49" s="1"/>
      <c r="SOH49" s="1"/>
      <c r="SOI49" s="1"/>
      <c r="SOJ49" s="1"/>
      <c r="SOK49" s="1"/>
      <c r="SOL49" s="1"/>
      <c r="SOM49" s="1"/>
      <c r="SON49" s="1"/>
      <c r="SOO49" s="1"/>
      <c r="SOP49" s="1"/>
      <c r="SOQ49" s="1"/>
      <c r="SOR49" s="1"/>
      <c r="SOS49" s="1"/>
      <c r="SOT49" s="1"/>
      <c r="SOU49" s="1"/>
      <c r="SOV49" s="1"/>
      <c r="SOW49" s="1"/>
      <c r="SOX49" s="1"/>
      <c r="SOY49" s="1"/>
      <c r="SOZ49" s="1"/>
      <c r="SPA49" s="1"/>
      <c r="SPB49" s="1"/>
      <c r="SPC49" s="1"/>
      <c r="SPD49" s="1"/>
      <c r="SPE49" s="1"/>
      <c r="SPF49" s="1"/>
      <c r="SPG49" s="1"/>
      <c r="SPH49" s="1"/>
      <c r="SPI49" s="1"/>
      <c r="SPJ49" s="1"/>
      <c r="SPK49" s="1"/>
      <c r="SPL49" s="1"/>
      <c r="SPM49" s="1"/>
      <c r="SPN49" s="1"/>
      <c r="SPO49" s="1"/>
      <c r="SPP49" s="1"/>
      <c r="SPQ49" s="1"/>
      <c r="SPR49" s="1"/>
      <c r="SPS49" s="1"/>
      <c r="SPT49" s="1"/>
      <c r="SPU49" s="1"/>
      <c r="SPV49" s="1"/>
      <c r="SPW49" s="1"/>
      <c r="SPX49" s="1"/>
      <c r="SPY49" s="1"/>
      <c r="SPZ49" s="1"/>
      <c r="SQA49" s="1"/>
      <c r="SQB49" s="1"/>
      <c r="SQC49" s="1"/>
      <c r="SQD49" s="1"/>
      <c r="SQE49" s="1"/>
      <c r="SQF49" s="1"/>
      <c r="SQG49" s="1"/>
      <c r="SQH49" s="1"/>
      <c r="SQI49" s="1"/>
      <c r="SQJ49" s="1"/>
      <c r="SQK49" s="1"/>
      <c r="SQL49" s="1"/>
      <c r="SQM49" s="1"/>
      <c r="SQN49" s="1"/>
      <c r="SQO49" s="1"/>
      <c r="SQP49" s="1"/>
      <c r="SQQ49" s="1"/>
      <c r="SQR49" s="1"/>
      <c r="SQS49" s="1"/>
      <c r="SQT49" s="1"/>
      <c r="SQU49" s="1"/>
      <c r="SQV49" s="1"/>
      <c r="SQW49" s="1"/>
      <c r="SQX49" s="1"/>
      <c r="SQY49" s="1"/>
      <c r="SQZ49" s="1"/>
      <c r="SRA49" s="1"/>
      <c r="SRB49" s="1"/>
      <c r="SRC49" s="1"/>
      <c r="SRD49" s="1"/>
      <c r="SRE49" s="1"/>
      <c r="SRF49" s="1"/>
      <c r="SRG49" s="1"/>
      <c r="SRH49" s="1"/>
      <c r="SRI49" s="1"/>
      <c r="SRJ49" s="1"/>
      <c r="SRK49" s="1"/>
      <c r="SRL49" s="1"/>
      <c r="SRM49" s="1"/>
      <c r="SRN49" s="1"/>
      <c r="SRO49" s="1"/>
      <c r="SRP49" s="1"/>
      <c r="SRQ49" s="1"/>
      <c r="SRR49" s="1"/>
      <c r="SRS49" s="1"/>
      <c r="SRT49" s="1"/>
      <c r="SRU49" s="1"/>
      <c r="SRV49" s="1"/>
      <c r="SRW49" s="1"/>
      <c r="SRX49" s="1"/>
      <c r="SRY49" s="1"/>
      <c r="SRZ49" s="1"/>
      <c r="SSA49" s="1"/>
      <c r="SSB49" s="1"/>
      <c r="SSC49" s="1"/>
      <c r="SSD49" s="1"/>
      <c r="SSE49" s="1"/>
      <c r="SSF49" s="1"/>
      <c r="SSG49" s="1"/>
      <c r="SSH49" s="1"/>
      <c r="SSI49" s="1"/>
      <c r="SSJ49" s="1"/>
      <c r="SSK49" s="1"/>
      <c r="SSL49" s="1"/>
      <c r="SSM49" s="1"/>
      <c r="SSN49" s="1"/>
      <c r="SSO49" s="1"/>
      <c r="SSP49" s="1"/>
      <c r="SSQ49" s="1"/>
      <c r="SSR49" s="1"/>
      <c r="SSS49" s="1"/>
      <c r="SST49" s="1"/>
      <c r="SSU49" s="1"/>
      <c r="SSV49" s="1"/>
      <c r="SSW49" s="1"/>
      <c r="SSX49" s="1"/>
      <c r="SSY49" s="1"/>
      <c r="SSZ49" s="1"/>
      <c r="STA49" s="1"/>
      <c r="STB49" s="1"/>
      <c r="STC49" s="1"/>
      <c r="STD49" s="1"/>
      <c r="STE49" s="1"/>
      <c r="STF49" s="1"/>
      <c r="STG49" s="1"/>
      <c r="STH49" s="1"/>
      <c r="STI49" s="1"/>
      <c r="STJ49" s="1"/>
      <c r="STK49" s="1"/>
      <c r="STL49" s="1"/>
      <c r="STM49" s="1"/>
      <c r="STN49" s="1"/>
      <c r="STO49" s="1"/>
      <c r="STP49" s="1"/>
      <c r="STQ49" s="1"/>
      <c r="STR49" s="1"/>
      <c r="STS49" s="1"/>
      <c r="STT49" s="1"/>
      <c r="STU49" s="1"/>
      <c r="STV49" s="1"/>
      <c r="STW49" s="1"/>
      <c r="STX49" s="1"/>
      <c r="STY49" s="1"/>
      <c r="STZ49" s="1"/>
      <c r="SUA49" s="1"/>
      <c r="SUB49" s="1"/>
      <c r="SUC49" s="1"/>
      <c r="SUD49" s="1"/>
      <c r="SUE49" s="1"/>
      <c r="SUF49" s="1"/>
      <c r="SUG49" s="1"/>
      <c r="SUH49" s="1"/>
      <c r="SUI49" s="1"/>
      <c r="SUJ49" s="1"/>
      <c r="SUK49" s="1"/>
      <c r="SUL49" s="1"/>
      <c r="SUM49" s="1"/>
      <c r="SUN49" s="1"/>
      <c r="SUO49" s="1"/>
      <c r="SUP49" s="1"/>
      <c r="SUQ49" s="1"/>
      <c r="SUR49" s="1"/>
      <c r="SUS49" s="1"/>
      <c r="SUT49" s="1"/>
      <c r="SUU49" s="1"/>
      <c r="SUV49" s="1"/>
      <c r="SUW49" s="1"/>
      <c r="SUX49" s="1"/>
      <c r="SUY49" s="1"/>
      <c r="SUZ49" s="1"/>
      <c r="SVA49" s="1"/>
      <c r="SVB49" s="1"/>
      <c r="SVC49" s="1"/>
      <c r="SVD49" s="1"/>
      <c r="SVE49" s="1"/>
      <c r="SVF49" s="1"/>
      <c r="SVG49" s="1"/>
      <c r="SVH49" s="1"/>
      <c r="SVI49" s="1"/>
      <c r="SVJ49" s="1"/>
      <c r="SVK49" s="1"/>
      <c r="SVL49" s="1"/>
      <c r="SVM49" s="1"/>
      <c r="SVN49" s="1"/>
      <c r="SVO49" s="1"/>
      <c r="SVP49" s="1"/>
      <c r="SVQ49" s="1"/>
      <c r="SVR49" s="1"/>
      <c r="SVS49" s="1"/>
      <c r="SVT49" s="1"/>
      <c r="SVU49" s="1"/>
      <c r="SVV49" s="1"/>
      <c r="SVW49" s="1"/>
      <c r="SVX49" s="1"/>
      <c r="SVY49" s="1"/>
      <c r="SVZ49" s="1"/>
      <c r="SWA49" s="1"/>
      <c r="SWB49" s="1"/>
      <c r="SWC49" s="1"/>
      <c r="SWD49" s="1"/>
      <c r="SWE49" s="1"/>
      <c r="SWF49" s="1"/>
      <c r="SWG49" s="1"/>
      <c r="SWH49" s="1"/>
      <c r="SWI49" s="1"/>
      <c r="SWJ49" s="1"/>
      <c r="SWK49" s="1"/>
      <c r="SWL49" s="1"/>
      <c r="SWM49" s="1"/>
      <c r="SWN49" s="1"/>
      <c r="SWO49" s="1"/>
      <c r="SWP49" s="1"/>
      <c r="SWQ49" s="1"/>
      <c r="SWR49" s="1"/>
      <c r="SWS49" s="1"/>
      <c r="SWT49" s="1"/>
      <c r="SWU49" s="1"/>
      <c r="SWV49" s="1"/>
      <c r="SWW49" s="1"/>
      <c r="SWX49" s="1"/>
      <c r="SWY49" s="1"/>
      <c r="SWZ49" s="1"/>
      <c r="SXA49" s="1"/>
      <c r="SXB49" s="1"/>
      <c r="SXC49" s="1"/>
      <c r="SXD49" s="1"/>
      <c r="SXE49" s="1"/>
      <c r="SXF49" s="1"/>
      <c r="SXG49" s="1"/>
      <c r="SXH49" s="1"/>
      <c r="SXI49" s="1"/>
      <c r="SXJ49" s="1"/>
      <c r="SXK49" s="1"/>
      <c r="SXL49" s="1"/>
      <c r="SXM49" s="1"/>
      <c r="SXN49" s="1"/>
      <c r="SXO49" s="1"/>
      <c r="SXP49" s="1"/>
      <c r="SXQ49" s="1"/>
      <c r="SXR49" s="1"/>
      <c r="SXS49" s="1"/>
      <c r="SXT49" s="1"/>
      <c r="SXU49" s="1"/>
      <c r="SXV49" s="1"/>
      <c r="SXW49" s="1"/>
      <c r="SXX49" s="1"/>
      <c r="SXY49" s="1"/>
      <c r="SXZ49" s="1"/>
      <c r="SYA49" s="1"/>
      <c r="SYB49" s="1"/>
      <c r="SYC49" s="1"/>
      <c r="SYD49" s="1"/>
      <c r="SYE49" s="1"/>
      <c r="SYF49" s="1"/>
      <c r="SYG49" s="1"/>
      <c r="SYH49" s="1"/>
      <c r="SYI49" s="1"/>
      <c r="SYJ49" s="1"/>
      <c r="SYK49" s="1"/>
      <c r="SYL49" s="1"/>
      <c r="SYM49" s="1"/>
      <c r="SYN49" s="1"/>
      <c r="SYO49" s="1"/>
      <c r="SYP49" s="1"/>
      <c r="SYQ49" s="1"/>
      <c r="SYR49" s="1"/>
      <c r="SYS49" s="1"/>
      <c r="SYT49" s="1"/>
      <c r="SYU49" s="1"/>
      <c r="SYV49" s="1"/>
      <c r="SYW49" s="1"/>
      <c r="SYX49" s="1"/>
      <c r="SYY49" s="1"/>
      <c r="SYZ49" s="1"/>
      <c r="SZA49" s="1"/>
      <c r="SZB49" s="1"/>
      <c r="SZC49" s="1"/>
      <c r="SZD49" s="1"/>
      <c r="SZE49" s="1"/>
      <c r="SZF49" s="1"/>
      <c r="SZG49" s="1"/>
      <c r="SZH49" s="1"/>
      <c r="SZI49" s="1"/>
      <c r="SZJ49" s="1"/>
      <c r="SZK49" s="1"/>
      <c r="SZL49" s="1"/>
      <c r="SZM49" s="1"/>
      <c r="SZN49" s="1"/>
      <c r="SZO49" s="1"/>
      <c r="SZP49" s="1"/>
      <c r="SZQ49" s="1"/>
      <c r="SZR49" s="1"/>
      <c r="SZS49" s="1"/>
      <c r="SZT49" s="1"/>
      <c r="SZU49" s="1"/>
      <c r="SZV49" s="1"/>
      <c r="SZW49" s="1"/>
      <c r="SZX49" s="1"/>
      <c r="SZY49" s="1"/>
      <c r="SZZ49" s="1"/>
      <c r="TAA49" s="1"/>
      <c r="TAB49" s="1"/>
      <c r="TAC49" s="1"/>
      <c r="TAD49" s="1"/>
      <c r="TAE49" s="1"/>
      <c r="TAF49" s="1"/>
      <c r="TAG49" s="1"/>
      <c r="TAH49" s="1"/>
      <c r="TAI49" s="1"/>
      <c r="TAJ49" s="1"/>
      <c r="TAK49" s="1"/>
      <c r="TAL49" s="1"/>
      <c r="TAM49" s="1"/>
      <c r="TAN49" s="1"/>
      <c r="TAO49" s="1"/>
      <c r="TAP49" s="1"/>
      <c r="TAQ49" s="1"/>
      <c r="TAR49" s="1"/>
      <c r="TAS49" s="1"/>
      <c r="TAT49" s="1"/>
      <c r="TAU49" s="1"/>
      <c r="TAV49" s="1"/>
      <c r="TAW49" s="1"/>
      <c r="TAX49" s="1"/>
      <c r="TAY49" s="1"/>
      <c r="TAZ49" s="1"/>
      <c r="TBA49" s="1"/>
      <c r="TBB49" s="1"/>
      <c r="TBC49" s="1"/>
      <c r="TBD49" s="1"/>
      <c r="TBE49" s="1"/>
      <c r="TBF49" s="1"/>
      <c r="TBG49" s="1"/>
      <c r="TBH49" s="1"/>
      <c r="TBI49" s="1"/>
      <c r="TBJ49" s="1"/>
      <c r="TBK49" s="1"/>
      <c r="TBL49" s="1"/>
      <c r="TBM49" s="1"/>
      <c r="TBN49" s="1"/>
      <c r="TBO49" s="1"/>
      <c r="TBP49" s="1"/>
      <c r="TBQ49" s="1"/>
      <c r="TBR49" s="1"/>
      <c r="TBS49" s="1"/>
      <c r="TBT49" s="1"/>
      <c r="TBU49" s="1"/>
      <c r="TBV49" s="1"/>
      <c r="TBW49" s="1"/>
      <c r="TBX49" s="1"/>
      <c r="TBY49" s="1"/>
      <c r="TBZ49" s="1"/>
      <c r="TCA49" s="1"/>
      <c r="TCB49" s="1"/>
      <c r="TCC49" s="1"/>
      <c r="TCD49" s="1"/>
      <c r="TCE49" s="1"/>
      <c r="TCF49" s="1"/>
      <c r="TCG49" s="1"/>
      <c r="TCH49" s="1"/>
      <c r="TCI49" s="1"/>
      <c r="TCJ49" s="1"/>
      <c r="TCK49" s="1"/>
      <c r="TCL49" s="1"/>
      <c r="TCM49" s="1"/>
      <c r="TCN49" s="1"/>
      <c r="TCO49" s="1"/>
      <c r="TCP49" s="1"/>
      <c r="TCQ49" s="1"/>
      <c r="TCR49" s="1"/>
      <c r="TCS49" s="1"/>
      <c r="TCT49" s="1"/>
      <c r="TCU49" s="1"/>
      <c r="TCV49" s="1"/>
      <c r="TCW49" s="1"/>
      <c r="TCX49" s="1"/>
      <c r="TCY49" s="1"/>
      <c r="TCZ49" s="1"/>
      <c r="TDA49" s="1"/>
      <c r="TDB49" s="1"/>
      <c r="TDC49" s="1"/>
      <c r="TDD49" s="1"/>
      <c r="TDE49" s="1"/>
      <c r="TDF49" s="1"/>
      <c r="TDG49" s="1"/>
      <c r="TDH49" s="1"/>
      <c r="TDI49" s="1"/>
      <c r="TDJ49" s="1"/>
      <c r="TDK49" s="1"/>
      <c r="TDL49" s="1"/>
      <c r="TDM49" s="1"/>
      <c r="TDN49" s="1"/>
      <c r="TDO49" s="1"/>
      <c r="TDP49" s="1"/>
      <c r="TDQ49" s="1"/>
      <c r="TDR49" s="1"/>
      <c r="TDS49" s="1"/>
      <c r="TDT49" s="1"/>
      <c r="TDU49" s="1"/>
      <c r="TDV49" s="1"/>
      <c r="TDW49" s="1"/>
      <c r="TDX49" s="1"/>
      <c r="TDY49" s="1"/>
      <c r="TDZ49" s="1"/>
      <c r="TEA49" s="1"/>
      <c r="TEB49" s="1"/>
      <c r="TEC49" s="1"/>
      <c r="TED49" s="1"/>
      <c r="TEE49" s="1"/>
      <c r="TEF49" s="1"/>
      <c r="TEG49" s="1"/>
      <c r="TEH49" s="1"/>
      <c r="TEI49" s="1"/>
      <c r="TEJ49" s="1"/>
      <c r="TEK49" s="1"/>
      <c r="TEL49" s="1"/>
      <c r="TEM49" s="1"/>
      <c r="TEN49" s="1"/>
      <c r="TEO49" s="1"/>
      <c r="TEP49" s="1"/>
      <c r="TEQ49" s="1"/>
      <c r="TER49" s="1"/>
      <c r="TES49" s="1"/>
      <c r="TET49" s="1"/>
      <c r="TEU49" s="1"/>
      <c r="TEV49" s="1"/>
      <c r="TEW49" s="1"/>
      <c r="TEX49" s="1"/>
      <c r="TEY49" s="1"/>
      <c r="TEZ49" s="1"/>
      <c r="TFA49" s="1"/>
      <c r="TFB49" s="1"/>
      <c r="TFC49" s="1"/>
      <c r="TFD49" s="1"/>
      <c r="TFE49" s="1"/>
      <c r="TFF49" s="1"/>
      <c r="TFG49" s="1"/>
      <c r="TFH49" s="1"/>
      <c r="TFI49" s="1"/>
      <c r="TFJ49" s="1"/>
      <c r="TFK49" s="1"/>
      <c r="TFL49" s="1"/>
      <c r="TFM49" s="1"/>
      <c r="TFN49" s="1"/>
      <c r="TFO49" s="1"/>
      <c r="TFP49" s="1"/>
      <c r="TFQ49" s="1"/>
      <c r="TFR49" s="1"/>
      <c r="TFS49" s="1"/>
      <c r="TFT49" s="1"/>
      <c r="TFU49" s="1"/>
      <c r="TFV49" s="1"/>
      <c r="TFW49" s="1"/>
      <c r="TFX49" s="1"/>
      <c r="TFY49" s="1"/>
      <c r="TFZ49" s="1"/>
      <c r="TGA49" s="1"/>
      <c r="TGB49" s="1"/>
      <c r="TGC49" s="1"/>
      <c r="TGD49" s="1"/>
      <c r="TGE49" s="1"/>
      <c r="TGF49" s="1"/>
      <c r="TGG49" s="1"/>
      <c r="TGH49" s="1"/>
      <c r="TGI49" s="1"/>
      <c r="TGJ49" s="1"/>
      <c r="TGK49" s="1"/>
      <c r="TGL49" s="1"/>
      <c r="TGM49" s="1"/>
      <c r="TGN49" s="1"/>
      <c r="TGO49" s="1"/>
      <c r="TGP49" s="1"/>
      <c r="TGQ49" s="1"/>
      <c r="TGR49" s="1"/>
      <c r="TGS49" s="1"/>
      <c r="TGT49" s="1"/>
      <c r="TGU49" s="1"/>
      <c r="TGV49" s="1"/>
      <c r="TGW49" s="1"/>
      <c r="TGX49" s="1"/>
      <c r="TGY49" s="1"/>
      <c r="TGZ49" s="1"/>
      <c r="THA49" s="1"/>
      <c r="THB49" s="1"/>
      <c r="THC49" s="1"/>
      <c r="THD49" s="1"/>
      <c r="THE49" s="1"/>
      <c r="THF49" s="1"/>
      <c r="THG49" s="1"/>
      <c r="THH49" s="1"/>
      <c r="THI49" s="1"/>
      <c r="THJ49" s="1"/>
      <c r="THK49" s="1"/>
      <c r="THL49" s="1"/>
      <c r="THM49" s="1"/>
      <c r="THN49" s="1"/>
      <c r="THO49" s="1"/>
      <c r="THP49" s="1"/>
      <c r="THQ49" s="1"/>
      <c r="THR49" s="1"/>
      <c r="THS49" s="1"/>
      <c r="THT49" s="1"/>
      <c r="THU49" s="1"/>
      <c r="THV49" s="1"/>
      <c r="THW49" s="1"/>
      <c r="THX49" s="1"/>
      <c r="THY49" s="1"/>
      <c r="THZ49" s="1"/>
      <c r="TIA49" s="1"/>
      <c r="TIB49" s="1"/>
      <c r="TIC49" s="1"/>
      <c r="TID49" s="1"/>
      <c r="TIE49" s="1"/>
      <c r="TIF49" s="1"/>
      <c r="TIG49" s="1"/>
      <c r="TIH49" s="1"/>
      <c r="TII49" s="1"/>
      <c r="TIJ49" s="1"/>
      <c r="TIK49" s="1"/>
      <c r="TIL49" s="1"/>
      <c r="TIM49" s="1"/>
      <c r="TIN49" s="1"/>
      <c r="TIO49" s="1"/>
      <c r="TIP49" s="1"/>
      <c r="TIQ49" s="1"/>
      <c r="TIR49" s="1"/>
      <c r="TIS49" s="1"/>
      <c r="TIT49" s="1"/>
      <c r="TIU49" s="1"/>
      <c r="TIV49" s="1"/>
      <c r="TIW49" s="1"/>
      <c r="TIX49" s="1"/>
      <c r="TIY49" s="1"/>
      <c r="TIZ49" s="1"/>
      <c r="TJA49" s="1"/>
      <c r="TJB49" s="1"/>
      <c r="TJC49" s="1"/>
      <c r="TJD49" s="1"/>
      <c r="TJE49" s="1"/>
      <c r="TJF49" s="1"/>
      <c r="TJG49" s="1"/>
      <c r="TJH49" s="1"/>
      <c r="TJI49" s="1"/>
      <c r="TJJ49" s="1"/>
      <c r="TJK49" s="1"/>
      <c r="TJL49" s="1"/>
      <c r="TJM49" s="1"/>
      <c r="TJN49" s="1"/>
      <c r="TJO49" s="1"/>
      <c r="TJP49" s="1"/>
      <c r="TJQ49" s="1"/>
      <c r="TJR49" s="1"/>
      <c r="TJS49" s="1"/>
      <c r="TJT49" s="1"/>
      <c r="TJU49" s="1"/>
      <c r="TJV49" s="1"/>
      <c r="TJW49" s="1"/>
      <c r="TJX49" s="1"/>
      <c r="TJY49" s="1"/>
      <c r="TJZ49" s="1"/>
      <c r="TKA49" s="1"/>
      <c r="TKB49" s="1"/>
      <c r="TKC49" s="1"/>
      <c r="TKD49" s="1"/>
      <c r="TKE49" s="1"/>
      <c r="TKF49" s="1"/>
      <c r="TKG49" s="1"/>
      <c r="TKH49" s="1"/>
      <c r="TKI49" s="1"/>
      <c r="TKJ49" s="1"/>
      <c r="TKK49" s="1"/>
      <c r="TKL49" s="1"/>
      <c r="TKM49" s="1"/>
      <c r="TKN49" s="1"/>
      <c r="TKO49" s="1"/>
      <c r="TKP49" s="1"/>
      <c r="TKQ49" s="1"/>
      <c r="TKR49" s="1"/>
      <c r="TKS49" s="1"/>
      <c r="TKT49" s="1"/>
      <c r="TKU49" s="1"/>
      <c r="TKV49" s="1"/>
      <c r="TKW49" s="1"/>
      <c r="TKX49" s="1"/>
      <c r="TKY49" s="1"/>
      <c r="TKZ49" s="1"/>
      <c r="TLA49" s="1"/>
      <c r="TLB49" s="1"/>
      <c r="TLC49" s="1"/>
      <c r="TLD49" s="1"/>
      <c r="TLE49" s="1"/>
      <c r="TLF49" s="1"/>
      <c r="TLG49" s="1"/>
      <c r="TLH49" s="1"/>
      <c r="TLI49" s="1"/>
      <c r="TLJ49" s="1"/>
      <c r="TLK49" s="1"/>
      <c r="TLL49" s="1"/>
      <c r="TLM49" s="1"/>
      <c r="TLN49" s="1"/>
      <c r="TLO49" s="1"/>
      <c r="TLP49" s="1"/>
      <c r="TLQ49" s="1"/>
      <c r="TLR49" s="1"/>
      <c r="TLS49" s="1"/>
      <c r="TLT49" s="1"/>
      <c r="TLU49" s="1"/>
      <c r="TLV49" s="1"/>
      <c r="TLW49" s="1"/>
      <c r="TLX49" s="1"/>
      <c r="TLY49" s="1"/>
      <c r="TLZ49" s="1"/>
      <c r="TMA49" s="1"/>
      <c r="TMB49" s="1"/>
      <c r="TMC49" s="1"/>
      <c r="TMD49" s="1"/>
      <c r="TME49" s="1"/>
      <c r="TMF49" s="1"/>
      <c r="TMG49" s="1"/>
      <c r="TMH49" s="1"/>
      <c r="TMI49" s="1"/>
      <c r="TMJ49" s="1"/>
      <c r="TMK49" s="1"/>
      <c r="TML49" s="1"/>
      <c r="TMM49" s="1"/>
      <c r="TMN49" s="1"/>
      <c r="TMO49" s="1"/>
      <c r="TMP49" s="1"/>
      <c r="TMQ49" s="1"/>
      <c r="TMR49" s="1"/>
      <c r="TMS49" s="1"/>
      <c r="TMT49" s="1"/>
      <c r="TMU49" s="1"/>
      <c r="TMV49" s="1"/>
      <c r="TMW49" s="1"/>
      <c r="TMX49" s="1"/>
      <c r="TMY49" s="1"/>
      <c r="TMZ49" s="1"/>
      <c r="TNA49" s="1"/>
      <c r="TNB49" s="1"/>
      <c r="TNC49" s="1"/>
      <c r="TND49" s="1"/>
      <c r="TNE49" s="1"/>
      <c r="TNF49" s="1"/>
      <c r="TNG49" s="1"/>
      <c r="TNH49" s="1"/>
      <c r="TNI49" s="1"/>
      <c r="TNJ49" s="1"/>
      <c r="TNK49" s="1"/>
      <c r="TNL49" s="1"/>
      <c r="TNM49" s="1"/>
      <c r="TNN49" s="1"/>
      <c r="TNO49" s="1"/>
      <c r="TNP49" s="1"/>
      <c r="TNQ49" s="1"/>
      <c r="TNR49" s="1"/>
      <c r="TNS49" s="1"/>
      <c r="TNT49" s="1"/>
      <c r="TNU49" s="1"/>
      <c r="TNV49" s="1"/>
      <c r="TNW49" s="1"/>
      <c r="TNX49" s="1"/>
      <c r="TNY49" s="1"/>
      <c r="TNZ49" s="1"/>
      <c r="TOA49" s="1"/>
      <c r="TOB49" s="1"/>
      <c r="TOC49" s="1"/>
      <c r="TOD49" s="1"/>
      <c r="TOE49" s="1"/>
      <c r="TOF49" s="1"/>
      <c r="TOG49" s="1"/>
      <c r="TOH49" s="1"/>
      <c r="TOI49" s="1"/>
      <c r="TOJ49" s="1"/>
      <c r="TOK49" s="1"/>
      <c r="TOL49" s="1"/>
      <c r="TOM49" s="1"/>
      <c r="TON49" s="1"/>
      <c r="TOO49" s="1"/>
      <c r="TOP49" s="1"/>
      <c r="TOQ49" s="1"/>
      <c r="TOR49" s="1"/>
      <c r="TOS49" s="1"/>
      <c r="TOT49" s="1"/>
      <c r="TOU49" s="1"/>
      <c r="TOV49" s="1"/>
      <c r="TOW49" s="1"/>
      <c r="TOX49" s="1"/>
      <c r="TOY49" s="1"/>
      <c r="TOZ49" s="1"/>
      <c r="TPA49" s="1"/>
      <c r="TPB49" s="1"/>
      <c r="TPC49" s="1"/>
      <c r="TPD49" s="1"/>
      <c r="TPE49" s="1"/>
      <c r="TPF49" s="1"/>
      <c r="TPG49" s="1"/>
      <c r="TPH49" s="1"/>
      <c r="TPI49" s="1"/>
      <c r="TPJ49" s="1"/>
      <c r="TPK49" s="1"/>
      <c r="TPL49" s="1"/>
      <c r="TPM49" s="1"/>
      <c r="TPN49" s="1"/>
      <c r="TPO49" s="1"/>
      <c r="TPP49" s="1"/>
      <c r="TPQ49" s="1"/>
      <c r="TPR49" s="1"/>
      <c r="TPS49" s="1"/>
      <c r="TPT49" s="1"/>
      <c r="TPU49" s="1"/>
      <c r="TPV49" s="1"/>
      <c r="TPW49" s="1"/>
      <c r="TPX49" s="1"/>
      <c r="TPY49" s="1"/>
      <c r="TPZ49" s="1"/>
      <c r="TQA49" s="1"/>
      <c r="TQB49" s="1"/>
      <c r="TQC49" s="1"/>
      <c r="TQD49" s="1"/>
      <c r="TQE49" s="1"/>
      <c r="TQF49" s="1"/>
      <c r="TQG49" s="1"/>
      <c r="TQH49" s="1"/>
      <c r="TQI49" s="1"/>
      <c r="TQJ49" s="1"/>
      <c r="TQK49" s="1"/>
      <c r="TQL49" s="1"/>
      <c r="TQM49" s="1"/>
      <c r="TQN49" s="1"/>
      <c r="TQO49" s="1"/>
      <c r="TQP49" s="1"/>
      <c r="TQQ49" s="1"/>
      <c r="TQR49" s="1"/>
      <c r="TQS49" s="1"/>
      <c r="TQT49" s="1"/>
      <c r="TQU49" s="1"/>
      <c r="TQV49" s="1"/>
      <c r="TQW49" s="1"/>
      <c r="TQX49" s="1"/>
      <c r="TQY49" s="1"/>
      <c r="TQZ49" s="1"/>
      <c r="TRA49" s="1"/>
      <c r="TRB49" s="1"/>
      <c r="TRC49" s="1"/>
      <c r="TRD49" s="1"/>
      <c r="TRE49" s="1"/>
      <c r="TRF49" s="1"/>
      <c r="TRG49" s="1"/>
      <c r="TRH49" s="1"/>
      <c r="TRI49" s="1"/>
      <c r="TRJ49" s="1"/>
      <c r="TRK49" s="1"/>
      <c r="TRL49" s="1"/>
      <c r="TRM49" s="1"/>
      <c r="TRN49" s="1"/>
      <c r="TRO49" s="1"/>
      <c r="TRP49" s="1"/>
      <c r="TRQ49" s="1"/>
      <c r="TRR49" s="1"/>
      <c r="TRS49" s="1"/>
      <c r="TRT49" s="1"/>
      <c r="TRU49" s="1"/>
      <c r="TRV49" s="1"/>
      <c r="TRW49" s="1"/>
      <c r="TRX49" s="1"/>
      <c r="TRY49" s="1"/>
      <c r="TRZ49" s="1"/>
      <c r="TSA49" s="1"/>
      <c r="TSB49" s="1"/>
      <c r="TSC49" s="1"/>
      <c r="TSD49" s="1"/>
      <c r="TSE49" s="1"/>
      <c r="TSF49" s="1"/>
      <c r="TSG49" s="1"/>
      <c r="TSH49" s="1"/>
      <c r="TSI49" s="1"/>
      <c r="TSJ49" s="1"/>
      <c r="TSK49" s="1"/>
      <c r="TSL49" s="1"/>
      <c r="TSM49" s="1"/>
      <c r="TSN49" s="1"/>
      <c r="TSO49" s="1"/>
      <c r="TSP49" s="1"/>
      <c r="TSQ49" s="1"/>
      <c r="TSR49" s="1"/>
      <c r="TSS49" s="1"/>
      <c r="TST49" s="1"/>
      <c r="TSU49" s="1"/>
      <c r="TSV49" s="1"/>
      <c r="TSW49" s="1"/>
      <c r="TSX49" s="1"/>
      <c r="TSY49" s="1"/>
      <c r="TSZ49" s="1"/>
      <c r="TTA49" s="1"/>
      <c r="TTB49" s="1"/>
      <c r="TTC49" s="1"/>
      <c r="TTD49" s="1"/>
      <c r="TTE49" s="1"/>
      <c r="TTF49" s="1"/>
      <c r="TTG49" s="1"/>
      <c r="TTH49" s="1"/>
      <c r="TTI49" s="1"/>
      <c r="TTJ49" s="1"/>
      <c r="TTK49" s="1"/>
      <c r="TTL49" s="1"/>
      <c r="TTM49" s="1"/>
      <c r="TTN49" s="1"/>
      <c r="TTO49" s="1"/>
      <c r="TTP49" s="1"/>
      <c r="TTQ49" s="1"/>
      <c r="TTR49" s="1"/>
      <c r="TTS49" s="1"/>
      <c r="TTT49" s="1"/>
      <c r="TTU49" s="1"/>
      <c r="TTV49" s="1"/>
      <c r="TTW49" s="1"/>
      <c r="TTX49" s="1"/>
      <c r="TTY49" s="1"/>
      <c r="TTZ49" s="1"/>
      <c r="TUA49" s="1"/>
      <c r="TUB49" s="1"/>
      <c r="TUC49" s="1"/>
      <c r="TUD49" s="1"/>
      <c r="TUE49" s="1"/>
      <c r="TUF49" s="1"/>
      <c r="TUG49" s="1"/>
      <c r="TUH49" s="1"/>
      <c r="TUI49" s="1"/>
      <c r="TUJ49" s="1"/>
      <c r="TUK49" s="1"/>
      <c r="TUL49" s="1"/>
      <c r="TUM49" s="1"/>
      <c r="TUN49" s="1"/>
      <c r="TUO49" s="1"/>
      <c r="TUP49" s="1"/>
      <c r="TUQ49" s="1"/>
      <c r="TUR49" s="1"/>
      <c r="TUS49" s="1"/>
      <c r="TUT49" s="1"/>
      <c r="TUU49" s="1"/>
      <c r="TUV49" s="1"/>
      <c r="TUW49" s="1"/>
      <c r="TUX49" s="1"/>
      <c r="TUY49" s="1"/>
      <c r="TUZ49" s="1"/>
      <c r="TVA49" s="1"/>
      <c r="TVB49" s="1"/>
      <c r="TVC49" s="1"/>
      <c r="TVD49" s="1"/>
      <c r="TVE49" s="1"/>
      <c r="TVF49" s="1"/>
      <c r="TVG49" s="1"/>
      <c r="TVH49" s="1"/>
      <c r="TVI49" s="1"/>
      <c r="TVJ49" s="1"/>
      <c r="TVK49" s="1"/>
      <c r="TVL49" s="1"/>
      <c r="TVM49" s="1"/>
      <c r="TVN49" s="1"/>
      <c r="TVO49" s="1"/>
      <c r="TVP49" s="1"/>
      <c r="TVQ49" s="1"/>
      <c r="TVR49" s="1"/>
      <c r="TVS49" s="1"/>
      <c r="TVT49" s="1"/>
      <c r="TVU49" s="1"/>
      <c r="TVV49" s="1"/>
      <c r="TVW49" s="1"/>
      <c r="TVX49" s="1"/>
      <c r="TVY49" s="1"/>
      <c r="TVZ49" s="1"/>
      <c r="TWA49" s="1"/>
      <c r="TWB49" s="1"/>
      <c r="TWC49" s="1"/>
      <c r="TWD49" s="1"/>
      <c r="TWE49" s="1"/>
      <c r="TWF49" s="1"/>
      <c r="TWG49" s="1"/>
      <c r="TWH49" s="1"/>
      <c r="TWI49" s="1"/>
      <c r="TWJ49" s="1"/>
      <c r="TWK49" s="1"/>
      <c r="TWL49" s="1"/>
      <c r="TWM49" s="1"/>
      <c r="TWN49" s="1"/>
      <c r="TWO49" s="1"/>
      <c r="TWP49" s="1"/>
      <c r="TWQ49" s="1"/>
      <c r="TWR49" s="1"/>
      <c r="TWS49" s="1"/>
      <c r="TWT49" s="1"/>
      <c r="TWU49" s="1"/>
      <c r="TWV49" s="1"/>
      <c r="TWW49" s="1"/>
      <c r="TWX49" s="1"/>
      <c r="TWY49" s="1"/>
      <c r="TWZ49" s="1"/>
      <c r="TXA49" s="1"/>
      <c r="TXB49" s="1"/>
      <c r="TXC49" s="1"/>
      <c r="TXD49" s="1"/>
      <c r="TXE49" s="1"/>
      <c r="TXF49" s="1"/>
      <c r="TXG49" s="1"/>
      <c r="TXH49" s="1"/>
      <c r="TXI49" s="1"/>
      <c r="TXJ49" s="1"/>
      <c r="TXK49" s="1"/>
      <c r="TXL49" s="1"/>
      <c r="TXM49" s="1"/>
      <c r="TXN49" s="1"/>
      <c r="TXO49" s="1"/>
      <c r="TXP49" s="1"/>
      <c r="TXQ49" s="1"/>
      <c r="TXR49" s="1"/>
      <c r="TXS49" s="1"/>
      <c r="TXT49" s="1"/>
      <c r="TXU49" s="1"/>
      <c r="TXV49" s="1"/>
      <c r="TXW49" s="1"/>
      <c r="TXX49" s="1"/>
      <c r="TXY49" s="1"/>
      <c r="TXZ49" s="1"/>
      <c r="TYA49" s="1"/>
      <c r="TYB49" s="1"/>
      <c r="TYC49" s="1"/>
      <c r="TYD49" s="1"/>
      <c r="TYE49" s="1"/>
      <c r="TYF49" s="1"/>
      <c r="TYG49" s="1"/>
      <c r="TYH49" s="1"/>
      <c r="TYI49" s="1"/>
      <c r="TYJ49" s="1"/>
      <c r="TYK49" s="1"/>
      <c r="TYL49" s="1"/>
      <c r="TYM49" s="1"/>
      <c r="TYN49" s="1"/>
      <c r="TYO49" s="1"/>
      <c r="TYP49" s="1"/>
      <c r="TYQ49" s="1"/>
      <c r="TYR49" s="1"/>
      <c r="TYS49" s="1"/>
      <c r="TYT49" s="1"/>
      <c r="TYU49" s="1"/>
      <c r="TYV49" s="1"/>
      <c r="TYW49" s="1"/>
      <c r="TYX49" s="1"/>
      <c r="TYY49" s="1"/>
      <c r="TYZ49" s="1"/>
      <c r="TZA49" s="1"/>
      <c r="TZB49" s="1"/>
      <c r="TZC49" s="1"/>
      <c r="TZD49" s="1"/>
      <c r="TZE49" s="1"/>
      <c r="TZF49" s="1"/>
      <c r="TZG49" s="1"/>
      <c r="TZH49" s="1"/>
      <c r="TZI49" s="1"/>
      <c r="TZJ49" s="1"/>
      <c r="TZK49" s="1"/>
      <c r="TZL49" s="1"/>
      <c r="TZM49" s="1"/>
      <c r="TZN49" s="1"/>
      <c r="TZO49" s="1"/>
      <c r="TZP49" s="1"/>
      <c r="TZQ49" s="1"/>
      <c r="TZR49" s="1"/>
      <c r="TZS49" s="1"/>
      <c r="TZT49" s="1"/>
      <c r="TZU49" s="1"/>
      <c r="TZV49" s="1"/>
      <c r="TZW49" s="1"/>
      <c r="TZX49" s="1"/>
      <c r="TZY49" s="1"/>
      <c r="TZZ49" s="1"/>
      <c r="UAA49" s="1"/>
      <c r="UAB49" s="1"/>
      <c r="UAC49" s="1"/>
      <c r="UAD49" s="1"/>
      <c r="UAE49" s="1"/>
      <c r="UAF49" s="1"/>
      <c r="UAG49" s="1"/>
      <c r="UAH49" s="1"/>
      <c r="UAI49" s="1"/>
      <c r="UAJ49" s="1"/>
      <c r="UAK49" s="1"/>
      <c r="UAL49" s="1"/>
      <c r="UAM49" s="1"/>
      <c r="UAN49" s="1"/>
      <c r="UAO49" s="1"/>
      <c r="UAP49" s="1"/>
      <c r="UAQ49" s="1"/>
      <c r="UAR49" s="1"/>
      <c r="UAS49" s="1"/>
      <c r="UAT49" s="1"/>
      <c r="UAU49" s="1"/>
      <c r="UAV49" s="1"/>
      <c r="UAW49" s="1"/>
      <c r="UAX49" s="1"/>
      <c r="UAY49" s="1"/>
      <c r="UAZ49" s="1"/>
      <c r="UBA49" s="1"/>
      <c r="UBB49" s="1"/>
      <c r="UBC49" s="1"/>
      <c r="UBD49" s="1"/>
      <c r="UBE49" s="1"/>
      <c r="UBF49" s="1"/>
      <c r="UBG49" s="1"/>
      <c r="UBH49" s="1"/>
      <c r="UBI49" s="1"/>
      <c r="UBJ49" s="1"/>
      <c r="UBK49" s="1"/>
      <c r="UBL49" s="1"/>
      <c r="UBM49" s="1"/>
      <c r="UBN49" s="1"/>
      <c r="UBO49" s="1"/>
      <c r="UBP49" s="1"/>
      <c r="UBQ49" s="1"/>
      <c r="UBR49" s="1"/>
      <c r="UBS49" s="1"/>
      <c r="UBT49" s="1"/>
      <c r="UBU49" s="1"/>
      <c r="UBV49" s="1"/>
      <c r="UBW49" s="1"/>
      <c r="UBX49" s="1"/>
      <c r="UBY49" s="1"/>
      <c r="UBZ49" s="1"/>
      <c r="UCA49" s="1"/>
      <c r="UCB49" s="1"/>
      <c r="UCC49" s="1"/>
      <c r="UCD49" s="1"/>
      <c r="UCE49" s="1"/>
      <c r="UCF49" s="1"/>
      <c r="UCG49" s="1"/>
      <c r="UCH49" s="1"/>
      <c r="UCI49" s="1"/>
      <c r="UCJ49" s="1"/>
      <c r="UCK49" s="1"/>
      <c r="UCL49" s="1"/>
      <c r="UCM49" s="1"/>
      <c r="UCN49" s="1"/>
      <c r="UCO49" s="1"/>
      <c r="UCP49" s="1"/>
      <c r="UCQ49" s="1"/>
      <c r="UCR49" s="1"/>
      <c r="UCS49" s="1"/>
      <c r="UCT49" s="1"/>
      <c r="UCU49" s="1"/>
      <c r="UCV49" s="1"/>
      <c r="UCW49" s="1"/>
      <c r="UCX49" s="1"/>
      <c r="UCY49" s="1"/>
      <c r="UCZ49" s="1"/>
      <c r="UDA49" s="1"/>
      <c r="UDB49" s="1"/>
      <c r="UDC49" s="1"/>
      <c r="UDD49" s="1"/>
      <c r="UDE49" s="1"/>
      <c r="UDF49" s="1"/>
      <c r="UDG49" s="1"/>
      <c r="UDH49" s="1"/>
      <c r="UDI49" s="1"/>
      <c r="UDJ49" s="1"/>
      <c r="UDK49" s="1"/>
      <c r="UDL49" s="1"/>
      <c r="UDM49" s="1"/>
      <c r="UDN49" s="1"/>
      <c r="UDO49" s="1"/>
      <c r="UDP49" s="1"/>
      <c r="UDQ49" s="1"/>
      <c r="UDR49" s="1"/>
      <c r="UDS49" s="1"/>
      <c r="UDT49" s="1"/>
      <c r="UDU49" s="1"/>
      <c r="UDV49" s="1"/>
      <c r="UDW49" s="1"/>
      <c r="UDX49" s="1"/>
      <c r="UDY49" s="1"/>
      <c r="UDZ49" s="1"/>
      <c r="UEA49" s="1"/>
      <c r="UEB49" s="1"/>
      <c r="UEC49" s="1"/>
      <c r="UED49" s="1"/>
      <c r="UEE49" s="1"/>
      <c r="UEF49" s="1"/>
      <c r="UEG49" s="1"/>
      <c r="UEH49" s="1"/>
      <c r="UEI49" s="1"/>
      <c r="UEJ49" s="1"/>
      <c r="UEK49" s="1"/>
      <c r="UEL49" s="1"/>
      <c r="UEM49" s="1"/>
      <c r="UEN49" s="1"/>
      <c r="UEO49" s="1"/>
      <c r="UEP49" s="1"/>
      <c r="UEQ49" s="1"/>
      <c r="UER49" s="1"/>
      <c r="UES49" s="1"/>
      <c r="UET49" s="1"/>
      <c r="UEU49" s="1"/>
      <c r="UEV49" s="1"/>
      <c r="UEW49" s="1"/>
      <c r="UEX49" s="1"/>
      <c r="UEY49" s="1"/>
      <c r="UEZ49" s="1"/>
      <c r="UFA49" s="1"/>
      <c r="UFB49" s="1"/>
      <c r="UFC49" s="1"/>
      <c r="UFD49" s="1"/>
      <c r="UFE49" s="1"/>
      <c r="UFF49" s="1"/>
      <c r="UFG49" s="1"/>
      <c r="UFH49" s="1"/>
      <c r="UFI49" s="1"/>
      <c r="UFJ49" s="1"/>
      <c r="UFK49" s="1"/>
      <c r="UFL49" s="1"/>
      <c r="UFM49" s="1"/>
      <c r="UFN49" s="1"/>
      <c r="UFO49" s="1"/>
      <c r="UFP49" s="1"/>
      <c r="UFQ49" s="1"/>
      <c r="UFR49" s="1"/>
      <c r="UFS49" s="1"/>
      <c r="UFT49" s="1"/>
      <c r="UFU49" s="1"/>
      <c r="UFV49" s="1"/>
      <c r="UFW49" s="1"/>
      <c r="UFX49" s="1"/>
      <c r="UFY49" s="1"/>
      <c r="UFZ49" s="1"/>
      <c r="UGA49" s="1"/>
      <c r="UGB49" s="1"/>
      <c r="UGC49" s="1"/>
      <c r="UGD49" s="1"/>
      <c r="UGE49" s="1"/>
      <c r="UGF49" s="1"/>
      <c r="UGG49" s="1"/>
      <c r="UGH49" s="1"/>
      <c r="UGI49" s="1"/>
      <c r="UGJ49" s="1"/>
      <c r="UGK49" s="1"/>
      <c r="UGL49" s="1"/>
      <c r="UGM49" s="1"/>
      <c r="UGN49" s="1"/>
      <c r="UGO49" s="1"/>
      <c r="UGP49" s="1"/>
      <c r="UGQ49" s="1"/>
      <c r="UGR49" s="1"/>
      <c r="UGS49" s="1"/>
      <c r="UGT49" s="1"/>
      <c r="UGU49" s="1"/>
      <c r="UGV49" s="1"/>
      <c r="UGW49" s="1"/>
      <c r="UGX49" s="1"/>
      <c r="UGY49" s="1"/>
      <c r="UGZ49" s="1"/>
      <c r="UHA49" s="1"/>
      <c r="UHB49" s="1"/>
      <c r="UHC49" s="1"/>
      <c r="UHD49" s="1"/>
      <c r="UHE49" s="1"/>
      <c r="UHF49" s="1"/>
      <c r="UHG49" s="1"/>
      <c r="UHH49" s="1"/>
      <c r="UHI49" s="1"/>
      <c r="UHJ49" s="1"/>
      <c r="UHK49" s="1"/>
      <c r="UHL49" s="1"/>
      <c r="UHM49" s="1"/>
      <c r="UHN49" s="1"/>
      <c r="UHO49" s="1"/>
      <c r="UHP49" s="1"/>
      <c r="UHQ49" s="1"/>
      <c r="UHR49" s="1"/>
      <c r="UHS49" s="1"/>
      <c r="UHT49" s="1"/>
      <c r="UHU49" s="1"/>
      <c r="UHV49" s="1"/>
      <c r="UHW49" s="1"/>
      <c r="UHX49" s="1"/>
      <c r="UHY49" s="1"/>
      <c r="UHZ49" s="1"/>
      <c r="UIA49" s="1"/>
      <c r="UIB49" s="1"/>
      <c r="UIC49" s="1"/>
      <c r="UID49" s="1"/>
      <c r="UIE49" s="1"/>
      <c r="UIF49" s="1"/>
      <c r="UIG49" s="1"/>
      <c r="UIH49" s="1"/>
      <c r="UII49" s="1"/>
      <c r="UIJ49" s="1"/>
      <c r="UIK49" s="1"/>
      <c r="UIL49" s="1"/>
      <c r="UIM49" s="1"/>
      <c r="UIN49" s="1"/>
      <c r="UIO49" s="1"/>
      <c r="UIP49" s="1"/>
      <c r="UIQ49" s="1"/>
      <c r="UIR49" s="1"/>
      <c r="UIS49" s="1"/>
      <c r="UIT49" s="1"/>
      <c r="UIU49" s="1"/>
      <c r="UIV49" s="1"/>
      <c r="UIW49" s="1"/>
      <c r="UIX49" s="1"/>
      <c r="UIY49" s="1"/>
      <c r="UIZ49" s="1"/>
      <c r="UJA49" s="1"/>
      <c r="UJB49" s="1"/>
      <c r="UJC49" s="1"/>
      <c r="UJD49" s="1"/>
      <c r="UJE49" s="1"/>
      <c r="UJF49" s="1"/>
      <c r="UJG49" s="1"/>
      <c r="UJH49" s="1"/>
      <c r="UJI49" s="1"/>
      <c r="UJJ49" s="1"/>
      <c r="UJK49" s="1"/>
      <c r="UJL49" s="1"/>
      <c r="UJM49" s="1"/>
      <c r="UJN49" s="1"/>
      <c r="UJO49" s="1"/>
      <c r="UJP49" s="1"/>
      <c r="UJQ49" s="1"/>
      <c r="UJR49" s="1"/>
      <c r="UJS49" s="1"/>
      <c r="UJT49" s="1"/>
      <c r="UJU49" s="1"/>
      <c r="UJV49" s="1"/>
      <c r="UJW49" s="1"/>
      <c r="UJX49" s="1"/>
      <c r="UJY49" s="1"/>
      <c r="UJZ49" s="1"/>
      <c r="UKA49" s="1"/>
      <c r="UKB49" s="1"/>
      <c r="UKC49" s="1"/>
      <c r="UKD49" s="1"/>
      <c r="UKE49" s="1"/>
      <c r="UKF49" s="1"/>
      <c r="UKG49" s="1"/>
      <c r="UKH49" s="1"/>
      <c r="UKI49" s="1"/>
      <c r="UKJ49" s="1"/>
      <c r="UKK49" s="1"/>
      <c r="UKL49" s="1"/>
      <c r="UKM49" s="1"/>
      <c r="UKN49" s="1"/>
      <c r="UKO49" s="1"/>
      <c r="UKP49" s="1"/>
      <c r="UKQ49" s="1"/>
      <c r="UKR49" s="1"/>
      <c r="UKS49" s="1"/>
      <c r="UKT49" s="1"/>
      <c r="UKU49" s="1"/>
      <c r="UKV49" s="1"/>
      <c r="UKW49" s="1"/>
      <c r="UKX49" s="1"/>
      <c r="UKY49" s="1"/>
      <c r="UKZ49" s="1"/>
      <c r="ULA49" s="1"/>
      <c r="ULB49" s="1"/>
      <c r="ULC49" s="1"/>
      <c r="ULD49" s="1"/>
      <c r="ULE49" s="1"/>
      <c r="ULF49" s="1"/>
      <c r="ULG49" s="1"/>
      <c r="ULH49" s="1"/>
      <c r="ULI49" s="1"/>
      <c r="ULJ49" s="1"/>
      <c r="ULK49" s="1"/>
      <c r="ULL49" s="1"/>
      <c r="ULM49" s="1"/>
      <c r="ULN49" s="1"/>
      <c r="ULO49" s="1"/>
      <c r="ULP49" s="1"/>
      <c r="ULQ49" s="1"/>
      <c r="ULR49" s="1"/>
      <c r="ULS49" s="1"/>
      <c r="ULT49" s="1"/>
      <c r="ULU49" s="1"/>
      <c r="ULV49" s="1"/>
      <c r="ULW49" s="1"/>
      <c r="ULX49" s="1"/>
      <c r="ULY49" s="1"/>
      <c r="ULZ49" s="1"/>
      <c r="UMA49" s="1"/>
      <c r="UMB49" s="1"/>
      <c r="UMC49" s="1"/>
      <c r="UMD49" s="1"/>
      <c r="UME49" s="1"/>
      <c r="UMF49" s="1"/>
      <c r="UMG49" s="1"/>
      <c r="UMH49" s="1"/>
      <c r="UMI49" s="1"/>
      <c r="UMJ49" s="1"/>
      <c r="UMK49" s="1"/>
      <c r="UML49" s="1"/>
      <c r="UMM49" s="1"/>
      <c r="UMN49" s="1"/>
      <c r="UMO49" s="1"/>
      <c r="UMP49" s="1"/>
      <c r="UMQ49" s="1"/>
      <c r="UMR49" s="1"/>
      <c r="UMS49" s="1"/>
      <c r="UMT49" s="1"/>
      <c r="UMU49" s="1"/>
      <c r="UMV49" s="1"/>
      <c r="UMW49" s="1"/>
      <c r="UMX49" s="1"/>
      <c r="UMY49" s="1"/>
      <c r="UMZ49" s="1"/>
      <c r="UNA49" s="1"/>
      <c r="UNB49" s="1"/>
      <c r="UNC49" s="1"/>
      <c r="UND49" s="1"/>
      <c r="UNE49" s="1"/>
      <c r="UNF49" s="1"/>
      <c r="UNG49" s="1"/>
      <c r="UNH49" s="1"/>
      <c r="UNI49" s="1"/>
      <c r="UNJ49" s="1"/>
      <c r="UNK49" s="1"/>
      <c r="UNL49" s="1"/>
      <c r="UNM49" s="1"/>
      <c r="UNN49" s="1"/>
      <c r="UNO49" s="1"/>
      <c r="UNP49" s="1"/>
      <c r="UNQ49" s="1"/>
      <c r="UNR49" s="1"/>
      <c r="UNS49" s="1"/>
      <c r="UNT49" s="1"/>
      <c r="UNU49" s="1"/>
      <c r="UNV49" s="1"/>
      <c r="UNW49" s="1"/>
      <c r="UNX49" s="1"/>
      <c r="UNY49" s="1"/>
      <c r="UNZ49" s="1"/>
      <c r="UOA49" s="1"/>
      <c r="UOB49" s="1"/>
      <c r="UOC49" s="1"/>
      <c r="UOD49" s="1"/>
      <c r="UOE49" s="1"/>
      <c r="UOF49" s="1"/>
      <c r="UOG49" s="1"/>
      <c r="UOH49" s="1"/>
      <c r="UOI49" s="1"/>
      <c r="UOJ49" s="1"/>
      <c r="UOK49" s="1"/>
      <c r="UOL49" s="1"/>
      <c r="UOM49" s="1"/>
      <c r="UON49" s="1"/>
      <c r="UOO49" s="1"/>
      <c r="UOP49" s="1"/>
      <c r="UOQ49" s="1"/>
      <c r="UOR49" s="1"/>
      <c r="UOS49" s="1"/>
      <c r="UOT49" s="1"/>
      <c r="UOU49" s="1"/>
      <c r="UOV49" s="1"/>
      <c r="UOW49" s="1"/>
      <c r="UOX49" s="1"/>
      <c r="UOY49" s="1"/>
      <c r="UOZ49" s="1"/>
      <c r="UPA49" s="1"/>
      <c r="UPB49" s="1"/>
      <c r="UPC49" s="1"/>
      <c r="UPD49" s="1"/>
      <c r="UPE49" s="1"/>
      <c r="UPF49" s="1"/>
      <c r="UPG49" s="1"/>
      <c r="UPH49" s="1"/>
      <c r="UPI49" s="1"/>
      <c r="UPJ49" s="1"/>
      <c r="UPK49" s="1"/>
      <c r="UPL49" s="1"/>
      <c r="UPM49" s="1"/>
      <c r="UPN49" s="1"/>
      <c r="UPO49" s="1"/>
      <c r="UPP49" s="1"/>
      <c r="UPQ49" s="1"/>
      <c r="UPR49" s="1"/>
      <c r="UPS49" s="1"/>
      <c r="UPT49" s="1"/>
      <c r="UPU49" s="1"/>
      <c r="UPV49" s="1"/>
      <c r="UPW49" s="1"/>
      <c r="UPX49" s="1"/>
      <c r="UPY49" s="1"/>
      <c r="UPZ49" s="1"/>
      <c r="UQA49" s="1"/>
      <c r="UQB49" s="1"/>
      <c r="UQC49" s="1"/>
      <c r="UQD49" s="1"/>
      <c r="UQE49" s="1"/>
      <c r="UQF49" s="1"/>
      <c r="UQG49" s="1"/>
      <c r="UQH49" s="1"/>
      <c r="UQI49" s="1"/>
      <c r="UQJ49" s="1"/>
      <c r="UQK49" s="1"/>
      <c r="UQL49" s="1"/>
      <c r="UQM49" s="1"/>
      <c r="UQN49" s="1"/>
      <c r="UQO49" s="1"/>
      <c r="UQP49" s="1"/>
      <c r="UQQ49" s="1"/>
      <c r="UQR49" s="1"/>
      <c r="UQS49" s="1"/>
      <c r="UQT49" s="1"/>
      <c r="UQU49" s="1"/>
      <c r="UQV49" s="1"/>
      <c r="UQW49" s="1"/>
      <c r="UQX49" s="1"/>
      <c r="UQY49" s="1"/>
      <c r="UQZ49" s="1"/>
      <c r="URA49" s="1"/>
      <c r="URB49" s="1"/>
      <c r="URC49" s="1"/>
      <c r="URD49" s="1"/>
      <c r="URE49" s="1"/>
      <c r="URF49" s="1"/>
      <c r="URG49" s="1"/>
      <c r="URH49" s="1"/>
      <c r="URI49" s="1"/>
      <c r="URJ49" s="1"/>
      <c r="URK49" s="1"/>
      <c r="URL49" s="1"/>
      <c r="URM49" s="1"/>
      <c r="URN49" s="1"/>
      <c r="URO49" s="1"/>
      <c r="URP49" s="1"/>
      <c r="URQ49" s="1"/>
      <c r="URR49" s="1"/>
      <c r="URS49" s="1"/>
      <c r="URT49" s="1"/>
      <c r="URU49" s="1"/>
      <c r="URV49" s="1"/>
      <c r="URW49" s="1"/>
      <c r="URX49" s="1"/>
      <c r="URY49" s="1"/>
      <c r="URZ49" s="1"/>
      <c r="USA49" s="1"/>
      <c r="USB49" s="1"/>
      <c r="USC49" s="1"/>
      <c r="USD49" s="1"/>
      <c r="USE49" s="1"/>
      <c r="USF49" s="1"/>
      <c r="USG49" s="1"/>
      <c r="USH49" s="1"/>
      <c r="USI49" s="1"/>
      <c r="USJ49" s="1"/>
      <c r="USK49" s="1"/>
      <c r="USL49" s="1"/>
      <c r="USM49" s="1"/>
      <c r="USN49" s="1"/>
      <c r="USO49" s="1"/>
      <c r="USP49" s="1"/>
      <c r="USQ49" s="1"/>
      <c r="USR49" s="1"/>
      <c r="USS49" s="1"/>
      <c r="UST49" s="1"/>
      <c r="USU49" s="1"/>
      <c r="USV49" s="1"/>
      <c r="USW49" s="1"/>
      <c r="USX49" s="1"/>
      <c r="USY49" s="1"/>
      <c r="USZ49" s="1"/>
      <c r="UTA49" s="1"/>
      <c r="UTB49" s="1"/>
      <c r="UTC49" s="1"/>
      <c r="UTD49" s="1"/>
      <c r="UTE49" s="1"/>
      <c r="UTF49" s="1"/>
      <c r="UTG49" s="1"/>
      <c r="UTH49" s="1"/>
      <c r="UTI49" s="1"/>
      <c r="UTJ49" s="1"/>
      <c r="UTK49" s="1"/>
      <c r="UTL49" s="1"/>
      <c r="UTM49" s="1"/>
      <c r="UTN49" s="1"/>
      <c r="UTO49" s="1"/>
      <c r="UTP49" s="1"/>
      <c r="UTQ49" s="1"/>
      <c r="UTR49" s="1"/>
      <c r="UTS49" s="1"/>
      <c r="UTT49" s="1"/>
      <c r="UTU49" s="1"/>
      <c r="UTV49" s="1"/>
      <c r="UTW49" s="1"/>
      <c r="UTX49" s="1"/>
      <c r="UTY49" s="1"/>
      <c r="UTZ49" s="1"/>
      <c r="UUA49" s="1"/>
      <c r="UUB49" s="1"/>
      <c r="UUC49" s="1"/>
      <c r="UUD49" s="1"/>
      <c r="UUE49" s="1"/>
      <c r="UUF49" s="1"/>
      <c r="UUG49" s="1"/>
      <c r="UUH49" s="1"/>
      <c r="UUI49" s="1"/>
      <c r="UUJ49" s="1"/>
      <c r="UUK49" s="1"/>
      <c r="UUL49" s="1"/>
      <c r="UUM49" s="1"/>
      <c r="UUN49" s="1"/>
      <c r="UUO49" s="1"/>
      <c r="UUP49" s="1"/>
      <c r="UUQ49" s="1"/>
      <c r="UUR49" s="1"/>
      <c r="UUS49" s="1"/>
      <c r="UUT49" s="1"/>
      <c r="UUU49" s="1"/>
      <c r="UUV49" s="1"/>
      <c r="UUW49" s="1"/>
      <c r="UUX49" s="1"/>
      <c r="UUY49" s="1"/>
      <c r="UUZ49" s="1"/>
      <c r="UVA49" s="1"/>
      <c r="UVB49" s="1"/>
      <c r="UVC49" s="1"/>
      <c r="UVD49" s="1"/>
      <c r="UVE49" s="1"/>
      <c r="UVF49" s="1"/>
      <c r="UVG49" s="1"/>
      <c r="UVH49" s="1"/>
      <c r="UVI49" s="1"/>
      <c r="UVJ49" s="1"/>
      <c r="UVK49" s="1"/>
      <c r="UVL49" s="1"/>
      <c r="UVM49" s="1"/>
      <c r="UVN49" s="1"/>
      <c r="UVO49" s="1"/>
      <c r="UVP49" s="1"/>
      <c r="UVQ49" s="1"/>
      <c r="UVR49" s="1"/>
      <c r="UVS49" s="1"/>
      <c r="UVT49" s="1"/>
      <c r="UVU49" s="1"/>
      <c r="UVV49" s="1"/>
      <c r="UVW49" s="1"/>
      <c r="UVX49" s="1"/>
      <c r="UVY49" s="1"/>
      <c r="UVZ49" s="1"/>
      <c r="UWA49" s="1"/>
      <c r="UWB49" s="1"/>
      <c r="UWC49" s="1"/>
      <c r="UWD49" s="1"/>
      <c r="UWE49" s="1"/>
      <c r="UWF49" s="1"/>
      <c r="UWG49" s="1"/>
      <c r="UWH49" s="1"/>
      <c r="UWI49" s="1"/>
      <c r="UWJ49" s="1"/>
      <c r="UWK49" s="1"/>
      <c r="UWL49" s="1"/>
      <c r="UWM49" s="1"/>
      <c r="UWN49" s="1"/>
      <c r="UWO49" s="1"/>
      <c r="UWP49" s="1"/>
      <c r="UWQ49" s="1"/>
      <c r="UWR49" s="1"/>
      <c r="UWS49" s="1"/>
      <c r="UWT49" s="1"/>
      <c r="UWU49" s="1"/>
      <c r="UWV49" s="1"/>
      <c r="UWW49" s="1"/>
      <c r="UWX49" s="1"/>
      <c r="UWY49" s="1"/>
      <c r="UWZ49" s="1"/>
      <c r="UXA49" s="1"/>
      <c r="UXB49" s="1"/>
      <c r="UXC49" s="1"/>
      <c r="UXD49" s="1"/>
      <c r="UXE49" s="1"/>
      <c r="UXF49" s="1"/>
      <c r="UXG49" s="1"/>
      <c r="UXH49" s="1"/>
      <c r="UXI49" s="1"/>
      <c r="UXJ49" s="1"/>
      <c r="UXK49" s="1"/>
      <c r="UXL49" s="1"/>
      <c r="UXM49" s="1"/>
      <c r="UXN49" s="1"/>
      <c r="UXO49" s="1"/>
      <c r="UXP49" s="1"/>
      <c r="UXQ49" s="1"/>
      <c r="UXR49" s="1"/>
      <c r="UXS49" s="1"/>
      <c r="UXT49" s="1"/>
      <c r="UXU49" s="1"/>
      <c r="UXV49" s="1"/>
      <c r="UXW49" s="1"/>
      <c r="UXX49" s="1"/>
      <c r="UXY49" s="1"/>
      <c r="UXZ49" s="1"/>
      <c r="UYA49" s="1"/>
      <c r="UYB49" s="1"/>
      <c r="UYC49" s="1"/>
      <c r="UYD49" s="1"/>
      <c r="UYE49" s="1"/>
      <c r="UYF49" s="1"/>
      <c r="UYG49" s="1"/>
      <c r="UYH49" s="1"/>
      <c r="UYI49" s="1"/>
      <c r="UYJ49" s="1"/>
      <c r="UYK49" s="1"/>
      <c r="UYL49" s="1"/>
      <c r="UYM49" s="1"/>
      <c r="UYN49" s="1"/>
      <c r="UYO49" s="1"/>
      <c r="UYP49" s="1"/>
      <c r="UYQ49" s="1"/>
      <c r="UYR49" s="1"/>
      <c r="UYS49" s="1"/>
      <c r="UYT49" s="1"/>
      <c r="UYU49" s="1"/>
      <c r="UYV49" s="1"/>
      <c r="UYW49" s="1"/>
      <c r="UYX49" s="1"/>
      <c r="UYY49" s="1"/>
      <c r="UYZ49" s="1"/>
      <c r="UZA49" s="1"/>
      <c r="UZB49" s="1"/>
      <c r="UZC49" s="1"/>
      <c r="UZD49" s="1"/>
      <c r="UZE49" s="1"/>
      <c r="UZF49" s="1"/>
      <c r="UZG49" s="1"/>
      <c r="UZH49" s="1"/>
      <c r="UZI49" s="1"/>
      <c r="UZJ49" s="1"/>
      <c r="UZK49" s="1"/>
      <c r="UZL49" s="1"/>
      <c r="UZM49" s="1"/>
      <c r="UZN49" s="1"/>
      <c r="UZO49" s="1"/>
      <c r="UZP49" s="1"/>
      <c r="UZQ49" s="1"/>
      <c r="UZR49" s="1"/>
      <c r="UZS49" s="1"/>
      <c r="UZT49" s="1"/>
      <c r="UZU49" s="1"/>
      <c r="UZV49" s="1"/>
      <c r="UZW49" s="1"/>
      <c r="UZX49" s="1"/>
      <c r="UZY49" s="1"/>
      <c r="UZZ49" s="1"/>
      <c r="VAA49" s="1"/>
      <c r="VAB49" s="1"/>
      <c r="VAC49" s="1"/>
      <c r="VAD49" s="1"/>
      <c r="VAE49" s="1"/>
      <c r="VAF49" s="1"/>
      <c r="VAG49" s="1"/>
      <c r="VAH49" s="1"/>
      <c r="VAI49" s="1"/>
      <c r="VAJ49" s="1"/>
      <c r="VAK49" s="1"/>
      <c r="VAL49" s="1"/>
      <c r="VAM49" s="1"/>
      <c r="VAN49" s="1"/>
      <c r="VAO49" s="1"/>
      <c r="VAP49" s="1"/>
      <c r="VAQ49" s="1"/>
      <c r="VAR49" s="1"/>
      <c r="VAS49" s="1"/>
      <c r="VAT49" s="1"/>
      <c r="VAU49" s="1"/>
      <c r="VAV49" s="1"/>
      <c r="VAW49" s="1"/>
      <c r="VAX49" s="1"/>
      <c r="VAY49" s="1"/>
      <c r="VAZ49" s="1"/>
      <c r="VBA49" s="1"/>
      <c r="VBB49" s="1"/>
      <c r="VBC49" s="1"/>
      <c r="VBD49" s="1"/>
      <c r="VBE49" s="1"/>
      <c r="VBF49" s="1"/>
      <c r="VBG49" s="1"/>
      <c r="VBH49" s="1"/>
      <c r="VBI49" s="1"/>
      <c r="VBJ49" s="1"/>
      <c r="VBK49" s="1"/>
      <c r="VBL49" s="1"/>
      <c r="VBM49" s="1"/>
      <c r="VBN49" s="1"/>
      <c r="VBO49" s="1"/>
      <c r="VBP49" s="1"/>
      <c r="VBQ49" s="1"/>
      <c r="VBR49" s="1"/>
      <c r="VBS49" s="1"/>
      <c r="VBT49" s="1"/>
      <c r="VBU49" s="1"/>
      <c r="VBV49" s="1"/>
      <c r="VBW49" s="1"/>
      <c r="VBX49" s="1"/>
      <c r="VBY49" s="1"/>
      <c r="VBZ49" s="1"/>
      <c r="VCA49" s="1"/>
      <c r="VCB49" s="1"/>
      <c r="VCC49" s="1"/>
      <c r="VCD49" s="1"/>
      <c r="VCE49" s="1"/>
      <c r="VCF49" s="1"/>
      <c r="VCG49" s="1"/>
      <c r="VCH49" s="1"/>
      <c r="VCI49" s="1"/>
      <c r="VCJ49" s="1"/>
      <c r="VCK49" s="1"/>
      <c r="VCL49" s="1"/>
      <c r="VCM49" s="1"/>
      <c r="VCN49" s="1"/>
      <c r="VCO49" s="1"/>
      <c r="VCP49" s="1"/>
      <c r="VCQ49" s="1"/>
      <c r="VCR49" s="1"/>
      <c r="VCS49" s="1"/>
      <c r="VCT49" s="1"/>
      <c r="VCU49" s="1"/>
      <c r="VCV49" s="1"/>
      <c r="VCW49" s="1"/>
      <c r="VCX49" s="1"/>
      <c r="VCY49" s="1"/>
      <c r="VCZ49" s="1"/>
      <c r="VDA49" s="1"/>
      <c r="VDB49" s="1"/>
      <c r="VDC49" s="1"/>
      <c r="VDD49" s="1"/>
      <c r="VDE49" s="1"/>
      <c r="VDF49" s="1"/>
      <c r="VDG49" s="1"/>
      <c r="VDH49" s="1"/>
      <c r="VDI49" s="1"/>
      <c r="VDJ49" s="1"/>
      <c r="VDK49" s="1"/>
      <c r="VDL49" s="1"/>
      <c r="VDM49" s="1"/>
      <c r="VDN49" s="1"/>
      <c r="VDO49" s="1"/>
      <c r="VDP49" s="1"/>
      <c r="VDQ49" s="1"/>
      <c r="VDR49" s="1"/>
      <c r="VDS49" s="1"/>
      <c r="VDT49" s="1"/>
      <c r="VDU49" s="1"/>
      <c r="VDV49" s="1"/>
      <c r="VDW49" s="1"/>
      <c r="VDX49" s="1"/>
      <c r="VDY49" s="1"/>
      <c r="VDZ49" s="1"/>
      <c r="VEA49" s="1"/>
      <c r="VEB49" s="1"/>
      <c r="VEC49" s="1"/>
      <c r="VED49" s="1"/>
      <c r="VEE49" s="1"/>
      <c r="VEF49" s="1"/>
      <c r="VEG49" s="1"/>
      <c r="VEH49" s="1"/>
      <c r="VEI49" s="1"/>
      <c r="VEJ49" s="1"/>
      <c r="VEK49" s="1"/>
      <c r="VEL49" s="1"/>
      <c r="VEM49" s="1"/>
      <c r="VEN49" s="1"/>
      <c r="VEO49" s="1"/>
      <c r="VEP49" s="1"/>
      <c r="VEQ49" s="1"/>
      <c r="VER49" s="1"/>
      <c r="VES49" s="1"/>
      <c r="VET49" s="1"/>
      <c r="VEU49" s="1"/>
      <c r="VEV49" s="1"/>
      <c r="VEW49" s="1"/>
      <c r="VEX49" s="1"/>
      <c r="VEY49" s="1"/>
      <c r="VEZ49" s="1"/>
      <c r="VFA49" s="1"/>
      <c r="VFB49" s="1"/>
      <c r="VFC49" s="1"/>
      <c r="VFD49" s="1"/>
      <c r="VFE49" s="1"/>
      <c r="VFF49" s="1"/>
      <c r="VFG49" s="1"/>
      <c r="VFH49" s="1"/>
      <c r="VFI49" s="1"/>
      <c r="VFJ49" s="1"/>
      <c r="VFK49" s="1"/>
      <c r="VFL49" s="1"/>
      <c r="VFM49" s="1"/>
      <c r="VFN49" s="1"/>
      <c r="VFO49" s="1"/>
      <c r="VFP49" s="1"/>
      <c r="VFQ49" s="1"/>
      <c r="VFR49" s="1"/>
      <c r="VFS49" s="1"/>
      <c r="VFT49" s="1"/>
      <c r="VFU49" s="1"/>
      <c r="VFV49" s="1"/>
      <c r="VFW49" s="1"/>
      <c r="VFX49" s="1"/>
      <c r="VFY49" s="1"/>
      <c r="VFZ49" s="1"/>
      <c r="VGA49" s="1"/>
      <c r="VGB49" s="1"/>
      <c r="VGC49" s="1"/>
      <c r="VGD49" s="1"/>
      <c r="VGE49" s="1"/>
      <c r="VGF49" s="1"/>
      <c r="VGG49" s="1"/>
      <c r="VGH49" s="1"/>
      <c r="VGI49" s="1"/>
      <c r="VGJ49" s="1"/>
      <c r="VGK49" s="1"/>
      <c r="VGL49" s="1"/>
      <c r="VGM49" s="1"/>
      <c r="VGN49" s="1"/>
      <c r="VGO49" s="1"/>
      <c r="VGP49" s="1"/>
      <c r="VGQ49" s="1"/>
      <c r="VGR49" s="1"/>
      <c r="VGS49" s="1"/>
      <c r="VGT49" s="1"/>
      <c r="VGU49" s="1"/>
      <c r="VGV49" s="1"/>
      <c r="VGW49" s="1"/>
      <c r="VGX49" s="1"/>
      <c r="VGY49" s="1"/>
      <c r="VGZ49" s="1"/>
      <c r="VHA49" s="1"/>
      <c r="VHB49" s="1"/>
      <c r="VHC49" s="1"/>
      <c r="VHD49" s="1"/>
      <c r="VHE49" s="1"/>
      <c r="VHF49" s="1"/>
      <c r="VHG49" s="1"/>
      <c r="VHH49" s="1"/>
      <c r="VHI49" s="1"/>
      <c r="VHJ49" s="1"/>
      <c r="VHK49" s="1"/>
      <c r="VHL49" s="1"/>
      <c r="VHM49" s="1"/>
      <c r="VHN49" s="1"/>
      <c r="VHO49" s="1"/>
      <c r="VHP49" s="1"/>
      <c r="VHQ49" s="1"/>
      <c r="VHR49" s="1"/>
      <c r="VHS49" s="1"/>
      <c r="VHT49" s="1"/>
      <c r="VHU49" s="1"/>
      <c r="VHV49" s="1"/>
      <c r="VHW49" s="1"/>
      <c r="VHX49" s="1"/>
      <c r="VHY49" s="1"/>
      <c r="VHZ49" s="1"/>
      <c r="VIA49" s="1"/>
      <c r="VIB49" s="1"/>
      <c r="VIC49" s="1"/>
      <c r="VID49" s="1"/>
      <c r="VIE49" s="1"/>
      <c r="VIF49" s="1"/>
      <c r="VIG49" s="1"/>
      <c r="VIH49" s="1"/>
      <c r="VII49" s="1"/>
      <c r="VIJ49" s="1"/>
      <c r="VIK49" s="1"/>
      <c r="VIL49" s="1"/>
      <c r="VIM49" s="1"/>
      <c r="VIN49" s="1"/>
      <c r="VIO49" s="1"/>
      <c r="VIP49" s="1"/>
      <c r="VIQ49" s="1"/>
      <c r="VIR49" s="1"/>
      <c r="VIS49" s="1"/>
      <c r="VIT49" s="1"/>
      <c r="VIU49" s="1"/>
      <c r="VIV49" s="1"/>
      <c r="VIW49" s="1"/>
      <c r="VIX49" s="1"/>
      <c r="VIY49" s="1"/>
      <c r="VIZ49" s="1"/>
      <c r="VJA49" s="1"/>
      <c r="VJB49" s="1"/>
      <c r="VJC49" s="1"/>
      <c r="VJD49" s="1"/>
      <c r="VJE49" s="1"/>
      <c r="VJF49" s="1"/>
      <c r="VJG49" s="1"/>
      <c r="VJH49" s="1"/>
      <c r="VJI49" s="1"/>
      <c r="VJJ49" s="1"/>
      <c r="VJK49" s="1"/>
      <c r="VJL49" s="1"/>
      <c r="VJM49" s="1"/>
      <c r="VJN49" s="1"/>
      <c r="VJO49" s="1"/>
      <c r="VJP49" s="1"/>
      <c r="VJQ49" s="1"/>
      <c r="VJR49" s="1"/>
      <c r="VJS49" s="1"/>
      <c r="VJT49" s="1"/>
      <c r="VJU49" s="1"/>
      <c r="VJV49" s="1"/>
      <c r="VJW49" s="1"/>
      <c r="VJX49" s="1"/>
      <c r="VJY49" s="1"/>
      <c r="VJZ49" s="1"/>
      <c r="VKA49" s="1"/>
      <c r="VKB49" s="1"/>
      <c r="VKC49" s="1"/>
      <c r="VKD49" s="1"/>
      <c r="VKE49" s="1"/>
      <c r="VKF49" s="1"/>
      <c r="VKG49" s="1"/>
      <c r="VKH49" s="1"/>
      <c r="VKI49" s="1"/>
      <c r="VKJ49" s="1"/>
      <c r="VKK49" s="1"/>
      <c r="VKL49" s="1"/>
      <c r="VKM49" s="1"/>
      <c r="VKN49" s="1"/>
      <c r="VKO49" s="1"/>
      <c r="VKP49" s="1"/>
      <c r="VKQ49" s="1"/>
      <c r="VKR49" s="1"/>
      <c r="VKS49" s="1"/>
      <c r="VKT49" s="1"/>
      <c r="VKU49" s="1"/>
      <c r="VKV49" s="1"/>
      <c r="VKW49" s="1"/>
      <c r="VKX49" s="1"/>
      <c r="VKY49" s="1"/>
      <c r="VKZ49" s="1"/>
      <c r="VLA49" s="1"/>
      <c r="VLB49" s="1"/>
      <c r="VLC49" s="1"/>
      <c r="VLD49" s="1"/>
      <c r="VLE49" s="1"/>
      <c r="VLF49" s="1"/>
      <c r="VLG49" s="1"/>
      <c r="VLH49" s="1"/>
      <c r="VLI49" s="1"/>
      <c r="VLJ49" s="1"/>
      <c r="VLK49" s="1"/>
      <c r="VLL49" s="1"/>
      <c r="VLM49" s="1"/>
      <c r="VLN49" s="1"/>
      <c r="VLO49" s="1"/>
      <c r="VLP49" s="1"/>
      <c r="VLQ49" s="1"/>
      <c r="VLR49" s="1"/>
      <c r="VLS49" s="1"/>
      <c r="VLT49" s="1"/>
      <c r="VLU49" s="1"/>
      <c r="VLV49" s="1"/>
      <c r="VLW49" s="1"/>
      <c r="VLX49" s="1"/>
      <c r="VLY49" s="1"/>
      <c r="VLZ49" s="1"/>
      <c r="VMA49" s="1"/>
      <c r="VMB49" s="1"/>
      <c r="VMC49" s="1"/>
      <c r="VMD49" s="1"/>
      <c r="VME49" s="1"/>
      <c r="VMF49" s="1"/>
      <c r="VMG49" s="1"/>
      <c r="VMH49" s="1"/>
      <c r="VMI49" s="1"/>
      <c r="VMJ49" s="1"/>
      <c r="VMK49" s="1"/>
      <c r="VML49" s="1"/>
      <c r="VMM49" s="1"/>
      <c r="VMN49" s="1"/>
      <c r="VMO49" s="1"/>
      <c r="VMP49" s="1"/>
      <c r="VMQ49" s="1"/>
      <c r="VMR49" s="1"/>
      <c r="VMS49" s="1"/>
      <c r="VMT49" s="1"/>
      <c r="VMU49" s="1"/>
      <c r="VMV49" s="1"/>
      <c r="VMW49" s="1"/>
      <c r="VMX49" s="1"/>
      <c r="VMY49" s="1"/>
      <c r="VMZ49" s="1"/>
      <c r="VNA49" s="1"/>
      <c r="VNB49" s="1"/>
      <c r="VNC49" s="1"/>
      <c r="VND49" s="1"/>
      <c r="VNE49" s="1"/>
      <c r="VNF49" s="1"/>
      <c r="VNG49" s="1"/>
      <c r="VNH49" s="1"/>
      <c r="VNI49" s="1"/>
      <c r="VNJ49" s="1"/>
      <c r="VNK49" s="1"/>
      <c r="VNL49" s="1"/>
      <c r="VNM49" s="1"/>
      <c r="VNN49" s="1"/>
      <c r="VNO49" s="1"/>
      <c r="VNP49" s="1"/>
      <c r="VNQ49" s="1"/>
      <c r="VNR49" s="1"/>
      <c r="VNS49" s="1"/>
      <c r="VNT49" s="1"/>
      <c r="VNU49" s="1"/>
      <c r="VNV49" s="1"/>
      <c r="VNW49" s="1"/>
      <c r="VNX49" s="1"/>
      <c r="VNY49" s="1"/>
      <c r="VNZ49" s="1"/>
      <c r="VOA49" s="1"/>
      <c r="VOB49" s="1"/>
      <c r="VOC49" s="1"/>
      <c r="VOD49" s="1"/>
      <c r="VOE49" s="1"/>
      <c r="VOF49" s="1"/>
      <c r="VOG49" s="1"/>
      <c r="VOH49" s="1"/>
      <c r="VOI49" s="1"/>
      <c r="VOJ49" s="1"/>
      <c r="VOK49" s="1"/>
      <c r="VOL49" s="1"/>
      <c r="VOM49" s="1"/>
      <c r="VON49" s="1"/>
      <c r="VOO49" s="1"/>
      <c r="VOP49" s="1"/>
      <c r="VOQ49" s="1"/>
      <c r="VOR49" s="1"/>
      <c r="VOS49" s="1"/>
      <c r="VOT49" s="1"/>
      <c r="VOU49" s="1"/>
      <c r="VOV49" s="1"/>
      <c r="VOW49" s="1"/>
      <c r="VOX49" s="1"/>
      <c r="VOY49" s="1"/>
      <c r="VOZ49" s="1"/>
      <c r="VPA49" s="1"/>
      <c r="VPB49" s="1"/>
      <c r="VPC49" s="1"/>
      <c r="VPD49" s="1"/>
      <c r="VPE49" s="1"/>
      <c r="VPF49" s="1"/>
      <c r="VPG49" s="1"/>
      <c r="VPH49" s="1"/>
      <c r="VPI49" s="1"/>
      <c r="VPJ49" s="1"/>
      <c r="VPK49" s="1"/>
      <c r="VPL49" s="1"/>
      <c r="VPM49" s="1"/>
      <c r="VPN49" s="1"/>
      <c r="VPO49" s="1"/>
      <c r="VPP49" s="1"/>
      <c r="VPQ49" s="1"/>
      <c r="VPR49" s="1"/>
      <c r="VPS49" s="1"/>
      <c r="VPT49" s="1"/>
      <c r="VPU49" s="1"/>
      <c r="VPV49" s="1"/>
      <c r="VPW49" s="1"/>
      <c r="VPX49" s="1"/>
      <c r="VPY49" s="1"/>
      <c r="VPZ49" s="1"/>
      <c r="VQA49" s="1"/>
      <c r="VQB49" s="1"/>
      <c r="VQC49" s="1"/>
      <c r="VQD49" s="1"/>
      <c r="VQE49" s="1"/>
      <c r="VQF49" s="1"/>
      <c r="VQG49" s="1"/>
      <c r="VQH49" s="1"/>
      <c r="VQI49" s="1"/>
      <c r="VQJ49" s="1"/>
      <c r="VQK49" s="1"/>
      <c r="VQL49" s="1"/>
      <c r="VQM49" s="1"/>
      <c r="VQN49" s="1"/>
      <c r="VQO49" s="1"/>
      <c r="VQP49" s="1"/>
      <c r="VQQ49" s="1"/>
      <c r="VQR49" s="1"/>
      <c r="VQS49" s="1"/>
      <c r="VQT49" s="1"/>
      <c r="VQU49" s="1"/>
      <c r="VQV49" s="1"/>
      <c r="VQW49" s="1"/>
      <c r="VQX49" s="1"/>
      <c r="VQY49" s="1"/>
      <c r="VQZ49" s="1"/>
      <c r="VRA49" s="1"/>
      <c r="VRB49" s="1"/>
      <c r="VRC49" s="1"/>
      <c r="VRD49" s="1"/>
      <c r="VRE49" s="1"/>
      <c r="VRF49" s="1"/>
      <c r="VRG49" s="1"/>
      <c r="VRH49" s="1"/>
      <c r="VRI49" s="1"/>
      <c r="VRJ49" s="1"/>
      <c r="VRK49" s="1"/>
      <c r="VRL49" s="1"/>
      <c r="VRM49" s="1"/>
      <c r="VRN49" s="1"/>
      <c r="VRO49" s="1"/>
      <c r="VRP49" s="1"/>
      <c r="VRQ49" s="1"/>
      <c r="VRR49" s="1"/>
      <c r="VRS49" s="1"/>
      <c r="VRT49" s="1"/>
      <c r="VRU49" s="1"/>
      <c r="VRV49" s="1"/>
      <c r="VRW49" s="1"/>
      <c r="VRX49" s="1"/>
      <c r="VRY49" s="1"/>
      <c r="VRZ49" s="1"/>
      <c r="VSA49" s="1"/>
      <c r="VSB49" s="1"/>
      <c r="VSC49" s="1"/>
      <c r="VSD49" s="1"/>
      <c r="VSE49" s="1"/>
      <c r="VSF49" s="1"/>
      <c r="VSG49" s="1"/>
      <c r="VSH49" s="1"/>
      <c r="VSI49" s="1"/>
      <c r="VSJ49" s="1"/>
      <c r="VSK49" s="1"/>
      <c r="VSL49" s="1"/>
      <c r="VSM49" s="1"/>
      <c r="VSN49" s="1"/>
      <c r="VSO49" s="1"/>
      <c r="VSP49" s="1"/>
      <c r="VSQ49" s="1"/>
    </row>
    <row r="50" spans="2:15383" ht="20.100000000000001" customHeight="1">
      <c r="B50" s="3"/>
      <c r="C50" s="3"/>
      <c r="D50" s="18"/>
      <c r="E50" s="25"/>
      <c r="F50" s="29"/>
      <c r="G50" s="29"/>
      <c r="H50" s="29"/>
      <c r="I50" s="29"/>
      <c r="J50" s="29"/>
      <c r="K50" s="29"/>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29"/>
      <c r="AM50" s="29"/>
      <c r="AN50" s="29"/>
      <c r="AO50" s="29"/>
      <c r="AP50" s="29"/>
      <c r="AQ50" s="29"/>
      <c r="AR50" s="29"/>
      <c r="AS50" s="27"/>
      <c r="AT50" s="28"/>
      <c r="AU50" s="28"/>
    </row>
    <row r="51" spans="2:15383" s="3" customFormat="1" ht="20.100000000000001" customHeight="1">
      <c r="D51" s="18"/>
      <c r="E51" s="19" t="s">
        <v>14</v>
      </c>
      <c r="F51" s="26"/>
      <c r="G51" s="26"/>
      <c r="H51" s="26"/>
      <c r="I51" s="26"/>
      <c r="J51" s="26"/>
      <c r="K51" s="26"/>
      <c r="L51" s="26"/>
      <c r="M51" s="26"/>
      <c r="N51" s="26"/>
      <c r="O51" s="26"/>
      <c r="P51" s="26"/>
      <c r="Q51" s="26"/>
      <c r="R51" s="26"/>
      <c r="S51" s="26"/>
      <c r="T51" s="26"/>
      <c r="U51" s="26"/>
      <c r="V51" s="29"/>
      <c r="W51" s="26"/>
      <c r="X51" s="26"/>
      <c r="Y51" s="26"/>
      <c r="Z51" s="26"/>
      <c r="AA51" s="26"/>
      <c r="AB51" s="26"/>
      <c r="AC51" s="26"/>
      <c r="AD51" s="26"/>
      <c r="AE51" s="26"/>
      <c r="AF51" s="26"/>
      <c r="AG51" s="26"/>
      <c r="AH51" s="26"/>
      <c r="AI51" s="26"/>
      <c r="AJ51" s="26"/>
      <c r="AK51" s="26"/>
      <c r="AL51" s="26"/>
      <c r="AM51" s="26"/>
      <c r="AN51" s="26"/>
      <c r="AO51" s="26"/>
      <c r="AP51" s="26"/>
      <c r="AQ51" s="26"/>
      <c r="AR51" s="26"/>
      <c r="AS51" s="24"/>
    </row>
    <row r="52" spans="2:15383" s="3" customFormat="1" ht="20.100000000000001" customHeight="1">
      <c r="D52" s="18"/>
      <c r="E52" s="25"/>
      <c r="F52" s="23"/>
      <c r="G52" s="23"/>
      <c r="H52" s="23"/>
      <c r="I52" s="23"/>
      <c r="J52" s="23"/>
      <c r="K52" s="23"/>
      <c r="L52" s="23"/>
      <c r="M52" s="23"/>
      <c r="N52" s="23"/>
      <c r="O52" s="23"/>
      <c r="P52" s="23"/>
      <c r="Q52" s="23"/>
      <c r="R52" s="23"/>
      <c r="S52" s="23"/>
      <c r="T52" s="23"/>
      <c r="U52" s="23"/>
      <c r="V52" s="686" t="str">
        <f>HYPERLINK("#'債権伝票データ'!A1","債権伝票データ")</f>
        <v>債権伝票データ</v>
      </c>
      <c r="W52" s="686"/>
      <c r="X52" s="686"/>
      <c r="Y52" s="686"/>
      <c r="Z52" s="686"/>
      <c r="AA52" s="686"/>
      <c r="AB52" s="686"/>
      <c r="AC52" s="686"/>
      <c r="AD52" s="686"/>
      <c r="AE52" s="686"/>
      <c r="AF52" s="686"/>
      <c r="AG52" s="686"/>
      <c r="AH52" s="686"/>
      <c r="AI52" s="686"/>
      <c r="AJ52" s="686"/>
      <c r="AK52" s="686"/>
      <c r="AL52" s="686"/>
      <c r="AM52" s="686"/>
      <c r="AN52" s="20"/>
      <c r="AO52" s="20"/>
      <c r="AP52" s="20"/>
      <c r="AQ52" s="20"/>
      <c r="AR52" s="20"/>
      <c r="AS52" s="24"/>
    </row>
    <row r="53" spans="2:15383" s="3" customFormat="1" ht="20.100000000000001" customHeight="1">
      <c r="D53" s="18"/>
      <c r="E53" s="25"/>
      <c r="F53" s="23"/>
      <c r="G53" s="23"/>
      <c r="H53" s="23"/>
      <c r="I53" s="23"/>
      <c r="J53" s="23"/>
      <c r="K53" s="23"/>
      <c r="L53" s="23"/>
      <c r="M53" s="23"/>
      <c r="N53" s="23"/>
      <c r="O53" s="23"/>
      <c r="P53" s="23"/>
      <c r="Q53" s="23"/>
      <c r="R53" s="23"/>
      <c r="S53" s="23"/>
      <c r="T53" s="23"/>
      <c r="U53" s="23"/>
      <c r="V53" s="686" t="str">
        <f>HYPERLINK("#'入金情報データ'!A1","入金情報データ")</f>
        <v>入金情報データ</v>
      </c>
      <c r="W53" s="686"/>
      <c r="X53" s="686"/>
      <c r="Y53" s="686"/>
      <c r="Z53" s="686"/>
      <c r="AA53" s="686"/>
      <c r="AB53" s="686"/>
      <c r="AC53" s="686"/>
      <c r="AD53" s="686"/>
      <c r="AE53" s="686"/>
      <c r="AF53" s="686"/>
      <c r="AG53" s="686"/>
      <c r="AH53" s="686"/>
      <c r="AI53" s="686"/>
      <c r="AJ53" s="686"/>
      <c r="AK53" s="686"/>
      <c r="AL53" s="686"/>
      <c r="AM53" s="686"/>
      <c r="AN53" s="20"/>
      <c r="AO53" s="20"/>
      <c r="AP53" s="20"/>
      <c r="AQ53" s="20"/>
      <c r="AR53" s="20"/>
      <c r="AS53" s="24"/>
    </row>
    <row r="54" spans="2:15383" s="3" customFormat="1" ht="20.100000000000001" customHeight="1">
      <c r="D54" s="18"/>
      <c r="E54" s="25"/>
      <c r="F54" s="23"/>
      <c r="G54" s="23"/>
      <c r="H54" s="23"/>
      <c r="I54" s="23"/>
      <c r="J54" s="23"/>
      <c r="K54" s="23"/>
      <c r="L54" s="23"/>
      <c r="M54" s="23"/>
      <c r="N54" s="23"/>
      <c r="O54" s="23"/>
      <c r="P54" s="23"/>
      <c r="Q54" s="23"/>
      <c r="R54" s="23"/>
      <c r="S54" s="23"/>
      <c r="T54" s="23"/>
      <c r="U54" s="23"/>
      <c r="V54" s="686" t="str">
        <f>HYPERLINK("#'入金伝票データ'!A1","入金伝票データ")</f>
        <v>入金伝票データ</v>
      </c>
      <c r="W54" s="686"/>
      <c r="X54" s="686"/>
      <c r="Y54" s="686"/>
      <c r="Z54" s="686"/>
      <c r="AA54" s="686"/>
      <c r="AB54" s="686"/>
      <c r="AC54" s="686"/>
      <c r="AD54" s="686"/>
      <c r="AE54" s="686"/>
      <c r="AF54" s="686"/>
      <c r="AG54" s="686"/>
      <c r="AH54" s="686"/>
      <c r="AI54" s="686"/>
      <c r="AJ54" s="686"/>
      <c r="AK54" s="686"/>
      <c r="AL54" s="686"/>
      <c r="AM54" s="686"/>
      <c r="AN54" s="20"/>
      <c r="AO54" s="20"/>
      <c r="AP54" s="20"/>
      <c r="AQ54" s="20"/>
      <c r="AR54" s="20"/>
      <c r="AS54" s="24"/>
    </row>
    <row r="55" spans="2:15383" s="3" customFormat="1" ht="20.100000000000001" customHeight="1">
      <c r="D55" s="18"/>
      <c r="E55" s="25"/>
      <c r="F55" s="23"/>
      <c r="G55" s="23"/>
      <c r="H55" s="23"/>
      <c r="I55" s="23"/>
      <c r="J55" s="23"/>
      <c r="K55" s="23"/>
      <c r="L55" s="23"/>
      <c r="M55" s="23"/>
      <c r="N55" s="23"/>
      <c r="O55" s="23"/>
      <c r="P55" s="23"/>
      <c r="Q55" s="23"/>
      <c r="R55" s="23"/>
      <c r="S55" s="23"/>
      <c r="T55" s="23"/>
      <c r="U55" s="23"/>
      <c r="V55" s="686" t="str">
        <f>HYPERLINK("#'債権残高データ'!A1","債権残高データ")</f>
        <v>債権残高データ</v>
      </c>
      <c r="W55" s="686"/>
      <c r="X55" s="686"/>
      <c r="Y55" s="686"/>
      <c r="Z55" s="686"/>
      <c r="AA55" s="686"/>
      <c r="AB55" s="686"/>
      <c r="AC55" s="686"/>
      <c r="AD55" s="686"/>
      <c r="AE55" s="686"/>
      <c r="AF55" s="686"/>
      <c r="AG55" s="686"/>
      <c r="AH55" s="686"/>
      <c r="AI55" s="686"/>
      <c r="AJ55" s="686"/>
      <c r="AK55" s="686"/>
      <c r="AL55" s="686"/>
      <c r="AM55" s="686"/>
      <c r="AN55" s="20"/>
      <c r="AO55" s="20"/>
      <c r="AP55" s="20"/>
      <c r="AQ55" s="20"/>
      <c r="AR55" s="20"/>
      <c r="AS55" s="24"/>
    </row>
    <row r="56" spans="2:15383" s="3" customFormat="1" ht="20.100000000000001" customHeight="1">
      <c r="D56" s="18"/>
      <c r="E56" s="25"/>
      <c r="F56" s="23"/>
      <c r="G56" s="23"/>
      <c r="H56" s="23"/>
      <c r="I56" s="23"/>
      <c r="J56" s="23"/>
      <c r="K56" s="23"/>
      <c r="L56" s="23"/>
      <c r="M56" s="23"/>
      <c r="N56" s="23"/>
      <c r="O56" s="23"/>
      <c r="P56" s="23"/>
      <c r="Q56" s="23"/>
      <c r="R56" s="23"/>
      <c r="S56" s="23"/>
      <c r="T56" s="23"/>
      <c r="U56" s="23"/>
      <c r="V56" s="686" t="str">
        <f>HYPERLINK("#'前受金残高データ'!A1","前受金残高データ")</f>
        <v>前受金残高データ</v>
      </c>
      <c r="W56" s="686"/>
      <c r="X56" s="686"/>
      <c r="Y56" s="686"/>
      <c r="Z56" s="686"/>
      <c r="AA56" s="686"/>
      <c r="AB56" s="686"/>
      <c r="AC56" s="686"/>
      <c r="AD56" s="686"/>
      <c r="AE56" s="686"/>
      <c r="AF56" s="686"/>
      <c r="AG56" s="686"/>
      <c r="AH56" s="686"/>
      <c r="AI56" s="686"/>
      <c r="AJ56" s="686"/>
      <c r="AK56" s="686"/>
      <c r="AL56" s="686"/>
      <c r="AM56" s="686"/>
      <c r="AN56" s="20"/>
      <c r="AO56" s="20"/>
      <c r="AP56" s="20"/>
      <c r="AQ56" s="20"/>
      <c r="AR56" s="20"/>
      <c r="AS56" s="24"/>
    </row>
    <row r="57" spans="2:15383" s="3" customFormat="1" ht="20.100000000000001" customHeight="1">
      <c r="D57" s="18"/>
      <c r="E57" s="25"/>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0"/>
      <c r="AM57" s="20"/>
      <c r="AN57" s="20"/>
      <c r="AO57" s="20"/>
      <c r="AP57" s="20"/>
      <c r="AQ57" s="20"/>
      <c r="AR57" s="20"/>
      <c r="AS57" s="24"/>
    </row>
    <row r="58" spans="2:15383" s="3" customFormat="1" ht="15" customHeight="1" thickBot="1">
      <c r="D58" s="34"/>
      <c r="E58" s="35"/>
      <c r="F58" s="36"/>
      <c r="G58" s="36"/>
      <c r="H58" s="36"/>
      <c r="I58" s="36"/>
      <c r="J58" s="36"/>
      <c r="K58" s="36"/>
      <c r="L58" s="36"/>
      <c r="M58" s="37"/>
      <c r="N58" s="37"/>
      <c r="O58" s="37"/>
      <c r="P58" s="37"/>
      <c r="Q58" s="37"/>
      <c r="R58" s="37"/>
      <c r="S58" s="37"/>
      <c r="T58" s="38"/>
      <c r="U58" s="38"/>
      <c r="V58" s="35"/>
      <c r="W58" s="38"/>
      <c r="X58" s="38"/>
      <c r="Y58" s="38"/>
      <c r="Z58" s="38"/>
      <c r="AA58" s="38"/>
      <c r="AB58" s="38"/>
      <c r="AC58" s="37"/>
      <c r="AD58" s="37"/>
      <c r="AE58" s="37"/>
      <c r="AF58" s="37"/>
      <c r="AG58" s="37"/>
      <c r="AH58" s="37"/>
      <c r="AI58" s="37"/>
      <c r="AJ58" s="38"/>
      <c r="AK58" s="38"/>
      <c r="AL58" s="38"/>
      <c r="AM58" s="38"/>
      <c r="AN58" s="38"/>
      <c r="AO58" s="38"/>
      <c r="AP58" s="38"/>
      <c r="AQ58" s="38"/>
      <c r="AR58" s="38"/>
      <c r="AS58" s="39"/>
    </row>
    <row r="59" spans="2:15383" s="3" customFormat="1" ht="15" customHeight="1">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row>
  </sheetData>
  <mergeCells count="41">
    <mergeCell ref="V8:AM8"/>
    <mergeCell ref="V9:AM9"/>
    <mergeCell ref="V10:AM10"/>
    <mergeCell ref="V11:AM11"/>
    <mergeCell ref="V12:AM12"/>
    <mergeCell ref="V13:AM13"/>
    <mergeCell ref="V14:AM14"/>
    <mergeCell ref="V15:AM15"/>
    <mergeCell ref="V16:AM16"/>
    <mergeCell ref="V17:AM17"/>
    <mergeCell ref="V18:AM18"/>
    <mergeCell ref="V31:AM31"/>
    <mergeCell ref="V19:AM19"/>
    <mergeCell ref="V20:AM20"/>
    <mergeCell ref="V21:AM21"/>
    <mergeCell ref="V24:AM24"/>
    <mergeCell ref="V25:AM25"/>
    <mergeCell ref="V26:AM26"/>
    <mergeCell ref="V27:AM27"/>
    <mergeCell ref="V30:AM30"/>
    <mergeCell ref="V48:AM48"/>
    <mergeCell ref="V49:AM49"/>
    <mergeCell ref="V40:AM40"/>
    <mergeCell ref="V32:AM32"/>
    <mergeCell ref="V33:AM33"/>
    <mergeCell ref="V34:AM34"/>
    <mergeCell ref="V35:AM35"/>
    <mergeCell ref="V36:AM36"/>
    <mergeCell ref="V37:AM37"/>
    <mergeCell ref="V38:AM38"/>
    <mergeCell ref="V39:AM39"/>
    <mergeCell ref="V41:AM41"/>
    <mergeCell ref="V42:AM42"/>
    <mergeCell ref="V43:AM43"/>
    <mergeCell ref="V46:AM46"/>
    <mergeCell ref="V47:AM47"/>
    <mergeCell ref="V53:AM53"/>
    <mergeCell ref="V54:AM54"/>
    <mergeCell ref="V55:AM55"/>
    <mergeCell ref="V56:AM56"/>
    <mergeCell ref="V52:AM52"/>
  </mergeCells>
  <phoneticPr fontId="4"/>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8">
    <outlinePr summaryBelow="0"/>
    <pageSetUpPr fitToPage="1"/>
  </sheetPr>
  <dimension ref="B1:H1078"/>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256" customWidth="1"/>
    <col min="7" max="7" width="98.7109375" style="8" customWidth="1"/>
    <col min="8" max="8" width="2.7109375" style="8" customWidth="1"/>
    <col min="9" max="16384" width="10.28515625" style="8"/>
  </cols>
  <sheetData>
    <row r="1" spans="2:8" ht="13.5" customHeight="1" thickBot="1">
      <c r="B1" s="602"/>
      <c r="C1" s="602"/>
      <c r="D1" s="603"/>
      <c r="E1" s="604"/>
      <c r="F1" s="604"/>
      <c r="G1" s="602"/>
      <c r="H1" s="602"/>
    </row>
    <row r="2" spans="2:8" ht="44.1" customHeight="1" thickBot="1">
      <c r="B2" s="605" t="s">
        <v>26</v>
      </c>
      <c r="C2" s="606"/>
      <c r="D2" s="606"/>
      <c r="E2" s="606"/>
      <c r="F2" s="606"/>
      <c r="G2" s="607"/>
      <c r="H2" s="608"/>
    </row>
    <row r="3" spans="2:8" ht="13.5" customHeight="1">
      <c r="B3" s="609"/>
      <c r="C3" s="609"/>
      <c r="D3" s="609"/>
      <c r="E3" s="609"/>
      <c r="F3" s="609"/>
      <c r="G3" s="609"/>
    </row>
    <row r="4" spans="2:8">
      <c r="B4" s="8" t="s">
        <v>7898</v>
      </c>
      <c r="D4" s="8"/>
      <c r="E4" s="8"/>
      <c r="F4" s="8"/>
    </row>
    <row r="5" spans="2:8" ht="13.5" customHeight="1" thickBot="1">
      <c r="B5" s="610"/>
      <c r="C5" s="610"/>
      <c r="D5" s="610"/>
      <c r="E5" s="610"/>
      <c r="F5" s="610"/>
      <c r="G5" s="610"/>
    </row>
    <row r="6" spans="2:8" ht="20.25" customHeight="1" thickBot="1">
      <c r="B6" s="611" t="s">
        <v>24</v>
      </c>
      <c r="C6" s="612" t="s">
        <v>2308</v>
      </c>
      <c r="D6" s="612" t="s">
        <v>2309</v>
      </c>
      <c r="E6" s="612" t="s">
        <v>2310</v>
      </c>
      <c r="F6" s="613" t="s">
        <v>2311</v>
      </c>
      <c r="G6" s="614" t="s">
        <v>1571</v>
      </c>
    </row>
    <row r="7" spans="2:8" ht="20.100000000000001" customHeight="1" thickBot="1">
      <c r="B7" s="227" t="s">
        <v>7899</v>
      </c>
      <c r="C7" s="525"/>
      <c r="D7" s="526"/>
      <c r="E7" s="615"/>
      <c r="F7" s="615"/>
      <c r="G7" s="616"/>
      <c r="H7" s="267"/>
    </row>
    <row r="8" spans="2:8" ht="30">
      <c r="B8" s="539" t="s">
        <v>7900</v>
      </c>
      <c r="C8" s="232" t="s">
        <v>7901</v>
      </c>
      <c r="D8" s="233" t="s">
        <v>2432</v>
      </c>
      <c r="E8" s="617" t="s">
        <v>2314</v>
      </c>
      <c r="F8" s="578" t="s">
        <v>2315</v>
      </c>
      <c r="G8" s="618" t="s">
        <v>7902</v>
      </c>
      <c r="H8" s="267"/>
    </row>
    <row r="9" spans="2:8" ht="30">
      <c r="B9" s="264" t="s">
        <v>7903</v>
      </c>
      <c r="C9" s="238" t="s">
        <v>7904</v>
      </c>
      <c r="D9" s="239" t="s">
        <v>3218</v>
      </c>
      <c r="E9" s="4" t="s">
        <v>2805</v>
      </c>
      <c r="F9" s="265"/>
      <c r="G9" s="266" t="s">
        <v>7905</v>
      </c>
      <c r="H9" s="267"/>
    </row>
    <row r="10" spans="2:8">
      <c r="B10" s="264" t="s">
        <v>7906</v>
      </c>
      <c r="C10" s="238" t="s">
        <v>7907</v>
      </c>
      <c r="D10" s="239" t="s">
        <v>2316</v>
      </c>
      <c r="E10" s="4" t="s">
        <v>7805</v>
      </c>
      <c r="F10" s="265"/>
      <c r="G10" s="266"/>
      <c r="H10" s="267"/>
    </row>
    <row r="11" spans="2:8">
      <c r="B11" s="264" t="s">
        <v>7908</v>
      </c>
      <c r="C11" s="238" t="s">
        <v>7909</v>
      </c>
      <c r="D11" s="239" t="s">
        <v>2316</v>
      </c>
      <c r="E11" s="4" t="s">
        <v>5563</v>
      </c>
      <c r="F11" s="265"/>
      <c r="G11" s="266"/>
      <c r="H11" s="267"/>
    </row>
    <row r="12" spans="2:8">
      <c r="B12" s="264" t="s">
        <v>7910</v>
      </c>
      <c r="C12" s="238" t="s">
        <v>7911</v>
      </c>
      <c r="D12" s="239" t="s">
        <v>2324</v>
      </c>
      <c r="E12" s="4" t="s">
        <v>7805</v>
      </c>
      <c r="F12" s="265"/>
      <c r="G12" s="266"/>
      <c r="H12" s="267"/>
    </row>
    <row r="13" spans="2:8">
      <c r="B13" s="264" t="s">
        <v>7912</v>
      </c>
      <c r="C13" s="238" t="s">
        <v>7913</v>
      </c>
      <c r="D13" s="239" t="s">
        <v>2324</v>
      </c>
      <c r="E13" s="4" t="s">
        <v>5563</v>
      </c>
      <c r="F13" s="265"/>
      <c r="G13" s="266"/>
      <c r="H13" s="267"/>
    </row>
    <row r="14" spans="2:8">
      <c r="B14" s="264" t="s">
        <v>7914</v>
      </c>
      <c r="C14" s="238" t="s">
        <v>7915</v>
      </c>
      <c r="D14" s="239" t="s">
        <v>2316</v>
      </c>
      <c r="E14" s="4" t="s">
        <v>7805</v>
      </c>
      <c r="F14" s="265"/>
      <c r="G14" s="266"/>
      <c r="H14" s="267"/>
    </row>
    <row r="15" spans="2:8">
      <c r="B15" s="264" t="s">
        <v>7916</v>
      </c>
      <c r="C15" s="238" t="s">
        <v>7917</v>
      </c>
      <c r="D15" s="239" t="s">
        <v>2319</v>
      </c>
      <c r="E15" s="4" t="s">
        <v>5577</v>
      </c>
      <c r="F15" s="265"/>
      <c r="G15" s="266" t="s">
        <v>7918</v>
      </c>
      <c r="H15" s="267"/>
    </row>
    <row r="16" spans="2:8">
      <c r="B16" s="264" t="s">
        <v>2351</v>
      </c>
      <c r="C16" s="238" t="s">
        <v>7919</v>
      </c>
      <c r="D16" s="239" t="s">
        <v>2328</v>
      </c>
      <c r="E16" s="4" t="s">
        <v>2314</v>
      </c>
      <c r="F16" s="265"/>
      <c r="G16" s="266"/>
      <c r="H16" s="267"/>
    </row>
    <row r="17" spans="2:8" ht="30">
      <c r="B17" s="443" t="s">
        <v>7920</v>
      </c>
      <c r="C17" s="290" t="s">
        <v>7921</v>
      </c>
      <c r="D17" s="291" t="s">
        <v>2319</v>
      </c>
      <c r="E17" s="271" t="s">
        <v>2805</v>
      </c>
      <c r="F17" s="446"/>
      <c r="G17" s="457" t="s">
        <v>7922</v>
      </c>
      <c r="H17" s="267"/>
    </row>
    <row r="18" spans="2:8">
      <c r="B18" s="264" t="s">
        <v>7923</v>
      </c>
      <c r="C18" s="238" t="s">
        <v>2299</v>
      </c>
      <c r="D18" s="286" t="s">
        <v>2319</v>
      </c>
      <c r="E18" s="5" t="s">
        <v>5577</v>
      </c>
      <c r="F18" s="265"/>
      <c r="G18" s="266" t="s">
        <v>7924</v>
      </c>
      <c r="H18" s="267"/>
    </row>
    <row r="19" spans="2:8" ht="30">
      <c r="B19" s="264" t="s">
        <v>7925</v>
      </c>
      <c r="C19" s="238" t="s">
        <v>2300</v>
      </c>
      <c r="D19" s="239" t="s">
        <v>2489</v>
      </c>
      <c r="E19" s="4" t="s">
        <v>7926</v>
      </c>
      <c r="F19" s="265"/>
      <c r="G19" s="266" t="s">
        <v>10216</v>
      </c>
      <c r="H19" s="267"/>
    </row>
    <row r="20" spans="2:8">
      <c r="B20" s="264" t="s">
        <v>7927</v>
      </c>
      <c r="C20" s="238" t="s">
        <v>7928</v>
      </c>
      <c r="D20" s="239" t="s">
        <v>2328</v>
      </c>
      <c r="E20" s="4" t="s">
        <v>5577</v>
      </c>
      <c r="F20" s="265"/>
      <c r="G20" s="266"/>
      <c r="H20" s="267"/>
    </row>
    <row r="21" spans="2:8">
      <c r="B21" s="264" t="s">
        <v>7929</v>
      </c>
      <c r="C21" s="238" t="s">
        <v>7930</v>
      </c>
      <c r="D21" s="239" t="s">
        <v>2370</v>
      </c>
      <c r="E21" s="4" t="s">
        <v>7805</v>
      </c>
      <c r="F21" s="265"/>
      <c r="G21" s="266"/>
      <c r="H21" s="267"/>
    </row>
    <row r="22" spans="2:8">
      <c r="B22" s="264" t="s">
        <v>7931</v>
      </c>
      <c r="C22" s="238" t="s">
        <v>7932</v>
      </c>
      <c r="D22" s="239" t="s">
        <v>3140</v>
      </c>
      <c r="E22" s="4" t="s">
        <v>7805</v>
      </c>
      <c r="F22" s="265"/>
      <c r="G22" s="266"/>
      <c r="H22" s="267"/>
    </row>
    <row r="23" spans="2:8">
      <c r="B23" s="264" t="s">
        <v>7933</v>
      </c>
      <c r="C23" s="238" t="s">
        <v>7934</v>
      </c>
      <c r="D23" s="239" t="s">
        <v>2333</v>
      </c>
      <c r="E23" s="4" t="s">
        <v>7805</v>
      </c>
      <c r="F23" s="265"/>
      <c r="G23" s="266"/>
      <c r="H23" s="267"/>
    </row>
    <row r="24" spans="2:8">
      <c r="B24" s="264" t="s">
        <v>7935</v>
      </c>
      <c r="C24" s="238" t="s">
        <v>7936</v>
      </c>
      <c r="D24" s="239" t="s">
        <v>3145</v>
      </c>
      <c r="E24" s="4" t="s">
        <v>7805</v>
      </c>
      <c r="F24" s="265"/>
      <c r="G24" s="266"/>
      <c r="H24" s="267"/>
    </row>
    <row r="25" spans="2:8">
      <c r="B25" s="264" t="s">
        <v>7937</v>
      </c>
      <c r="C25" s="238" t="s">
        <v>7938</v>
      </c>
      <c r="D25" s="239" t="s">
        <v>2437</v>
      </c>
      <c r="E25" s="4" t="s">
        <v>7805</v>
      </c>
      <c r="F25" s="265"/>
      <c r="G25" s="266"/>
      <c r="H25" s="267"/>
    </row>
    <row r="26" spans="2:8">
      <c r="B26" s="264" t="s">
        <v>7939</v>
      </c>
      <c r="C26" s="238" t="s">
        <v>7940</v>
      </c>
      <c r="D26" s="239" t="s">
        <v>2437</v>
      </c>
      <c r="E26" s="4" t="s">
        <v>7805</v>
      </c>
      <c r="F26" s="265"/>
      <c r="G26" s="266"/>
      <c r="H26" s="267"/>
    </row>
    <row r="27" spans="2:8">
      <c r="B27" s="264" t="s">
        <v>7941</v>
      </c>
      <c r="C27" s="238" t="s">
        <v>7942</v>
      </c>
      <c r="D27" s="239" t="s">
        <v>7943</v>
      </c>
      <c r="E27" s="4" t="s">
        <v>2806</v>
      </c>
      <c r="F27" s="265"/>
      <c r="G27" s="266"/>
      <c r="H27" s="267"/>
    </row>
    <row r="28" spans="2:8">
      <c r="B28" s="264" t="s">
        <v>2400</v>
      </c>
      <c r="C28" s="238" t="s">
        <v>7944</v>
      </c>
      <c r="D28" s="239" t="s">
        <v>2324</v>
      </c>
      <c r="E28" s="4" t="s">
        <v>7805</v>
      </c>
      <c r="F28" s="265"/>
      <c r="G28" s="266"/>
      <c r="H28" s="267"/>
    </row>
    <row r="29" spans="2:8">
      <c r="B29" s="264" t="s">
        <v>2402</v>
      </c>
      <c r="C29" s="238" t="s">
        <v>7945</v>
      </c>
      <c r="D29" s="239" t="s">
        <v>2324</v>
      </c>
      <c r="E29" s="4" t="s">
        <v>7805</v>
      </c>
      <c r="F29" s="265"/>
      <c r="G29" s="266"/>
      <c r="H29" s="267"/>
    </row>
    <row r="30" spans="2:8">
      <c r="B30" s="264" t="s">
        <v>2404</v>
      </c>
      <c r="C30" s="238" t="s">
        <v>7946</v>
      </c>
      <c r="D30" s="239" t="s">
        <v>2324</v>
      </c>
      <c r="E30" s="4" t="s">
        <v>2317</v>
      </c>
      <c r="F30" s="265"/>
      <c r="G30" s="266"/>
      <c r="H30" s="267"/>
    </row>
    <row r="31" spans="2:8" ht="60">
      <c r="B31" s="443" t="s">
        <v>7947</v>
      </c>
      <c r="C31" s="290" t="s">
        <v>1683</v>
      </c>
      <c r="D31" s="291" t="s">
        <v>2432</v>
      </c>
      <c r="E31" s="271" t="s">
        <v>2314</v>
      </c>
      <c r="F31" s="446"/>
      <c r="G31" s="462" t="s">
        <v>7948</v>
      </c>
      <c r="H31" s="267"/>
    </row>
    <row r="32" spans="2:8" ht="30">
      <c r="B32" s="443" t="s">
        <v>7949</v>
      </c>
      <c r="C32" s="290" t="s">
        <v>1684</v>
      </c>
      <c r="D32" s="291" t="s">
        <v>2316</v>
      </c>
      <c r="E32" s="271" t="s">
        <v>7805</v>
      </c>
      <c r="F32" s="446"/>
      <c r="G32" s="462" t="s">
        <v>7951</v>
      </c>
      <c r="H32" s="267"/>
    </row>
    <row r="33" spans="2:8" ht="30">
      <c r="B33" s="443" t="s">
        <v>7950</v>
      </c>
      <c r="C33" s="290" t="s">
        <v>1685</v>
      </c>
      <c r="D33" s="291" t="s">
        <v>2324</v>
      </c>
      <c r="E33" s="271" t="s">
        <v>7805</v>
      </c>
      <c r="F33" s="446"/>
      <c r="G33" s="462" t="s">
        <v>7951</v>
      </c>
      <c r="H33" s="267"/>
    </row>
    <row r="34" spans="2:8" ht="30">
      <c r="B34" s="443" t="s">
        <v>7952</v>
      </c>
      <c r="C34" s="290" t="s">
        <v>1688</v>
      </c>
      <c r="D34" s="291" t="s">
        <v>3408</v>
      </c>
      <c r="E34" s="271" t="s">
        <v>5577</v>
      </c>
      <c r="F34" s="446"/>
      <c r="G34" s="462" t="s">
        <v>7953</v>
      </c>
      <c r="H34" s="267"/>
    </row>
    <row r="35" spans="2:8" ht="45.75" thickBot="1">
      <c r="B35" s="443" t="s">
        <v>7954</v>
      </c>
      <c r="C35" s="290" t="s">
        <v>7955</v>
      </c>
      <c r="D35" s="291">
        <v>5</v>
      </c>
      <c r="E35" s="271" t="s">
        <v>5577</v>
      </c>
      <c r="F35" s="446"/>
      <c r="G35" s="462" t="s">
        <v>7956</v>
      </c>
      <c r="H35" s="267"/>
    </row>
    <row r="36" spans="2:8" ht="20.100000000000001" customHeight="1" thickBot="1">
      <c r="B36" s="227" t="s">
        <v>7957</v>
      </c>
      <c r="C36" s="525"/>
      <c r="D36" s="526"/>
      <c r="E36" s="615"/>
      <c r="F36" s="615"/>
      <c r="G36" s="616"/>
      <c r="H36" s="267"/>
    </row>
    <row r="37" spans="2:8">
      <c r="B37" s="539" t="s">
        <v>7958</v>
      </c>
      <c r="C37" s="232" t="s">
        <v>7959</v>
      </c>
      <c r="D37" s="233" t="s">
        <v>2324</v>
      </c>
      <c r="E37" s="617" t="s">
        <v>2806</v>
      </c>
      <c r="F37" s="578"/>
      <c r="G37" s="618"/>
      <c r="H37" s="267"/>
    </row>
    <row r="38" spans="2:8">
      <c r="B38" s="264" t="s">
        <v>7960</v>
      </c>
      <c r="C38" s="238" t="s">
        <v>7961</v>
      </c>
      <c r="D38" s="239" t="s">
        <v>2437</v>
      </c>
      <c r="E38" s="4" t="s">
        <v>2806</v>
      </c>
      <c r="F38" s="265"/>
      <c r="G38" s="266"/>
      <c r="H38" s="267"/>
    </row>
    <row r="39" spans="2:8">
      <c r="B39" s="264" t="s">
        <v>7962</v>
      </c>
      <c r="C39" s="238" t="s">
        <v>7963</v>
      </c>
      <c r="D39" s="239" t="s">
        <v>2437</v>
      </c>
      <c r="E39" s="4" t="s">
        <v>2806</v>
      </c>
      <c r="F39" s="265"/>
      <c r="G39" s="266"/>
      <c r="H39" s="267"/>
    </row>
    <row r="40" spans="2:8">
      <c r="B40" s="264" t="s">
        <v>7964</v>
      </c>
      <c r="C40" s="238" t="s">
        <v>7965</v>
      </c>
      <c r="D40" s="239" t="s">
        <v>2333</v>
      </c>
      <c r="E40" s="4" t="s">
        <v>2806</v>
      </c>
      <c r="F40" s="265"/>
      <c r="G40" s="266"/>
      <c r="H40" s="267"/>
    </row>
    <row r="41" spans="2:8">
      <c r="B41" s="264" t="s">
        <v>7966</v>
      </c>
      <c r="C41" s="238" t="s">
        <v>7967</v>
      </c>
      <c r="D41" s="239" t="s">
        <v>2333</v>
      </c>
      <c r="E41" s="4" t="s">
        <v>2806</v>
      </c>
      <c r="F41" s="265"/>
      <c r="G41" s="266"/>
      <c r="H41" s="267"/>
    </row>
    <row r="42" spans="2:8">
      <c r="B42" s="264" t="s">
        <v>7968</v>
      </c>
      <c r="C42" s="238" t="s">
        <v>7969</v>
      </c>
      <c r="D42" s="239" t="s">
        <v>2437</v>
      </c>
      <c r="E42" s="4" t="s">
        <v>2806</v>
      </c>
      <c r="F42" s="265"/>
      <c r="G42" s="266"/>
      <c r="H42" s="267"/>
    </row>
    <row r="43" spans="2:8" ht="17.25" thickBot="1">
      <c r="B43" s="264" t="s">
        <v>7970</v>
      </c>
      <c r="C43" s="238" t="s">
        <v>7971</v>
      </c>
      <c r="D43" s="239" t="s">
        <v>7943</v>
      </c>
      <c r="E43" s="4" t="s">
        <v>5538</v>
      </c>
      <c r="F43" s="265"/>
      <c r="G43" s="266"/>
      <c r="H43" s="267"/>
    </row>
    <row r="44" spans="2:8" ht="20.100000000000001" customHeight="1" thickBot="1">
      <c r="B44" s="227" t="s">
        <v>5556</v>
      </c>
      <c r="C44" s="525"/>
      <c r="D44" s="526"/>
      <c r="E44" s="615"/>
      <c r="F44" s="615"/>
      <c r="G44" s="616"/>
      <c r="H44" s="267"/>
    </row>
    <row r="45" spans="2:8" ht="30" customHeight="1">
      <c r="B45" s="539" t="s">
        <v>7972</v>
      </c>
      <c r="C45" s="232" t="s">
        <v>7973</v>
      </c>
      <c r="D45" s="233" t="s">
        <v>2313</v>
      </c>
      <c r="E45" s="617" t="s">
        <v>4511</v>
      </c>
      <c r="F45" s="578"/>
      <c r="G45" s="587" t="s">
        <v>7974</v>
      </c>
      <c r="H45" s="267"/>
    </row>
    <row r="46" spans="2:8">
      <c r="B46" s="264" t="s">
        <v>7975</v>
      </c>
      <c r="C46" s="238" t="s">
        <v>7976</v>
      </c>
      <c r="D46" s="239" t="s">
        <v>2313</v>
      </c>
      <c r="E46" s="4" t="s">
        <v>4511</v>
      </c>
      <c r="F46" s="265"/>
      <c r="G46" s="440"/>
      <c r="H46" s="267"/>
    </row>
    <row r="47" spans="2:8">
      <c r="B47" s="264" t="s">
        <v>7977</v>
      </c>
      <c r="C47" s="238" t="s">
        <v>7978</v>
      </c>
      <c r="D47" s="239" t="s">
        <v>2313</v>
      </c>
      <c r="E47" s="4" t="s">
        <v>4511</v>
      </c>
      <c r="F47" s="265"/>
      <c r="G47" s="440"/>
      <c r="H47" s="267"/>
    </row>
    <row r="48" spans="2:8">
      <c r="B48" s="264" t="s">
        <v>7979</v>
      </c>
      <c r="C48" s="238" t="s">
        <v>7980</v>
      </c>
      <c r="D48" s="239" t="s">
        <v>2313</v>
      </c>
      <c r="E48" s="4" t="s">
        <v>4511</v>
      </c>
      <c r="F48" s="265"/>
      <c r="G48" s="440"/>
      <c r="H48" s="267"/>
    </row>
    <row r="49" spans="2:8" ht="17.25" thickBot="1">
      <c r="B49" s="264" t="s">
        <v>7981</v>
      </c>
      <c r="C49" s="238" t="s">
        <v>7982</v>
      </c>
      <c r="D49" s="239" t="s">
        <v>2313</v>
      </c>
      <c r="E49" s="4" t="s">
        <v>4511</v>
      </c>
      <c r="F49" s="265"/>
      <c r="G49" s="278"/>
      <c r="H49" s="267"/>
    </row>
    <row r="50" spans="2:8" ht="90.75" thickBot="1">
      <c r="B50" s="264" t="s">
        <v>7983</v>
      </c>
      <c r="C50" s="238" t="s">
        <v>7984</v>
      </c>
      <c r="D50" s="239" t="s">
        <v>2428</v>
      </c>
      <c r="E50" s="4" t="s">
        <v>4511</v>
      </c>
      <c r="F50" s="265"/>
      <c r="G50" s="278" t="s">
        <v>7985</v>
      </c>
      <c r="H50" s="267"/>
    </row>
    <row r="51" spans="2:8" ht="90.75" thickBot="1">
      <c r="B51" s="264" t="s">
        <v>7986</v>
      </c>
      <c r="C51" s="238" t="s">
        <v>7987</v>
      </c>
      <c r="D51" s="239" t="s">
        <v>2428</v>
      </c>
      <c r="E51" s="4" t="s">
        <v>4511</v>
      </c>
      <c r="F51" s="265"/>
      <c r="G51" s="278" t="s">
        <v>7988</v>
      </c>
      <c r="H51" s="267"/>
    </row>
    <row r="52" spans="2:8" ht="20.100000000000001" customHeight="1" thickBot="1">
      <c r="B52" s="227" t="s">
        <v>7989</v>
      </c>
      <c r="C52" s="525"/>
      <c r="D52" s="526"/>
      <c r="E52" s="615"/>
      <c r="F52" s="615"/>
      <c r="G52" s="616"/>
      <c r="H52" s="267"/>
    </row>
    <row r="53" spans="2:8">
      <c r="B53" s="539" t="s">
        <v>7990</v>
      </c>
      <c r="C53" s="232" t="s">
        <v>7991</v>
      </c>
      <c r="D53" s="233" t="s">
        <v>2520</v>
      </c>
      <c r="E53" s="617" t="s">
        <v>2805</v>
      </c>
      <c r="F53" s="578"/>
      <c r="G53" s="618" t="s">
        <v>7992</v>
      </c>
      <c r="H53" s="267"/>
    </row>
    <row r="54" spans="2:8" ht="90">
      <c r="B54" s="264" t="s">
        <v>7993</v>
      </c>
      <c r="C54" s="238" t="s">
        <v>7994</v>
      </c>
      <c r="D54" s="239" t="s">
        <v>2480</v>
      </c>
      <c r="E54" s="4" t="s">
        <v>7995</v>
      </c>
      <c r="F54" s="265"/>
      <c r="G54" s="266" t="s">
        <v>5575</v>
      </c>
      <c r="H54" s="267"/>
    </row>
    <row r="55" spans="2:8" ht="90">
      <c r="B55" s="264" t="s">
        <v>7996</v>
      </c>
      <c r="C55" s="238" t="s">
        <v>7997</v>
      </c>
      <c r="D55" s="239" t="s">
        <v>2431</v>
      </c>
      <c r="E55" s="4" t="s">
        <v>7998</v>
      </c>
      <c r="F55" s="265"/>
      <c r="G55" s="266" t="s">
        <v>7999</v>
      </c>
      <c r="H55" s="267"/>
    </row>
    <row r="56" spans="2:8">
      <c r="B56" s="264" t="s">
        <v>8000</v>
      </c>
      <c r="C56" s="238" t="s">
        <v>8001</v>
      </c>
      <c r="D56" s="239" t="s">
        <v>3108</v>
      </c>
      <c r="E56" s="4" t="s">
        <v>5563</v>
      </c>
      <c r="F56" s="265"/>
      <c r="G56" s="266" t="s">
        <v>8002</v>
      </c>
      <c r="H56" s="267"/>
    </row>
    <row r="57" spans="2:8">
      <c r="B57" s="264" t="s">
        <v>8003</v>
      </c>
      <c r="C57" s="238" t="s">
        <v>8004</v>
      </c>
      <c r="D57" s="239" t="s">
        <v>8005</v>
      </c>
      <c r="E57" s="4" t="s">
        <v>5563</v>
      </c>
      <c r="F57" s="265"/>
      <c r="G57" s="266" t="s">
        <v>8002</v>
      </c>
      <c r="H57" s="267"/>
    </row>
    <row r="58" spans="2:8" ht="45">
      <c r="B58" s="264" t="s">
        <v>8006</v>
      </c>
      <c r="C58" s="238" t="s">
        <v>8007</v>
      </c>
      <c r="D58" s="239" t="s">
        <v>3112</v>
      </c>
      <c r="E58" s="4" t="s">
        <v>5563</v>
      </c>
      <c r="F58" s="265"/>
      <c r="G58" s="266" t="s">
        <v>8008</v>
      </c>
      <c r="H58" s="267"/>
    </row>
    <row r="59" spans="2:8" ht="60">
      <c r="B59" s="443" t="s">
        <v>8009</v>
      </c>
      <c r="C59" s="290" t="s">
        <v>1083</v>
      </c>
      <c r="D59" s="291" t="s">
        <v>2432</v>
      </c>
      <c r="E59" s="271" t="s">
        <v>5563</v>
      </c>
      <c r="F59" s="446"/>
      <c r="G59" s="457" t="s">
        <v>8010</v>
      </c>
      <c r="H59" s="267"/>
    </row>
    <row r="60" spans="2:8" ht="30">
      <c r="B60" s="443" t="s">
        <v>2471</v>
      </c>
      <c r="C60" s="290" t="s">
        <v>8011</v>
      </c>
      <c r="D60" s="291" t="s">
        <v>2968</v>
      </c>
      <c r="E60" s="271" t="s">
        <v>2371</v>
      </c>
      <c r="F60" s="446"/>
      <c r="G60" s="266" t="s">
        <v>8012</v>
      </c>
      <c r="H60" s="267"/>
    </row>
    <row r="61" spans="2:8">
      <c r="B61" s="264" t="s">
        <v>8013</v>
      </c>
      <c r="C61" s="238" t="s">
        <v>8014</v>
      </c>
      <c r="D61" s="239" t="s">
        <v>2968</v>
      </c>
      <c r="E61" s="4" t="s">
        <v>2805</v>
      </c>
      <c r="F61" s="265"/>
      <c r="G61" s="266" t="s">
        <v>8015</v>
      </c>
      <c r="H61" s="267"/>
    </row>
    <row r="62" spans="2:8">
      <c r="B62" s="264" t="s">
        <v>8016</v>
      </c>
      <c r="C62" s="238" t="s">
        <v>8017</v>
      </c>
      <c r="D62" s="239" t="s">
        <v>5008</v>
      </c>
      <c r="E62" s="4" t="s">
        <v>2805</v>
      </c>
      <c r="F62" s="265"/>
      <c r="G62" s="266" t="s">
        <v>8018</v>
      </c>
      <c r="H62" s="267"/>
    </row>
    <row r="63" spans="2:8">
      <c r="B63" s="264" t="s">
        <v>8019</v>
      </c>
      <c r="C63" s="238" t="s">
        <v>8020</v>
      </c>
      <c r="D63" s="239" t="s">
        <v>2319</v>
      </c>
      <c r="E63" s="4" t="s">
        <v>2805</v>
      </c>
      <c r="F63" s="265"/>
      <c r="G63" s="266" t="s">
        <v>8021</v>
      </c>
      <c r="H63" s="267"/>
    </row>
    <row r="64" spans="2:8">
      <c r="B64" s="264" t="s">
        <v>8022</v>
      </c>
      <c r="C64" s="238" t="s">
        <v>8023</v>
      </c>
      <c r="D64" s="239" t="s">
        <v>2319</v>
      </c>
      <c r="E64" s="4" t="s">
        <v>5577</v>
      </c>
      <c r="F64" s="265"/>
      <c r="G64" s="266" t="s">
        <v>2969</v>
      </c>
      <c r="H64" s="267"/>
    </row>
    <row r="65" spans="2:8" ht="30">
      <c r="B65" s="264" t="s">
        <v>8024</v>
      </c>
      <c r="C65" s="238" t="s">
        <v>8025</v>
      </c>
      <c r="D65" s="239" t="s">
        <v>2435</v>
      </c>
      <c r="E65" s="4" t="s">
        <v>5577</v>
      </c>
      <c r="F65" s="265"/>
      <c r="G65" s="266" t="s">
        <v>8026</v>
      </c>
      <c r="H65" s="267"/>
    </row>
    <row r="66" spans="2:8">
      <c r="B66" s="264" t="s">
        <v>8027</v>
      </c>
      <c r="C66" s="238" t="s">
        <v>1082</v>
      </c>
      <c r="D66" s="239" t="s">
        <v>2327</v>
      </c>
      <c r="E66" s="4" t="s">
        <v>2805</v>
      </c>
      <c r="F66" s="265"/>
      <c r="G66" s="457" t="s">
        <v>8028</v>
      </c>
      <c r="H66" s="267"/>
    </row>
    <row r="67" spans="2:8">
      <c r="B67" s="264" t="s">
        <v>8029</v>
      </c>
      <c r="C67" s="238" t="s">
        <v>8030</v>
      </c>
      <c r="D67" s="239" t="s">
        <v>2328</v>
      </c>
      <c r="E67" s="4" t="s">
        <v>5563</v>
      </c>
      <c r="F67" s="265"/>
      <c r="G67" s="535"/>
      <c r="H67" s="267"/>
    </row>
    <row r="68" spans="2:8">
      <c r="B68" s="264" t="s">
        <v>1061</v>
      </c>
      <c r="C68" s="238" t="s">
        <v>1062</v>
      </c>
      <c r="D68" s="239" t="s">
        <v>2327</v>
      </c>
      <c r="E68" s="4" t="s">
        <v>2805</v>
      </c>
      <c r="F68" s="265"/>
      <c r="G68" s="266"/>
      <c r="H68" s="267"/>
    </row>
    <row r="69" spans="2:8">
      <c r="B69" s="264" t="s">
        <v>1063</v>
      </c>
      <c r="C69" s="238" t="s">
        <v>1064</v>
      </c>
      <c r="D69" s="239" t="s">
        <v>2328</v>
      </c>
      <c r="E69" s="4" t="s">
        <v>5563</v>
      </c>
      <c r="F69" s="265"/>
      <c r="G69" s="266"/>
      <c r="H69" s="267"/>
    </row>
    <row r="70" spans="2:8">
      <c r="B70" s="264" t="s">
        <v>477</v>
      </c>
      <c r="C70" s="238" t="s">
        <v>1065</v>
      </c>
      <c r="D70" s="239" t="s">
        <v>2327</v>
      </c>
      <c r="E70" s="4" t="s">
        <v>2805</v>
      </c>
      <c r="F70" s="265"/>
      <c r="G70" s="266"/>
      <c r="H70" s="267"/>
    </row>
    <row r="71" spans="2:8">
      <c r="B71" s="264" t="s">
        <v>478</v>
      </c>
      <c r="C71" s="238" t="s">
        <v>1066</v>
      </c>
      <c r="D71" s="239" t="s">
        <v>2328</v>
      </c>
      <c r="E71" s="4" t="s">
        <v>5563</v>
      </c>
      <c r="F71" s="265"/>
      <c r="G71" s="266"/>
      <c r="H71" s="267"/>
    </row>
    <row r="72" spans="2:8" ht="30">
      <c r="B72" s="443" t="s">
        <v>916</v>
      </c>
      <c r="C72" s="290" t="s">
        <v>8031</v>
      </c>
      <c r="D72" s="291" t="s">
        <v>2319</v>
      </c>
      <c r="E72" s="271" t="s">
        <v>2371</v>
      </c>
      <c r="F72" s="446"/>
      <c r="G72" s="457" t="s">
        <v>8032</v>
      </c>
      <c r="H72" s="267"/>
    </row>
    <row r="73" spans="2:8">
      <c r="B73" s="264" t="s">
        <v>8033</v>
      </c>
      <c r="C73" s="238" t="s">
        <v>1678</v>
      </c>
      <c r="D73" s="239" t="s">
        <v>2319</v>
      </c>
      <c r="E73" s="4" t="s">
        <v>2805</v>
      </c>
      <c r="F73" s="265"/>
      <c r="G73" s="266" t="s">
        <v>8034</v>
      </c>
      <c r="H73" s="267"/>
    </row>
    <row r="74" spans="2:8">
      <c r="B74" s="264" t="s">
        <v>8035</v>
      </c>
      <c r="C74" s="238" t="s">
        <v>8036</v>
      </c>
      <c r="D74" s="239" t="s">
        <v>3108</v>
      </c>
      <c r="E74" s="4" t="s">
        <v>5563</v>
      </c>
      <c r="F74" s="265"/>
      <c r="G74" s="266" t="s">
        <v>2322</v>
      </c>
      <c r="H74" s="267"/>
    </row>
    <row r="75" spans="2:8" ht="45">
      <c r="B75" s="264" t="s">
        <v>8037</v>
      </c>
      <c r="C75" s="238" t="s">
        <v>8038</v>
      </c>
      <c r="D75" s="239" t="s">
        <v>2319</v>
      </c>
      <c r="E75" s="4" t="s">
        <v>5577</v>
      </c>
      <c r="F75" s="265"/>
      <c r="G75" s="266" t="s">
        <v>8039</v>
      </c>
      <c r="H75" s="267"/>
    </row>
    <row r="76" spans="2:8" ht="45">
      <c r="B76" s="264" t="s">
        <v>8040</v>
      </c>
      <c r="C76" s="238" t="s">
        <v>8041</v>
      </c>
      <c r="D76" s="239" t="s">
        <v>3112</v>
      </c>
      <c r="E76" s="4" t="s">
        <v>5563</v>
      </c>
      <c r="F76" s="265"/>
      <c r="G76" s="266" t="s">
        <v>8042</v>
      </c>
      <c r="H76" s="267"/>
    </row>
    <row r="77" spans="2:8" ht="45">
      <c r="B77" s="443" t="s">
        <v>8043</v>
      </c>
      <c r="C77" s="290" t="s">
        <v>8044</v>
      </c>
      <c r="D77" s="291" t="s">
        <v>2319</v>
      </c>
      <c r="E77" s="271" t="s">
        <v>5577</v>
      </c>
      <c r="F77" s="446"/>
      <c r="G77" s="457" t="s">
        <v>8045</v>
      </c>
      <c r="H77" s="267"/>
    </row>
    <row r="78" spans="2:8" ht="60">
      <c r="B78" s="443" t="s">
        <v>8046</v>
      </c>
      <c r="C78" s="290" t="s">
        <v>8047</v>
      </c>
      <c r="D78" s="291" t="s">
        <v>2432</v>
      </c>
      <c r="E78" s="271" t="s">
        <v>5563</v>
      </c>
      <c r="F78" s="446"/>
      <c r="G78" s="457" t="s">
        <v>8010</v>
      </c>
      <c r="H78" s="267"/>
    </row>
    <row r="79" spans="2:8" ht="30">
      <c r="B79" s="264" t="s">
        <v>758</v>
      </c>
      <c r="C79" s="238" t="s">
        <v>1067</v>
      </c>
      <c r="D79" s="239" t="s">
        <v>2313</v>
      </c>
      <c r="E79" s="4" t="s">
        <v>2314</v>
      </c>
      <c r="F79" s="265"/>
      <c r="G79" s="457" t="s">
        <v>9150</v>
      </c>
      <c r="H79" s="267"/>
    </row>
    <row r="80" spans="2:8" ht="30">
      <c r="B80" s="264" t="s">
        <v>759</v>
      </c>
      <c r="C80" s="238" t="s">
        <v>1068</v>
      </c>
      <c r="D80" s="239" t="s">
        <v>2313</v>
      </c>
      <c r="E80" s="4" t="s">
        <v>2314</v>
      </c>
      <c r="F80" s="265"/>
      <c r="G80" s="266" t="s">
        <v>9151</v>
      </c>
      <c r="H80" s="267"/>
    </row>
    <row r="81" spans="2:8" ht="30">
      <c r="B81" s="264" t="s">
        <v>760</v>
      </c>
      <c r="C81" s="238" t="s">
        <v>1069</v>
      </c>
      <c r="D81" s="239" t="s">
        <v>2313</v>
      </c>
      <c r="E81" s="4" t="s">
        <v>2314</v>
      </c>
      <c r="F81" s="265"/>
      <c r="G81" s="266" t="s">
        <v>9152</v>
      </c>
      <c r="H81" s="267"/>
    </row>
    <row r="82" spans="2:8" ht="45">
      <c r="B82" s="264" t="s">
        <v>761</v>
      </c>
      <c r="C82" s="238" t="s">
        <v>1070</v>
      </c>
      <c r="D82" s="239" t="s">
        <v>2313</v>
      </c>
      <c r="E82" s="4" t="s">
        <v>2314</v>
      </c>
      <c r="F82" s="265"/>
      <c r="G82" s="266" t="s">
        <v>9153</v>
      </c>
      <c r="H82" s="267"/>
    </row>
    <row r="83" spans="2:8" ht="45">
      <c r="B83" s="264" t="s">
        <v>762</v>
      </c>
      <c r="C83" s="238" t="s">
        <v>1071</v>
      </c>
      <c r="D83" s="239" t="s">
        <v>2313</v>
      </c>
      <c r="E83" s="4" t="s">
        <v>2314</v>
      </c>
      <c r="F83" s="265"/>
      <c r="G83" s="266" t="s">
        <v>9154</v>
      </c>
      <c r="H83" s="267"/>
    </row>
    <row r="84" spans="2:8" ht="45">
      <c r="B84" s="264" t="s">
        <v>763</v>
      </c>
      <c r="C84" s="238" t="s">
        <v>1072</v>
      </c>
      <c r="D84" s="239" t="s">
        <v>2313</v>
      </c>
      <c r="E84" s="4" t="s">
        <v>2314</v>
      </c>
      <c r="F84" s="265"/>
      <c r="G84" s="266" t="s">
        <v>9155</v>
      </c>
      <c r="H84" s="267"/>
    </row>
    <row r="85" spans="2:8">
      <c r="B85" s="264" t="s">
        <v>8048</v>
      </c>
      <c r="C85" s="238" t="s">
        <v>8049</v>
      </c>
      <c r="D85" s="239" t="s">
        <v>2319</v>
      </c>
      <c r="E85" s="4" t="s">
        <v>5577</v>
      </c>
      <c r="F85" s="265"/>
      <c r="G85" s="266" t="s">
        <v>8050</v>
      </c>
      <c r="H85" s="267"/>
    </row>
    <row r="86" spans="2:8" ht="30.75" thickBot="1">
      <c r="B86" s="264" t="s">
        <v>8051</v>
      </c>
      <c r="C86" s="238" t="s">
        <v>8052</v>
      </c>
      <c r="D86" s="239" t="s">
        <v>2431</v>
      </c>
      <c r="E86" s="4" t="s">
        <v>2314</v>
      </c>
      <c r="F86" s="265"/>
      <c r="G86" s="266" t="s">
        <v>8053</v>
      </c>
      <c r="H86" s="267"/>
    </row>
    <row r="87" spans="2:8">
      <c r="B87" s="279" t="s">
        <v>8054</v>
      </c>
      <c r="C87" s="623"/>
      <c r="D87" s="555"/>
      <c r="E87" s="624"/>
      <c r="F87" s="624"/>
      <c r="G87" s="625"/>
      <c r="H87" s="267"/>
    </row>
    <row r="88" spans="2:8">
      <c r="B88" s="264" t="s">
        <v>8055</v>
      </c>
      <c r="C88" s="238" t="s">
        <v>8056</v>
      </c>
      <c r="D88" s="239" t="s">
        <v>2319</v>
      </c>
      <c r="E88" s="4" t="s">
        <v>2805</v>
      </c>
      <c r="F88" s="265"/>
      <c r="G88" s="266" t="s">
        <v>8057</v>
      </c>
      <c r="H88" s="267"/>
    </row>
    <row r="89" spans="2:8">
      <c r="B89" s="264" t="s">
        <v>8058</v>
      </c>
      <c r="C89" s="238" t="s">
        <v>8059</v>
      </c>
      <c r="D89" s="239" t="s">
        <v>2319</v>
      </c>
      <c r="E89" s="4" t="s">
        <v>2805</v>
      </c>
      <c r="F89" s="265"/>
      <c r="G89" s="266" t="s">
        <v>2458</v>
      </c>
      <c r="H89" s="267"/>
    </row>
    <row r="90" spans="2:8">
      <c r="B90" s="264" t="s">
        <v>8060</v>
      </c>
      <c r="C90" s="238" t="s">
        <v>1701</v>
      </c>
      <c r="D90" s="239" t="s">
        <v>2319</v>
      </c>
      <c r="E90" s="4" t="s">
        <v>2805</v>
      </c>
      <c r="F90" s="265"/>
      <c r="G90" s="266" t="s">
        <v>8061</v>
      </c>
      <c r="H90" s="267"/>
    </row>
    <row r="91" spans="2:8">
      <c r="B91" s="264" t="s">
        <v>8062</v>
      </c>
      <c r="C91" s="238" t="s">
        <v>1702</v>
      </c>
      <c r="D91" s="239" t="s">
        <v>2319</v>
      </c>
      <c r="E91" s="4" t="s">
        <v>2805</v>
      </c>
      <c r="F91" s="265"/>
      <c r="G91" s="266" t="s">
        <v>8063</v>
      </c>
      <c r="H91" s="267"/>
    </row>
    <row r="92" spans="2:8" ht="17.25" thickBot="1">
      <c r="B92" s="264" t="s">
        <v>5195</v>
      </c>
      <c r="C92" s="238" t="s">
        <v>1703</v>
      </c>
      <c r="D92" s="239" t="s">
        <v>2319</v>
      </c>
      <c r="E92" s="4" t="s">
        <v>2805</v>
      </c>
      <c r="F92" s="265"/>
      <c r="G92" s="266" t="s">
        <v>8064</v>
      </c>
      <c r="H92" s="267"/>
    </row>
    <row r="93" spans="2:8" ht="17.25" thickBot="1">
      <c r="B93" s="279" t="s">
        <v>8065</v>
      </c>
      <c r="C93" s="623"/>
      <c r="D93" s="555"/>
      <c r="E93" s="624"/>
      <c r="F93" s="624"/>
      <c r="G93" s="625"/>
      <c r="H93" s="267"/>
    </row>
    <row r="94" spans="2:8" ht="30">
      <c r="B94" s="539" t="s">
        <v>8066</v>
      </c>
      <c r="C94" s="232" t="s">
        <v>8067</v>
      </c>
      <c r="D94" s="233" t="s">
        <v>2432</v>
      </c>
      <c r="E94" s="617" t="s">
        <v>5563</v>
      </c>
      <c r="F94" s="578"/>
      <c r="G94" s="618" t="s">
        <v>8068</v>
      </c>
      <c r="H94" s="267"/>
    </row>
    <row r="95" spans="2:8" ht="45.75" thickBot="1">
      <c r="B95" s="443" t="s">
        <v>8069</v>
      </c>
      <c r="C95" s="290" t="s">
        <v>1746</v>
      </c>
      <c r="D95" s="291">
        <v>1</v>
      </c>
      <c r="E95" s="271" t="s">
        <v>2349</v>
      </c>
      <c r="F95" s="446"/>
      <c r="G95" s="457" t="s">
        <v>8070</v>
      </c>
      <c r="H95" s="267"/>
    </row>
    <row r="96" spans="2:8" ht="20.100000000000001" customHeight="1" thickBot="1">
      <c r="B96" s="574" t="s">
        <v>8071</v>
      </c>
      <c r="C96" s="564"/>
      <c r="D96" s="565"/>
      <c r="E96" s="575"/>
      <c r="F96" s="575"/>
      <c r="G96" s="576"/>
      <c r="H96" s="267"/>
    </row>
    <row r="97" spans="2:8" ht="90">
      <c r="B97" s="539" t="s">
        <v>8072</v>
      </c>
      <c r="C97" s="232" t="s">
        <v>8073</v>
      </c>
      <c r="D97" s="532" t="s">
        <v>2480</v>
      </c>
      <c r="E97" s="577" t="s">
        <v>8074</v>
      </c>
      <c r="F97" s="578"/>
      <c r="G97" s="618" t="s">
        <v>5575</v>
      </c>
      <c r="H97" s="267"/>
    </row>
    <row r="98" spans="2:8" ht="30">
      <c r="B98" s="629" t="s">
        <v>528</v>
      </c>
      <c r="C98" s="630" t="s">
        <v>8075</v>
      </c>
      <c r="D98" s="631" t="s">
        <v>2319</v>
      </c>
      <c r="E98" s="6" t="s">
        <v>2805</v>
      </c>
      <c r="F98" s="632"/>
      <c r="G98" s="440" t="s">
        <v>8076</v>
      </c>
      <c r="H98" s="267"/>
    </row>
    <row r="99" spans="2:8">
      <c r="B99" s="264" t="s">
        <v>8077</v>
      </c>
      <c r="C99" s="238" t="s">
        <v>8078</v>
      </c>
      <c r="D99" s="239" t="s">
        <v>2968</v>
      </c>
      <c r="E99" s="4" t="s">
        <v>4511</v>
      </c>
      <c r="F99" s="265"/>
      <c r="G99" s="266" t="s">
        <v>8079</v>
      </c>
      <c r="H99" s="267"/>
    </row>
    <row r="100" spans="2:8" ht="30">
      <c r="B100" s="264" t="s">
        <v>8080</v>
      </c>
      <c r="C100" s="238" t="s">
        <v>8081</v>
      </c>
      <c r="D100" s="239" t="s">
        <v>2319</v>
      </c>
      <c r="E100" s="4" t="s">
        <v>2805</v>
      </c>
      <c r="F100" s="265"/>
      <c r="G100" s="266" t="s">
        <v>8082</v>
      </c>
      <c r="H100" s="267"/>
    </row>
    <row r="101" spans="2:8" ht="30">
      <c r="B101" s="264" t="s">
        <v>8083</v>
      </c>
      <c r="C101" s="238" t="s">
        <v>8084</v>
      </c>
      <c r="D101" s="239" t="s">
        <v>2319</v>
      </c>
      <c r="E101" s="4" t="s">
        <v>2805</v>
      </c>
      <c r="F101" s="265"/>
      <c r="G101" s="266" t="s">
        <v>8085</v>
      </c>
      <c r="H101" s="267"/>
    </row>
    <row r="102" spans="2:8" ht="75">
      <c r="B102" s="443" t="s">
        <v>8086</v>
      </c>
      <c r="C102" s="290" t="s">
        <v>8087</v>
      </c>
      <c r="D102" s="291" t="s">
        <v>2968</v>
      </c>
      <c r="E102" s="271" t="s">
        <v>4511</v>
      </c>
      <c r="F102" s="446"/>
      <c r="G102" s="457" t="s">
        <v>8088</v>
      </c>
      <c r="H102" s="267"/>
    </row>
    <row r="103" spans="2:8" ht="60">
      <c r="B103" s="443" t="s">
        <v>8089</v>
      </c>
      <c r="C103" s="290" t="s">
        <v>8090</v>
      </c>
      <c r="D103" s="291" t="s">
        <v>2319</v>
      </c>
      <c r="E103" s="271" t="s">
        <v>2805</v>
      </c>
      <c r="F103" s="446"/>
      <c r="G103" s="457" t="s">
        <v>8091</v>
      </c>
      <c r="H103" s="267"/>
    </row>
    <row r="104" spans="2:8" ht="60.75" thickBot="1">
      <c r="B104" s="443" t="s">
        <v>918</v>
      </c>
      <c r="C104" s="290" t="s">
        <v>8092</v>
      </c>
      <c r="D104" s="291" t="s">
        <v>2319</v>
      </c>
      <c r="E104" s="271" t="s">
        <v>2805</v>
      </c>
      <c r="F104" s="446"/>
      <c r="G104" s="457" t="s">
        <v>8091</v>
      </c>
      <c r="H104" s="267"/>
    </row>
    <row r="105" spans="2:8" ht="20.100000000000001" customHeight="1" thickBot="1">
      <c r="B105" s="574" t="s">
        <v>8093</v>
      </c>
      <c r="C105" s="564"/>
      <c r="D105" s="565"/>
      <c r="E105" s="575"/>
      <c r="F105" s="575"/>
      <c r="G105" s="576"/>
      <c r="H105" s="267"/>
    </row>
    <row r="106" spans="2:8" ht="20.100000000000001" customHeight="1" thickBot="1">
      <c r="B106" s="574" t="s">
        <v>5607</v>
      </c>
      <c r="C106" s="564"/>
      <c r="D106" s="565"/>
      <c r="E106" s="575"/>
      <c r="F106" s="575"/>
      <c r="G106" s="576"/>
      <c r="H106" s="267"/>
    </row>
    <row r="107" spans="2:8">
      <c r="B107" s="539" t="s">
        <v>8094</v>
      </c>
      <c r="C107" s="232" t="s">
        <v>8095</v>
      </c>
      <c r="D107" s="233" t="s">
        <v>2319</v>
      </c>
      <c r="E107" s="617" t="s">
        <v>2805</v>
      </c>
      <c r="F107" s="578"/>
      <c r="G107" s="618" t="s">
        <v>8096</v>
      </c>
      <c r="H107" s="267"/>
    </row>
    <row r="108" spans="2:8" ht="30">
      <c r="B108" s="264" t="s">
        <v>5611</v>
      </c>
      <c r="C108" s="238" t="s">
        <v>8097</v>
      </c>
      <c r="D108" s="239" t="s">
        <v>5008</v>
      </c>
      <c r="E108" s="4" t="s">
        <v>2805</v>
      </c>
      <c r="F108" s="265"/>
      <c r="G108" s="266" t="s">
        <v>8098</v>
      </c>
      <c r="H108" s="267"/>
    </row>
    <row r="109" spans="2:8" ht="30">
      <c r="B109" s="264" t="s">
        <v>5615</v>
      </c>
      <c r="C109" s="238" t="s">
        <v>8099</v>
      </c>
      <c r="D109" s="239" t="s">
        <v>2319</v>
      </c>
      <c r="E109" s="4" t="s">
        <v>2805</v>
      </c>
      <c r="F109" s="265"/>
      <c r="G109" s="266" t="s">
        <v>8100</v>
      </c>
      <c r="H109" s="267"/>
    </row>
    <row r="110" spans="2:8" ht="33">
      <c r="B110" s="264" t="s">
        <v>5618</v>
      </c>
      <c r="C110" s="238" t="s">
        <v>8101</v>
      </c>
      <c r="D110" s="239" t="s">
        <v>2313</v>
      </c>
      <c r="E110" s="4" t="s">
        <v>4511</v>
      </c>
      <c r="F110" s="265"/>
      <c r="G110" s="266" t="s">
        <v>5620</v>
      </c>
      <c r="H110" s="267"/>
    </row>
    <row r="111" spans="2:8">
      <c r="B111" s="264" t="s">
        <v>8102</v>
      </c>
      <c r="C111" s="238" t="s">
        <v>8103</v>
      </c>
      <c r="D111" s="239" t="s">
        <v>2319</v>
      </c>
      <c r="E111" s="4" t="s">
        <v>2805</v>
      </c>
      <c r="F111" s="265"/>
      <c r="G111" s="266" t="s">
        <v>8104</v>
      </c>
      <c r="H111" s="267"/>
    </row>
    <row r="112" spans="2:8" ht="33">
      <c r="B112" s="264" t="s">
        <v>5624</v>
      </c>
      <c r="C112" s="238" t="s">
        <v>8105</v>
      </c>
      <c r="D112" s="239">
        <v>3</v>
      </c>
      <c r="E112" s="4" t="s">
        <v>2805</v>
      </c>
      <c r="F112" s="265"/>
      <c r="G112" s="266" t="s">
        <v>8106</v>
      </c>
      <c r="H112" s="267"/>
    </row>
    <row r="113" spans="2:8" ht="33">
      <c r="B113" s="264" t="s">
        <v>8107</v>
      </c>
      <c r="C113" s="238" t="s">
        <v>8108</v>
      </c>
      <c r="D113" s="239" t="s">
        <v>2319</v>
      </c>
      <c r="E113" s="4" t="s">
        <v>2805</v>
      </c>
      <c r="F113" s="265"/>
      <c r="G113" s="266" t="s">
        <v>8109</v>
      </c>
      <c r="H113" s="267"/>
    </row>
    <row r="114" spans="2:8" ht="60">
      <c r="B114" s="264" t="s">
        <v>8110</v>
      </c>
      <c r="C114" s="238" t="s">
        <v>8111</v>
      </c>
      <c r="D114" s="239" t="s">
        <v>2968</v>
      </c>
      <c r="E114" s="4" t="s">
        <v>2805</v>
      </c>
      <c r="F114" s="265"/>
      <c r="G114" s="266" t="s">
        <v>5632</v>
      </c>
      <c r="H114" s="267"/>
    </row>
    <row r="115" spans="2:8" ht="60">
      <c r="B115" s="264" t="s">
        <v>8112</v>
      </c>
      <c r="C115" s="238" t="s">
        <v>8113</v>
      </c>
      <c r="D115" s="239">
        <v>3</v>
      </c>
      <c r="E115" s="4" t="s">
        <v>2805</v>
      </c>
      <c r="F115" s="265"/>
      <c r="G115" s="266" t="s">
        <v>5635</v>
      </c>
      <c r="H115" s="267"/>
    </row>
    <row r="116" spans="2:8" ht="33">
      <c r="B116" s="264" t="s">
        <v>5636</v>
      </c>
      <c r="C116" s="238" t="s">
        <v>8114</v>
      </c>
      <c r="D116" s="239">
        <v>1</v>
      </c>
      <c r="E116" s="4" t="s">
        <v>2805</v>
      </c>
      <c r="F116" s="265"/>
      <c r="G116" s="266" t="s">
        <v>8115</v>
      </c>
      <c r="H116" s="267"/>
    </row>
    <row r="117" spans="2:8" ht="135">
      <c r="B117" s="264" t="s">
        <v>8116</v>
      </c>
      <c r="C117" s="238" t="s">
        <v>8117</v>
      </c>
      <c r="D117" s="239" t="s">
        <v>5641</v>
      </c>
      <c r="E117" s="4" t="s">
        <v>2805</v>
      </c>
      <c r="F117" s="265"/>
      <c r="G117" s="266" t="s">
        <v>8118</v>
      </c>
      <c r="H117" s="267"/>
    </row>
    <row r="118" spans="2:8" ht="33">
      <c r="B118" s="264" t="s">
        <v>5643</v>
      </c>
      <c r="C118" s="238" t="s">
        <v>8119</v>
      </c>
      <c r="D118" s="239" t="s">
        <v>2313</v>
      </c>
      <c r="E118" s="4" t="s">
        <v>4511</v>
      </c>
      <c r="F118" s="265"/>
      <c r="G118" s="457" t="s">
        <v>8120</v>
      </c>
      <c r="H118" s="267"/>
    </row>
    <row r="119" spans="2:8">
      <c r="B119" s="264" t="s">
        <v>8121</v>
      </c>
      <c r="C119" s="238" t="s">
        <v>8122</v>
      </c>
      <c r="D119" s="239" t="s">
        <v>2319</v>
      </c>
      <c r="E119" s="4" t="s">
        <v>2805</v>
      </c>
      <c r="F119" s="265"/>
      <c r="G119" s="338"/>
      <c r="H119" s="267"/>
    </row>
    <row r="120" spans="2:8" ht="33">
      <c r="B120" s="264" t="s">
        <v>5648</v>
      </c>
      <c r="C120" s="238" t="s">
        <v>8123</v>
      </c>
      <c r="D120" s="239">
        <v>3</v>
      </c>
      <c r="E120" s="4" t="s">
        <v>2805</v>
      </c>
      <c r="F120" s="265"/>
      <c r="G120" s="338"/>
      <c r="H120" s="267"/>
    </row>
    <row r="121" spans="2:8" ht="33">
      <c r="B121" s="264" t="s">
        <v>8124</v>
      </c>
      <c r="C121" s="238" t="s">
        <v>8125</v>
      </c>
      <c r="D121" s="239" t="s">
        <v>2319</v>
      </c>
      <c r="E121" s="4" t="s">
        <v>2805</v>
      </c>
      <c r="F121" s="265"/>
      <c r="G121" s="338"/>
      <c r="H121" s="267"/>
    </row>
    <row r="122" spans="2:8" ht="33">
      <c r="B122" s="264" t="s">
        <v>8126</v>
      </c>
      <c r="C122" s="238" t="s">
        <v>8127</v>
      </c>
      <c r="D122" s="239" t="s">
        <v>2968</v>
      </c>
      <c r="E122" s="4" t="s">
        <v>2805</v>
      </c>
      <c r="F122" s="265"/>
      <c r="G122" s="338"/>
      <c r="H122" s="267"/>
    </row>
    <row r="123" spans="2:8" ht="33">
      <c r="B123" s="264" t="s">
        <v>8128</v>
      </c>
      <c r="C123" s="238" t="s">
        <v>8129</v>
      </c>
      <c r="D123" s="239">
        <v>3</v>
      </c>
      <c r="E123" s="4" t="s">
        <v>2805</v>
      </c>
      <c r="F123" s="265"/>
      <c r="G123" s="338"/>
      <c r="H123" s="267"/>
    </row>
    <row r="124" spans="2:8" ht="33">
      <c r="B124" s="264" t="s">
        <v>5656</v>
      </c>
      <c r="C124" s="238" t="s">
        <v>8130</v>
      </c>
      <c r="D124" s="239">
        <v>1</v>
      </c>
      <c r="E124" s="4" t="s">
        <v>2805</v>
      </c>
      <c r="F124" s="265"/>
      <c r="G124" s="338"/>
      <c r="H124" s="267"/>
    </row>
    <row r="125" spans="2:8">
      <c r="B125" s="264" t="s">
        <v>8131</v>
      </c>
      <c r="C125" s="238" t="s">
        <v>8132</v>
      </c>
      <c r="D125" s="239" t="s">
        <v>5641</v>
      </c>
      <c r="E125" s="4" t="s">
        <v>2805</v>
      </c>
      <c r="F125" s="265"/>
      <c r="G125" s="633"/>
      <c r="H125" s="267"/>
    </row>
    <row r="126" spans="2:8" ht="33">
      <c r="B126" s="264" t="s">
        <v>5660</v>
      </c>
      <c r="C126" s="238" t="s">
        <v>8133</v>
      </c>
      <c r="D126" s="239" t="s">
        <v>2313</v>
      </c>
      <c r="E126" s="4" t="s">
        <v>4511</v>
      </c>
      <c r="F126" s="265"/>
      <c r="G126" s="457" t="s">
        <v>8134</v>
      </c>
      <c r="H126" s="267"/>
    </row>
    <row r="127" spans="2:8">
      <c r="B127" s="264" t="s">
        <v>8135</v>
      </c>
      <c r="C127" s="238" t="s">
        <v>8136</v>
      </c>
      <c r="D127" s="239" t="s">
        <v>2319</v>
      </c>
      <c r="E127" s="4" t="s">
        <v>2805</v>
      </c>
      <c r="F127" s="265"/>
      <c r="G127" s="338"/>
      <c r="H127" s="267"/>
    </row>
    <row r="128" spans="2:8" ht="33">
      <c r="B128" s="264" t="s">
        <v>5665</v>
      </c>
      <c r="C128" s="238" t="s">
        <v>8137</v>
      </c>
      <c r="D128" s="239">
        <v>3</v>
      </c>
      <c r="E128" s="4" t="s">
        <v>2805</v>
      </c>
      <c r="F128" s="265"/>
      <c r="G128" s="338"/>
      <c r="H128" s="267"/>
    </row>
    <row r="129" spans="2:8" ht="33">
      <c r="B129" s="264" t="s">
        <v>8138</v>
      </c>
      <c r="C129" s="238" t="s">
        <v>8139</v>
      </c>
      <c r="D129" s="239" t="s">
        <v>2319</v>
      </c>
      <c r="E129" s="4" t="s">
        <v>2805</v>
      </c>
      <c r="F129" s="265"/>
      <c r="G129" s="338"/>
      <c r="H129" s="267"/>
    </row>
    <row r="130" spans="2:8" ht="33">
      <c r="B130" s="264" t="s">
        <v>8140</v>
      </c>
      <c r="C130" s="238" t="s">
        <v>8141</v>
      </c>
      <c r="D130" s="239" t="s">
        <v>2968</v>
      </c>
      <c r="E130" s="4" t="s">
        <v>2805</v>
      </c>
      <c r="F130" s="265"/>
      <c r="G130" s="338"/>
      <c r="H130" s="267"/>
    </row>
    <row r="131" spans="2:8" ht="33">
      <c r="B131" s="264" t="s">
        <v>8142</v>
      </c>
      <c r="C131" s="238" t="s">
        <v>8143</v>
      </c>
      <c r="D131" s="239">
        <v>3</v>
      </c>
      <c r="E131" s="4" t="s">
        <v>2805</v>
      </c>
      <c r="F131" s="265"/>
      <c r="G131" s="338"/>
      <c r="H131" s="267"/>
    </row>
    <row r="132" spans="2:8" ht="33">
      <c r="B132" s="264" t="s">
        <v>5673</v>
      </c>
      <c r="C132" s="238" t="s">
        <v>8144</v>
      </c>
      <c r="D132" s="239">
        <v>1</v>
      </c>
      <c r="E132" s="4" t="s">
        <v>2805</v>
      </c>
      <c r="F132" s="265"/>
      <c r="G132" s="338"/>
      <c r="H132" s="267"/>
    </row>
    <row r="133" spans="2:8" ht="17.25" thickBot="1">
      <c r="B133" s="264" t="s">
        <v>8145</v>
      </c>
      <c r="C133" s="238" t="s">
        <v>8146</v>
      </c>
      <c r="D133" s="239" t="s">
        <v>5641</v>
      </c>
      <c r="E133" s="4" t="s">
        <v>2805</v>
      </c>
      <c r="F133" s="265"/>
      <c r="G133" s="339"/>
      <c r="H133" s="267"/>
    </row>
    <row r="134" spans="2:8" ht="20.100000000000001" customHeight="1" thickBot="1">
      <c r="B134" s="574" t="s">
        <v>5677</v>
      </c>
      <c r="C134" s="564"/>
      <c r="D134" s="565"/>
      <c r="E134" s="575"/>
      <c r="F134" s="575"/>
      <c r="G134" s="576"/>
      <c r="H134" s="267"/>
    </row>
    <row r="135" spans="2:8" ht="105">
      <c r="B135" s="533" t="s">
        <v>8147</v>
      </c>
      <c r="C135" s="360" t="s">
        <v>8148</v>
      </c>
      <c r="D135" s="634" t="s">
        <v>5641</v>
      </c>
      <c r="E135" s="276" t="s">
        <v>2805</v>
      </c>
      <c r="F135" s="437"/>
      <c r="G135" s="635" t="s">
        <v>8149</v>
      </c>
      <c r="H135" s="267"/>
    </row>
    <row r="136" spans="2:8" ht="30" customHeight="1">
      <c r="B136" s="264" t="s">
        <v>8150</v>
      </c>
      <c r="C136" s="238" t="s">
        <v>8151</v>
      </c>
      <c r="D136" s="239" t="s">
        <v>2319</v>
      </c>
      <c r="E136" s="4" t="s">
        <v>2805</v>
      </c>
      <c r="F136" s="265"/>
      <c r="G136" s="457" t="s">
        <v>5683</v>
      </c>
      <c r="H136" s="267"/>
    </row>
    <row r="137" spans="2:8">
      <c r="B137" s="264" t="s">
        <v>5684</v>
      </c>
      <c r="C137" s="238" t="s">
        <v>8152</v>
      </c>
      <c r="D137" s="239" t="s">
        <v>5008</v>
      </c>
      <c r="E137" s="4" t="s">
        <v>2805</v>
      </c>
      <c r="F137" s="265"/>
      <c r="G137" s="440"/>
      <c r="H137" s="267"/>
    </row>
    <row r="138" spans="2:8">
      <c r="B138" s="264" t="s">
        <v>5686</v>
      </c>
      <c r="C138" s="238" t="s">
        <v>8153</v>
      </c>
      <c r="D138" s="239" t="s">
        <v>2319</v>
      </c>
      <c r="E138" s="4" t="s">
        <v>2805</v>
      </c>
      <c r="F138" s="265"/>
      <c r="G138" s="440"/>
      <c r="H138" s="267"/>
    </row>
    <row r="139" spans="2:8" ht="33">
      <c r="B139" s="264" t="s">
        <v>5688</v>
      </c>
      <c r="C139" s="238" t="s">
        <v>8154</v>
      </c>
      <c r="D139" s="239" t="s">
        <v>2313</v>
      </c>
      <c r="E139" s="4" t="s">
        <v>4511</v>
      </c>
      <c r="F139" s="265"/>
      <c r="G139" s="440"/>
      <c r="H139" s="267"/>
    </row>
    <row r="140" spans="2:8">
      <c r="B140" s="264" t="s">
        <v>8155</v>
      </c>
      <c r="C140" s="238" t="s">
        <v>8156</v>
      </c>
      <c r="D140" s="239" t="s">
        <v>2319</v>
      </c>
      <c r="E140" s="4" t="s">
        <v>2805</v>
      </c>
      <c r="F140" s="265"/>
      <c r="G140" s="440"/>
      <c r="H140" s="267"/>
    </row>
    <row r="141" spans="2:8" ht="33">
      <c r="B141" s="264" t="s">
        <v>5692</v>
      </c>
      <c r="C141" s="238" t="s">
        <v>8157</v>
      </c>
      <c r="D141" s="239">
        <v>3</v>
      </c>
      <c r="E141" s="4" t="s">
        <v>2805</v>
      </c>
      <c r="F141" s="265"/>
      <c r="G141" s="440"/>
      <c r="H141" s="267"/>
    </row>
    <row r="142" spans="2:8" ht="33">
      <c r="B142" s="264" t="s">
        <v>8158</v>
      </c>
      <c r="C142" s="238" t="s">
        <v>8159</v>
      </c>
      <c r="D142" s="239" t="s">
        <v>2319</v>
      </c>
      <c r="E142" s="4" t="s">
        <v>2805</v>
      </c>
      <c r="F142" s="265"/>
      <c r="G142" s="440"/>
      <c r="H142" s="267"/>
    </row>
    <row r="143" spans="2:8" ht="33">
      <c r="B143" s="264" t="s">
        <v>8160</v>
      </c>
      <c r="C143" s="238" t="s">
        <v>8161</v>
      </c>
      <c r="D143" s="239" t="s">
        <v>2968</v>
      </c>
      <c r="E143" s="4" t="s">
        <v>2805</v>
      </c>
      <c r="F143" s="265"/>
      <c r="G143" s="440"/>
      <c r="H143" s="267"/>
    </row>
    <row r="144" spans="2:8" ht="33">
      <c r="B144" s="264" t="s">
        <v>8162</v>
      </c>
      <c r="C144" s="238" t="s">
        <v>8163</v>
      </c>
      <c r="D144" s="239">
        <v>3</v>
      </c>
      <c r="E144" s="4" t="s">
        <v>2805</v>
      </c>
      <c r="F144" s="265"/>
      <c r="G144" s="440"/>
      <c r="H144" s="267"/>
    </row>
    <row r="145" spans="2:8" ht="33">
      <c r="B145" s="264" t="s">
        <v>5700</v>
      </c>
      <c r="C145" s="238" t="s">
        <v>8164</v>
      </c>
      <c r="D145" s="239">
        <v>1</v>
      </c>
      <c r="E145" s="4" t="s">
        <v>2805</v>
      </c>
      <c r="F145" s="265"/>
      <c r="G145" s="440"/>
      <c r="H145" s="267"/>
    </row>
    <row r="146" spans="2:8">
      <c r="B146" s="264" t="s">
        <v>8165</v>
      </c>
      <c r="C146" s="238" t="s">
        <v>8166</v>
      </c>
      <c r="D146" s="239" t="s">
        <v>5641</v>
      </c>
      <c r="E146" s="4" t="s">
        <v>2805</v>
      </c>
      <c r="F146" s="265"/>
      <c r="G146" s="440"/>
      <c r="H146" s="267"/>
    </row>
    <row r="147" spans="2:8" ht="33">
      <c r="B147" s="264" t="s">
        <v>5704</v>
      </c>
      <c r="C147" s="238" t="s">
        <v>8167</v>
      </c>
      <c r="D147" s="239" t="s">
        <v>2313</v>
      </c>
      <c r="E147" s="4" t="s">
        <v>4511</v>
      </c>
      <c r="F147" s="265"/>
      <c r="G147" s="440"/>
      <c r="H147" s="267"/>
    </row>
    <row r="148" spans="2:8">
      <c r="B148" s="264" t="s">
        <v>8168</v>
      </c>
      <c r="C148" s="238" t="s">
        <v>8169</v>
      </c>
      <c r="D148" s="239" t="s">
        <v>2319</v>
      </c>
      <c r="E148" s="4" t="s">
        <v>2805</v>
      </c>
      <c r="F148" s="265"/>
      <c r="G148" s="440"/>
      <c r="H148" s="267"/>
    </row>
    <row r="149" spans="2:8" ht="33">
      <c r="B149" s="264" t="s">
        <v>5708</v>
      </c>
      <c r="C149" s="238" t="s">
        <v>8170</v>
      </c>
      <c r="D149" s="239">
        <v>3</v>
      </c>
      <c r="E149" s="4" t="s">
        <v>2805</v>
      </c>
      <c r="F149" s="265"/>
      <c r="G149" s="440"/>
      <c r="H149" s="267"/>
    </row>
    <row r="150" spans="2:8" ht="33">
      <c r="B150" s="264" t="s">
        <v>8171</v>
      </c>
      <c r="C150" s="238" t="s">
        <v>8172</v>
      </c>
      <c r="D150" s="239" t="s">
        <v>2319</v>
      </c>
      <c r="E150" s="4" t="s">
        <v>2805</v>
      </c>
      <c r="F150" s="265"/>
      <c r="G150" s="440"/>
      <c r="H150" s="267"/>
    </row>
    <row r="151" spans="2:8" ht="33">
      <c r="B151" s="264" t="s">
        <v>8173</v>
      </c>
      <c r="C151" s="238" t="s">
        <v>8174</v>
      </c>
      <c r="D151" s="239" t="s">
        <v>2968</v>
      </c>
      <c r="E151" s="4" t="s">
        <v>2805</v>
      </c>
      <c r="F151" s="265"/>
      <c r="G151" s="440"/>
      <c r="H151" s="267"/>
    </row>
    <row r="152" spans="2:8" ht="33">
      <c r="B152" s="264" t="s">
        <v>8175</v>
      </c>
      <c r="C152" s="238" t="s">
        <v>8176</v>
      </c>
      <c r="D152" s="239">
        <v>3</v>
      </c>
      <c r="E152" s="4" t="s">
        <v>2805</v>
      </c>
      <c r="F152" s="265"/>
      <c r="G152" s="440"/>
      <c r="H152" s="267"/>
    </row>
    <row r="153" spans="2:8" ht="33">
      <c r="B153" s="264" t="s">
        <v>5716</v>
      </c>
      <c r="C153" s="238" t="s">
        <v>8177</v>
      </c>
      <c r="D153" s="239">
        <v>1</v>
      </c>
      <c r="E153" s="4" t="s">
        <v>2805</v>
      </c>
      <c r="F153" s="265"/>
      <c r="G153" s="440"/>
      <c r="H153" s="267"/>
    </row>
    <row r="154" spans="2:8">
      <c r="B154" s="264" t="s">
        <v>8178</v>
      </c>
      <c r="C154" s="238" t="s">
        <v>8179</v>
      </c>
      <c r="D154" s="239" t="s">
        <v>5641</v>
      </c>
      <c r="E154" s="4" t="s">
        <v>2805</v>
      </c>
      <c r="F154" s="265"/>
      <c r="G154" s="440"/>
      <c r="H154" s="267"/>
    </row>
    <row r="155" spans="2:8" ht="33">
      <c r="B155" s="264" t="s">
        <v>5720</v>
      </c>
      <c r="C155" s="238" t="s">
        <v>8180</v>
      </c>
      <c r="D155" s="239" t="s">
        <v>2313</v>
      </c>
      <c r="E155" s="4" t="s">
        <v>4511</v>
      </c>
      <c r="F155" s="265"/>
      <c r="G155" s="440"/>
      <c r="H155" s="267"/>
    </row>
    <row r="156" spans="2:8">
      <c r="B156" s="264" t="s">
        <v>8181</v>
      </c>
      <c r="C156" s="238" t="s">
        <v>8182</v>
      </c>
      <c r="D156" s="239" t="s">
        <v>2319</v>
      </c>
      <c r="E156" s="4" t="s">
        <v>2805</v>
      </c>
      <c r="F156" s="265"/>
      <c r="G156" s="440"/>
      <c r="H156" s="267"/>
    </row>
    <row r="157" spans="2:8" ht="33">
      <c r="B157" s="264" t="s">
        <v>5724</v>
      </c>
      <c r="C157" s="238" t="s">
        <v>8183</v>
      </c>
      <c r="D157" s="239">
        <v>3</v>
      </c>
      <c r="E157" s="4" t="s">
        <v>2805</v>
      </c>
      <c r="F157" s="265"/>
      <c r="G157" s="440"/>
      <c r="H157" s="267"/>
    </row>
    <row r="158" spans="2:8" ht="33">
      <c r="B158" s="264" t="s">
        <v>8184</v>
      </c>
      <c r="C158" s="238" t="s">
        <v>8185</v>
      </c>
      <c r="D158" s="239" t="s">
        <v>2319</v>
      </c>
      <c r="E158" s="4" t="s">
        <v>2805</v>
      </c>
      <c r="F158" s="265"/>
      <c r="G158" s="440"/>
      <c r="H158" s="267"/>
    </row>
    <row r="159" spans="2:8" ht="33">
      <c r="B159" s="264" t="s">
        <v>8186</v>
      </c>
      <c r="C159" s="238" t="s">
        <v>8187</v>
      </c>
      <c r="D159" s="239" t="s">
        <v>2968</v>
      </c>
      <c r="E159" s="4" t="s">
        <v>2805</v>
      </c>
      <c r="F159" s="265"/>
      <c r="G159" s="440"/>
      <c r="H159" s="267"/>
    </row>
    <row r="160" spans="2:8" ht="33">
      <c r="B160" s="264" t="s">
        <v>8188</v>
      </c>
      <c r="C160" s="238" t="s">
        <v>8189</v>
      </c>
      <c r="D160" s="239">
        <v>3</v>
      </c>
      <c r="E160" s="4" t="s">
        <v>2805</v>
      </c>
      <c r="F160" s="265"/>
      <c r="G160" s="440"/>
      <c r="H160" s="267"/>
    </row>
    <row r="161" spans="2:8" ht="33">
      <c r="B161" s="264" t="s">
        <v>5732</v>
      </c>
      <c r="C161" s="238" t="s">
        <v>8190</v>
      </c>
      <c r="D161" s="239">
        <v>1</v>
      </c>
      <c r="E161" s="4" t="s">
        <v>2805</v>
      </c>
      <c r="F161" s="265"/>
      <c r="G161" s="711"/>
      <c r="H161" s="267"/>
    </row>
    <row r="162" spans="2:8" ht="17.25" thickBot="1">
      <c r="B162" s="264" t="s">
        <v>8191</v>
      </c>
      <c r="C162" s="238" t="s">
        <v>8192</v>
      </c>
      <c r="D162" s="239" t="s">
        <v>5641</v>
      </c>
      <c r="E162" s="4" t="s">
        <v>2805</v>
      </c>
      <c r="F162" s="265"/>
      <c r="G162" s="712"/>
      <c r="H162" s="267"/>
    </row>
    <row r="163" spans="2:8" ht="20.100000000000001" customHeight="1" thickBot="1">
      <c r="B163" s="574" t="s">
        <v>5852</v>
      </c>
      <c r="C163" s="564"/>
      <c r="D163" s="565"/>
      <c r="E163" s="575"/>
      <c r="F163" s="575"/>
      <c r="G163" s="576"/>
      <c r="H163" s="267"/>
    </row>
    <row r="164" spans="2:8" ht="30" customHeight="1">
      <c r="B164" s="264" t="s">
        <v>8193</v>
      </c>
      <c r="C164" s="238" t="s">
        <v>8194</v>
      </c>
      <c r="D164" s="286" t="s">
        <v>5641</v>
      </c>
      <c r="E164" s="5" t="s">
        <v>2805</v>
      </c>
      <c r="F164" s="265"/>
      <c r="G164" s="457" t="s">
        <v>8195</v>
      </c>
      <c r="H164" s="267"/>
    </row>
    <row r="165" spans="2:8">
      <c r="B165" s="264" t="s">
        <v>8196</v>
      </c>
      <c r="C165" s="238" t="s">
        <v>8197</v>
      </c>
      <c r="D165" s="239" t="s">
        <v>2319</v>
      </c>
      <c r="E165" s="4" t="s">
        <v>2805</v>
      </c>
      <c r="F165" s="265"/>
      <c r="G165" s="338"/>
      <c r="H165" s="267"/>
    </row>
    <row r="166" spans="2:8">
      <c r="B166" s="264" t="s">
        <v>5741</v>
      </c>
      <c r="C166" s="238" t="s">
        <v>8198</v>
      </c>
      <c r="D166" s="239" t="s">
        <v>5008</v>
      </c>
      <c r="E166" s="4" t="s">
        <v>2805</v>
      </c>
      <c r="F166" s="265"/>
      <c r="G166" s="440"/>
      <c r="H166" s="267"/>
    </row>
    <row r="167" spans="2:8">
      <c r="B167" s="264" t="s">
        <v>5743</v>
      </c>
      <c r="C167" s="238" t="s">
        <v>8199</v>
      </c>
      <c r="D167" s="239" t="s">
        <v>2319</v>
      </c>
      <c r="E167" s="4" t="s">
        <v>2805</v>
      </c>
      <c r="F167" s="265"/>
      <c r="G167" s="440"/>
      <c r="H167" s="267"/>
    </row>
    <row r="168" spans="2:8" ht="33">
      <c r="B168" s="264" t="s">
        <v>5745</v>
      </c>
      <c r="C168" s="238" t="s">
        <v>8200</v>
      </c>
      <c r="D168" s="239" t="s">
        <v>2313</v>
      </c>
      <c r="E168" s="4" t="s">
        <v>4511</v>
      </c>
      <c r="F168" s="265"/>
      <c r="G168" s="440"/>
      <c r="H168" s="267"/>
    </row>
    <row r="169" spans="2:8">
      <c r="B169" s="264" t="s">
        <v>8201</v>
      </c>
      <c r="C169" s="238" t="s">
        <v>8202</v>
      </c>
      <c r="D169" s="239" t="s">
        <v>2319</v>
      </c>
      <c r="E169" s="4" t="s">
        <v>2805</v>
      </c>
      <c r="F169" s="265"/>
      <c r="G169" s="440"/>
      <c r="H169" s="267"/>
    </row>
    <row r="170" spans="2:8" ht="33">
      <c r="B170" s="264" t="s">
        <v>5749</v>
      </c>
      <c r="C170" s="238" t="s">
        <v>8203</v>
      </c>
      <c r="D170" s="239">
        <v>3</v>
      </c>
      <c r="E170" s="4" t="s">
        <v>2805</v>
      </c>
      <c r="F170" s="265"/>
      <c r="G170" s="440"/>
      <c r="H170" s="267"/>
    </row>
    <row r="171" spans="2:8" ht="33">
      <c r="B171" s="264" t="s">
        <v>8204</v>
      </c>
      <c r="C171" s="238" t="s">
        <v>8205</v>
      </c>
      <c r="D171" s="239" t="s">
        <v>2319</v>
      </c>
      <c r="E171" s="4" t="s">
        <v>2805</v>
      </c>
      <c r="F171" s="265"/>
      <c r="G171" s="440"/>
      <c r="H171" s="267"/>
    </row>
    <row r="172" spans="2:8" ht="33">
      <c r="B172" s="264" t="s">
        <v>8206</v>
      </c>
      <c r="C172" s="238" t="s">
        <v>8207</v>
      </c>
      <c r="D172" s="239" t="s">
        <v>2968</v>
      </c>
      <c r="E172" s="4" t="s">
        <v>2805</v>
      </c>
      <c r="F172" s="265"/>
      <c r="G172" s="440"/>
      <c r="H172" s="267"/>
    </row>
    <row r="173" spans="2:8" ht="33">
      <c r="B173" s="264" t="s">
        <v>8208</v>
      </c>
      <c r="C173" s="238" t="s">
        <v>8209</v>
      </c>
      <c r="D173" s="239">
        <v>3</v>
      </c>
      <c r="E173" s="4" t="s">
        <v>2805</v>
      </c>
      <c r="F173" s="265"/>
      <c r="G173" s="440"/>
      <c r="H173" s="267"/>
    </row>
    <row r="174" spans="2:8" ht="33">
      <c r="B174" s="264" t="s">
        <v>5757</v>
      </c>
      <c r="C174" s="238" t="s">
        <v>8210</v>
      </c>
      <c r="D174" s="239">
        <v>1</v>
      </c>
      <c r="E174" s="4" t="s">
        <v>2805</v>
      </c>
      <c r="F174" s="265"/>
      <c r="G174" s="440"/>
      <c r="H174" s="267"/>
    </row>
    <row r="175" spans="2:8">
      <c r="B175" s="264" t="s">
        <v>8211</v>
      </c>
      <c r="C175" s="238" t="s">
        <v>8212</v>
      </c>
      <c r="D175" s="239" t="s">
        <v>5641</v>
      </c>
      <c r="E175" s="4" t="s">
        <v>2805</v>
      </c>
      <c r="F175" s="265"/>
      <c r="G175" s="440"/>
      <c r="H175" s="267"/>
    </row>
    <row r="176" spans="2:8" ht="33">
      <c r="B176" s="264" t="s">
        <v>5761</v>
      </c>
      <c r="C176" s="238" t="s">
        <v>8213</v>
      </c>
      <c r="D176" s="239" t="s">
        <v>2313</v>
      </c>
      <c r="E176" s="4" t="s">
        <v>4511</v>
      </c>
      <c r="F176" s="265"/>
      <c r="G176" s="440"/>
      <c r="H176" s="267"/>
    </row>
    <row r="177" spans="2:8">
      <c r="B177" s="264" t="s">
        <v>8214</v>
      </c>
      <c r="C177" s="238" t="s">
        <v>8215</v>
      </c>
      <c r="D177" s="239" t="s">
        <v>2319</v>
      </c>
      <c r="E177" s="4" t="s">
        <v>2805</v>
      </c>
      <c r="F177" s="265"/>
      <c r="G177" s="440"/>
      <c r="H177" s="267"/>
    </row>
    <row r="178" spans="2:8" ht="33">
      <c r="B178" s="264" t="s">
        <v>5765</v>
      </c>
      <c r="C178" s="238" t="s">
        <v>8216</v>
      </c>
      <c r="D178" s="239">
        <v>3</v>
      </c>
      <c r="E178" s="4" t="s">
        <v>2805</v>
      </c>
      <c r="F178" s="265"/>
      <c r="G178" s="440"/>
      <c r="H178" s="267"/>
    </row>
    <row r="179" spans="2:8" ht="33">
      <c r="B179" s="264" t="s">
        <v>8217</v>
      </c>
      <c r="C179" s="238" t="s">
        <v>8218</v>
      </c>
      <c r="D179" s="239" t="s">
        <v>2319</v>
      </c>
      <c r="E179" s="4" t="s">
        <v>2805</v>
      </c>
      <c r="F179" s="265"/>
      <c r="G179" s="440"/>
      <c r="H179" s="267"/>
    </row>
    <row r="180" spans="2:8" ht="33">
      <c r="B180" s="264" t="s">
        <v>8219</v>
      </c>
      <c r="C180" s="238" t="s">
        <v>8220</v>
      </c>
      <c r="D180" s="239" t="s">
        <v>2968</v>
      </c>
      <c r="E180" s="4" t="s">
        <v>2805</v>
      </c>
      <c r="F180" s="265"/>
      <c r="G180" s="440"/>
      <c r="H180" s="267"/>
    </row>
    <row r="181" spans="2:8" ht="33">
      <c r="B181" s="264" t="s">
        <v>8221</v>
      </c>
      <c r="C181" s="238" t="s">
        <v>8222</v>
      </c>
      <c r="D181" s="239">
        <v>3</v>
      </c>
      <c r="E181" s="4" t="s">
        <v>2805</v>
      </c>
      <c r="F181" s="265"/>
      <c r="G181" s="440"/>
      <c r="H181" s="267"/>
    </row>
    <row r="182" spans="2:8" ht="33">
      <c r="B182" s="264" t="s">
        <v>5773</v>
      </c>
      <c r="C182" s="238" t="s">
        <v>8223</v>
      </c>
      <c r="D182" s="239">
        <v>1</v>
      </c>
      <c r="E182" s="4" t="s">
        <v>2805</v>
      </c>
      <c r="F182" s="265"/>
      <c r="G182" s="440"/>
      <c r="H182" s="267"/>
    </row>
    <row r="183" spans="2:8">
      <c r="B183" s="264" t="s">
        <v>8224</v>
      </c>
      <c r="C183" s="238" t="s">
        <v>8225</v>
      </c>
      <c r="D183" s="239" t="s">
        <v>5641</v>
      </c>
      <c r="E183" s="4" t="s">
        <v>2805</v>
      </c>
      <c r="F183" s="265"/>
      <c r="G183" s="440"/>
      <c r="H183" s="267"/>
    </row>
    <row r="184" spans="2:8" ht="33">
      <c r="B184" s="264" t="s">
        <v>5777</v>
      </c>
      <c r="C184" s="238" t="s">
        <v>8226</v>
      </c>
      <c r="D184" s="239" t="s">
        <v>2313</v>
      </c>
      <c r="E184" s="4" t="s">
        <v>4511</v>
      </c>
      <c r="F184" s="265"/>
      <c r="G184" s="440"/>
      <c r="H184" s="267"/>
    </row>
    <row r="185" spans="2:8">
      <c r="B185" s="264" t="s">
        <v>8227</v>
      </c>
      <c r="C185" s="238" t="s">
        <v>8228</v>
      </c>
      <c r="D185" s="239" t="s">
        <v>2319</v>
      </c>
      <c r="E185" s="4" t="s">
        <v>2805</v>
      </c>
      <c r="F185" s="265"/>
      <c r="G185" s="440"/>
      <c r="H185" s="267"/>
    </row>
    <row r="186" spans="2:8" ht="33">
      <c r="B186" s="264" t="s">
        <v>5781</v>
      </c>
      <c r="C186" s="238" t="s">
        <v>8229</v>
      </c>
      <c r="D186" s="239">
        <v>3</v>
      </c>
      <c r="E186" s="4" t="s">
        <v>2805</v>
      </c>
      <c r="F186" s="265"/>
      <c r="G186" s="440"/>
      <c r="H186" s="267"/>
    </row>
    <row r="187" spans="2:8" ht="33">
      <c r="B187" s="264" t="s">
        <v>8230</v>
      </c>
      <c r="C187" s="238" t="s">
        <v>8231</v>
      </c>
      <c r="D187" s="239" t="s">
        <v>2319</v>
      </c>
      <c r="E187" s="4" t="s">
        <v>2805</v>
      </c>
      <c r="F187" s="265"/>
      <c r="G187" s="440"/>
      <c r="H187" s="267"/>
    </row>
    <row r="188" spans="2:8" ht="33">
      <c r="B188" s="264" t="s">
        <v>8232</v>
      </c>
      <c r="C188" s="238" t="s">
        <v>8233</v>
      </c>
      <c r="D188" s="239" t="s">
        <v>2968</v>
      </c>
      <c r="E188" s="4" t="s">
        <v>2805</v>
      </c>
      <c r="F188" s="265"/>
      <c r="G188" s="440"/>
      <c r="H188" s="267"/>
    </row>
    <row r="189" spans="2:8" ht="33">
      <c r="B189" s="264" t="s">
        <v>8234</v>
      </c>
      <c r="C189" s="238" t="s">
        <v>8235</v>
      </c>
      <c r="D189" s="239">
        <v>3</v>
      </c>
      <c r="E189" s="4" t="s">
        <v>2805</v>
      </c>
      <c r="F189" s="265"/>
      <c r="G189" s="711"/>
      <c r="H189" s="267"/>
    </row>
    <row r="190" spans="2:8" ht="33">
      <c r="B190" s="264" t="s">
        <v>5789</v>
      </c>
      <c r="C190" s="238" t="s">
        <v>8236</v>
      </c>
      <c r="D190" s="239">
        <v>1</v>
      </c>
      <c r="E190" s="4" t="s">
        <v>2805</v>
      </c>
      <c r="F190" s="265"/>
      <c r="G190" s="713"/>
      <c r="H190" s="267"/>
    </row>
    <row r="191" spans="2:8" ht="17.25" thickBot="1">
      <c r="B191" s="264" t="s">
        <v>8237</v>
      </c>
      <c r="C191" s="238" t="s">
        <v>8238</v>
      </c>
      <c r="D191" s="239" t="s">
        <v>5641</v>
      </c>
      <c r="E191" s="4" t="s">
        <v>2805</v>
      </c>
      <c r="F191" s="265"/>
      <c r="G191" s="712"/>
      <c r="H191" s="267"/>
    </row>
    <row r="192" spans="2:8" ht="18">
      <c r="B192" s="568" t="s">
        <v>5793</v>
      </c>
      <c r="C192" s="636"/>
      <c r="D192" s="309"/>
      <c r="E192" s="569"/>
      <c r="F192" s="569"/>
      <c r="G192" s="570"/>
      <c r="H192" s="267"/>
    </row>
    <row r="193" spans="2:8" ht="18.75" thickBot="1">
      <c r="B193" s="637" t="s">
        <v>8239</v>
      </c>
      <c r="C193" s="638"/>
      <c r="D193" s="315"/>
      <c r="E193" s="572"/>
      <c r="F193" s="572"/>
      <c r="G193" s="573"/>
      <c r="H193" s="267"/>
    </row>
    <row r="194" spans="2:8" ht="20.100000000000001" customHeight="1" thickBot="1">
      <c r="B194" s="574" t="s">
        <v>8240</v>
      </c>
      <c r="C194" s="564"/>
      <c r="D194" s="565"/>
      <c r="E194" s="575"/>
      <c r="F194" s="575"/>
      <c r="G194" s="576"/>
      <c r="H194" s="267"/>
    </row>
    <row r="195" spans="2:8">
      <c r="B195" s="264" t="s">
        <v>8094</v>
      </c>
      <c r="C195" s="238" t="s">
        <v>8241</v>
      </c>
      <c r="D195" s="239" t="s">
        <v>2319</v>
      </c>
      <c r="E195" s="4" t="s">
        <v>2805</v>
      </c>
      <c r="F195" s="265"/>
      <c r="G195" s="587" t="s">
        <v>8242</v>
      </c>
      <c r="H195" s="267"/>
    </row>
    <row r="196" spans="2:8">
      <c r="B196" s="264" t="s">
        <v>5611</v>
      </c>
      <c r="C196" s="238" t="s">
        <v>8243</v>
      </c>
      <c r="D196" s="239" t="s">
        <v>5008</v>
      </c>
      <c r="E196" s="4" t="s">
        <v>2805</v>
      </c>
      <c r="F196" s="265"/>
      <c r="G196" s="440"/>
      <c r="H196" s="267"/>
    </row>
    <row r="197" spans="2:8">
      <c r="B197" s="264" t="s">
        <v>5615</v>
      </c>
      <c r="C197" s="238" t="s">
        <v>8244</v>
      </c>
      <c r="D197" s="239" t="s">
        <v>2319</v>
      </c>
      <c r="E197" s="4" t="s">
        <v>2805</v>
      </c>
      <c r="F197" s="265"/>
      <c r="G197" s="440"/>
      <c r="H197" s="267"/>
    </row>
    <row r="198" spans="2:8" ht="33">
      <c r="B198" s="264" t="s">
        <v>5618</v>
      </c>
      <c r="C198" s="238" t="s">
        <v>8245</v>
      </c>
      <c r="D198" s="239" t="s">
        <v>2313</v>
      </c>
      <c r="E198" s="4" t="s">
        <v>4511</v>
      </c>
      <c r="F198" s="265"/>
      <c r="G198" s="440"/>
      <c r="H198" s="267"/>
    </row>
    <row r="199" spans="2:8">
      <c r="B199" s="264" t="s">
        <v>8102</v>
      </c>
      <c r="C199" s="238" t="s">
        <v>8246</v>
      </c>
      <c r="D199" s="239" t="s">
        <v>2319</v>
      </c>
      <c r="E199" s="4" t="s">
        <v>2805</v>
      </c>
      <c r="F199" s="265"/>
      <c r="G199" s="440"/>
      <c r="H199" s="267"/>
    </row>
    <row r="200" spans="2:8" ht="33">
      <c r="B200" s="264" t="s">
        <v>5624</v>
      </c>
      <c r="C200" s="238" t="s">
        <v>8247</v>
      </c>
      <c r="D200" s="239">
        <v>3</v>
      </c>
      <c r="E200" s="4" t="s">
        <v>2805</v>
      </c>
      <c r="F200" s="265"/>
      <c r="G200" s="440"/>
      <c r="H200" s="267"/>
    </row>
    <row r="201" spans="2:8" ht="33">
      <c r="B201" s="264" t="s">
        <v>8107</v>
      </c>
      <c r="C201" s="238" t="s">
        <v>8248</v>
      </c>
      <c r="D201" s="239" t="s">
        <v>2319</v>
      </c>
      <c r="E201" s="4" t="s">
        <v>2805</v>
      </c>
      <c r="F201" s="265"/>
      <c r="G201" s="440"/>
      <c r="H201" s="267"/>
    </row>
    <row r="202" spans="2:8" ht="33">
      <c r="B202" s="264" t="s">
        <v>8110</v>
      </c>
      <c r="C202" s="238" t="s">
        <v>8249</v>
      </c>
      <c r="D202" s="239" t="s">
        <v>2968</v>
      </c>
      <c r="E202" s="4" t="s">
        <v>2805</v>
      </c>
      <c r="F202" s="265"/>
      <c r="G202" s="440"/>
      <c r="H202" s="267"/>
    </row>
    <row r="203" spans="2:8" ht="33">
      <c r="B203" s="264" t="s">
        <v>8112</v>
      </c>
      <c r="C203" s="238" t="s">
        <v>8250</v>
      </c>
      <c r="D203" s="239">
        <v>3</v>
      </c>
      <c r="E203" s="4" t="s">
        <v>2805</v>
      </c>
      <c r="F203" s="265"/>
      <c r="G203" s="440"/>
      <c r="H203" s="267"/>
    </row>
    <row r="204" spans="2:8" ht="33">
      <c r="B204" s="264" t="s">
        <v>5636</v>
      </c>
      <c r="C204" s="238" t="s">
        <v>8251</v>
      </c>
      <c r="D204" s="239">
        <v>1</v>
      </c>
      <c r="E204" s="4" t="s">
        <v>2805</v>
      </c>
      <c r="F204" s="265"/>
      <c r="G204" s="440"/>
      <c r="H204" s="267"/>
    </row>
    <row r="205" spans="2:8">
      <c r="B205" s="264" t="s">
        <v>8116</v>
      </c>
      <c r="C205" s="238" t="s">
        <v>8252</v>
      </c>
      <c r="D205" s="239" t="s">
        <v>5641</v>
      </c>
      <c r="E205" s="4" t="s">
        <v>2805</v>
      </c>
      <c r="F205" s="265"/>
      <c r="G205" s="440"/>
      <c r="H205" s="267"/>
    </row>
    <row r="206" spans="2:8" ht="33">
      <c r="B206" s="264" t="s">
        <v>5643</v>
      </c>
      <c r="C206" s="238" t="s">
        <v>8253</v>
      </c>
      <c r="D206" s="239" t="s">
        <v>2313</v>
      </c>
      <c r="E206" s="4" t="s">
        <v>4511</v>
      </c>
      <c r="F206" s="265"/>
      <c r="G206" s="440"/>
      <c r="H206" s="267"/>
    </row>
    <row r="207" spans="2:8">
      <c r="B207" s="264" t="s">
        <v>8121</v>
      </c>
      <c r="C207" s="238" t="s">
        <v>8254</v>
      </c>
      <c r="D207" s="239" t="s">
        <v>2319</v>
      </c>
      <c r="E207" s="4" t="s">
        <v>2805</v>
      </c>
      <c r="F207" s="265"/>
      <c r="G207" s="440"/>
      <c r="H207" s="267"/>
    </row>
    <row r="208" spans="2:8" ht="33">
      <c r="B208" s="264" t="s">
        <v>5648</v>
      </c>
      <c r="C208" s="238" t="s">
        <v>8255</v>
      </c>
      <c r="D208" s="239">
        <v>3</v>
      </c>
      <c r="E208" s="4" t="s">
        <v>2805</v>
      </c>
      <c r="F208" s="265"/>
      <c r="G208" s="440"/>
      <c r="H208" s="267"/>
    </row>
    <row r="209" spans="2:8" ht="33">
      <c r="B209" s="264" t="s">
        <v>8124</v>
      </c>
      <c r="C209" s="238" t="s">
        <v>8256</v>
      </c>
      <c r="D209" s="239" t="s">
        <v>2319</v>
      </c>
      <c r="E209" s="4" t="s">
        <v>2805</v>
      </c>
      <c r="F209" s="265"/>
      <c r="G209" s="440"/>
      <c r="H209" s="267"/>
    </row>
    <row r="210" spans="2:8" ht="33">
      <c r="B210" s="264" t="s">
        <v>8126</v>
      </c>
      <c r="C210" s="238" t="s">
        <v>8257</v>
      </c>
      <c r="D210" s="239" t="s">
        <v>2968</v>
      </c>
      <c r="E210" s="4" t="s">
        <v>2805</v>
      </c>
      <c r="F210" s="265"/>
      <c r="G210" s="440"/>
      <c r="H210" s="267"/>
    </row>
    <row r="211" spans="2:8" ht="33">
      <c r="B211" s="264" t="s">
        <v>8128</v>
      </c>
      <c r="C211" s="238" t="s">
        <v>8258</v>
      </c>
      <c r="D211" s="239">
        <v>3</v>
      </c>
      <c r="E211" s="4" t="s">
        <v>2805</v>
      </c>
      <c r="F211" s="265"/>
      <c r="G211" s="440"/>
      <c r="H211" s="267"/>
    </row>
    <row r="212" spans="2:8" ht="33">
      <c r="B212" s="264" t="s">
        <v>5656</v>
      </c>
      <c r="C212" s="238" t="s">
        <v>8259</v>
      </c>
      <c r="D212" s="239">
        <v>1</v>
      </c>
      <c r="E212" s="4" t="s">
        <v>2805</v>
      </c>
      <c r="F212" s="265"/>
      <c r="G212" s="440"/>
      <c r="H212" s="267"/>
    </row>
    <row r="213" spans="2:8">
      <c r="B213" s="264" t="s">
        <v>8131</v>
      </c>
      <c r="C213" s="238" t="s">
        <v>8260</v>
      </c>
      <c r="D213" s="239" t="s">
        <v>5641</v>
      </c>
      <c r="E213" s="4" t="s">
        <v>2805</v>
      </c>
      <c r="F213" s="265"/>
      <c r="G213" s="440"/>
      <c r="H213" s="267"/>
    </row>
    <row r="214" spans="2:8" ht="33">
      <c r="B214" s="264" t="s">
        <v>5660</v>
      </c>
      <c r="C214" s="238" t="s">
        <v>8261</v>
      </c>
      <c r="D214" s="239" t="s">
        <v>2313</v>
      </c>
      <c r="E214" s="4" t="s">
        <v>4511</v>
      </c>
      <c r="F214" s="265"/>
      <c r="G214" s="440"/>
      <c r="H214" s="267"/>
    </row>
    <row r="215" spans="2:8">
      <c r="B215" s="264" t="s">
        <v>8135</v>
      </c>
      <c r="C215" s="238" t="s">
        <v>8262</v>
      </c>
      <c r="D215" s="239" t="s">
        <v>2319</v>
      </c>
      <c r="E215" s="4" t="s">
        <v>2805</v>
      </c>
      <c r="F215" s="265"/>
      <c r="G215" s="440"/>
      <c r="H215" s="267"/>
    </row>
    <row r="216" spans="2:8" ht="33">
      <c r="B216" s="264" t="s">
        <v>5665</v>
      </c>
      <c r="C216" s="238" t="s">
        <v>8263</v>
      </c>
      <c r="D216" s="239">
        <v>3</v>
      </c>
      <c r="E216" s="4" t="s">
        <v>2805</v>
      </c>
      <c r="F216" s="265"/>
      <c r="G216" s="440"/>
      <c r="H216" s="267"/>
    </row>
    <row r="217" spans="2:8" ht="33">
      <c r="B217" s="264" t="s">
        <v>8138</v>
      </c>
      <c r="C217" s="238" t="s">
        <v>8264</v>
      </c>
      <c r="D217" s="239" t="s">
        <v>2319</v>
      </c>
      <c r="E217" s="4" t="s">
        <v>2805</v>
      </c>
      <c r="F217" s="265"/>
      <c r="G217" s="440"/>
      <c r="H217" s="267"/>
    </row>
    <row r="218" spans="2:8" ht="33">
      <c r="B218" s="264" t="s">
        <v>8140</v>
      </c>
      <c r="C218" s="238" t="s">
        <v>8265</v>
      </c>
      <c r="D218" s="239" t="s">
        <v>2968</v>
      </c>
      <c r="E218" s="4" t="s">
        <v>2805</v>
      </c>
      <c r="F218" s="265"/>
      <c r="G218" s="440"/>
      <c r="H218" s="267"/>
    </row>
    <row r="219" spans="2:8" ht="33">
      <c r="B219" s="264" t="s">
        <v>8142</v>
      </c>
      <c r="C219" s="238" t="s">
        <v>8266</v>
      </c>
      <c r="D219" s="239">
        <v>3</v>
      </c>
      <c r="E219" s="4" t="s">
        <v>2805</v>
      </c>
      <c r="F219" s="265"/>
      <c r="G219" s="711"/>
      <c r="H219" s="267"/>
    </row>
    <row r="220" spans="2:8" ht="33">
      <c r="B220" s="264" t="s">
        <v>5673</v>
      </c>
      <c r="C220" s="238" t="s">
        <v>8267</v>
      </c>
      <c r="D220" s="239">
        <v>1</v>
      </c>
      <c r="E220" s="4" t="s">
        <v>2805</v>
      </c>
      <c r="F220" s="265"/>
      <c r="G220" s="713"/>
      <c r="H220" s="267"/>
    </row>
    <row r="221" spans="2:8" ht="17.25" thickBot="1">
      <c r="B221" s="619" t="s">
        <v>8145</v>
      </c>
      <c r="C221" s="246" t="s">
        <v>8268</v>
      </c>
      <c r="D221" s="247" t="s">
        <v>5641</v>
      </c>
      <c r="E221" s="620" t="s">
        <v>2805</v>
      </c>
      <c r="F221" s="621"/>
      <c r="G221" s="712"/>
      <c r="H221" s="267"/>
    </row>
    <row r="222" spans="2:8" ht="20.100000000000001" customHeight="1" thickBot="1">
      <c r="B222" s="574" t="s">
        <v>5677</v>
      </c>
      <c r="C222" s="564"/>
      <c r="D222" s="565"/>
      <c r="E222" s="575"/>
      <c r="F222" s="575"/>
      <c r="G222" s="576"/>
      <c r="H222" s="267"/>
    </row>
    <row r="223" spans="2:8">
      <c r="B223" s="264" t="s">
        <v>8147</v>
      </c>
      <c r="C223" s="238" t="s">
        <v>8269</v>
      </c>
      <c r="D223" s="239" t="s">
        <v>5641</v>
      </c>
      <c r="E223" s="4" t="s">
        <v>2805</v>
      </c>
      <c r="F223" s="265"/>
      <c r="G223" s="457" t="s">
        <v>8270</v>
      </c>
      <c r="H223" s="267"/>
    </row>
    <row r="224" spans="2:8">
      <c r="B224" s="264" t="s">
        <v>8150</v>
      </c>
      <c r="C224" s="238" t="s">
        <v>8271</v>
      </c>
      <c r="D224" s="239" t="s">
        <v>2319</v>
      </c>
      <c r="E224" s="4" t="s">
        <v>2805</v>
      </c>
      <c r="F224" s="265"/>
      <c r="G224" s="440"/>
      <c r="H224" s="267"/>
    </row>
    <row r="225" spans="2:8">
      <c r="B225" s="264" t="s">
        <v>5684</v>
      </c>
      <c r="C225" s="238" t="s">
        <v>8272</v>
      </c>
      <c r="D225" s="239" t="s">
        <v>5008</v>
      </c>
      <c r="E225" s="4" t="s">
        <v>2805</v>
      </c>
      <c r="F225" s="265"/>
      <c r="G225" s="440"/>
      <c r="H225" s="267"/>
    </row>
    <row r="226" spans="2:8">
      <c r="B226" s="264" t="s">
        <v>5686</v>
      </c>
      <c r="C226" s="238" t="s">
        <v>8273</v>
      </c>
      <c r="D226" s="239" t="s">
        <v>2319</v>
      </c>
      <c r="E226" s="4" t="s">
        <v>2805</v>
      </c>
      <c r="F226" s="265"/>
      <c r="G226" s="440"/>
      <c r="H226" s="267"/>
    </row>
    <row r="227" spans="2:8" ht="33">
      <c r="B227" s="264" t="s">
        <v>5688</v>
      </c>
      <c r="C227" s="238" t="s">
        <v>8274</v>
      </c>
      <c r="D227" s="239" t="s">
        <v>2313</v>
      </c>
      <c r="E227" s="4" t="s">
        <v>4511</v>
      </c>
      <c r="F227" s="265"/>
      <c r="G227" s="440"/>
      <c r="H227" s="267"/>
    </row>
    <row r="228" spans="2:8">
      <c r="B228" s="264" t="s">
        <v>8155</v>
      </c>
      <c r="C228" s="238" t="s">
        <v>8275</v>
      </c>
      <c r="D228" s="239" t="s">
        <v>2319</v>
      </c>
      <c r="E228" s="4" t="s">
        <v>2805</v>
      </c>
      <c r="F228" s="265"/>
      <c r="G228" s="440"/>
      <c r="H228" s="267"/>
    </row>
    <row r="229" spans="2:8" ht="33">
      <c r="B229" s="264" t="s">
        <v>5692</v>
      </c>
      <c r="C229" s="238" t="s">
        <v>8276</v>
      </c>
      <c r="D229" s="239">
        <v>3</v>
      </c>
      <c r="E229" s="4" t="s">
        <v>2805</v>
      </c>
      <c r="F229" s="265"/>
      <c r="G229" s="440"/>
      <c r="H229" s="267"/>
    </row>
    <row r="230" spans="2:8" ht="33">
      <c r="B230" s="264" t="s">
        <v>8158</v>
      </c>
      <c r="C230" s="238" t="s">
        <v>8277</v>
      </c>
      <c r="D230" s="239" t="s">
        <v>2319</v>
      </c>
      <c r="E230" s="4" t="s">
        <v>2805</v>
      </c>
      <c r="F230" s="265"/>
      <c r="G230" s="440"/>
      <c r="H230" s="267"/>
    </row>
    <row r="231" spans="2:8" ht="33">
      <c r="B231" s="264" t="s">
        <v>8160</v>
      </c>
      <c r="C231" s="238" t="s">
        <v>8278</v>
      </c>
      <c r="D231" s="239" t="s">
        <v>2968</v>
      </c>
      <c r="E231" s="4" t="s">
        <v>2805</v>
      </c>
      <c r="F231" s="265"/>
      <c r="G231" s="440"/>
      <c r="H231" s="267"/>
    </row>
    <row r="232" spans="2:8" ht="33">
      <c r="B232" s="264" t="s">
        <v>8162</v>
      </c>
      <c r="C232" s="238" t="s">
        <v>8279</v>
      </c>
      <c r="D232" s="239">
        <v>3</v>
      </c>
      <c r="E232" s="4" t="s">
        <v>2805</v>
      </c>
      <c r="F232" s="265"/>
      <c r="G232" s="440"/>
      <c r="H232" s="267"/>
    </row>
    <row r="233" spans="2:8" ht="33">
      <c r="B233" s="264" t="s">
        <v>5700</v>
      </c>
      <c r="C233" s="238" t="s">
        <v>8280</v>
      </c>
      <c r="D233" s="239">
        <v>1</v>
      </c>
      <c r="E233" s="4" t="s">
        <v>2805</v>
      </c>
      <c r="F233" s="265"/>
      <c r="G233" s="440"/>
      <c r="H233" s="267"/>
    </row>
    <row r="234" spans="2:8">
      <c r="B234" s="264" t="s">
        <v>8165</v>
      </c>
      <c r="C234" s="238" t="s">
        <v>8281</v>
      </c>
      <c r="D234" s="239" t="s">
        <v>5641</v>
      </c>
      <c r="E234" s="4" t="s">
        <v>2805</v>
      </c>
      <c r="F234" s="265"/>
      <c r="G234" s="440"/>
      <c r="H234" s="267"/>
    </row>
    <row r="235" spans="2:8" ht="33">
      <c r="B235" s="264" t="s">
        <v>5704</v>
      </c>
      <c r="C235" s="238" t="s">
        <v>8282</v>
      </c>
      <c r="D235" s="239" t="s">
        <v>2313</v>
      </c>
      <c r="E235" s="4" t="s">
        <v>4511</v>
      </c>
      <c r="F235" s="265"/>
      <c r="G235" s="440"/>
      <c r="H235" s="267"/>
    </row>
    <row r="236" spans="2:8">
      <c r="B236" s="264" t="s">
        <v>8168</v>
      </c>
      <c r="C236" s="238" t="s">
        <v>8283</v>
      </c>
      <c r="D236" s="239" t="s">
        <v>2319</v>
      </c>
      <c r="E236" s="4" t="s">
        <v>2805</v>
      </c>
      <c r="F236" s="265"/>
      <c r="G236" s="440"/>
      <c r="H236" s="267"/>
    </row>
    <row r="237" spans="2:8" ht="33">
      <c r="B237" s="264" t="s">
        <v>5708</v>
      </c>
      <c r="C237" s="238" t="s">
        <v>8284</v>
      </c>
      <c r="D237" s="239">
        <v>3</v>
      </c>
      <c r="E237" s="4" t="s">
        <v>2805</v>
      </c>
      <c r="F237" s="265"/>
      <c r="G237" s="440"/>
      <c r="H237" s="267"/>
    </row>
    <row r="238" spans="2:8" ht="33">
      <c r="B238" s="264" t="s">
        <v>8171</v>
      </c>
      <c r="C238" s="238" t="s">
        <v>8285</v>
      </c>
      <c r="D238" s="239" t="s">
        <v>2319</v>
      </c>
      <c r="E238" s="4" t="s">
        <v>2805</v>
      </c>
      <c r="F238" s="265"/>
      <c r="G238" s="440"/>
      <c r="H238" s="267"/>
    </row>
    <row r="239" spans="2:8" ht="33">
      <c r="B239" s="264" t="s">
        <v>8173</v>
      </c>
      <c r="C239" s="238" t="s">
        <v>8286</v>
      </c>
      <c r="D239" s="239" t="s">
        <v>2968</v>
      </c>
      <c r="E239" s="4" t="s">
        <v>2805</v>
      </c>
      <c r="F239" s="265"/>
      <c r="G239" s="440"/>
      <c r="H239" s="267"/>
    </row>
    <row r="240" spans="2:8" ht="33">
      <c r="B240" s="264" t="s">
        <v>8175</v>
      </c>
      <c r="C240" s="238" t="s">
        <v>8287</v>
      </c>
      <c r="D240" s="239">
        <v>3</v>
      </c>
      <c r="E240" s="4" t="s">
        <v>2805</v>
      </c>
      <c r="F240" s="265"/>
      <c r="G240" s="440"/>
      <c r="H240" s="267"/>
    </row>
    <row r="241" spans="2:8" ht="33">
      <c r="B241" s="264" t="s">
        <v>5716</v>
      </c>
      <c r="C241" s="238" t="s">
        <v>8288</v>
      </c>
      <c r="D241" s="239">
        <v>1</v>
      </c>
      <c r="E241" s="4" t="s">
        <v>2805</v>
      </c>
      <c r="F241" s="265"/>
      <c r="G241" s="440"/>
      <c r="H241" s="267"/>
    </row>
    <row r="242" spans="2:8">
      <c r="B242" s="264" t="s">
        <v>8178</v>
      </c>
      <c r="C242" s="238" t="s">
        <v>8289</v>
      </c>
      <c r="D242" s="239" t="s">
        <v>5641</v>
      </c>
      <c r="E242" s="4" t="s">
        <v>2805</v>
      </c>
      <c r="F242" s="265"/>
      <c r="G242" s="440"/>
      <c r="H242" s="267"/>
    </row>
    <row r="243" spans="2:8" ht="33">
      <c r="B243" s="264" t="s">
        <v>5720</v>
      </c>
      <c r="C243" s="238" t="s">
        <v>8290</v>
      </c>
      <c r="D243" s="239" t="s">
        <v>2313</v>
      </c>
      <c r="E243" s="4" t="s">
        <v>4511</v>
      </c>
      <c r="F243" s="265"/>
      <c r="G243" s="440"/>
      <c r="H243" s="267"/>
    </row>
    <row r="244" spans="2:8">
      <c r="B244" s="264" t="s">
        <v>8181</v>
      </c>
      <c r="C244" s="238" t="s">
        <v>8291</v>
      </c>
      <c r="D244" s="239" t="s">
        <v>2319</v>
      </c>
      <c r="E244" s="4" t="s">
        <v>2805</v>
      </c>
      <c r="F244" s="265"/>
      <c r="G244" s="440"/>
      <c r="H244" s="267"/>
    </row>
    <row r="245" spans="2:8" ht="33">
      <c r="B245" s="264" t="s">
        <v>5724</v>
      </c>
      <c r="C245" s="238" t="s">
        <v>8292</v>
      </c>
      <c r="D245" s="239">
        <v>3</v>
      </c>
      <c r="E245" s="4" t="s">
        <v>2805</v>
      </c>
      <c r="F245" s="265"/>
      <c r="G245" s="440"/>
      <c r="H245" s="267"/>
    </row>
    <row r="246" spans="2:8" ht="33">
      <c r="B246" s="264" t="s">
        <v>8184</v>
      </c>
      <c r="C246" s="238" t="s">
        <v>8293</v>
      </c>
      <c r="D246" s="239" t="s">
        <v>2319</v>
      </c>
      <c r="E246" s="4" t="s">
        <v>2805</v>
      </c>
      <c r="F246" s="265"/>
      <c r="G246" s="440"/>
      <c r="H246" s="267"/>
    </row>
    <row r="247" spans="2:8" ht="33">
      <c r="B247" s="264" t="s">
        <v>8186</v>
      </c>
      <c r="C247" s="238" t="s">
        <v>8294</v>
      </c>
      <c r="D247" s="239" t="s">
        <v>2968</v>
      </c>
      <c r="E247" s="4" t="s">
        <v>2805</v>
      </c>
      <c r="F247" s="265"/>
      <c r="G247" s="440"/>
      <c r="H247" s="267"/>
    </row>
    <row r="248" spans="2:8" ht="33">
      <c r="B248" s="264" t="s">
        <v>8188</v>
      </c>
      <c r="C248" s="238" t="s">
        <v>8295</v>
      </c>
      <c r="D248" s="239">
        <v>3</v>
      </c>
      <c r="E248" s="4" t="s">
        <v>2805</v>
      </c>
      <c r="F248" s="265"/>
      <c r="G248" s="711"/>
      <c r="H248" s="267"/>
    </row>
    <row r="249" spans="2:8" ht="33">
      <c r="B249" s="264" t="s">
        <v>5732</v>
      </c>
      <c r="C249" s="238" t="s">
        <v>8296</v>
      </c>
      <c r="D249" s="239">
        <v>1</v>
      </c>
      <c r="E249" s="4" t="s">
        <v>2805</v>
      </c>
      <c r="F249" s="265"/>
      <c r="G249" s="713"/>
      <c r="H249" s="267"/>
    </row>
    <row r="250" spans="2:8" ht="17.25" thickBot="1">
      <c r="B250" s="619" t="s">
        <v>8191</v>
      </c>
      <c r="C250" s="246" t="s">
        <v>8297</v>
      </c>
      <c r="D250" s="247" t="s">
        <v>5641</v>
      </c>
      <c r="E250" s="620" t="s">
        <v>2805</v>
      </c>
      <c r="F250" s="621"/>
      <c r="G250" s="712"/>
      <c r="H250" s="267"/>
    </row>
    <row r="251" spans="2:8" ht="20.100000000000001" customHeight="1" thickBot="1">
      <c r="B251" s="574" t="s">
        <v>5852</v>
      </c>
      <c r="C251" s="564"/>
      <c r="D251" s="565"/>
      <c r="E251" s="575"/>
      <c r="F251" s="575"/>
      <c r="G251" s="576"/>
      <c r="H251" s="267"/>
    </row>
    <row r="252" spans="2:8">
      <c r="B252" s="264" t="s">
        <v>8193</v>
      </c>
      <c r="C252" s="238" t="s">
        <v>8298</v>
      </c>
      <c r="D252" s="239" t="s">
        <v>5641</v>
      </c>
      <c r="E252" s="4" t="s">
        <v>2805</v>
      </c>
      <c r="F252" s="265"/>
      <c r="G252" s="457" t="s">
        <v>8299</v>
      </c>
      <c r="H252" s="267"/>
    </row>
    <row r="253" spans="2:8">
      <c r="B253" s="264" t="s">
        <v>8196</v>
      </c>
      <c r="C253" s="238" t="s">
        <v>8300</v>
      </c>
      <c r="D253" s="239" t="s">
        <v>2319</v>
      </c>
      <c r="E253" s="4" t="s">
        <v>2805</v>
      </c>
      <c r="F253" s="265"/>
      <c r="G253" s="440"/>
      <c r="H253" s="267"/>
    </row>
    <row r="254" spans="2:8">
      <c r="B254" s="264" t="s">
        <v>5741</v>
      </c>
      <c r="C254" s="238" t="s">
        <v>8301</v>
      </c>
      <c r="D254" s="239" t="s">
        <v>5008</v>
      </c>
      <c r="E254" s="4" t="s">
        <v>2805</v>
      </c>
      <c r="F254" s="265"/>
      <c r="G254" s="440"/>
      <c r="H254" s="267"/>
    </row>
    <row r="255" spans="2:8">
      <c r="B255" s="264" t="s">
        <v>5743</v>
      </c>
      <c r="C255" s="238" t="s">
        <v>8302</v>
      </c>
      <c r="D255" s="239" t="s">
        <v>2319</v>
      </c>
      <c r="E255" s="4" t="s">
        <v>2805</v>
      </c>
      <c r="F255" s="265"/>
      <c r="G255" s="440"/>
      <c r="H255" s="267"/>
    </row>
    <row r="256" spans="2:8" ht="33">
      <c r="B256" s="264" t="s">
        <v>5745</v>
      </c>
      <c r="C256" s="238" t="s">
        <v>8303</v>
      </c>
      <c r="D256" s="239" t="s">
        <v>2313</v>
      </c>
      <c r="E256" s="4" t="s">
        <v>4511</v>
      </c>
      <c r="F256" s="265"/>
      <c r="G256" s="440"/>
      <c r="H256" s="267"/>
    </row>
    <row r="257" spans="2:8">
      <c r="B257" s="264" t="s">
        <v>8201</v>
      </c>
      <c r="C257" s="238" t="s">
        <v>8304</v>
      </c>
      <c r="D257" s="239" t="s">
        <v>2319</v>
      </c>
      <c r="E257" s="4" t="s">
        <v>2805</v>
      </c>
      <c r="F257" s="265"/>
      <c r="G257" s="440"/>
      <c r="H257" s="267"/>
    </row>
    <row r="258" spans="2:8" ht="33">
      <c r="B258" s="264" t="s">
        <v>5749</v>
      </c>
      <c r="C258" s="238" t="s">
        <v>8305</v>
      </c>
      <c r="D258" s="239">
        <v>3</v>
      </c>
      <c r="E258" s="4" t="s">
        <v>2805</v>
      </c>
      <c r="F258" s="265"/>
      <c r="G258" s="440"/>
      <c r="H258" s="267"/>
    </row>
    <row r="259" spans="2:8" ht="33">
      <c r="B259" s="264" t="s">
        <v>8204</v>
      </c>
      <c r="C259" s="238" t="s">
        <v>8306</v>
      </c>
      <c r="D259" s="239" t="s">
        <v>2319</v>
      </c>
      <c r="E259" s="4" t="s">
        <v>2805</v>
      </c>
      <c r="F259" s="265"/>
      <c r="G259" s="440"/>
      <c r="H259" s="267"/>
    </row>
    <row r="260" spans="2:8" ht="33">
      <c r="B260" s="264" t="s">
        <v>8206</v>
      </c>
      <c r="C260" s="238" t="s">
        <v>8307</v>
      </c>
      <c r="D260" s="239" t="s">
        <v>2968</v>
      </c>
      <c r="E260" s="4" t="s">
        <v>2805</v>
      </c>
      <c r="F260" s="265"/>
      <c r="G260" s="440"/>
      <c r="H260" s="267"/>
    </row>
    <row r="261" spans="2:8" ht="33">
      <c r="B261" s="264" t="s">
        <v>8208</v>
      </c>
      <c r="C261" s="238" t="s">
        <v>8308</v>
      </c>
      <c r="D261" s="239">
        <v>3</v>
      </c>
      <c r="E261" s="4" t="s">
        <v>2805</v>
      </c>
      <c r="F261" s="265"/>
      <c r="G261" s="440"/>
      <c r="H261" s="267"/>
    </row>
    <row r="262" spans="2:8" ht="33">
      <c r="B262" s="264" t="s">
        <v>5757</v>
      </c>
      <c r="C262" s="238" t="s">
        <v>8309</v>
      </c>
      <c r="D262" s="239">
        <v>1</v>
      </c>
      <c r="E262" s="4" t="s">
        <v>2805</v>
      </c>
      <c r="F262" s="265"/>
      <c r="G262" s="440"/>
      <c r="H262" s="267"/>
    </row>
    <row r="263" spans="2:8">
      <c r="B263" s="264" t="s">
        <v>8211</v>
      </c>
      <c r="C263" s="238" t="s">
        <v>8310</v>
      </c>
      <c r="D263" s="239" t="s">
        <v>5641</v>
      </c>
      <c r="E263" s="4" t="s">
        <v>2805</v>
      </c>
      <c r="F263" s="265"/>
      <c r="G263" s="440"/>
      <c r="H263" s="267"/>
    </row>
    <row r="264" spans="2:8" ht="33">
      <c r="B264" s="264" t="s">
        <v>5761</v>
      </c>
      <c r="C264" s="238" t="s">
        <v>8311</v>
      </c>
      <c r="D264" s="239" t="s">
        <v>2313</v>
      </c>
      <c r="E264" s="4" t="s">
        <v>4511</v>
      </c>
      <c r="F264" s="265"/>
      <c r="G264" s="440"/>
      <c r="H264" s="267"/>
    </row>
    <row r="265" spans="2:8">
      <c r="B265" s="264" t="s">
        <v>8214</v>
      </c>
      <c r="C265" s="238" t="s">
        <v>8312</v>
      </c>
      <c r="D265" s="239" t="s">
        <v>2319</v>
      </c>
      <c r="E265" s="4" t="s">
        <v>2805</v>
      </c>
      <c r="F265" s="265"/>
      <c r="G265" s="440"/>
      <c r="H265" s="267"/>
    </row>
    <row r="266" spans="2:8" ht="33">
      <c r="B266" s="264" t="s">
        <v>5765</v>
      </c>
      <c r="C266" s="238" t="s">
        <v>8313</v>
      </c>
      <c r="D266" s="239">
        <v>3</v>
      </c>
      <c r="E266" s="4" t="s">
        <v>2805</v>
      </c>
      <c r="F266" s="265"/>
      <c r="G266" s="440"/>
      <c r="H266" s="267"/>
    </row>
    <row r="267" spans="2:8" ht="33">
      <c r="B267" s="264" t="s">
        <v>8217</v>
      </c>
      <c r="C267" s="238" t="s">
        <v>8314</v>
      </c>
      <c r="D267" s="239" t="s">
        <v>2319</v>
      </c>
      <c r="E267" s="4" t="s">
        <v>2805</v>
      </c>
      <c r="F267" s="265"/>
      <c r="G267" s="440"/>
      <c r="H267" s="267"/>
    </row>
    <row r="268" spans="2:8" ht="33">
      <c r="B268" s="264" t="s">
        <v>8219</v>
      </c>
      <c r="C268" s="238" t="s">
        <v>8315</v>
      </c>
      <c r="D268" s="239" t="s">
        <v>2968</v>
      </c>
      <c r="E268" s="4" t="s">
        <v>2805</v>
      </c>
      <c r="F268" s="265"/>
      <c r="G268" s="440"/>
      <c r="H268" s="267"/>
    </row>
    <row r="269" spans="2:8" ht="33">
      <c r="B269" s="264" t="s">
        <v>8221</v>
      </c>
      <c r="C269" s="238" t="s">
        <v>8316</v>
      </c>
      <c r="D269" s="239">
        <v>3</v>
      </c>
      <c r="E269" s="4" t="s">
        <v>2805</v>
      </c>
      <c r="F269" s="265"/>
      <c r="G269" s="440"/>
      <c r="H269" s="267"/>
    </row>
    <row r="270" spans="2:8" ht="33">
      <c r="B270" s="264" t="s">
        <v>5773</v>
      </c>
      <c r="C270" s="238" t="s">
        <v>8317</v>
      </c>
      <c r="D270" s="239">
        <v>1</v>
      </c>
      <c r="E270" s="4" t="s">
        <v>2805</v>
      </c>
      <c r="F270" s="265"/>
      <c r="G270" s="440"/>
      <c r="H270" s="267"/>
    </row>
    <row r="271" spans="2:8">
      <c r="B271" s="264" t="s">
        <v>8224</v>
      </c>
      <c r="C271" s="238" t="s">
        <v>8318</v>
      </c>
      <c r="D271" s="239" t="s">
        <v>5641</v>
      </c>
      <c r="E271" s="4" t="s">
        <v>2805</v>
      </c>
      <c r="F271" s="265"/>
      <c r="G271" s="440"/>
      <c r="H271" s="267"/>
    </row>
    <row r="272" spans="2:8" ht="33">
      <c r="B272" s="264" t="s">
        <v>5777</v>
      </c>
      <c r="C272" s="238" t="s">
        <v>8319</v>
      </c>
      <c r="D272" s="239" t="s">
        <v>2313</v>
      </c>
      <c r="E272" s="4" t="s">
        <v>4511</v>
      </c>
      <c r="F272" s="265"/>
      <c r="G272" s="440"/>
      <c r="H272" s="267"/>
    </row>
    <row r="273" spans="2:8">
      <c r="B273" s="264" t="s">
        <v>8227</v>
      </c>
      <c r="C273" s="238" t="s">
        <v>8320</v>
      </c>
      <c r="D273" s="239" t="s">
        <v>2319</v>
      </c>
      <c r="E273" s="4" t="s">
        <v>2805</v>
      </c>
      <c r="F273" s="265"/>
      <c r="G273" s="440"/>
      <c r="H273" s="267"/>
    </row>
    <row r="274" spans="2:8" ht="33">
      <c r="B274" s="264" t="s">
        <v>5781</v>
      </c>
      <c r="C274" s="238" t="s">
        <v>8321</v>
      </c>
      <c r="D274" s="239">
        <v>3</v>
      </c>
      <c r="E274" s="4" t="s">
        <v>2805</v>
      </c>
      <c r="F274" s="265"/>
      <c r="G274" s="440"/>
      <c r="H274" s="267"/>
    </row>
    <row r="275" spans="2:8" ht="33">
      <c r="B275" s="264" t="s">
        <v>8230</v>
      </c>
      <c r="C275" s="238" t="s">
        <v>8322</v>
      </c>
      <c r="D275" s="239" t="s">
        <v>2319</v>
      </c>
      <c r="E275" s="4" t="s">
        <v>2805</v>
      </c>
      <c r="F275" s="265"/>
      <c r="G275" s="440"/>
      <c r="H275" s="267"/>
    </row>
    <row r="276" spans="2:8" ht="33">
      <c r="B276" s="264" t="s">
        <v>8232</v>
      </c>
      <c r="C276" s="238" t="s">
        <v>8323</v>
      </c>
      <c r="D276" s="239" t="s">
        <v>2968</v>
      </c>
      <c r="E276" s="4" t="s">
        <v>2805</v>
      </c>
      <c r="F276" s="265"/>
      <c r="G276" s="440"/>
      <c r="H276" s="267"/>
    </row>
    <row r="277" spans="2:8" ht="33">
      <c r="B277" s="264" t="s">
        <v>8234</v>
      </c>
      <c r="C277" s="238" t="s">
        <v>8324</v>
      </c>
      <c r="D277" s="239">
        <v>3</v>
      </c>
      <c r="E277" s="4" t="s">
        <v>2805</v>
      </c>
      <c r="F277" s="265"/>
      <c r="G277" s="440"/>
      <c r="H277" s="267"/>
    </row>
    <row r="278" spans="2:8" ht="33">
      <c r="B278" s="264" t="s">
        <v>5789</v>
      </c>
      <c r="C278" s="238" t="s">
        <v>8325</v>
      </c>
      <c r="D278" s="239">
        <v>1</v>
      </c>
      <c r="E278" s="4" t="s">
        <v>2805</v>
      </c>
      <c r="F278" s="265"/>
      <c r="G278" s="711"/>
      <c r="H278" s="267"/>
    </row>
    <row r="279" spans="2:8" ht="17.25" thickBot="1">
      <c r="B279" s="619" t="s">
        <v>8237</v>
      </c>
      <c r="C279" s="246" t="s">
        <v>8326</v>
      </c>
      <c r="D279" s="247" t="s">
        <v>5641</v>
      </c>
      <c r="E279" s="620" t="s">
        <v>2805</v>
      </c>
      <c r="F279" s="621"/>
      <c r="G279" s="712"/>
      <c r="H279" s="267"/>
    </row>
    <row r="280" spans="2:8" ht="17.25" thickBot="1">
      <c r="B280" s="639" t="s">
        <v>5881</v>
      </c>
      <c r="C280" s="564"/>
      <c r="D280" s="565"/>
      <c r="E280" s="575"/>
      <c r="F280" s="575"/>
      <c r="G280" s="576"/>
      <c r="H280" s="267"/>
    </row>
    <row r="281" spans="2:8">
      <c r="B281" s="264" t="s">
        <v>8072</v>
      </c>
      <c r="C281" s="640" t="s">
        <v>8327</v>
      </c>
      <c r="D281" s="239" t="s">
        <v>2480</v>
      </c>
      <c r="E281" s="4" t="s">
        <v>8074</v>
      </c>
      <c r="F281" s="265"/>
      <c r="G281" s="587" t="s">
        <v>8328</v>
      </c>
      <c r="H281" s="267"/>
    </row>
    <row r="282" spans="2:8">
      <c r="B282" s="264" t="s">
        <v>8329</v>
      </c>
      <c r="C282" s="641" t="s">
        <v>8330</v>
      </c>
      <c r="D282" s="239" t="s">
        <v>2319</v>
      </c>
      <c r="E282" s="4" t="s">
        <v>2805</v>
      </c>
      <c r="F282" s="265"/>
      <c r="G282" s="338"/>
      <c r="H282" s="267"/>
    </row>
    <row r="283" spans="2:8">
      <c r="B283" s="264" t="s">
        <v>8077</v>
      </c>
      <c r="C283" s="641" t="s">
        <v>8331</v>
      </c>
      <c r="D283" s="239" t="s">
        <v>2968</v>
      </c>
      <c r="E283" s="4" t="s">
        <v>4511</v>
      </c>
      <c r="F283" s="265"/>
      <c r="G283" s="338"/>
      <c r="H283" s="267"/>
    </row>
    <row r="284" spans="2:8">
      <c r="B284" s="264" t="s">
        <v>8080</v>
      </c>
      <c r="C284" s="641" t="s">
        <v>8332</v>
      </c>
      <c r="D284" s="239" t="s">
        <v>2319</v>
      </c>
      <c r="E284" s="4" t="s">
        <v>2805</v>
      </c>
      <c r="F284" s="265"/>
      <c r="G284" s="338"/>
      <c r="H284" s="267"/>
    </row>
    <row r="285" spans="2:8">
      <c r="B285" s="264" t="s">
        <v>8083</v>
      </c>
      <c r="C285" s="641" t="s">
        <v>8333</v>
      </c>
      <c r="D285" s="239" t="s">
        <v>2319</v>
      </c>
      <c r="E285" s="4" t="s">
        <v>2805</v>
      </c>
      <c r="F285" s="265"/>
      <c r="G285" s="338"/>
      <c r="H285" s="267"/>
    </row>
    <row r="286" spans="2:8">
      <c r="B286" s="443" t="s">
        <v>8086</v>
      </c>
      <c r="C286" s="641" t="s">
        <v>8334</v>
      </c>
      <c r="D286" s="291" t="s">
        <v>2968</v>
      </c>
      <c r="E286" s="271" t="s">
        <v>4511</v>
      </c>
      <c r="F286" s="446"/>
      <c r="G286" s="338"/>
      <c r="H286" s="267"/>
    </row>
    <row r="287" spans="2:8">
      <c r="B287" s="443" t="s">
        <v>8089</v>
      </c>
      <c r="C287" s="641" t="s">
        <v>8335</v>
      </c>
      <c r="D287" s="291" t="s">
        <v>2319</v>
      </c>
      <c r="E287" s="271" t="s">
        <v>2805</v>
      </c>
      <c r="F287" s="446"/>
      <c r="G287" s="338"/>
      <c r="H287" s="267"/>
    </row>
    <row r="288" spans="2:8" ht="17.25" thickBot="1">
      <c r="B288" s="443" t="s">
        <v>918</v>
      </c>
      <c r="C288" s="641" t="s">
        <v>8336</v>
      </c>
      <c r="D288" s="291" t="s">
        <v>2319</v>
      </c>
      <c r="E288" s="271" t="s">
        <v>2805</v>
      </c>
      <c r="F288" s="446"/>
      <c r="G288" s="339"/>
      <c r="H288" s="267"/>
    </row>
    <row r="289" spans="2:8" ht="20.100000000000001" customHeight="1" thickBot="1">
      <c r="B289" s="574" t="s">
        <v>8093</v>
      </c>
      <c r="C289" s="564"/>
      <c r="D289" s="565"/>
      <c r="E289" s="575"/>
      <c r="F289" s="575"/>
      <c r="G289" s="576"/>
      <c r="H289" s="267"/>
    </row>
    <row r="290" spans="2:8" ht="20.100000000000001" customHeight="1" thickBot="1">
      <c r="B290" s="574" t="s">
        <v>5607</v>
      </c>
      <c r="C290" s="564"/>
      <c r="D290" s="565"/>
      <c r="E290" s="575"/>
      <c r="F290" s="575"/>
      <c r="G290" s="576"/>
      <c r="H290" s="267"/>
    </row>
    <row r="291" spans="2:8" ht="30">
      <c r="B291" s="539" t="s">
        <v>8094</v>
      </c>
      <c r="C291" s="642" t="s">
        <v>8337</v>
      </c>
      <c r="D291" s="233" t="s">
        <v>2319</v>
      </c>
      <c r="E291" s="617" t="s">
        <v>2805</v>
      </c>
      <c r="F291" s="578"/>
      <c r="G291" s="587" t="s">
        <v>8338</v>
      </c>
      <c r="H291" s="267"/>
    </row>
    <row r="292" spans="2:8">
      <c r="B292" s="264" t="s">
        <v>5611</v>
      </c>
      <c r="C292" s="642" t="s">
        <v>8339</v>
      </c>
      <c r="D292" s="239" t="s">
        <v>5008</v>
      </c>
      <c r="E292" s="4" t="s">
        <v>2805</v>
      </c>
      <c r="F292" s="265"/>
      <c r="G292" s="338"/>
      <c r="H292" s="267"/>
    </row>
    <row r="293" spans="2:8">
      <c r="B293" s="264" t="s">
        <v>5615</v>
      </c>
      <c r="C293" s="642" t="s">
        <v>8340</v>
      </c>
      <c r="D293" s="239" t="s">
        <v>2319</v>
      </c>
      <c r="E293" s="4" t="s">
        <v>2805</v>
      </c>
      <c r="F293" s="265"/>
      <c r="G293" s="338"/>
      <c r="H293" s="267"/>
    </row>
    <row r="294" spans="2:8" ht="33">
      <c r="B294" s="264" t="s">
        <v>8341</v>
      </c>
      <c r="C294" s="642" t="s">
        <v>8342</v>
      </c>
      <c r="D294" s="239" t="s">
        <v>2313</v>
      </c>
      <c r="E294" s="4" t="s">
        <v>4511</v>
      </c>
      <c r="F294" s="265"/>
      <c r="G294" s="338"/>
      <c r="H294" s="267"/>
    </row>
    <row r="295" spans="2:8">
      <c r="B295" s="264" t="s">
        <v>8102</v>
      </c>
      <c r="C295" s="642" t="s">
        <v>8343</v>
      </c>
      <c r="D295" s="239" t="s">
        <v>2319</v>
      </c>
      <c r="E295" s="4" t="s">
        <v>2805</v>
      </c>
      <c r="F295" s="265"/>
      <c r="G295" s="338"/>
      <c r="H295" s="267"/>
    </row>
    <row r="296" spans="2:8" ht="33">
      <c r="B296" s="264" t="s">
        <v>5624</v>
      </c>
      <c r="C296" s="642" t="s">
        <v>8344</v>
      </c>
      <c r="D296" s="239">
        <v>3</v>
      </c>
      <c r="E296" s="4" t="s">
        <v>2805</v>
      </c>
      <c r="F296" s="265"/>
      <c r="G296" s="338"/>
      <c r="H296" s="267"/>
    </row>
    <row r="297" spans="2:8" ht="33">
      <c r="B297" s="264" t="s">
        <v>8107</v>
      </c>
      <c r="C297" s="642" t="s">
        <v>8345</v>
      </c>
      <c r="D297" s="239" t="s">
        <v>2319</v>
      </c>
      <c r="E297" s="4" t="s">
        <v>2805</v>
      </c>
      <c r="F297" s="265"/>
      <c r="G297" s="338"/>
      <c r="H297" s="267"/>
    </row>
    <row r="298" spans="2:8" ht="33">
      <c r="B298" s="264" t="s">
        <v>8110</v>
      </c>
      <c r="C298" s="642" t="s">
        <v>8346</v>
      </c>
      <c r="D298" s="239" t="s">
        <v>2968</v>
      </c>
      <c r="E298" s="4" t="s">
        <v>2805</v>
      </c>
      <c r="F298" s="265"/>
      <c r="G298" s="338"/>
      <c r="H298" s="267"/>
    </row>
    <row r="299" spans="2:8" ht="33">
      <c r="B299" s="264" t="s">
        <v>8112</v>
      </c>
      <c r="C299" s="642" t="s">
        <v>8347</v>
      </c>
      <c r="D299" s="239">
        <v>3</v>
      </c>
      <c r="E299" s="4" t="s">
        <v>2805</v>
      </c>
      <c r="F299" s="265"/>
      <c r="G299" s="338"/>
      <c r="H299" s="267"/>
    </row>
    <row r="300" spans="2:8" ht="33">
      <c r="B300" s="264" t="s">
        <v>5636</v>
      </c>
      <c r="C300" s="642" t="s">
        <v>8348</v>
      </c>
      <c r="D300" s="239">
        <v>1</v>
      </c>
      <c r="E300" s="4" t="s">
        <v>2805</v>
      </c>
      <c r="F300" s="265"/>
      <c r="G300" s="338"/>
      <c r="H300" s="267"/>
    </row>
    <row r="301" spans="2:8">
      <c r="B301" s="264" t="s">
        <v>8116</v>
      </c>
      <c r="C301" s="642" t="s">
        <v>8349</v>
      </c>
      <c r="D301" s="239" t="s">
        <v>5641</v>
      </c>
      <c r="E301" s="4" t="s">
        <v>2805</v>
      </c>
      <c r="F301" s="265"/>
      <c r="G301" s="338"/>
      <c r="H301" s="267"/>
    </row>
    <row r="302" spans="2:8" ht="33">
      <c r="B302" s="264" t="s">
        <v>5643</v>
      </c>
      <c r="C302" s="642" t="s">
        <v>8350</v>
      </c>
      <c r="D302" s="239" t="s">
        <v>2313</v>
      </c>
      <c r="E302" s="4" t="s">
        <v>4511</v>
      </c>
      <c r="F302" s="265"/>
      <c r="G302" s="338"/>
      <c r="H302" s="267"/>
    </row>
    <row r="303" spans="2:8">
      <c r="B303" s="264" t="s">
        <v>8121</v>
      </c>
      <c r="C303" s="642" t="s">
        <v>8351</v>
      </c>
      <c r="D303" s="239" t="s">
        <v>2319</v>
      </c>
      <c r="E303" s="4" t="s">
        <v>2805</v>
      </c>
      <c r="F303" s="265"/>
      <c r="G303" s="338"/>
      <c r="H303" s="267"/>
    </row>
    <row r="304" spans="2:8" ht="33">
      <c r="B304" s="264" t="s">
        <v>5648</v>
      </c>
      <c r="C304" s="642" t="s">
        <v>8352</v>
      </c>
      <c r="D304" s="239">
        <v>3</v>
      </c>
      <c r="E304" s="4" t="s">
        <v>2805</v>
      </c>
      <c r="F304" s="265"/>
      <c r="G304" s="338"/>
      <c r="H304" s="267"/>
    </row>
    <row r="305" spans="2:8" ht="33">
      <c r="B305" s="264" t="s">
        <v>8124</v>
      </c>
      <c r="C305" s="642" t="s">
        <v>8353</v>
      </c>
      <c r="D305" s="239" t="s">
        <v>2319</v>
      </c>
      <c r="E305" s="4" t="s">
        <v>2805</v>
      </c>
      <c r="F305" s="265"/>
      <c r="G305" s="338"/>
      <c r="H305" s="267"/>
    </row>
    <row r="306" spans="2:8" ht="33">
      <c r="B306" s="264" t="s">
        <v>8126</v>
      </c>
      <c r="C306" s="642" t="s">
        <v>8354</v>
      </c>
      <c r="D306" s="239" t="s">
        <v>2968</v>
      </c>
      <c r="E306" s="4" t="s">
        <v>2805</v>
      </c>
      <c r="F306" s="265"/>
      <c r="G306" s="338"/>
      <c r="H306" s="267"/>
    </row>
    <row r="307" spans="2:8" ht="33">
      <c r="B307" s="264" t="s">
        <v>8128</v>
      </c>
      <c r="C307" s="642" t="s">
        <v>8355</v>
      </c>
      <c r="D307" s="239">
        <v>3</v>
      </c>
      <c r="E307" s="4" t="s">
        <v>2805</v>
      </c>
      <c r="F307" s="265"/>
      <c r="G307" s="338"/>
      <c r="H307" s="267"/>
    </row>
    <row r="308" spans="2:8" ht="33">
      <c r="B308" s="264" t="s">
        <v>5656</v>
      </c>
      <c r="C308" s="642" t="s">
        <v>8356</v>
      </c>
      <c r="D308" s="239">
        <v>1</v>
      </c>
      <c r="E308" s="4" t="s">
        <v>2805</v>
      </c>
      <c r="F308" s="265"/>
      <c r="G308" s="338"/>
      <c r="H308" s="267"/>
    </row>
    <row r="309" spans="2:8">
      <c r="B309" s="264" t="s">
        <v>8131</v>
      </c>
      <c r="C309" s="642" t="s">
        <v>8357</v>
      </c>
      <c r="D309" s="239" t="s">
        <v>5641</v>
      </c>
      <c r="E309" s="4" t="s">
        <v>2805</v>
      </c>
      <c r="F309" s="265"/>
      <c r="G309" s="338"/>
      <c r="H309" s="267"/>
    </row>
    <row r="310" spans="2:8" ht="33">
      <c r="B310" s="264" t="s">
        <v>5660</v>
      </c>
      <c r="C310" s="642" t="s">
        <v>8358</v>
      </c>
      <c r="D310" s="239" t="s">
        <v>2313</v>
      </c>
      <c r="E310" s="4" t="s">
        <v>4511</v>
      </c>
      <c r="F310" s="265"/>
      <c r="G310" s="338"/>
      <c r="H310" s="267"/>
    </row>
    <row r="311" spans="2:8">
      <c r="B311" s="264" t="s">
        <v>8135</v>
      </c>
      <c r="C311" s="642" t="s">
        <v>8359</v>
      </c>
      <c r="D311" s="239" t="s">
        <v>2319</v>
      </c>
      <c r="E311" s="4" t="s">
        <v>2805</v>
      </c>
      <c r="F311" s="265"/>
      <c r="G311" s="338"/>
      <c r="H311" s="267"/>
    </row>
    <row r="312" spans="2:8" ht="33">
      <c r="B312" s="264" t="s">
        <v>5665</v>
      </c>
      <c r="C312" s="642" t="s">
        <v>8360</v>
      </c>
      <c r="D312" s="239">
        <v>3</v>
      </c>
      <c r="E312" s="4" t="s">
        <v>2805</v>
      </c>
      <c r="F312" s="265"/>
      <c r="G312" s="338"/>
      <c r="H312" s="267"/>
    </row>
    <row r="313" spans="2:8" ht="33">
      <c r="B313" s="264" t="s">
        <v>8138</v>
      </c>
      <c r="C313" s="642" t="s">
        <v>8361</v>
      </c>
      <c r="D313" s="239" t="s">
        <v>2319</v>
      </c>
      <c r="E313" s="4" t="s">
        <v>2805</v>
      </c>
      <c r="F313" s="265"/>
      <c r="G313" s="338"/>
      <c r="H313" s="267"/>
    </row>
    <row r="314" spans="2:8" ht="33">
      <c r="B314" s="264" t="s">
        <v>8140</v>
      </c>
      <c r="C314" s="642" t="s">
        <v>8362</v>
      </c>
      <c r="D314" s="239" t="s">
        <v>2968</v>
      </c>
      <c r="E314" s="4" t="s">
        <v>2805</v>
      </c>
      <c r="F314" s="265"/>
      <c r="G314" s="338"/>
      <c r="H314" s="267"/>
    </row>
    <row r="315" spans="2:8" ht="33">
      <c r="B315" s="264" t="s">
        <v>8142</v>
      </c>
      <c r="C315" s="642" t="s">
        <v>8363</v>
      </c>
      <c r="D315" s="239">
        <v>3</v>
      </c>
      <c r="E315" s="4" t="s">
        <v>2805</v>
      </c>
      <c r="F315" s="265"/>
      <c r="G315" s="338"/>
      <c r="H315" s="267"/>
    </row>
    <row r="316" spans="2:8" ht="33">
      <c r="B316" s="264" t="s">
        <v>5673</v>
      </c>
      <c r="C316" s="642" t="s">
        <v>8364</v>
      </c>
      <c r="D316" s="239">
        <v>1</v>
      </c>
      <c r="E316" s="4" t="s">
        <v>2805</v>
      </c>
      <c r="F316" s="265"/>
      <c r="G316" s="338"/>
      <c r="H316" s="267"/>
    </row>
    <row r="317" spans="2:8" ht="17.25" thickBot="1">
      <c r="B317" s="264" t="s">
        <v>8145</v>
      </c>
      <c r="C317" s="642" t="s">
        <v>8365</v>
      </c>
      <c r="D317" s="239" t="s">
        <v>5641</v>
      </c>
      <c r="E317" s="4" t="s">
        <v>2805</v>
      </c>
      <c r="F317" s="265"/>
      <c r="G317" s="339"/>
      <c r="H317" s="267"/>
    </row>
    <row r="318" spans="2:8" ht="20.100000000000001" customHeight="1" thickBot="1">
      <c r="B318" s="574" t="s">
        <v>5677</v>
      </c>
      <c r="C318" s="564"/>
      <c r="D318" s="565"/>
      <c r="E318" s="575"/>
      <c r="F318" s="575"/>
      <c r="G318" s="576"/>
      <c r="H318" s="267"/>
    </row>
    <row r="319" spans="2:8" ht="30">
      <c r="B319" s="539" t="s">
        <v>8147</v>
      </c>
      <c r="C319" s="643" t="s">
        <v>8366</v>
      </c>
      <c r="D319" s="233" t="s">
        <v>5641</v>
      </c>
      <c r="E319" s="617" t="s">
        <v>2805</v>
      </c>
      <c r="F319" s="578"/>
      <c r="G319" s="587" t="s">
        <v>8338</v>
      </c>
      <c r="H319" s="267"/>
    </row>
    <row r="320" spans="2:8" ht="30" customHeight="1">
      <c r="B320" s="264" t="s">
        <v>8150</v>
      </c>
      <c r="C320" s="643" t="s">
        <v>8367</v>
      </c>
      <c r="D320" s="239" t="s">
        <v>2319</v>
      </c>
      <c r="E320" s="4" t="s">
        <v>2805</v>
      </c>
      <c r="F320" s="265"/>
      <c r="G320" s="338"/>
      <c r="H320" s="267"/>
    </row>
    <row r="321" spans="2:8">
      <c r="B321" s="264" t="s">
        <v>5684</v>
      </c>
      <c r="C321" s="643" t="s">
        <v>8368</v>
      </c>
      <c r="D321" s="239" t="s">
        <v>5008</v>
      </c>
      <c r="E321" s="4" t="s">
        <v>2805</v>
      </c>
      <c r="F321" s="265"/>
      <c r="G321" s="338"/>
      <c r="H321" s="267"/>
    </row>
    <row r="322" spans="2:8">
      <c r="B322" s="264" t="s">
        <v>5686</v>
      </c>
      <c r="C322" s="643" t="s">
        <v>8369</v>
      </c>
      <c r="D322" s="239" t="s">
        <v>2319</v>
      </c>
      <c r="E322" s="4" t="s">
        <v>2805</v>
      </c>
      <c r="F322" s="265"/>
      <c r="G322" s="338"/>
      <c r="H322" s="267"/>
    </row>
    <row r="323" spans="2:8" ht="33">
      <c r="B323" s="264" t="s">
        <v>5688</v>
      </c>
      <c r="C323" s="643" t="s">
        <v>8370</v>
      </c>
      <c r="D323" s="239" t="s">
        <v>2313</v>
      </c>
      <c r="E323" s="4" t="s">
        <v>4511</v>
      </c>
      <c r="F323" s="265"/>
      <c r="G323" s="338"/>
      <c r="H323" s="267"/>
    </row>
    <row r="324" spans="2:8">
      <c r="B324" s="264" t="s">
        <v>8155</v>
      </c>
      <c r="C324" s="643" t="s">
        <v>8371</v>
      </c>
      <c r="D324" s="239" t="s">
        <v>2319</v>
      </c>
      <c r="E324" s="4" t="s">
        <v>2805</v>
      </c>
      <c r="F324" s="265"/>
      <c r="G324" s="338"/>
      <c r="H324" s="267"/>
    </row>
    <row r="325" spans="2:8" ht="33">
      <c r="B325" s="264" t="s">
        <v>5692</v>
      </c>
      <c r="C325" s="643" t="s">
        <v>8372</v>
      </c>
      <c r="D325" s="239">
        <v>3</v>
      </c>
      <c r="E325" s="4" t="s">
        <v>2805</v>
      </c>
      <c r="F325" s="265"/>
      <c r="G325" s="338"/>
      <c r="H325" s="267"/>
    </row>
    <row r="326" spans="2:8" ht="33">
      <c r="B326" s="264" t="s">
        <v>8158</v>
      </c>
      <c r="C326" s="643" t="s">
        <v>8373</v>
      </c>
      <c r="D326" s="239" t="s">
        <v>2319</v>
      </c>
      <c r="E326" s="4" t="s">
        <v>2805</v>
      </c>
      <c r="F326" s="265"/>
      <c r="G326" s="338"/>
      <c r="H326" s="267"/>
    </row>
    <row r="327" spans="2:8" ht="33">
      <c r="B327" s="264" t="s">
        <v>8160</v>
      </c>
      <c r="C327" s="643" t="s">
        <v>8374</v>
      </c>
      <c r="D327" s="239" t="s">
        <v>2968</v>
      </c>
      <c r="E327" s="4" t="s">
        <v>2805</v>
      </c>
      <c r="F327" s="265"/>
      <c r="G327" s="338"/>
      <c r="H327" s="267"/>
    </row>
    <row r="328" spans="2:8" ht="33">
      <c r="B328" s="264" t="s">
        <v>8162</v>
      </c>
      <c r="C328" s="643" t="s">
        <v>8375</v>
      </c>
      <c r="D328" s="239">
        <v>3</v>
      </c>
      <c r="E328" s="4" t="s">
        <v>2805</v>
      </c>
      <c r="F328" s="265"/>
      <c r="G328" s="338"/>
      <c r="H328" s="267"/>
    </row>
    <row r="329" spans="2:8" ht="33">
      <c r="B329" s="264" t="s">
        <v>5700</v>
      </c>
      <c r="C329" s="643" t="s">
        <v>8376</v>
      </c>
      <c r="D329" s="239">
        <v>1</v>
      </c>
      <c r="E329" s="4" t="s">
        <v>2805</v>
      </c>
      <c r="F329" s="265"/>
      <c r="G329" s="338"/>
      <c r="H329" s="267"/>
    </row>
    <row r="330" spans="2:8">
      <c r="B330" s="264" t="s">
        <v>8165</v>
      </c>
      <c r="C330" s="643" t="s">
        <v>8377</v>
      </c>
      <c r="D330" s="239" t="s">
        <v>5641</v>
      </c>
      <c r="E330" s="4" t="s">
        <v>2805</v>
      </c>
      <c r="F330" s="265"/>
      <c r="G330" s="338"/>
      <c r="H330" s="267"/>
    </row>
    <row r="331" spans="2:8" ht="33">
      <c r="B331" s="264" t="s">
        <v>5704</v>
      </c>
      <c r="C331" s="643" t="s">
        <v>8378</v>
      </c>
      <c r="D331" s="239" t="s">
        <v>2313</v>
      </c>
      <c r="E331" s="4" t="s">
        <v>4511</v>
      </c>
      <c r="F331" s="265"/>
      <c r="G331" s="338"/>
      <c r="H331" s="267"/>
    </row>
    <row r="332" spans="2:8">
      <c r="B332" s="264" t="s">
        <v>8168</v>
      </c>
      <c r="C332" s="643" t="s">
        <v>8379</v>
      </c>
      <c r="D332" s="239" t="s">
        <v>2319</v>
      </c>
      <c r="E332" s="4" t="s">
        <v>2805</v>
      </c>
      <c r="F332" s="265"/>
      <c r="G332" s="338"/>
      <c r="H332" s="267"/>
    </row>
    <row r="333" spans="2:8" ht="33">
      <c r="B333" s="264" t="s">
        <v>5708</v>
      </c>
      <c r="C333" s="643" t="s">
        <v>8380</v>
      </c>
      <c r="D333" s="239">
        <v>3</v>
      </c>
      <c r="E333" s="4" t="s">
        <v>2805</v>
      </c>
      <c r="F333" s="265"/>
      <c r="G333" s="338"/>
      <c r="H333" s="267"/>
    </row>
    <row r="334" spans="2:8" ht="33">
      <c r="B334" s="264" t="s">
        <v>8171</v>
      </c>
      <c r="C334" s="643" t="s">
        <v>8381</v>
      </c>
      <c r="D334" s="239" t="s">
        <v>2319</v>
      </c>
      <c r="E334" s="4" t="s">
        <v>2805</v>
      </c>
      <c r="F334" s="265"/>
      <c r="G334" s="338"/>
      <c r="H334" s="267"/>
    </row>
    <row r="335" spans="2:8" ht="33">
      <c r="B335" s="264" t="s">
        <v>8173</v>
      </c>
      <c r="C335" s="643" t="s">
        <v>8382</v>
      </c>
      <c r="D335" s="239" t="s">
        <v>2968</v>
      </c>
      <c r="E335" s="4" t="s">
        <v>2805</v>
      </c>
      <c r="F335" s="265"/>
      <c r="G335" s="338"/>
      <c r="H335" s="267"/>
    </row>
    <row r="336" spans="2:8" ht="33">
      <c r="B336" s="264" t="s">
        <v>8175</v>
      </c>
      <c r="C336" s="643" t="s">
        <v>8383</v>
      </c>
      <c r="D336" s="239">
        <v>3</v>
      </c>
      <c r="E336" s="4" t="s">
        <v>2805</v>
      </c>
      <c r="F336" s="265"/>
      <c r="G336" s="338"/>
      <c r="H336" s="267"/>
    </row>
    <row r="337" spans="2:8" ht="33">
      <c r="B337" s="264" t="s">
        <v>5716</v>
      </c>
      <c r="C337" s="643" t="s">
        <v>8384</v>
      </c>
      <c r="D337" s="239">
        <v>1</v>
      </c>
      <c r="E337" s="4" t="s">
        <v>2805</v>
      </c>
      <c r="F337" s="265"/>
      <c r="G337" s="338"/>
      <c r="H337" s="267"/>
    </row>
    <row r="338" spans="2:8">
      <c r="B338" s="264" t="s">
        <v>8178</v>
      </c>
      <c r="C338" s="643" t="s">
        <v>8385</v>
      </c>
      <c r="D338" s="239" t="s">
        <v>5641</v>
      </c>
      <c r="E338" s="4" t="s">
        <v>2805</v>
      </c>
      <c r="F338" s="265"/>
      <c r="G338" s="338"/>
      <c r="H338" s="267"/>
    </row>
    <row r="339" spans="2:8" ht="33">
      <c r="B339" s="264" t="s">
        <v>5720</v>
      </c>
      <c r="C339" s="643" t="s">
        <v>8386</v>
      </c>
      <c r="D339" s="239" t="s">
        <v>2313</v>
      </c>
      <c r="E339" s="4" t="s">
        <v>4511</v>
      </c>
      <c r="F339" s="265"/>
      <c r="G339" s="338"/>
      <c r="H339" s="267"/>
    </row>
    <row r="340" spans="2:8">
      <c r="B340" s="264" t="s">
        <v>8181</v>
      </c>
      <c r="C340" s="643" t="s">
        <v>8387</v>
      </c>
      <c r="D340" s="239" t="s">
        <v>2319</v>
      </c>
      <c r="E340" s="4" t="s">
        <v>2805</v>
      </c>
      <c r="F340" s="265"/>
      <c r="G340" s="338"/>
      <c r="H340" s="267"/>
    </row>
    <row r="341" spans="2:8" ht="33">
      <c r="B341" s="264" t="s">
        <v>5724</v>
      </c>
      <c r="C341" s="643" t="s">
        <v>8388</v>
      </c>
      <c r="D341" s="239">
        <v>3</v>
      </c>
      <c r="E341" s="4" t="s">
        <v>2805</v>
      </c>
      <c r="F341" s="265"/>
      <c r="G341" s="338"/>
      <c r="H341" s="267"/>
    </row>
    <row r="342" spans="2:8" ht="33">
      <c r="B342" s="264" t="s">
        <v>8184</v>
      </c>
      <c r="C342" s="643" t="s">
        <v>8389</v>
      </c>
      <c r="D342" s="239" t="s">
        <v>2319</v>
      </c>
      <c r="E342" s="4" t="s">
        <v>2805</v>
      </c>
      <c r="F342" s="265"/>
      <c r="G342" s="338"/>
      <c r="H342" s="267"/>
    </row>
    <row r="343" spans="2:8" ht="33">
      <c r="B343" s="264" t="s">
        <v>8186</v>
      </c>
      <c r="C343" s="643" t="s">
        <v>8390</v>
      </c>
      <c r="D343" s="239" t="s">
        <v>2968</v>
      </c>
      <c r="E343" s="4" t="s">
        <v>2805</v>
      </c>
      <c r="F343" s="265"/>
      <c r="G343" s="338"/>
      <c r="H343" s="267"/>
    </row>
    <row r="344" spans="2:8" ht="33">
      <c r="B344" s="264" t="s">
        <v>8188</v>
      </c>
      <c r="C344" s="643" t="s">
        <v>8391</v>
      </c>
      <c r="D344" s="239">
        <v>3</v>
      </c>
      <c r="E344" s="4" t="s">
        <v>2805</v>
      </c>
      <c r="F344" s="265"/>
      <c r="G344" s="338"/>
      <c r="H344" s="267"/>
    </row>
    <row r="345" spans="2:8" ht="33">
      <c r="B345" s="264" t="s">
        <v>5732</v>
      </c>
      <c r="C345" s="643" t="s">
        <v>8392</v>
      </c>
      <c r="D345" s="239">
        <v>1</v>
      </c>
      <c r="E345" s="4" t="s">
        <v>2805</v>
      </c>
      <c r="F345" s="265"/>
      <c r="G345" s="338"/>
      <c r="H345" s="267"/>
    </row>
    <row r="346" spans="2:8" ht="17.25" thickBot="1">
      <c r="B346" s="264" t="s">
        <v>8191</v>
      </c>
      <c r="C346" s="643" t="s">
        <v>8393</v>
      </c>
      <c r="D346" s="239" t="s">
        <v>5641</v>
      </c>
      <c r="E346" s="4" t="s">
        <v>2805</v>
      </c>
      <c r="F346" s="265"/>
      <c r="G346" s="339"/>
      <c r="H346" s="267"/>
    </row>
    <row r="347" spans="2:8" ht="20.100000000000001" customHeight="1" thickBot="1">
      <c r="B347" s="574" t="s">
        <v>5852</v>
      </c>
      <c r="C347" s="564"/>
      <c r="D347" s="565"/>
      <c r="E347" s="575"/>
      <c r="F347" s="575"/>
      <c r="G347" s="576"/>
      <c r="H347" s="267"/>
    </row>
    <row r="348" spans="2:8" ht="30">
      <c r="B348" s="539" t="s">
        <v>8193</v>
      </c>
      <c r="C348" s="643" t="s">
        <v>8394</v>
      </c>
      <c r="D348" s="233" t="s">
        <v>5641</v>
      </c>
      <c r="E348" s="617" t="s">
        <v>2805</v>
      </c>
      <c r="F348" s="578"/>
      <c r="G348" s="587" t="s">
        <v>8338</v>
      </c>
      <c r="H348" s="267"/>
    </row>
    <row r="349" spans="2:8">
      <c r="B349" s="264" t="s">
        <v>8196</v>
      </c>
      <c r="C349" s="643" t="s">
        <v>8395</v>
      </c>
      <c r="D349" s="239" t="s">
        <v>2319</v>
      </c>
      <c r="E349" s="4" t="s">
        <v>2805</v>
      </c>
      <c r="F349" s="265"/>
      <c r="G349" s="440"/>
      <c r="H349" s="267"/>
    </row>
    <row r="350" spans="2:8">
      <c r="B350" s="264" t="s">
        <v>5741</v>
      </c>
      <c r="C350" s="643" t="s">
        <v>8396</v>
      </c>
      <c r="D350" s="239" t="s">
        <v>5008</v>
      </c>
      <c r="E350" s="4" t="s">
        <v>2805</v>
      </c>
      <c r="F350" s="265"/>
      <c r="G350" s="440"/>
      <c r="H350" s="267"/>
    </row>
    <row r="351" spans="2:8">
      <c r="B351" s="264" t="s">
        <v>5743</v>
      </c>
      <c r="C351" s="643" t="s">
        <v>8397</v>
      </c>
      <c r="D351" s="239" t="s">
        <v>2319</v>
      </c>
      <c r="E351" s="4" t="s">
        <v>2805</v>
      </c>
      <c r="F351" s="265"/>
      <c r="G351" s="440"/>
      <c r="H351" s="267"/>
    </row>
    <row r="352" spans="2:8" ht="33">
      <c r="B352" s="264" t="s">
        <v>5745</v>
      </c>
      <c r="C352" s="643" t="s">
        <v>8398</v>
      </c>
      <c r="D352" s="239" t="s">
        <v>2313</v>
      </c>
      <c r="E352" s="4" t="s">
        <v>4511</v>
      </c>
      <c r="F352" s="265"/>
      <c r="G352" s="440"/>
      <c r="H352" s="267"/>
    </row>
    <row r="353" spans="2:8">
      <c r="B353" s="264" t="s">
        <v>8201</v>
      </c>
      <c r="C353" s="643" t="s">
        <v>8399</v>
      </c>
      <c r="D353" s="239" t="s">
        <v>2319</v>
      </c>
      <c r="E353" s="4" t="s">
        <v>2805</v>
      </c>
      <c r="F353" s="265"/>
      <c r="G353" s="440"/>
      <c r="H353" s="267"/>
    </row>
    <row r="354" spans="2:8" ht="33">
      <c r="B354" s="264" t="s">
        <v>5749</v>
      </c>
      <c r="C354" s="643" t="s">
        <v>8400</v>
      </c>
      <c r="D354" s="239">
        <v>3</v>
      </c>
      <c r="E354" s="4" t="s">
        <v>2805</v>
      </c>
      <c r="F354" s="265"/>
      <c r="G354" s="440"/>
      <c r="H354" s="267"/>
    </row>
    <row r="355" spans="2:8" ht="33">
      <c r="B355" s="264" t="s">
        <v>8204</v>
      </c>
      <c r="C355" s="643" t="s">
        <v>8401</v>
      </c>
      <c r="D355" s="239" t="s">
        <v>2319</v>
      </c>
      <c r="E355" s="4" t="s">
        <v>2805</v>
      </c>
      <c r="F355" s="265"/>
      <c r="G355" s="440"/>
      <c r="H355" s="267"/>
    </row>
    <row r="356" spans="2:8" ht="33">
      <c r="B356" s="264" t="s">
        <v>8206</v>
      </c>
      <c r="C356" s="643" t="s">
        <v>8402</v>
      </c>
      <c r="D356" s="239" t="s">
        <v>2968</v>
      </c>
      <c r="E356" s="4" t="s">
        <v>2805</v>
      </c>
      <c r="F356" s="265"/>
      <c r="G356" s="440"/>
      <c r="H356" s="267"/>
    </row>
    <row r="357" spans="2:8" ht="33">
      <c r="B357" s="264" t="s">
        <v>8208</v>
      </c>
      <c r="C357" s="643" t="s">
        <v>8403</v>
      </c>
      <c r="D357" s="239">
        <v>3</v>
      </c>
      <c r="E357" s="4" t="s">
        <v>2805</v>
      </c>
      <c r="F357" s="265"/>
      <c r="G357" s="440"/>
      <c r="H357" s="267"/>
    </row>
    <row r="358" spans="2:8" ht="33">
      <c r="B358" s="264" t="s">
        <v>5757</v>
      </c>
      <c r="C358" s="643" t="s">
        <v>8404</v>
      </c>
      <c r="D358" s="239">
        <v>1</v>
      </c>
      <c r="E358" s="4" t="s">
        <v>2805</v>
      </c>
      <c r="F358" s="265"/>
      <c r="G358" s="440"/>
      <c r="H358" s="267"/>
    </row>
    <row r="359" spans="2:8">
      <c r="B359" s="264" t="s">
        <v>8211</v>
      </c>
      <c r="C359" s="643" t="s">
        <v>8405</v>
      </c>
      <c r="D359" s="239" t="s">
        <v>5641</v>
      </c>
      <c r="E359" s="4" t="s">
        <v>2805</v>
      </c>
      <c r="F359" s="265"/>
      <c r="G359" s="440"/>
      <c r="H359" s="267"/>
    </row>
    <row r="360" spans="2:8" ht="33">
      <c r="B360" s="264" t="s">
        <v>5761</v>
      </c>
      <c r="C360" s="643" t="s">
        <v>8406</v>
      </c>
      <c r="D360" s="239" t="s">
        <v>2313</v>
      </c>
      <c r="E360" s="4" t="s">
        <v>4511</v>
      </c>
      <c r="F360" s="265"/>
      <c r="G360" s="440"/>
      <c r="H360" s="267"/>
    </row>
    <row r="361" spans="2:8">
      <c r="B361" s="264" t="s">
        <v>8214</v>
      </c>
      <c r="C361" s="643" t="s">
        <v>8407</v>
      </c>
      <c r="D361" s="239" t="s">
        <v>2319</v>
      </c>
      <c r="E361" s="4" t="s">
        <v>2805</v>
      </c>
      <c r="F361" s="265"/>
      <c r="G361" s="440"/>
      <c r="H361" s="267"/>
    </row>
    <row r="362" spans="2:8" ht="33">
      <c r="B362" s="264" t="s">
        <v>5765</v>
      </c>
      <c r="C362" s="643" t="s">
        <v>8408</v>
      </c>
      <c r="D362" s="239">
        <v>3</v>
      </c>
      <c r="E362" s="4" t="s">
        <v>2805</v>
      </c>
      <c r="F362" s="265"/>
      <c r="G362" s="440"/>
      <c r="H362" s="267"/>
    </row>
    <row r="363" spans="2:8" ht="33">
      <c r="B363" s="264" t="s">
        <v>8217</v>
      </c>
      <c r="C363" s="643" t="s">
        <v>8409</v>
      </c>
      <c r="D363" s="239" t="s">
        <v>2319</v>
      </c>
      <c r="E363" s="4" t="s">
        <v>2805</v>
      </c>
      <c r="F363" s="265"/>
      <c r="G363" s="440"/>
      <c r="H363" s="267"/>
    </row>
    <row r="364" spans="2:8" ht="33">
      <c r="B364" s="264" t="s">
        <v>8219</v>
      </c>
      <c r="C364" s="643" t="s">
        <v>8410</v>
      </c>
      <c r="D364" s="239" t="s">
        <v>2968</v>
      </c>
      <c r="E364" s="4" t="s">
        <v>2805</v>
      </c>
      <c r="F364" s="265"/>
      <c r="G364" s="440"/>
      <c r="H364" s="267"/>
    </row>
    <row r="365" spans="2:8" ht="33">
      <c r="B365" s="264" t="s">
        <v>8221</v>
      </c>
      <c r="C365" s="643" t="s">
        <v>8411</v>
      </c>
      <c r="D365" s="239">
        <v>3</v>
      </c>
      <c r="E365" s="4" t="s">
        <v>2805</v>
      </c>
      <c r="F365" s="265"/>
      <c r="G365" s="440"/>
      <c r="H365" s="267"/>
    </row>
    <row r="366" spans="2:8" ht="33">
      <c r="B366" s="264" t="s">
        <v>5773</v>
      </c>
      <c r="C366" s="643" t="s">
        <v>8412</v>
      </c>
      <c r="D366" s="239">
        <v>1</v>
      </c>
      <c r="E366" s="4" t="s">
        <v>2805</v>
      </c>
      <c r="F366" s="265"/>
      <c r="G366" s="440"/>
      <c r="H366" s="267"/>
    </row>
    <row r="367" spans="2:8">
      <c r="B367" s="264" t="s">
        <v>8224</v>
      </c>
      <c r="C367" s="643" t="s">
        <v>8413</v>
      </c>
      <c r="D367" s="239" t="s">
        <v>5641</v>
      </c>
      <c r="E367" s="4" t="s">
        <v>2805</v>
      </c>
      <c r="F367" s="265"/>
      <c r="G367" s="440"/>
      <c r="H367" s="267"/>
    </row>
    <row r="368" spans="2:8" ht="33">
      <c r="B368" s="264" t="s">
        <v>5777</v>
      </c>
      <c r="C368" s="643" t="s">
        <v>8414</v>
      </c>
      <c r="D368" s="239" t="s">
        <v>2313</v>
      </c>
      <c r="E368" s="4" t="s">
        <v>4511</v>
      </c>
      <c r="F368" s="265"/>
      <c r="G368" s="440"/>
      <c r="H368" s="267"/>
    </row>
    <row r="369" spans="2:8">
      <c r="B369" s="264" t="s">
        <v>8227</v>
      </c>
      <c r="C369" s="643" t="s">
        <v>8415</v>
      </c>
      <c r="D369" s="239" t="s">
        <v>2319</v>
      </c>
      <c r="E369" s="4" t="s">
        <v>2805</v>
      </c>
      <c r="F369" s="265"/>
      <c r="G369" s="440"/>
      <c r="H369" s="267"/>
    </row>
    <row r="370" spans="2:8" ht="33">
      <c r="B370" s="264" t="s">
        <v>5781</v>
      </c>
      <c r="C370" s="643" t="s">
        <v>8416</v>
      </c>
      <c r="D370" s="239">
        <v>3</v>
      </c>
      <c r="E370" s="4" t="s">
        <v>2805</v>
      </c>
      <c r="F370" s="265"/>
      <c r="G370" s="440"/>
      <c r="H370" s="267"/>
    </row>
    <row r="371" spans="2:8" ht="33">
      <c r="B371" s="264" t="s">
        <v>8230</v>
      </c>
      <c r="C371" s="643" t="s">
        <v>8417</v>
      </c>
      <c r="D371" s="239" t="s">
        <v>2319</v>
      </c>
      <c r="E371" s="4" t="s">
        <v>2805</v>
      </c>
      <c r="F371" s="265"/>
      <c r="G371" s="440"/>
      <c r="H371" s="267"/>
    </row>
    <row r="372" spans="2:8" ht="33">
      <c r="B372" s="264" t="s">
        <v>8232</v>
      </c>
      <c r="C372" s="643" t="s">
        <v>8418</v>
      </c>
      <c r="D372" s="239" t="s">
        <v>2968</v>
      </c>
      <c r="E372" s="4" t="s">
        <v>2805</v>
      </c>
      <c r="F372" s="265"/>
      <c r="G372" s="440"/>
      <c r="H372" s="267"/>
    </row>
    <row r="373" spans="2:8" ht="33">
      <c r="B373" s="264" t="s">
        <v>8234</v>
      </c>
      <c r="C373" s="643" t="s">
        <v>8419</v>
      </c>
      <c r="D373" s="239">
        <v>3</v>
      </c>
      <c r="E373" s="4" t="s">
        <v>2805</v>
      </c>
      <c r="F373" s="265"/>
      <c r="G373" s="711"/>
      <c r="H373" s="267"/>
    </row>
    <row r="374" spans="2:8" ht="33">
      <c r="B374" s="264" t="s">
        <v>5789</v>
      </c>
      <c r="C374" s="643" t="s">
        <v>8420</v>
      </c>
      <c r="D374" s="239">
        <v>1</v>
      </c>
      <c r="E374" s="4" t="s">
        <v>2805</v>
      </c>
      <c r="F374" s="265"/>
      <c r="G374" s="713"/>
      <c r="H374" s="267"/>
    </row>
    <row r="375" spans="2:8" ht="17.25" thickBot="1">
      <c r="B375" s="264" t="s">
        <v>8237</v>
      </c>
      <c r="C375" s="643" t="s">
        <v>8421</v>
      </c>
      <c r="D375" s="239" t="s">
        <v>5641</v>
      </c>
      <c r="E375" s="4" t="s">
        <v>2805</v>
      </c>
      <c r="F375" s="265"/>
      <c r="G375" s="712"/>
      <c r="H375" s="267"/>
    </row>
    <row r="376" spans="2:8" ht="18">
      <c r="B376" s="568" t="s">
        <v>5793</v>
      </c>
      <c r="C376" s="636"/>
      <c r="D376" s="309"/>
      <c r="E376" s="569"/>
      <c r="F376" s="569"/>
      <c r="G376" s="570"/>
      <c r="H376" s="267"/>
    </row>
    <row r="377" spans="2:8" ht="18.75" thickBot="1">
      <c r="B377" s="637" t="s">
        <v>8239</v>
      </c>
      <c r="C377" s="638"/>
      <c r="D377" s="315"/>
      <c r="E377" s="572"/>
      <c r="F377" s="572"/>
      <c r="G377" s="573"/>
      <c r="H377" s="267"/>
    </row>
    <row r="378" spans="2:8" ht="20.100000000000001" customHeight="1" thickBot="1">
      <c r="B378" s="574" t="s">
        <v>8240</v>
      </c>
      <c r="C378" s="564"/>
      <c r="D378" s="565"/>
      <c r="E378" s="575"/>
      <c r="F378" s="575"/>
      <c r="G378" s="576"/>
      <c r="H378" s="267"/>
    </row>
    <row r="379" spans="2:8" ht="30">
      <c r="B379" s="264" t="s">
        <v>8094</v>
      </c>
      <c r="C379" s="642" t="s">
        <v>8422</v>
      </c>
      <c r="D379" s="239" t="s">
        <v>2319</v>
      </c>
      <c r="E379" s="4" t="s">
        <v>2805</v>
      </c>
      <c r="F379" s="265"/>
      <c r="G379" s="587" t="s">
        <v>8338</v>
      </c>
      <c r="H379" s="267"/>
    </row>
    <row r="380" spans="2:8">
      <c r="B380" s="264" t="s">
        <v>5611</v>
      </c>
      <c r="C380" s="642" t="s">
        <v>8423</v>
      </c>
      <c r="D380" s="239" t="s">
        <v>5008</v>
      </c>
      <c r="E380" s="4" t="s">
        <v>2805</v>
      </c>
      <c r="F380" s="265"/>
      <c r="G380" s="440"/>
      <c r="H380" s="267"/>
    </row>
    <row r="381" spans="2:8">
      <c r="B381" s="264" t="s">
        <v>5615</v>
      </c>
      <c r="C381" s="642" t="s">
        <v>8424</v>
      </c>
      <c r="D381" s="239" t="s">
        <v>2319</v>
      </c>
      <c r="E381" s="4" t="s">
        <v>2805</v>
      </c>
      <c r="F381" s="265"/>
      <c r="G381" s="440"/>
      <c r="H381" s="267"/>
    </row>
    <row r="382" spans="2:8" ht="33">
      <c r="B382" s="264" t="s">
        <v>5618</v>
      </c>
      <c r="C382" s="642" t="s">
        <v>8425</v>
      </c>
      <c r="D382" s="239" t="s">
        <v>2313</v>
      </c>
      <c r="E382" s="4" t="s">
        <v>4511</v>
      </c>
      <c r="F382" s="265"/>
      <c r="G382" s="440"/>
      <c r="H382" s="267"/>
    </row>
    <row r="383" spans="2:8">
      <c r="B383" s="264" t="s">
        <v>8102</v>
      </c>
      <c r="C383" s="642" t="s">
        <v>8426</v>
      </c>
      <c r="D383" s="239" t="s">
        <v>2319</v>
      </c>
      <c r="E383" s="4" t="s">
        <v>2805</v>
      </c>
      <c r="F383" s="265"/>
      <c r="G383" s="440"/>
      <c r="H383" s="267"/>
    </row>
    <row r="384" spans="2:8" ht="33">
      <c r="B384" s="264" t="s">
        <v>5624</v>
      </c>
      <c r="C384" s="642" t="s">
        <v>8427</v>
      </c>
      <c r="D384" s="239">
        <v>3</v>
      </c>
      <c r="E384" s="4" t="s">
        <v>2805</v>
      </c>
      <c r="F384" s="265"/>
      <c r="G384" s="440"/>
      <c r="H384" s="267"/>
    </row>
    <row r="385" spans="2:8" ht="33">
      <c r="B385" s="264" t="s">
        <v>8107</v>
      </c>
      <c r="C385" s="642" t="s">
        <v>8428</v>
      </c>
      <c r="D385" s="239" t="s">
        <v>2319</v>
      </c>
      <c r="E385" s="4" t="s">
        <v>2805</v>
      </c>
      <c r="F385" s="265"/>
      <c r="G385" s="440"/>
      <c r="H385" s="267"/>
    </row>
    <row r="386" spans="2:8" ht="33">
      <c r="B386" s="264" t="s">
        <v>8110</v>
      </c>
      <c r="C386" s="642" t="s">
        <v>8429</v>
      </c>
      <c r="D386" s="239" t="s">
        <v>2968</v>
      </c>
      <c r="E386" s="4" t="s">
        <v>2805</v>
      </c>
      <c r="F386" s="265"/>
      <c r="G386" s="440"/>
      <c r="H386" s="267"/>
    </row>
    <row r="387" spans="2:8" ht="33">
      <c r="B387" s="264" t="s">
        <v>8112</v>
      </c>
      <c r="C387" s="642" t="s">
        <v>8430</v>
      </c>
      <c r="D387" s="239">
        <v>3</v>
      </c>
      <c r="E387" s="4" t="s">
        <v>2805</v>
      </c>
      <c r="F387" s="265"/>
      <c r="G387" s="440"/>
      <c r="H387" s="267"/>
    </row>
    <row r="388" spans="2:8" ht="33">
      <c r="B388" s="264" t="s">
        <v>5636</v>
      </c>
      <c r="C388" s="642" t="s">
        <v>8431</v>
      </c>
      <c r="D388" s="239">
        <v>1</v>
      </c>
      <c r="E388" s="4" t="s">
        <v>2805</v>
      </c>
      <c r="F388" s="265"/>
      <c r="G388" s="440"/>
      <c r="H388" s="267"/>
    </row>
    <row r="389" spans="2:8">
      <c r="B389" s="264" t="s">
        <v>8116</v>
      </c>
      <c r="C389" s="642" t="s">
        <v>8432</v>
      </c>
      <c r="D389" s="239" t="s">
        <v>5641</v>
      </c>
      <c r="E389" s="4" t="s">
        <v>2805</v>
      </c>
      <c r="F389" s="265"/>
      <c r="G389" s="440"/>
      <c r="H389" s="267"/>
    </row>
    <row r="390" spans="2:8" ht="33">
      <c r="B390" s="264" t="s">
        <v>5643</v>
      </c>
      <c r="C390" s="642" t="s">
        <v>8433</v>
      </c>
      <c r="D390" s="239" t="s">
        <v>2313</v>
      </c>
      <c r="E390" s="4" t="s">
        <v>4511</v>
      </c>
      <c r="F390" s="265"/>
      <c r="G390" s="440"/>
      <c r="H390" s="267"/>
    </row>
    <row r="391" spans="2:8">
      <c r="B391" s="264" t="s">
        <v>8121</v>
      </c>
      <c r="C391" s="642" t="s">
        <v>8434</v>
      </c>
      <c r="D391" s="239" t="s">
        <v>2319</v>
      </c>
      <c r="E391" s="4" t="s">
        <v>2805</v>
      </c>
      <c r="F391" s="265"/>
      <c r="G391" s="440"/>
      <c r="H391" s="267"/>
    </row>
    <row r="392" spans="2:8" ht="33">
      <c r="B392" s="264" t="s">
        <v>5648</v>
      </c>
      <c r="C392" s="642" t="s">
        <v>8435</v>
      </c>
      <c r="D392" s="239">
        <v>3</v>
      </c>
      <c r="E392" s="4" t="s">
        <v>2805</v>
      </c>
      <c r="F392" s="265"/>
      <c r="G392" s="440"/>
      <c r="H392" s="267"/>
    </row>
    <row r="393" spans="2:8" ht="33">
      <c r="B393" s="264" t="s">
        <v>8124</v>
      </c>
      <c r="C393" s="642" t="s">
        <v>8436</v>
      </c>
      <c r="D393" s="239" t="s">
        <v>2319</v>
      </c>
      <c r="E393" s="4" t="s">
        <v>2805</v>
      </c>
      <c r="F393" s="265"/>
      <c r="G393" s="440"/>
      <c r="H393" s="267"/>
    </row>
    <row r="394" spans="2:8" ht="33">
      <c r="B394" s="264" t="s">
        <v>8126</v>
      </c>
      <c r="C394" s="642" t="s">
        <v>8437</v>
      </c>
      <c r="D394" s="239" t="s">
        <v>2968</v>
      </c>
      <c r="E394" s="4" t="s">
        <v>2805</v>
      </c>
      <c r="F394" s="265"/>
      <c r="G394" s="440"/>
      <c r="H394" s="267"/>
    </row>
    <row r="395" spans="2:8" ht="33">
      <c r="B395" s="264" t="s">
        <v>8128</v>
      </c>
      <c r="C395" s="642" t="s">
        <v>8438</v>
      </c>
      <c r="D395" s="239">
        <v>3</v>
      </c>
      <c r="E395" s="4" t="s">
        <v>2805</v>
      </c>
      <c r="F395" s="265"/>
      <c r="G395" s="440"/>
      <c r="H395" s="267"/>
    </row>
    <row r="396" spans="2:8" ht="33">
      <c r="B396" s="264" t="s">
        <v>5656</v>
      </c>
      <c r="C396" s="642" t="s">
        <v>8439</v>
      </c>
      <c r="D396" s="239">
        <v>1</v>
      </c>
      <c r="E396" s="4" t="s">
        <v>2805</v>
      </c>
      <c r="F396" s="265"/>
      <c r="G396" s="440"/>
      <c r="H396" s="267"/>
    </row>
    <row r="397" spans="2:8">
      <c r="B397" s="264" t="s">
        <v>8131</v>
      </c>
      <c r="C397" s="642" t="s">
        <v>8440</v>
      </c>
      <c r="D397" s="239" t="s">
        <v>5641</v>
      </c>
      <c r="E397" s="4" t="s">
        <v>2805</v>
      </c>
      <c r="F397" s="265"/>
      <c r="G397" s="440"/>
      <c r="H397" s="267"/>
    </row>
    <row r="398" spans="2:8" ht="33">
      <c r="B398" s="264" t="s">
        <v>5660</v>
      </c>
      <c r="C398" s="642" t="s">
        <v>8441</v>
      </c>
      <c r="D398" s="239" t="s">
        <v>2313</v>
      </c>
      <c r="E398" s="4" t="s">
        <v>4511</v>
      </c>
      <c r="F398" s="265"/>
      <c r="G398" s="440"/>
      <c r="H398" s="267"/>
    </row>
    <row r="399" spans="2:8">
      <c r="B399" s="264" t="s">
        <v>8135</v>
      </c>
      <c r="C399" s="642" t="s">
        <v>8442</v>
      </c>
      <c r="D399" s="239" t="s">
        <v>2319</v>
      </c>
      <c r="E399" s="4" t="s">
        <v>2805</v>
      </c>
      <c r="F399" s="265"/>
      <c r="G399" s="440"/>
      <c r="H399" s="267"/>
    </row>
    <row r="400" spans="2:8" ht="33">
      <c r="B400" s="264" t="s">
        <v>5665</v>
      </c>
      <c r="C400" s="642" t="s">
        <v>8443</v>
      </c>
      <c r="D400" s="239">
        <v>3</v>
      </c>
      <c r="E400" s="4" t="s">
        <v>2805</v>
      </c>
      <c r="F400" s="265"/>
      <c r="G400" s="440"/>
      <c r="H400" s="267"/>
    </row>
    <row r="401" spans="2:8" ht="33">
      <c r="B401" s="264" t="s">
        <v>8138</v>
      </c>
      <c r="C401" s="642" t="s">
        <v>8444</v>
      </c>
      <c r="D401" s="239" t="s">
        <v>2319</v>
      </c>
      <c r="E401" s="4" t="s">
        <v>2805</v>
      </c>
      <c r="F401" s="265"/>
      <c r="G401" s="440"/>
      <c r="H401" s="267"/>
    </row>
    <row r="402" spans="2:8" ht="33">
      <c r="B402" s="264" t="s">
        <v>8140</v>
      </c>
      <c r="C402" s="642" t="s">
        <v>8445</v>
      </c>
      <c r="D402" s="239" t="s">
        <v>2968</v>
      </c>
      <c r="E402" s="4" t="s">
        <v>2805</v>
      </c>
      <c r="F402" s="265"/>
      <c r="G402" s="440"/>
      <c r="H402" s="267"/>
    </row>
    <row r="403" spans="2:8" ht="33">
      <c r="B403" s="264" t="s">
        <v>8142</v>
      </c>
      <c r="C403" s="642" t="s">
        <v>8446</v>
      </c>
      <c r="D403" s="239">
        <v>3</v>
      </c>
      <c r="E403" s="4" t="s">
        <v>2805</v>
      </c>
      <c r="F403" s="265"/>
      <c r="G403" s="711"/>
      <c r="H403" s="267"/>
    </row>
    <row r="404" spans="2:8" ht="33">
      <c r="B404" s="264" t="s">
        <v>5673</v>
      </c>
      <c r="C404" s="642" t="s">
        <v>8447</v>
      </c>
      <c r="D404" s="239">
        <v>1</v>
      </c>
      <c r="E404" s="4" t="s">
        <v>2805</v>
      </c>
      <c r="F404" s="265"/>
      <c r="G404" s="713"/>
      <c r="H404" s="267"/>
    </row>
    <row r="405" spans="2:8" ht="17.25" thickBot="1">
      <c r="B405" s="619" t="s">
        <v>8145</v>
      </c>
      <c r="C405" s="642" t="s">
        <v>8448</v>
      </c>
      <c r="D405" s="247" t="s">
        <v>5641</v>
      </c>
      <c r="E405" s="620" t="s">
        <v>2805</v>
      </c>
      <c r="F405" s="621"/>
      <c r="G405" s="712"/>
      <c r="H405" s="267"/>
    </row>
    <row r="406" spans="2:8" ht="20.100000000000001" customHeight="1" thickBot="1">
      <c r="B406" s="574" t="s">
        <v>5677</v>
      </c>
      <c r="C406" s="564"/>
      <c r="D406" s="565"/>
      <c r="E406" s="575"/>
      <c r="F406" s="575"/>
      <c r="G406" s="576"/>
      <c r="H406" s="267"/>
    </row>
    <row r="407" spans="2:8" ht="30">
      <c r="B407" s="264" t="s">
        <v>8147</v>
      </c>
      <c r="C407" s="643" t="s">
        <v>8449</v>
      </c>
      <c r="D407" s="239" t="s">
        <v>3408</v>
      </c>
      <c r="E407" s="4" t="s">
        <v>2805</v>
      </c>
      <c r="F407" s="265"/>
      <c r="G407" s="587" t="s">
        <v>8338</v>
      </c>
      <c r="H407" s="267"/>
    </row>
    <row r="408" spans="2:8">
      <c r="B408" s="264" t="s">
        <v>8150</v>
      </c>
      <c r="C408" s="643" t="s">
        <v>8450</v>
      </c>
      <c r="D408" s="239" t="s">
        <v>2319</v>
      </c>
      <c r="E408" s="4" t="s">
        <v>2805</v>
      </c>
      <c r="F408" s="265"/>
      <c r="G408" s="440"/>
      <c r="H408" s="267"/>
    </row>
    <row r="409" spans="2:8">
      <c r="B409" s="264" t="s">
        <v>5684</v>
      </c>
      <c r="C409" s="643" t="s">
        <v>8451</v>
      </c>
      <c r="D409" s="239" t="s">
        <v>5008</v>
      </c>
      <c r="E409" s="4" t="s">
        <v>2805</v>
      </c>
      <c r="F409" s="265"/>
      <c r="G409" s="440"/>
      <c r="H409" s="267"/>
    </row>
    <row r="410" spans="2:8">
      <c r="B410" s="264" t="s">
        <v>5686</v>
      </c>
      <c r="C410" s="643" t="s">
        <v>8452</v>
      </c>
      <c r="D410" s="239" t="s">
        <v>2319</v>
      </c>
      <c r="E410" s="4" t="s">
        <v>2805</v>
      </c>
      <c r="F410" s="265"/>
      <c r="G410" s="440"/>
      <c r="H410" s="267"/>
    </row>
    <row r="411" spans="2:8" ht="33">
      <c r="B411" s="264" t="s">
        <v>5688</v>
      </c>
      <c r="C411" s="643" t="s">
        <v>8453</v>
      </c>
      <c r="D411" s="239" t="s">
        <v>2313</v>
      </c>
      <c r="E411" s="4" t="s">
        <v>4511</v>
      </c>
      <c r="F411" s="265"/>
      <c r="G411" s="440"/>
      <c r="H411" s="267"/>
    </row>
    <row r="412" spans="2:8">
      <c r="B412" s="264" t="s">
        <v>8155</v>
      </c>
      <c r="C412" s="643" t="s">
        <v>8454</v>
      </c>
      <c r="D412" s="239" t="s">
        <v>2319</v>
      </c>
      <c r="E412" s="4" t="s">
        <v>2805</v>
      </c>
      <c r="F412" s="265"/>
      <c r="G412" s="440"/>
      <c r="H412" s="267"/>
    </row>
    <row r="413" spans="2:8" ht="33">
      <c r="B413" s="264" t="s">
        <v>5692</v>
      </c>
      <c r="C413" s="643" t="s">
        <v>8455</v>
      </c>
      <c r="D413" s="239">
        <v>3</v>
      </c>
      <c r="E413" s="4" t="s">
        <v>2805</v>
      </c>
      <c r="F413" s="265"/>
      <c r="G413" s="440"/>
      <c r="H413" s="267"/>
    </row>
    <row r="414" spans="2:8" ht="33">
      <c r="B414" s="264" t="s">
        <v>8158</v>
      </c>
      <c r="C414" s="643" t="s">
        <v>8456</v>
      </c>
      <c r="D414" s="239" t="s">
        <v>2319</v>
      </c>
      <c r="E414" s="4" t="s">
        <v>2805</v>
      </c>
      <c r="F414" s="265"/>
      <c r="G414" s="440"/>
      <c r="H414" s="267"/>
    </row>
    <row r="415" spans="2:8" ht="33">
      <c r="B415" s="264" t="s">
        <v>8160</v>
      </c>
      <c r="C415" s="643" t="s">
        <v>8457</v>
      </c>
      <c r="D415" s="239" t="s">
        <v>2968</v>
      </c>
      <c r="E415" s="4" t="s">
        <v>2805</v>
      </c>
      <c r="F415" s="265"/>
      <c r="G415" s="440"/>
      <c r="H415" s="267"/>
    </row>
    <row r="416" spans="2:8" ht="33">
      <c r="B416" s="264" t="s">
        <v>8162</v>
      </c>
      <c r="C416" s="643" t="s">
        <v>8458</v>
      </c>
      <c r="D416" s="239">
        <v>3</v>
      </c>
      <c r="E416" s="4" t="s">
        <v>2805</v>
      </c>
      <c r="F416" s="265"/>
      <c r="G416" s="440"/>
      <c r="H416" s="267"/>
    </row>
    <row r="417" spans="2:8" ht="33">
      <c r="B417" s="264" t="s">
        <v>5700</v>
      </c>
      <c r="C417" s="643" t="s">
        <v>8459</v>
      </c>
      <c r="D417" s="239">
        <v>1</v>
      </c>
      <c r="E417" s="4" t="s">
        <v>2805</v>
      </c>
      <c r="F417" s="265"/>
      <c r="G417" s="440"/>
      <c r="H417" s="267"/>
    </row>
    <row r="418" spans="2:8">
      <c r="B418" s="264" t="s">
        <v>8165</v>
      </c>
      <c r="C418" s="643" t="s">
        <v>8460</v>
      </c>
      <c r="D418" s="239" t="s">
        <v>5641</v>
      </c>
      <c r="E418" s="4" t="s">
        <v>2805</v>
      </c>
      <c r="F418" s="265"/>
      <c r="G418" s="440"/>
      <c r="H418" s="267"/>
    </row>
    <row r="419" spans="2:8" ht="33">
      <c r="B419" s="264" t="s">
        <v>5704</v>
      </c>
      <c r="C419" s="643" t="s">
        <v>8461</v>
      </c>
      <c r="D419" s="239" t="s">
        <v>2313</v>
      </c>
      <c r="E419" s="4" t="s">
        <v>4511</v>
      </c>
      <c r="F419" s="265"/>
      <c r="G419" s="440"/>
      <c r="H419" s="267"/>
    </row>
    <row r="420" spans="2:8">
      <c r="B420" s="264" t="s">
        <v>8168</v>
      </c>
      <c r="C420" s="643" t="s">
        <v>8462</v>
      </c>
      <c r="D420" s="239" t="s">
        <v>2319</v>
      </c>
      <c r="E420" s="4" t="s">
        <v>2805</v>
      </c>
      <c r="F420" s="265"/>
      <c r="G420" s="440"/>
      <c r="H420" s="267"/>
    </row>
    <row r="421" spans="2:8" ht="33">
      <c r="B421" s="264" t="s">
        <v>5708</v>
      </c>
      <c r="C421" s="643" t="s">
        <v>8463</v>
      </c>
      <c r="D421" s="239">
        <v>3</v>
      </c>
      <c r="E421" s="4" t="s">
        <v>2805</v>
      </c>
      <c r="F421" s="265"/>
      <c r="G421" s="440"/>
      <c r="H421" s="267"/>
    </row>
    <row r="422" spans="2:8" ht="33">
      <c r="B422" s="264" t="s">
        <v>8171</v>
      </c>
      <c r="C422" s="643" t="s">
        <v>8464</v>
      </c>
      <c r="D422" s="239" t="s">
        <v>2319</v>
      </c>
      <c r="E422" s="4" t="s">
        <v>2805</v>
      </c>
      <c r="F422" s="265"/>
      <c r="G422" s="440"/>
      <c r="H422" s="267"/>
    </row>
    <row r="423" spans="2:8" ht="33">
      <c r="B423" s="264" t="s">
        <v>8173</v>
      </c>
      <c r="C423" s="643" t="s">
        <v>8465</v>
      </c>
      <c r="D423" s="239" t="s">
        <v>2968</v>
      </c>
      <c r="E423" s="4" t="s">
        <v>2805</v>
      </c>
      <c r="F423" s="265"/>
      <c r="G423" s="440"/>
      <c r="H423" s="267"/>
    </row>
    <row r="424" spans="2:8" ht="33">
      <c r="B424" s="264" t="s">
        <v>8175</v>
      </c>
      <c r="C424" s="643" t="s">
        <v>8466</v>
      </c>
      <c r="D424" s="239">
        <v>3</v>
      </c>
      <c r="E424" s="4" t="s">
        <v>2805</v>
      </c>
      <c r="F424" s="265"/>
      <c r="G424" s="440"/>
      <c r="H424" s="267"/>
    </row>
    <row r="425" spans="2:8" ht="33">
      <c r="B425" s="264" t="s">
        <v>5716</v>
      </c>
      <c r="C425" s="643" t="s">
        <v>8467</v>
      </c>
      <c r="D425" s="239">
        <v>1</v>
      </c>
      <c r="E425" s="4" t="s">
        <v>2805</v>
      </c>
      <c r="F425" s="265"/>
      <c r="G425" s="440"/>
      <c r="H425" s="267"/>
    </row>
    <row r="426" spans="2:8">
      <c r="B426" s="264" t="s">
        <v>8178</v>
      </c>
      <c r="C426" s="643" t="s">
        <v>8468</v>
      </c>
      <c r="D426" s="239" t="s">
        <v>5641</v>
      </c>
      <c r="E426" s="4" t="s">
        <v>2805</v>
      </c>
      <c r="F426" s="265"/>
      <c r="G426" s="440"/>
      <c r="H426" s="267"/>
    </row>
    <row r="427" spans="2:8" ht="33">
      <c r="B427" s="264" t="s">
        <v>5720</v>
      </c>
      <c r="C427" s="643" t="s">
        <v>8469</v>
      </c>
      <c r="D427" s="239" t="s">
        <v>2313</v>
      </c>
      <c r="E427" s="4" t="s">
        <v>4511</v>
      </c>
      <c r="F427" s="265"/>
      <c r="G427" s="440"/>
      <c r="H427" s="267"/>
    </row>
    <row r="428" spans="2:8">
      <c r="B428" s="264" t="s">
        <v>8181</v>
      </c>
      <c r="C428" s="643" t="s">
        <v>8470</v>
      </c>
      <c r="D428" s="239" t="s">
        <v>2319</v>
      </c>
      <c r="E428" s="4" t="s">
        <v>2805</v>
      </c>
      <c r="F428" s="265"/>
      <c r="G428" s="440"/>
      <c r="H428" s="267"/>
    </row>
    <row r="429" spans="2:8" ht="33">
      <c r="B429" s="264" t="s">
        <v>5724</v>
      </c>
      <c r="C429" s="643" t="s">
        <v>8471</v>
      </c>
      <c r="D429" s="239">
        <v>3</v>
      </c>
      <c r="E429" s="4" t="s">
        <v>2805</v>
      </c>
      <c r="F429" s="265"/>
      <c r="G429" s="440"/>
      <c r="H429" s="267"/>
    </row>
    <row r="430" spans="2:8" ht="33">
      <c r="B430" s="264" t="s">
        <v>8184</v>
      </c>
      <c r="C430" s="643" t="s">
        <v>8472</v>
      </c>
      <c r="D430" s="239" t="s">
        <v>2319</v>
      </c>
      <c r="E430" s="4" t="s">
        <v>2805</v>
      </c>
      <c r="F430" s="265"/>
      <c r="G430" s="440"/>
      <c r="H430" s="267"/>
    </row>
    <row r="431" spans="2:8" ht="33">
      <c r="B431" s="264" t="s">
        <v>8186</v>
      </c>
      <c r="C431" s="643" t="s">
        <v>8473</v>
      </c>
      <c r="D431" s="239" t="s">
        <v>2968</v>
      </c>
      <c r="E431" s="4" t="s">
        <v>2805</v>
      </c>
      <c r="F431" s="265"/>
      <c r="G431" s="440"/>
      <c r="H431" s="267"/>
    </row>
    <row r="432" spans="2:8" ht="33">
      <c r="B432" s="264" t="s">
        <v>8188</v>
      </c>
      <c r="C432" s="643" t="s">
        <v>8474</v>
      </c>
      <c r="D432" s="239">
        <v>3</v>
      </c>
      <c r="E432" s="4" t="s">
        <v>2805</v>
      </c>
      <c r="F432" s="265"/>
      <c r="G432" s="711"/>
      <c r="H432" s="267"/>
    </row>
    <row r="433" spans="2:8" ht="33">
      <c r="B433" s="264" t="s">
        <v>5732</v>
      </c>
      <c r="C433" s="643" t="s">
        <v>8475</v>
      </c>
      <c r="D433" s="239">
        <v>1</v>
      </c>
      <c r="E433" s="4" t="s">
        <v>2805</v>
      </c>
      <c r="F433" s="265"/>
      <c r="G433" s="713"/>
      <c r="H433" s="267"/>
    </row>
    <row r="434" spans="2:8" ht="17.25" thickBot="1">
      <c r="B434" s="619" t="s">
        <v>8191</v>
      </c>
      <c r="C434" s="643" t="s">
        <v>8476</v>
      </c>
      <c r="D434" s="247" t="s">
        <v>5641</v>
      </c>
      <c r="E434" s="620" t="s">
        <v>2805</v>
      </c>
      <c r="F434" s="621"/>
      <c r="G434" s="712"/>
      <c r="H434" s="267"/>
    </row>
    <row r="435" spans="2:8" ht="20.100000000000001" customHeight="1" thickBot="1">
      <c r="B435" s="574" t="s">
        <v>5852</v>
      </c>
      <c r="C435" s="564"/>
      <c r="D435" s="565"/>
      <c r="E435" s="575"/>
      <c r="F435" s="575"/>
      <c r="G435" s="576"/>
      <c r="H435" s="267"/>
    </row>
    <row r="436" spans="2:8" ht="30">
      <c r="B436" s="264" t="s">
        <v>8193</v>
      </c>
      <c r="C436" s="643" t="s">
        <v>8477</v>
      </c>
      <c r="D436" s="239" t="s">
        <v>3408</v>
      </c>
      <c r="E436" s="4" t="s">
        <v>2805</v>
      </c>
      <c r="F436" s="265"/>
      <c r="G436" s="587" t="s">
        <v>8338</v>
      </c>
      <c r="H436" s="267"/>
    </row>
    <row r="437" spans="2:8">
      <c r="B437" s="264" t="s">
        <v>8196</v>
      </c>
      <c r="C437" s="643" t="s">
        <v>8478</v>
      </c>
      <c r="D437" s="239" t="s">
        <v>2319</v>
      </c>
      <c r="E437" s="4" t="s">
        <v>2805</v>
      </c>
      <c r="F437" s="265"/>
      <c r="G437" s="440"/>
      <c r="H437" s="267"/>
    </row>
    <row r="438" spans="2:8">
      <c r="B438" s="264" t="s">
        <v>5741</v>
      </c>
      <c r="C438" s="643" t="s">
        <v>8479</v>
      </c>
      <c r="D438" s="239" t="s">
        <v>5008</v>
      </c>
      <c r="E438" s="4" t="s">
        <v>2805</v>
      </c>
      <c r="F438" s="265"/>
      <c r="G438" s="440"/>
      <c r="H438" s="267"/>
    </row>
    <row r="439" spans="2:8">
      <c r="B439" s="264" t="s">
        <v>5743</v>
      </c>
      <c r="C439" s="643" t="s">
        <v>8480</v>
      </c>
      <c r="D439" s="239" t="s">
        <v>2319</v>
      </c>
      <c r="E439" s="4" t="s">
        <v>2805</v>
      </c>
      <c r="F439" s="265"/>
      <c r="G439" s="440"/>
      <c r="H439" s="267"/>
    </row>
    <row r="440" spans="2:8" ht="33">
      <c r="B440" s="264" t="s">
        <v>5745</v>
      </c>
      <c r="C440" s="643" t="s">
        <v>8481</v>
      </c>
      <c r="D440" s="239" t="s">
        <v>2313</v>
      </c>
      <c r="E440" s="4" t="s">
        <v>4511</v>
      </c>
      <c r="F440" s="265"/>
      <c r="G440" s="440"/>
      <c r="H440" s="267"/>
    </row>
    <row r="441" spans="2:8">
      <c r="B441" s="264" t="s">
        <v>8201</v>
      </c>
      <c r="C441" s="643" t="s">
        <v>8482</v>
      </c>
      <c r="D441" s="239" t="s">
        <v>2319</v>
      </c>
      <c r="E441" s="4" t="s">
        <v>2805</v>
      </c>
      <c r="F441" s="265"/>
      <c r="G441" s="440"/>
      <c r="H441" s="267"/>
    </row>
    <row r="442" spans="2:8" ht="33">
      <c r="B442" s="264" t="s">
        <v>5749</v>
      </c>
      <c r="C442" s="643" t="s">
        <v>8483</v>
      </c>
      <c r="D442" s="239">
        <v>3</v>
      </c>
      <c r="E442" s="4" t="s">
        <v>2805</v>
      </c>
      <c r="F442" s="265"/>
      <c r="G442" s="440"/>
      <c r="H442" s="267"/>
    </row>
    <row r="443" spans="2:8" ht="33">
      <c r="B443" s="264" t="s">
        <v>8204</v>
      </c>
      <c r="C443" s="643" t="s">
        <v>8484</v>
      </c>
      <c r="D443" s="239" t="s">
        <v>2319</v>
      </c>
      <c r="E443" s="4" t="s">
        <v>2805</v>
      </c>
      <c r="F443" s="265"/>
      <c r="G443" s="440"/>
      <c r="H443" s="267"/>
    </row>
    <row r="444" spans="2:8" ht="33">
      <c r="B444" s="264" t="s">
        <v>8206</v>
      </c>
      <c r="C444" s="643" t="s">
        <v>8485</v>
      </c>
      <c r="D444" s="239" t="s">
        <v>2968</v>
      </c>
      <c r="E444" s="4" t="s">
        <v>2805</v>
      </c>
      <c r="F444" s="265"/>
      <c r="G444" s="440"/>
      <c r="H444" s="267"/>
    </row>
    <row r="445" spans="2:8" ht="33">
      <c r="B445" s="264" t="s">
        <v>8208</v>
      </c>
      <c r="C445" s="643" t="s">
        <v>8486</v>
      </c>
      <c r="D445" s="239">
        <v>3</v>
      </c>
      <c r="E445" s="4" t="s">
        <v>2805</v>
      </c>
      <c r="F445" s="265"/>
      <c r="G445" s="440"/>
      <c r="H445" s="267"/>
    </row>
    <row r="446" spans="2:8" ht="33">
      <c r="B446" s="264" t="s">
        <v>5757</v>
      </c>
      <c r="C446" s="643" t="s">
        <v>8487</v>
      </c>
      <c r="D446" s="239">
        <v>1</v>
      </c>
      <c r="E446" s="4" t="s">
        <v>2805</v>
      </c>
      <c r="F446" s="265"/>
      <c r="G446" s="440"/>
      <c r="H446" s="267"/>
    </row>
    <row r="447" spans="2:8">
      <c r="B447" s="264" t="s">
        <v>8211</v>
      </c>
      <c r="C447" s="643" t="s">
        <v>8488</v>
      </c>
      <c r="D447" s="239" t="s">
        <v>5641</v>
      </c>
      <c r="E447" s="4" t="s">
        <v>2805</v>
      </c>
      <c r="F447" s="265"/>
      <c r="G447" s="440"/>
      <c r="H447" s="267"/>
    </row>
    <row r="448" spans="2:8" ht="33">
      <c r="B448" s="264" t="s">
        <v>5761</v>
      </c>
      <c r="C448" s="643" t="s">
        <v>8489</v>
      </c>
      <c r="D448" s="239" t="s">
        <v>2313</v>
      </c>
      <c r="E448" s="4" t="s">
        <v>4511</v>
      </c>
      <c r="F448" s="265"/>
      <c r="G448" s="440"/>
      <c r="H448" s="267"/>
    </row>
    <row r="449" spans="2:8">
      <c r="B449" s="264" t="s">
        <v>8214</v>
      </c>
      <c r="C449" s="643" t="s">
        <v>8490</v>
      </c>
      <c r="D449" s="239" t="s">
        <v>2319</v>
      </c>
      <c r="E449" s="4" t="s">
        <v>2805</v>
      </c>
      <c r="F449" s="265"/>
      <c r="G449" s="440"/>
      <c r="H449" s="267"/>
    </row>
    <row r="450" spans="2:8" ht="33">
      <c r="B450" s="264" t="s">
        <v>5765</v>
      </c>
      <c r="C450" s="643" t="s">
        <v>8491</v>
      </c>
      <c r="D450" s="239">
        <v>3</v>
      </c>
      <c r="E450" s="4" t="s">
        <v>2805</v>
      </c>
      <c r="F450" s="265"/>
      <c r="G450" s="440"/>
      <c r="H450" s="267"/>
    </row>
    <row r="451" spans="2:8" ht="33">
      <c r="B451" s="264" t="s">
        <v>8217</v>
      </c>
      <c r="C451" s="643" t="s">
        <v>8492</v>
      </c>
      <c r="D451" s="239" t="s">
        <v>2319</v>
      </c>
      <c r="E451" s="4" t="s">
        <v>2805</v>
      </c>
      <c r="F451" s="265"/>
      <c r="G451" s="440"/>
      <c r="H451" s="267"/>
    </row>
    <row r="452" spans="2:8" ht="33">
      <c r="B452" s="264" t="s">
        <v>8219</v>
      </c>
      <c r="C452" s="643" t="s">
        <v>8493</v>
      </c>
      <c r="D452" s="239" t="s">
        <v>2968</v>
      </c>
      <c r="E452" s="4" t="s">
        <v>2805</v>
      </c>
      <c r="F452" s="265"/>
      <c r="G452" s="440"/>
      <c r="H452" s="267"/>
    </row>
    <row r="453" spans="2:8" ht="33">
      <c r="B453" s="264" t="s">
        <v>8221</v>
      </c>
      <c r="C453" s="643" t="s">
        <v>8494</v>
      </c>
      <c r="D453" s="239">
        <v>3</v>
      </c>
      <c r="E453" s="4" t="s">
        <v>2805</v>
      </c>
      <c r="F453" s="265"/>
      <c r="G453" s="440"/>
      <c r="H453" s="267"/>
    </row>
    <row r="454" spans="2:8" ht="33">
      <c r="B454" s="264" t="s">
        <v>5773</v>
      </c>
      <c r="C454" s="643" t="s">
        <v>8495</v>
      </c>
      <c r="D454" s="239">
        <v>1</v>
      </c>
      <c r="E454" s="4" t="s">
        <v>2805</v>
      </c>
      <c r="F454" s="265"/>
      <c r="G454" s="440"/>
      <c r="H454" s="267"/>
    </row>
    <row r="455" spans="2:8">
      <c r="B455" s="264" t="s">
        <v>8224</v>
      </c>
      <c r="C455" s="643" t="s">
        <v>8496</v>
      </c>
      <c r="D455" s="239" t="s">
        <v>5641</v>
      </c>
      <c r="E455" s="4" t="s">
        <v>2805</v>
      </c>
      <c r="F455" s="265"/>
      <c r="G455" s="440"/>
      <c r="H455" s="267"/>
    </row>
    <row r="456" spans="2:8" ht="33">
      <c r="B456" s="264" t="s">
        <v>5777</v>
      </c>
      <c r="C456" s="643" t="s">
        <v>8497</v>
      </c>
      <c r="D456" s="239" t="s">
        <v>2313</v>
      </c>
      <c r="E456" s="4" t="s">
        <v>4511</v>
      </c>
      <c r="F456" s="265"/>
      <c r="G456" s="440"/>
      <c r="H456" s="267"/>
    </row>
    <row r="457" spans="2:8">
      <c r="B457" s="264" t="s">
        <v>8227</v>
      </c>
      <c r="C457" s="643" t="s">
        <v>8498</v>
      </c>
      <c r="D457" s="239" t="s">
        <v>2319</v>
      </c>
      <c r="E457" s="4" t="s">
        <v>2805</v>
      </c>
      <c r="F457" s="265"/>
      <c r="G457" s="440"/>
      <c r="H457" s="267"/>
    </row>
    <row r="458" spans="2:8" ht="33">
      <c r="B458" s="264" t="s">
        <v>5781</v>
      </c>
      <c r="C458" s="643" t="s">
        <v>8499</v>
      </c>
      <c r="D458" s="239">
        <v>3</v>
      </c>
      <c r="E458" s="4" t="s">
        <v>2805</v>
      </c>
      <c r="F458" s="265"/>
      <c r="G458" s="440"/>
      <c r="H458" s="267"/>
    </row>
    <row r="459" spans="2:8" ht="33">
      <c r="B459" s="264" t="s">
        <v>8230</v>
      </c>
      <c r="C459" s="643" t="s">
        <v>8500</v>
      </c>
      <c r="D459" s="239" t="s">
        <v>2319</v>
      </c>
      <c r="E459" s="4" t="s">
        <v>2805</v>
      </c>
      <c r="F459" s="265"/>
      <c r="G459" s="440"/>
      <c r="H459" s="267"/>
    </row>
    <row r="460" spans="2:8" ht="33">
      <c r="B460" s="264" t="s">
        <v>8232</v>
      </c>
      <c r="C460" s="643" t="s">
        <v>8501</v>
      </c>
      <c r="D460" s="239" t="s">
        <v>2968</v>
      </c>
      <c r="E460" s="4" t="s">
        <v>2805</v>
      </c>
      <c r="F460" s="265"/>
      <c r="G460" s="440"/>
      <c r="H460" s="267"/>
    </row>
    <row r="461" spans="2:8" ht="33">
      <c r="B461" s="264" t="s">
        <v>8234</v>
      </c>
      <c r="C461" s="643" t="s">
        <v>8502</v>
      </c>
      <c r="D461" s="239">
        <v>3</v>
      </c>
      <c r="E461" s="4" t="s">
        <v>2805</v>
      </c>
      <c r="F461" s="265"/>
      <c r="G461" s="440"/>
      <c r="H461" s="267"/>
    </row>
    <row r="462" spans="2:8" ht="33">
      <c r="B462" s="264" t="s">
        <v>8503</v>
      </c>
      <c r="C462" s="643" t="s">
        <v>8504</v>
      </c>
      <c r="D462" s="239">
        <v>1</v>
      </c>
      <c r="E462" s="4" t="s">
        <v>2805</v>
      </c>
      <c r="F462" s="265"/>
      <c r="G462" s="711"/>
      <c r="H462" s="267"/>
    </row>
    <row r="463" spans="2:8" ht="17.25" thickBot="1">
      <c r="B463" s="619" t="s">
        <v>8237</v>
      </c>
      <c r="C463" s="643" t="s">
        <v>8505</v>
      </c>
      <c r="D463" s="247" t="s">
        <v>5641</v>
      </c>
      <c r="E463" s="620" t="s">
        <v>2805</v>
      </c>
      <c r="F463" s="621"/>
      <c r="G463" s="712"/>
      <c r="H463" s="267"/>
    </row>
    <row r="464" spans="2:8" ht="20.100000000000001" customHeight="1" thickBot="1">
      <c r="B464" s="639" t="s">
        <v>8506</v>
      </c>
      <c r="C464" s="564"/>
      <c r="D464" s="565"/>
      <c r="E464" s="575"/>
      <c r="F464" s="575"/>
      <c r="G464" s="576"/>
      <c r="H464" s="267"/>
    </row>
    <row r="465" spans="2:8">
      <c r="B465" s="443" t="s">
        <v>8072</v>
      </c>
      <c r="C465" s="642" t="s">
        <v>8507</v>
      </c>
      <c r="D465" s="291" t="s">
        <v>2480</v>
      </c>
      <c r="E465" s="271" t="s">
        <v>8074</v>
      </c>
      <c r="F465" s="446"/>
      <c r="G465" s="587" t="s">
        <v>6127</v>
      </c>
      <c r="H465" s="267"/>
    </row>
    <row r="466" spans="2:8">
      <c r="B466" s="629" t="s">
        <v>8509</v>
      </c>
      <c r="C466" s="641" t="s">
        <v>8508</v>
      </c>
      <c r="D466" s="631" t="s">
        <v>2319</v>
      </c>
      <c r="E466" s="6" t="s">
        <v>2805</v>
      </c>
      <c r="F466" s="632"/>
      <c r="G466" s="338"/>
      <c r="H466" s="267"/>
    </row>
    <row r="467" spans="2:8">
      <c r="B467" s="264" t="s">
        <v>8077</v>
      </c>
      <c r="C467" s="641" t="s">
        <v>8510</v>
      </c>
      <c r="D467" s="239" t="s">
        <v>2968</v>
      </c>
      <c r="E467" s="4" t="s">
        <v>4511</v>
      </c>
      <c r="F467" s="265"/>
      <c r="G467" s="338"/>
      <c r="H467" s="267"/>
    </row>
    <row r="468" spans="2:8">
      <c r="B468" s="264" t="s">
        <v>8080</v>
      </c>
      <c r="C468" s="641" t="s">
        <v>8511</v>
      </c>
      <c r="D468" s="239" t="s">
        <v>2319</v>
      </c>
      <c r="E468" s="4" t="s">
        <v>2805</v>
      </c>
      <c r="F468" s="265"/>
      <c r="G468" s="338"/>
      <c r="H468" s="267"/>
    </row>
    <row r="469" spans="2:8">
      <c r="B469" s="264" t="s">
        <v>8083</v>
      </c>
      <c r="C469" s="641" t="s">
        <v>8512</v>
      </c>
      <c r="D469" s="239" t="s">
        <v>2319</v>
      </c>
      <c r="E469" s="4" t="s">
        <v>2805</v>
      </c>
      <c r="F469" s="265"/>
      <c r="G469" s="338"/>
      <c r="H469" s="267"/>
    </row>
    <row r="470" spans="2:8">
      <c r="B470" s="443" t="s">
        <v>8086</v>
      </c>
      <c r="C470" s="641" t="s">
        <v>8513</v>
      </c>
      <c r="D470" s="291" t="s">
        <v>2968</v>
      </c>
      <c r="E470" s="271" t="s">
        <v>4511</v>
      </c>
      <c r="F470" s="446"/>
      <c r="G470" s="338"/>
      <c r="H470" s="267"/>
    </row>
    <row r="471" spans="2:8">
      <c r="B471" s="443" t="s">
        <v>8089</v>
      </c>
      <c r="C471" s="641" t="s">
        <v>8514</v>
      </c>
      <c r="D471" s="291" t="s">
        <v>2319</v>
      </c>
      <c r="E471" s="271" t="s">
        <v>2805</v>
      </c>
      <c r="F471" s="446"/>
      <c r="G471" s="338"/>
      <c r="H471" s="267"/>
    </row>
    <row r="472" spans="2:8" ht="17.25" thickBot="1">
      <c r="B472" s="443" t="s">
        <v>918</v>
      </c>
      <c r="C472" s="641" t="s">
        <v>8515</v>
      </c>
      <c r="D472" s="291" t="s">
        <v>2319</v>
      </c>
      <c r="E472" s="271" t="s">
        <v>2805</v>
      </c>
      <c r="F472" s="446"/>
      <c r="G472" s="339"/>
      <c r="H472" s="267"/>
    </row>
    <row r="473" spans="2:8" ht="20.100000000000001" customHeight="1" thickBot="1">
      <c r="B473" s="574" t="s">
        <v>8093</v>
      </c>
      <c r="C473" s="564"/>
      <c r="D473" s="565"/>
      <c r="E473" s="575"/>
      <c r="F473" s="575"/>
      <c r="G473" s="576"/>
      <c r="H473" s="267"/>
    </row>
    <row r="474" spans="2:8" ht="20.100000000000001" customHeight="1" thickBot="1">
      <c r="B474" s="574" t="s">
        <v>5607</v>
      </c>
      <c r="C474" s="564"/>
      <c r="D474" s="565"/>
      <c r="E474" s="575"/>
      <c r="F474" s="575"/>
      <c r="G474" s="576"/>
      <c r="H474" s="267"/>
    </row>
    <row r="475" spans="2:8">
      <c r="B475" s="539" t="s">
        <v>8094</v>
      </c>
      <c r="C475" s="642" t="s">
        <v>8516</v>
      </c>
      <c r="D475" s="233" t="s">
        <v>2319</v>
      </c>
      <c r="E475" s="617" t="s">
        <v>2805</v>
      </c>
      <c r="F475" s="578"/>
      <c r="G475" s="587" t="s">
        <v>8517</v>
      </c>
      <c r="H475" s="267"/>
    </row>
    <row r="476" spans="2:8">
      <c r="B476" s="264" t="s">
        <v>5611</v>
      </c>
      <c r="C476" s="642" t="s">
        <v>8518</v>
      </c>
      <c r="D476" s="239" t="s">
        <v>5008</v>
      </c>
      <c r="E476" s="4" t="s">
        <v>2805</v>
      </c>
      <c r="F476" s="265"/>
      <c r="G476" s="338"/>
      <c r="H476" s="267"/>
    </row>
    <row r="477" spans="2:8">
      <c r="B477" s="264" t="s">
        <v>5615</v>
      </c>
      <c r="C477" s="642" t="s">
        <v>8519</v>
      </c>
      <c r="D477" s="239" t="s">
        <v>2319</v>
      </c>
      <c r="E477" s="4" t="s">
        <v>2805</v>
      </c>
      <c r="F477" s="265"/>
      <c r="G477" s="338"/>
      <c r="H477" s="267"/>
    </row>
    <row r="478" spans="2:8" ht="33">
      <c r="B478" s="264" t="s">
        <v>5618</v>
      </c>
      <c r="C478" s="642" t="s">
        <v>8520</v>
      </c>
      <c r="D478" s="239" t="s">
        <v>2313</v>
      </c>
      <c r="E478" s="4" t="s">
        <v>4511</v>
      </c>
      <c r="F478" s="265"/>
      <c r="G478" s="338"/>
      <c r="H478" s="267"/>
    </row>
    <row r="479" spans="2:8">
      <c r="B479" s="264" t="s">
        <v>8102</v>
      </c>
      <c r="C479" s="642" t="s">
        <v>8521</v>
      </c>
      <c r="D479" s="239" t="s">
        <v>2319</v>
      </c>
      <c r="E479" s="4" t="s">
        <v>2805</v>
      </c>
      <c r="F479" s="265"/>
      <c r="G479" s="338"/>
      <c r="H479" s="267"/>
    </row>
    <row r="480" spans="2:8" ht="33">
      <c r="B480" s="264" t="s">
        <v>5624</v>
      </c>
      <c r="C480" s="642" t="s">
        <v>8522</v>
      </c>
      <c r="D480" s="239">
        <v>3</v>
      </c>
      <c r="E480" s="4" t="s">
        <v>2805</v>
      </c>
      <c r="F480" s="265"/>
      <c r="G480" s="338"/>
      <c r="H480" s="267"/>
    </row>
    <row r="481" spans="2:8" ht="33">
      <c r="B481" s="264" t="s">
        <v>8107</v>
      </c>
      <c r="C481" s="642" t="s">
        <v>8523</v>
      </c>
      <c r="D481" s="239" t="s">
        <v>2319</v>
      </c>
      <c r="E481" s="4" t="s">
        <v>2805</v>
      </c>
      <c r="F481" s="265"/>
      <c r="G481" s="338"/>
      <c r="H481" s="267"/>
    </row>
    <row r="482" spans="2:8" ht="33">
      <c r="B482" s="264" t="s">
        <v>8110</v>
      </c>
      <c r="C482" s="642" t="s">
        <v>8524</v>
      </c>
      <c r="D482" s="239" t="s">
        <v>2968</v>
      </c>
      <c r="E482" s="4" t="s">
        <v>2805</v>
      </c>
      <c r="F482" s="265"/>
      <c r="G482" s="338"/>
      <c r="H482" s="267"/>
    </row>
    <row r="483" spans="2:8" ht="33">
      <c r="B483" s="264" t="s">
        <v>8112</v>
      </c>
      <c r="C483" s="642" t="s">
        <v>8525</v>
      </c>
      <c r="D483" s="239">
        <v>3</v>
      </c>
      <c r="E483" s="4" t="s">
        <v>2805</v>
      </c>
      <c r="F483" s="265"/>
      <c r="G483" s="338"/>
      <c r="H483" s="267"/>
    </row>
    <row r="484" spans="2:8" ht="33">
      <c r="B484" s="264" t="s">
        <v>5636</v>
      </c>
      <c r="C484" s="642" t="s">
        <v>8526</v>
      </c>
      <c r="D484" s="239">
        <v>1</v>
      </c>
      <c r="E484" s="4" t="s">
        <v>2805</v>
      </c>
      <c r="F484" s="265"/>
      <c r="G484" s="338"/>
      <c r="H484" s="267"/>
    </row>
    <row r="485" spans="2:8">
      <c r="B485" s="264" t="s">
        <v>8116</v>
      </c>
      <c r="C485" s="642" t="s">
        <v>8527</v>
      </c>
      <c r="D485" s="239" t="s">
        <v>5641</v>
      </c>
      <c r="E485" s="4" t="s">
        <v>2805</v>
      </c>
      <c r="F485" s="265"/>
      <c r="G485" s="338"/>
      <c r="H485" s="267"/>
    </row>
    <row r="486" spans="2:8" ht="33">
      <c r="B486" s="264" t="s">
        <v>5643</v>
      </c>
      <c r="C486" s="642" t="s">
        <v>8528</v>
      </c>
      <c r="D486" s="239" t="s">
        <v>2313</v>
      </c>
      <c r="E486" s="4" t="s">
        <v>4511</v>
      </c>
      <c r="F486" s="265"/>
      <c r="G486" s="338"/>
      <c r="H486" s="267"/>
    </row>
    <row r="487" spans="2:8">
      <c r="B487" s="264" t="s">
        <v>8121</v>
      </c>
      <c r="C487" s="642" t="s">
        <v>8529</v>
      </c>
      <c r="D487" s="239" t="s">
        <v>2319</v>
      </c>
      <c r="E487" s="4" t="s">
        <v>2805</v>
      </c>
      <c r="F487" s="265"/>
      <c r="G487" s="338"/>
      <c r="H487" s="267"/>
    </row>
    <row r="488" spans="2:8" ht="33">
      <c r="B488" s="264" t="s">
        <v>5648</v>
      </c>
      <c r="C488" s="642" t="s">
        <v>8530</v>
      </c>
      <c r="D488" s="239">
        <v>3</v>
      </c>
      <c r="E488" s="4" t="s">
        <v>2805</v>
      </c>
      <c r="F488" s="265"/>
      <c r="G488" s="338"/>
      <c r="H488" s="267"/>
    </row>
    <row r="489" spans="2:8" ht="33">
      <c r="B489" s="264" t="s">
        <v>8124</v>
      </c>
      <c r="C489" s="642" t="s">
        <v>8531</v>
      </c>
      <c r="D489" s="239" t="s">
        <v>2319</v>
      </c>
      <c r="E489" s="4" t="s">
        <v>2805</v>
      </c>
      <c r="F489" s="265"/>
      <c r="G489" s="338"/>
      <c r="H489" s="267"/>
    </row>
    <row r="490" spans="2:8" ht="33">
      <c r="B490" s="264" t="s">
        <v>8126</v>
      </c>
      <c r="C490" s="642" t="s">
        <v>8532</v>
      </c>
      <c r="D490" s="239" t="s">
        <v>2968</v>
      </c>
      <c r="E490" s="4" t="s">
        <v>2805</v>
      </c>
      <c r="F490" s="265"/>
      <c r="G490" s="338"/>
      <c r="H490" s="267"/>
    </row>
    <row r="491" spans="2:8" ht="33">
      <c r="B491" s="264" t="s">
        <v>8128</v>
      </c>
      <c r="C491" s="642" t="s">
        <v>8533</v>
      </c>
      <c r="D491" s="239">
        <v>3</v>
      </c>
      <c r="E491" s="4" t="s">
        <v>2805</v>
      </c>
      <c r="F491" s="265"/>
      <c r="G491" s="338"/>
      <c r="H491" s="267"/>
    </row>
    <row r="492" spans="2:8" ht="33">
      <c r="B492" s="264" t="s">
        <v>5656</v>
      </c>
      <c r="C492" s="642" t="s">
        <v>8534</v>
      </c>
      <c r="D492" s="239">
        <v>1</v>
      </c>
      <c r="E492" s="4" t="s">
        <v>2805</v>
      </c>
      <c r="F492" s="265"/>
      <c r="G492" s="338"/>
      <c r="H492" s="267"/>
    </row>
    <row r="493" spans="2:8">
      <c r="B493" s="264" t="s">
        <v>8131</v>
      </c>
      <c r="C493" s="642" t="s">
        <v>8535</v>
      </c>
      <c r="D493" s="239" t="s">
        <v>5641</v>
      </c>
      <c r="E493" s="4" t="s">
        <v>2805</v>
      </c>
      <c r="F493" s="265"/>
      <c r="G493" s="338"/>
      <c r="H493" s="267"/>
    </row>
    <row r="494" spans="2:8" ht="33">
      <c r="B494" s="264" t="s">
        <v>5660</v>
      </c>
      <c r="C494" s="642" t="s">
        <v>8536</v>
      </c>
      <c r="D494" s="239" t="s">
        <v>2313</v>
      </c>
      <c r="E494" s="4" t="s">
        <v>4511</v>
      </c>
      <c r="F494" s="265"/>
      <c r="G494" s="338"/>
      <c r="H494" s="267"/>
    </row>
    <row r="495" spans="2:8">
      <c r="B495" s="264" t="s">
        <v>8135</v>
      </c>
      <c r="C495" s="642" t="s">
        <v>8537</v>
      </c>
      <c r="D495" s="239" t="s">
        <v>2319</v>
      </c>
      <c r="E495" s="4" t="s">
        <v>2805</v>
      </c>
      <c r="F495" s="265"/>
      <c r="G495" s="338"/>
      <c r="H495" s="267"/>
    </row>
    <row r="496" spans="2:8" ht="33">
      <c r="B496" s="264" t="s">
        <v>5665</v>
      </c>
      <c r="C496" s="642" t="s">
        <v>8538</v>
      </c>
      <c r="D496" s="239">
        <v>3</v>
      </c>
      <c r="E496" s="4" t="s">
        <v>2805</v>
      </c>
      <c r="F496" s="265"/>
      <c r="G496" s="338"/>
      <c r="H496" s="267"/>
    </row>
    <row r="497" spans="2:8" ht="33">
      <c r="B497" s="264" t="s">
        <v>8138</v>
      </c>
      <c r="C497" s="642" t="s">
        <v>8539</v>
      </c>
      <c r="D497" s="239" t="s">
        <v>2319</v>
      </c>
      <c r="E497" s="4" t="s">
        <v>2805</v>
      </c>
      <c r="F497" s="265"/>
      <c r="G497" s="338"/>
      <c r="H497" s="267"/>
    </row>
    <row r="498" spans="2:8" ht="33">
      <c r="B498" s="264" t="s">
        <v>8140</v>
      </c>
      <c r="C498" s="642" t="s">
        <v>8540</v>
      </c>
      <c r="D498" s="239" t="s">
        <v>2968</v>
      </c>
      <c r="E498" s="4" t="s">
        <v>2805</v>
      </c>
      <c r="F498" s="265"/>
      <c r="G498" s="338"/>
      <c r="H498" s="267"/>
    </row>
    <row r="499" spans="2:8" ht="33">
      <c r="B499" s="264" t="s">
        <v>8142</v>
      </c>
      <c r="C499" s="642" t="s">
        <v>8541</v>
      </c>
      <c r="D499" s="239">
        <v>3</v>
      </c>
      <c r="E499" s="4" t="s">
        <v>2805</v>
      </c>
      <c r="F499" s="265"/>
      <c r="G499" s="338"/>
      <c r="H499" s="267"/>
    </row>
    <row r="500" spans="2:8" ht="33">
      <c r="B500" s="264" t="s">
        <v>5673</v>
      </c>
      <c r="C500" s="642" t="s">
        <v>8542</v>
      </c>
      <c r="D500" s="239">
        <v>1</v>
      </c>
      <c r="E500" s="4" t="s">
        <v>2805</v>
      </c>
      <c r="F500" s="265"/>
      <c r="G500" s="338"/>
      <c r="H500" s="267"/>
    </row>
    <row r="501" spans="2:8" ht="17.25" thickBot="1">
      <c r="B501" s="264" t="s">
        <v>8145</v>
      </c>
      <c r="C501" s="642" t="s">
        <v>8543</v>
      </c>
      <c r="D501" s="239" t="s">
        <v>5641</v>
      </c>
      <c r="E501" s="4" t="s">
        <v>2805</v>
      </c>
      <c r="F501" s="265"/>
      <c r="G501" s="339"/>
      <c r="H501" s="267"/>
    </row>
    <row r="502" spans="2:8" ht="20.100000000000001" customHeight="1" thickBot="1">
      <c r="B502" s="574" t="s">
        <v>5677</v>
      </c>
      <c r="C502" s="564"/>
      <c r="D502" s="565"/>
      <c r="E502" s="575"/>
      <c r="F502" s="575"/>
      <c r="G502" s="576"/>
      <c r="H502" s="267"/>
    </row>
    <row r="503" spans="2:8">
      <c r="B503" s="539" t="s">
        <v>8147</v>
      </c>
      <c r="C503" s="643" t="s">
        <v>8544</v>
      </c>
      <c r="D503" s="233" t="s">
        <v>5641</v>
      </c>
      <c r="E503" s="617" t="s">
        <v>2805</v>
      </c>
      <c r="F503" s="578"/>
      <c r="G503" s="644" t="s">
        <v>8545</v>
      </c>
      <c r="H503" s="267"/>
    </row>
    <row r="504" spans="2:8" ht="30" customHeight="1">
      <c r="B504" s="264" t="s">
        <v>8150</v>
      </c>
      <c r="C504" s="643" t="s">
        <v>8546</v>
      </c>
      <c r="D504" s="239" t="s">
        <v>2319</v>
      </c>
      <c r="E504" s="4" t="s">
        <v>2805</v>
      </c>
      <c r="F504" s="265"/>
      <c r="G504" s="645"/>
      <c r="H504" s="267"/>
    </row>
    <row r="505" spans="2:8">
      <c r="B505" s="264" t="s">
        <v>5684</v>
      </c>
      <c r="C505" s="643" t="s">
        <v>8547</v>
      </c>
      <c r="D505" s="239" t="s">
        <v>5008</v>
      </c>
      <c r="E505" s="4" t="s">
        <v>2805</v>
      </c>
      <c r="F505" s="265"/>
      <c r="G505" s="645"/>
      <c r="H505" s="267"/>
    </row>
    <row r="506" spans="2:8">
      <c r="B506" s="264" t="s">
        <v>5686</v>
      </c>
      <c r="C506" s="643" t="s">
        <v>8548</v>
      </c>
      <c r="D506" s="239" t="s">
        <v>2319</v>
      </c>
      <c r="E506" s="4" t="s">
        <v>2805</v>
      </c>
      <c r="F506" s="265"/>
      <c r="G506" s="645"/>
      <c r="H506" s="267"/>
    </row>
    <row r="507" spans="2:8" ht="33">
      <c r="B507" s="264" t="s">
        <v>5688</v>
      </c>
      <c r="C507" s="643" t="s">
        <v>8549</v>
      </c>
      <c r="D507" s="239" t="s">
        <v>2313</v>
      </c>
      <c r="E507" s="4" t="s">
        <v>4511</v>
      </c>
      <c r="F507" s="265"/>
      <c r="G507" s="645"/>
      <c r="H507" s="267"/>
    </row>
    <row r="508" spans="2:8">
      <c r="B508" s="264" t="s">
        <v>8155</v>
      </c>
      <c r="C508" s="643" t="s">
        <v>8550</v>
      </c>
      <c r="D508" s="239" t="s">
        <v>2319</v>
      </c>
      <c r="E508" s="4" t="s">
        <v>2805</v>
      </c>
      <c r="F508" s="265"/>
      <c r="G508" s="645"/>
      <c r="H508" s="267"/>
    </row>
    <row r="509" spans="2:8" ht="33">
      <c r="B509" s="264" t="s">
        <v>5692</v>
      </c>
      <c r="C509" s="643" t="s">
        <v>8551</v>
      </c>
      <c r="D509" s="239">
        <v>3</v>
      </c>
      <c r="E509" s="4" t="s">
        <v>2805</v>
      </c>
      <c r="F509" s="265"/>
      <c r="G509" s="645"/>
      <c r="H509" s="267"/>
    </row>
    <row r="510" spans="2:8" ht="33">
      <c r="B510" s="264" t="s">
        <v>8158</v>
      </c>
      <c r="C510" s="643" t="s">
        <v>8552</v>
      </c>
      <c r="D510" s="239" t="s">
        <v>2319</v>
      </c>
      <c r="E510" s="4" t="s">
        <v>2805</v>
      </c>
      <c r="F510" s="265"/>
      <c r="G510" s="645"/>
      <c r="H510" s="267"/>
    </row>
    <row r="511" spans="2:8" ht="33">
      <c r="B511" s="264" t="s">
        <v>8160</v>
      </c>
      <c r="C511" s="643" t="s">
        <v>8553</v>
      </c>
      <c r="D511" s="239" t="s">
        <v>2968</v>
      </c>
      <c r="E511" s="4" t="s">
        <v>2805</v>
      </c>
      <c r="F511" s="265"/>
      <c r="G511" s="645"/>
      <c r="H511" s="267"/>
    </row>
    <row r="512" spans="2:8" ht="33">
      <c r="B512" s="264" t="s">
        <v>8162</v>
      </c>
      <c r="C512" s="643" t="s">
        <v>8554</v>
      </c>
      <c r="D512" s="239">
        <v>3</v>
      </c>
      <c r="E512" s="4" t="s">
        <v>2805</v>
      </c>
      <c r="F512" s="265"/>
      <c r="G512" s="645"/>
      <c r="H512" s="267"/>
    </row>
    <row r="513" spans="2:8" ht="33">
      <c r="B513" s="264" t="s">
        <v>5700</v>
      </c>
      <c r="C513" s="643" t="s">
        <v>8555</v>
      </c>
      <c r="D513" s="239">
        <v>1</v>
      </c>
      <c r="E513" s="4" t="s">
        <v>2805</v>
      </c>
      <c r="F513" s="265"/>
      <c r="G513" s="645"/>
      <c r="H513" s="267"/>
    </row>
    <row r="514" spans="2:8">
      <c r="B514" s="264" t="s">
        <v>8165</v>
      </c>
      <c r="C514" s="643" t="s">
        <v>8556</v>
      </c>
      <c r="D514" s="239" t="s">
        <v>5641</v>
      </c>
      <c r="E514" s="4" t="s">
        <v>2805</v>
      </c>
      <c r="F514" s="265"/>
      <c r="G514" s="645"/>
      <c r="H514" s="267"/>
    </row>
    <row r="515" spans="2:8" ht="33">
      <c r="B515" s="264" t="s">
        <v>5704</v>
      </c>
      <c r="C515" s="643" t="s">
        <v>8557</v>
      </c>
      <c r="D515" s="239" t="s">
        <v>2313</v>
      </c>
      <c r="E515" s="4" t="s">
        <v>4511</v>
      </c>
      <c r="F515" s="265"/>
      <c r="G515" s="645"/>
      <c r="H515" s="267"/>
    </row>
    <row r="516" spans="2:8">
      <c r="B516" s="264" t="s">
        <v>8168</v>
      </c>
      <c r="C516" s="643" t="s">
        <v>8558</v>
      </c>
      <c r="D516" s="239" t="s">
        <v>2319</v>
      </c>
      <c r="E516" s="4" t="s">
        <v>2805</v>
      </c>
      <c r="F516" s="265"/>
      <c r="G516" s="645"/>
      <c r="H516" s="267"/>
    </row>
    <row r="517" spans="2:8" ht="33">
      <c r="B517" s="264" t="s">
        <v>5708</v>
      </c>
      <c r="C517" s="643" t="s">
        <v>8559</v>
      </c>
      <c r="D517" s="239">
        <v>3</v>
      </c>
      <c r="E517" s="4" t="s">
        <v>2805</v>
      </c>
      <c r="F517" s="265"/>
      <c r="G517" s="645"/>
      <c r="H517" s="267"/>
    </row>
    <row r="518" spans="2:8" ht="33">
      <c r="B518" s="264" t="s">
        <v>8171</v>
      </c>
      <c r="C518" s="643" t="s">
        <v>8560</v>
      </c>
      <c r="D518" s="239" t="s">
        <v>2319</v>
      </c>
      <c r="E518" s="4" t="s">
        <v>2805</v>
      </c>
      <c r="F518" s="265"/>
      <c r="G518" s="645"/>
      <c r="H518" s="267"/>
    </row>
    <row r="519" spans="2:8" ht="33">
      <c r="B519" s="264" t="s">
        <v>8173</v>
      </c>
      <c r="C519" s="643" t="s">
        <v>8561</v>
      </c>
      <c r="D519" s="239" t="s">
        <v>2968</v>
      </c>
      <c r="E519" s="4" t="s">
        <v>2805</v>
      </c>
      <c r="F519" s="265"/>
      <c r="G519" s="645"/>
      <c r="H519" s="267"/>
    </row>
    <row r="520" spans="2:8" ht="33">
      <c r="B520" s="264" t="s">
        <v>8175</v>
      </c>
      <c r="C520" s="643" t="s">
        <v>8562</v>
      </c>
      <c r="D520" s="239">
        <v>3</v>
      </c>
      <c r="E520" s="4" t="s">
        <v>2805</v>
      </c>
      <c r="F520" s="265"/>
      <c r="G520" s="645"/>
      <c r="H520" s="267"/>
    </row>
    <row r="521" spans="2:8" ht="33">
      <c r="B521" s="264" t="s">
        <v>5716</v>
      </c>
      <c r="C521" s="643" t="s">
        <v>8563</v>
      </c>
      <c r="D521" s="239">
        <v>1</v>
      </c>
      <c r="E521" s="4" t="s">
        <v>2805</v>
      </c>
      <c r="F521" s="265"/>
      <c r="G521" s="645"/>
      <c r="H521" s="267"/>
    </row>
    <row r="522" spans="2:8">
      <c r="B522" s="264" t="s">
        <v>8178</v>
      </c>
      <c r="C522" s="643" t="s">
        <v>8564</v>
      </c>
      <c r="D522" s="239" t="s">
        <v>5641</v>
      </c>
      <c r="E522" s="4" t="s">
        <v>2805</v>
      </c>
      <c r="F522" s="265"/>
      <c r="G522" s="645"/>
      <c r="H522" s="267"/>
    </row>
    <row r="523" spans="2:8" ht="33">
      <c r="B523" s="264" t="s">
        <v>5720</v>
      </c>
      <c r="C523" s="643" t="s">
        <v>8565</v>
      </c>
      <c r="D523" s="239" t="s">
        <v>2313</v>
      </c>
      <c r="E523" s="4" t="s">
        <v>4511</v>
      </c>
      <c r="F523" s="265"/>
      <c r="G523" s="645"/>
      <c r="H523" s="267"/>
    </row>
    <row r="524" spans="2:8">
      <c r="B524" s="264" t="s">
        <v>8181</v>
      </c>
      <c r="C524" s="643" t="s">
        <v>8566</v>
      </c>
      <c r="D524" s="239" t="s">
        <v>2319</v>
      </c>
      <c r="E524" s="4" t="s">
        <v>2805</v>
      </c>
      <c r="F524" s="265"/>
      <c r="G524" s="645"/>
      <c r="H524" s="267"/>
    </row>
    <row r="525" spans="2:8" ht="33">
      <c r="B525" s="264" t="s">
        <v>5724</v>
      </c>
      <c r="C525" s="643" t="s">
        <v>8567</v>
      </c>
      <c r="D525" s="239">
        <v>3</v>
      </c>
      <c r="E525" s="4" t="s">
        <v>2805</v>
      </c>
      <c r="F525" s="265"/>
      <c r="G525" s="645"/>
      <c r="H525" s="267"/>
    </row>
    <row r="526" spans="2:8" ht="33">
      <c r="B526" s="264" t="s">
        <v>8184</v>
      </c>
      <c r="C526" s="643" t="s">
        <v>8568</v>
      </c>
      <c r="D526" s="239" t="s">
        <v>2319</v>
      </c>
      <c r="E526" s="4" t="s">
        <v>2805</v>
      </c>
      <c r="F526" s="265"/>
      <c r="G526" s="645"/>
      <c r="H526" s="267"/>
    </row>
    <row r="527" spans="2:8" ht="33">
      <c r="B527" s="264" t="s">
        <v>8186</v>
      </c>
      <c r="C527" s="643" t="s">
        <v>8569</v>
      </c>
      <c r="D527" s="239" t="s">
        <v>2968</v>
      </c>
      <c r="E527" s="4" t="s">
        <v>2805</v>
      </c>
      <c r="F527" s="265"/>
      <c r="G527" s="645"/>
      <c r="H527" s="267"/>
    </row>
    <row r="528" spans="2:8" ht="33">
      <c r="B528" s="264" t="s">
        <v>8188</v>
      </c>
      <c r="C528" s="643" t="s">
        <v>8570</v>
      </c>
      <c r="D528" s="239">
        <v>3</v>
      </c>
      <c r="E528" s="4" t="s">
        <v>2805</v>
      </c>
      <c r="F528" s="265"/>
      <c r="G528" s="645"/>
      <c r="H528" s="267"/>
    </row>
    <row r="529" spans="2:8" ht="33">
      <c r="B529" s="264" t="s">
        <v>5732</v>
      </c>
      <c r="C529" s="643" t="s">
        <v>8571</v>
      </c>
      <c r="D529" s="239">
        <v>1</v>
      </c>
      <c r="E529" s="4" t="s">
        <v>2805</v>
      </c>
      <c r="F529" s="265"/>
      <c r="G529" s="645"/>
      <c r="H529" s="267"/>
    </row>
    <row r="530" spans="2:8" ht="17.25" thickBot="1">
      <c r="B530" s="264" t="s">
        <v>8191</v>
      </c>
      <c r="C530" s="643" t="s">
        <v>8572</v>
      </c>
      <c r="D530" s="239" t="s">
        <v>5641</v>
      </c>
      <c r="E530" s="4" t="s">
        <v>2805</v>
      </c>
      <c r="F530" s="265"/>
      <c r="G530" s="646"/>
      <c r="H530" s="267"/>
    </row>
    <row r="531" spans="2:8" ht="20.100000000000001" customHeight="1" thickBot="1">
      <c r="B531" s="574" t="s">
        <v>5852</v>
      </c>
      <c r="C531" s="564"/>
      <c r="D531" s="565"/>
      <c r="E531" s="575"/>
      <c r="F531" s="575"/>
      <c r="G531" s="576"/>
      <c r="H531" s="267"/>
    </row>
    <row r="532" spans="2:8">
      <c r="B532" s="539" t="s">
        <v>8193</v>
      </c>
      <c r="C532" s="643" t="s">
        <v>8573</v>
      </c>
      <c r="D532" s="233" t="s">
        <v>3408</v>
      </c>
      <c r="E532" s="617" t="s">
        <v>2805</v>
      </c>
      <c r="F532" s="578"/>
      <c r="G532" s="587" t="s">
        <v>8574</v>
      </c>
      <c r="H532" s="267"/>
    </row>
    <row r="533" spans="2:8">
      <c r="B533" s="264" t="s">
        <v>8196</v>
      </c>
      <c r="C533" s="643" t="s">
        <v>8575</v>
      </c>
      <c r="D533" s="239" t="s">
        <v>2319</v>
      </c>
      <c r="E533" s="4" t="s">
        <v>2805</v>
      </c>
      <c r="F533" s="265"/>
      <c r="G533" s="440"/>
      <c r="H533" s="267"/>
    </row>
    <row r="534" spans="2:8">
      <c r="B534" s="264" t="s">
        <v>5741</v>
      </c>
      <c r="C534" s="643" t="s">
        <v>8576</v>
      </c>
      <c r="D534" s="239" t="s">
        <v>5008</v>
      </c>
      <c r="E534" s="4" t="s">
        <v>2805</v>
      </c>
      <c r="F534" s="265"/>
      <c r="G534" s="440"/>
      <c r="H534" s="267"/>
    </row>
    <row r="535" spans="2:8">
      <c r="B535" s="264" t="s">
        <v>5743</v>
      </c>
      <c r="C535" s="643" t="s">
        <v>8577</v>
      </c>
      <c r="D535" s="239" t="s">
        <v>2319</v>
      </c>
      <c r="E535" s="4" t="s">
        <v>2805</v>
      </c>
      <c r="F535" s="265"/>
      <c r="G535" s="440"/>
      <c r="H535" s="267"/>
    </row>
    <row r="536" spans="2:8" ht="33">
      <c r="B536" s="264" t="s">
        <v>5745</v>
      </c>
      <c r="C536" s="643" t="s">
        <v>8578</v>
      </c>
      <c r="D536" s="239" t="s">
        <v>2313</v>
      </c>
      <c r="E536" s="4" t="s">
        <v>4511</v>
      </c>
      <c r="F536" s="265"/>
      <c r="G536" s="440"/>
      <c r="H536" s="267"/>
    </row>
    <row r="537" spans="2:8">
      <c r="B537" s="264" t="s">
        <v>8201</v>
      </c>
      <c r="C537" s="643" t="s">
        <v>8579</v>
      </c>
      <c r="D537" s="239" t="s">
        <v>2319</v>
      </c>
      <c r="E537" s="4" t="s">
        <v>2805</v>
      </c>
      <c r="F537" s="265"/>
      <c r="G537" s="440"/>
      <c r="H537" s="267"/>
    </row>
    <row r="538" spans="2:8" ht="33">
      <c r="B538" s="264" t="s">
        <v>5749</v>
      </c>
      <c r="C538" s="643" t="s">
        <v>8580</v>
      </c>
      <c r="D538" s="239">
        <v>3</v>
      </c>
      <c r="E538" s="4" t="s">
        <v>2805</v>
      </c>
      <c r="F538" s="265"/>
      <c r="G538" s="440"/>
      <c r="H538" s="267"/>
    </row>
    <row r="539" spans="2:8" ht="33">
      <c r="B539" s="264" t="s">
        <v>8204</v>
      </c>
      <c r="C539" s="643" t="s">
        <v>8581</v>
      </c>
      <c r="D539" s="239" t="s">
        <v>2319</v>
      </c>
      <c r="E539" s="4" t="s">
        <v>2805</v>
      </c>
      <c r="F539" s="265"/>
      <c r="G539" s="440"/>
      <c r="H539" s="267"/>
    </row>
    <row r="540" spans="2:8" ht="33">
      <c r="B540" s="264" t="s">
        <v>8206</v>
      </c>
      <c r="C540" s="643" t="s">
        <v>8582</v>
      </c>
      <c r="D540" s="239" t="s">
        <v>2968</v>
      </c>
      <c r="E540" s="4" t="s">
        <v>2805</v>
      </c>
      <c r="F540" s="265"/>
      <c r="G540" s="440"/>
      <c r="H540" s="267"/>
    </row>
    <row r="541" spans="2:8" ht="33">
      <c r="B541" s="264" t="s">
        <v>8208</v>
      </c>
      <c r="C541" s="643" t="s">
        <v>8583</v>
      </c>
      <c r="D541" s="239">
        <v>3</v>
      </c>
      <c r="E541" s="4" t="s">
        <v>2805</v>
      </c>
      <c r="F541" s="265"/>
      <c r="G541" s="440"/>
      <c r="H541" s="267"/>
    </row>
    <row r="542" spans="2:8" ht="33">
      <c r="B542" s="264" t="s">
        <v>5757</v>
      </c>
      <c r="C542" s="643" t="s">
        <v>8584</v>
      </c>
      <c r="D542" s="239">
        <v>1</v>
      </c>
      <c r="E542" s="4" t="s">
        <v>2805</v>
      </c>
      <c r="F542" s="265"/>
      <c r="G542" s="440"/>
      <c r="H542" s="267"/>
    </row>
    <row r="543" spans="2:8">
      <c r="B543" s="264" t="s">
        <v>8211</v>
      </c>
      <c r="C543" s="643" t="s">
        <v>8585</v>
      </c>
      <c r="D543" s="239" t="s">
        <v>5641</v>
      </c>
      <c r="E543" s="4" t="s">
        <v>2805</v>
      </c>
      <c r="F543" s="265"/>
      <c r="G543" s="440"/>
      <c r="H543" s="267"/>
    </row>
    <row r="544" spans="2:8" ht="33">
      <c r="B544" s="264" t="s">
        <v>5761</v>
      </c>
      <c r="C544" s="643" t="s">
        <v>8586</v>
      </c>
      <c r="D544" s="239" t="s">
        <v>2313</v>
      </c>
      <c r="E544" s="4" t="s">
        <v>4511</v>
      </c>
      <c r="F544" s="265"/>
      <c r="G544" s="440"/>
      <c r="H544" s="267"/>
    </row>
    <row r="545" spans="2:8">
      <c r="B545" s="264" t="s">
        <v>8214</v>
      </c>
      <c r="C545" s="643" t="s">
        <v>8587</v>
      </c>
      <c r="D545" s="239" t="s">
        <v>2319</v>
      </c>
      <c r="E545" s="4" t="s">
        <v>2805</v>
      </c>
      <c r="F545" s="265"/>
      <c r="G545" s="440"/>
      <c r="H545" s="267"/>
    </row>
    <row r="546" spans="2:8" ht="33">
      <c r="B546" s="264" t="s">
        <v>5765</v>
      </c>
      <c r="C546" s="643" t="s">
        <v>8588</v>
      </c>
      <c r="D546" s="239">
        <v>3</v>
      </c>
      <c r="E546" s="4" t="s">
        <v>2805</v>
      </c>
      <c r="F546" s="265"/>
      <c r="G546" s="440"/>
      <c r="H546" s="267"/>
    </row>
    <row r="547" spans="2:8" ht="33">
      <c r="B547" s="264" t="s">
        <v>8217</v>
      </c>
      <c r="C547" s="643" t="s">
        <v>8589</v>
      </c>
      <c r="D547" s="239" t="s">
        <v>2319</v>
      </c>
      <c r="E547" s="4" t="s">
        <v>2805</v>
      </c>
      <c r="F547" s="265"/>
      <c r="G547" s="440"/>
      <c r="H547" s="267"/>
    </row>
    <row r="548" spans="2:8" ht="33">
      <c r="B548" s="264" t="s">
        <v>8219</v>
      </c>
      <c r="C548" s="643" t="s">
        <v>8590</v>
      </c>
      <c r="D548" s="239" t="s">
        <v>2968</v>
      </c>
      <c r="E548" s="4" t="s">
        <v>2805</v>
      </c>
      <c r="F548" s="265"/>
      <c r="G548" s="440"/>
      <c r="H548" s="267"/>
    </row>
    <row r="549" spans="2:8" ht="33">
      <c r="B549" s="264" t="s">
        <v>8221</v>
      </c>
      <c r="C549" s="643" t="s">
        <v>8591</v>
      </c>
      <c r="D549" s="239">
        <v>3</v>
      </c>
      <c r="E549" s="4" t="s">
        <v>2805</v>
      </c>
      <c r="F549" s="265"/>
      <c r="G549" s="440"/>
      <c r="H549" s="267"/>
    </row>
    <row r="550" spans="2:8" ht="33">
      <c r="B550" s="264" t="s">
        <v>5773</v>
      </c>
      <c r="C550" s="643" t="s">
        <v>8592</v>
      </c>
      <c r="D550" s="239">
        <v>1</v>
      </c>
      <c r="E550" s="4" t="s">
        <v>2805</v>
      </c>
      <c r="F550" s="265"/>
      <c r="G550" s="440"/>
      <c r="H550" s="267"/>
    </row>
    <row r="551" spans="2:8">
      <c r="B551" s="264" t="s">
        <v>8224</v>
      </c>
      <c r="C551" s="643" t="s">
        <v>8593</v>
      </c>
      <c r="D551" s="239" t="s">
        <v>5641</v>
      </c>
      <c r="E551" s="4" t="s">
        <v>2805</v>
      </c>
      <c r="F551" s="265"/>
      <c r="G551" s="440"/>
      <c r="H551" s="267"/>
    </row>
    <row r="552" spans="2:8" ht="33">
      <c r="B552" s="264" t="s">
        <v>5777</v>
      </c>
      <c r="C552" s="643" t="s">
        <v>8594</v>
      </c>
      <c r="D552" s="239" t="s">
        <v>2313</v>
      </c>
      <c r="E552" s="4" t="s">
        <v>4511</v>
      </c>
      <c r="F552" s="265"/>
      <c r="G552" s="440"/>
      <c r="H552" s="267"/>
    </row>
    <row r="553" spans="2:8">
      <c r="B553" s="264" t="s">
        <v>8227</v>
      </c>
      <c r="C553" s="643" t="s">
        <v>8595</v>
      </c>
      <c r="D553" s="239" t="s">
        <v>2319</v>
      </c>
      <c r="E553" s="4" t="s">
        <v>2805</v>
      </c>
      <c r="F553" s="265"/>
      <c r="G553" s="440"/>
      <c r="H553" s="267"/>
    </row>
    <row r="554" spans="2:8" ht="33">
      <c r="B554" s="264" t="s">
        <v>5781</v>
      </c>
      <c r="C554" s="643" t="s">
        <v>8596</v>
      </c>
      <c r="D554" s="239">
        <v>3</v>
      </c>
      <c r="E554" s="4" t="s">
        <v>2805</v>
      </c>
      <c r="F554" s="265"/>
      <c r="G554" s="440"/>
      <c r="H554" s="267"/>
    </row>
    <row r="555" spans="2:8" ht="33">
      <c r="B555" s="264" t="s">
        <v>8230</v>
      </c>
      <c r="C555" s="643" t="s">
        <v>8597</v>
      </c>
      <c r="D555" s="239" t="s">
        <v>2319</v>
      </c>
      <c r="E555" s="4" t="s">
        <v>2805</v>
      </c>
      <c r="F555" s="265"/>
      <c r="G555" s="440"/>
      <c r="H555" s="267"/>
    </row>
    <row r="556" spans="2:8" ht="33">
      <c r="B556" s="264" t="s">
        <v>8232</v>
      </c>
      <c r="C556" s="643" t="s">
        <v>8598</v>
      </c>
      <c r="D556" s="239" t="s">
        <v>2968</v>
      </c>
      <c r="E556" s="4" t="s">
        <v>2805</v>
      </c>
      <c r="F556" s="265"/>
      <c r="G556" s="440"/>
      <c r="H556" s="267"/>
    </row>
    <row r="557" spans="2:8" ht="33">
      <c r="B557" s="264" t="s">
        <v>8234</v>
      </c>
      <c r="C557" s="643" t="s">
        <v>8599</v>
      </c>
      <c r="D557" s="239">
        <v>3</v>
      </c>
      <c r="E557" s="4" t="s">
        <v>2805</v>
      </c>
      <c r="F557" s="265"/>
      <c r="G557" s="711"/>
      <c r="H557" s="267"/>
    </row>
    <row r="558" spans="2:8" ht="33">
      <c r="B558" s="264" t="s">
        <v>5789</v>
      </c>
      <c r="C558" s="643" t="s">
        <v>8600</v>
      </c>
      <c r="D558" s="239">
        <v>1</v>
      </c>
      <c r="E558" s="4" t="s">
        <v>2805</v>
      </c>
      <c r="F558" s="265"/>
      <c r="G558" s="711"/>
      <c r="H558" s="267"/>
    </row>
    <row r="559" spans="2:8" ht="17.25" thickBot="1">
      <c r="B559" s="264" t="s">
        <v>8237</v>
      </c>
      <c r="C559" s="643" t="s">
        <v>8601</v>
      </c>
      <c r="D559" s="239" t="s">
        <v>5641</v>
      </c>
      <c r="E559" s="4" t="s">
        <v>2805</v>
      </c>
      <c r="F559" s="265"/>
      <c r="G559" s="714"/>
      <c r="H559" s="267"/>
    </row>
    <row r="560" spans="2:8" ht="18">
      <c r="B560" s="568" t="s">
        <v>5793</v>
      </c>
      <c r="C560" s="636"/>
      <c r="D560" s="309"/>
      <c r="E560" s="569"/>
      <c r="F560" s="569"/>
      <c r="G560" s="570"/>
      <c r="H560" s="267"/>
    </row>
    <row r="561" spans="2:8" ht="18.75" thickBot="1">
      <c r="B561" s="637" t="s">
        <v>8239</v>
      </c>
      <c r="C561" s="638"/>
      <c r="D561" s="315"/>
      <c r="E561" s="572"/>
      <c r="F561" s="572"/>
      <c r="G561" s="573"/>
      <c r="H561" s="267"/>
    </row>
    <row r="562" spans="2:8" ht="20.100000000000001" customHeight="1" thickBot="1">
      <c r="B562" s="574" t="s">
        <v>8240</v>
      </c>
      <c r="C562" s="564"/>
      <c r="D562" s="565"/>
      <c r="E562" s="575"/>
      <c r="F562" s="575"/>
      <c r="G562" s="576"/>
      <c r="H562" s="267"/>
    </row>
    <row r="563" spans="2:8">
      <c r="B563" s="264" t="s">
        <v>8094</v>
      </c>
      <c r="C563" s="642" t="s">
        <v>8602</v>
      </c>
      <c r="D563" s="239" t="s">
        <v>2319</v>
      </c>
      <c r="E563" s="4" t="s">
        <v>2805</v>
      </c>
      <c r="F563" s="265"/>
      <c r="G563" s="587" t="s">
        <v>8603</v>
      </c>
      <c r="H563" s="267"/>
    </row>
    <row r="564" spans="2:8">
      <c r="B564" s="264" t="s">
        <v>5611</v>
      </c>
      <c r="C564" s="642" t="s">
        <v>8604</v>
      </c>
      <c r="D564" s="239" t="s">
        <v>5008</v>
      </c>
      <c r="E564" s="4" t="s">
        <v>2805</v>
      </c>
      <c r="F564" s="265"/>
      <c r="G564" s="440"/>
      <c r="H564" s="267"/>
    </row>
    <row r="565" spans="2:8">
      <c r="B565" s="264" t="s">
        <v>5615</v>
      </c>
      <c r="C565" s="642" t="s">
        <v>8605</v>
      </c>
      <c r="D565" s="239" t="s">
        <v>2319</v>
      </c>
      <c r="E565" s="4" t="s">
        <v>2805</v>
      </c>
      <c r="F565" s="265"/>
      <c r="G565" s="440"/>
      <c r="H565" s="267"/>
    </row>
    <row r="566" spans="2:8" ht="33">
      <c r="B566" s="264" t="s">
        <v>5618</v>
      </c>
      <c r="C566" s="642" t="s">
        <v>8606</v>
      </c>
      <c r="D566" s="239" t="s">
        <v>2313</v>
      </c>
      <c r="E566" s="4" t="s">
        <v>4511</v>
      </c>
      <c r="F566" s="265"/>
      <c r="G566" s="440"/>
      <c r="H566" s="267"/>
    </row>
    <row r="567" spans="2:8">
      <c r="B567" s="264" t="s">
        <v>8102</v>
      </c>
      <c r="C567" s="642" t="s">
        <v>8607</v>
      </c>
      <c r="D567" s="239" t="s">
        <v>2319</v>
      </c>
      <c r="E567" s="4" t="s">
        <v>2805</v>
      </c>
      <c r="F567" s="265"/>
      <c r="G567" s="440"/>
      <c r="H567" s="267"/>
    </row>
    <row r="568" spans="2:8" ht="33">
      <c r="B568" s="264" t="s">
        <v>5624</v>
      </c>
      <c r="C568" s="642" t="s">
        <v>8608</v>
      </c>
      <c r="D568" s="239">
        <v>3</v>
      </c>
      <c r="E568" s="4" t="s">
        <v>2805</v>
      </c>
      <c r="F568" s="265"/>
      <c r="G568" s="440"/>
      <c r="H568" s="267"/>
    </row>
    <row r="569" spans="2:8" ht="33">
      <c r="B569" s="264" t="s">
        <v>8107</v>
      </c>
      <c r="C569" s="642" t="s">
        <v>8609</v>
      </c>
      <c r="D569" s="239" t="s">
        <v>2319</v>
      </c>
      <c r="E569" s="4" t="s">
        <v>2805</v>
      </c>
      <c r="F569" s="265"/>
      <c r="G569" s="440"/>
      <c r="H569" s="267"/>
    </row>
    <row r="570" spans="2:8" ht="33">
      <c r="B570" s="264" t="s">
        <v>8110</v>
      </c>
      <c r="C570" s="642" t="s">
        <v>8610</v>
      </c>
      <c r="D570" s="239" t="s">
        <v>2968</v>
      </c>
      <c r="E570" s="4" t="s">
        <v>2805</v>
      </c>
      <c r="F570" s="265"/>
      <c r="G570" s="440"/>
      <c r="H570" s="267"/>
    </row>
    <row r="571" spans="2:8" ht="33">
      <c r="B571" s="264" t="s">
        <v>8112</v>
      </c>
      <c r="C571" s="642" t="s">
        <v>8611</v>
      </c>
      <c r="D571" s="239">
        <v>3</v>
      </c>
      <c r="E571" s="4" t="s">
        <v>2805</v>
      </c>
      <c r="F571" s="265"/>
      <c r="G571" s="440"/>
      <c r="H571" s="267"/>
    </row>
    <row r="572" spans="2:8" ht="33">
      <c r="B572" s="264" t="s">
        <v>5636</v>
      </c>
      <c r="C572" s="642" t="s">
        <v>8612</v>
      </c>
      <c r="D572" s="239">
        <v>1</v>
      </c>
      <c r="E572" s="4" t="s">
        <v>2805</v>
      </c>
      <c r="F572" s="265"/>
      <c r="G572" s="440"/>
      <c r="H572" s="267"/>
    </row>
    <row r="573" spans="2:8">
      <c r="B573" s="264" t="s">
        <v>8116</v>
      </c>
      <c r="C573" s="642" t="s">
        <v>8613</v>
      </c>
      <c r="D573" s="239" t="s">
        <v>5641</v>
      </c>
      <c r="E573" s="4" t="s">
        <v>2805</v>
      </c>
      <c r="F573" s="265"/>
      <c r="G573" s="440"/>
      <c r="H573" s="267"/>
    </row>
    <row r="574" spans="2:8" ht="33">
      <c r="B574" s="264" t="s">
        <v>5643</v>
      </c>
      <c r="C574" s="642" t="s">
        <v>8614</v>
      </c>
      <c r="D574" s="239" t="s">
        <v>2313</v>
      </c>
      <c r="E574" s="4" t="s">
        <v>4511</v>
      </c>
      <c r="F574" s="265"/>
      <c r="G574" s="440"/>
      <c r="H574" s="267"/>
    </row>
    <row r="575" spans="2:8">
      <c r="B575" s="264" t="s">
        <v>8121</v>
      </c>
      <c r="C575" s="642" t="s">
        <v>8615</v>
      </c>
      <c r="D575" s="239" t="s">
        <v>2319</v>
      </c>
      <c r="E575" s="4" t="s">
        <v>2805</v>
      </c>
      <c r="F575" s="265"/>
      <c r="G575" s="440"/>
      <c r="H575" s="267"/>
    </row>
    <row r="576" spans="2:8" ht="33">
      <c r="B576" s="264" t="s">
        <v>5648</v>
      </c>
      <c r="C576" s="642" t="s">
        <v>8616</v>
      </c>
      <c r="D576" s="239">
        <v>3</v>
      </c>
      <c r="E576" s="4" t="s">
        <v>2805</v>
      </c>
      <c r="F576" s="265"/>
      <c r="G576" s="440"/>
      <c r="H576" s="267"/>
    </row>
    <row r="577" spans="2:8" ht="33">
      <c r="B577" s="264" t="s">
        <v>8124</v>
      </c>
      <c r="C577" s="642" t="s">
        <v>8617</v>
      </c>
      <c r="D577" s="239" t="s">
        <v>2319</v>
      </c>
      <c r="E577" s="4" t="s">
        <v>2805</v>
      </c>
      <c r="F577" s="265"/>
      <c r="G577" s="440"/>
      <c r="H577" s="267"/>
    </row>
    <row r="578" spans="2:8" ht="33">
      <c r="B578" s="264" t="s">
        <v>8126</v>
      </c>
      <c r="C578" s="642" t="s">
        <v>8618</v>
      </c>
      <c r="D578" s="239" t="s">
        <v>2968</v>
      </c>
      <c r="E578" s="4" t="s">
        <v>2805</v>
      </c>
      <c r="F578" s="265"/>
      <c r="G578" s="440"/>
      <c r="H578" s="267"/>
    </row>
    <row r="579" spans="2:8" ht="33">
      <c r="B579" s="264" t="s">
        <v>8128</v>
      </c>
      <c r="C579" s="642" t="s">
        <v>8619</v>
      </c>
      <c r="D579" s="239">
        <v>3</v>
      </c>
      <c r="E579" s="4" t="s">
        <v>2805</v>
      </c>
      <c r="F579" s="265"/>
      <c r="G579" s="440"/>
      <c r="H579" s="267"/>
    </row>
    <row r="580" spans="2:8" ht="33">
      <c r="B580" s="264" t="s">
        <v>5656</v>
      </c>
      <c r="C580" s="642" t="s">
        <v>8620</v>
      </c>
      <c r="D580" s="239">
        <v>1</v>
      </c>
      <c r="E580" s="4" t="s">
        <v>2805</v>
      </c>
      <c r="F580" s="265"/>
      <c r="G580" s="440"/>
      <c r="H580" s="267"/>
    </row>
    <row r="581" spans="2:8">
      <c r="B581" s="264" t="s">
        <v>8131</v>
      </c>
      <c r="C581" s="642" t="s">
        <v>8621</v>
      </c>
      <c r="D581" s="239" t="s">
        <v>5641</v>
      </c>
      <c r="E581" s="4" t="s">
        <v>2805</v>
      </c>
      <c r="F581" s="265"/>
      <c r="G581" s="440"/>
      <c r="H581" s="267"/>
    </row>
    <row r="582" spans="2:8" ht="33">
      <c r="B582" s="264" t="s">
        <v>5660</v>
      </c>
      <c r="C582" s="642" t="s">
        <v>8622</v>
      </c>
      <c r="D582" s="239" t="s">
        <v>2313</v>
      </c>
      <c r="E582" s="4" t="s">
        <v>4511</v>
      </c>
      <c r="F582" s="265"/>
      <c r="G582" s="440"/>
      <c r="H582" s="267"/>
    </row>
    <row r="583" spans="2:8">
      <c r="B583" s="264" t="s">
        <v>8135</v>
      </c>
      <c r="C583" s="642" t="s">
        <v>8623</v>
      </c>
      <c r="D583" s="239" t="s">
        <v>2319</v>
      </c>
      <c r="E583" s="4" t="s">
        <v>2805</v>
      </c>
      <c r="F583" s="265"/>
      <c r="G583" s="440"/>
      <c r="H583" s="267"/>
    </row>
    <row r="584" spans="2:8" ht="33">
      <c r="B584" s="264" t="s">
        <v>5665</v>
      </c>
      <c r="C584" s="642" t="s">
        <v>8624</v>
      </c>
      <c r="D584" s="239">
        <v>3</v>
      </c>
      <c r="E584" s="4" t="s">
        <v>2805</v>
      </c>
      <c r="F584" s="265"/>
      <c r="G584" s="440"/>
      <c r="H584" s="267"/>
    </row>
    <row r="585" spans="2:8" ht="33">
      <c r="B585" s="264" t="s">
        <v>8138</v>
      </c>
      <c r="C585" s="642" t="s">
        <v>8625</v>
      </c>
      <c r="D585" s="239" t="s">
        <v>2319</v>
      </c>
      <c r="E585" s="4" t="s">
        <v>2805</v>
      </c>
      <c r="F585" s="265"/>
      <c r="G585" s="440"/>
      <c r="H585" s="267"/>
    </row>
    <row r="586" spans="2:8" ht="33">
      <c r="B586" s="264" t="s">
        <v>8140</v>
      </c>
      <c r="C586" s="642" t="s">
        <v>8626</v>
      </c>
      <c r="D586" s="239" t="s">
        <v>2968</v>
      </c>
      <c r="E586" s="4" t="s">
        <v>2805</v>
      </c>
      <c r="F586" s="265"/>
      <c r="G586" s="440"/>
      <c r="H586" s="267"/>
    </row>
    <row r="587" spans="2:8" ht="33">
      <c r="B587" s="264" t="s">
        <v>8142</v>
      </c>
      <c r="C587" s="642" t="s">
        <v>8627</v>
      </c>
      <c r="D587" s="239">
        <v>3</v>
      </c>
      <c r="E587" s="4" t="s">
        <v>2805</v>
      </c>
      <c r="F587" s="265"/>
      <c r="G587" s="711"/>
      <c r="H587" s="267"/>
    </row>
    <row r="588" spans="2:8" ht="33">
      <c r="B588" s="264" t="s">
        <v>5673</v>
      </c>
      <c r="C588" s="642" t="s">
        <v>8628</v>
      </c>
      <c r="D588" s="239">
        <v>1</v>
      </c>
      <c r="E588" s="4" t="s">
        <v>2805</v>
      </c>
      <c r="F588" s="265"/>
      <c r="G588" s="713"/>
      <c r="H588" s="267"/>
    </row>
    <row r="589" spans="2:8" ht="17.25" thickBot="1">
      <c r="B589" s="619" t="s">
        <v>8145</v>
      </c>
      <c r="C589" s="642" t="s">
        <v>8629</v>
      </c>
      <c r="D589" s="247" t="s">
        <v>5641</v>
      </c>
      <c r="E589" s="620" t="s">
        <v>2805</v>
      </c>
      <c r="F589" s="621"/>
      <c r="G589" s="712"/>
      <c r="H589" s="267"/>
    </row>
    <row r="590" spans="2:8" ht="20.100000000000001" customHeight="1" thickBot="1">
      <c r="B590" s="574" t="s">
        <v>5677</v>
      </c>
      <c r="C590" s="564"/>
      <c r="D590" s="565"/>
      <c r="E590" s="575"/>
      <c r="F590" s="575"/>
      <c r="G590" s="576"/>
      <c r="H590" s="267"/>
    </row>
    <row r="591" spans="2:8">
      <c r="B591" s="264" t="s">
        <v>8147</v>
      </c>
      <c r="C591" s="643" t="s">
        <v>8630</v>
      </c>
      <c r="D591" s="239" t="s">
        <v>3408</v>
      </c>
      <c r="E591" s="4" t="s">
        <v>2805</v>
      </c>
      <c r="F591" s="265"/>
      <c r="G591" s="587" t="s">
        <v>8631</v>
      </c>
      <c r="H591" s="267"/>
    </row>
    <row r="592" spans="2:8">
      <c r="B592" s="264" t="s">
        <v>8150</v>
      </c>
      <c r="C592" s="643" t="s">
        <v>8632</v>
      </c>
      <c r="D592" s="239" t="s">
        <v>2319</v>
      </c>
      <c r="E592" s="4" t="s">
        <v>2805</v>
      </c>
      <c r="F592" s="265"/>
      <c r="G592" s="440"/>
      <c r="H592" s="267"/>
    </row>
    <row r="593" spans="2:8">
      <c r="B593" s="264" t="s">
        <v>5684</v>
      </c>
      <c r="C593" s="643" t="s">
        <v>8633</v>
      </c>
      <c r="D593" s="239" t="s">
        <v>5008</v>
      </c>
      <c r="E593" s="4" t="s">
        <v>2805</v>
      </c>
      <c r="F593" s="265"/>
      <c r="G593" s="440"/>
      <c r="H593" s="267"/>
    </row>
    <row r="594" spans="2:8">
      <c r="B594" s="264" t="s">
        <v>5686</v>
      </c>
      <c r="C594" s="643" t="s">
        <v>8634</v>
      </c>
      <c r="D594" s="239" t="s">
        <v>2319</v>
      </c>
      <c r="E594" s="4" t="s">
        <v>2805</v>
      </c>
      <c r="F594" s="265"/>
      <c r="G594" s="440"/>
      <c r="H594" s="267"/>
    </row>
    <row r="595" spans="2:8" ht="33">
      <c r="B595" s="264" t="s">
        <v>5688</v>
      </c>
      <c r="C595" s="643" t="s">
        <v>8635</v>
      </c>
      <c r="D595" s="239" t="s">
        <v>2313</v>
      </c>
      <c r="E595" s="4" t="s">
        <v>4511</v>
      </c>
      <c r="F595" s="265"/>
      <c r="G595" s="440"/>
      <c r="H595" s="267"/>
    </row>
    <row r="596" spans="2:8">
      <c r="B596" s="264" t="s">
        <v>8155</v>
      </c>
      <c r="C596" s="643" t="s">
        <v>8636</v>
      </c>
      <c r="D596" s="239" t="s">
        <v>2319</v>
      </c>
      <c r="E596" s="4" t="s">
        <v>2805</v>
      </c>
      <c r="F596" s="265"/>
      <c r="G596" s="440"/>
      <c r="H596" s="267"/>
    </row>
    <row r="597" spans="2:8" ht="33">
      <c r="B597" s="264" t="s">
        <v>5692</v>
      </c>
      <c r="C597" s="643" t="s">
        <v>8637</v>
      </c>
      <c r="D597" s="239">
        <v>3</v>
      </c>
      <c r="E597" s="4" t="s">
        <v>2805</v>
      </c>
      <c r="F597" s="265"/>
      <c r="G597" s="440"/>
      <c r="H597" s="267"/>
    </row>
    <row r="598" spans="2:8" ht="33">
      <c r="B598" s="264" t="s">
        <v>8158</v>
      </c>
      <c r="C598" s="643" t="s">
        <v>8638</v>
      </c>
      <c r="D598" s="239" t="s">
        <v>2319</v>
      </c>
      <c r="E598" s="4" t="s">
        <v>2805</v>
      </c>
      <c r="F598" s="265"/>
      <c r="G598" s="440"/>
      <c r="H598" s="267"/>
    </row>
    <row r="599" spans="2:8" ht="33">
      <c r="B599" s="264" t="s">
        <v>8160</v>
      </c>
      <c r="C599" s="643" t="s">
        <v>8639</v>
      </c>
      <c r="D599" s="239" t="s">
        <v>2968</v>
      </c>
      <c r="E599" s="4" t="s">
        <v>2805</v>
      </c>
      <c r="F599" s="265"/>
      <c r="G599" s="440"/>
      <c r="H599" s="267"/>
    </row>
    <row r="600" spans="2:8" ht="33">
      <c r="B600" s="264" t="s">
        <v>8162</v>
      </c>
      <c r="C600" s="643" t="s">
        <v>8640</v>
      </c>
      <c r="D600" s="239">
        <v>3</v>
      </c>
      <c r="E600" s="4" t="s">
        <v>2805</v>
      </c>
      <c r="F600" s="265"/>
      <c r="G600" s="440"/>
      <c r="H600" s="267"/>
    </row>
    <row r="601" spans="2:8" ht="33">
      <c r="B601" s="264" t="s">
        <v>5700</v>
      </c>
      <c r="C601" s="643" t="s">
        <v>8641</v>
      </c>
      <c r="D601" s="239">
        <v>1</v>
      </c>
      <c r="E601" s="4" t="s">
        <v>2805</v>
      </c>
      <c r="F601" s="265"/>
      <c r="G601" s="440"/>
      <c r="H601" s="267"/>
    </row>
    <row r="602" spans="2:8">
      <c r="B602" s="264" t="s">
        <v>8165</v>
      </c>
      <c r="C602" s="643" t="s">
        <v>8642</v>
      </c>
      <c r="D602" s="239" t="s">
        <v>5641</v>
      </c>
      <c r="E602" s="4" t="s">
        <v>2805</v>
      </c>
      <c r="F602" s="265"/>
      <c r="G602" s="440"/>
      <c r="H602" s="267"/>
    </row>
    <row r="603" spans="2:8" ht="33">
      <c r="B603" s="264" t="s">
        <v>5704</v>
      </c>
      <c r="C603" s="643" t="s">
        <v>8643</v>
      </c>
      <c r="D603" s="239" t="s">
        <v>2313</v>
      </c>
      <c r="E603" s="4" t="s">
        <v>4511</v>
      </c>
      <c r="F603" s="265"/>
      <c r="G603" s="440"/>
      <c r="H603" s="267"/>
    </row>
    <row r="604" spans="2:8">
      <c r="B604" s="264" t="s">
        <v>8168</v>
      </c>
      <c r="C604" s="643" t="s">
        <v>8644</v>
      </c>
      <c r="D604" s="239" t="s">
        <v>2319</v>
      </c>
      <c r="E604" s="4" t="s">
        <v>2805</v>
      </c>
      <c r="F604" s="265"/>
      <c r="G604" s="440"/>
      <c r="H604" s="267"/>
    </row>
    <row r="605" spans="2:8" ht="33">
      <c r="B605" s="264" t="s">
        <v>5708</v>
      </c>
      <c r="C605" s="643" t="s">
        <v>8645</v>
      </c>
      <c r="D605" s="239">
        <v>3</v>
      </c>
      <c r="E605" s="4" t="s">
        <v>2805</v>
      </c>
      <c r="F605" s="265"/>
      <c r="G605" s="440"/>
      <c r="H605" s="267"/>
    </row>
    <row r="606" spans="2:8" ht="33">
      <c r="B606" s="264" t="s">
        <v>8171</v>
      </c>
      <c r="C606" s="643" t="s">
        <v>8646</v>
      </c>
      <c r="D606" s="239" t="s">
        <v>2319</v>
      </c>
      <c r="E606" s="4" t="s">
        <v>2805</v>
      </c>
      <c r="F606" s="265"/>
      <c r="G606" s="440"/>
      <c r="H606" s="267"/>
    </row>
    <row r="607" spans="2:8" ht="33">
      <c r="B607" s="264" t="s">
        <v>8173</v>
      </c>
      <c r="C607" s="643" t="s">
        <v>8647</v>
      </c>
      <c r="D607" s="239" t="s">
        <v>2968</v>
      </c>
      <c r="E607" s="4" t="s">
        <v>2805</v>
      </c>
      <c r="F607" s="265"/>
      <c r="G607" s="440"/>
      <c r="H607" s="267"/>
    </row>
    <row r="608" spans="2:8" ht="33">
      <c r="B608" s="264" t="s">
        <v>8175</v>
      </c>
      <c r="C608" s="643" t="s">
        <v>8648</v>
      </c>
      <c r="D608" s="239">
        <v>3</v>
      </c>
      <c r="E608" s="4" t="s">
        <v>2805</v>
      </c>
      <c r="F608" s="265"/>
      <c r="G608" s="440"/>
      <c r="H608" s="267"/>
    </row>
    <row r="609" spans="2:8" ht="33">
      <c r="B609" s="264" t="s">
        <v>5716</v>
      </c>
      <c r="C609" s="643" t="s">
        <v>8649</v>
      </c>
      <c r="D609" s="239">
        <v>1</v>
      </c>
      <c r="E609" s="4" t="s">
        <v>2805</v>
      </c>
      <c r="F609" s="265"/>
      <c r="G609" s="440"/>
      <c r="H609" s="267"/>
    </row>
    <row r="610" spans="2:8">
      <c r="B610" s="264" t="s">
        <v>8178</v>
      </c>
      <c r="C610" s="643" t="s">
        <v>8650</v>
      </c>
      <c r="D610" s="239" t="s">
        <v>5641</v>
      </c>
      <c r="E610" s="4" t="s">
        <v>2805</v>
      </c>
      <c r="F610" s="265"/>
      <c r="G610" s="440"/>
      <c r="H610" s="267"/>
    </row>
    <row r="611" spans="2:8" ht="33">
      <c r="B611" s="264" t="s">
        <v>5720</v>
      </c>
      <c r="C611" s="643" t="s">
        <v>8651</v>
      </c>
      <c r="D611" s="239" t="s">
        <v>2313</v>
      </c>
      <c r="E611" s="4" t="s">
        <v>4511</v>
      </c>
      <c r="F611" s="265"/>
      <c r="G611" s="440"/>
      <c r="H611" s="267"/>
    </row>
    <row r="612" spans="2:8">
      <c r="B612" s="264" t="s">
        <v>8181</v>
      </c>
      <c r="C612" s="643" t="s">
        <v>8652</v>
      </c>
      <c r="D612" s="239" t="s">
        <v>2319</v>
      </c>
      <c r="E612" s="4" t="s">
        <v>2805</v>
      </c>
      <c r="F612" s="265"/>
      <c r="G612" s="440"/>
      <c r="H612" s="267"/>
    </row>
    <row r="613" spans="2:8" ht="33">
      <c r="B613" s="264" t="s">
        <v>5724</v>
      </c>
      <c r="C613" s="643" t="s">
        <v>8653</v>
      </c>
      <c r="D613" s="239">
        <v>3</v>
      </c>
      <c r="E613" s="4" t="s">
        <v>2805</v>
      </c>
      <c r="F613" s="265"/>
      <c r="G613" s="440"/>
      <c r="H613" s="267"/>
    </row>
    <row r="614" spans="2:8" ht="33">
      <c r="B614" s="264" t="s">
        <v>8184</v>
      </c>
      <c r="C614" s="643" t="s">
        <v>8654</v>
      </c>
      <c r="D614" s="239" t="s">
        <v>2319</v>
      </c>
      <c r="E614" s="4" t="s">
        <v>2805</v>
      </c>
      <c r="F614" s="265"/>
      <c r="G614" s="440"/>
      <c r="H614" s="267"/>
    </row>
    <row r="615" spans="2:8" ht="33">
      <c r="B615" s="264" t="s">
        <v>8186</v>
      </c>
      <c r="C615" s="643" t="s">
        <v>8655</v>
      </c>
      <c r="D615" s="239" t="s">
        <v>2968</v>
      </c>
      <c r="E615" s="4" t="s">
        <v>2805</v>
      </c>
      <c r="F615" s="265"/>
      <c r="G615" s="440"/>
      <c r="H615" s="267"/>
    </row>
    <row r="616" spans="2:8" ht="33">
      <c r="B616" s="264" t="s">
        <v>8188</v>
      </c>
      <c r="C616" s="643" t="s">
        <v>8656</v>
      </c>
      <c r="D616" s="239">
        <v>3</v>
      </c>
      <c r="E616" s="4" t="s">
        <v>2805</v>
      </c>
      <c r="F616" s="265"/>
      <c r="G616" s="711"/>
      <c r="H616" s="267"/>
    </row>
    <row r="617" spans="2:8" ht="33">
      <c r="B617" s="264" t="s">
        <v>5732</v>
      </c>
      <c r="C617" s="643" t="s">
        <v>8657</v>
      </c>
      <c r="D617" s="239">
        <v>1</v>
      </c>
      <c r="E617" s="4" t="s">
        <v>2805</v>
      </c>
      <c r="F617" s="265"/>
      <c r="G617" s="713"/>
      <c r="H617" s="267"/>
    </row>
    <row r="618" spans="2:8" ht="17.25" thickBot="1">
      <c r="B618" s="619" t="s">
        <v>8191</v>
      </c>
      <c r="C618" s="643" t="s">
        <v>8658</v>
      </c>
      <c r="D618" s="247" t="s">
        <v>5641</v>
      </c>
      <c r="E618" s="620" t="s">
        <v>2805</v>
      </c>
      <c r="F618" s="621"/>
      <c r="G618" s="712"/>
      <c r="H618" s="267"/>
    </row>
    <row r="619" spans="2:8" ht="20.100000000000001" customHeight="1" thickBot="1">
      <c r="B619" s="574" t="s">
        <v>5852</v>
      </c>
      <c r="C619" s="564"/>
      <c r="D619" s="565"/>
      <c r="E619" s="575"/>
      <c r="F619" s="575"/>
      <c r="G619" s="576"/>
      <c r="H619" s="267"/>
    </row>
    <row r="620" spans="2:8">
      <c r="B620" s="264" t="s">
        <v>8193</v>
      </c>
      <c r="C620" s="643" t="s">
        <v>8659</v>
      </c>
      <c r="D620" s="239" t="s">
        <v>3408</v>
      </c>
      <c r="E620" s="4" t="s">
        <v>2805</v>
      </c>
      <c r="F620" s="265"/>
      <c r="G620" s="587" t="s">
        <v>8574</v>
      </c>
      <c r="H620" s="267"/>
    </row>
    <row r="621" spans="2:8">
      <c r="B621" s="264" t="s">
        <v>8196</v>
      </c>
      <c r="C621" s="643" t="s">
        <v>8660</v>
      </c>
      <c r="D621" s="239" t="s">
        <v>2319</v>
      </c>
      <c r="E621" s="4" t="s">
        <v>2805</v>
      </c>
      <c r="F621" s="265"/>
      <c r="G621" s="440"/>
      <c r="H621" s="267"/>
    </row>
    <row r="622" spans="2:8">
      <c r="B622" s="264" t="s">
        <v>5741</v>
      </c>
      <c r="C622" s="643" t="s">
        <v>8661</v>
      </c>
      <c r="D622" s="239" t="s">
        <v>5008</v>
      </c>
      <c r="E622" s="4" t="s">
        <v>2805</v>
      </c>
      <c r="F622" s="265"/>
      <c r="G622" s="440"/>
      <c r="H622" s="267"/>
    </row>
    <row r="623" spans="2:8">
      <c r="B623" s="264" t="s">
        <v>5743</v>
      </c>
      <c r="C623" s="643" t="s">
        <v>8662</v>
      </c>
      <c r="D623" s="239" t="s">
        <v>2319</v>
      </c>
      <c r="E623" s="4" t="s">
        <v>2805</v>
      </c>
      <c r="F623" s="265"/>
      <c r="G623" s="440"/>
      <c r="H623" s="267"/>
    </row>
    <row r="624" spans="2:8" ht="33">
      <c r="B624" s="264" t="s">
        <v>5745</v>
      </c>
      <c r="C624" s="643" t="s">
        <v>8663</v>
      </c>
      <c r="D624" s="239" t="s">
        <v>2313</v>
      </c>
      <c r="E624" s="4" t="s">
        <v>4511</v>
      </c>
      <c r="F624" s="265"/>
      <c r="G624" s="440"/>
      <c r="H624" s="267"/>
    </row>
    <row r="625" spans="2:8">
      <c r="B625" s="264" t="s">
        <v>8201</v>
      </c>
      <c r="C625" s="643" t="s">
        <v>8664</v>
      </c>
      <c r="D625" s="239" t="s">
        <v>2319</v>
      </c>
      <c r="E625" s="4" t="s">
        <v>2805</v>
      </c>
      <c r="F625" s="265"/>
      <c r="G625" s="440"/>
      <c r="H625" s="267"/>
    </row>
    <row r="626" spans="2:8" ht="33">
      <c r="B626" s="264" t="s">
        <v>5749</v>
      </c>
      <c r="C626" s="643" t="s">
        <v>8665</v>
      </c>
      <c r="D626" s="239">
        <v>3</v>
      </c>
      <c r="E626" s="4" t="s">
        <v>2805</v>
      </c>
      <c r="F626" s="265"/>
      <c r="G626" s="440"/>
      <c r="H626" s="267"/>
    </row>
    <row r="627" spans="2:8" ht="33">
      <c r="B627" s="264" t="s">
        <v>8204</v>
      </c>
      <c r="C627" s="643" t="s">
        <v>8666</v>
      </c>
      <c r="D627" s="239" t="s">
        <v>2319</v>
      </c>
      <c r="E627" s="4" t="s">
        <v>2805</v>
      </c>
      <c r="F627" s="265"/>
      <c r="G627" s="440"/>
      <c r="H627" s="267"/>
    </row>
    <row r="628" spans="2:8" ht="33">
      <c r="B628" s="264" t="s">
        <v>8206</v>
      </c>
      <c r="C628" s="643" t="s">
        <v>8667</v>
      </c>
      <c r="D628" s="239" t="s">
        <v>2968</v>
      </c>
      <c r="E628" s="4" t="s">
        <v>2805</v>
      </c>
      <c r="F628" s="265"/>
      <c r="G628" s="440"/>
      <c r="H628" s="267"/>
    </row>
    <row r="629" spans="2:8" ht="33">
      <c r="B629" s="264" t="s">
        <v>8208</v>
      </c>
      <c r="C629" s="643" t="s">
        <v>8668</v>
      </c>
      <c r="D629" s="239">
        <v>3</v>
      </c>
      <c r="E629" s="4" t="s">
        <v>2805</v>
      </c>
      <c r="F629" s="265"/>
      <c r="G629" s="440"/>
      <c r="H629" s="267"/>
    </row>
    <row r="630" spans="2:8" ht="33">
      <c r="B630" s="264" t="s">
        <v>5757</v>
      </c>
      <c r="C630" s="643" t="s">
        <v>8669</v>
      </c>
      <c r="D630" s="239">
        <v>1</v>
      </c>
      <c r="E630" s="4" t="s">
        <v>2805</v>
      </c>
      <c r="F630" s="265"/>
      <c r="G630" s="440"/>
      <c r="H630" s="267"/>
    </row>
    <row r="631" spans="2:8">
      <c r="B631" s="264" t="s">
        <v>8211</v>
      </c>
      <c r="C631" s="643" t="s">
        <v>8670</v>
      </c>
      <c r="D631" s="239" t="s">
        <v>5641</v>
      </c>
      <c r="E631" s="4" t="s">
        <v>2805</v>
      </c>
      <c r="F631" s="265"/>
      <c r="G631" s="440"/>
      <c r="H631" s="267"/>
    </row>
    <row r="632" spans="2:8" ht="33">
      <c r="B632" s="264" t="s">
        <v>5761</v>
      </c>
      <c r="C632" s="643" t="s">
        <v>8671</v>
      </c>
      <c r="D632" s="239" t="s">
        <v>2313</v>
      </c>
      <c r="E632" s="4" t="s">
        <v>4511</v>
      </c>
      <c r="F632" s="265"/>
      <c r="G632" s="440"/>
      <c r="H632" s="267"/>
    </row>
    <row r="633" spans="2:8">
      <c r="B633" s="264" t="s">
        <v>8214</v>
      </c>
      <c r="C633" s="643" t="s">
        <v>8672</v>
      </c>
      <c r="D633" s="239" t="s">
        <v>2319</v>
      </c>
      <c r="E633" s="4" t="s">
        <v>2805</v>
      </c>
      <c r="F633" s="265"/>
      <c r="G633" s="440"/>
      <c r="H633" s="267"/>
    </row>
    <row r="634" spans="2:8" ht="33">
      <c r="B634" s="264" t="s">
        <v>5765</v>
      </c>
      <c r="C634" s="643" t="s">
        <v>8673</v>
      </c>
      <c r="D634" s="239">
        <v>3</v>
      </c>
      <c r="E634" s="4" t="s">
        <v>2805</v>
      </c>
      <c r="F634" s="265"/>
      <c r="G634" s="440"/>
      <c r="H634" s="267"/>
    </row>
    <row r="635" spans="2:8" ht="33">
      <c r="B635" s="264" t="s">
        <v>8217</v>
      </c>
      <c r="C635" s="643" t="s">
        <v>8674</v>
      </c>
      <c r="D635" s="239" t="s">
        <v>2319</v>
      </c>
      <c r="E635" s="4" t="s">
        <v>2805</v>
      </c>
      <c r="F635" s="265"/>
      <c r="G635" s="440"/>
      <c r="H635" s="267"/>
    </row>
    <row r="636" spans="2:8" ht="33">
      <c r="B636" s="264" t="s">
        <v>8219</v>
      </c>
      <c r="C636" s="643" t="s">
        <v>8675</v>
      </c>
      <c r="D636" s="239" t="s">
        <v>2968</v>
      </c>
      <c r="E636" s="4" t="s">
        <v>2805</v>
      </c>
      <c r="F636" s="265"/>
      <c r="G636" s="440"/>
      <c r="H636" s="267"/>
    </row>
    <row r="637" spans="2:8" ht="33">
      <c r="B637" s="264" t="s">
        <v>8221</v>
      </c>
      <c r="C637" s="643" t="s">
        <v>8676</v>
      </c>
      <c r="D637" s="239">
        <v>3</v>
      </c>
      <c r="E637" s="4" t="s">
        <v>2805</v>
      </c>
      <c r="F637" s="265"/>
      <c r="G637" s="440"/>
      <c r="H637" s="267"/>
    </row>
    <row r="638" spans="2:8" ht="33">
      <c r="B638" s="264" t="s">
        <v>5773</v>
      </c>
      <c r="C638" s="643" t="s">
        <v>8677</v>
      </c>
      <c r="D638" s="239">
        <v>1</v>
      </c>
      <c r="E638" s="4" t="s">
        <v>2805</v>
      </c>
      <c r="F638" s="265"/>
      <c r="G638" s="440"/>
      <c r="H638" s="267"/>
    </row>
    <row r="639" spans="2:8">
      <c r="B639" s="264" t="s">
        <v>8224</v>
      </c>
      <c r="C639" s="643" t="s">
        <v>8678</v>
      </c>
      <c r="D639" s="239" t="s">
        <v>5641</v>
      </c>
      <c r="E639" s="4" t="s">
        <v>2805</v>
      </c>
      <c r="F639" s="265"/>
      <c r="G639" s="440"/>
      <c r="H639" s="267"/>
    </row>
    <row r="640" spans="2:8" ht="33">
      <c r="B640" s="264" t="s">
        <v>5777</v>
      </c>
      <c r="C640" s="643" t="s">
        <v>8679</v>
      </c>
      <c r="D640" s="239" t="s">
        <v>2313</v>
      </c>
      <c r="E640" s="4" t="s">
        <v>4511</v>
      </c>
      <c r="F640" s="265"/>
      <c r="G640" s="440"/>
      <c r="H640" s="267"/>
    </row>
    <row r="641" spans="2:8">
      <c r="B641" s="264" t="s">
        <v>8227</v>
      </c>
      <c r="C641" s="643" t="s">
        <v>8680</v>
      </c>
      <c r="D641" s="239" t="s">
        <v>2319</v>
      </c>
      <c r="E641" s="4" t="s">
        <v>2805</v>
      </c>
      <c r="F641" s="265"/>
      <c r="G641" s="440"/>
      <c r="H641" s="267"/>
    </row>
    <row r="642" spans="2:8" ht="33">
      <c r="B642" s="264" t="s">
        <v>5781</v>
      </c>
      <c r="C642" s="643" t="s">
        <v>8681</v>
      </c>
      <c r="D642" s="239">
        <v>3</v>
      </c>
      <c r="E642" s="4" t="s">
        <v>2805</v>
      </c>
      <c r="F642" s="265"/>
      <c r="G642" s="440"/>
      <c r="H642" s="267"/>
    </row>
    <row r="643" spans="2:8" ht="33">
      <c r="B643" s="264" t="s">
        <v>8230</v>
      </c>
      <c r="C643" s="643" t="s">
        <v>8682</v>
      </c>
      <c r="D643" s="239" t="s">
        <v>2319</v>
      </c>
      <c r="E643" s="4" t="s">
        <v>2805</v>
      </c>
      <c r="F643" s="265"/>
      <c r="G643" s="440"/>
      <c r="H643" s="267"/>
    </row>
    <row r="644" spans="2:8" ht="33">
      <c r="B644" s="264" t="s">
        <v>8232</v>
      </c>
      <c r="C644" s="643" t="s">
        <v>8683</v>
      </c>
      <c r="D644" s="239" t="s">
        <v>2968</v>
      </c>
      <c r="E644" s="4" t="s">
        <v>2805</v>
      </c>
      <c r="F644" s="265"/>
      <c r="G644" s="440"/>
      <c r="H644" s="267"/>
    </row>
    <row r="645" spans="2:8" ht="33">
      <c r="B645" s="264" t="s">
        <v>8234</v>
      </c>
      <c r="C645" s="643" t="s">
        <v>8684</v>
      </c>
      <c r="D645" s="239">
        <v>3</v>
      </c>
      <c r="E645" s="4" t="s">
        <v>2805</v>
      </c>
      <c r="F645" s="265"/>
      <c r="G645" s="440"/>
      <c r="H645" s="267"/>
    </row>
    <row r="646" spans="2:8" ht="33">
      <c r="B646" s="264" t="s">
        <v>5789</v>
      </c>
      <c r="C646" s="643" t="s">
        <v>8685</v>
      </c>
      <c r="D646" s="239">
        <v>1</v>
      </c>
      <c r="E646" s="4" t="s">
        <v>2805</v>
      </c>
      <c r="F646" s="265"/>
      <c r="G646" s="711"/>
      <c r="H646" s="267"/>
    </row>
    <row r="647" spans="2:8" ht="17.25" thickBot="1">
      <c r="B647" s="619" t="s">
        <v>8237</v>
      </c>
      <c r="C647" s="643" t="s">
        <v>8686</v>
      </c>
      <c r="D647" s="247" t="s">
        <v>5641</v>
      </c>
      <c r="E647" s="620" t="s">
        <v>2805</v>
      </c>
      <c r="F647" s="621"/>
      <c r="G647" s="712"/>
      <c r="H647" s="267"/>
    </row>
    <row r="648" spans="2:8" ht="20.100000000000001" customHeight="1" thickBot="1">
      <c r="B648" s="639" t="s">
        <v>8687</v>
      </c>
      <c r="C648" s="564"/>
      <c r="D648" s="565"/>
      <c r="E648" s="575"/>
      <c r="F648" s="575"/>
      <c r="G648" s="576"/>
      <c r="H648" s="267"/>
    </row>
    <row r="649" spans="2:8">
      <c r="B649" s="443" t="s">
        <v>8072</v>
      </c>
      <c r="C649" s="640" t="s">
        <v>8688</v>
      </c>
      <c r="D649" s="291" t="s">
        <v>2480</v>
      </c>
      <c r="E649" s="271" t="s">
        <v>8074</v>
      </c>
      <c r="F649" s="446"/>
      <c r="G649" s="587" t="s">
        <v>6127</v>
      </c>
      <c r="H649" s="267"/>
    </row>
    <row r="650" spans="2:8">
      <c r="B650" s="629" t="s">
        <v>528</v>
      </c>
      <c r="C650" s="641" t="s">
        <v>8689</v>
      </c>
      <c r="D650" s="631" t="s">
        <v>2319</v>
      </c>
      <c r="E650" s="6" t="s">
        <v>2805</v>
      </c>
      <c r="F650" s="632"/>
      <c r="G650" s="338"/>
      <c r="H650" s="267"/>
    </row>
    <row r="651" spans="2:8">
      <c r="B651" s="264" t="s">
        <v>8077</v>
      </c>
      <c r="C651" s="641" t="s">
        <v>8690</v>
      </c>
      <c r="D651" s="239" t="s">
        <v>2968</v>
      </c>
      <c r="E651" s="4" t="s">
        <v>4511</v>
      </c>
      <c r="F651" s="265"/>
      <c r="G651" s="338"/>
      <c r="H651" s="267"/>
    </row>
    <row r="652" spans="2:8">
      <c r="B652" s="264" t="s">
        <v>8080</v>
      </c>
      <c r="C652" s="641" t="s">
        <v>8691</v>
      </c>
      <c r="D652" s="239" t="s">
        <v>2319</v>
      </c>
      <c r="E652" s="4" t="s">
        <v>2805</v>
      </c>
      <c r="F652" s="265"/>
      <c r="G652" s="338"/>
      <c r="H652" s="267"/>
    </row>
    <row r="653" spans="2:8">
      <c r="B653" s="264" t="s">
        <v>8083</v>
      </c>
      <c r="C653" s="641" t="s">
        <v>8692</v>
      </c>
      <c r="D653" s="239" t="s">
        <v>2319</v>
      </c>
      <c r="E653" s="4" t="s">
        <v>2805</v>
      </c>
      <c r="F653" s="265"/>
      <c r="G653" s="338"/>
      <c r="H653" s="267"/>
    </row>
    <row r="654" spans="2:8">
      <c r="B654" s="443" t="s">
        <v>8086</v>
      </c>
      <c r="C654" s="641" t="s">
        <v>8693</v>
      </c>
      <c r="D654" s="291" t="s">
        <v>2968</v>
      </c>
      <c r="E654" s="271" t="s">
        <v>4511</v>
      </c>
      <c r="F654" s="446"/>
      <c r="G654" s="338"/>
      <c r="H654" s="267"/>
    </row>
    <row r="655" spans="2:8">
      <c r="B655" s="443" t="s">
        <v>8089</v>
      </c>
      <c r="C655" s="641" t="s">
        <v>8694</v>
      </c>
      <c r="D655" s="291" t="s">
        <v>2319</v>
      </c>
      <c r="E655" s="271" t="s">
        <v>2805</v>
      </c>
      <c r="F655" s="446"/>
      <c r="G655" s="338"/>
      <c r="H655" s="267"/>
    </row>
    <row r="656" spans="2:8" ht="17.25" thickBot="1">
      <c r="B656" s="443" t="s">
        <v>918</v>
      </c>
      <c r="C656" s="641" t="s">
        <v>8695</v>
      </c>
      <c r="D656" s="291" t="s">
        <v>2319</v>
      </c>
      <c r="E656" s="271" t="s">
        <v>2805</v>
      </c>
      <c r="F656" s="446"/>
      <c r="G656" s="339"/>
      <c r="H656" s="267"/>
    </row>
    <row r="657" spans="2:8" ht="20.100000000000001" customHeight="1" thickBot="1">
      <c r="B657" s="574" t="s">
        <v>8093</v>
      </c>
      <c r="C657" s="564"/>
      <c r="D657" s="565"/>
      <c r="E657" s="575"/>
      <c r="F657" s="575"/>
      <c r="G657" s="576"/>
      <c r="H657" s="267"/>
    </row>
    <row r="658" spans="2:8" ht="20.100000000000001" customHeight="1" thickBot="1">
      <c r="B658" s="574" t="s">
        <v>5607</v>
      </c>
      <c r="C658" s="564"/>
      <c r="D658" s="565"/>
      <c r="E658" s="575"/>
      <c r="F658" s="575"/>
      <c r="G658" s="576"/>
      <c r="H658" s="267"/>
    </row>
    <row r="659" spans="2:8">
      <c r="B659" s="539" t="s">
        <v>8094</v>
      </c>
      <c r="C659" s="642" t="s">
        <v>8696</v>
      </c>
      <c r="D659" s="233" t="s">
        <v>2319</v>
      </c>
      <c r="E659" s="617" t="s">
        <v>2805</v>
      </c>
      <c r="F659" s="578"/>
      <c r="G659" s="587" t="s">
        <v>8517</v>
      </c>
      <c r="H659" s="267"/>
    </row>
    <row r="660" spans="2:8">
      <c r="B660" s="264" t="s">
        <v>5611</v>
      </c>
      <c r="C660" s="642" t="s">
        <v>8697</v>
      </c>
      <c r="D660" s="239" t="s">
        <v>5008</v>
      </c>
      <c r="E660" s="4" t="s">
        <v>2805</v>
      </c>
      <c r="F660" s="265"/>
      <c r="G660" s="338"/>
      <c r="H660" s="267"/>
    </row>
    <row r="661" spans="2:8">
      <c r="B661" s="264" t="s">
        <v>5615</v>
      </c>
      <c r="C661" s="642" t="s">
        <v>8698</v>
      </c>
      <c r="D661" s="239" t="s">
        <v>2319</v>
      </c>
      <c r="E661" s="4" t="s">
        <v>2805</v>
      </c>
      <c r="F661" s="265"/>
      <c r="G661" s="338"/>
      <c r="H661" s="267"/>
    </row>
    <row r="662" spans="2:8" ht="33">
      <c r="B662" s="264" t="s">
        <v>5618</v>
      </c>
      <c r="C662" s="642" t="s">
        <v>8699</v>
      </c>
      <c r="D662" s="239" t="s">
        <v>2313</v>
      </c>
      <c r="E662" s="4" t="s">
        <v>4511</v>
      </c>
      <c r="F662" s="265"/>
      <c r="G662" s="338"/>
      <c r="H662" s="267"/>
    </row>
    <row r="663" spans="2:8">
      <c r="B663" s="264" t="s">
        <v>8102</v>
      </c>
      <c r="C663" s="642" t="s">
        <v>8700</v>
      </c>
      <c r="D663" s="239" t="s">
        <v>2319</v>
      </c>
      <c r="E663" s="4" t="s">
        <v>2805</v>
      </c>
      <c r="F663" s="265"/>
      <c r="G663" s="338"/>
      <c r="H663" s="267"/>
    </row>
    <row r="664" spans="2:8" ht="33">
      <c r="B664" s="264" t="s">
        <v>5624</v>
      </c>
      <c r="C664" s="642" t="s">
        <v>8701</v>
      </c>
      <c r="D664" s="239">
        <v>3</v>
      </c>
      <c r="E664" s="4" t="s">
        <v>2805</v>
      </c>
      <c r="F664" s="265"/>
      <c r="G664" s="338"/>
      <c r="H664" s="267"/>
    </row>
    <row r="665" spans="2:8" ht="33">
      <c r="B665" s="264" t="s">
        <v>8107</v>
      </c>
      <c r="C665" s="642" t="s">
        <v>8702</v>
      </c>
      <c r="D665" s="239" t="s">
        <v>2319</v>
      </c>
      <c r="E665" s="4" t="s">
        <v>2805</v>
      </c>
      <c r="F665" s="265"/>
      <c r="G665" s="338"/>
      <c r="H665" s="267"/>
    </row>
    <row r="666" spans="2:8" ht="33">
      <c r="B666" s="264" t="s">
        <v>8110</v>
      </c>
      <c r="C666" s="642" t="s">
        <v>8703</v>
      </c>
      <c r="D666" s="239" t="s">
        <v>2968</v>
      </c>
      <c r="E666" s="4" t="s">
        <v>2805</v>
      </c>
      <c r="F666" s="265"/>
      <c r="G666" s="338"/>
      <c r="H666" s="267"/>
    </row>
    <row r="667" spans="2:8" ht="33">
      <c r="B667" s="264" t="s">
        <v>8112</v>
      </c>
      <c r="C667" s="642" t="s">
        <v>8704</v>
      </c>
      <c r="D667" s="239">
        <v>3</v>
      </c>
      <c r="E667" s="4" t="s">
        <v>2805</v>
      </c>
      <c r="F667" s="265"/>
      <c r="G667" s="338"/>
      <c r="H667" s="267"/>
    </row>
    <row r="668" spans="2:8" ht="33">
      <c r="B668" s="264" t="s">
        <v>5636</v>
      </c>
      <c r="C668" s="642" t="s">
        <v>8705</v>
      </c>
      <c r="D668" s="239">
        <v>1</v>
      </c>
      <c r="E668" s="4" t="s">
        <v>2805</v>
      </c>
      <c r="F668" s="265"/>
      <c r="G668" s="338"/>
      <c r="H668" s="267"/>
    </row>
    <row r="669" spans="2:8">
      <c r="B669" s="264" t="s">
        <v>8116</v>
      </c>
      <c r="C669" s="642" t="s">
        <v>8706</v>
      </c>
      <c r="D669" s="239" t="s">
        <v>5641</v>
      </c>
      <c r="E669" s="4" t="s">
        <v>2805</v>
      </c>
      <c r="F669" s="265"/>
      <c r="G669" s="338"/>
      <c r="H669" s="267"/>
    </row>
    <row r="670" spans="2:8" ht="33">
      <c r="B670" s="264" t="s">
        <v>5643</v>
      </c>
      <c r="C670" s="642" t="s">
        <v>8707</v>
      </c>
      <c r="D670" s="239" t="s">
        <v>2313</v>
      </c>
      <c r="E670" s="4" t="s">
        <v>4511</v>
      </c>
      <c r="F670" s="265"/>
      <c r="G670" s="338"/>
      <c r="H670" s="267"/>
    </row>
    <row r="671" spans="2:8">
      <c r="B671" s="264" t="s">
        <v>8121</v>
      </c>
      <c r="C671" s="642" t="s">
        <v>8708</v>
      </c>
      <c r="D671" s="239" t="s">
        <v>2319</v>
      </c>
      <c r="E671" s="4" t="s">
        <v>2805</v>
      </c>
      <c r="F671" s="265"/>
      <c r="G671" s="338"/>
      <c r="H671" s="267"/>
    </row>
    <row r="672" spans="2:8" ht="33">
      <c r="B672" s="264" t="s">
        <v>5648</v>
      </c>
      <c r="C672" s="642" t="s">
        <v>8709</v>
      </c>
      <c r="D672" s="239">
        <v>3</v>
      </c>
      <c r="E672" s="4" t="s">
        <v>2805</v>
      </c>
      <c r="F672" s="265"/>
      <c r="G672" s="338"/>
      <c r="H672" s="267"/>
    </row>
    <row r="673" spans="2:8" ht="33">
      <c r="B673" s="264" t="s">
        <v>8124</v>
      </c>
      <c r="C673" s="642" t="s">
        <v>8710</v>
      </c>
      <c r="D673" s="239" t="s">
        <v>2319</v>
      </c>
      <c r="E673" s="4" t="s">
        <v>2805</v>
      </c>
      <c r="F673" s="265"/>
      <c r="G673" s="338"/>
      <c r="H673" s="267"/>
    </row>
    <row r="674" spans="2:8" ht="33">
      <c r="B674" s="264" t="s">
        <v>8126</v>
      </c>
      <c r="C674" s="642" t="s">
        <v>8711</v>
      </c>
      <c r="D674" s="239" t="s">
        <v>2968</v>
      </c>
      <c r="E674" s="4" t="s">
        <v>2805</v>
      </c>
      <c r="F674" s="265"/>
      <c r="G674" s="338"/>
      <c r="H674" s="267"/>
    </row>
    <row r="675" spans="2:8" ht="33">
      <c r="B675" s="264" t="s">
        <v>8128</v>
      </c>
      <c r="C675" s="642" t="s">
        <v>8712</v>
      </c>
      <c r="D675" s="239">
        <v>3</v>
      </c>
      <c r="E675" s="4" t="s">
        <v>2805</v>
      </c>
      <c r="F675" s="265"/>
      <c r="G675" s="338"/>
      <c r="H675" s="267"/>
    </row>
    <row r="676" spans="2:8" ht="33">
      <c r="B676" s="264" t="s">
        <v>5656</v>
      </c>
      <c r="C676" s="642" t="s">
        <v>8713</v>
      </c>
      <c r="D676" s="239">
        <v>1</v>
      </c>
      <c r="E676" s="4" t="s">
        <v>2805</v>
      </c>
      <c r="F676" s="265"/>
      <c r="G676" s="338"/>
      <c r="H676" s="267"/>
    </row>
    <row r="677" spans="2:8">
      <c r="B677" s="264" t="s">
        <v>8131</v>
      </c>
      <c r="C677" s="642" t="s">
        <v>8714</v>
      </c>
      <c r="D677" s="239" t="s">
        <v>5641</v>
      </c>
      <c r="E677" s="4" t="s">
        <v>2805</v>
      </c>
      <c r="F677" s="265"/>
      <c r="G677" s="338"/>
      <c r="H677" s="267"/>
    </row>
    <row r="678" spans="2:8" ht="33">
      <c r="B678" s="264" t="s">
        <v>5660</v>
      </c>
      <c r="C678" s="642" t="s">
        <v>8715</v>
      </c>
      <c r="D678" s="239" t="s">
        <v>2313</v>
      </c>
      <c r="E678" s="4" t="s">
        <v>4511</v>
      </c>
      <c r="F678" s="265"/>
      <c r="G678" s="338"/>
      <c r="H678" s="267"/>
    </row>
    <row r="679" spans="2:8">
      <c r="B679" s="264" t="s">
        <v>8135</v>
      </c>
      <c r="C679" s="642" t="s">
        <v>8716</v>
      </c>
      <c r="D679" s="239" t="s">
        <v>2319</v>
      </c>
      <c r="E679" s="4" t="s">
        <v>2805</v>
      </c>
      <c r="F679" s="265"/>
      <c r="G679" s="338"/>
      <c r="H679" s="267"/>
    </row>
    <row r="680" spans="2:8" ht="33">
      <c r="B680" s="264" t="s">
        <v>5665</v>
      </c>
      <c r="C680" s="642" t="s">
        <v>8717</v>
      </c>
      <c r="D680" s="239">
        <v>3</v>
      </c>
      <c r="E680" s="4" t="s">
        <v>2805</v>
      </c>
      <c r="F680" s="265"/>
      <c r="G680" s="338"/>
      <c r="H680" s="267"/>
    </row>
    <row r="681" spans="2:8" ht="33">
      <c r="B681" s="264" t="s">
        <v>8138</v>
      </c>
      <c r="C681" s="642" t="s">
        <v>8718</v>
      </c>
      <c r="D681" s="239" t="s">
        <v>2319</v>
      </c>
      <c r="E681" s="4" t="s">
        <v>2805</v>
      </c>
      <c r="F681" s="265"/>
      <c r="G681" s="338"/>
      <c r="H681" s="267"/>
    </row>
    <row r="682" spans="2:8" ht="33">
      <c r="B682" s="264" t="s">
        <v>8140</v>
      </c>
      <c r="C682" s="642" t="s">
        <v>8719</v>
      </c>
      <c r="D682" s="239" t="s">
        <v>2968</v>
      </c>
      <c r="E682" s="4" t="s">
        <v>2805</v>
      </c>
      <c r="F682" s="265"/>
      <c r="G682" s="338"/>
      <c r="H682" s="267"/>
    </row>
    <row r="683" spans="2:8" ht="33">
      <c r="B683" s="264" t="s">
        <v>8142</v>
      </c>
      <c r="C683" s="642" t="s">
        <v>8720</v>
      </c>
      <c r="D683" s="239">
        <v>3</v>
      </c>
      <c r="E683" s="4" t="s">
        <v>2805</v>
      </c>
      <c r="F683" s="265"/>
      <c r="G683" s="338"/>
      <c r="H683" s="267"/>
    </row>
    <row r="684" spans="2:8" ht="33">
      <c r="B684" s="264" t="s">
        <v>5673</v>
      </c>
      <c r="C684" s="642" t="s">
        <v>8721</v>
      </c>
      <c r="D684" s="239">
        <v>1</v>
      </c>
      <c r="E684" s="4" t="s">
        <v>2805</v>
      </c>
      <c r="F684" s="265"/>
      <c r="G684" s="338"/>
      <c r="H684" s="267"/>
    </row>
    <row r="685" spans="2:8" ht="17.25" thickBot="1">
      <c r="B685" s="264" t="s">
        <v>8145</v>
      </c>
      <c r="C685" s="642" t="s">
        <v>8722</v>
      </c>
      <c r="D685" s="239" t="s">
        <v>5641</v>
      </c>
      <c r="E685" s="4" t="s">
        <v>2805</v>
      </c>
      <c r="F685" s="265"/>
      <c r="G685" s="339"/>
      <c r="H685" s="267"/>
    </row>
    <row r="686" spans="2:8" ht="20.100000000000001" customHeight="1" thickBot="1">
      <c r="B686" s="574" t="s">
        <v>5677</v>
      </c>
      <c r="C686" s="564"/>
      <c r="D686" s="565"/>
      <c r="E686" s="575"/>
      <c r="F686" s="575"/>
      <c r="G686" s="576"/>
      <c r="H686" s="267"/>
    </row>
    <row r="687" spans="2:8">
      <c r="B687" s="539" t="s">
        <v>8147</v>
      </c>
      <c r="C687" s="643" t="s">
        <v>8723</v>
      </c>
      <c r="D687" s="233" t="s">
        <v>5641</v>
      </c>
      <c r="E687" s="617" t="s">
        <v>2805</v>
      </c>
      <c r="F687" s="578"/>
      <c r="G687" s="644" t="s">
        <v>8545</v>
      </c>
      <c r="H687" s="267"/>
    </row>
    <row r="688" spans="2:8" ht="30" customHeight="1">
      <c r="B688" s="264" t="s">
        <v>8150</v>
      </c>
      <c r="C688" s="643" t="s">
        <v>8724</v>
      </c>
      <c r="D688" s="239" t="s">
        <v>2319</v>
      </c>
      <c r="E688" s="4" t="s">
        <v>2805</v>
      </c>
      <c r="F688" s="265"/>
      <c r="G688" s="645"/>
      <c r="H688" s="267"/>
    </row>
    <row r="689" spans="2:8">
      <c r="B689" s="264" t="s">
        <v>5684</v>
      </c>
      <c r="C689" s="643" t="s">
        <v>8725</v>
      </c>
      <c r="D689" s="239" t="s">
        <v>5008</v>
      </c>
      <c r="E689" s="4" t="s">
        <v>2805</v>
      </c>
      <c r="F689" s="265"/>
      <c r="G689" s="645"/>
      <c r="H689" s="267"/>
    </row>
    <row r="690" spans="2:8">
      <c r="B690" s="264" t="s">
        <v>5686</v>
      </c>
      <c r="C690" s="643" t="s">
        <v>8726</v>
      </c>
      <c r="D690" s="239" t="s">
        <v>2319</v>
      </c>
      <c r="E690" s="4" t="s">
        <v>2805</v>
      </c>
      <c r="F690" s="265"/>
      <c r="G690" s="645"/>
      <c r="H690" s="267"/>
    </row>
    <row r="691" spans="2:8" ht="33">
      <c r="B691" s="264" t="s">
        <v>5688</v>
      </c>
      <c r="C691" s="643" t="s">
        <v>8727</v>
      </c>
      <c r="D691" s="239" t="s">
        <v>2313</v>
      </c>
      <c r="E691" s="4" t="s">
        <v>4511</v>
      </c>
      <c r="F691" s="265"/>
      <c r="G691" s="645"/>
      <c r="H691" s="267"/>
    </row>
    <row r="692" spans="2:8">
      <c r="B692" s="264" t="s">
        <v>8155</v>
      </c>
      <c r="C692" s="643" t="s">
        <v>8728</v>
      </c>
      <c r="D692" s="239" t="s">
        <v>2319</v>
      </c>
      <c r="E692" s="4" t="s">
        <v>2805</v>
      </c>
      <c r="F692" s="265"/>
      <c r="G692" s="645"/>
      <c r="H692" s="267"/>
    </row>
    <row r="693" spans="2:8" ht="33">
      <c r="B693" s="264" t="s">
        <v>5692</v>
      </c>
      <c r="C693" s="643" t="s">
        <v>8729</v>
      </c>
      <c r="D693" s="239">
        <v>3</v>
      </c>
      <c r="E693" s="4" t="s">
        <v>2805</v>
      </c>
      <c r="F693" s="265"/>
      <c r="G693" s="645"/>
      <c r="H693" s="267"/>
    </row>
    <row r="694" spans="2:8" ht="33">
      <c r="B694" s="264" t="s">
        <v>8158</v>
      </c>
      <c r="C694" s="643" t="s">
        <v>8730</v>
      </c>
      <c r="D694" s="239" t="s">
        <v>2319</v>
      </c>
      <c r="E694" s="4" t="s">
        <v>2805</v>
      </c>
      <c r="F694" s="265"/>
      <c r="G694" s="645"/>
      <c r="H694" s="267"/>
    </row>
    <row r="695" spans="2:8" ht="33">
      <c r="B695" s="264" t="s">
        <v>8160</v>
      </c>
      <c r="C695" s="643" t="s">
        <v>8731</v>
      </c>
      <c r="D695" s="239" t="s">
        <v>2968</v>
      </c>
      <c r="E695" s="4" t="s">
        <v>2805</v>
      </c>
      <c r="F695" s="265"/>
      <c r="G695" s="645"/>
      <c r="H695" s="267"/>
    </row>
    <row r="696" spans="2:8" ht="33">
      <c r="B696" s="264" t="s">
        <v>8162</v>
      </c>
      <c r="C696" s="643" t="s">
        <v>8732</v>
      </c>
      <c r="D696" s="239">
        <v>3</v>
      </c>
      <c r="E696" s="4" t="s">
        <v>2805</v>
      </c>
      <c r="F696" s="265"/>
      <c r="G696" s="645"/>
      <c r="H696" s="267"/>
    </row>
    <row r="697" spans="2:8" ht="33">
      <c r="B697" s="264" t="s">
        <v>5700</v>
      </c>
      <c r="C697" s="643" t="s">
        <v>8733</v>
      </c>
      <c r="D697" s="239">
        <v>1</v>
      </c>
      <c r="E697" s="4" t="s">
        <v>2805</v>
      </c>
      <c r="F697" s="265"/>
      <c r="G697" s="645"/>
      <c r="H697" s="267"/>
    </row>
    <row r="698" spans="2:8">
      <c r="B698" s="264" t="s">
        <v>8165</v>
      </c>
      <c r="C698" s="643" t="s">
        <v>8734</v>
      </c>
      <c r="D698" s="239" t="s">
        <v>5641</v>
      </c>
      <c r="E698" s="4" t="s">
        <v>2805</v>
      </c>
      <c r="F698" s="265"/>
      <c r="G698" s="645"/>
      <c r="H698" s="267"/>
    </row>
    <row r="699" spans="2:8" ht="33">
      <c r="B699" s="264" t="s">
        <v>5704</v>
      </c>
      <c r="C699" s="643" t="s">
        <v>8735</v>
      </c>
      <c r="D699" s="239" t="s">
        <v>2313</v>
      </c>
      <c r="E699" s="4" t="s">
        <v>4511</v>
      </c>
      <c r="F699" s="265"/>
      <c r="G699" s="645"/>
      <c r="H699" s="267"/>
    </row>
    <row r="700" spans="2:8">
      <c r="B700" s="264" t="s">
        <v>8168</v>
      </c>
      <c r="C700" s="643" t="s">
        <v>8736</v>
      </c>
      <c r="D700" s="239" t="s">
        <v>2319</v>
      </c>
      <c r="E700" s="4" t="s">
        <v>2805</v>
      </c>
      <c r="F700" s="265"/>
      <c r="G700" s="645"/>
      <c r="H700" s="267"/>
    </row>
    <row r="701" spans="2:8" ht="33">
      <c r="B701" s="264" t="s">
        <v>5708</v>
      </c>
      <c r="C701" s="643" t="s">
        <v>8737</v>
      </c>
      <c r="D701" s="239">
        <v>3</v>
      </c>
      <c r="E701" s="4" t="s">
        <v>2805</v>
      </c>
      <c r="F701" s="265"/>
      <c r="G701" s="645"/>
      <c r="H701" s="267"/>
    </row>
    <row r="702" spans="2:8" ht="33">
      <c r="B702" s="264" t="s">
        <v>8171</v>
      </c>
      <c r="C702" s="643" t="s">
        <v>8738</v>
      </c>
      <c r="D702" s="239" t="s">
        <v>2319</v>
      </c>
      <c r="E702" s="4" t="s">
        <v>2805</v>
      </c>
      <c r="F702" s="265"/>
      <c r="G702" s="645"/>
      <c r="H702" s="267"/>
    </row>
    <row r="703" spans="2:8" ht="33">
      <c r="B703" s="264" t="s">
        <v>8173</v>
      </c>
      <c r="C703" s="643" t="s">
        <v>8739</v>
      </c>
      <c r="D703" s="239" t="s">
        <v>2968</v>
      </c>
      <c r="E703" s="4" t="s">
        <v>2805</v>
      </c>
      <c r="F703" s="265"/>
      <c r="G703" s="645"/>
      <c r="H703" s="267"/>
    </row>
    <row r="704" spans="2:8" ht="33">
      <c r="B704" s="264" t="s">
        <v>8175</v>
      </c>
      <c r="C704" s="643" t="s">
        <v>8740</v>
      </c>
      <c r="D704" s="239">
        <v>3</v>
      </c>
      <c r="E704" s="4" t="s">
        <v>2805</v>
      </c>
      <c r="F704" s="265"/>
      <c r="G704" s="645"/>
      <c r="H704" s="267"/>
    </row>
    <row r="705" spans="2:8" ht="33">
      <c r="B705" s="264" t="s">
        <v>5716</v>
      </c>
      <c r="C705" s="643" t="s">
        <v>8741</v>
      </c>
      <c r="D705" s="239">
        <v>1</v>
      </c>
      <c r="E705" s="4" t="s">
        <v>2805</v>
      </c>
      <c r="F705" s="265"/>
      <c r="G705" s="645"/>
      <c r="H705" s="267"/>
    </row>
    <row r="706" spans="2:8">
      <c r="B706" s="264" t="s">
        <v>8178</v>
      </c>
      <c r="C706" s="643" t="s">
        <v>8742</v>
      </c>
      <c r="D706" s="239" t="s">
        <v>5641</v>
      </c>
      <c r="E706" s="4" t="s">
        <v>2805</v>
      </c>
      <c r="F706" s="265"/>
      <c r="G706" s="645"/>
      <c r="H706" s="267"/>
    </row>
    <row r="707" spans="2:8" ht="33">
      <c r="B707" s="264" t="s">
        <v>5720</v>
      </c>
      <c r="C707" s="643" t="s">
        <v>8743</v>
      </c>
      <c r="D707" s="239" t="s">
        <v>2313</v>
      </c>
      <c r="E707" s="4" t="s">
        <v>4511</v>
      </c>
      <c r="F707" s="265"/>
      <c r="G707" s="645"/>
      <c r="H707" s="267"/>
    </row>
    <row r="708" spans="2:8">
      <c r="B708" s="264" t="s">
        <v>8181</v>
      </c>
      <c r="C708" s="643" t="s">
        <v>8744</v>
      </c>
      <c r="D708" s="239" t="s">
        <v>2319</v>
      </c>
      <c r="E708" s="4" t="s">
        <v>2805</v>
      </c>
      <c r="F708" s="265"/>
      <c r="G708" s="645"/>
      <c r="H708" s="267"/>
    </row>
    <row r="709" spans="2:8" ht="33">
      <c r="B709" s="264" t="s">
        <v>5724</v>
      </c>
      <c r="C709" s="643" t="s">
        <v>8745</v>
      </c>
      <c r="D709" s="239">
        <v>3</v>
      </c>
      <c r="E709" s="4" t="s">
        <v>2805</v>
      </c>
      <c r="F709" s="265"/>
      <c r="G709" s="645"/>
      <c r="H709" s="267"/>
    </row>
    <row r="710" spans="2:8" ht="33">
      <c r="B710" s="264" t="s">
        <v>8184</v>
      </c>
      <c r="C710" s="643" t="s">
        <v>8746</v>
      </c>
      <c r="D710" s="239" t="s">
        <v>2319</v>
      </c>
      <c r="E710" s="4" t="s">
        <v>2805</v>
      </c>
      <c r="F710" s="265"/>
      <c r="G710" s="645"/>
      <c r="H710" s="267"/>
    </row>
    <row r="711" spans="2:8" ht="33">
      <c r="B711" s="264" t="s">
        <v>8186</v>
      </c>
      <c r="C711" s="643" t="s">
        <v>8747</v>
      </c>
      <c r="D711" s="239" t="s">
        <v>2968</v>
      </c>
      <c r="E711" s="4" t="s">
        <v>2805</v>
      </c>
      <c r="F711" s="265"/>
      <c r="G711" s="645"/>
      <c r="H711" s="267"/>
    </row>
    <row r="712" spans="2:8" ht="33">
      <c r="B712" s="264" t="s">
        <v>8188</v>
      </c>
      <c r="C712" s="643" t="s">
        <v>8748</v>
      </c>
      <c r="D712" s="239">
        <v>3</v>
      </c>
      <c r="E712" s="4" t="s">
        <v>2805</v>
      </c>
      <c r="F712" s="265"/>
      <c r="G712" s="645"/>
      <c r="H712" s="267"/>
    </row>
    <row r="713" spans="2:8" ht="33">
      <c r="B713" s="264" t="s">
        <v>5732</v>
      </c>
      <c r="C713" s="643" t="s">
        <v>8749</v>
      </c>
      <c r="D713" s="239">
        <v>1</v>
      </c>
      <c r="E713" s="4" t="s">
        <v>2805</v>
      </c>
      <c r="F713" s="265"/>
      <c r="G713" s="645"/>
      <c r="H713" s="267"/>
    </row>
    <row r="714" spans="2:8" ht="17.25" thickBot="1">
      <c r="B714" s="264" t="s">
        <v>8191</v>
      </c>
      <c r="C714" s="643" t="s">
        <v>8750</v>
      </c>
      <c r="D714" s="239" t="s">
        <v>5641</v>
      </c>
      <c r="E714" s="4" t="s">
        <v>2805</v>
      </c>
      <c r="F714" s="265"/>
      <c r="G714" s="646"/>
      <c r="H714" s="267"/>
    </row>
    <row r="715" spans="2:8" ht="20.100000000000001" customHeight="1" thickBot="1">
      <c r="B715" s="574" t="s">
        <v>5852</v>
      </c>
      <c r="C715" s="564"/>
      <c r="D715" s="565"/>
      <c r="E715" s="575"/>
      <c r="F715" s="575"/>
      <c r="G715" s="576"/>
      <c r="H715" s="267"/>
    </row>
    <row r="716" spans="2:8">
      <c r="B716" s="539" t="s">
        <v>8193</v>
      </c>
      <c r="C716" s="643" t="s">
        <v>8751</v>
      </c>
      <c r="D716" s="233" t="s">
        <v>3408</v>
      </c>
      <c r="E716" s="617" t="s">
        <v>2805</v>
      </c>
      <c r="F716" s="578"/>
      <c r="G716" s="587" t="s">
        <v>8574</v>
      </c>
      <c r="H716" s="267"/>
    </row>
    <row r="717" spans="2:8">
      <c r="B717" s="264" t="s">
        <v>8196</v>
      </c>
      <c r="C717" s="643" t="s">
        <v>8752</v>
      </c>
      <c r="D717" s="239" t="s">
        <v>2319</v>
      </c>
      <c r="E717" s="4" t="s">
        <v>2805</v>
      </c>
      <c r="F717" s="265"/>
      <c r="G717" s="440"/>
      <c r="H717" s="267"/>
    </row>
    <row r="718" spans="2:8">
      <c r="B718" s="264" t="s">
        <v>5741</v>
      </c>
      <c r="C718" s="643" t="s">
        <v>8753</v>
      </c>
      <c r="D718" s="239" t="s">
        <v>5008</v>
      </c>
      <c r="E718" s="4" t="s">
        <v>2805</v>
      </c>
      <c r="F718" s="265"/>
      <c r="G718" s="440"/>
      <c r="H718" s="267"/>
    </row>
    <row r="719" spans="2:8">
      <c r="B719" s="264" t="s">
        <v>5743</v>
      </c>
      <c r="C719" s="643" t="s">
        <v>8754</v>
      </c>
      <c r="D719" s="239" t="s">
        <v>2319</v>
      </c>
      <c r="E719" s="4" t="s">
        <v>2805</v>
      </c>
      <c r="F719" s="265"/>
      <c r="G719" s="440"/>
      <c r="H719" s="267"/>
    </row>
    <row r="720" spans="2:8" ht="33">
      <c r="B720" s="264" t="s">
        <v>5745</v>
      </c>
      <c r="C720" s="643" t="s">
        <v>8755</v>
      </c>
      <c r="D720" s="239" t="s">
        <v>2313</v>
      </c>
      <c r="E720" s="4" t="s">
        <v>4511</v>
      </c>
      <c r="F720" s="265"/>
      <c r="G720" s="440"/>
      <c r="H720" s="267"/>
    </row>
    <row r="721" spans="2:8">
      <c r="B721" s="264" t="s">
        <v>8201</v>
      </c>
      <c r="C721" s="643" t="s">
        <v>8756</v>
      </c>
      <c r="D721" s="239" t="s">
        <v>2319</v>
      </c>
      <c r="E721" s="4" t="s">
        <v>2805</v>
      </c>
      <c r="F721" s="265"/>
      <c r="G721" s="440"/>
      <c r="H721" s="267"/>
    </row>
    <row r="722" spans="2:8" ht="33">
      <c r="B722" s="264" t="s">
        <v>5749</v>
      </c>
      <c r="C722" s="643" t="s">
        <v>8757</v>
      </c>
      <c r="D722" s="239">
        <v>3</v>
      </c>
      <c r="E722" s="4" t="s">
        <v>2805</v>
      </c>
      <c r="F722" s="265"/>
      <c r="G722" s="440"/>
      <c r="H722" s="267"/>
    </row>
    <row r="723" spans="2:8" ht="33">
      <c r="B723" s="264" t="s">
        <v>8204</v>
      </c>
      <c r="C723" s="643" t="s">
        <v>8758</v>
      </c>
      <c r="D723" s="239" t="s">
        <v>2319</v>
      </c>
      <c r="E723" s="4" t="s">
        <v>2805</v>
      </c>
      <c r="F723" s="265"/>
      <c r="G723" s="440"/>
      <c r="H723" s="267"/>
    </row>
    <row r="724" spans="2:8" ht="33">
      <c r="B724" s="264" t="s">
        <v>8206</v>
      </c>
      <c r="C724" s="643" t="s">
        <v>8759</v>
      </c>
      <c r="D724" s="239" t="s">
        <v>2968</v>
      </c>
      <c r="E724" s="4" t="s">
        <v>2805</v>
      </c>
      <c r="F724" s="265"/>
      <c r="G724" s="440"/>
      <c r="H724" s="267"/>
    </row>
    <row r="725" spans="2:8" ht="33">
      <c r="B725" s="264" t="s">
        <v>8208</v>
      </c>
      <c r="C725" s="643" t="s">
        <v>8760</v>
      </c>
      <c r="D725" s="239">
        <v>3</v>
      </c>
      <c r="E725" s="4" t="s">
        <v>2805</v>
      </c>
      <c r="F725" s="265"/>
      <c r="G725" s="440"/>
      <c r="H725" s="267"/>
    </row>
    <row r="726" spans="2:8" ht="33">
      <c r="B726" s="264" t="s">
        <v>5757</v>
      </c>
      <c r="C726" s="643" t="s">
        <v>8761</v>
      </c>
      <c r="D726" s="239">
        <v>1</v>
      </c>
      <c r="E726" s="4" t="s">
        <v>2805</v>
      </c>
      <c r="F726" s="265"/>
      <c r="G726" s="440"/>
      <c r="H726" s="267"/>
    </row>
    <row r="727" spans="2:8">
      <c r="B727" s="264" t="s">
        <v>8211</v>
      </c>
      <c r="C727" s="643" t="s">
        <v>8762</v>
      </c>
      <c r="D727" s="239" t="s">
        <v>5641</v>
      </c>
      <c r="E727" s="4" t="s">
        <v>2805</v>
      </c>
      <c r="F727" s="265"/>
      <c r="G727" s="440"/>
      <c r="H727" s="267"/>
    </row>
    <row r="728" spans="2:8" ht="33">
      <c r="B728" s="264" t="s">
        <v>5761</v>
      </c>
      <c r="C728" s="643" t="s">
        <v>8763</v>
      </c>
      <c r="D728" s="239" t="s">
        <v>2313</v>
      </c>
      <c r="E728" s="4" t="s">
        <v>4511</v>
      </c>
      <c r="F728" s="265"/>
      <c r="G728" s="440"/>
      <c r="H728" s="267"/>
    </row>
    <row r="729" spans="2:8">
      <c r="B729" s="264" t="s">
        <v>8214</v>
      </c>
      <c r="C729" s="643" t="s">
        <v>8764</v>
      </c>
      <c r="D729" s="239" t="s">
        <v>2319</v>
      </c>
      <c r="E729" s="4" t="s">
        <v>2805</v>
      </c>
      <c r="F729" s="265"/>
      <c r="G729" s="440"/>
      <c r="H729" s="267"/>
    </row>
    <row r="730" spans="2:8" ht="33">
      <c r="B730" s="264" t="s">
        <v>5765</v>
      </c>
      <c r="C730" s="643" t="s">
        <v>8765</v>
      </c>
      <c r="D730" s="239">
        <v>3</v>
      </c>
      <c r="E730" s="4" t="s">
        <v>2805</v>
      </c>
      <c r="F730" s="265"/>
      <c r="G730" s="440"/>
      <c r="H730" s="267"/>
    </row>
    <row r="731" spans="2:8" ht="33">
      <c r="B731" s="264" t="s">
        <v>8217</v>
      </c>
      <c r="C731" s="643" t="s">
        <v>8766</v>
      </c>
      <c r="D731" s="239" t="s">
        <v>2319</v>
      </c>
      <c r="E731" s="4" t="s">
        <v>2805</v>
      </c>
      <c r="F731" s="265"/>
      <c r="G731" s="440"/>
      <c r="H731" s="267"/>
    </row>
    <row r="732" spans="2:8" ht="33">
      <c r="B732" s="264" t="s">
        <v>8219</v>
      </c>
      <c r="C732" s="643" t="s">
        <v>8767</v>
      </c>
      <c r="D732" s="239" t="s">
        <v>2968</v>
      </c>
      <c r="E732" s="4" t="s">
        <v>2805</v>
      </c>
      <c r="F732" s="265"/>
      <c r="G732" s="440"/>
      <c r="H732" s="267"/>
    </row>
    <row r="733" spans="2:8" ht="33">
      <c r="B733" s="264" t="s">
        <v>8221</v>
      </c>
      <c r="C733" s="643" t="s">
        <v>8768</v>
      </c>
      <c r="D733" s="239">
        <v>3</v>
      </c>
      <c r="E733" s="4" t="s">
        <v>2805</v>
      </c>
      <c r="F733" s="265"/>
      <c r="G733" s="440"/>
      <c r="H733" s="267"/>
    </row>
    <row r="734" spans="2:8" ht="33">
      <c r="B734" s="264" t="s">
        <v>5773</v>
      </c>
      <c r="C734" s="643" t="s">
        <v>8769</v>
      </c>
      <c r="D734" s="239">
        <v>1</v>
      </c>
      <c r="E734" s="4" t="s">
        <v>2805</v>
      </c>
      <c r="F734" s="265"/>
      <c r="G734" s="440"/>
      <c r="H734" s="267"/>
    </row>
    <row r="735" spans="2:8">
      <c r="B735" s="264" t="s">
        <v>8224</v>
      </c>
      <c r="C735" s="643" t="s">
        <v>8770</v>
      </c>
      <c r="D735" s="239" t="s">
        <v>5641</v>
      </c>
      <c r="E735" s="4" t="s">
        <v>2805</v>
      </c>
      <c r="F735" s="265"/>
      <c r="G735" s="440"/>
      <c r="H735" s="267"/>
    </row>
    <row r="736" spans="2:8" ht="33">
      <c r="B736" s="264" t="s">
        <v>5777</v>
      </c>
      <c r="C736" s="643" t="s">
        <v>8771</v>
      </c>
      <c r="D736" s="239" t="s">
        <v>2313</v>
      </c>
      <c r="E736" s="4" t="s">
        <v>4511</v>
      </c>
      <c r="F736" s="265"/>
      <c r="G736" s="440"/>
      <c r="H736" s="267"/>
    </row>
    <row r="737" spans="2:8">
      <c r="B737" s="264" t="s">
        <v>8227</v>
      </c>
      <c r="C737" s="643" t="s">
        <v>8772</v>
      </c>
      <c r="D737" s="239" t="s">
        <v>2319</v>
      </c>
      <c r="E737" s="4" t="s">
        <v>2805</v>
      </c>
      <c r="F737" s="265"/>
      <c r="G737" s="440"/>
      <c r="H737" s="267"/>
    </row>
    <row r="738" spans="2:8" ht="33">
      <c r="B738" s="264" t="s">
        <v>5781</v>
      </c>
      <c r="C738" s="643" t="s">
        <v>8773</v>
      </c>
      <c r="D738" s="239">
        <v>3</v>
      </c>
      <c r="E738" s="4" t="s">
        <v>2805</v>
      </c>
      <c r="F738" s="265"/>
      <c r="G738" s="440"/>
      <c r="H738" s="267"/>
    </row>
    <row r="739" spans="2:8" ht="33">
      <c r="B739" s="264" t="s">
        <v>8230</v>
      </c>
      <c r="C739" s="643" t="s">
        <v>8774</v>
      </c>
      <c r="D739" s="239" t="s">
        <v>2319</v>
      </c>
      <c r="E739" s="4" t="s">
        <v>2805</v>
      </c>
      <c r="F739" s="265"/>
      <c r="G739" s="440"/>
      <c r="H739" s="267"/>
    </row>
    <row r="740" spans="2:8" ht="33">
      <c r="B740" s="264" t="s">
        <v>8232</v>
      </c>
      <c r="C740" s="643" t="s">
        <v>8775</v>
      </c>
      <c r="D740" s="239" t="s">
        <v>2968</v>
      </c>
      <c r="E740" s="4" t="s">
        <v>2805</v>
      </c>
      <c r="F740" s="265"/>
      <c r="G740" s="440"/>
      <c r="H740" s="267"/>
    </row>
    <row r="741" spans="2:8" ht="33">
      <c r="B741" s="264" t="s">
        <v>8234</v>
      </c>
      <c r="C741" s="643" t="s">
        <v>8776</v>
      </c>
      <c r="D741" s="239">
        <v>3</v>
      </c>
      <c r="E741" s="4" t="s">
        <v>2805</v>
      </c>
      <c r="F741" s="265"/>
      <c r="G741" s="711"/>
      <c r="H741" s="267"/>
    </row>
    <row r="742" spans="2:8" ht="33">
      <c r="B742" s="264" t="s">
        <v>5789</v>
      </c>
      <c r="C742" s="643" t="s">
        <v>8777</v>
      </c>
      <c r="D742" s="239">
        <v>1</v>
      </c>
      <c r="E742" s="4" t="s">
        <v>2805</v>
      </c>
      <c r="F742" s="265"/>
      <c r="G742" s="711"/>
      <c r="H742" s="267"/>
    </row>
    <row r="743" spans="2:8" ht="17.25" thickBot="1">
      <c r="B743" s="264" t="s">
        <v>8237</v>
      </c>
      <c r="C743" s="643" t="s">
        <v>8778</v>
      </c>
      <c r="D743" s="239" t="s">
        <v>5641</v>
      </c>
      <c r="E743" s="4" t="s">
        <v>2805</v>
      </c>
      <c r="F743" s="265"/>
      <c r="G743" s="714"/>
      <c r="H743" s="267"/>
    </row>
    <row r="744" spans="2:8" ht="18">
      <c r="B744" s="568" t="s">
        <v>5793</v>
      </c>
      <c r="C744" s="636"/>
      <c r="D744" s="309"/>
      <c r="E744" s="569"/>
      <c r="F744" s="569"/>
      <c r="G744" s="570"/>
      <c r="H744" s="267"/>
    </row>
    <row r="745" spans="2:8" ht="18.75" thickBot="1">
      <c r="B745" s="637" t="s">
        <v>8239</v>
      </c>
      <c r="C745" s="638"/>
      <c r="D745" s="315"/>
      <c r="E745" s="572"/>
      <c r="F745" s="572"/>
      <c r="G745" s="573"/>
      <c r="H745" s="267"/>
    </row>
    <row r="746" spans="2:8" ht="20.100000000000001" customHeight="1" thickBot="1">
      <c r="B746" s="574" t="s">
        <v>8240</v>
      </c>
      <c r="C746" s="564"/>
      <c r="D746" s="565"/>
      <c r="E746" s="575"/>
      <c r="F746" s="575"/>
      <c r="G746" s="576"/>
      <c r="H746" s="267"/>
    </row>
    <row r="747" spans="2:8">
      <c r="B747" s="264" t="s">
        <v>8094</v>
      </c>
      <c r="C747" s="642" t="s">
        <v>8779</v>
      </c>
      <c r="D747" s="239" t="s">
        <v>2319</v>
      </c>
      <c r="E747" s="4" t="s">
        <v>2805</v>
      </c>
      <c r="F747" s="265"/>
      <c r="G747" s="587" t="s">
        <v>8603</v>
      </c>
      <c r="H747" s="267"/>
    </row>
    <row r="748" spans="2:8">
      <c r="B748" s="264" t="s">
        <v>5611</v>
      </c>
      <c r="C748" s="642" t="s">
        <v>8780</v>
      </c>
      <c r="D748" s="239" t="s">
        <v>5008</v>
      </c>
      <c r="E748" s="4" t="s">
        <v>2805</v>
      </c>
      <c r="F748" s="265"/>
      <c r="G748" s="440"/>
      <c r="H748" s="267"/>
    </row>
    <row r="749" spans="2:8">
      <c r="B749" s="264" t="s">
        <v>5615</v>
      </c>
      <c r="C749" s="642" t="s">
        <v>8781</v>
      </c>
      <c r="D749" s="239" t="s">
        <v>2319</v>
      </c>
      <c r="E749" s="4" t="s">
        <v>2805</v>
      </c>
      <c r="F749" s="265"/>
      <c r="G749" s="440"/>
      <c r="H749" s="267"/>
    </row>
    <row r="750" spans="2:8" ht="33">
      <c r="B750" s="264" t="s">
        <v>5618</v>
      </c>
      <c r="C750" s="642" t="s">
        <v>8782</v>
      </c>
      <c r="D750" s="239" t="s">
        <v>2313</v>
      </c>
      <c r="E750" s="4" t="s">
        <v>4511</v>
      </c>
      <c r="F750" s="265"/>
      <c r="G750" s="440"/>
      <c r="H750" s="267"/>
    </row>
    <row r="751" spans="2:8">
      <c r="B751" s="264" t="s">
        <v>8102</v>
      </c>
      <c r="C751" s="642" t="s">
        <v>8783</v>
      </c>
      <c r="D751" s="239" t="s">
        <v>2319</v>
      </c>
      <c r="E751" s="4" t="s">
        <v>2805</v>
      </c>
      <c r="F751" s="265"/>
      <c r="G751" s="440"/>
      <c r="H751" s="267"/>
    </row>
    <row r="752" spans="2:8" ht="33">
      <c r="B752" s="264" t="s">
        <v>5624</v>
      </c>
      <c r="C752" s="642" t="s">
        <v>8784</v>
      </c>
      <c r="D752" s="239">
        <v>3</v>
      </c>
      <c r="E752" s="4" t="s">
        <v>2805</v>
      </c>
      <c r="F752" s="265"/>
      <c r="G752" s="440"/>
      <c r="H752" s="267"/>
    </row>
    <row r="753" spans="2:8" ht="33">
      <c r="B753" s="264" t="s">
        <v>8107</v>
      </c>
      <c r="C753" s="642" t="s">
        <v>8785</v>
      </c>
      <c r="D753" s="239" t="s">
        <v>2319</v>
      </c>
      <c r="E753" s="4" t="s">
        <v>2805</v>
      </c>
      <c r="F753" s="265"/>
      <c r="G753" s="440"/>
      <c r="H753" s="267"/>
    </row>
    <row r="754" spans="2:8" ht="33">
      <c r="B754" s="264" t="s">
        <v>8110</v>
      </c>
      <c r="C754" s="642" t="s">
        <v>8786</v>
      </c>
      <c r="D754" s="239" t="s">
        <v>2968</v>
      </c>
      <c r="E754" s="4" t="s">
        <v>2805</v>
      </c>
      <c r="F754" s="265"/>
      <c r="G754" s="440"/>
      <c r="H754" s="267"/>
    </row>
    <row r="755" spans="2:8" ht="33">
      <c r="B755" s="264" t="s">
        <v>8112</v>
      </c>
      <c r="C755" s="642" t="s">
        <v>8787</v>
      </c>
      <c r="D755" s="239">
        <v>3</v>
      </c>
      <c r="E755" s="4" t="s">
        <v>2805</v>
      </c>
      <c r="F755" s="265"/>
      <c r="G755" s="440"/>
      <c r="H755" s="267"/>
    </row>
    <row r="756" spans="2:8" ht="33">
      <c r="B756" s="264" t="s">
        <v>5636</v>
      </c>
      <c r="C756" s="642" t="s">
        <v>8788</v>
      </c>
      <c r="D756" s="239">
        <v>1</v>
      </c>
      <c r="E756" s="4" t="s">
        <v>2805</v>
      </c>
      <c r="F756" s="265"/>
      <c r="G756" s="440"/>
      <c r="H756" s="267"/>
    </row>
    <row r="757" spans="2:8">
      <c r="B757" s="264" t="s">
        <v>8116</v>
      </c>
      <c r="C757" s="642" t="s">
        <v>8789</v>
      </c>
      <c r="D757" s="239" t="s">
        <v>5641</v>
      </c>
      <c r="E757" s="4" t="s">
        <v>2805</v>
      </c>
      <c r="F757" s="265"/>
      <c r="G757" s="440"/>
      <c r="H757" s="267"/>
    </row>
    <row r="758" spans="2:8" ht="33">
      <c r="B758" s="264" t="s">
        <v>5643</v>
      </c>
      <c r="C758" s="642" t="s">
        <v>8790</v>
      </c>
      <c r="D758" s="239" t="s">
        <v>2313</v>
      </c>
      <c r="E758" s="4" t="s">
        <v>4511</v>
      </c>
      <c r="F758" s="265"/>
      <c r="G758" s="440"/>
      <c r="H758" s="267"/>
    </row>
    <row r="759" spans="2:8">
      <c r="B759" s="264" t="s">
        <v>8121</v>
      </c>
      <c r="C759" s="642" t="s">
        <v>8791</v>
      </c>
      <c r="D759" s="239" t="s">
        <v>2319</v>
      </c>
      <c r="E759" s="4" t="s">
        <v>2805</v>
      </c>
      <c r="F759" s="265"/>
      <c r="G759" s="440"/>
      <c r="H759" s="267"/>
    </row>
    <row r="760" spans="2:8" ht="33">
      <c r="B760" s="264" t="s">
        <v>5648</v>
      </c>
      <c r="C760" s="642" t="s">
        <v>8792</v>
      </c>
      <c r="D760" s="239">
        <v>3</v>
      </c>
      <c r="E760" s="4" t="s">
        <v>2805</v>
      </c>
      <c r="F760" s="265"/>
      <c r="G760" s="440"/>
      <c r="H760" s="267"/>
    </row>
    <row r="761" spans="2:8" ht="33">
      <c r="B761" s="264" t="s">
        <v>8124</v>
      </c>
      <c r="C761" s="642" t="s">
        <v>8793</v>
      </c>
      <c r="D761" s="239" t="s">
        <v>2319</v>
      </c>
      <c r="E761" s="4" t="s">
        <v>2805</v>
      </c>
      <c r="F761" s="265"/>
      <c r="G761" s="440"/>
      <c r="H761" s="267"/>
    </row>
    <row r="762" spans="2:8" ht="33">
      <c r="B762" s="264" t="s">
        <v>8126</v>
      </c>
      <c r="C762" s="642" t="s">
        <v>8794</v>
      </c>
      <c r="D762" s="239" t="s">
        <v>2968</v>
      </c>
      <c r="E762" s="4" t="s">
        <v>2805</v>
      </c>
      <c r="F762" s="265"/>
      <c r="G762" s="440"/>
      <c r="H762" s="267"/>
    </row>
    <row r="763" spans="2:8" ht="33">
      <c r="B763" s="264" t="s">
        <v>8128</v>
      </c>
      <c r="C763" s="642" t="s">
        <v>8795</v>
      </c>
      <c r="D763" s="239">
        <v>3</v>
      </c>
      <c r="E763" s="4" t="s">
        <v>2805</v>
      </c>
      <c r="F763" s="265"/>
      <c r="G763" s="440"/>
      <c r="H763" s="267"/>
    </row>
    <row r="764" spans="2:8" ht="33">
      <c r="B764" s="264" t="s">
        <v>5656</v>
      </c>
      <c r="C764" s="642" t="s">
        <v>8796</v>
      </c>
      <c r="D764" s="239">
        <v>1</v>
      </c>
      <c r="E764" s="4" t="s">
        <v>2805</v>
      </c>
      <c r="F764" s="265"/>
      <c r="G764" s="440"/>
      <c r="H764" s="267"/>
    </row>
    <row r="765" spans="2:8">
      <c r="B765" s="264" t="s">
        <v>8131</v>
      </c>
      <c r="C765" s="642" t="s">
        <v>8797</v>
      </c>
      <c r="D765" s="239" t="s">
        <v>5641</v>
      </c>
      <c r="E765" s="4" t="s">
        <v>2805</v>
      </c>
      <c r="F765" s="265"/>
      <c r="G765" s="440"/>
      <c r="H765" s="267"/>
    </row>
    <row r="766" spans="2:8" ht="33">
      <c r="B766" s="264" t="s">
        <v>5660</v>
      </c>
      <c r="C766" s="642" t="s">
        <v>8798</v>
      </c>
      <c r="D766" s="239" t="s">
        <v>2313</v>
      </c>
      <c r="E766" s="4" t="s">
        <v>4511</v>
      </c>
      <c r="F766" s="265"/>
      <c r="G766" s="440"/>
      <c r="H766" s="267"/>
    </row>
    <row r="767" spans="2:8">
      <c r="B767" s="264" t="s">
        <v>8135</v>
      </c>
      <c r="C767" s="642" t="s">
        <v>8799</v>
      </c>
      <c r="D767" s="239" t="s">
        <v>2319</v>
      </c>
      <c r="E767" s="4" t="s">
        <v>2805</v>
      </c>
      <c r="F767" s="265"/>
      <c r="G767" s="440"/>
      <c r="H767" s="267"/>
    </row>
    <row r="768" spans="2:8" ht="33">
      <c r="B768" s="264" t="s">
        <v>5665</v>
      </c>
      <c r="C768" s="642" t="s">
        <v>8800</v>
      </c>
      <c r="D768" s="239">
        <v>3</v>
      </c>
      <c r="E768" s="4" t="s">
        <v>2805</v>
      </c>
      <c r="F768" s="265"/>
      <c r="G768" s="440"/>
      <c r="H768" s="267"/>
    </row>
    <row r="769" spans="2:8" ht="33">
      <c r="B769" s="264" t="s">
        <v>8138</v>
      </c>
      <c r="C769" s="642" t="s">
        <v>8801</v>
      </c>
      <c r="D769" s="239" t="s">
        <v>2319</v>
      </c>
      <c r="E769" s="4" t="s">
        <v>2805</v>
      </c>
      <c r="F769" s="265"/>
      <c r="G769" s="440"/>
      <c r="H769" s="267"/>
    </row>
    <row r="770" spans="2:8" ht="33">
      <c r="B770" s="264" t="s">
        <v>8140</v>
      </c>
      <c r="C770" s="642" t="s">
        <v>8802</v>
      </c>
      <c r="D770" s="239" t="s">
        <v>2968</v>
      </c>
      <c r="E770" s="4" t="s">
        <v>2805</v>
      </c>
      <c r="F770" s="265"/>
      <c r="G770" s="440"/>
      <c r="H770" s="267"/>
    </row>
    <row r="771" spans="2:8" ht="33">
      <c r="B771" s="264" t="s">
        <v>8142</v>
      </c>
      <c r="C771" s="642" t="s">
        <v>8803</v>
      </c>
      <c r="D771" s="239">
        <v>3</v>
      </c>
      <c r="E771" s="4" t="s">
        <v>2805</v>
      </c>
      <c r="F771" s="265"/>
      <c r="G771" s="711"/>
      <c r="H771" s="267"/>
    </row>
    <row r="772" spans="2:8" ht="33">
      <c r="B772" s="264" t="s">
        <v>5673</v>
      </c>
      <c r="C772" s="642" t="s">
        <v>8804</v>
      </c>
      <c r="D772" s="239">
        <v>1</v>
      </c>
      <c r="E772" s="4" t="s">
        <v>2805</v>
      </c>
      <c r="F772" s="265"/>
      <c r="G772" s="713"/>
      <c r="H772" s="267"/>
    </row>
    <row r="773" spans="2:8" ht="17.25" thickBot="1">
      <c r="B773" s="619" t="s">
        <v>8145</v>
      </c>
      <c r="C773" s="642" t="s">
        <v>8805</v>
      </c>
      <c r="D773" s="247" t="s">
        <v>5641</v>
      </c>
      <c r="E773" s="620" t="s">
        <v>2805</v>
      </c>
      <c r="F773" s="621"/>
      <c r="G773" s="712"/>
      <c r="H773" s="267"/>
    </row>
    <row r="774" spans="2:8" ht="20.100000000000001" customHeight="1" thickBot="1">
      <c r="B774" s="574" t="s">
        <v>5677</v>
      </c>
      <c r="C774" s="564"/>
      <c r="D774" s="565"/>
      <c r="E774" s="575"/>
      <c r="F774" s="575"/>
      <c r="G774" s="576"/>
      <c r="H774" s="267"/>
    </row>
    <row r="775" spans="2:8">
      <c r="B775" s="264" t="s">
        <v>8147</v>
      </c>
      <c r="C775" s="643" t="s">
        <v>8806</v>
      </c>
      <c r="D775" s="239" t="s">
        <v>3408</v>
      </c>
      <c r="E775" s="4" t="s">
        <v>2805</v>
      </c>
      <c r="F775" s="265"/>
      <c r="G775" s="587" t="s">
        <v>8631</v>
      </c>
      <c r="H775" s="267"/>
    </row>
    <row r="776" spans="2:8">
      <c r="B776" s="264" t="s">
        <v>8150</v>
      </c>
      <c r="C776" s="643" t="s">
        <v>8807</v>
      </c>
      <c r="D776" s="239" t="s">
        <v>2319</v>
      </c>
      <c r="E776" s="4" t="s">
        <v>2805</v>
      </c>
      <c r="F776" s="265"/>
      <c r="G776" s="440"/>
      <c r="H776" s="267"/>
    </row>
    <row r="777" spans="2:8">
      <c r="B777" s="264" t="s">
        <v>5684</v>
      </c>
      <c r="C777" s="643" t="s">
        <v>8808</v>
      </c>
      <c r="D777" s="239" t="s">
        <v>5008</v>
      </c>
      <c r="E777" s="4" t="s">
        <v>2805</v>
      </c>
      <c r="F777" s="265"/>
      <c r="G777" s="440"/>
      <c r="H777" s="267"/>
    </row>
    <row r="778" spans="2:8">
      <c r="B778" s="264" t="s">
        <v>5686</v>
      </c>
      <c r="C778" s="643" t="s">
        <v>8809</v>
      </c>
      <c r="D778" s="239" t="s">
        <v>2319</v>
      </c>
      <c r="E778" s="4" t="s">
        <v>2805</v>
      </c>
      <c r="F778" s="265"/>
      <c r="G778" s="440"/>
      <c r="H778" s="267"/>
    </row>
    <row r="779" spans="2:8" ht="33">
      <c r="B779" s="264" t="s">
        <v>5688</v>
      </c>
      <c r="C779" s="643" t="s">
        <v>8810</v>
      </c>
      <c r="D779" s="239" t="s">
        <v>2313</v>
      </c>
      <c r="E779" s="4" t="s">
        <v>4511</v>
      </c>
      <c r="F779" s="265"/>
      <c r="G779" s="440"/>
      <c r="H779" s="267"/>
    </row>
    <row r="780" spans="2:8">
      <c r="B780" s="264" t="s">
        <v>8155</v>
      </c>
      <c r="C780" s="643" t="s">
        <v>8811</v>
      </c>
      <c r="D780" s="239" t="s">
        <v>2319</v>
      </c>
      <c r="E780" s="4" t="s">
        <v>2805</v>
      </c>
      <c r="F780" s="265"/>
      <c r="G780" s="440"/>
      <c r="H780" s="267"/>
    </row>
    <row r="781" spans="2:8" ht="33">
      <c r="B781" s="264" t="s">
        <v>5692</v>
      </c>
      <c r="C781" s="643" t="s">
        <v>8812</v>
      </c>
      <c r="D781" s="239">
        <v>3</v>
      </c>
      <c r="E781" s="4" t="s">
        <v>2805</v>
      </c>
      <c r="F781" s="265"/>
      <c r="G781" s="440"/>
      <c r="H781" s="267"/>
    </row>
    <row r="782" spans="2:8" ht="33">
      <c r="B782" s="264" t="s">
        <v>8158</v>
      </c>
      <c r="C782" s="643" t="s">
        <v>8813</v>
      </c>
      <c r="D782" s="239" t="s">
        <v>2319</v>
      </c>
      <c r="E782" s="4" t="s">
        <v>2805</v>
      </c>
      <c r="F782" s="265"/>
      <c r="G782" s="440"/>
      <c r="H782" s="267"/>
    </row>
    <row r="783" spans="2:8" ht="33">
      <c r="B783" s="264" t="s">
        <v>8160</v>
      </c>
      <c r="C783" s="643" t="s">
        <v>8814</v>
      </c>
      <c r="D783" s="239" t="s">
        <v>2968</v>
      </c>
      <c r="E783" s="4" t="s">
        <v>2805</v>
      </c>
      <c r="F783" s="265"/>
      <c r="G783" s="440"/>
      <c r="H783" s="267"/>
    </row>
    <row r="784" spans="2:8" ht="33">
      <c r="B784" s="264" t="s">
        <v>8162</v>
      </c>
      <c r="C784" s="643" t="s">
        <v>8815</v>
      </c>
      <c r="D784" s="239">
        <v>3</v>
      </c>
      <c r="E784" s="4" t="s">
        <v>2805</v>
      </c>
      <c r="F784" s="265"/>
      <c r="G784" s="440"/>
      <c r="H784" s="267"/>
    </row>
    <row r="785" spans="2:8" ht="33">
      <c r="B785" s="264" t="s">
        <v>5700</v>
      </c>
      <c r="C785" s="643" t="s">
        <v>8816</v>
      </c>
      <c r="D785" s="239">
        <v>1</v>
      </c>
      <c r="E785" s="4" t="s">
        <v>2805</v>
      </c>
      <c r="F785" s="265"/>
      <c r="G785" s="440"/>
      <c r="H785" s="267"/>
    </row>
    <row r="786" spans="2:8">
      <c r="B786" s="264" t="s">
        <v>8165</v>
      </c>
      <c r="C786" s="643" t="s">
        <v>8817</v>
      </c>
      <c r="D786" s="239" t="s">
        <v>5641</v>
      </c>
      <c r="E786" s="4" t="s">
        <v>2805</v>
      </c>
      <c r="F786" s="265"/>
      <c r="G786" s="440"/>
      <c r="H786" s="267"/>
    </row>
    <row r="787" spans="2:8" ht="33">
      <c r="B787" s="264" t="s">
        <v>5704</v>
      </c>
      <c r="C787" s="643" t="s">
        <v>8818</v>
      </c>
      <c r="D787" s="239" t="s">
        <v>2313</v>
      </c>
      <c r="E787" s="4" t="s">
        <v>4511</v>
      </c>
      <c r="F787" s="265"/>
      <c r="G787" s="440"/>
      <c r="H787" s="267"/>
    </row>
    <row r="788" spans="2:8">
      <c r="B788" s="264" t="s">
        <v>8168</v>
      </c>
      <c r="C788" s="643" t="s">
        <v>8819</v>
      </c>
      <c r="D788" s="239" t="s">
        <v>2319</v>
      </c>
      <c r="E788" s="4" t="s">
        <v>2805</v>
      </c>
      <c r="F788" s="265"/>
      <c r="G788" s="440"/>
      <c r="H788" s="267"/>
    </row>
    <row r="789" spans="2:8" ht="33">
      <c r="B789" s="264" t="s">
        <v>5708</v>
      </c>
      <c r="C789" s="643" t="s">
        <v>8820</v>
      </c>
      <c r="D789" s="239">
        <v>3</v>
      </c>
      <c r="E789" s="4" t="s">
        <v>2805</v>
      </c>
      <c r="F789" s="265"/>
      <c r="G789" s="440"/>
      <c r="H789" s="267"/>
    </row>
    <row r="790" spans="2:8" ht="33">
      <c r="B790" s="264" t="s">
        <v>8171</v>
      </c>
      <c r="C790" s="643" t="s">
        <v>8821</v>
      </c>
      <c r="D790" s="239" t="s">
        <v>2319</v>
      </c>
      <c r="E790" s="4" t="s">
        <v>2805</v>
      </c>
      <c r="F790" s="265"/>
      <c r="G790" s="440"/>
      <c r="H790" s="267"/>
    </row>
    <row r="791" spans="2:8" ht="33">
      <c r="B791" s="264" t="s">
        <v>8173</v>
      </c>
      <c r="C791" s="643" t="s">
        <v>8822</v>
      </c>
      <c r="D791" s="239" t="s">
        <v>2968</v>
      </c>
      <c r="E791" s="4" t="s">
        <v>2805</v>
      </c>
      <c r="F791" s="265"/>
      <c r="G791" s="440"/>
      <c r="H791" s="267"/>
    </row>
    <row r="792" spans="2:8" ht="33">
      <c r="B792" s="264" t="s">
        <v>8175</v>
      </c>
      <c r="C792" s="643" t="s">
        <v>8823</v>
      </c>
      <c r="D792" s="239">
        <v>3</v>
      </c>
      <c r="E792" s="4" t="s">
        <v>2805</v>
      </c>
      <c r="F792" s="265"/>
      <c r="G792" s="440"/>
      <c r="H792" s="267"/>
    </row>
    <row r="793" spans="2:8" ht="33">
      <c r="B793" s="264" t="s">
        <v>5716</v>
      </c>
      <c r="C793" s="643" t="s">
        <v>8824</v>
      </c>
      <c r="D793" s="239">
        <v>1</v>
      </c>
      <c r="E793" s="4" t="s">
        <v>2805</v>
      </c>
      <c r="F793" s="265"/>
      <c r="G793" s="440"/>
      <c r="H793" s="267"/>
    </row>
    <row r="794" spans="2:8">
      <c r="B794" s="264" t="s">
        <v>8178</v>
      </c>
      <c r="C794" s="643" t="s">
        <v>8825</v>
      </c>
      <c r="D794" s="239" t="s">
        <v>5641</v>
      </c>
      <c r="E794" s="4" t="s">
        <v>2805</v>
      </c>
      <c r="F794" s="265"/>
      <c r="G794" s="440"/>
      <c r="H794" s="267"/>
    </row>
    <row r="795" spans="2:8" ht="33">
      <c r="B795" s="264" t="s">
        <v>5720</v>
      </c>
      <c r="C795" s="643" t="s">
        <v>8826</v>
      </c>
      <c r="D795" s="239" t="s">
        <v>2313</v>
      </c>
      <c r="E795" s="4" t="s">
        <v>4511</v>
      </c>
      <c r="F795" s="265"/>
      <c r="G795" s="440"/>
      <c r="H795" s="267"/>
    </row>
    <row r="796" spans="2:8">
      <c r="B796" s="264" t="s">
        <v>8181</v>
      </c>
      <c r="C796" s="643" t="s">
        <v>8827</v>
      </c>
      <c r="D796" s="239" t="s">
        <v>2319</v>
      </c>
      <c r="E796" s="4" t="s">
        <v>2805</v>
      </c>
      <c r="F796" s="265"/>
      <c r="G796" s="440"/>
      <c r="H796" s="267"/>
    </row>
    <row r="797" spans="2:8" ht="33">
      <c r="B797" s="264" t="s">
        <v>5724</v>
      </c>
      <c r="C797" s="643" t="s">
        <v>8828</v>
      </c>
      <c r="D797" s="239">
        <v>3</v>
      </c>
      <c r="E797" s="4" t="s">
        <v>2805</v>
      </c>
      <c r="F797" s="265"/>
      <c r="G797" s="440"/>
      <c r="H797" s="267"/>
    </row>
    <row r="798" spans="2:8" ht="33">
      <c r="B798" s="264" t="s">
        <v>8184</v>
      </c>
      <c r="C798" s="643" t="s">
        <v>8829</v>
      </c>
      <c r="D798" s="239" t="s">
        <v>2319</v>
      </c>
      <c r="E798" s="4" t="s">
        <v>2805</v>
      </c>
      <c r="F798" s="265"/>
      <c r="G798" s="440"/>
      <c r="H798" s="267"/>
    </row>
    <row r="799" spans="2:8" ht="33">
      <c r="B799" s="264" t="s">
        <v>8186</v>
      </c>
      <c r="C799" s="643" t="s">
        <v>8830</v>
      </c>
      <c r="D799" s="239" t="s">
        <v>2968</v>
      </c>
      <c r="E799" s="4" t="s">
        <v>2805</v>
      </c>
      <c r="F799" s="265"/>
      <c r="G799" s="440"/>
      <c r="H799" s="267"/>
    </row>
    <row r="800" spans="2:8" ht="33">
      <c r="B800" s="264" t="s">
        <v>8188</v>
      </c>
      <c r="C800" s="643" t="s">
        <v>8831</v>
      </c>
      <c r="D800" s="239">
        <v>3</v>
      </c>
      <c r="E800" s="4" t="s">
        <v>2805</v>
      </c>
      <c r="F800" s="265"/>
      <c r="G800" s="711"/>
      <c r="H800" s="267"/>
    </row>
    <row r="801" spans="2:8" ht="33">
      <c r="B801" s="264" t="s">
        <v>5732</v>
      </c>
      <c r="C801" s="643" t="s">
        <v>8832</v>
      </c>
      <c r="D801" s="239">
        <v>1</v>
      </c>
      <c r="E801" s="4" t="s">
        <v>2805</v>
      </c>
      <c r="F801" s="265"/>
      <c r="G801" s="713"/>
      <c r="H801" s="267"/>
    </row>
    <row r="802" spans="2:8" ht="17.25" thickBot="1">
      <c r="B802" s="619" t="s">
        <v>8191</v>
      </c>
      <c r="C802" s="643" t="s">
        <v>8833</v>
      </c>
      <c r="D802" s="247" t="s">
        <v>5641</v>
      </c>
      <c r="E802" s="620" t="s">
        <v>2805</v>
      </c>
      <c r="F802" s="621"/>
      <c r="G802" s="712"/>
      <c r="H802" s="267"/>
    </row>
    <row r="803" spans="2:8" ht="20.100000000000001" customHeight="1" thickBot="1">
      <c r="B803" s="574" t="s">
        <v>5852</v>
      </c>
      <c r="C803" s="564"/>
      <c r="D803" s="565"/>
      <c r="E803" s="575"/>
      <c r="F803" s="575"/>
      <c r="G803" s="576"/>
      <c r="H803" s="267"/>
    </row>
    <row r="804" spans="2:8">
      <c r="B804" s="264" t="s">
        <v>8193</v>
      </c>
      <c r="C804" s="643" t="s">
        <v>8834</v>
      </c>
      <c r="D804" s="239" t="s">
        <v>3408</v>
      </c>
      <c r="E804" s="4" t="s">
        <v>2805</v>
      </c>
      <c r="F804" s="265"/>
      <c r="G804" s="587" t="s">
        <v>8574</v>
      </c>
      <c r="H804" s="267"/>
    </row>
    <row r="805" spans="2:8">
      <c r="B805" s="264" t="s">
        <v>8196</v>
      </c>
      <c r="C805" s="643" t="s">
        <v>8835</v>
      </c>
      <c r="D805" s="239" t="s">
        <v>2319</v>
      </c>
      <c r="E805" s="4" t="s">
        <v>2805</v>
      </c>
      <c r="F805" s="265"/>
      <c r="G805" s="440"/>
      <c r="H805" s="267"/>
    </row>
    <row r="806" spans="2:8">
      <c r="B806" s="264" t="s">
        <v>5741</v>
      </c>
      <c r="C806" s="643" t="s">
        <v>8836</v>
      </c>
      <c r="D806" s="239" t="s">
        <v>5008</v>
      </c>
      <c r="E806" s="4" t="s">
        <v>2805</v>
      </c>
      <c r="F806" s="265"/>
      <c r="G806" s="440"/>
      <c r="H806" s="267"/>
    </row>
    <row r="807" spans="2:8">
      <c r="B807" s="264" t="s">
        <v>5743</v>
      </c>
      <c r="C807" s="643" t="s">
        <v>8837</v>
      </c>
      <c r="D807" s="239" t="s">
        <v>2319</v>
      </c>
      <c r="E807" s="4" t="s">
        <v>2805</v>
      </c>
      <c r="F807" s="265"/>
      <c r="G807" s="440"/>
      <c r="H807" s="267"/>
    </row>
    <row r="808" spans="2:8" ht="33">
      <c r="B808" s="264" t="s">
        <v>5745</v>
      </c>
      <c r="C808" s="643" t="s">
        <v>8838</v>
      </c>
      <c r="D808" s="239" t="s">
        <v>2313</v>
      </c>
      <c r="E808" s="4" t="s">
        <v>4511</v>
      </c>
      <c r="F808" s="265"/>
      <c r="G808" s="440"/>
      <c r="H808" s="267"/>
    </row>
    <row r="809" spans="2:8">
      <c r="B809" s="264" t="s">
        <v>8201</v>
      </c>
      <c r="C809" s="643" t="s">
        <v>8839</v>
      </c>
      <c r="D809" s="239" t="s">
        <v>2319</v>
      </c>
      <c r="E809" s="4" t="s">
        <v>2805</v>
      </c>
      <c r="F809" s="265"/>
      <c r="G809" s="440"/>
      <c r="H809" s="267"/>
    </row>
    <row r="810" spans="2:8" ht="33">
      <c r="B810" s="264" t="s">
        <v>5749</v>
      </c>
      <c r="C810" s="643" t="s">
        <v>8840</v>
      </c>
      <c r="D810" s="239">
        <v>3</v>
      </c>
      <c r="E810" s="4" t="s">
        <v>2805</v>
      </c>
      <c r="F810" s="265"/>
      <c r="G810" s="440"/>
      <c r="H810" s="267"/>
    </row>
    <row r="811" spans="2:8" ht="33">
      <c r="B811" s="264" t="s">
        <v>8204</v>
      </c>
      <c r="C811" s="643" t="s">
        <v>8841</v>
      </c>
      <c r="D811" s="239" t="s">
        <v>2319</v>
      </c>
      <c r="E811" s="4" t="s">
        <v>2805</v>
      </c>
      <c r="F811" s="265"/>
      <c r="G811" s="440"/>
      <c r="H811" s="267"/>
    </row>
    <row r="812" spans="2:8" ht="33">
      <c r="B812" s="264" t="s">
        <v>8206</v>
      </c>
      <c r="C812" s="643" t="s">
        <v>8842</v>
      </c>
      <c r="D812" s="239" t="s">
        <v>2968</v>
      </c>
      <c r="E812" s="4" t="s">
        <v>2805</v>
      </c>
      <c r="F812" s="265"/>
      <c r="G812" s="440"/>
      <c r="H812" s="267"/>
    </row>
    <row r="813" spans="2:8" ht="33">
      <c r="B813" s="264" t="s">
        <v>8208</v>
      </c>
      <c r="C813" s="643" t="s">
        <v>8843</v>
      </c>
      <c r="D813" s="239">
        <v>3</v>
      </c>
      <c r="E813" s="4" t="s">
        <v>2805</v>
      </c>
      <c r="F813" s="265"/>
      <c r="G813" s="440"/>
      <c r="H813" s="267"/>
    </row>
    <row r="814" spans="2:8" ht="33">
      <c r="B814" s="264" t="s">
        <v>5757</v>
      </c>
      <c r="C814" s="643" t="s">
        <v>8844</v>
      </c>
      <c r="D814" s="239">
        <v>1</v>
      </c>
      <c r="E814" s="4" t="s">
        <v>2805</v>
      </c>
      <c r="F814" s="265"/>
      <c r="G814" s="440"/>
      <c r="H814" s="267"/>
    </row>
    <row r="815" spans="2:8">
      <c r="B815" s="264" t="s">
        <v>8211</v>
      </c>
      <c r="C815" s="643" t="s">
        <v>8845</v>
      </c>
      <c r="D815" s="239" t="s">
        <v>5641</v>
      </c>
      <c r="E815" s="4" t="s">
        <v>2805</v>
      </c>
      <c r="F815" s="265"/>
      <c r="G815" s="440"/>
      <c r="H815" s="267"/>
    </row>
    <row r="816" spans="2:8" ht="33">
      <c r="B816" s="264" t="s">
        <v>5761</v>
      </c>
      <c r="C816" s="643" t="s">
        <v>8846</v>
      </c>
      <c r="D816" s="239" t="s">
        <v>2313</v>
      </c>
      <c r="E816" s="4" t="s">
        <v>4511</v>
      </c>
      <c r="F816" s="265"/>
      <c r="G816" s="440"/>
      <c r="H816" s="267"/>
    </row>
    <row r="817" spans="2:8">
      <c r="B817" s="264" t="s">
        <v>8214</v>
      </c>
      <c r="C817" s="643" t="s">
        <v>8847</v>
      </c>
      <c r="D817" s="239" t="s">
        <v>2319</v>
      </c>
      <c r="E817" s="4" t="s">
        <v>2805</v>
      </c>
      <c r="F817" s="265"/>
      <c r="G817" s="440"/>
      <c r="H817" s="267"/>
    </row>
    <row r="818" spans="2:8" ht="33">
      <c r="B818" s="264" t="s">
        <v>5765</v>
      </c>
      <c r="C818" s="643" t="s">
        <v>8848</v>
      </c>
      <c r="D818" s="239">
        <v>3</v>
      </c>
      <c r="E818" s="4" t="s">
        <v>2805</v>
      </c>
      <c r="F818" s="265"/>
      <c r="G818" s="440"/>
      <c r="H818" s="267"/>
    </row>
    <row r="819" spans="2:8" ht="33">
      <c r="B819" s="264" t="s">
        <v>8217</v>
      </c>
      <c r="C819" s="643" t="s">
        <v>8849</v>
      </c>
      <c r="D819" s="239" t="s">
        <v>2319</v>
      </c>
      <c r="E819" s="4" t="s">
        <v>2805</v>
      </c>
      <c r="F819" s="265"/>
      <c r="G819" s="440"/>
      <c r="H819" s="267"/>
    </row>
    <row r="820" spans="2:8" ht="33">
      <c r="B820" s="264" t="s">
        <v>8219</v>
      </c>
      <c r="C820" s="643" t="s">
        <v>8850</v>
      </c>
      <c r="D820" s="239" t="s">
        <v>2968</v>
      </c>
      <c r="E820" s="4" t="s">
        <v>2805</v>
      </c>
      <c r="F820" s="265"/>
      <c r="G820" s="440"/>
      <c r="H820" s="267"/>
    </row>
    <row r="821" spans="2:8" ht="33">
      <c r="B821" s="264" t="s">
        <v>8221</v>
      </c>
      <c r="C821" s="643" t="s">
        <v>8851</v>
      </c>
      <c r="D821" s="239">
        <v>3</v>
      </c>
      <c r="E821" s="4" t="s">
        <v>2805</v>
      </c>
      <c r="F821" s="265"/>
      <c r="G821" s="440"/>
      <c r="H821" s="267"/>
    </row>
    <row r="822" spans="2:8" ht="33">
      <c r="B822" s="264" t="s">
        <v>5773</v>
      </c>
      <c r="C822" s="643" t="s">
        <v>8852</v>
      </c>
      <c r="D822" s="239">
        <v>1</v>
      </c>
      <c r="E822" s="4" t="s">
        <v>2805</v>
      </c>
      <c r="F822" s="265"/>
      <c r="G822" s="440"/>
      <c r="H822" s="267"/>
    </row>
    <row r="823" spans="2:8">
      <c r="B823" s="264" t="s">
        <v>8224</v>
      </c>
      <c r="C823" s="643" t="s">
        <v>8853</v>
      </c>
      <c r="D823" s="239" t="s">
        <v>5641</v>
      </c>
      <c r="E823" s="4" t="s">
        <v>2805</v>
      </c>
      <c r="F823" s="265"/>
      <c r="G823" s="440"/>
      <c r="H823" s="267"/>
    </row>
    <row r="824" spans="2:8" ht="33">
      <c r="B824" s="264" t="s">
        <v>5777</v>
      </c>
      <c r="C824" s="643" t="s">
        <v>8854</v>
      </c>
      <c r="D824" s="239" t="s">
        <v>2313</v>
      </c>
      <c r="E824" s="4" t="s">
        <v>4511</v>
      </c>
      <c r="F824" s="265"/>
      <c r="G824" s="440"/>
      <c r="H824" s="267"/>
    </row>
    <row r="825" spans="2:8">
      <c r="B825" s="264" t="s">
        <v>8227</v>
      </c>
      <c r="C825" s="643" t="s">
        <v>8855</v>
      </c>
      <c r="D825" s="239" t="s">
        <v>2319</v>
      </c>
      <c r="E825" s="4" t="s">
        <v>2805</v>
      </c>
      <c r="F825" s="265"/>
      <c r="G825" s="440"/>
      <c r="H825" s="267"/>
    </row>
    <row r="826" spans="2:8" ht="33">
      <c r="B826" s="264" t="s">
        <v>5781</v>
      </c>
      <c r="C826" s="643" t="s">
        <v>8856</v>
      </c>
      <c r="D826" s="239">
        <v>3</v>
      </c>
      <c r="E826" s="4" t="s">
        <v>2805</v>
      </c>
      <c r="F826" s="265"/>
      <c r="G826" s="440"/>
      <c r="H826" s="267"/>
    </row>
    <row r="827" spans="2:8" ht="33">
      <c r="B827" s="264" t="s">
        <v>8230</v>
      </c>
      <c r="C827" s="643" t="s">
        <v>8857</v>
      </c>
      <c r="D827" s="239" t="s">
        <v>2319</v>
      </c>
      <c r="E827" s="4" t="s">
        <v>2805</v>
      </c>
      <c r="F827" s="265"/>
      <c r="G827" s="440"/>
      <c r="H827" s="267"/>
    </row>
    <row r="828" spans="2:8" ht="33">
      <c r="B828" s="264" t="s">
        <v>8232</v>
      </c>
      <c r="C828" s="643" t="s">
        <v>8858</v>
      </c>
      <c r="D828" s="239" t="s">
        <v>2968</v>
      </c>
      <c r="E828" s="4" t="s">
        <v>2805</v>
      </c>
      <c r="F828" s="265"/>
      <c r="G828" s="440"/>
      <c r="H828" s="267"/>
    </row>
    <row r="829" spans="2:8" ht="33">
      <c r="B829" s="264" t="s">
        <v>8234</v>
      </c>
      <c r="C829" s="643" t="s">
        <v>8859</v>
      </c>
      <c r="D829" s="239">
        <v>3</v>
      </c>
      <c r="E829" s="4" t="s">
        <v>2805</v>
      </c>
      <c r="F829" s="265"/>
      <c r="G829" s="440"/>
      <c r="H829" s="267"/>
    </row>
    <row r="830" spans="2:8" ht="33">
      <c r="B830" s="264" t="s">
        <v>5789</v>
      </c>
      <c r="C830" s="643" t="s">
        <v>8860</v>
      </c>
      <c r="D830" s="239" t="s">
        <v>2571</v>
      </c>
      <c r="E830" s="4" t="s">
        <v>2805</v>
      </c>
      <c r="F830" s="265"/>
      <c r="G830" s="711"/>
      <c r="H830" s="267"/>
    </row>
    <row r="831" spans="2:8" ht="17.25" thickBot="1">
      <c r="B831" s="619" t="s">
        <v>8237</v>
      </c>
      <c r="C831" s="643" t="s">
        <v>8861</v>
      </c>
      <c r="D831" s="247" t="s">
        <v>5641</v>
      </c>
      <c r="E831" s="620" t="s">
        <v>2805</v>
      </c>
      <c r="F831" s="621"/>
      <c r="G831" s="712"/>
      <c r="H831" s="267"/>
    </row>
    <row r="832" spans="2:8" ht="20.100000000000001" customHeight="1" thickBot="1">
      <c r="B832" s="639" t="s">
        <v>8862</v>
      </c>
      <c r="C832" s="564"/>
      <c r="D832" s="565"/>
      <c r="E832" s="575"/>
      <c r="F832" s="575"/>
      <c r="G832" s="576"/>
      <c r="H832" s="267"/>
    </row>
    <row r="833" spans="2:8">
      <c r="B833" s="443" t="s">
        <v>8072</v>
      </c>
      <c r="C833" s="640" t="s">
        <v>8863</v>
      </c>
      <c r="D833" s="291" t="s">
        <v>2480</v>
      </c>
      <c r="E833" s="271" t="s">
        <v>8074</v>
      </c>
      <c r="F833" s="446"/>
      <c r="G833" s="587" t="s">
        <v>6127</v>
      </c>
      <c r="H833" s="267"/>
    </row>
    <row r="834" spans="2:8">
      <c r="B834" s="629" t="s">
        <v>528</v>
      </c>
      <c r="C834" s="641" t="s">
        <v>8864</v>
      </c>
      <c r="D834" s="631" t="s">
        <v>2319</v>
      </c>
      <c r="E834" s="6" t="s">
        <v>2805</v>
      </c>
      <c r="F834" s="632"/>
      <c r="G834" s="440"/>
      <c r="H834" s="267"/>
    </row>
    <row r="835" spans="2:8">
      <c r="B835" s="264" t="s">
        <v>8077</v>
      </c>
      <c r="C835" s="641" t="s">
        <v>8865</v>
      </c>
      <c r="D835" s="239" t="s">
        <v>2968</v>
      </c>
      <c r="E835" s="4" t="s">
        <v>4511</v>
      </c>
      <c r="F835" s="265"/>
      <c r="G835" s="440"/>
      <c r="H835" s="267"/>
    </row>
    <row r="836" spans="2:8">
      <c r="B836" s="264" t="s">
        <v>8080</v>
      </c>
      <c r="C836" s="641" t="s">
        <v>8866</v>
      </c>
      <c r="D836" s="239" t="s">
        <v>2319</v>
      </c>
      <c r="E836" s="4" t="s">
        <v>2805</v>
      </c>
      <c r="F836" s="265"/>
      <c r="G836" s="440"/>
      <c r="H836" s="267"/>
    </row>
    <row r="837" spans="2:8">
      <c r="B837" s="264" t="s">
        <v>8083</v>
      </c>
      <c r="C837" s="641" t="s">
        <v>8867</v>
      </c>
      <c r="D837" s="239" t="s">
        <v>2319</v>
      </c>
      <c r="E837" s="4" t="s">
        <v>2805</v>
      </c>
      <c r="F837" s="265"/>
      <c r="G837" s="440"/>
      <c r="H837" s="267"/>
    </row>
    <row r="838" spans="2:8">
      <c r="B838" s="443" t="s">
        <v>8086</v>
      </c>
      <c r="C838" s="641" t="s">
        <v>8868</v>
      </c>
      <c r="D838" s="291" t="s">
        <v>2968</v>
      </c>
      <c r="E838" s="271" t="s">
        <v>4511</v>
      </c>
      <c r="F838" s="446"/>
      <c r="G838" s="440"/>
      <c r="H838" s="267"/>
    </row>
    <row r="839" spans="2:8">
      <c r="B839" s="443" t="s">
        <v>8089</v>
      </c>
      <c r="C839" s="641" t="s">
        <v>8869</v>
      </c>
      <c r="D839" s="291" t="s">
        <v>2319</v>
      </c>
      <c r="E839" s="271" t="s">
        <v>2805</v>
      </c>
      <c r="F839" s="446"/>
      <c r="G839" s="440"/>
      <c r="H839" s="267"/>
    </row>
    <row r="840" spans="2:8" ht="17.25" thickBot="1">
      <c r="B840" s="443" t="s">
        <v>918</v>
      </c>
      <c r="C840" s="641" t="s">
        <v>8695</v>
      </c>
      <c r="D840" s="291" t="s">
        <v>2319</v>
      </c>
      <c r="E840" s="271" t="s">
        <v>2805</v>
      </c>
      <c r="F840" s="446"/>
      <c r="G840" s="278"/>
      <c r="H840" s="267"/>
    </row>
    <row r="841" spans="2:8" ht="20.100000000000001" customHeight="1" thickBot="1">
      <c r="B841" s="574" t="s">
        <v>8093</v>
      </c>
      <c r="C841" s="564"/>
      <c r="D841" s="565"/>
      <c r="E841" s="575"/>
      <c r="F841" s="575"/>
      <c r="G841" s="576"/>
      <c r="H841" s="267"/>
    </row>
    <row r="842" spans="2:8" ht="20.100000000000001" customHeight="1" thickBot="1">
      <c r="B842" s="574" t="s">
        <v>5607</v>
      </c>
      <c r="C842" s="564"/>
      <c r="D842" s="565"/>
      <c r="E842" s="575"/>
      <c r="F842" s="575"/>
      <c r="G842" s="576"/>
      <c r="H842" s="267"/>
    </row>
    <row r="843" spans="2:8">
      <c r="B843" s="539" t="s">
        <v>8094</v>
      </c>
      <c r="C843" s="642" t="s">
        <v>8870</v>
      </c>
      <c r="D843" s="233" t="s">
        <v>2319</v>
      </c>
      <c r="E843" s="617" t="s">
        <v>2805</v>
      </c>
      <c r="F843" s="578"/>
      <c r="G843" s="587" t="s">
        <v>8517</v>
      </c>
      <c r="H843" s="267"/>
    </row>
    <row r="844" spans="2:8">
      <c r="B844" s="264" t="s">
        <v>5611</v>
      </c>
      <c r="C844" s="642" t="s">
        <v>8697</v>
      </c>
      <c r="D844" s="239" t="s">
        <v>5008</v>
      </c>
      <c r="E844" s="4" t="s">
        <v>2805</v>
      </c>
      <c r="F844" s="265"/>
      <c r="G844" s="440"/>
      <c r="H844" s="267"/>
    </row>
    <row r="845" spans="2:8">
      <c r="B845" s="264" t="s">
        <v>5615</v>
      </c>
      <c r="C845" s="642" t="s">
        <v>8871</v>
      </c>
      <c r="D845" s="239" t="s">
        <v>2319</v>
      </c>
      <c r="E845" s="4" t="s">
        <v>2805</v>
      </c>
      <c r="F845" s="265"/>
      <c r="G845" s="440"/>
      <c r="H845" s="267"/>
    </row>
    <row r="846" spans="2:8" ht="33">
      <c r="B846" s="264" t="s">
        <v>5618</v>
      </c>
      <c r="C846" s="642" t="s">
        <v>8872</v>
      </c>
      <c r="D846" s="239" t="s">
        <v>2313</v>
      </c>
      <c r="E846" s="4" t="s">
        <v>4511</v>
      </c>
      <c r="F846" s="265"/>
      <c r="G846" s="440"/>
      <c r="H846" s="267"/>
    </row>
    <row r="847" spans="2:8">
      <c r="B847" s="264" t="s">
        <v>8102</v>
      </c>
      <c r="C847" s="642" t="s">
        <v>8873</v>
      </c>
      <c r="D847" s="239" t="s">
        <v>2319</v>
      </c>
      <c r="E847" s="4" t="s">
        <v>2805</v>
      </c>
      <c r="F847" s="265"/>
      <c r="G847" s="440"/>
      <c r="H847" s="267"/>
    </row>
    <row r="848" spans="2:8" ht="33">
      <c r="B848" s="264" t="s">
        <v>5624</v>
      </c>
      <c r="C848" s="642" t="s">
        <v>8874</v>
      </c>
      <c r="D848" s="239">
        <v>3</v>
      </c>
      <c r="E848" s="4" t="s">
        <v>2805</v>
      </c>
      <c r="F848" s="265"/>
      <c r="G848" s="440"/>
      <c r="H848" s="267"/>
    </row>
    <row r="849" spans="2:8" ht="33">
      <c r="B849" s="264" t="s">
        <v>8107</v>
      </c>
      <c r="C849" s="642" t="s">
        <v>8875</v>
      </c>
      <c r="D849" s="239" t="s">
        <v>2319</v>
      </c>
      <c r="E849" s="4" t="s">
        <v>2805</v>
      </c>
      <c r="F849" s="265"/>
      <c r="G849" s="440"/>
      <c r="H849" s="267"/>
    </row>
    <row r="850" spans="2:8" ht="33">
      <c r="B850" s="264" t="s">
        <v>8110</v>
      </c>
      <c r="C850" s="642" t="s">
        <v>8876</v>
      </c>
      <c r="D850" s="239" t="s">
        <v>2968</v>
      </c>
      <c r="E850" s="4" t="s">
        <v>2805</v>
      </c>
      <c r="F850" s="265"/>
      <c r="G850" s="440"/>
      <c r="H850" s="267"/>
    </row>
    <row r="851" spans="2:8" ht="33">
      <c r="B851" s="264" t="s">
        <v>8112</v>
      </c>
      <c r="C851" s="642" t="s">
        <v>8877</v>
      </c>
      <c r="D851" s="239">
        <v>3</v>
      </c>
      <c r="E851" s="4" t="s">
        <v>2805</v>
      </c>
      <c r="F851" s="265"/>
      <c r="G851" s="440"/>
      <c r="H851" s="267"/>
    </row>
    <row r="852" spans="2:8" ht="33">
      <c r="B852" s="264" t="s">
        <v>5636</v>
      </c>
      <c r="C852" s="642" t="s">
        <v>8878</v>
      </c>
      <c r="D852" s="239">
        <v>1</v>
      </c>
      <c r="E852" s="4" t="s">
        <v>2805</v>
      </c>
      <c r="F852" s="265"/>
      <c r="G852" s="440"/>
      <c r="H852" s="267"/>
    </row>
    <row r="853" spans="2:8">
      <c r="B853" s="264" t="s">
        <v>8116</v>
      </c>
      <c r="C853" s="642" t="s">
        <v>8879</v>
      </c>
      <c r="D853" s="239" t="s">
        <v>5641</v>
      </c>
      <c r="E853" s="4" t="s">
        <v>2805</v>
      </c>
      <c r="F853" s="265"/>
      <c r="G853" s="440"/>
      <c r="H853" s="267"/>
    </row>
    <row r="854" spans="2:8" ht="33">
      <c r="B854" s="264" t="s">
        <v>5643</v>
      </c>
      <c r="C854" s="642" t="s">
        <v>8880</v>
      </c>
      <c r="D854" s="239" t="s">
        <v>2313</v>
      </c>
      <c r="E854" s="4" t="s">
        <v>4511</v>
      </c>
      <c r="F854" s="265"/>
      <c r="G854" s="440"/>
      <c r="H854" s="267"/>
    </row>
    <row r="855" spans="2:8">
      <c r="B855" s="264" t="s">
        <v>8121</v>
      </c>
      <c r="C855" s="642" t="s">
        <v>8881</v>
      </c>
      <c r="D855" s="239" t="s">
        <v>2319</v>
      </c>
      <c r="E855" s="4" t="s">
        <v>2805</v>
      </c>
      <c r="F855" s="265"/>
      <c r="G855" s="440"/>
      <c r="H855" s="267"/>
    </row>
    <row r="856" spans="2:8" ht="33">
      <c r="B856" s="264" t="s">
        <v>5648</v>
      </c>
      <c r="C856" s="642" t="s">
        <v>8882</v>
      </c>
      <c r="D856" s="239">
        <v>3</v>
      </c>
      <c r="E856" s="4" t="s">
        <v>2805</v>
      </c>
      <c r="F856" s="265"/>
      <c r="G856" s="440"/>
      <c r="H856" s="267"/>
    </row>
    <row r="857" spans="2:8" ht="33">
      <c r="B857" s="264" t="s">
        <v>8124</v>
      </c>
      <c r="C857" s="642" t="s">
        <v>8883</v>
      </c>
      <c r="D857" s="239" t="s">
        <v>2319</v>
      </c>
      <c r="E857" s="4" t="s">
        <v>2805</v>
      </c>
      <c r="F857" s="265"/>
      <c r="G857" s="440"/>
      <c r="H857" s="267"/>
    </row>
    <row r="858" spans="2:8" ht="33">
      <c r="B858" s="264" t="s">
        <v>8126</v>
      </c>
      <c r="C858" s="642" t="s">
        <v>8884</v>
      </c>
      <c r="D858" s="239" t="s">
        <v>2968</v>
      </c>
      <c r="E858" s="4" t="s">
        <v>2805</v>
      </c>
      <c r="F858" s="265"/>
      <c r="G858" s="440"/>
      <c r="H858" s="267"/>
    </row>
    <row r="859" spans="2:8" ht="33">
      <c r="B859" s="264" t="s">
        <v>8128</v>
      </c>
      <c r="C859" s="642" t="s">
        <v>8885</v>
      </c>
      <c r="D859" s="239">
        <v>3</v>
      </c>
      <c r="E859" s="4" t="s">
        <v>2805</v>
      </c>
      <c r="F859" s="265"/>
      <c r="G859" s="440"/>
      <c r="H859" s="267"/>
    </row>
    <row r="860" spans="2:8" ht="33">
      <c r="B860" s="264" t="s">
        <v>5656</v>
      </c>
      <c r="C860" s="642" t="s">
        <v>8886</v>
      </c>
      <c r="D860" s="239">
        <v>1</v>
      </c>
      <c r="E860" s="4" t="s">
        <v>2805</v>
      </c>
      <c r="F860" s="265"/>
      <c r="G860" s="440"/>
      <c r="H860" s="267"/>
    </row>
    <row r="861" spans="2:8">
      <c r="B861" s="264" t="s">
        <v>8131</v>
      </c>
      <c r="C861" s="642" t="s">
        <v>8887</v>
      </c>
      <c r="D861" s="239" t="s">
        <v>5641</v>
      </c>
      <c r="E861" s="4" t="s">
        <v>2805</v>
      </c>
      <c r="F861" s="265"/>
      <c r="G861" s="440"/>
      <c r="H861" s="267"/>
    </row>
    <row r="862" spans="2:8" ht="33">
      <c r="B862" s="264" t="s">
        <v>5660</v>
      </c>
      <c r="C862" s="642" t="s">
        <v>8888</v>
      </c>
      <c r="D862" s="239" t="s">
        <v>2313</v>
      </c>
      <c r="E862" s="4" t="s">
        <v>4511</v>
      </c>
      <c r="F862" s="265"/>
      <c r="G862" s="440"/>
      <c r="H862" s="267"/>
    </row>
    <row r="863" spans="2:8">
      <c r="B863" s="264" t="s">
        <v>8135</v>
      </c>
      <c r="C863" s="642" t="s">
        <v>8889</v>
      </c>
      <c r="D863" s="239" t="s">
        <v>2319</v>
      </c>
      <c r="E863" s="4" t="s">
        <v>2805</v>
      </c>
      <c r="F863" s="265"/>
      <c r="G863" s="440"/>
      <c r="H863" s="267"/>
    </row>
    <row r="864" spans="2:8" ht="33">
      <c r="B864" s="264" t="s">
        <v>5665</v>
      </c>
      <c r="C864" s="642" t="s">
        <v>8890</v>
      </c>
      <c r="D864" s="239">
        <v>3</v>
      </c>
      <c r="E864" s="4" t="s">
        <v>2805</v>
      </c>
      <c r="F864" s="265"/>
      <c r="G864" s="440"/>
      <c r="H864" s="267"/>
    </row>
    <row r="865" spans="2:8" ht="33">
      <c r="B865" s="264" t="s">
        <v>8138</v>
      </c>
      <c r="C865" s="642" t="s">
        <v>8891</v>
      </c>
      <c r="D865" s="239" t="s">
        <v>2319</v>
      </c>
      <c r="E865" s="4" t="s">
        <v>2805</v>
      </c>
      <c r="F865" s="265"/>
      <c r="G865" s="440"/>
      <c r="H865" s="267"/>
    </row>
    <row r="866" spans="2:8" ht="33">
      <c r="B866" s="264" t="s">
        <v>8140</v>
      </c>
      <c r="C866" s="642" t="s">
        <v>8892</v>
      </c>
      <c r="D866" s="239" t="s">
        <v>2968</v>
      </c>
      <c r="E866" s="4" t="s">
        <v>2805</v>
      </c>
      <c r="F866" s="265"/>
      <c r="G866" s="440"/>
      <c r="H866" s="267"/>
    </row>
    <row r="867" spans="2:8" ht="33">
      <c r="B867" s="264" t="s">
        <v>8142</v>
      </c>
      <c r="C867" s="642" t="s">
        <v>8893</v>
      </c>
      <c r="D867" s="239">
        <v>3</v>
      </c>
      <c r="E867" s="4" t="s">
        <v>2805</v>
      </c>
      <c r="F867" s="265"/>
      <c r="G867" s="440"/>
      <c r="H867" s="267"/>
    </row>
    <row r="868" spans="2:8" ht="33">
      <c r="B868" s="264" t="s">
        <v>5673</v>
      </c>
      <c r="C868" s="642" t="s">
        <v>8894</v>
      </c>
      <c r="D868" s="239">
        <v>1</v>
      </c>
      <c r="E868" s="4" t="s">
        <v>2805</v>
      </c>
      <c r="F868" s="265"/>
      <c r="G868" s="440"/>
      <c r="H868" s="267"/>
    </row>
    <row r="869" spans="2:8" ht="17.25" thickBot="1">
      <c r="B869" s="264" t="s">
        <v>8145</v>
      </c>
      <c r="C869" s="642" t="s">
        <v>8895</v>
      </c>
      <c r="D869" s="239" t="s">
        <v>5641</v>
      </c>
      <c r="E869" s="4" t="s">
        <v>2805</v>
      </c>
      <c r="F869" s="265"/>
      <c r="G869" s="278"/>
      <c r="H869" s="267"/>
    </row>
    <row r="870" spans="2:8" ht="20.100000000000001" customHeight="1" thickBot="1">
      <c r="B870" s="574" t="s">
        <v>5677</v>
      </c>
      <c r="C870" s="564"/>
      <c r="D870" s="565"/>
      <c r="E870" s="575"/>
      <c r="F870" s="575"/>
      <c r="G870" s="576"/>
      <c r="H870" s="267"/>
    </row>
    <row r="871" spans="2:8">
      <c r="B871" s="539" t="s">
        <v>8147</v>
      </c>
      <c r="C871" s="643" t="s">
        <v>8896</v>
      </c>
      <c r="D871" s="233" t="s">
        <v>5641</v>
      </c>
      <c r="E871" s="617" t="s">
        <v>2805</v>
      </c>
      <c r="F871" s="578"/>
      <c r="G871" s="647" t="s">
        <v>8545</v>
      </c>
      <c r="H871" s="267"/>
    </row>
    <row r="872" spans="2:8" ht="30" customHeight="1">
      <c r="B872" s="264" t="s">
        <v>8150</v>
      </c>
      <c r="C872" s="643" t="s">
        <v>8897</v>
      </c>
      <c r="D872" s="239" t="s">
        <v>2319</v>
      </c>
      <c r="E872" s="4" t="s">
        <v>2805</v>
      </c>
      <c r="F872" s="265"/>
      <c r="G872" s="648"/>
      <c r="H872" s="267"/>
    </row>
    <row r="873" spans="2:8">
      <c r="B873" s="264" t="s">
        <v>5684</v>
      </c>
      <c r="C873" s="643" t="s">
        <v>8898</v>
      </c>
      <c r="D873" s="239" t="s">
        <v>5008</v>
      </c>
      <c r="E873" s="4" t="s">
        <v>2805</v>
      </c>
      <c r="F873" s="265"/>
      <c r="G873" s="648"/>
      <c r="H873" s="267"/>
    </row>
    <row r="874" spans="2:8">
      <c r="B874" s="264" t="s">
        <v>5686</v>
      </c>
      <c r="C874" s="643" t="s">
        <v>8899</v>
      </c>
      <c r="D874" s="239" t="s">
        <v>2319</v>
      </c>
      <c r="E874" s="4" t="s">
        <v>2805</v>
      </c>
      <c r="F874" s="265"/>
      <c r="G874" s="648"/>
      <c r="H874" s="267"/>
    </row>
    <row r="875" spans="2:8" ht="33">
      <c r="B875" s="264" t="s">
        <v>5688</v>
      </c>
      <c r="C875" s="643" t="s">
        <v>8900</v>
      </c>
      <c r="D875" s="239" t="s">
        <v>2313</v>
      </c>
      <c r="E875" s="4" t="s">
        <v>4511</v>
      </c>
      <c r="F875" s="265"/>
      <c r="G875" s="648"/>
      <c r="H875" s="267"/>
    </row>
    <row r="876" spans="2:8">
      <c r="B876" s="264" t="s">
        <v>8155</v>
      </c>
      <c r="C876" s="643" t="s">
        <v>8901</v>
      </c>
      <c r="D876" s="239" t="s">
        <v>2319</v>
      </c>
      <c r="E876" s="4" t="s">
        <v>2805</v>
      </c>
      <c r="F876" s="265"/>
      <c r="G876" s="648"/>
      <c r="H876" s="267"/>
    </row>
    <row r="877" spans="2:8" ht="33">
      <c r="B877" s="264" t="s">
        <v>5692</v>
      </c>
      <c r="C877" s="643" t="s">
        <v>8902</v>
      </c>
      <c r="D877" s="239">
        <v>3</v>
      </c>
      <c r="E877" s="4" t="s">
        <v>2805</v>
      </c>
      <c r="F877" s="265"/>
      <c r="G877" s="648"/>
      <c r="H877" s="267"/>
    </row>
    <row r="878" spans="2:8" ht="33">
      <c r="B878" s="264" t="s">
        <v>8158</v>
      </c>
      <c r="C878" s="643" t="s">
        <v>8903</v>
      </c>
      <c r="D878" s="239" t="s">
        <v>2319</v>
      </c>
      <c r="E878" s="4" t="s">
        <v>2805</v>
      </c>
      <c r="F878" s="265"/>
      <c r="G878" s="648"/>
      <c r="H878" s="267"/>
    </row>
    <row r="879" spans="2:8" ht="33">
      <c r="B879" s="264" t="s">
        <v>8160</v>
      </c>
      <c r="C879" s="643" t="s">
        <v>8904</v>
      </c>
      <c r="D879" s="239" t="s">
        <v>2968</v>
      </c>
      <c r="E879" s="4" t="s">
        <v>2805</v>
      </c>
      <c r="F879" s="265"/>
      <c r="G879" s="648"/>
      <c r="H879" s="267"/>
    </row>
    <row r="880" spans="2:8" ht="33">
      <c r="B880" s="264" t="s">
        <v>8162</v>
      </c>
      <c r="C880" s="643" t="s">
        <v>8905</v>
      </c>
      <c r="D880" s="239">
        <v>3</v>
      </c>
      <c r="E880" s="4" t="s">
        <v>2805</v>
      </c>
      <c r="F880" s="265"/>
      <c r="G880" s="648"/>
      <c r="H880" s="267"/>
    </row>
    <row r="881" spans="2:8" ht="33">
      <c r="B881" s="264" t="s">
        <v>5700</v>
      </c>
      <c r="C881" s="643" t="s">
        <v>8906</v>
      </c>
      <c r="D881" s="239">
        <v>1</v>
      </c>
      <c r="E881" s="4" t="s">
        <v>2805</v>
      </c>
      <c r="F881" s="265"/>
      <c r="G881" s="648"/>
      <c r="H881" s="267"/>
    </row>
    <row r="882" spans="2:8">
      <c r="B882" s="264" t="s">
        <v>8165</v>
      </c>
      <c r="C882" s="643" t="s">
        <v>8907</v>
      </c>
      <c r="D882" s="239" t="s">
        <v>5641</v>
      </c>
      <c r="E882" s="4" t="s">
        <v>2805</v>
      </c>
      <c r="F882" s="265"/>
      <c r="G882" s="648"/>
      <c r="H882" s="267"/>
    </row>
    <row r="883" spans="2:8" ht="33">
      <c r="B883" s="264" t="s">
        <v>5704</v>
      </c>
      <c r="C883" s="643" t="s">
        <v>8908</v>
      </c>
      <c r="D883" s="239" t="s">
        <v>2313</v>
      </c>
      <c r="E883" s="4" t="s">
        <v>4511</v>
      </c>
      <c r="F883" s="265"/>
      <c r="G883" s="648"/>
      <c r="H883" s="267"/>
    </row>
    <row r="884" spans="2:8">
      <c r="B884" s="264" t="s">
        <v>8168</v>
      </c>
      <c r="C884" s="643" t="s">
        <v>8909</v>
      </c>
      <c r="D884" s="239" t="s">
        <v>2319</v>
      </c>
      <c r="E884" s="4" t="s">
        <v>2805</v>
      </c>
      <c r="F884" s="265"/>
      <c r="G884" s="648"/>
      <c r="H884" s="267"/>
    </row>
    <row r="885" spans="2:8" ht="33">
      <c r="B885" s="264" t="s">
        <v>5708</v>
      </c>
      <c r="C885" s="643" t="s">
        <v>8910</v>
      </c>
      <c r="D885" s="239">
        <v>3</v>
      </c>
      <c r="E885" s="4" t="s">
        <v>2805</v>
      </c>
      <c r="F885" s="265"/>
      <c r="G885" s="648"/>
      <c r="H885" s="267"/>
    </row>
    <row r="886" spans="2:8" ht="33">
      <c r="B886" s="264" t="s">
        <v>8171</v>
      </c>
      <c r="C886" s="643" t="s">
        <v>8911</v>
      </c>
      <c r="D886" s="239" t="s">
        <v>2319</v>
      </c>
      <c r="E886" s="4" t="s">
        <v>2805</v>
      </c>
      <c r="F886" s="265"/>
      <c r="G886" s="648"/>
      <c r="H886" s="267"/>
    </row>
    <row r="887" spans="2:8" ht="33">
      <c r="B887" s="264" t="s">
        <v>8173</v>
      </c>
      <c r="C887" s="643" t="s">
        <v>8912</v>
      </c>
      <c r="D887" s="239" t="s">
        <v>2968</v>
      </c>
      <c r="E887" s="4" t="s">
        <v>2805</v>
      </c>
      <c r="F887" s="265"/>
      <c r="G887" s="648"/>
      <c r="H887" s="267"/>
    </row>
    <row r="888" spans="2:8" ht="33">
      <c r="B888" s="264" t="s">
        <v>8175</v>
      </c>
      <c r="C888" s="643" t="s">
        <v>8913</v>
      </c>
      <c r="D888" s="239">
        <v>3</v>
      </c>
      <c r="E888" s="4" t="s">
        <v>2805</v>
      </c>
      <c r="F888" s="265"/>
      <c r="G888" s="648"/>
      <c r="H888" s="267"/>
    </row>
    <row r="889" spans="2:8" ht="33">
      <c r="B889" s="264" t="s">
        <v>5716</v>
      </c>
      <c r="C889" s="643" t="s">
        <v>8914</v>
      </c>
      <c r="D889" s="239">
        <v>1</v>
      </c>
      <c r="E889" s="4" t="s">
        <v>2805</v>
      </c>
      <c r="F889" s="265"/>
      <c r="G889" s="648"/>
      <c r="H889" s="267"/>
    </row>
    <row r="890" spans="2:8">
      <c r="B890" s="264" t="s">
        <v>8178</v>
      </c>
      <c r="C890" s="643" t="s">
        <v>8915</v>
      </c>
      <c r="D890" s="239" t="s">
        <v>5641</v>
      </c>
      <c r="E890" s="4" t="s">
        <v>2805</v>
      </c>
      <c r="F890" s="265"/>
      <c r="G890" s="648"/>
      <c r="H890" s="267"/>
    </row>
    <row r="891" spans="2:8" ht="33">
      <c r="B891" s="264" t="s">
        <v>5720</v>
      </c>
      <c r="C891" s="643" t="s">
        <v>8916</v>
      </c>
      <c r="D891" s="239" t="s">
        <v>2313</v>
      </c>
      <c r="E891" s="4" t="s">
        <v>4511</v>
      </c>
      <c r="F891" s="265"/>
      <c r="G891" s="648"/>
      <c r="H891" s="267"/>
    </row>
    <row r="892" spans="2:8">
      <c r="B892" s="264" t="s">
        <v>8181</v>
      </c>
      <c r="C892" s="643" t="s">
        <v>8917</v>
      </c>
      <c r="D892" s="239" t="s">
        <v>2319</v>
      </c>
      <c r="E892" s="4" t="s">
        <v>2805</v>
      </c>
      <c r="F892" s="265"/>
      <c r="G892" s="648"/>
      <c r="H892" s="267"/>
    </row>
    <row r="893" spans="2:8" ht="33">
      <c r="B893" s="264" t="s">
        <v>5724</v>
      </c>
      <c r="C893" s="643" t="s">
        <v>8918</v>
      </c>
      <c r="D893" s="239">
        <v>3</v>
      </c>
      <c r="E893" s="4" t="s">
        <v>2805</v>
      </c>
      <c r="F893" s="265"/>
      <c r="G893" s="648"/>
      <c r="H893" s="267"/>
    </row>
    <row r="894" spans="2:8" ht="33">
      <c r="B894" s="264" t="s">
        <v>8184</v>
      </c>
      <c r="C894" s="643" t="s">
        <v>8919</v>
      </c>
      <c r="D894" s="239" t="s">
        <v>2319</v>
      </c>
      <c r="E894" s="4" t="s">
        <v>2805</v>
      </c>
      <c r="F894" s="265"/>
      <c r="G894" s="648"/>
      <c r="H894" s="267"/>
    </row>
    <row r="895" spans="2:8" ht="33">
      <c r="B895" s="264" t="s">
        <v>8186</v>
      </c>
      <c r="C895" s="643" t="s">
        <v>8920</v>
      </c>
      <c r="D895" s="239" t="s">
        <v>2968</v>
      </c>
      <c r="E895" s="4" t="s">
        <v>2805</v>
      </c>
      <c r="F895" s="265"/>
      <c r="G895" s="648"/>
      <c r="H895" s="267"/>
    </row>
    <row r="896" spans="2:8" ht="33">
      <c r="B896" s="264" t="s">
        <v>8188</v>
      </c>
      <c r="C896" s="643" t="s">
        <v>8921</v>
      </c>
      <c r="D896" s="239">
        <v>3</v>
      </c>
      <c r="E896" s="4" t="s">
        <v>2805</v>
      </c>
      <c r="F896" s="265"/>
      <c r="G896" s="648"/>
      <c r="H896" s="267"/>
    </row>
    <row r="897" spans="2:8" ht="33">
      <c r="B897" s="264" t="s">
        <v>5732</v>
      </c>
      <c r="C897" s="643" t="s">
        <v>8922</v>
      </c>
      <c r="D897" s="239">
        <v>1</v>
      </c>
      <c r="E897" s="4" t="s">
        <v>2805</v>
      </c>
      <c r="F897" s="265"/>
      <c r="G897" s="648"/>
      <c r="H897" s="267"/>
    </row>
    <row r="898" spans="2:8" ht="17.25" thickBot="1">
      <c r="B898" s="264" t="s">
        <v>8191</v>
      </c>
      <c r="C898" s="643" t="s">
        <v>8923</v>
      </c>
      <c r="D898" s="239" t="s">
        <v>5641</v>
      </c>
      <c r="E898" s="4" t="s">
        <v>2805</v>
      </c>
      <c r="F898" s="265"/>
      <c r="G898" s="649"/>
      <c r="H898" s="267"/>
    </row>
    <row r="899" spans="2:8" ht="20.100000000000001" customHeight="1" thickBot="1">
      <c r="B899" s="574" t="s">
        <v>5852</v>
      </c>
      <c r="C899" s="564"/>
      <c r="D899" s="565"/>
      <c r="E899" s="575"/>
      <c r="F899" s="575"/>
      <c r="G899" s="576"/>
      <c r="H899" s="267"/>
    </row>
    <row r="900" spans="2:8">
      <c r="B900" s="539" t="s">
        <v>8193</v>
      </c>
      <c r="C900" s="643" t="s">
        <v>8924</v>
      </c>
      <c r="D900" s="233" t="s">
        <v>3408</v>
      </c>
      <c r="E900" s="617" t="s">
        <v>2805</v>
      </c>
      <c r="F900" s="578"/>
      <c r="G900" s="587" t="s">
        <v>8574</v>
      </c>
      <c r="H900" s="267"/>
    </row>
    <row r="901" spans="2:8">
      <c r="B901" s="264" t="s">
        <v>8196</v>
      </c>
      <c r="C901" s="643" t="s">
        <v>8925</v>
      </c>
      <c r="D901" s="239" t="s">
        <v>2319</v>
      </c>
      <c r="E901" s="4" t="s">
        <v>2805</v>
      </c>
      <c r="F901" s="265"/>
      <c r="G901" s="440"/>
      <c r="H901" s="267"/>
    </row>
    <row r="902" spans="2:8">
      <c r="B902" s="264" t="s">
        <v>5741</v>
      </c>
      <c r="C902" s="643" t="s">
        <v>8926</v>
      </c>
      <c r="D902" s="239" t="s">
        <v>5008</v>
      </c>
      <c r="E902" s="4" t="s">
        <v>2805</v>
      </c>
      <c r="F902" s="265"/>
      <c r="G902" s="440"/>
      <c r="H902" s="267"/>
    </row>
    <row r="903" spans="2:8">
      <c r="B903" s="264" t="s">
        <v>5743</v>
      </c>
      <c r="C903" s="643" t="s">
        <v>8927</v>
      </c>
      <c r="D903" s="239" t="s">
        <v>2319</v>
      </c>
      <c r="E903" s="4" t="s">
        <v>2805</v>
      </c>
      <c r="F903" s="265"/>
      <c r="G903" s="440"/>
      <c r="H903" s="267"/>
    </row>
    <row r="904" spans="2:8" ht="33">
      <c r="B904" s="264" t="s">
        <v>5745</v>
      </c>
      <c r="C904" s="643" t="s">
        <v>8928</v>
      </c>
      <c r="D904" s="239" t="s">
        <v>2313</v>
      </c>
      <c r="E904" s="4" t="s">
        <v>4511</v>
      </c>
      <c r="F904" s="265"/>
      <c r="G904" s="440"/>
      <c r="H904" s="267"/>
    </row>
    <row r="905" spans="2:8">
      <c r="B905" s="264" t="s">
        <v>8201</v>
      </c>
      <c r="C905" s="643" t="s">
        <v>8929</v>
      </c>
      <c r="D905" s="239" t="s">
        <v>2319</v>
      </c>
      <c r="E905" s="4" t="s">
        <v>2805</v>
      </c>
      <c r="F905" s="265"/>
      <c r="G905" s="440"/>
      <c r="H905" s="267"/>
    </row>
    <row r="906" spans="2:8" ht="33">
      <c r="B906" s="264" t="s">
        <v>5749</v>
      </c>
      <c r="C906" s="643" t="s">
        <v>8930</v>
      </c>
      <c r="D906" s="239">
        <v>3</v>
      </c>
      <c r="E906" s="4" t="s">
        <v>2805</v>
      </c>
      <c r="F906" s="265"/>
      <c r="G906" s="440"/>
      <c r="H906" s="267"/>
    </row>
    <row r="907" spans="2:8" ht="33">
      <c r="B907" s="264" t="s">
        <v>8204</v>
      </c>
      <c r="C907" s="643" t="s">
        <v>8931</v>
      </c>
      <c r="D907" s="239" t="s">
        <v>2319</v>
      </c>
      <c r="E907" s="4" t="s">
        <v>2805</v>
      </c>
      <c r="F907" s="265"/>
      <c r="G907" s="440"/>
      <c r="H907" s="267"/>
    </row>
    <row r="908" spans="2:8" ht="33">
      <c r="B908" s="264" t="s">
        <v>8206</v>
      </c>
      <c r="C908" s="643" t="s">
        <v>8932</v>
      </c>
      <c r="D908" s="239" t="s">
        <v>2968</v>
      </c>
      <c r="E908" s="4" t="s">
        <v>2805</v>
      </c>
      <c r="F908" s="265"/>
      <c r="G908" s="440"/>
      <c r="H908" s="267"/>
    </row>
    <row r="909" spans="2:8" ht="33">
      <c r="B909" s="264" t="s">
        <v>8208</v>
      </c>
      <c r="C909" s="643" t="s">
        <v>8933</v>
      </c>
      <c r="D909" s="239">
        <v>3</v>
      </c>
      <c r="E909" s="4" t="s">
        <v>2805</v>
      </c>
      <c r="F909" s="265"/>
      <c r="G909" s="440"/>
      <c r="H909" s="267"/>
    </row>
    <row r="910" spans="2:8" ht="33">
      <c r="B910" s="264" t="s">
        <v>5757</v>
      </c>
      <c r="C910" s="643" t="s">
        <v>8934</v>
      </c>
      <c r="D910" s="239">
        <v>1</v>
      </c>
      <c r="E910" s="4" t="s">
        <v>2805</v>
      </c>
      <c r="F910" s="265"/>
      <c r="G910" s="440"/>
      <c r="H910" s="267"/>
    </row>
    <row r="911" spans="2:8">
      <c r="B911" s="264" t="s">
        <v>8211</v>
      </c>
      <c r="C911" s="643" t="s">
        <v>8935</v>
      </c>
      <c r="D911" s="239" t="s">
        <v>5641</v>
      </c>
      <c r="E911" s="4" t="s">
        <v>2805</v>
      </c>
      <c r="F911" s="265"/>
      <c r="G911" s="440"/>
      <c r="H911" s="267"/>
    </row>
    <row r="912" spans="2:8" ht="33">
      <c r="B912" s="264" t="s">
        <v>5761</v>
      </c>
      <c r="C912" s="643" t="s">
        <v>8936</v>
      </c>
      <c r="D912" s="239" t="s">
        <v>2313</v>
      </c>
      <c r="E912" s="4" t="s">
        <v>4511</v>
      </c>
      <c r="F912" s="265"/>
      <c r="G912" s="440"/>
      <c r="H912" s="267"/>
    </row>
    <row r="913" spans="2:8">
      <c r="B913" s="264" t="s">
        <v>8214</v>
      </c>
      <c r="C913" s="643" t="s">
        <v>8937</v>
      </c>
      <c r="D913" s="239" t="s">
        <v>2319</v>
      </c>
      <c r="E913" s="4" t="s">
        <v>2805</v>
      </c>
      <c r="F913" s="265"/>
      <c r="G913" s="440"/>
      <c r="H913" s="267"/>
    </row>
    <row r="914" spans="2:8" ht="33">
      <c r="B914" s="264" t="s">
        <v>5765</v>
      </c>
      <c r="C914" s="643" t="s">
        <v>8938</v>
      </c>
      <c r="D914" s="239">
        <v>3</v>
      </c>
      <c r="E914" s="4" t="s">
        <v>2805</v>
      </c>
      <c r="F914" s="265"/>
      <c r="G914" s="440"/>
      <c r="H914" s="267"/>
    </row>
    <row r="915" spans="2:8" ht="33">
      <c r="B915" s="264" t="s">
        <v>8217</v>
      </c>
      <c r="C915" s="643" t="s">
        <v>8939</v>
      </c>
      <c r="D915" s="239" t="s">
        <v>2319</v>
      </c>
      <c r="E915" s="4" t="s">
        <v>2805</v>
      </c>
      <c r="F915" s="265"/>
      <c r="G915" s="440"/>
      <c r="H915" s="267"/>
    </row>
    <row r="916" spans="2:8" ht="33">
      <c r="B916" s="264" t="s">
        <v>8219</v>
      </c>
      <c r="C916" s="643" t="s">
        <v>8940</v>
      </c>
      <c r="D916" s="239" t="s">
        <v>2968</v>
      </c>
      <c r="E916" s="4" t="s">
        <v>2805</v>
      </c>
      <c r="F916" s="265"/>
      <c r="G916" s="440"/>
      <c r="H916" s="267"/>
    </row>
    <row r="917" spans="2:8" ht="33">
      <c r="B917" s="264" t="s">
        <v>8221</v>
      </c>
      <c r="C917" s="643" t="s">
        <v>8941</v>
      </c>
      <c r="D917" s="239">
        <v>3</v>
      </c>
      <c r="E917" s="4" t="s">
        <v>2805</v>
      </c>
      <c r="F917" s="265"/>
      <c r="G917" s="440"/>
      <c r="H917" s="267"/>
    </row>
    <row r="918" spans="2:8" ht="33">
      <c r="B918" s="264" t="s">
        <v>5773</v>
      </c>
      <c r="C918" s="643" t="s">
        <v>8942</v>
      </c>
      <c r="D918" s="239">
        <v>1</v>
      </c>
      <c r="E918" s="4" t="s">
        <v>2805</v>
      </c>
      <c r="F918" s="265"/>
      <c r="G918" s="440"/>
      <c r="H918" s="267"/>
    </row>
    <row r="919" spans="2:8">
      <c r="B919" s="264" t="s">
        <v>8224</v>
      </c>
      <c r="C919" s="643" t="s">
        <v>8943</v>
      </c>
      <c r="D919" s="239" t="s">
        <v>5641</v>
      </c>
      <c r="E919" s="4" t="s">
        <v>2805</v>
      </c>
      <c r="F919" s="265"/>
      <c r="G919" s="440"/>
      <c r="H919" s="267"/>
    </row>
    <row r="920" spans="2:8" ht="33">
      <c r="B920" s="264" t="s">
        <v>5777</v>
      </c>
      <c r="C920" s="643" t="s">
        <v>8944</v>
      </c>
      <c r="D920" s="239" t="s">
        <v>2313</v>
      </c>
      <c r="E920" s="4" t="s">
        <v>4511</v>
      </c>
      <c r="F920" s="265"/>
      <c r="G920" s="440"/>
      <c r="H920" s="267"/>
    </row>
    <row r="921" spans="2:8">
      <c r="B921" s="264" t="s">
        <v>8227</v>
      </c>
      <c r="C921" s="643" t="s">
        <v>8945</v>
      </c>
      <c r="D921" s="239" t="s">
        <v>2319</v>
      </c>
      <c r="E921" s="4" t="s">
        <v>2805</v>
      </c>
      <c r="F921" s="265"/>
      <c r="G921" s="440"/>
      <c r="H921" s="267"/>
    </row>
    <row r="922" spans="2:8" ht="33">
      <c r="B922" s="264" t="s">
        <v>5781</v>
      </c>
      <c r="C922" s="643" t="s">
        <v>8946</v>
      </c>
      <c r="D922" s="239">
        <v>3</v>
      </c>
      <c r="E922" s="4" t="s">
        <v>2805</v>
      </c>
      <c r="F922" s="265"/>
      <c r="G922" s="440"/>
      <c r="H922" s="267"/>
    </row>
    <row r="923" spans="2:8" ht="33">
      <c r="B923" s="264" t="s">
        <v>8230</v>
      </c>
      <c r="C923" s="643" t="s">
        <v>8947</v>
      </c>
      <c r="D923" s="239" t="s">
        <v>2319</v>
      </c>
      <c r="E923" s="4" t="s">
        <v>2805</v>
      </c>
      <c r="F923" s="265"/>
      <c r="G923" s="440"/>
      <c r="H923" s="267"/>
    </row>
    <row r="924" spans="2:8" ht="33">
      <c r="B924" s="264" t="s">
        <v>8232</v>
      </c>
      <c r="C924" s="643" t="s">
        <v>8948</v>
      </c>
      <c r="D924" s="239" t="s">
        <v>2968</v>
      </c>
      <c r="E924" s="4" t="s">
        <v>2805</v>
      </c>
      <c r="F924" s="265"/>
      <c r="G924" s="440"/>
      <c r="H924" s="267"/>
    </row>
    <row r="925" spans="2:8" ht="33">
      <c r="B925" s="264" t="s">
        <v>8234</v>
      </c>
      <c r="C925" s="643" t="s">
        <v>8949</v>
      </c>
      <c r="D925" s="239">
        <v>3</v>
      </c>
      <c r="E925" s="4" t="s">
        <v>2805</v>
      </c>
      <c r="F925" s="265"/>
      <c r="G925" s="711"/>
      <c r="H925" s="267"/>
    </row>
    <row r="926" spans="2:8" ht="33">
      <c r="B926" s="264" t="s">
        <v>5789</v>
      </c>
      <c r="C926" s="643" t="s">
        <v>8950</v>
      </c>
      <c r="D926" s="239">
        <v>1</v>
      </c>
      <c r="E926" s="4" t="s">
        <v>2805</v>
      </c>
      <c r="F926" s="265"/>
      <c r="G926" s="711"/>
      <c r="H926" s="267"/>
    </row>
    <row r="927" spans="2:8" ht="17.25" thickBot="1">
      <c r="B927" s="264" t="s">
        <v>8237</v>
      </c>
      <c r="C927" s="643" t="s">
        <v>8951</v>
      </c>
      <c r="D927" s="239" t="s">
        <v>5641</v>
      </c>
      <c r="E927" s="4" t="s">
        <v>2805</v>
      </c>
      <c r="F927" s="265"/>
      <c r="G927" s="714"/>
      <c r="H927" s="267"/>
    </row>
    <row r="928" spans="2:8" ht="18">
      <c r="B928" s="568" t="s">
        <v>5793</v>
      </c>
      <c r="C928" s="636"/>
      <c r="D928" s="309"/>
      <c r="E928" s="569"/>
      <c r="F928" s="569"/>
      <c r="G928" s="570"/>
      <c r="H928" s="267"/>
    </row>
    <row r="929" spans="2:8" ht="18.75" thickBot="1">
      <c r="B929" s="637" t="s">
        <v>8239</v>
      </c>
      <c r="C929" s="638"/>
      <c r="D929" s="315"/>
      <c r="E929" s="572"/>
      <c r="F929" s="572"/>
      <c r="G929" s="573"/>
      <c r="H929" s="267"/>
    </row>
    <row r="930" spans="2:8" ht="20.100000000000001" customHeight="1" thickBot="1">
      <c r="B930" s="574" t="s">
        <v>8240</v>
      </c>
      <c r="C930" s="564"/>
      <c r="D930" s="565"/>
      <c r="E930" s="575"/>
      <c r="F930" s="575"/>
      <c r="G930" s="576"/>
      <c r="H930" s="267"/>
    </row>
    <row r="931" spans="2:8">
      <c r="B931" s="264" t="s">
        <v>8094</v>
      </c>
      <c r="C931" s="642" t="s">
        <v>8952</v>
      </c>
      <c r="D931" s="239" t="s">
        <v>2319</v>
      </c>
      <c r="E931" s="4" t="s">
        <v>2805</v>
      </c>
      <c r="F931" s="265"/>
      <c r="G931" s="587" t="s">
        <v>8603</v>
      </c>
      <c r="H931" s="267"/>
    </row>
    <row r="932" spans="2:8">
      <c r="B932" s="264" t="s">
        <v>5611</v>
      </c>
      <c r="C932" s="642" t="s">
        <v>8953</v>
      </c>
      <c r="D932" s="239" t="s">
        <v>5008</v>
      </c>
      <c r="E932" s="4" t="s">
        <v>2805</v>
      </c>
      <c r="F932" s="265"/>
      <c r="G932" s="440"/>
      <c r="H932" s="267"/>
    </row>
    <row r="933" spans="2:8">
      <c r="B933" s="264" t="s">
        <v>5615</v>
      </c>
      <c r="C933" s="642" t="s">
        <v>8954</v>
      </c>
      <c r="D933" s="239" t="s">
        <v>2319</v>
      </c>
      <c r="E933" s="4" t="s">
        <v>2805</v>
      </c>
      <c r="F933" s="265"/>
      <c r="G933" s="440"/>
      <c r="H933" s="267"/>
    </row>
    <row r="934" spans="2:8" ht="33">
      <c r="B934" s="264" t="s">
        <v>5618</v>
      </c>
      <c r="C934" s="642" t="s">
        <v>8955</v>
      </c>
      <c r="D934" s="239" t="s">
        <v>2313</v>
      </c>
      <c r="E934" s="4" t="s">
        <v>4511</v>
      </c>
      <c r="F934" s="265"/>
      <c r="G934" s="440"/>
      <c r="H934" s="267"/>
    </row>
    <row r="935" spans="2:8">
      <c r="B935" s="264" t="s">
        <v>8102</v>
      </c>
      <c r="C935" s="642" t="s">
        <v>8956</v>
      </c>
      <c r="D935" s="239" t="s">
        <v>2319</v>
      </c>
      <c r="E935" s="4" t="s">
        <v>2805</v>
      </c>
      <c r="F935" s="265"/>
      <c r="G935" s="440"/>
      <c r="H935" s="267"/>
    </row>
    <row r="936" spans="2:8" ht="33">
      <c r="B936" s="264" t="s">
        <v>5624</v>
      </c>
      <c r="C936" s="642" t="s">
        <v>8957</v>
      </c>
      <c r="D936" s="239">
        <v>3</v>
      </c>
      <c r="E936" s="4" t="s">
        <v>2805</v>
      </c>
      <c r="F936" s="265"/>
      <c r="G936" s="440"/>
      <c r="H936" s="267"/>
    </row>
    <row r="937" spans="2:8" ht="33">
      <c r="B937" s="264" t="s">
        <v>8107</v>
      </c>
      <c r="C937" s="642" t="s">
        <v>8958</v>
      </c>
      <c r="D937" s="239" t="s">
        <v>2319</v>
      </c>
      <c r="E937" s="4" t="s">
        <v>2805</v>
      </c>
      <c r="F937" s="265"/>
      <c r="G937" s="440"/>
      <c r="H937" s="267"/>
    </row>
    <row r="938" spans="2:8" ht="33">
      <c r="B938" s="264" t="s">
        <v>8110</v>
      </c>
      <c r="C938" s="642" t="s">
        <v>8959</v>
      </c>
      <c r="D938" s="239" t="s">
        <v>2968</v>
      </c>
      <c r="E938" s="4" t="s">
        <v>2805</v>
      </c>
      <c r="F938" s="265"/>
      <c r="G938" s="440"/>
      <c r="H938" s="267"/>
    </row>
    <row r="939" spans="2:8" ht="33">
      <c r="B939" s="264" t="s">
        <v>8112</v>
      </c>
      <c r="C939" s="642" t="s">
        <v>8960</v>
      </c>
      <c r="D939" s="239">
        <v>3</v>
      </c>
      <c r="E939" s="4" t="s">
        <v>2805</v>
      </c>
      <c r="F939" s="265"/>
      <c r="G939" s="440"/>
      <c r="H939" s="267"/>
    </row>
    <row r="940" spans="2:8" ht="33">
      <c r="B940" s="264" t="s">
        <v>5636</v>
      </c>
      <c r="C940" s="642" t="s">
        <v>8961</v>
      </c>
      <c r="D940" s="239">
        <v>1</v>
      </c>
      <c r="E940" s="4" t="s">
        <v>2805</v>
      </c>
      <c r="F940" s="265"/>
      <c r="G940" s="440"/>
      <c r="H940" s="267"/>
    </row>
    <row r="941" spans="2:8">
      <c r="B941" s="264" t="s">
        <v>8116</v>
      </c>
      <c r="C941" s="642" t="s">
        <v>8962</v>
      </c>
      <c r="D941" s="239" t="s">
        <v>5641</v>
      </c>
      <c r="E941" s="4" t="s">
        <v>2805</v>
      </c>
      <c r="F941" s="265"/>
      <c r="G941" s="440"/>
      <c r="H941" s="267"/>
    </row>
    <row r="942" spans="2:8" ht="33">
      <c r="B942" s="264" t="s">
        <v>5643</v>
      </c>
      <c r="C942" s="642" t="s">
        <v>8963</v>
      </c>
      <c r="D942" s="239" t="s">
        <v>2313</v>
      </c>
      <c r="E942" s="4" t="s">
        <v>4511</v>
      </c>
      <c r="F942" s="265"/>
      <c r="G942" s="440"/>
      <c r="H942" s="267"/>
    </row>
    <row r="943" spans="2:8">
      <c r="B943" s="264" t="s">
        <v>8121</v>
      </c>
      <c r="C943" s="642" t="s">
        <v>8964</v>
      </c>
      <c r="D943" s="239" t="s">
        <v>2319</v>
      </c>
      <c r="E943" s="4" t="s">
        <v>2805</v>
      </c>
      <c r="F943" s="265"/>
      <c r="G943" s="440"/>
      <c r="H943" s="267"/>
    </row>
    <row r="944" spans="2:8" ht="33">
      <c r="B944" s="264" t="s">
        <v>5648</v>
      </c>
      <c r="C944" s="642" t="s">
        <v>8965</v>
      </c>
      <c r="D944" s="239">
        <v>3</v>
      </c>
      <c r="E944" s="4" t="s">
        <v>2805</v>
      </c>
      <c r="F944" s="265"/>
      <c r="G944" s="440"/>
      <c r="H944" s="267"/>
    </row>
    <row r="945" spans="2:8" ht="33">
      <c r="B945" s="264" t="s">
        <v>8124</v>
      </c>
      <c r="C945" s="642" t="s">
        <v>8966</v>
      </c>
      <c r="D945" s="239" t="s">
        <v>2319</v>
      </c>
      <c r="E945" s="4" t="s">
        <v>2805</v>
      </c>
      <c r="F945" s="265"/>
      <c r="G945" s="440"/>
      <c r="H945" s="267"/>
    </row>
    <row r="946" spans="2:8" ht="33">
      <c r="B946" s="264" t="s">
        <v>8126</v>
      </c>
      <c r="C946" s="642" t="s">
        <v>8967</v>
      </c>
      <c r="D946" s="239" t="s">
        <v>2968</v>
      </c>
      <c r="E946" s="4" t="s">
        <v>2805</v>
      </c>
      <c r="F946" s="265"/>
      <c r="G946" s="440"/>
      <c r="H946" s="267"/>
    </row>
    <row r="947" spans="2:8" ht="33">
      <c r="B947" s="264" t="s">
        <v>8128</v>
      </c>
      <c r="C947" s="642" t="s">
        <v>8968</v>
      </c>
      <c r="D947" s="239">
        <v>3</v>
      </c>
      <c r="E947" s="4" t="s">
        <v>2805</v>
      </c>
      <c r="F947" s="265"/>
      <c r="G947" s="440"/>
      <c r="H947" s="267"/>
    </row>
    <row r="948" spans="2:8" ht="33">
      <c r="B948" s="264" t="s">
        <v>5656</v>
      </c>
      <c r="C948" s="642" t="s">
        <v>8969</v>
      </c>
      <c r="D948" s="239">
        <v>1</v>
      </c>
      <c r="E948" s="4" t="s">
        <v>2805</v>
      </c>
      <c r="F948" s="265"/>
      <c r="G948" s="440"/>
      <c r="H948" s="267"/>
    </row>
    <row r="949" spans="2:8">
      <c r="B949" s="264" t="s">
        <v>8131</v>
      </c>
      <c r="C949" s="642" t="s">
        <v>8970</v>
      </c>
      <c r="D949" s="239" t="s">
        <v>5641</v>
      </c>
      <c r="E949" s="4" t="s">
        <v>2805</v>
      </c>
      <c r="F949" s="265"/>
      <c r="G949" s="440"/>
      <c r="H949" s="267"/>
    </row>
    <row r="950" spans="2:8" ht="33">
      <c r="B950" s="264" t="s">
        <v>5660</v>
      </c>
      <c r="C950" s="642" t="s">
        <v>8971</v>
      </c>
      <c r="D950" s="239" t="s">
        <v>2313</v>
      </c>
      <c r="E950" s="4" t="s">
        <v>4511</v>
      </c>
      <c r="F950" s="265"/>
      <c r="G950" s="440"/>
      <c r="H950" s="267"/>
    </row>
    <row r="951" spans="2:8">
      <c r="B951" s="264" t="s">
        <v>8135</v>
      </c>
      <c r="C951" s="642" t="s">
        <v>8972</v>
      </c>
      <c r="D951" s="239" t="s">
        <v>2319</v>
      </c>
      <c r="E951" s="4" t="s">
        <v>2805</v>
      </c>
      <c r="F951" s="265"/>
      <c r="G951" s="440"/>
      <c r="H951" s="267"/>
    </row>
    <row r="952" spans="2:8" ht="33">
      <c r="B952" s="264" t="s">
        <v>5665</v>
      </c>
      <c r="C952" s="642" t="s">
        <v>8973</v>
      </c>
      <c r="D952" s="239">
        <v>3</v>
      </c>
      <c r="E952" s="4" t="s">
        <v>2805</v>
      </c>
      <c r="F952" s="265"/>
      <c r="G952" s="440"/>
      <c r="H952" s="267"/>
    </row>
    <row r="953" spans="2:8" ht="33">
      <c r="B953" s="264" t="s">
        <v>8138</v>
      </c>
      <c r="C953" s="642" t="s">
        <v>8974</v>
      </c>
      <c r="D953" s="239" t="s">
        <v>2319</v>
      </c>
      <c r="E953" s="4" t="s">
        <v>2805</v>
      </c>
      <c r="F953" s="265"/>
      <c r="G953" s="440"/>
      <c r="H953" s="267"/>
    </row>
    <row r="954" spans="2:8" ht="33">
      <c r="B954" s="264" t="s">
        <v>8140</v>
      </c>
      <c r="C954" s="642" t="s">
        <v>8975</v>
      </c>
      <c r="D954" s="239" t="s">
        <v>2968</v>
      </c>
      <c r="E954" s="4" t="s">
        <v>2805</v>
      </c>
      <c r="F954" s="265"/>
      <c r="G954" s="440"/>
      <c r="H954" s="267"/>
    </row>
    <row r="955" spans="2:8" ht="33">
      <c r="B955" s="264" t="s">
        <v>8142</v>
      </c>
      <c r="C955" s="642" t="s">
        <v>8976</v>
      </c>
      <c r="D955" s="239">
        <v>3</v>
      </c>
      <c r="E955" s="4" t="s">
        <v>2805</v>
      </c>
      <c r="F955" s="265"/>
      <c r="G955" s="711"/>
      <c r="H955" s="267"/>
    </row>
    <row r="956" spans="2:8" ht="33">
      <c r="B956" s="264" t="s">
        <v>5673</v>
      </c>
      <c r="C956" s="642" t="s">
        <v>8977</v>
      </c>
      <c r="D956" s="239">
        <v>1</v>
      </c>
      <c r="E956" s="4" t="s">
        <v>2805</v>
      </c>
      <c r="F956" s="265"/>
      <c r="G956" s="711"/>
      <c r="H956" s="267"/>
    </row>
    <row r="957" spans="2:8" ht="17.25" thickBot="1">
      <c r="B957" s="619" t="s">
        <v>8145</v>
      </c>
      <c r="C957" s="642" t="s">
        <v>8978</v>
      </c>
      <c r="D957" s="247" t="s">
        <v>5641</v>
      </c>
      <c r="E957" s="620" t="s">
        <v>2805</v>
      </c>
      <c r="F957" s="621"/>
      <c r="G957" s="714"/>
      <c r="H957" s="267"/>
    </row>
    <row r="958" spans="2:8" ht="20.100000000000001" customHeight="1" thickBot="1">
      <c r="B958" s="574" t="s">
        <v>5677</v>
      </c>
      <c r="C958" s="564"/>
      <c r="D958" s="565"/>
      <c r="E958" s="575"/>
      <c r="F958" s="575"/>
      <c r="G958" s="576"/>
      <c r="H958" s="267"/>
    </row>
    <row r="959" spans="2:8">
      <c r="B959" s="264" t="s">
        <v>8147</v>
      </c>
      <c r="C959" s="643" t="s">
        <v>8979</v>
      </c>
      <c r="D959" s="239" t="s">
        <v>3408</v>
      </c>
      <c r="E959" s="4" t="s">
        <v>2805</v>
      </c>
      <c r="F959" s="265"/>
      <c r="G959" s="587" t="s">
        <v>8631</v>
      </c>
      <c r="H959" s="267"/>
    </row>
    <row r="960" spans="2:8">
      <c r="B960" s="264" t="s">
        <v>8150</v>
      </c>
      <c r="C960" s="643" t="s">
        <v>8980</v>
      </c>
      <c r="D960" s="239" t="s">
        <v>2319</v>
      </c>
      <c r="E960" s="4" t="s">
        <v>2805</v>
      </c>
      <c r="F960" s="265"/>
      <c r="G960" s="440"/>
      <c r="H960" s="267"/>
    </row>
    <row r="961" spans="2:8">
      <c r="B961" s="264" t="s">
        <v>5684</v>
      </c>
      <c r="C961" s="643" t="s">
        <v>8981</v>
      </c>
      <c r="D961" s="239" t="s">
        <v>5008</v>
      </c>
      <c r="E961" s="4" t="s">
        <v>2805</v>
      </c>
      <c r="F961" s="265"/>
      <c r="G961" s="440"/>
      <c r="H961" s="267"/>
    </row>
    <row r="962" spans="2:8">
      <c r="B962" s="264" t="s">
        <v>5686</v>
      </c>
      <c r="C962" s="643" t="s">
        <v>8982</v>
      </c>
      <c r="D962" s="239" t="s">
        <v>2319</v>
      </c>
      <c r="E962" s="4" t="s">
        <v>2805</v>
      </c>
      <c r="F962" s="265"/>
      <c r="G962" s="440"/>
      <c r="H962" s="267"/>
    </row>
    <row r="963" spans="2:8" ht="33">
      <c r="B963" s="264" t="s">
        <v>5688</v>
      </c>
      <c r="C963" s="643" t="s">
        <v>8983</v>
      </c>
      <c r="D963" s="239" t="s">
        <v>2313</v>
      </c>
      <c r="E963" s="4" t="s">
        <v>4511</v>
      </c>
      <c r="F963" s="265"/>
      <c r="G963" s="440"/>
      <c r="H963" s="267"/>
    </row>
    <row r="964" spans="2:8">
      <c r="B964" s="264" t="s">
        <v>8155</v>
      </c>
      <c r="C964" s="643" t="s">
        <v>8984</v>
      </c>
      <c r="D964" s="239" t="s">
        <v>2319</v>
      </c>
      <c r="E964" s="4" t="s">
        <v>2805</v>
      </c>
      <c r="F964" s="265"/>
      <c r="G964" s="440"/>
      <c r="H964" s="267"/>
    </row>
    <row r="965" spans="2:8" ht="33">
      <c r="B965" s="264" t="s">
        <v>5692</v>
      </c>
      <c r="C965" s="643" t="s">
        <v>8985</v>
      </c>
      <c r="D965" s="239">
        <v>3</v>
      </c>
      <c r="E965" s="4" t="s">
        <v>2805</v>
      </c>
      <c r="F965" s="265"/>
      <c r="G965" s="440"/>
      <c r="H965" s="267"/>
    </row>
    <row r="966" spans="2:8" ht="33">
      <c r="B966" s="264" t="s">
        <v>8158</v>
      </c>
      <c r="C966" s="643" t="s">
        <v>8986</v>
      </c>
      <c r="D966" s="239" t="s">
        <v>2319</v>
      </c>
      <c r="E966" s="4" t="s">
        <v>2805</v>
      </c>
      <c r="F966" s="265"/>
      <c r="G966" s="440"/>
      <c r="H966" s="267"/>
    </row>
    <row r="967" spans="2:8" ht="33">
      <c r="B967" s="264" t="s">
        <v>8160</v>
      </c>
      <c r="C967" s="643" t="s">
        <v>8987</v>
      </c>
      <c r="D967" s="239" t="s">
        <v>2968</v>
      </c>
      <c r="E967" s="4" t="s">
        <v>2805</v>
      </c>
      <c r="F967" s="265"/>
      <c r="G967" s="440"/>
      <c r="H967" s="267"/>
    </row>
    <row r="968" spans="2:8" ht="33">
      <c r="B968" s="264" t="s">
        <v>8162</v>
      </c>
      <c r="C968" s="643" t="s">
        <v>8988</v>
      </c>
      <c r="D968" s="239">
        <v>3</v>
      </c>
      <c r="E968" s="4" t="s">
        <v>2805</v>
      </c>
      <c r="F968" s="265"/>
      <c r="G968" s="440"/>
      <c r="H968" s="267"/>
    </row>
    <row r="969" spans="2:8" ht="33">
      <c r="B969" s="264" t="s">
        <v>5700</v>
      </c>
      <c r="C969" s="643" t="s">
        <v>8989</v>
      </c>
      <c r="D969" s="239">
        <v>1</v>
      </c>
      <c r="E969" s="4" t="s">
        <v>2805</v>
      </c>
      <c r="F969" s="265"/>
      <c r="G969" s="440"/>
      <c r="H969" s="267"/>
    </row>
    <row r="970" spans="2:8">
      <c r="B970" s="264" t="s">
        <v>8165</v>
      </c>
      <c r="C970" s="643" t="s">
        <v>8990</v>
      </c>
      <c r="D970" s="239" t="s">
        <v>5641</v>
      </c>
      <c r="E970" s="4" t="s">
        <v>2805</v>
      </c>
      <c r="F970" s="265"/>
      <c r="G970" s="440"/>
      <c r="H970" s="267"/>
    </row>
    <row r="971" spans="2:8" ht="33">
      <c r="B971" s="264" t="s">
        <v>5704</v>
      </c>
      <c r="C971" s="643" t="s">
        <v>8991</v>
      </c>
      <c r="D971" s="239" t="s">
        <v>2313</v>
      </c>
      <c r="E971" s="4" t="s">
        <v>4511</v>
      </c>
      <c r="F971" s="265"/>
      <c r="G971" s="440"/>
      <c r="H971" s="267"/>
    </row>
    <row r="972" spans="2:8">
      <c r="B972" s="264" t="s">
        <v>8168</v>
      </c>
      <c r="C972" s="643" t="s">
        <v>8992</v>
      </c>
      <c r="D972" s="239" t="s">
        <v>2319</v>
      </c>
      <c r="E972" s="4" t="s">
        <v>2805</v>
      </c>
      <c r="F972" s="265"/>
      <c r="G972" s="440"/>
      <c r="H972" s="267"/>
    </row>
    <row r="973" spans="2:8" ht="33">
      <c r="B973" s="264" t="s">
        <v>5708</v>
      </c>
      <c r="C973" s="643" t="s">
        <v>8993</v>
      </c>
      <c r="D973" s="239">
        <v>3</v>
      </c>
      <c r="E973" s="4" t="s">
        <v>2805</v>
      </c>
      <c r="F973" s="265"/>
      <c r="G973" s="440"/>
      <c r="H973" s="267"/>
    </row>
    <row r="974" spans="2:8" ht="33">
      <c r="B974" s="264" t="s">
        <v>8171</v>
      </c>
      <c r="C974" s="643" t="s">
        <v>8994</v>
      </c>
      <c r="D974" s="239" t="s">
        <v>2319</v>
      </c>
      <c r="E974" s="4" t="s">
        <v>2805</v>
      </c>
      <c r="F974" s="265"/>
      <c r="G974" s="440"/>
      <c r="H974" s="267"/>
    </row>
    <row r="975" spans="2:8" ht="33">
      <c r="B975" s="264" t="s">
        <v>8173</v>
      </c>
      <c r="C975" s="643" t="s">
        <v>8995</v>
      </c>
      <c r="D975" s="239" t="s">
        <v>2968</v>
      </c>
      <c r="E975" s="4" t="s">
        <v>2805</v>
      </c>
      <c r="F975" s="265"/>
      <c r="G975" s="440"/>
      <c r="H975" s="267"/>
    </row>
    <row r="976" spans="2:8" ht="33">
      <c r="B976" s="264" t="s">
        <v>8175</v>
      </c>
      <c r="C976" s="643" t="s">
        <v>8996</v>
      </c>
      <c r="D976" s="239">
        <v>3</v>
      </c>
      <c r="E976" s="4" t="s">
        <v>2805</v>
      </c>
      <c r="F976" s="265"/>
      <c r="G976" s="440"/>
      <c r="H976" s="267"/>
    </row>
    <row r="977" spans="2:8" ht="33">
      <c r="B977" s="264" t="s">
        <v>5716</v>
      </c>
      <c r="C977" s="643" t="s">
        <v>8997</v>
      </c>
      <c r="D977" s="239">
        <v>1</v>
      </c>
      <c r="E977" s="4" t="s">
        <v>2805</v>
      </c>
      <c r="F977" s="265"/>
      <c r="G977" s="440"/>
      <c r="H977" s="267"/>
    </row>
    <row r="978" spans="2:8">
      <c r="B978" s="264" t="s">
        <v>8178</v>
      </c>
      <c r="C978" s="643" t="s">
        <v>8998</v>
      </c>
      <c r="D978" s="239" t="s">
        <v>5641</v>
      </c>
      <c r="E978" s="4" t="s">
        <v>2805</v>
      </c>
      <c r="F978" s="265"/>
      <c r="G978" s="440"/>
      <c r="H978" s="267"/>
    </row>
    <row r="979" spans="2:8" ht="33">
      <c r="B979" s="264" t="s">
        <v>5720</v>
      </c>
      <c r="C979" s="643" t="s">
        <v>8999</v>
      </c>
      <c r="D979" s="239" t="s">
        <v>2313</v>
      </c>
      <c r="E979" s="4" t="s">
        <v>4511</v>
      </c>
      <c r="F979" s="265"/>
      <c r="G979" s="440"/>
      <c r="H979" s="267"/>
    </row>
    <row r="980" spans="2:8">
      <c r="B980" s="264" t="s">
        <v>8181</v>
      </c>
      <c r="C980" s="643" t="s">
        <v>9000</v>
      </c>
      <c r="D980" s="239" t="s">
        <v>2319</v>
      </c>
      <c r="E980" s="4" t="s">
        <v>2805</v>
      </c>
      <c r="F980" s="265"/>
      <c r="G980" s="440"/>
      <c r="H980" s="267"/>
    </row>
    <row r="981" spans="2:8" ht="33">
      <c r="B981" s="264" t="s">
        <v>5724</v>
      </c>
      <c r="C981" s="643" t="s">
        <v>9001</v>
      </c>
      <c r="D981" s="239">
        <v>3</v>
      </c>
      <c r="E981" s="4" t="s">
        <v>2805</v>
      </c>
      <c r="F981" s="265"/>
      <c r="G981" s="440"/>
      <c r="H981" s="267"/>
    </row>
    <row r="982" spans="2:8" ht="33">
      <c r="B982" s="264" t="s">
        <v>8184</v>
      </c>
      <c r="C982" s="643" t="s">
        <v>9002</v>
      </c>
      <c r="D982" s="239" t="s">
        <v>2319</v>
      </c>
      <c r="E982" s="4" t="s">
        <v>2805</v>
      </c>
      <c r="F982" s="265"/>
      <c r="G982" s="440"/>
      <c r="H982" s="267"/>
    </row>
    <row r="983" spans="2:8" ht="33">
      <c r="B983" s="264" t="s">
        <v>8186</v>
      </c>
      <c r="C983" s="643" t="s">
        <v>9003</v>
      </c>
      <c r="D983" s="239" t="s">
        <v>2968</v>
      </c>
      <c r="E983" s="4" t="s">
        <v>2805</v>
      </c>
      <c r="F983" s="265"/>
      <c r="G983" s="440"/>
      <c r="H983" s="267"/>
    </row>
    <row r="984" spans="2:8" ht="33">
      <c r="B984" s="264" t="s">
        <v>8188</v>
      </c>
      <c r="C984" s="643" t="s">
        <v>9004</v>
      </c>
      <c r="D984" s="239">
        <v>3</v>
      </c>
      <c r="E984" s="4" t="s">
        <v>2805</v>
      </c>
      <c r="F984" s="265"/>
      <c r="G984" s="711"/>
      <c r="H984" s="267"/>
    </row>
    <row r="985" spans="2:8" ht="33">
      <c r="B985" s="264" t="s">
        <v>5732</v>
      </c>
      <c r="C985" s="643" t="s">
        <v>9005</v>
      </c>
      <c r="D985" s="239">
        <v>1</v>
      </c>
      <c r="E985" s="4" t="s">
        <v>2805</v>
      </c>
      <c r="F985" s="265"/>
      <c r="G985" s="711"/>
      <c r="H985" s="267"/>
    </row>
    <row r="986" spans="2:8" ht="17.25" thickBot="1">
      <c r="B986" s="619" t="s">
        <v>8191</v>
      </c>
      <c r="C986" s="643" t="s">
        <v>9006</v>
      </c>
      <c r="D986" s="247" t="s">
        <v>5641</v>
      </c>
      <c r="E986" s="620" t="s">
        <v>2805</v>
      </c>
      <c r="F986" s="621"/>
      <c r="G986" s="714"/>
      <c r="H986" s="267"/>
    </row>
    <row r="987" spans="2:8" ht="20.100000000000001" customHeight="1" thickBot="1">
      <c r="B987" s="574" t="s">
        <v>5852</v>
      </c>
      <c r="C987" s="564"/>
      <c r="D987" s="565"/>
      <c r="E987" s="575"/>
      <c r="F987" s="575"/>
      <c r="G987" s="576"/>
      <c r="H987" s="267"/>
    </row>
    <row r="988" spans="2:8">
      <c r="B988" s="264" t="s">
        <v>8193</v>
      </c>
      <c r="C988" s="643" t="s">
        <v>9007</v>
      </c>
      <c r="D988" s="239" t="s">
        <v>3408</v>
      </c>
      <c r="E988" s="4" t="s">
        <v>2805</v>
      </c>
      <c r="F988" s="265"/>
      <c r="G988" s="587" t="s">
        <v>8574</v>
      </c>
      <c r="H988" s="267"/>
    </row>
    <row r="989" spans="2:8">
      <c r="B989" s="264" t="s">
        <v>8196</v>
      </c>
      <c r="C989" s="643" t="s">
        <v>9008</v>
      </c>
      <c r="D989" s="239" t="s">
        <v>2319</v>
      </c>
      <c r="E989" s="4" t="s">
        <v>2805</v>
      </c>
      <c r="F989" s="265"/>
      <c r="G989" s="440"/>
      <c r="H989" s="267"/>
    </row>
    <row r="990" spans="2:8">
      <c r="B990" s="264" t="s">
        <v>5741</v>
      </c>
      <c r="C990" s="643" t="s">
        <v>9009</v>
      </c>
      <c r="D990" s="239" t="s">
        <v>5008</v>
      </c>
      <c r="E990" s="4" t="s">
        <v>2805</v>
      </c>
      <c r="F990" s="265"/>
      <c r="G990" s="440"/>
      <c r="H990" s="267"/>
    </row>
    <row r="991" spans="2:8">
      <c r="B991" s="264" t="s">
        <v>5743</v>
      </c>
      <c r="C991" s="643" t="s">
        <v>9010</v>
      </c>
      <c r="D991" s="239" t="s">
        <v>2319</v>
      </c>
      <c r="E991" s="4" t="s">
        <v>2805</v>
      </c>
      <c r="F991" s="265"/>
      <c r="G991" s="440"/>
      <c r="H991" s="267"/>
    </row>
    <row r="992" spans="2:8" ht="33">
      <c r="B992" s="264" t="s">
        <v>5745</v>
      </c>
      <c r="C992" s="643" t="s">
        <v>9011</v>
      </c>
      <c r="D992" s="239" t="s">
        <v>2313</v>
      </c>
      <c r="E992" s="4" t="s">
        <v>4511</v>
      </c>
      <c r="F992" s="265"/>
      <c r="G992" s="440"/>
      <c r="H992" s="267"/>
    </row>
    <row r="993" spans="2:8">
      <c r="B993" s="264" t="s">
        <v>8201</v>
      </c>
      <c r="C993" s="643" t="s">
        <v>9012</v>
      </c>
      <c r="D993" s="239" t="s">
        <v>2319</v>
      </c>
      <c r="E993" s="4" t="s">
        <v>2805</v>
      </c>
      <c r="F993" s="265"/>
      <c r="G993" s="440"/>
      <c r="H993" s="267"/>
    </row>
    <row r="994" spans="2:8" ht="33">
      <c r="B994" s="264" t="s">
        <v>5749</v>
      </c>
      <c r="C994" s="643" t="s">
        <v>9013</v>
      </c>
      <c r="D994" s="239">
        <v>3</v>
      </c>
      <c r="E994" s="4" t="s">
        <v>2805</v>
      </c>
      <c r="F994" s="265"/>
      <c r="G994" s="440"/>
      <c r="H994" s="267"/>
    </row>
    <row r="995" spans="2:8" ht="33">
      <c r="B995" s="264" t="s">
        <v>8204</v>
      </c>
      <c r="C995" s="643" t="s">
        <v>9014</v>
      </c>
      <c r="D995" s="239" t="s">
        <v>2319</v>
      </c>
      <c r="E995" s="4" t="s">
        <v>2805</v>
      </c>
      <c r="F995" s="265"/>
      <c r="G995" s="440"/>
      <c r="H995" s="267"/>
    </row>
    <row r="996" spans="2:8" ht="33">
      <c r="B996" s="264" t="s">
        <v>8206</v>
      </c>
      <c r="C996" s="643" t="s">
        <v>9015</v>
      </c>
      <c r="D996" s="239" t="s">
        <v>2968</v>
      </c>
      <c r="E996" s="4" t="s">
        <v>2805</v>
      </c>
      <c r="F996" s="265"/>
      <c r="G996" s="440"/>
      <c r="H996" s="267"/>
    </row>
    <row r="997" spans="2:8" ht="33">
      <c r="B997" s="264" t="s">
        <v>8208</v>
      </c>
      <c r="C997" s="643" t="s">
        <v>9016</v>
      </c>
      <c r="D997" s="239">
        <v>3</v>
      </c>
      <c r="E997" s="4" t="s">
        <v>2805</v>
      </c>
      <c r="F997" s="265"/>
      <c r="G997" s="440"/>
      <c r="H997" s="267"/>
    </row>
    <row r="998" spans="2:8" ht="33">
      <c r="B998" s="264" t="s">
        <v>5757</v>
      </c>
      <c r="C998" s="643" t="s">
        <v>9017</v>
      </c>
      <c r="D998" s="239">
        <v>1</v>
      </c>
      <c r="E998" s="4" t="s">
        <v>2805</v>
      </c>
      <c r="F998" s="265"/>
      <c r="G998" s="440"/>
      <c r="H998" s="267"/>
    </row>
    <row r="999" spans="2:8">
      <c r="B999" s="264" t="s">
        <v>8211</v>
      </c>
      <c r="C999" s="643" t="s">
        <v>9018</v>
      </c>
      <c r="D999" s="239" t="s">
        <v>5641</v>
      </c>
      <c r="E999" s="4" t="s">
        <v>2805</v>
      </c>
      <c r="F999" s="265"/>
      <c r="G999" s="440"/>
      <c r="H999" s="267"/>
    </row>
    <row r="1000" spans="2:8" ht="33">
      <c r="B1000" s="264" t="s">
        <v>5761</v>
      </c>
      <c r="C1000" s="643" t="s">
        <v>9019</v>
      </c>
      <c r="D1000" s="239" t="s">
        <v>2313</v>
      </c>
      <c r="E1000" s="4" t="s">
        <v>4511</v>
      </c>
      <c r="F1000" s="265"/>
      <c r="G1000" s="440"/>
      <c r="H1000" s="267"/>
    </row>
    <row r="1001" spans="2:8">
      <c r="B1001" s="264" t="s">
        <v>8214</v>
      </c>
      <c r="C1001" s="643" t="s">
        <v>9020</v>
      </c>
      <c r="D1001" s="239" t="s">
        <v>2319</v>
      </c>
      <c r="E1001" s="4" t="s">
        <v>2805</v>
      </c>
      <c r="F1001" s="265"/>
      <c r="G1001" s="440"/>
      <c r="H1001" s="267"/>
    </row>
    <row r="1002" spans="2:8" ht="33">
      <c r="B1002" s="264" t="s">
        <v>5765</v>
      </c>
      <c r="C1002" s="643" t="s">
        <v>9021</v>
      </c>
      <c r="D1002" s="239">
        <v>3</v>
      </c>
      <c r="E1002" s="4" t="s">
        <v>2805</v>
      </c>
      <c r="F1002" s="265"/>
      <c r="G1002" s="440"/>
      <c r="H1002" s="267"/>
    </row>
    <row r="1003" spans="2:8" ht="33">
      <c r="B1003" s="264" t="s">
        <v>8217</v>
      </c>
      <c r="C1003" s="643" t="s">
        <v>9022</v>
      </c>
      <c r="D1003" s="239" t="s">
        <v>2319</v>
      </c>
      <c r="E1003" s="4" t="s">
        <v>2805</v>
      </c>
      <c r="F1003" s="265"/>
      <c r="G1003" s="440"/>
      <c r="H1003" s="267"/>
    </row>
    <row r="1004" spans="2:8" ht="33">
      <c r="B1004" s="264" t="s">
        <v>8219</v>
      </c>
      <c r="C1004" s="643" t="s">
        <v>9023</v>
      </c>
      <c r="D1004" s="239" t="s">
        <v>2968</v>
      </c>
      <c r="E1004" s="4" t="s">
        <v>2805</v>
      </c>
      <c r="F1004" s="265"/>
      <c r="G1004" s="440"/>
      <c r="H1004" s="267"/>
    </row>
    <row r="1005" spans="2:8" ht="33">
      <c r="B1005" s="264" t="s">
        <v>8221</v>
      </c>
      <c r="C1005" s="643" t="s">
        <v>9024</v>
      </c>
      <c r="D1005" s="239">
        <v>3</v>
      </c>
      <c r="E1005" s="4" t="s">
        <v>2805</v>
      </c>
      <c r="F1005" s="265"/>
      <c r="G1005" s="440"/>
      <c r="H1005" s="267"/>
    </row>
    <row r="1006" spans="2:8" ht="33">
      <c r="B1006" s="264" t="s">
        <v>5773</v>
      </c>
      <c r="C1006" s="643" t="s">
        <v>9025</v>
      </c>
      <c r="D1006" s="239">
        <v>1</v>
      </c>
      <c r="E1006" s="4" t="s">
        <v>2805</v>
      </c>
      <c r="F1006" s="265"/>
      <c r="G1006" s="440"/>
      <c r="H1006" s="267"/>
    </row>
    <row r="1007" spans="2:8">
      <c r="B1007" s="264" t="s">
        <v>8224</v>
      </c>
      <c r="C1007" s="643" t="s">
        <v>9026</v>
      </c>
      <c r="D1007" s="239" t="s">
        <v>5641</v>
      </c>
      <c r="E1007" s="4" t="s">
        <v>2805</v>
      </c>
      <c r="F1007" s="265"/>
      <c r="G1007" s="440"/>
      <c r="H1007" s="267"/>
    </row>
    <row r="1008" spans="2:8" ht="33">
      <c r="B1008" s="264" t="s">
        <v>5777</v>
      </c>
      <c r="C1008" s="643" t="s">
        <v>9027</v>
      </c>
      <c r="D1008" s="239" t="s">
        <v>2313</v>
      </c>
      <c r="E1008" s="4" t="s">
        <v>4511</v>
      </c>
      <c r="F1008" s="265"/>
      <c r="G1008" s="440"/>
      <c r="H1008" s="267"/>
    </row>
    <row r="1009" spans="2:8">
      <c r="B1009" s="264" t="s">
        <v>8227</v>
      </c>
      <c r="C1009" s="643" t="s">
        <v>9028</v>
      </c>
      <c r="D1009" s="239" t="s">
        <v>2319</v>
      </c>
      <c r="E1009" s="4" t="s">
        <v>2805</v>
      </c>
      <c r="F1009" s="265"/>
      <c r="G1009" s="440"/>
      <c r="H1009" s="267"/>
    </row>
    <row r="1010" spans="2:8" ht="33">
      <c r="B1010" s="264" t="s">
        <v>5781</v>
      </c>
      <c r="C1010" s="643" t="s">
        <v>9029</v>
      </c>
      <c r="D1010" s="239">
        <v>3</v>
      </c>
      <c r="E1010" s="4" t="s">
        <v>2805</v>
      </c>
      <c r="F1010" s="265"/>
      <c r="G1010" s="440"/>
      <c r="H1010" s="267"/>
    </row>
    <row r="1011" spans="2:8" ht="33">
      <c r="B1011" s="264" t="s">
        <v>8230</v>
      </c>
      <c r="C1011" s="643" t="s">
        <v>9030</v>
      </c>
      <c r="D1011" s="239" t="s">
        <v>2319</v>
      </c>
      <c r="E1011" s="4" t="s">
        <v>2805</v>
      </c>
      <c r="F1011" s="265"/>
      <c r="G1011" s="440"/>
      <c r="H1011" s="267"/>
    </row>
    <row r="1012" spans="2:8" ht="33">
      <c r="B1012" s="264" t="s">
        <v>8232</v>
      </c>
      <c r="C1012" s="643" t="s">
        <v>9031</v>
      </c>
      <c r="D1012" s="239" t="s">
        <v>2968</v>
      </c>
      <c r="E1012" s="4" t="s">
        <v>2805</v>
      </c>
      <c r="F1012" s="265"/>
      <c r="G1012" s="440"/>
      <c r="H1012" s="267"/>
    </row>
    <row r="1013" spans="2:8" ht="33">
      <c r="B1013" s="264" t="s">
        <v>8234</v>
      </c>
      <c r="C1013" s="643" t="s">
        <v>9032</v>
      </c>
      <c r="D1013" s="239">
        <v>3</v>
      </c>
      <c r="E1013" s="4" t="s">
        <v>2805</v>
      </c>
      <c r="F1013" s="265"/>
      <c r="G1013" s="440"/>
      <c r="H1013" s="267"/>
    </row>
    <row r="1014" spans="2:8" ht="33">
      <c r="B1014" s="264" t="s">
        <v>5789</v>
      </c>
      <c r="C1014" s="643" t="s">
        <v>9033</v>
      </c>
      <c r="D1014" s="239">
        <v>1</v>
      </c>
      <c r="E1014" s="4" t="s">
        <v>2805</v>
      </c>
      <c r="F1014" s="265"/>
      <c r="G1014" s="711"/>
      <c r="H1014" s="267"/>
    </row>
    <row r="1015" spans="2:8">
      <c r="B1015" s="264" t="s">
        <v>8237</v>
      </c>
      <c r="C1015" s="650" t="s">
        <v>9034</v>
      </c>
      <c r="D1015" s="239" t="s">
        <v>5641</v>
      </c>
      <c r="E1015" s="4" t="s">
        <v>2805</v>
      </c>
      <c r="F1015" s="265"/>
      <c r="G1015" s="715"/>
      <c r="H1015" s="267"/>
    </row>
    <row r="1016" spans="2:8">
      <c r="B1016" s="533" t="s">
        <v>9035</v>
      </c>
      <c r="C1016" s="360" t="s">
        <v>9036</v>
      </c>
      <c r="D1016" s="534" t="s">
        <v>3117</v>
      </c>
      <c r="E1016" s="275" t="s">
        <v>2805</v>
      </c>
      <c r="F1016" s="437"/>
      <c r="G1016" s="535"/>
      <c r="H1016" s="267"/>
    </row>
    <row r="1017" spans="2:8" ht="17.25" thickBot="1">
      <c r="B1017" s="264" t="s">
        <v>9037</v>
      </c>
      <c r="C1017" s="238" t="s">
        <v>9038</v>
      </c>
      <c r="D1017" s="239" t="s">
        <v>2328</v>
      </c>
      <c r="E1017" s="4" t="s">
        <v>5563</v>
      </c>
      <c r="F1017" s="265"/>
      <c r="G1017" s="266"/>
      <c r="H1017" s="267"/>
    </row>
    <row r="1018" spans="2:8" ht="17.25" thickBot="1">
      <c r="B1018" s="279" t="s">
        <v>9039</v>
      </c>
      <c r="C1018" s="623"/>
      <c r="D1018" s="555"/>
      <c r="E1018" s="624"/>
      <c r="F1018" s="624"/>
      <c r="G1018" s="625"/>
      <c r="H1018" s="267"/>
    </row>
    <row r="1019" spans="2:8">
      <c r="B1019" s="539" t="s">
        <v>9040</v>
      </c>
      <c r="C1019" s="232" t="s">
        <v>9041</v>
      </c>
      <c r="D1019" s="233" t="s">
        <v>2328</v>
      </c>
      <c r="E1019" s="617" t="s">
        <v>2805</v>
      </c>
      <c r="F1019" s="578"/>
      <c r="G1019" s="618"/>
      <c r="H1019" s="267"/>
    </row>
    <row r="1020" spans="2:8">
      <c r="B1020" s="264" t="s">
        <v>9042</v>
      </c>
      <c r="C1020" s="238" t="s">
        <v>9043</v>
      </c>
      <c r="D1020" s="239" t="s">
        <v>2328</v>
      </c>
      <c r="E1020" s="4" t="s">
        <v>2805</v>
      </c>
      <c r="F1020" s="265"/>
      <c r="G1020" s="266"/>
      <c r="H1020" s="267"/>
    </row>
    <row r="1021" spans="2:8">
      <c r="B1021" s="264" t="s">
        <v>9044</v>
      </c>
      <c r="C1021" s="238" t="s">
        <v>9045</v>
      </c>
      <c r="D1021" s="239" t="s">
        <v>2328</v>
      </c>
      <c r="E1021" s="4" t="s">
        <v>2805</v>
      </c>
      <c r="F1021" s="265"/>
      <c r="G1021" s="266"/>
      <c r="H1021" s="267"/>
    </row>
    <row r="1022" spans="2:8">
      <c r="B1022" s="264" t="s">
        <v>9046</v>
      </c>
      <c r="C1022" s="238" t="s">
        <v>9047</v>
      </c>
      <c r="D1022" s="239" t="s">
        <v>2328</v>
      </c>
      <c r="E1022" s="4" t="s">
        <v>2805</v>
      </c>
      <c r="F1022" s="265"/>
      <c r="G1022" s="266"/>
      <c r="H1022" s="267"/>
    </row>
    <row r="1023" spans="2:8">
      <c r="B1023" s="264" t="s">
        <v>9048</v>
      </c>
      <c r="C1023" s="238" t="s">
        <v>9049</v>
      </c>
      <c r="D1023" s="239" t="s">
        <v>2328</v>
      </c>
      <c r="E1023" s="4" t="s">
        <v>2805</v>
      </c>
      <c r="F1023" s="265"/>
      <c r="G1023" s="266"/>
      <c r="H1023" s="267"/>
    </row>
    <row r="1024" spans="2:8">
      <c r="B1024" s="264" t="s">
        <v>9050</v>
      </c>
      <c r="C1024" s="238" t="s">
        <v>9051</v>
      </c>
      <c r="D1024" s="239" t="s">
        <v>2328</v>
      </c>
      <c r="E1024" s="4" t="s">
        <v>2805</v>
      </c>
      <c r="F1024" s="265"/>
      <c r="G1024" s="266"/>
      <c r="H1024" s="267"/>
    </row>
    <row r="1025" spans="2:8">
      <c r="B1025" s="264" t="s">
        <v>9052</v>
      </c>
      <c r="C1025" s="238" t="s">
        <v>9053</v>
      </c>
      <c r="D1025" s="239" t="s">
        <v>2328</v>
      </c>
      <c r="E1025" s="4" t="s">
        <v>2805</v>
      </c>
      <c r="F1025" s="265"/>
      <c r="G1025" s="266"/>
      <c r="H1025" s="267"/>
    </row>
    <row r="1026" spans="2:8">
      <c r="B1026" s="264" t="s">
        <v>9054</v>
      </c>
      <c r="C1026" s="238" t="s">
        <v>9055</v>
      </c>
      <c r="D1026" s="239" t="s">
        <v>2328</v>
      </c>
      <c r="E1026" s="4" t="s">
        <v>2805</v>
      </c>
      <c r="F1026" s="265"/>
      <c r="G1026" s="266"/>
      <c r="H1026" s="267"/>
    </row>
    <row r="1027" spans="2:8">
      <c r="B1027" s="264" t="s">
        <v>9056</v>
      </c>
      <c r="C1027" s="238" t="s">
        <v>9057</v>
      </c>
      <c r="D1027" s="239" t="s">
        <v>2328</v>
      </c>
      <c r="E1027" s="4" t="s">
        <v>2805</v>
      </c>
      <c r="F1027" s="265"/>
      <c r="G1027" s="266"/>
      <c r="H1027" s="267"/>
    </row>
    <row r="1028" spans="2:8">
      <c r="B1028" s="264" t="s">
        <v>5007</v>
      </c>
      <c r="C1028" s="238" t="s">
        <v>9058</v>
      </c>
      <c r="D1028" s="239" t="s">
        <v>2328</v>
      </c>
      <c r="E1028" s="4" t="s">
        <v>2805</v>
      </c>
      <c r="F1028" s="265"/>
      <c r="G1028" s="266"/>
      <c r="H1028" s="267"/>
    </row>
    <row r="1029" spans="2:8">
      <c r="B1029" s="264" t="s">
        <v>9059</v>
      </c>
      <c r="C1029" s="238" t="s">
        <v>9060</v>
      </c>
      <c r="D1029" s="239" t="s">
        <v>4081</v>
      </c>
      <c r="E1029" s="4" t="s">
        <v>2806</v>
      </c>
      <c r="F1029" s="265"/>
      <c r="G1029" s="266"/>
      <c r="H1029" s="267"/>
    </row>
    <row r="1030" spans="2:8">
      <c r="B1030" s="264" t="s">
        <v>9061</v>
      </c>
      <c r="C1030" s="238" t="s">
        <v>9062</v>
      </c>
      <c r="D1030" s="239" t="s">
        <v>4081</v>
      </c>
      <c r="E1030" s="4" t="s">
        <v>2806</v>
      </c>
      <c r="F1030" s="265"/>
      <c r="G1030" s="266"/>
      <c r="H1030" s="267"/>
    </row>
    <row r="1031" spans="2:8">
      <c r="B1031" s="264" t="s">
        <v>9063</v>
      </c>
      <c r="C1031" s="238" t="s">
        <v>9064</v>
      </c>
      <c r="D1031" s="239" t="s">
        <v>4081</v>
      </c>
      <c r="E1031" s="4" t="s">
        <v>2806</v>
      </c>
      <c r="F1031" s="265"/>
      <c r="G1031" s="266"/>
      <c r="H1031" s="267"/>
    </row>
    <row r="1032" spans="2:8">
      <c r="B1032" s="264" t="s">
        <v>9065</v>
      </c>
      <c r="C1032" s="238" t="s">
        <v>9066</v>
      </c>
      <c r="D1032" s="239" t="s">
        <v>4081</v>
      </c>
      <c r="E1032" s="4" t="s">
        <v>2806</v>
      </c>
      <c r="F1032" s="265"/>
      <c r="G1032" s="266"/>
      <c r="H1032" s="267"/>
    </row>
    <row r="1033" spans="2:8">
      <c r="B1033" s="264" t="s">
        <v>9067</v>
      </c>
      <c r="C1033" s="238" t="s">
        <v>9068</v>
      </c>
      <c r="D1033" s="239" t="s">
        <v>4081</v>
      </c>
      <c r="E1033" s="4" t="s">
        <v>2806</v>
      </c>
      <c r="F1033" s="265"/>
      <c r="G1033" s="266"/>
      <c r="H1033" s="267"/>
    </row>
    <row r="1034" spans="2:8">
      <c r="B1034" s="264" t="s">
        <v>9069</v>
      </c>
      <c r="C1034" s="238" t="s">
        <v>9070</v>
      </c>
      <c r="D1034" s="239" t="s">
        <v>4081</v>
      </c>
      <c r="E1034" s="4" t="s">
        <v>2806</v>
      </c>
      <c r="F1034" s="265"/>
      <c r="G1034" s="266"/>
      <c r="H1034" s="267"/>
    </row>
    <row r="1035" spans="2:8">
      <c r="B1035" s="264" t="s">
        <v>9071</v>
      </c>
      <c r="C1035" s="238" t="s">
        <v>9072</v>
      </c>
      <c r="D1035" s="239" t="s">
        <v>4081</v>
      </c>
      <c r="E1035" s="4" t="s">
        <v>2806</v>
      </c>
      <c r="F1035" s="265"/>
      <c r="G1035" s="266"/>
      <c r="H1035" s="267"/>
    </row>
    <row r="1036" spans="2:8">
      <c r="B1036" s="264" t="s">
        <v>9073</v>
      </c>
      <c r="C1036" s="238" t="s">
        <v>9074</v>
      </c>
      <c r="D1036" s="239" t="s">
        <v>4081</v>
      </c>
      <c r="E1036" s="4" t="s">
        <v>2806</v>
      </c>
      <c r="F1036" s="265"/>
      <c r="G1036" s="266"/>
      <c r="H1036" s="267"/>
    </row>
    <row r="1037" spans="2:8">
      <c r="B1037" s="264" t="s">
        <v>9075</v>
      </c>
      <c r="C1037" s="238" t="s">
        <v>9076</v>
      </c>
      <c r="D1037" s="239" t="s">
        <v>4081</v>
      </c>
      <c r="E1037" s="4" t="s">
        <v>2806</v>
      </c>
      <c r="F1037" s="265"/>
      <c r="G1037" s="266"/>
      <c r="H1037" s="267"/>
    </row>
    <row r="1038" spans="2:8">
      <c r="B1038" s="264" t="s">
        <v>9077</v>
      </c>
      <c r="C1038" s="238" t="s">
        <v>9078</v>
      </c>
      <c r="D1038" s="239" t="s">
        <v>4081</v>
      </c>
      <c r="E1038" s="4" t="s">
        <v>2806</v>
      </c>
      <c r="F1038" s="265"/>
      <c r="G1038" s="266"/>
      <c r="H1038" s="267"/>
    </row>
    <row r="1039" spans="2:8" ht="45">
      <c r="B1039" s="264" t="s">
        <v>9079</v>
      </c>
      <c r="C1039" s="238" t="s">
        <v>9080</v>
      </c>
      <c r="D1039" s="239" t="s">
        <v>2968</v>
      </c>
      <c r="E1039" s="4" t="s">
        <v>2805</v>
      </c>
      <c r="F1039" s="265"/>
      <c r="G1039" s="266" t="s">
        <v>9081</v>
      </c>
      <c r="H1039" s="267"/>
    </row>
    <row r="1040" spans="2:8">
      <c r="B1040" s="264" t="s">
        <v>9082</v>
      </c>
      <c r="C1040" s="238" t="s">
        <v>9083</v>
      </c>
      <c r="D1040" s="239" t="s">
        <v>2321</v>
      </c>
      <c r="E1040" s="4" t="s">
        <v>2371</v>
      </c>
      <c r="F1040" s="265"/>
      <c r="G1040" s="266" t="s">
        <v>2322</v>
      </c>
      <c r="H1040" s="267"/>
    </row>
    <row r="1041" spans="2:8">
      <c r="B1041" s="264" t="s">
        <v>9084</v>
      </c>
      <c r="C1041" s="238" t="s">
        <v>9085</v>
      </c>
      <c r="D1041" s="239" t="s">
        <v>2431</v>
      </c>
      <c r="E1041" s="4" t="s">
        <v>2371</v>
      </c>
      <c r="F1041" s="265"/>
      <c r="G1041" s="266" t="s">
        <v>2322</v>
      </c>
      <c r="H1041" s="267"/>
    </row>
    <row r="1042" spans="2:8" ht="30">
      <c r="B1042" s="443" t="s">
        <v>9086</v>
      </c>
      <c r="C1042" s="290" t="s">
        <v>1073</v>
      </c>
      <c r="D1042" s="291" t="s">
        <v>2321</v>
      </c>
      <c r="E1042" s="271" t="s">
        <v>2371</v>
      </c>
      <c r="F1042" s="446"/>
      <c r="G1042" s="457" t="s">
        <v>9087</v>
      </c>
      <c r="H1042" s="267"/>
    </row>
    <row r="1043" spans="2:8" ht="30">
      <c r="B1043" s="443" t="s">
        <v>9088</v>
      </c>
      <c r="C1043" s="290" t="s">
        <v>9089</v>
      </c>
      <c r="D1043" s="291" t="s">
        <v>2431</v>
      </c>
      <c r="E1043" s="271" t="s">
        <v>2371</v>
      </c>
      <c r="F1043" s="446"/>
      <c r="G1043" s="457" t="s">
        <v>9087</v>
      </c>
      <c r="H1043" s="267"/>
    </row>
    <row r="1044" spans="2:8">
      <c r="B1044" s="264" t="s">
        <v>9090</v>
      </c>
      <c r="C1044" s="238" t="s">
        <v>1674</v>
      </c>
      <c r="D1044" s="239" t="s">
        <v>9091</v>
      </c>
      <c r="E1044" s="4" t="s">
        <v>5577</v>
      </c>
      <c r="F1044" s="265"/>
      <c r="G1044" s="266" t="s">
        <v>2322</v>
      </c>
      <c r="H1044" s="267"/>
    </row>
    <row r="1045" spans="2:8">
      <c r="B1045" s="264" t="s">
        <v>9092</v>
      </c>
      <c r="C1045" s="238" t="s">
        <v>9093</v>
      </c>
      <c r="D1045" s="239" t="s">
        <v>9094</v>
      </c>
      <c r="E1045" s="4" t="s">
        <v>5577</v>
      </c>
      <c r="F1045" s="265"/>
      <c r="G1045" s="266" t="s">
        <v>2322</v>
      </c>
      <c r="H1045" s="267"/>
    </row>
    <row r="1046" spans="2:8" ht="17.25" thickBot="1">
      <c r="B1046" s="443" t="s">
        <v>9095</v>
      </c>
      <c r="C1046" s="290" t="s">
        <v>9096</v>
      </c>
      <c r="D1046" s="291" t="s">
        <v>2968</v>
      </c>
      <c r="E1046" s="271" t="s">
        <v>2371</v>
      </c>
      <c r="F1046" s="446"/>
      <c r="G1046" s="457" t="s">
        <v>8239</v>
      </c>
      <c r="H1046" s="267"/>
    </row>
    <row r="1047" spans="2:8" ht="17.25" thickBot="1">
      <c r="B1047" s="279" t="s">
        <v>9097</v>
      </c>
      <c r="C1047" s="623"/>
      <c r="D1047" s="555"/>
      <c r="E1047" s="624"/>
      <c r="F1047" s="624"/>
      <c r="G1047" s="625"/>
      <c r="H1047" s="267"/>
    </row>
    <row r="1048" spans="2:8">
      <c r="B1048" s="539" t="s">
        <v>9098</v>
      </c>
      <c r="C1048" s="232" t="s">
        <v>9099</v>
      </c>
      <c r="D1048" s="233" t="s">
        <v>2328</v>
      </c>
      <c r="E1048" s="617" t="s">
        <v>7805</v>
      </c>
      <c r="F1048" s="578"/>
      <c r="G1048" s="618"/>
      <c r="H1048" s="267"/>
    </row>
    <row r="1049" spans="2:8">
      <c r="B1049" s="264" t="s">
        <v>9100</v>
      </c>
      <c r="C1049" s="238" t="s">
        <v>9101</v>
      </c>
      <c r="D1049" s="239" t="s">
        <v>2328</v>
      </c>
      <c r="E1049" s="4" t="s">
        <v>7805</v>
      </c>
      <c r="F1049" s="265"/>
      <c r="G1049" s="266"/>
      <c r="H1049" s="267"/>
    </row>
    <row r="1050" spans="2:8">
      <c r="B1050" s="264" t="s">
        <v>9102</v>
      </c>
      <c r="C1050" s="238" t="s">
        <v>1675</v>
      </c>
      <c r="D1050" s="239" t="s">
        <v>2328</v>
      </c>
      <c r="E1050" s="4" t="s">
        <v>9103</v>
      </c>
      <c r="F1050" s="265"/>
      <c r="G1050" s="266" t="s">
        <v>2341</v>
      </c>
      <c r="H1050" s="267"/>
    </row>
    <row r="1051" spans="2:8" ht="30">
      <c r="B1051" s="264" t="s">
        <v>9104</v>
      </c>
      <c r="C1051" s="238" t="s">
        <v>1676</v>
      </c>
      <c r="D1051" s="239">
        <v>2</v>
      </c>
      <c r="E1051" s="4" t="s">
        <v>5577</v>
      </c>
      <c r="F1051" s="265"/>
      <c r="G1051" s="266" t="s">
        <v>9105</v>
      </c>
      <c r="H1051" s="267"/>
    </row>
    <row r="1052" spans="2:8" ht="45">
      <c r="B1052" s="264" t="s">
        <v>9106</v>
      </c>
      <c r="C1052" s="238" t="s">
        <v>1677</v>
      </c>
      <c r="D1052" s="239">
        <v>5</v>
      </c>
      <c r="E1052" s="4" t="s">
        <v>5577</v>
      </c>
      <c r="F1052" s="265"/>
      <c r="G1052" s="266" t="s">
        <v>9107</v>
      </c>
      <c r="H1052" s="267"/>
    </row>
    <row r="1053" spans="2:8" ht="45">
      <c r="B1053" s="264" t="s">
        <v>9108</v>
      </c>
      <c r="C1053" s="238" t="s">
        <v>9109</v>
      </c>
      <c r="D1053" s="239">
        <v>1</v>
      </c>
      <c r="E1053" s="4" t="s">
        <v>5577</v>
      </c>
      <c r="F1053" s="265"/>
      <c r="G1053" s="266" t="s">
        <v>3062</v>
      </c>
      <c r="H1053" s="267"/>
    </row>
    <row r="1054" spans="2:8" ht="75">
      <c r="B1054" s="264" t="s">
        <v>9110</v>
      </c>
      <c r="C1054" s="238" t="s">
        <v>9111</v>
      </c>
      <c r="D1054" s="239">
        <v>1</v>
      </c>
      <c r="E1054" s="4" t="s">
        <v>5577</v>
      </c>
      <c r="F1054" s="265"/>
      <c r="G1054" s="266" t="s">
        <v>3065</v>
      </c>
      <c r="H1054" s="267"/>
    </row>
    <row r="1055" spans="2:8" ht="30">
      <c r="B1055" s="264" t="s">
        <v>9112</v>
      </c>
      <c r="C1055" s="238" t="s">
        <v>9113</v>
      </c>
      <c r="D1055" s="239">
        <v>1</v>
      </c>
      <c r="E1055" s="4" t="s">
        <v>5577</v>
      </c>
      <c r="F1055" s="265"/>
      <c r="G1055" s="266" t="s">
        <v>9114</v>
      </c>
      <c r="H1055" s="267"/>
    </row>
    <row r="1056" spans="2:8" ht="135.75" thickBot="1">
      <c r="B1056" s="264" t="s">
        <v>3069</v>
      </c>
      <c r="C1056" s="238" t="s">
        <v>9115</v>
      </c>
      <c r="D1056" s="239" t="s">
        <v>3226</v>
      </c>
      <c r="E1056" s="4" t="s">
        <v>5577</v>
      </c>
      <c r="F1056" s="265"/>
      <c r="G1056" s="266" t="s">
        <v>9117</v>
      </c>
      <c r="H1056" s="267"/>
    </row>
    <row r="1057" spans="2:8">
      <c r="B1057" s="279" t="s">
        <v>9118</v>
      </c>
      <c r="C1057" s="623"/>
      <c r="D1057" s="555"/>
      <c r="E1057" s="624"/>
      <c r="F1057" s="624"/>
      <c r="G1057" s="625"/>
      <c r="H1057" s="267"/>
    </row>
    <row r="1058" spans="2:8" ht="17.25" thickBot="1">
      <c r="B1058" s="282" t="s">
        <v>9119</v>
      </c>
      <c r="C1058" s="626"/>
      <c r="D1058" s="560"/>
      <c r="E1058" s="627"/>
      <c r="F1058" s="627"/>
      <c r="G1058" s="628"/>
      <c r="H1058" s="267"/>
    </row>
    <row r="1059" spans="2:8" ht="30">
      <c r="B1059" s="539" t="s">
        <v>213</v>
      </c>
      <c r="C1059" s="232" t="s">
        <v>9120</v>
      </c>
      <c r="D1059" s="233" t="s">
        <v>2319</v>
      </c>
      <c r="E1059" s="617" t="s">
        <v>5577</v>
      </c>
      <c r="F1059" s="578"/>
      <c r="G1059" s="618" t="s">
        <v>9121</v>
      </c>
      <c r="H1059" s="267"/>
    </row>
    <row r="1060" spans="2:8" ht="45">
      <c r="B1060" s="264" t="s">
        <v>214</v>
      </c>
      <c r="C1060" s="238" t="s">
        <v>9122</v>
      </c>
      <c r="D1060" s="239" t="s">
        <v>2968</v>
      </c>
      <c r="E1060" s="4" t="s">
        <v>5577</v>
      </c>
      <c r="F1060" s="265"/>
      <c r="G1060" s="266" t="s">
        <v>9123</v>
      </c>
      <c r="H1060" s="267"/>
    </row>
    <row r="1061" spans="2:8" ht="90">
      <c r="B1061" s="264" t="s">
        <v>215</v>
      </c>
      <c r="C1061" s="238" t="s">
        <v>9124</v>
      </c>
      <c r="D1061" s="239" t="s">
        <v>2480</v>
      </c>
      <c r="E1061" s="4" t="s">
        <v>5577</v>
      </c>
      <c r="F1061" s="265"/>
      <c r="G1061" s="266" t="s">
        <v>9125</v>
      </c>
      <c r="H1061" s="267"/>
    </row>
    <row r="1062" spans="2:8">
      <c r="B1062" s="264" t="s">
        <v>216</v>
      </c>
      <c r="C1062" s="238" t="s">
        <v>9126</v>
      </c>
      <c r="D1062" s="239" t="s">
        <v>3277</v>
      </c>
      <c r="E1062" s="4" t="s">
        <v>5577</v>
      </c>
      <c r="F1062" s="265"/>
      <c r="G1062" s="266" t="s">
        <v>9127</v>
      </c>
      <c r="H1062" s="267"/>
    </row>
    <row r="1063" spans="2:8" ht="30">
      <c r="B1063" s="264" t="s">
        <v>217</v>
      </c>
      <c r="C1063" s="238" t="s">
        <v>9128</v>
      </c>
      <c r="D1063" s="239" t="s">
        <v>2319</v>
      </c>
      <c r="E1063" s="4" t="s">
        <v>5577</v>
      </c>
      <c r="F1063" s="265"/>
      <c r="G1063" s="266" t="s">
        <v>9129</v>
      </c>
      <c r="H1063" s="267"/>
    </row>
    <row r="1064" spans="2:8" ht="30">
      <c r="B1064" s="264" t="s">
        <v>218</v>
      </c>
      <c r="C1064" s="238" t="s">
        <v>9130</v>
      </c>
      <c r="D1064" s="239" t="s">
        <v>2968</v>
      </c>
      <c r="E1064" s="4" t="s">
        <v>5577</v>
      </c>
      <c r="F1064" s="265"/>
      <c r="G1064" s="266" t="s">
        <v>9131</v>
      </c>
      <c r="H1064" s="267"/>
    </row>
    <row r="1065" spans="2:8" ht="120">
      <c r="B1065" s="264" t="s">
        <v>219</v>
      </c>
      <c r="C1065" s="238" t="s">
        <v>9132</v>
      </c>
      <c r="D1065" s="239" t="s">
        <v>2480</v>
      </c>
      <c r="E1065" s="4" t="s">
        <v>5577</v>
      </c>
      <c r="F1065" s="265"/>
      <c r="G1065" s="266" t="s">
        <v>9133</v>
      </c>
      <c r="H1065" s="267"/>
    </row>
    <row r="1066" spans="2:8" ht="17.25" thickBot="1">
      <c r="B1066" s="264" t="s">
        <v>220</v>
      </c>
      <c r="C1066" s="238" t="s">
        <v>9134</v>
      </c>
      <c r="D1066" s="239" t="s">
        <v>9135</v>
      </c>
      <c r="E1066" s="4" t="s">
        <v>5577</v>
      </c>
      <c r="F1066" s="265"/>
      <c r="G1066" s="266" t="s">
        <v>9136</v>
      </c>
      <c r="H1066" s="267"/>
    </row>
    <row r="1067" spans="2:8">
      <c r="B1067" s="279" t="s">
        <v>9137</v>
      </c>
      <c r="C1067" s="623"/>
      <c r="D1067" s="555"/>
      <c r="E1067" s="624"/>
      <c r="F1067" s="624"/>
      <c r="G1067" s="625"/>
      <c r="H1067" s="267"/>
    </row>
    <row r="1068" spans="2:8" ht="17.25" thickBot="1">
      <c r="B1068" s="282" t="s">
        <v>9138</v>
      </c>
      <c r="C1068" s="626"/>
      <c r="D1068" s="560"/>
      <c r="E1068" s="627"/>
      <c r="F1068" s="627"/>
      <c r="G1068" s="628"/>
      <c r="H1068" s="267"/>
    </row>
    <row r="1069" spans="2:8" ht="45">
      <c r="B1069" s="539" t="s">
        <v>467</v>
      </c>
      <c r="C1069" s="232" t="s">
        <v>9139</v>
      </c>
      <c r="D1069" s="233">
        <v>1</v>
      </c>
      <c r="E1069" s="617" t="s">
        <v>2349</v>
      </c>
      <c r="F1069" s="578"/>
      <c r="G1069" s="618" t="s">
        <v>9140</v>
      </c>
      <c r="H1069" s="267"/>
    </row>
    <row r="1070" spans="2:8" ht="60">
      <c r="B1070" s="264" t="s">
        <v>468</v>
      </c>
      <c r="C1070" s="238" t="s">
        <v>2305</v>
      </c>
      <c r="D1070" s="239" t="s">
        <v>9141</v>
      </c>
      <c r="E1070" s="4" t="s">
        <v>2314</v>
      </c>
      <c r="F1070" s="265"/>
      <c r="G1070" s="266" t="s">
        <v>9142</v>
      </c>
      <c r="H1070" s="267"/>
    </row>
    <row r="1071" spans="2:8" ht="75">
      <c r="B1071" s="264" t="s">
        <v>469</v>
      </c>
      <c r="C1071" s="238" t="s">
        <v>2306</v>
      </c>
      <c r="D1071" s="239">
        <v>1</v>
      </c>
      <c r="E1071" s="4" t="s">
        <v>2349</v>
      </c>
      <c r="F1071" s="265"/>
      <c r="G1071" s="266" t="s">
        <v>9143</v>
      </c>
      <c r="H1071" s="267"/>
    </row>
    <row r="1072" spans="2:8" ht="75">
      <c r="B1072" s="264" t="s">
        <v>470</v>
      </c>
      <c r="C1072" s="238" t="s">
        <v>2307</v>
      </c>
      <c r="D1072" s="239">
        <v>1</v>
      </c>
      <c r="E1072" s="4" t="s">
        <v>2349</v>
      </c>
      <c r="F1072" s="265"/>
      <c r="G1072" s="266" t="s">
        <v>9144</v>
      </c>
      <c r="H1072" s="267"/>
    </row>
    <row r="1073" spans="2:8" ht="45">
      <c r="B1073" s="264" t="s">
        <v>9145</v>
      </c>
      <c r="C1073" s="238" t="s">
        <v>9146</v>
      </c>
      <c r="D1073" s="239" t="s">
        <v>2328</v>
      </c>
      <c r="E1073" s="4" t="s">
        <v>2314</v>
      </c>
      <c r="F1073" s="265"/>
      <c r="G1073" s="266" t="s">
        <v>9147</v>
      </c>
      <c r="H1073" s="267"/>
    </row>
    <row r="1074" spans="2:8" ht="60">
      <c r="B1074" s="264" t="s">
        <v>472</v>
      </c>
      <c r="C1074" s="238" t="s">
        <v>1679</v>
      </c>
      <c r="D1074" s="239" t="s">
        <v>3412</v>
      </c>
      <c r="E1074" s="4" t="s">
        <v>2350</v>
      </c>
      <c r="F1074" s="265"/>
      <c r="G1074" s="266" t="s">
        <v>9148</v>
      </c>
      <c r="H1074" s="267"/>
    </row>
    <row r="1075" spans="2:8">
      <c r="B1075" s="264" t="s">
        <v>474</v>
      </c>
      <c r="C1075" s="238" t="s">
        <v>1680</v>
      </c>
      <c r="D1075" s="239" t="s">
        <v>3412</v>
      </c>
      <c r="E1075" s="4" t="s">
        <v>2350</v>
      </c>
      <c r="F1075" s="265"/>
      <c r="G1075" s="716" t="s">
        <v>9149</v>
      </c>
      <c r="H1075" s="267"/>
    </row>
    <row r="1076" spans="2:8">
      <c r="B1076" s="264" t="s">
        <v>475</v>
      </c>
      <c r="C1076" s="238" t="s">
        <v>1681</v>
      </c>
      <c r="D1076" s="239" t="s">
        <v>3412</v>
      </c>
      <c r="E1076" s="4" t="s">
        <v>2350</v>
      </c>
      <c r="F1076" s="265"/>
      <c r="G1076" s="711"/>
      <c r="H1076" s="267"/>
    </row>
    <row r="1077" spans="2:8" ht="17.25" thickBot="1">
      <c r="B1077" s="264" t="s">
        <v>476</v>
      </c>
      <c r="C1077" s="238" t="s">
        <v>1682</v>
      </c>
      <c r="D1077" s="239" t="s">
        <v>3412</v>
      </c>
      <c r="E1077" s="4" t="s">
        <v>2350</v>
      </c>
      <c r="F1077" s="265"/>
      <c r="G1077" s="714"/>
      <c r="H1077" s="267"/>
    </row>
    <row r="1078" spans="2:8" ht="20.100000000000001" customHeight="1">
      <c r="B1078" s="651"/>
      <c r="C1078" s="651"/>
      <c r="D1078" s="652"/>
      <c r="E1078" s="653"/>
      <c r="F1078" s="653"/>
      <c r="G1078" s="651"/>
      <c r="H1078" s="602"/>
    </row>
  </sheetData>
  <mergeCells count="22">
    <mergeCell ref="G925:G927"/>
    <mergeCell ref="G955:G957"/>
    <mergeCell ref="G984:G986"/>
    <mergeCell ref="G1014:G1015"/>
    <mergeCell ref="G1075:G1077"/>
    <mergeCell ref="G830:G831"/>
    <mergeCell ref="G373:G375"/>
    <mergeCell ref="G403:G405"/>
    <mergeCell ref="G432:G434"/>
    <mergeCell ref="G462:G463"/>
    <mergeCell ref="G557:G559"/>
    <mergeCell ref="G587:G589"/>
    <mergeCell ref="G616:G618"/>
    <mergeCell ref="G646:G647"/>
    <mergeCell ref="G741:G743"/>
    <mergeCell ref="G771:G773"/>
    <mergeCell ref="G800:G802"/>
    <mergeCell ref="G161:G162"/>
    <mergeCell ref="G189:G191"/>
    <mergeCell ref="G219:G221"/>
    <mergeCell ref="G248:G250"/>
    <mergeCell ref="G278:G279"/>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5">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9156</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24</v>
      </c>
      <c r="C4" s="224" t="s">
        <v>2308</v>
      </c>
      <c r="D4" s="224" t="s">
        <v>2309</v>
      </c>
      <c r="E4" s="224" t="s">
        <v>2310</v>
      </c>
      <c r="F4" s="225" t="s">
        <v>2311</v>
      </c>
      <c r="G4" s="226" t="s">
        <v>1571</v>
      </c>
      <c r="H4" s="45"/>
    </row>
    <row r="5" spans="1:8" ht="30">
      <c r="B5" s="231" t="s">
        <v>9157</v>
      </c>
      <c r="C5" s="232" t="s">
        <v>9158</v>
      </c>
      <c r="D5" s="233" t="s">
        <v>2313</v>
      </c>
      <c r="E5" s="234" t="s">
        <v>2314</v>
      </c>
      <c r="F5" s="235" t="s">
        <v>2315</v>
      </c>
      <c r="G5" s="236" t="s">
        <v>9159</v>
      </c>
      <c r="H5" s="230"/>
    </row>
    <row r="6" spans="1:8" ht="17.25" thickBot="1">
      <c r="B6" s="237" t="s">
        <v>9160</v>
      </c>
      <c r="C6" s="238" t="s">
        <v>9161</v>
      </c>
      <c r="D6" s="239" t="s">
        <v>2333</v>
      </c>
      <c r="E6" s="240" t="s">
        <v>2317</v>
      </c>
      <c r="F6" s="241"/>
      <c r="G6" s="350"/>
      <c r="H6" s="230"/>
    </row>
    <row r="7" spans="1:8" ht="20.100000000000001" customHeight="1">
      <c r="B7" s="252"/>
      <c r="C7" s="252"/>
      <c r="D7" s="253"/>
      <c r="E7" s="254"/>
      <c r="F7" s="254"/>
      <c r="G7" s="252"/>
      <c r="H7"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9">
    <outlinePr summaryBelow="0"/>
    <pageSetUpPr fitToPage="1"/>
  </sheetPr>
  <dimension ref="A1:H13"/>
  <sheetViews>
    <sheetView showGridLines="0" zoomScaleNormal="100" zoomScaleSheetLayoutView="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9</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24</v>
      </c>
      <c r="C4" s="224" t="s">
        <v>2308</v>
      </c>
      <c r="D4" s="224" t="s">
        <v>2309</v>
      </c>
      <c r="E4" s="224" t="s">
        <v>2310</v>
      </c>
      <c r="F4" s="225" t="s">
        <v>2311</v>
      </c>
      <c r="G4" s="226" t="s">
        <v>1571</v>
      </c>
      <c r="H4" s="45"/>
    </row>
    <row r="5" spans="1:8">
      <c r="B5" s="231" t="s">
        <v>9162</v>
      </c>
      <c r="C5" s="232" t="s">
        <v>9163</v>
      </c>
      <c r="D5" s="233" t="s">
        <v>2968</v>
      </c>
      <c r="E5" s="234" t="s">
        <v>2314</v>
      </c>
      <c r="F5" s="235" t="s">
        <v>2315</v>
      </c>
      <c r="G5" s="236"/>
      <c r="H5" s="230"/>
    </row>
    <row r="6" spans="1:8">
      <c r="B6" s="237" t="s">
        <v>9164</v>
      </c>
      <c r="C6" s="238" t="s">
        <v>9165</v>
      </c>
      <c r="D6" s="239" t="s">
        <v>5003</v>
      </c>
      <c r="E6" s="240" t="s">
        <v>2317</v>
      </c>
      <c r="F6" s="241"/>
      <c r="G6" s="350"/>
      <c r="H6" s="230"/>
    </row>
    <row r="7" spans="1:8" ht="30">
      <c r="B7" s="237" t="s">
        <v>9166</v>
      </c>
      <c r="C7" s="238" t="s">
        <v>9167</v>
      </c>
      <c r="D7" s="239" t="s">
        <v>2968</v>
      </c>
      <c r="E7" s="240" t="s">
        <v>2805</v>
      </c>
      <c r="F7" s="241"/>
      <c r="G7" s="261" t="s">
        <v>9168</v>
      </c>
      <c r="H7" s="230"/>
    </row>
    <row r="8" spans="1:8">
      <c r="B8" s="237" t="s">
        <v>9169</v>
      </c>
      <c r="C8" s="238" t="s">
        <v>9170</v>
      </c>
      <c r="D8" s="239" t="s">
        <v>2968</v>
      </c>
      <c r="E8" s="240" t="s">
        <v>2805</v>
      </c>
      <c r="F8" s="241"/>
      <c r="G8" s="262"/>
      <c r="H8" s="230"/>
    </row>
    <row r="9" spans="1:8">
      <c r="B9" s="237" t="s">
        <v>9171</v>
      </c>
      <c r="C9" s="238" t="s">
        <v>9172</v>
      </c>
      <c r="D9" s="239" t="s">
        <v>2968</v>
      </c>
      <c r="E9" s="240" t="s">
        <v>2805</v>
      </c>
      <c r="F9" s="241"/>
      <c r="G9" s="262"/>
      <c r="H9" s="230"/>
    </row>
    <row r="10" spans="1:8">
      <c r="B10" s="237" t="s">
        <v>9173</v>
      </c>
      <c r="C10" s="238" t="s">
        <v>9174</v>
      </c>
      <c r="D10" s="239" t="s">
        <v>2968</v>
      </c>
      <c r="E10" s="240" t="s">
        <v>2805</v>
      </c>
      <c r="F10" s="241"/>
      <c r="G10" s="262"/>
      <c r="H10" s="230"/>
    </row>
    <row r="11" spans="1:8">
      <c r="B11" s="237" t="s">
        <v>9175</v>
      </c>
      <c r="C11" s="238" t="s">
        <v>9176</v>
      </c>
      <c r="D11" s="239" t="s">
        <v>2968</v>
      </c>
      <c r="E11" s="240" t="s">
        <v>2805</v>
      </c>
      <c r="F11" s="241"/>
      <c r="G11" s="262"/>
      <c r="H11" s="230"/>
    </row>
    <row r="12" spans="1:8" ht="17.25" thickBot="1">
      <c r="B12" s="237" t="s">
        <v>9177</v>
      </c>
      <c r="C12" s="238" t="s">
        <v>9178</v>
      </c>
      <c r="D12" s="239" t="s">
        <v>2968</v>
      </c>
      <c r="E12" s="240" t="s">
        <v>2805</v>
      </c>
      <c r="F12" s="241"/>
      <c r="G12" s="288"/>
      <c r="H12" s="230"/>
    </row>
    <row r="13" spans="1:8" ht="20.100000000000001" customHeight="1">
      <c r="B13" s="252"/>
      <c r="C13" s="252"/>
      <c r="D13" s="253"/>
      <c r="E13" s="254"/>
      <c r="F13" s="254"/>
      <c r="G13" s="252"/>
      <c r="H13"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6">
    <outlinePr summaryBelow="0"/>
    <pageSetUpPr fitToPage="1"/>
  </sheetPr>
  <dimension ref="A1:H31"/>
  <sheetViews>
    <sheetView showGridLines="0" zoomScaleNormal="100" zoomScaleSheetLayoutView="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326" t="s">
        <v>651</v>
      </c>
      <c r="C2" s="327"/>
      <c r="D2" s="327"/>
      <c r="E2" s="327"/>
      <c r="F2" s="327"/>
      <c r="G2" s="328"/>
      <c r="H2" s="220"/>
    </row>
    <row r="3" spans="1:8" ht="13.5" customHeight="1" thickBot="1">
      <c r="A3" s="46"/>
      <c r="B3" s="274"/>
      <c r="C3" s="274"/>
      <c r="D3" s="274"/>
      <c r="E3" s="274"/>
      <c r="F3" s="274"/>
      <c r="G3" s="274"/>
      <c r="H3" s="222"/>
    </row>
    <row r="4" spans="1:8" ht="20.25" customHeight="1" thickBot="1">
      <c r="A4" s="45"/>
      <c r="B4" s="223" t="s">
        <v>24</v>
      </c>
      <c r="C4" s="224" t="s">
        <v>2308</v>
      </c>
      <c r="D4" s="224" t="s">
        <v>2309</v>
      </c>
      <c r="E4" s="224" t="s">
        <v>2310</v>
      </c>
      <c r="F4" s="225" t="s">
        <v>2311</v>
      </c>
      <c r="G4" s="226" t="s">
        <v>1571</v>
      </c>
      <c r="H4" s="45"/>
    </row>
    <row r="5" spans="1:8" ht="30">
      <c r="B5" s="231" t="s">
        <v>9179</v>
      </c>
      <c r="C5" s="232" t="s">
        <v>9180</v>
      </c>
      <c r="D5" s="233" t="s">
        <v>3112</v>
      </c>
      <c r="E5" s="234" t="s">
        <v>2314</v>
      </c>
      <c r="F5" s="235" t="s">
        <v>2315</v>
      </c>
      <c r="G5" s="236" t="s">
        <v>9159</v>
      </c>
      <c r="H5" s="230"/>
    </row>
    <row r="6" spans="1:8">
      <c r="B6" s="237" t="s">
        <v>9181</v>
      </c>
      <c r="C6" s="238" t="s">
        <v>9182</v>
      </c>
      <c r="D6" s="239" t="s">
        <v>2316</v>
      </c>
      <c r="E6" s="240" t="s">
        <v>7805</v>
      </c>
      <c r="F6" s="241"/>
      <c r="G6" s="350"/>
      <c r="H6" s="230"/>
    </row>
    <row r="7" spans="1:8">
      <c r="B7" s="237" t="s">
        <v>7910</v>
      </c>
      <c r="C7" s="238" t="s">
        <v>9183</v>
      </c>
      <c r="D7" s="239" t="s">
        <v>2324</v>
      </c>
      <c r="E7" s="240" t="s">
        <v>7805</v>
      </c>
      <c r="F7" s="241"/>
      <c r="G7" s="350"/>
      <c r="H7" s="230"/>
    </row>
    <row r="8" spans="1:8">
      <c r="B8" s="237" t="s">
        <v>9184</v>
      </c>
      <c r="C8" s="238" t="s">
        <v>9185</v>
      </c>
      <c r="D8" s="239" t="s">
        <v>2316</v>
      </c>
      <c r="E8" s="240" t="s">
        <v>7805</v>
      </c>
      <c r="F8" s="241"/>
      <c r="G8" s="350"/>
      <c r="H8" s="230"/>
    </row>
    <row r="9" spans="1:8">
      <c r="B9" s="237" t="s">
        <v>2351</v>
      </c>
      <c r="C9" s="238" t="s">
        <v>9186</v>
      </c>
      <c r="D9" s="239" t="s">
        <v>2328</v>
      </c>
      <c r="E9" s="240" t="s">
        <v>4511</v>
      </c>
      <c r="F9" s="241"/>
      <c r="G9" s="350"/>
      <c r="H9" s="230"/>
    </row>
    <row r="10" spans="1:8" ht="45">
      <c r="B10" s="237" t="s">
        <v>7920</v>
      </c>
      <c r="C10" s="238" t="s">
        <v>9187</v>
      </c>
      <c r="D10" s="239" t="s">
        <v>2319</v>
      </c>
      <c r="E10" s="240" t="s">
        <v>2314</v>
      </c>
      <c r="F10" s="241"/>
      <c r="G10" s="350" t="s">
        <v>9188</v>
      </c>
      <c r="H10" s="230"/>
    </row>
    <row r="11" spans="1:8">
      <c r="B11" s="237" t="s">
        <v>7927</v>
      </c>
      <c r="C11" s="238" t="s">
        <v>9189</v>
      </c>
      <c r="D11" s="239" t="s">
        <v>2328</v>
      </c>
      <c r="E11" s="240" t="s">
        <v>7805</v>
      </c>
      <c r="F11" s="241"/>
      <c r="G11" s="350"/>
      <c r="H11" s="230"/>
    </row>
    <row r="12" spans="1:8">
      <c r="B12" s="237" t="s">
        <v>9190</v>
      </c>
      <c r="C12" s="238" t="s">
        <v>9191</v>
      </c>
      <c r="D12" s="239" t="s">
        <v>2370</v>
      </c>
      <c r="E12" s="240" t="s">
        <v>7805</v>
      </c>
      <c r="F12" s="241"/>
      <c r="G12" s="261" t="s">
        <v>9192</v>
      </c>
      <c r="H12" s="230"/>
    </row>
    <row r="13" spans="1:8">
      <c r="B13" s="237" t="s">
        <v>9193</v>
      </c>
      <c r="C13" s="238" t="s">
        <v>9194</v>
      </c>
      <c r="D13" s="239" t="s">
        <v>3140</v>
      </c>
      <c r="E13" s="240" t="s">
        <v>7805</v>
      </c>
      <c r="F13" s="241"/>
      <c r="G13" s="262"/>
      <c r="H13" s="230"/>
    </row>
    <row r="14" spans="1:8">
      <c r="B14" s="237" t="s">
        <v>9195</v>
      </c>
      <c r="C14" s="238" t="s">
        <v>9196</v>
      </c>
      <c r="D14" s="239" t="s">
        <v>2333</v>
      </c>
      <c r="E14" s="240" t="s">
        <v>7805</v>
      </c>
      <c r="F14" s="241"/>
      <c r="G14" s="262"/>
      <c r="H14" s="230"/>
    </row>
    <row r="15" spans="1:8">
      <c r="B15" s="237" t="s">
        <v>9197</v>
      </c>
      <c r="C15" s="238" t="s">
        <v>9198</v>
      </c>
      <c r="D15" s="239" t="s">
        <v>3145</v>
      </c>
      <c r="E15" s="240" t="s">
        <v>7805</v>
      </c>
      <c r="F15" s="241"/>
      <c r="G15" s="288"/>
      <c r="H15" s="230"/>
    </row>
    <row r="16" spans="1:8">
      <c r="B16" s="237" t="s">
        <v>7937</v>
      </c>
      <c r="C16" s="238" t="s">
        <v>9199</v>
      </c>
      <c r="D16" s="239" t="s">
        <v>2437</v>
      </c>
      <c r="E16" s="240" t="s">
        <v>7805</v>
      </c>
      <c r="F16" s="241"/>
      <c r="G16" s="350"/>
      <c r="H16" s="230"/>
    </row>
    <row r="17" spans="2:8">
      <c r="B17" s="237" t="s">
        <v>7939</v>
      </c>
      <c r="C17" s="238" t="s">
        <v>9200</v>
      </c>
      <c r="D17" s="239" t="s">
        <v>2437</v>
      </c>
      <c r="E17" s="240" t="s">
        <v>7805</v>
      </c>
      <c r="F17" s="241"/>
      <c r="G17" s="350"/>
      <c r="H17" s="230"/>
    </row>
    <row r="18" spans="2:8">
      <c r="B18" s="237" t="s">
        <v>7941</v>
      </c>
      <c r="C18" s="238" t="s">
        <v>9201</v>
      </c>
      <c r="D18" s="239" t="s">
        <v>7943</v>
      </c>
      <c r="E18" s="240" t="s">
        <v>7805</v>
      </c>
      <c r="F18" s="241"/>
      <c r="G18" s="350"/>
      <c r="H18" s="230"/>
    </row>
    <row r="19" spans="2:8">
      <c r="B19" s="237" t="s">
        <v>2400</v>
      </c>
      <c r="C19" s="238" t="s">
        <v>9202</v>
      </c>
      <c r="D19" s="239" t="s">
        <v>2324</v>
      </c>
      <c r="E19" s="240" t="s">
        <v>7805</v>
      </c>
      <c r="F19" s="241"/>
      <c r="G19" s="350"/>
      <c r="H19" s="230"/>
    </row>
    <row r="20" spans="2:8">
      <c r="B20" s="237" t="s">
        <v>2402</v>
      </c>
      <c r="C20" s="238" t="s">
        <v>9203</v>
      </c>
      <c r="D20" s="239" t="s">
        <v>2324</v>
      </c>
      <c r="E20" s="240" t="s">
        <v>7805</v>
      </c>
      <c r="F20" s="241"/>
      <c r="G20" s="350"/>
      <c r="H20" s="230"/>
    </row>
    <row r="21" spans="2:8">
      <c r="B21" s="237" t="s">
        <v>2404</v>
      </c>
      <c r="C21" s="238" t="s">
        <v>9204</v>
      </c>
      <c r="D21" s="239" t="s">
        <v>2324</v>
      </c>
      <c r="E21" s="240" t="s">
        <v>2317</v>
      </c>
      <c r="F21" s="241"/>
      <c r="G21" s="350"/>
      <c r="H21" s="230"/>
    </row>
    <row r="22" spans="2:8">
      <c r="B22" s="237" t="s">
        <v>9205</v>
      </c>
      <c r="C22" s="238" t="s">
        <v>9206</v>
      </c>
      <c r="D22" s="239" t="s">
        <v>2324</v>
      </c>
      <c r="E22" s="240" t="s">
        <v>7805</v>
      </c>
      <c r="F22" s="241"/>
      <c r="G22" s="350"/>
      <c r="H22" s="230"/>
    </row>
    <row r="23" spans="2:8">
      <c r="B23" s="237" t="s">
        <v>9207</v>
      </c>
      <c r="C23" s="238" t="s">
        <v>9208</v>
      </c>
      <c r="D23" s="239" t="s">
        <v>2437</v>
      </c>
      <c r="E23" s="240" t="s">
        <v>7805</v>
      </c>
      <c r="F23" s="241"/>
      <c r="G23" s="350"/>
      <c r="H23" s="230"/>
    </row>
    <row r="24" spans="2:8">
      <c r="B24" s="237" t="s">
        <v>9209</v>
      </c>
      <c r="C24" s="238" t="s">
        <v>9210</v>
      </c>
      <c r="D24" s="239" t="s">
        <v>2437</v>
      </c>
      <c r="E24" s="240" t="s">
        <v>7805</v>
      </c>
      <c r="F24" s="241"/>
      <c r="G24" s="350"/>
      <c r="H24" s="230"/>
    </row>
    <row r="25" spans="2:8">
      <c r="B25" s="237" t="s">
        <v>9211</v>
      </c>
      <c r="C25" s="238" t="s">
        <v>9212</v>
      </c>
      <c r="D25" s="239" t="s">
        <v>2333</v>
      </c>
      <c r="E25" s="240" t="s">
        <v>7805</v>
      </c>
      <c r="F25" s="241"/>
      <c r="G25" s="350"/>
      <c r="H25" s="230"/>
    </row>
    <row r="26" spans="2:8">
      <c r="B26" s="237" t="s">
        <v>9213</v>
      </c>
      <c r="C26" s="238" t="s">
        <v>9214</v>
      </c>
      <c r="D26" s="239" t="s">
        <v>2333</v>
      </c>
      <c r="E26" s="240" t="s">
        <v>7805</v>
      </c>
      <c r="F26" s="241"/>
      <c r="G26" s="350"/>
      <c r="H26" s="230"/>
    </row>
    <row r="27" spans="2:8">
      <c r="B27" s="237" t="s">
        <v>9215</v>
      </c>
      <c r="C27" s="238" t="s">
        <v>9216</v>
      </c>
      <c r="D27" s="239" t="s">
        <v>2437</v>
      </c>
      <c r="E27" s="240" t="s">
        <v>7805</v>
      </c>
      <c r="F27" s="241"/>
      <c r="G27" s="350"/>
      <c r="H27" s="230"/>
    </row>
    <row r="28" spans="2:8">
      <c r="B28" s="237" t="s">
        <v>7970</v>
      </c>
      <c r="C28" s="238" t="s">
        <v>9217</v>
      </c>
      <c r="D28" s="239" t="s">
        <v>7943</v>
      </c>
      <c r="E28" s="240" t="s">
        <v>9218</v>
      </c>
      <c r="F28" s="241"/>
      <c r="G28" s="350"/>
      <c r="H28" s="230"/>
    </row>
    <row r="29" spans="2:8" ht="30">
      <c r="B29" s="237" t="s">
        <v>8013</v>
      </c>
      <c r="C29" s="238" t="s">
        <v>9219</v>
      </c>
      <c r="D29" s="239" t="s">
        <v>2968</v>
      </c>
      <c r="E29" s="240" t="s">
        <v>2805</v>
      </c>
      <c r="F29" s="241"/>
      <c r="G29" s="350" t="s">
        <v>9220</v>
      </c>
      <c r="H29" s="230"/>
    </row>
    <row r="30" spans="2:8" ht="30.75" thickBot="1">
      <c r="B30" s="237" t="s">
        <v>9221</v>
      </c>
      <c r="C30" s="238" t="s">
        <v>9222</v>
      </c>
      <c r="D30" s="239" t="s">
        <v>2432</v>
      </c>
      <c r="E30" s="240" t="s">
        <v>2314</v>
      </c>
      <c r="F30" s="241"/>
      <c r="G30" s="350" t="s">
        <v>2548</v>
      </c>
      <c r="H30" s="230"/>
    </row>
    <row r="31" spans="2:8" ht="20.100000000000001" customHeight="1">
      <c r="B31" s="252"/>
      <c r="C31" s="252"/>
      <c r="D31" s="253"/>
      <c r="E31" s="254"/>
      <c r="F31" s="254"/>
      <c r="G31" s="252"/>
      <c r="H31"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7">
    <outlinePr summaryBelow="0"/>
    <pageSetUpPr fitToPage="1"/>
  </sheetPr>
  <dimension ref="A1:H198"/>
  <sheetViews>
    <sheetView showGridLines="0" zoomScaleNormal="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563</v>
      </c>
      <c r="C2" s="218"/>
      <c r="D2" s="218"/>
      <c r="E2" s="218"/>
      <c r="F2" s="218"/>
      <c r="G2" s="219"/>
      <c r="H2" s="220"/>
    </row>
    <row r="3" spans="1:8" s="273" customFormat="1" ht="17.100000000000001" customHeight="1">
      <c r="A3" s="269"/>
      <c r="B3" s="270"/>
      <c r="C3" s="270"/>
      <c r="D3" s="270"/>
      <c r="E3" s="270"/>
      <c r="F3" s="270"/>
      <c r="G3" s="270"/>
      <c r="H3" s="222"/>
    </row>
    <row r="4" spans="1:8" s="273" customFormat="1" ht="17.100000000000001" customHeight="1">
      <c r="A4" s="269"/>
      <c r="B4" s="42" t="s">
        <v>2335</v>
      </c>
      <c r="C4" s="42"/>
      <c r="D4" s="42"/>
      <c r="E4" s="42"/>
      <c r="F4" s="42"/>
      <c r="G4" s="42"/>
      <c r="H4" s="222"/>
    </row>
    <row r="5" spans="1:8" s="273" customFormat="1" ht="17.100000000000001" customHeight="1" thickBot="1">
      <c r="A5" s="269"/>
      <c r="B5" s="274"/>
      <c r="C5" s="274"/>
      <c r="D5" s="274"/>
      <c r="E5" s="274"/>
      <c r="F5" s="274"/>
      <c r="G5" s="274"/>
      <c r="H5" s="222"/>
    </row>
    <row r="6" spans="1:8" ht="20.25" customHeight="1" thickBot="1">
      <c r="A6" s="45"/>
      <c r="B6" s="223" t="s">
        <v>24</v>
      </c>
      <c r="C6" s="224" t="s">
        <v>2308</v>
      </c>
      <c r="D6" s="224" t="s">
        <v>2309</v>
      </c>
      <c r="E6" s="224" t="s">
        <v>2310</v>
      </c>
      <c r="F6" s="225" t="s">
        <v>2311</v>
      </c>
      <c r="G6" s="226" t="s">
        <v>1571</v>
      </c>
      <c r="H6" s="45"/>
    </row>
    <row r="7" spans="1:8">
      <c r="B7" s="231" t="s">
        <v>2336</v>
      </c>
      <c r="C7" s="232" t="s">
        <v>2337</v>
      </c>
      <c r="D7" s="233" t="s">
        <v>2338</v>
      </c>
      <c r="E7" s="234" t="s">
        <v>2339</v>
      </c>
      <c r="F7" s="235" t="s">
        <v>2340</v>
      </c>
      <c r="G7" s="236" t="s">
        <v>2341</v>
      </c>
      <c r="H7" s="230"/>
    </row>
    <row r="8" spans="1:8">
      <c r="B8" s="237" t="s">
        <v>2342</v>
      </c>
      <c r="C8" s="238" t="s">
        <v>2343</v>
      </c>
      <c r="D8" s="239" t="s">
        <v>2316</v>
      </c>
      <c r="E8" s="240" t="s">
        <v>2344</v>
      </c>
      <c r="F8" s="241"/>
      <c r="G8" s="244"/>
      <c r="H8" s="230"/>
    </row>
    <row r="9" spans="1:8">
      <c r="B9" s="237" t="s">
        <v>2345</v>
      </c>
      <c r="C9" s="238" t="s">
        <v>2346</v>
      </c>
      <c r="D9" s="239" t="s">
        <v>2319</v>
      </c>
      <c r="E9" s="240" t="s">
        <v>2347</v>
      </c>
      <c r="F9" s="241"/>
      <c r="G9" s="244" t="s">
        <v>2348</v>
      </c>
      <c r="H9" s="230"/>
    </row>
    <row r="10" spans="1:8">
      <c r="B10" s="237" t="s">
        <v>2351</v>
      </c>
      <c r="C10" s="238" t="s">
        <v>2352</v>
      </c>
      <c r="D10" s="239" t="s">
        <v>2328</v>
      </c>
      <c r="E10" s="240" t="s">
        <v>2339</v>
      </c>
      <c r="F10" s="241"/>
      <c r="G10" s="244"/>
      <c r="H10" s="230"/>
    </row>
    <row r="11" spans="1:8" ht="30">
      <c r="B11" s="237" t="s">
        <v>2353</v>
      </c>
      <c r="C11" s="238" t="s">
        <v>2354</v>
      </c>
      <c r="D11" s="239" t="s">
        <v>2319</v>
      </c>
      <c r="E11" s="240" t="s">
        <v>2347</v>
      </c>
      <c r="F11" s="241"/>
      <c r="G11" s="244" t="s">
        <v>2355</v>
      </c>
      <c r="H11" s="230"/>
    </row>
    <row r="12" spans="1:8">
      <c r="B12" s="237" t="s">
        <v>2356</v>
      </c>
      <c r="C12" s="238" t="s">
        <v>2357</v>
      </c>
      <c r="D12" s="239" t="s">
        <v>2358</v>
      </c>
      <c r="E12" s="240" t="s">
        <v>2350</v>
      </c>
      <c r="F12" s="241"/>
      <c r="G12" s="244"/>
      <c r="H12" s="230"/>
    </row>
    <row r="13" spans="1:8" ht="60">
      <c r="B13" s="237" t="s">
        <v>2359</v>
      </c>
      <c r="C13" s="238" t="s">
        <v>2360</v>
      </c>
      <c r="D13" s="239" t="s">
        <v>2319</v>
      </c>
      <c r="E13" s="240" t="s">
        <v>2347</v>
      </c>
      <c r="F13" s="241"/>
      <c r="G13" s="244" t="s">
        <v>2361</v>
      </c>
      <c r="H13" s="230"/>
    </row>
    <row r="14" spans="1:8" ht="60">
      <c r="B14" s="237" t="s">
        <v>2362</v>
      </c>
      <c r="C14" s="238" t="s">
        <v>2363</v>
      </c>
      <c r="D14" s="239" t="s">
        <v>2319</v>
      </c>
      <c r="E14" s="240" t="s">
        <v>2347</v>
      </c>
      <c r="F14" s="241"/>
      <c r="G14" s="244" t="s">
        <v>2364</v>
      </c>
      <c r="H14" s="230"/>
    </row>
    <row r="15" spans="1:8" ht="30">
      <c r="B15" s="237" t="s">
        <v>2365</v>
      </c>
      <c r="C15" s="238" t="s">
        <v>2366</v>
      </c>
      <c r="D15" s="239" t="s">
        <v>2319</v>
      </c>
      <c r="E15" s="240" t="s">
        <v>2347</v>
      </c>
      <c r="F15" s="241"/>
      <c r="G15" s="244" t="s">
        <v>2367</v>
      </c>
      <c r="H15" s="230"/>
    </row>
    <row r="16" spans="1:8" ht="90">
      <c r="B16" s="237" t="s">
        <v>2368</v>
      </c>
      <c r="C16" s="238" t="s">
        <v>2369</v>
      </c>
      <c r="D16" s="239" t="s">
        <v>2370</v>
      </c>
      <c r="E16" s="240" t="s">
        <v>2371</v>
      </c>
      <c r="F16" s="241"/>
      <c r="G16" s="244" t="s">
        <v>2372</v>
      </c>
      <c r="H16" s="230"/>
    </row>
    <row r="17" spans="1:8" ht="90">
      <c r="B17" s="237" t="s">
        <v>2373</v>
      </c>
      <c r="C17" s="238" t="s">
        <v>2374</v>
      </c>
      <c r="D17" s="239" t="s">
        <v>2370</v>
      </c>
      <c r="E17" s="240" t="s">
        <v>2371</v>
      </c>
      <c r="F17" s="241"/>
      <c r="G17" s="244" t="s">
        <v>2375</v>
      </c>
      <c r="H17" s="230"/>
    </row>
    <row r="18" spans="1:8">
      <c r="B18" s="237" t="s">
        <v>2376</v>
      </c>
      <c r="C18" s="238" t="s">
        <v>2377</v>
      </c>
      <c r="D18" s="239" t="s">
        <v>2319</v>
      </c>
      <c r="E18" s="240" t="s">
        <v>2347</v>
      </c>
      <c r="F18" s="241"/>
      <c r="G18" s="244" t="s">
        <v>2378</v>
      </c>
      <c r="H18" s="230"/>
    </row>
    <row r="19" spans="1:8">
      <c r="B19" s="237" t="s">
        <v>2379</v>
      </c>
      <c r="C19" s="238" t="s">
        <v>2380</v>
      </c>
      <c r="D19" s="239">
        <v>1</v>
      </c>
      <c r="E19" s="240" t="s">
        <v>2347</v>
      </c>
      <c r="F19" s="241"/>
      <c r="G19" s="244" t="s">
        <v>2381</v>
      </c>
      <c r="H19" s="230"/>
    </row>
    <row r="20" spans="1:8" ht="30">
      <c r="B20" s="237" t="s">
        <v>2382</v>
      </c>
      <c r="C20" s="238" t="s">
        <v>2383</v>
      </c>
      <c r="D20" s="239" t="s">
        <v>2324</v>
      </c>
      <c r="E20" s="240" t="s">
        <v>2317</v>
      </c>
      <c r="F20" s="241"/>
      <c r="G20" s="244" t="s">
        <v>2384</v>
      </c>
      <c r="H20" s="230"/>
    </row>
    <row r="21" spans="1:8" ht="30">
      <c r="B21" s="237" t="s">
        <v>2385</v>
      </c>
      <c r="C21" s="238" t="s">
        <v>2386</v>
      </c>
      <c r="D21" s="239" t="s">
        <v>2324</v>
      </c>
      <c r="E21" s="240" t="s">
        <v>2317</v>
      </c>
      <c r="F21" s="241"/>
      <c r="G21" s="244" t="s">
        <v>2387</v>
      </c>
      <c r="H21" s="230"/>
    </row>
    <row r="22" spans="1:8" ht="45">
      <c r="B22" s="237" t="s">
        <v>2388</v>
      </c>
      <c r="C22" s="238" t="s">
        <v>2389</v>
      </c>
      <c r="D22" s="239" t="s">
        <v>2338</v>
      </c>
      <c r="E22" s="240" t="s">
        <v>2339</v>
      </c>
      <c r="F22" s="241"/>
      <c r="G22" s="244" t="s">
        <v>2390</v>
      </c>
      <c r="H22" s="230"/>
    </row>
    <row r="23" spans="1:8" ht="45">
      <c r="B23" s="237" t="s">
        <v>2391</v>
      </c>
      <c r="C23" s="238" t="s">
        <v>2392</v>
      </c>
      <c r="D23" s="239" t="s">
        <v>2338</v>
      </c>
      <c r="E23" s="240" t="s">
        <v>2339</v>
      </c>
      <c r="F23" s="241"/>
      <c r="G23" s="244" t="s">
        <v>2393</v>
      </c>
      <c r="H23" s="230"/>
    </row>
    <row r="24" spans="1:8" ht="30">
      <c r="B24" s="237" t="s">
        <v>2394</v>
      </c>
      <c r="C24" s="238" t="s">
        <v>1605</v>
      </c>
      <c r="D24" s="239" t="s">
        <v>2324</v>
      </c>
      <c r="E24" s="240" t="s">
        <v>2323</v>
      </c>
      <c r="F24" s="241"/>
      <c r="G24" s="244" t="s">
        <v>2395</v>
      </c>
      <c r="H24" s="230"/>
    </row>
    <row r="25" spans="1:8" ht="90">
      <c r="B25" s="237" t="s">
        <v>2396</v>
      </c>
      <c r="C25" s="238" t="s">
        <v>2397</v>
      </c>
      <c r="D25" s="239" t="s">
        <v>2338</v>
      </c>
      <c r="E25" s="240" t="s">
        <v>2323</v>
      </c>
      <c r="F25" s="241"/>
      <c r="G25" s="277" t="s">
        <v>2399</v>
      </c>
      <c r="H25" s="230"/>
    </row>
    <row r="26" spans="1:8">
      <c r="B26" s="237" t="s">
        <v>2400</v>
      </c>
      <c r="C26" s="238" t="s">
        <v>2401</v>
      </c>
      <c r="D26" s="239" t="s">
        <v>2324</v>
      </c>
      <c r="E26" s="240" t="s">
        <v>2344</v>
      </c>
      <c r="F26" s="241"/>
      <c r="G26" s="244"/>
      <c r="H26" s="230"/>
    </row>
    <row r="27" spans="1:8">
      <c r="B27" s="237" t="s">
        <v>2402</v>
      </c>
      <c r="C27" s="238" t="s">
        <v>2403</v>
      </c>
      <c r="D27" s="239" t="s">
        <v>2324</v>
      </c>
      <c r="E27" s="240" t="s">
        <v>2344</v>
      </c>
      <c r="F27" s="241"/>
      <c r="G27" s="244"/>
      <c r="H27" s="230"/>
    </row>
    <row r="28" spans="1:8" ht="17.25" thickBot="1">
      <c r="B28" s="237" t="s">
        <v>2404</v>
      </c>
      <c r="C28" s="238" t="s">
        <v>2405</v>
      </c>
      <c r="D28" s="239" t="s">
        <v>2324</v>
      </c>
      <c r="E28" s="240" t="s">
        <v>2344</v>
      </c>
      <c r="F28" s="241"/>
      <c r="G28" s="244"/>
      <c r="H28" s="230"/>
    </row>
    <row r="29" spans="1:8" s="45" customFormat="1" ht="20.100000000000001" customHeight="1" thickBot="1">
      <c r="A29" s="8"/>
      <c r="B29" s="227" t="s">
        <v>2406</v>
      </c>
      <c r="C29" s="228"/>
      <c r="D29" s="228"/>
      <c r="E29" s="228"/>
      <c r="F29" s="228"/>
      <c r="G29" s="229"/>
      <c r="H29" s="230"/>
    </row>
    <row r="30" spans="1:8" ht="30">
      <c r="B30" s="231" t="s">
        <v>2407</v>
      </c>
      <c r="C30" s="232" t="s">
        <v>2408</v>
      </c>
      <c r="D30" s="233" t="s">
        <v>2326</v>
      </c>
      <c r="E30" s="234" t="s">
        <v>2371</v>
      </c>
      <c r="F30" s="235"/>
      <c r="G30" s="236" t="s">
        <v>10219</v>
      </c>
      <c r="H30" s="230"/>
    </row>
    <row r="31" spans="1:8" ht="30">
      <c r="B31" s="237" t="s">
        <v>2409</v>
      </c>
      <c r="C31" s="238" t="s">
        <v>2410</v>
      </c>
      <c r="D31" s="239" t="s">
        <v>2326</v>
      </c>
      <c r="E31" s="240" t="s">
        <v>2371</v>
      </c>
      <c r="F31" s="241"/>
      <c r="G31" s="244" t="s">
        <v>10219</v>
      </c>
      <c r="H31" s="230"/>
    </row>
    <row r="32" spans="1:8" ht="45">
      <c r="B32" s="237" t="s">
        <v>2411</v>
      </c>
      <c r="C32" s="238" t="s">
        <v>2412</v>
      </c>
      <c r="D32" s="239" t="s">
        <v>2326</v>
      </c>
      <c r="E32" s="240" t="s">
        <v>2371</v>
      </c>
      <c r="F32" s="241"/>
      <c r="G32" s="277" t="s">
        <v>10220</v>
      </c>
      <c r="H32" s="230"/>
    </row>
    <row r="33" spans="2:8" ht="30">
      <c r="B33" s="237" t="s">
        <v>2413</v>
      </c>
      <c r="C33" s="238" t="s">
        <v>2414</v>
      </c>
      <c r="D33" s="239" t="s">
        <v>2313</v>
      </c>
      <c r="E33" s="240" t="s">
        <v>2314</v>
      </c>
      <c r="F33" s="241"/>
      <c r="G33" s="244" t="s">
        <v>2423</v>
      </c>
      <c r="H33" s="230"/>
    </row>
    <row r="34" spans="2:8" ht="30">
      <c r="B34" s="237" t="s">
        <v>2415</v>
      </c>
      <c r="C34" s="238" t="s">
        <v>2416</v>
      </c>
      <c r="D34" s="239" t="s">
        <v>2313</v>
      </c>
      <c r="E34" s="240" t="s">
        <v>2314</v>
      </c>
      <c r="F34" s="241"/>
      <c r="G34" s="244" t="s">
        <v>2424</v>
      </c>
      <c r="H34" s="230"/>
    </row>
    <row r="35" spans="2:8" ht="30">
      <c r="B35" s="237" t="s">
        <v>2417</v>
      </c>
      <c r="C35" s="238" t="s">
        <v>2418</v>
      </c>
      <c r="D35" s="239" t="s">
        <v>2313</v>
      </c>
      <c r="E35" s="240" t="s">
        <v>2314</v>
      </c>
      <c r="F35" s="241"/>
      <c r="G35" s="244" t="s">
        <v>2425</v>
      </c>
      <c r="H35" s="230"/>
    </row>
    <row r="36" spans="2:8" ht="30">
      <c r="B36" s="237" t="s">
        <v>2419</v>
      </c>
      <c r="C36" s="238" t="s">
        <v>2420</v>
      </c>
      <c r="D36" s="239" t="s">
        <v>2313</v>
      </c>
      <c r="E36" s="240" t="s">
        <v>2314</v>
      </c>
      <c r="F36" s="241"/>
      <c r="G36" s="244" t="s">
        <v>2426</v>
      </c>
      <c r="H36" s="230"/>
    </row>
    <row r="37" spans="2:8" ht="30">
      <c r="B37" s="237" t="s">
        <v>2421</v>
      </c>
      <c r="C37" s="238" t="s">
        <v>2422</v>
      </c>
      <c r="D37" s="239" t="s">
        <v>2313</v>
      </c>
      <c r="E37" s="240" t="s">
        <v>2314</v>
      </c>
      <c r="F37" s="241"/>
      <c r="G37" s="244" t="s">
        <v>2427</v>
      </c>
      <c r="H37" s="230"/>
    </row>
    <row r="38" spans="2:8" ht="75.75" thickBot="1">
      <c r="B38" s="237" t="s">
        <v>185</v>
      </c>
      <c r="C38" s="238" t="s">
        <v>1960</v>
      </c>
      <c r="D38" s="239" t="s">
        <v>2428</v>
      </c>
      <c r="E38" s="240" t="s">
        <v>2314</v>
      </c>
      <c r="F38" s="241"/>
      <c r="G38" s="278" t="s">
        <v>9223</v>
      </c>
      <c r="H38" s="230"/>
    </row>
    <row r="39" spans="2:8" ht="75.75" thickBot="1">
      <c r="B39" s="237" t="s">
        <v>186</v>
      </c>
      <c r="C39" s="238" t="s">
        <v>1961</v>
      </c>
      <c r="D39" s="239" t="s">
        <v>2428</v>
      </c>
      <c r="E39" s="240" t="s">
        <v>2314</v>
      </c>
      <c r="F39" s="241"/>
      <c r="G39" s="278" t="s">
        <v>9224</v>
      </c>
      <c r="H39" s="230"/>
    </row>
    <row r="40" spans="2:8">
      <c r="B40" s="279" t="s">
        <v>2429</v>
      </c>
      <c r="C40" s="280"/>
      <c r="D40" s="280"/>
      <c r="E40" s="280"/>
      <c r="F40" s="280"/>
      <c r="G40" s="281"/>
      <c r="H40" s="230"/>
    </row>
    <row r="41" spans="2:8" ht="17.25" thickBot="1">
      <c r="B41" s="282" t="s">
        <v>2430</v>
      </c>
      <c r="C41" s="283"/>
      <c r="D41" s="283"/>
      <c r="E41" s="283"/>
      <c r="F41" s="283"/>
      <c r="G41" s="284"/>
      <c r="H41" s="230"/>
    </row>
    <row r="42" spans="2:8">
      <c r="B42" s="231" t="s">
        <v>1622</v>
      </c>
      <c r="C42" s="232" t="s">
        <v>1623</v>
      </c>
      <c r="D42" s="233" t="s">
        <v>2431</v>
      </c>
      <c r="E42" s="234" t="s">
        <v>2314</v>
      </c>
      <c r="F42" s="235"/>
      <c r="G42" s="236" t="s">
        <v>2341</v>
      </c>
      <c r="H42" s="230"/>
    </row>
    <row r="43" spans="2:8" ht="60">
      <c r="B43" s="237" t="s">
        <v>1624</v>
      </c>
      <c r="C43" s="238" t="s">
        <v>1625</v>
      </c>
      <c r="D43" s="239" t="s">
        <v>2432</v>
      </c>
      <c r="E43" s="240" t="s">
        <v>2314</v>
      </c>
      <c r="F43" s="241"/>
      <c r="G43" s="244" t="s">
        <v>2433</v>
      </c>
      <c r="H43" s="230"/>
    </row>
    <row r="44" spans="2:8" ht="60">
      <c r="B44" s="237" t="s">
        <v>1626</v>
      </c>
      <c r="C44" s="238" t="s">
        <v>1627</v>
      </c>
      <c r="D44" s="239" t="s">
        <v>2370</v>
      </c>
      <c r="E44" s="240" t="s">
        <v>2320</v>
      </c>
      <c r="F44" s="241"/>
      <c r="G44" s="285" t="s">
        <v>2434</v>
      </c>
      <c r="H44" s="230"/>
    </row>
    <row r="45" spans="2:8">
      <c r="B45" s="237" t="s">
        <v>1628</v>
      </c>
      <c r="C45" s="238" t="s">
        <v>1629</v>
      </c>
      <c r="D45" s="239" t="s">
        <v>2435</v>
      </c>
      <c r="E45" s="240" t="s">
        <v>2317</v>
      </c>
      <c r="F45" s="241"/>
      <c r="G45" s="717" t="s">
        <v>2436</v>
      </c>
      <c r="H45" s="230"/>
    </row>
    <row r="46" spans="2:8">
      <c r="B46" s="237" t="s">
        <v>1630</v>
      </c>
      <c r="C46" s="238" t="s">
        <v>1631</v>
      </c>
      <c r="D46" s="239" t="s">
        <v>2437</v>
      </c>
      <c r="E46" s="240" t="s">
        <v>2317</v>
      </c>
      <c r="F46" s="241"/>
      <c r="G46" s="718"/>
      <c r="H46" s="230"/>
    </row>
    <row r="47" spans="2:8">
      <c r="B47" s="237" t="s">
        <v>1632</v>
      </c>
      <c r="C47" s="238" t="s">
        <v>1633</v>
      </c>
      <c r="D47" s="239" t="s">
        <v>2437</v>
      </c>
      <c r="E47" s="240" t="s">
        <v>2317</v>
      </c>
      <c r="F47" s="241"/>
      <c r="G47" s="719"/>
      <c r="H47" s="230"/>
    </row>
    <row r="48" spans="2:8">
      <c r="B48" s="237" t="s">
        <v>1634</v>
      </c>
      <c r="C48" s="238" t="s">
        <v>1635</v>
      </c>
      <c r="D48" s="239" t="s">
        <v>2431</v>
      </c>
      <c r="E48" s="240" t="s">
        <v>2314</v>
      </c>
      <c r="F48" s="241"/>
      <c r="G48" s="258" t="s">
        <v>2438</v>
      </c>
      <c r="H48" s="230"/>
    </row>
    <row r="49" spans="2:8">
      <c r="B49" s="237" t="s">
        <v>1636</v>
      </c>
      <c r="C49" s="238" t="s">
        <v>1637</v>
      </c>
      <c r="D49" s="239" t="s">
        <v>2432</v>
      </c>
      <c r="E49" s="240" t="s">
        <v>2314</v>
      </c>
      <c r="F49" s="241"/>
      <c r="G49" s="259"/>
      <c r="H49" s="230"/>
    </row>
    <row r="50" spans="2:8">
      <c r="B50" s="237" t="s">
        <v>1638</v>
      </c>
      <c r="C50" s="238" t="s">
        <v>1639</v>
      </c>
      <c r="D50" s="239" t="s">
        <v>2370</v>
      </c>
      <c r="E50" s="240" t="s">
        <v>2320</v>
      </c>
      <c r="F50" s="241"/>
      <c r="G50" s="259"/>
      <c r="H50" s="230"/>
    </row>
    <row r="51" spans="2:8">
      <c r="B51" s="237" t="s">
        <v>1640</v>
      </c>
      <c r="C51" s="238" t="s">
        <v>1641</v>
      </c>
      <c r="D51" s="239" t="s">
        <v>2435</v>
      </c>
      <c r="E51" s="240" t="s">
        <v>2317</v>
      </c>
      <c r="F51" s="241"/>
      <c r="G51" s="259"/>
      <c r="H51" s="230"/>
    </row>
    <row r="52" spans="2:8">
      <c r="B52" s="237" t="s">
        <v>1642</v>
      </c>
      <c r="C52" s="238" t="s">
        <v>1643</v>
      </c>
      <c r="D52" s="286" t="s">
        <v>2437</v>
      </c>
      <c r="E52" s="287" t="s">
        <v>2317</v>
      </c>
      <c r="F52" s="241"/>
      <c r="G52" s="259"/>
      <c r="H52" s="230"/>
    </row>
    <row r="53" spans="2:8">
      <c r="B53" s="237" t="s">
        <v>1644</v>
      </c>
      <c r="C53" s="238" t="s">
        <v>1645</v>
      </c>
      <c r="D53" s="239" t="s">
        <v>2437</v>
      </c>
      <c r="E53" s="240" t="s">
        <v>2317</v>
      </c>
      <c r="F53" s="241"/>
      <c r="G53" s="288"/>
      <c r="H53" s="230"/>
    </row>
    <row r="54" spans="2:8">
      <c r="B54" s="237" t="s">
        <v>1646</v>
      </c>
      <c r="C54" s="238" t="s">
        <v>1647</v>
      </c>
      <c r="D54" s="239" t="s">
        <v>2431</v>
      </c>
      <c r="E54" s="240" t="s">
        <v>2314</v>
      </c>
      <c r="F54" s="241"/>
      <c r="G54" s="258" t="s">
        <v>2438</v>
      </c>
      <c r="H54" s="230"/>
    </row>
    <row r="55" spans="2:8">
      <c r="B55" s="237" t="s">
        <v>1648</v>
      </c>
      <c r="C55" s="238" t="s">
        <v>1649</v>
      </c>
      <c r="D55" s="239" t="s">
        <v>2432</v>
      </c>
      <c r="E55" s="240" t="s">
        <v>2314</v>
      </c>
      <c r="F55" s="241"/>
      <c r="G55" s="259"/>
      <c r="H55" s="230"/>
    </row>
    <row r="56" spans="2:8">
      <c r="B56" s="237" t="s">
        <v>1650</v>
      </c>
      <c r="C56" s="238" t="s">
        <v>1651</v>
      </c>
      <c r="D56" s="239" t="s">
        <v>2370</v>
      </c>
      <c r="E56" s="240" t="s">
        <v>2320</v>
      </c>
      <c r="F56" s="241"/>
      <c r="G56" s="259"/>
      <c r="H56" s="230"/>
    </row>
    <row r="57" spans="2:8">
      <c r="B57" s="237" t="s">
        <v>1652</v>
      </c>
      <c r="C57" s="238" t="s">
        <v>1653</v>
      </c>
      <c r="D57" s="239" t="s">
        <v>2435</v>
      </c>
      <c r="E57" s="240" t="s">
        <v>2317</v>
      </c>
      <c r="F57" s="241"/>
      <c r="G57" s="259"/>
      <c r="H57" s="230"/>
    </row>
    <row r="58" spans="2:8">
      <c r="B58" s="237" t="s">
        <v>1654</v>
      </c>
      <c r="C58" s="238" t="s">
        <v>1655</v>
      </c>
      <c r="D58" s="239" t="s">
        <v>2437</v>
      </c>
      <c r="E58" s="240" t="s">
        <v>2317</v>
      </c>
      <c r="F58" s="241"/>
      <c r="G58" s="259"/>
      <c r="H58" s="230"/>
    </row>
    <row r="59" spans="2:8">
      <c r="B59" s="237" t="s">
        <v>1656</v>
      </c>
      <c r="C59" s="238" t="s">
        <v>1657</v>
      </c>
      <c r="D59" s="239" t="s">
        <v>2437</v>
      </c>
      <c r="E59" s="240" t="s">
        <v>2317</v>
      </c>
      <c r="F59" s="241"/>
      <c r="G59" s="288"/>
      <c r="H59" s="230"/>
    </row>
    <row r="60" spans="2:8">
      <c r="B60" s="237" t="s">
        <v>1658</v>
      </c>
      <c r="C60" s="238" t="s">
        <v>1659</v>
      </c>
      <c r="D60" s="239" t="s">
        <v>2431</v>
      </c>
      <c r="E60" s="240" t="s">
        <v>2314</v>
      </c>
      <c r="F60" s="241"/>
      <c r="G60" s="258" t="s">
        <v>2438</v>
      </c>
      <c r="H60" s="230"/>
    </row>
    <row r="61" spans="2:8">
      <c r="B61" s="237" t="s">
        <v>1660</v>
      </c>
      <c r="C61" s="238" t="s">
        <v>1661</v>
      </c>
      <c r="D61" s="239" t="s">
        <v>2432</v>
      </c>
      <c r="E61" s="240" t="s">
        <v>2314</v>
      </c>
      <c r="F61" s="241"/>
      <c r="G61" s="259"/>
      <c r="H61" s="230"/>
    </row>
    <row r="62" spans="2:8">
      <c r="B62" s="237" t="s">
        <v>1662</v>
      </c>
      <c r="C62" s="238" t="s">
        <v>1663</v>
      </c>
      <c r="D62" s="239" t="s">
        <v>2370</v>
      </c>
      <c r="E62" s="240" t="s">
        <v>2320</v>
      </c>
      <c r="F62" s="241"/>
      <c r="G62" s="259"/>
      <c r="H62" s="230"/>
    </row>
    <row r="63" spans="2:8">
      <c r="B63" s="237" t="s">
        <v>1664</v>
      </c>
      <c r="C63" s="238" t="s">
        <v>1665</v>
      </c>
      <c r="D63" s="239" t="s">
        <v>2435</v>
      </c>
      <c r="E63" s="240" t="s">
        <v>2317</v>
      </c>
      <c r="F63" s="241"/>
      <c r="G63" s="259"/>
      <c r="H63" s="230"/>
    </row>
    <row r="64" spans="2:8">
      <c r="B64" s="237" t="s">
        <v>1666</v>
      </c>
      <c r="C64" s="238" t="s">
        <v>1667</v>
      </c>
      <c r="D64" s="239" t="s">
        <v>2437</v>
      </c>
      <c r="E64" s="240" t="s">
        <v>2317</v>
      </c>
      <c r="F64" s="241"/>
      <c r="G64" s="259"/>
      <c r="H64" s="230"/>
    </row>
    <row r="65" spans="1:8">
      <c r="B65" s="237" t="s">
        <v>1668</v>
      </c>
      <c r="C65" s="238" t="s">
        <v>1669</v>
      </c>
      <c r="D65" s="239" t="s">
        <v>2437</v>
      </c>
      <c r="E65" s="240" t="s">
        <v>2317</v>
      </c>
      <c r="F65" s="241"/>
      <c r="G65" s="288"/>
      <c r="H65" s="230"/>
    </row>
    <row r="66" spans="1:8" ht="75">
      <c r="B66" s="237" t="s">
        <v>670</v>
      </c>
      <c r="C66" s="238" t="s">
        <v>1670</v>
      </c>
      <c r="D66" s="239" t="s">
        <v>2319</v>
      </c>
      <c r="E66" s="240" t="s">
        <v>2320</v>
      </c>
      <c r="F66" s="241"/>
      <c r="G66" s="244" t="s">
        <v>2439</v>
      </c>
      <c r="H66" s="230"/>
    </row>
    <row r="67" spans="1:8" ht="90.75" thickBot="1">
      <c r="B67" s="237" t="s">
        <v>2440</v>
      </c>
      <c r="C67" s="238" t="s">
        <v>1671</v>
      </c>
      <c r="D67" s="239" t="s">
        <v>2319</v>
      </c>
      <c r="E67" s="240" t="s">
        <v>2320</v>
      </c>
      <c r="F67" s="241"/>
      <c r="G67" s="244" t="s">
        <v>2441</v>
      </c>
      <c r="H67" s="230"/>
    </row>
    <row r="68" spans="1:8" s="45" customFormat="1" ht="17.25" thickBot="1">
      <c r="A68" s="8"/>
      <c r="B68" s="279" t="s">
        <v>2442</v>
      </c>
      <c r="C68" s="280"/>
      <c r="D68" s="280"/>
      <c r="E68" s="280"/>
      <c r="F68" s="280"/>
      <c r="G68" s="281"/>
      <c r="H68" s="230"/>
    </row>
    <row r="69" spans="1:8" ht="45">
      <c r="B69" s="231" t="s">
        <v>2443</v>
      </c>
      <c r="C69" s="232" t="s">
        <v>2444</v>
      </c>
      <c r="D69" s="233" t="s">
        <v>2313</v>
      </c>
      <c r="E69" s="234" t="s">
        <v>2314</v>
      </c>
      <c r="F69" s="235"/>
      <c r="G69" s="236" t="s">
        <v>9225</v>
      </c>
      <c r="H69" s="230"/>
    </row>
    <row r="70" spans="1:8" ht="45">
      <c r="B70" s="237" t="s">
        <v>2445</v>
      </c>
      <c r="C70" s="238" t="s">
        <v>2446</v>
      </c>
      <c r="D70" s="239" t="s">
        <v>2313</v>
      </c>
      <c r="E70" s="240" t="s">
        <v>2314</v>
      </c>
      <c r="F70" s="241"/>
      <c r="G70" s="244" t="s">
        <v>9226</v>
      </c>
      <c r="H70" s="230"/>
    </row>
    <row r="71" spans="1:8" ht="45">
      <c r="B71" s="237" t="s">
        <v>2447</v>
      </c>
      <c r="C71" s="238" t="s">
        <v>2448</v>
      </c>
      <c r="D71" s="239" t="s">
        <v>2313</v>
      </c>
      <c r="E71" s="240" t="s">
        <v>2314</v>
      </c>
      <c r="F71" s="241"/>
      <c r="G71" s="244" t="s">
        <v>9227</v>
      </c>
      <c r="H71" s="230"/>
    </row>
    <row r="72" spans="1:8">
      <c r="B72" s="237" t="s">
        <v>2449</v>
      </c>
      <c r="C72" s="238" t="s">
        <v>1747</v>
      </c>
      <c r="D72" s="239" t="s">
        <v>2319</v>
      </c>
      <c r="E72" s="240" t="s">
        <v>2371</v>
      </c>
      <c r="F72" s="241"/>
      <c r="G72" s="244" t="s">
        <v>2450</v>
      </c>
      <c r="H72" s="230"/>
    </row>
    <row r="73" spans="1:8" ht="30">
      <c r="B73" s="237" t="s">
        <v>452</v>
      </c>
      <c r="C73" s="238" t="s">
        <v>2451</v>
      </c>
      <c r="D73" s="239" t="s">
        <v>2431</v>
      </c>
      <c r="E73" s="240" t="s">
        <v>2314</v>
      </c>
      <c r="F73" s="241"/>
      <c r="G73" s="244" t="s">
        <v>2452</v>
      </c>
      <c r="H73" s="230"/>
    </row>
    <row r="74" spans="1:8" ht="60">
      <c r="B74" s="237" t="s">
        <v>2453</v>
      </c>
      <c r="C74" s="238" t="s">
        <v>2454</v>
      </c>
      <c r="D74" s="239" t="s">
        <v>2455</v>
      </c>
      <c r="E74" s="240" t="s">
        <v>2325</v>
      </c>
      <c r="F74" s="241"/>
      <c r="G74" s="277" t="s">
        <v>9228</v>
      </c>
      <c r="H74" s="230"/>
    </row>
    <row r="75" spans="1:8">
      <c r="B75" s="237" t="s">
        <v>2456</v>
      </c>
      <c r="C75" s="238" t="s">
        <v>2457</v>
      </c>
      <c r="D75" s="239" t="s">
        <v>2319</v>
      </c>
      <c r="E75" s="240" t="s">
        <v>2371</v>
      </c>
      <c r="F75" s="241"/>
      <c r="G75" s="244" t="s">
        <v>2458</v>
      </c>
      <c r="H75" s="230"/>
    </row>
    <row r="76" spans="1:8" ht="90">
      <c r="B76" s="237" t="s">
        <v>2459</v>
      </c>
      <c r="C76" s="238" t="s">
        <v>2460</v>
      </c>
      <c r="D76" s="239" t="s">
        <v>2319</v>
      </c>
      <c r="E76" s="240" t="s">
        <v>2371</v>
      </c>
      <c r="F76" s="241"/>
      <c r="G76" s="244" t="s">
        <v>2461</v>
      </c>
      <c r="H76" s="230"/>
    </row>
    <row r="77" spans="1:8" ht="75">
      <c r="B77" s="237" t="s">
        <v>2462</v>
      </c>
      <c r="C77" s="238" t="s">
        <v>2463</v>
      </c>
      <c r="D77" s="239" t="s">
        <v>2319</v>
      </c>
      <c r="E77" s="240" t="s">
        <v>2371</v>
      </c>
      <c r="F77" s="241"/>
      <c r="G77" s="244" t="s">
        <v>2464</v>
      </c>
      <c r="H77" s="230"/>
    </row>
    <row r="78" spans="1:8" ht="105">
      <c r="B78" s="237" t="s">
        <v>2465</v>
      </c>
      <c r="C78" s="238" t="s">
        <v>2466</v>
      </c>
      <c r="D78" s="239" t="s">
        <v>2319</v>
      </c>
      <c r="E78" s="240" t="s">
        <v>2371</v>
      </c>
      <c r="F78" s="241"/>
      <c r="G78" s="244" t="s">
        <v>2467</v>
      </c>
      <c r="H78" s="230"/>
    </row>
    <row r="79" spans="1:8" ht="30">
      <c r="B79" s="237" t="s">
        <v>2468</v>
      </c>
      <c r="C79" s="238" t="s">
        <v>2469</v>
      </c>
      <c r="D79" s="239" t="s">
        <v>2326</v>
      </c>
      <c r="E79" s="240" t="s">
        <v>2371</v>
      </c>
      <c r="F79" s="241"/>
      <c r="G79" s="244" t="s">
        <v>2470</v>
      </c>
      <c r="H79" s="230"/>
    </row>
    <row r="80" spans="1:8" ht="30">
      <c r="B80" s="237" t="s">
        <v>2471</v>
      </c>
      <c r="C80" s="238" t="s">
        <v>2472</v>
      </c>
      <c r="D80" s="239" t="s">
        <v>2473</v>
      </c>
      <c r="E80" s="240" t="s">
        <v>2371</v>
      </c>
      <c r="F80" s="241"/>
      <c r="G80" s="295" t="s">
        <v>2474</v>
      </c>
      <c r="H80" s="230"/>
    </row>
    <row r="81" spans="1:8">
      <c r="B81" s="237" t="s">
        <v>2475</v>
      </c>
      <c r="C81" s="238" t="s">
        <v>2476</v>
      </c>
      <c r="D81" s="239" t="s">
        <v>2473</v>
      </c>
      <c r="E81" s="240" t="s">
        <v>2371</v>
      </c>
      <c r="F81" s="241"/>
      <c r="G81" s="244" t="s">
        <v>2477</v>
      </c>
      <c r="H81" s="230"/>
    </row>
    <row r="82" spans="1:8" ht="17.25" thickBot="1">
      <c r="B82" s="237" t="s">
        <v>2478</v>
      </c>
      <c r="C82" s="238" t="s">
        <v>2479</v>
      </c>
      <c r="D82" s="239" t="s">
        <v>2480</v>
      </c>
      <c r="E82" s="240" t="s">
        <v>2371</v>
      </c>
      <c r="F82" s="241"/>
      <c r="G82" s="244" t="s">
        <v>2481</v>
      </c>
      <c r="H82" s="230"/>
    </row>
    <row r="83" spans="1:8">
      <c r="B83" s="279" t="s">
        <v>2482</v>
      </c>
      <c r="C83" s="280"/>
      <c r="D83" s="280"/>
      <c r="E83" s="280"/>
      <c r="F83" s="280"/>
      <c r="G83" s="281"/>
      <c r="H83" s="230"/>
    </row>
    <row r="84" spans="1:8" s="45" customFormat="1" ht="17.25" thickBot="1">
      <c r="A84" s="8"/>
      <c r="B84" s="296" t="s">
        <v>2483</v>
      </c>
      <c r="C84" s="283"/>
      <c r="D84" s="283"/>
      <c r="E84" s="283"/>
      <c r="F84" s="283"/>
      <c r="G84" s="284"/>
      <c r="H84" s="230"/>
    </row>
    <row r="85" spans="1:8" ht="45">
      <c r="B85" s="231" t="s">
        <v>2484</v>
      </c>
      <c r="C85" s="232" t="s">
        <v>1609</v>
      </c>
      <c r="D85" s="233" t="s">
        <v>2431</v>
      </c>
      <c r="E85" s="234" t="s">
        <v>2339</v>
      </c>
      <c r="F85" s="235"/>
      <c r="G85" s="236" t="s">
        <v>2485</v>
      </c>
      <c r="H85" s="230"/>
    </row>
    <row r="86" spans="1:8" ht="45">
      <c r="B86" s="237" t="s">
        <v>2486</v>
      </c>
      <c r="C86" s="238" t="s">
        <v>1620</v>
      </c>
      <c r="D86" s="239" t="s">
        <v>2326</v>
      </c>
      <c r="E86" s="240" t="s">
        <v>2347</v>
      </c>
      <c r="F86" s="241"/>
      <c r="G86" s="244" t="s">
        <v>2487</v>
      </c>
      <c r="H86" s="230"/>
    </row>
    <row r="87" spans="1:8">
      <c r="B87" s="237" t="s">
        <v>2488</v>
      </c>
      <c r="C87" s="238" t="s">
        <v>1614</v>
      </c>
      <c r="D87" s="239" t="s">
        <v>2489</v>
      </c>
      <c r="E87" s="240" t="s">
        <v>2347</v>
      </c>
      <c r="F87" s="241"/>
      <c r="G87" s="244" t="s">
        <v>2490</v>
      </c>
      <c r="H87" s="230"/>
    </row>
    <row r="88" spans="1:8">
      <c r="B88" s="237" t="s">
        <v>2491</v>
      </c>
      <c r="C88" s="238" t="s">
        <v>1612</v>
      </c>
      <c r="D88" s="239" t="s">
        <v>2492</v>
      </c>
      <c r="E88" s="240" t="s">
        <v>2347</v>
      </c>
      <c r="F88" s="241"/>
      <c r="G88" s="244" t="s">
        <v>2493</v>
      </c>
      <c r="H88" s="230"/>
    </row>
    <row r="89" spans="1:8">
      <c r="B89" s="237" t="s">
        <v>2494</v>
      </c>
      <c r="C89" s="238" t="s">
        <v>1613</v>
      </c>
      <c r="D89" s="239" t="s">
        <v>2492</v>
      </c>
      <c r="E89" s="240" t="s">
        <v>2347</v>
      </c>
      <c r="F89" s="241"/>
      <c r="G89" s="244" t="s">
        <v>2493</v>
      </c>
      <c r="H89" s="230"/>
    </row>
    <row r="90" spans="1:8">
      <c r="B90" s="237" t="s">
        <v>2495</v>
      </c>
      <c r="C90" s="238" t="s">
        <v>1615</v>
      </c>
      <c r="D90" s="239" t="s">
        <v>2496</v>
      </c>
      <c r="E90" s="240" t="s">
        <v>2347</v>
      </c>
      <c r="F90" s="241"/>
      <c r="G90" s="244"/>
      <c r="H90" s="230"/>
    </row>
    <row r="91" spans="1:8">
      <c r="B91" s="237" t="s">
        <v>678</v>
      </c>
      <c r="C91" s="238" t="s">
        <v>1616</v>
      </c>
      <c r="D91" s="239" t="s">
        <v>2496</v>
      </c>
      <c r="E91" s="240" t="s">
        <v>2347</v>
      </c>
      <c r="F91" s="241"/>
      <c r="G91" s="244"/>
      <c r="H91" s="230"/>
    </row>
    <row r="92" spans="1:8">
      <c r="B92" s="237" t="s">
        <v>2497</v>
      </c>
      <c r="C92" s="238" t="s">
        <v>1617</v>
      </c>
      <c r="D92" s="239" t="s">
        <v>2498</v>
      </c>
      <c r="E92" s="240" t="s">
        <v>2347</v>
      </c>
      <c r="F92" s="241"/>
      <c r="G92" s="297" t="s">
        <v>2499</v>
      </c>
      <c r="H92" s="230"/>
    </row>
    <row r="93" spans="1:8">
      <c r="B93" s="237" t="s">
        <v>2500</v>
      </c>
      <c r="C93" s="238" t="s">
        <v>1618</v>
      </c>
      <c r="D93" s="239" t="s">
        <v>2492</v>
      </c>
      <c r="E93" s="240" t="s">
        <v>2347</v>
      </c>
      <c r="F93" s="241"/>
      <c r="G93" s="297" t="s">
        <v>2501</v>
      </c>
      <c r="H93" s="230"/>
    </row>
    <row r="94" spans="1:8">
      <c r="B94" s="237" t="s">
        <v>2502</v>
      </c>
      <c r="C94" s="238" t="s">
        <v>1619</v>
      </c>
      <c r="D94" s="239" t="s">
        <v>2489</v>
      </c>
      <c r="E94" s="240" t="s">
        <v>2347</v>
      </c>
      <c r="F94" s="241"/>
      <c r="G94" s="297" t="s">
        <v>2503</v>
      </c>
      <c r="H94" s="230"/>
    </row>
    <row r="95" spans="1:8">
      <c r="B95" s="237" t="s">
        <v>2504</v>
      </c>
      <c r="C95" s="238" t="s">
        <v>1611</v>
      </c>
      <c r="D95" s="239" t="s">
        <v>2473</v>
      </c>
      <c r="E95" s="240" t="s">
        <v>2347</v>
      </c>
      <c r="F95" s="241"/>
      <c r="G95" s="244"/>
      <c r="H95" s="230"/>
    </row>
    <row r="96" spans="1:8">
      <c r="B96" s="237" t="s">
        <v>2505</v>
      </c>
      <c r="C96" s="238" t="s">
        <v>1610</v>
      </c>
      <c r="D96" s="239" t="s">
        <v>2506</v>
      </c>
      <c r="E96" s="240" t="s">
        <v>2323</v>
      </c>
      <c r="F96" s="241"/>
      <c r="G96" s="244" t="s">
        <v>2341</v>
      </c>
      <c r="H96" s="230"/>
    </row>
    <row r="97" spans="1:8" ht="45">
      <c r="B97" s="237" t="s">
        <v>684</v>
      </c>
      <c r="C97" s="238" t="s">
        <v>1621</v>
      </c>
      <c r="D97" s="239" t="s">
        <v>2326</v>
      </c>
      <c r="E97" s="240" t="s">
        <v>2347</v>
      </c>
      <c r="F97" s="241"/>
      <c r="G97" s="244" t="s">
        <v>2507</v>
      </c>
      <c r="H97" s="230"/>
    </row>
    <row r="98" spans="1:8" ht="17.25" thickBot="1">
      <c r="B98" s="237" t="s">
        <v>2508</v>
      </c>
      <c r="C98" s="238" t="s">
        <v>2509</v>
      </c>
      <c r="D98" s="239" t="s">
        <v>2473</v>
      </c>
      <c r="E98" s="240" t="s">
        <v>2371</v>
      </c>
      <c r="F98" s="241"/>
      <c r="G98" s="244" t="s">
        <v>2510</v>
      </c>
      <c r="H98" s="230"/>
    </row>
    <row r="99" spans="1:8">
      <c r="B99" s="279" t="s">
        <v>2511</v>
      </c>
      <c r="C99" s="280"/>
      <c r="D99" s="280"/>
      <c r="E99" s="280"/>
      <c r="F99" s="280"/>
      <c r="G99" s="281"/>
      <c r="H99" s="230"/>
    </row>
    <row r="100" spans="1:8" s="45" customFormat="1" ht="17.25" thickBot="1">
      <c r="A100" s="8"/>
      <c r="B100" s="296" t="s">
        <v>2512</v>
      </c>
      <c r="C100" s="283"/>
      <c r="D100" s="283"/>
      <c r="E100" s="283"/>
      <c r="F100" s="283"/>
      <c r="G100" s="284"/>
      <c r="H100" s="230"/>
    </row>
    <row r="101" spans="1:8" ht="45">
      <c r="B101" s="231" t="s">
        <v>2513</v>
      </c>
      <c r="C101" s="232" t="s">
        <v>2514</v>
      </c>
      <c r="D101" s="233" t="s">
        <v>2313</v>
      </c>
      <c r="E101" s="234" t="s">
        <v>2314</v>
      </c>
      <c r="F101" s="235"/>
      <c r="G101" s="236" t="s">
        <v>9229</v>
      </c>
      <c r="H101" s="230"/>
    </row>
    <row r="102" spans="1:8" ht="45">
      <c r="B102" s="237" t="s">
        <v>2515</v>
      </c>
      <c r="C102" s="238" t="s">
        <v>2516</v>
      </c>
      <c r="D102" s="239" t="s">
        <v>2313</v>
      </c>
      <c r="E102" s="240" t="s">
        <v>2314</v>
      </c>
      <c r="F102" s="241"/>
      <c r="G102" s="244" t="s">
        <v>9230</v>
      </c>
      <c r="H102" s="230"/>
    </row>
    <row r="103" spans="1:8" ht="45">
      <c r="B103" s="237" t="s">
        <v>2517</v>
      </c>
      <c r="C103" s="238" t="s">
        <v>2518</v>
      </c>
      <c r="D103" s="239" t="s">
        <v>2313</v>
      </c>
      <c r="E103" s="240" t="s">
        <v>2314</v>
      </c>
      <c r="F103" s="241"/>
      <c r="G103" s="244" t="s">
        <v>9231</v>
      </c>
      <c r="H103" s="230"/>
    </row>
    <row r="104" spans="1:8">
      <c r="B104" s="237" t="s">
        <v>2519</v>
      </c>
      <c r="C104" s="238" t="s">
        <v>1748</v>
      </c>
      <c r="D104" s="239" t="s">
        <v>2520</v>
      </c>
      <c r="E104" s="240" t="s">
        <v>2371</v>
      </c>
      <c r="F104" s="241"/>
      <c r="G104" s="244" t="s">
        <v>2521</v>
      </c>
      <c r="H104" s="230"/>
    </row>
    <row r="105" spans="1:8" ht="30">
      <c r="B105" s="237" t="s">
        <v>2522</v>
      </c>
      <c r="C105" s="238" t="s">
        <v>2523</v>
      </c>
      <c r="D105" s="239" t="s">
        <v>2431</v>
      </c>
      <c r="E105" s="240" t="s">
        <v>2314</v>
      </c>
      <c r="F105" s="241"/>
      <c r="G105" s="244" t="s">
        <v>2452</v>
      </c>
      <c r="H105" s="230"/>
    </row>
    <row r="106" spans="1:8" ht="105">
      <c r="B106" s="237" t="s">
        <v>2524</v>
      </c>
      <c r="C106" s="238" t="s">
        <v>2525</v>
      </c>
      <c r="D106" s="239" t="s">
        <v>2455</v>
      </c>
      <c r="E106" s="240" t="s">
        <v>2325</v>
      </c>
      <c r="F106" s="241"/>
      <c r="G106" s="277" t="s">
        <v>9232</v>
      </c>
      <c r="H106" s="230"/>
    </row>
    <row r="107" spans="1:8">
      <c r="B107" s="237" t="s">
        <v>2526</v>
      </c>
      <c r="C107" s="238" t="s">
        <v>2527</v>
      </c>
      <c r="D107" s="239" t="s">
        <v>2319</v>
      </c>
      <c r="E107" s="240" t="s">
        <v>2371</v>
      </c>
      <c r="F107" s="241"/>
      <c r="G107" s="244" t="s">
        <v>2458</v>
      </c>
      <c r="H107" s="230"/>
    </row>
    <row r="108" spans="1:8" ht="90">
      <c r="B108" s="237" t="s">
        <v>2528</v>
      </c>
      <c r="C108" s="238" t="s">
        <v>2529</v>
      </c>
      <c r="D108" s="239" t="s">
        <v>2319</v>
      </c>
      <c r="E108" s="240" t="s">
        <v>2371</v>
      </c>
      <c r="F108" s="241"/>
      <c r="G108" s="277" t="s">
        <v>2530</v>
      </c>
      <c r="H108" s="230"/>
    </row>
    <row r="109" spans="1:8" ht="105">
      <c r="B109" s="237" t="s">
        <v>2531</v>
      </c>
      <c r="C109" s="238" t="s">
        <v>2532</v>
      </c>
      <c r="D109" s="239" t="s">
        <v>2319</v>
      </c>
      <c r="E109" s="240" t="s">
        <v>2371</v>
      </c>
      <c r="F109" s="241"/>
      <c r="G109" s="277" t="s">
        <v>2533</v>
      </c>
      <c r="H109" s="230"/>
    </row>
    <row r="110" spans="1:8" ht="90">
      <c r="B110" s="237" t="s">
        <v>2534</v>
      </c>
      <c r="C110" s="238" t="s">
        <v>2535</v>
      </c>
      <c r="D110" s="239" t="s">
        <v>2319</v>
      </c>
      <c r="E110" s="240" t="s">
        <v>2371</v>
      </c>
      <c r="F110" s="241"/>
      <c r="G110" s="277" t="s">
        <v>2536</v>
      </c>
      <c r="H110" s="230"/>
    </row>
    <row r="111" spans="1:8" ht="105">
      <c r="B111" s="237" t="s">
        <v>2537</v>
      </c>
      <c r="C111" s="238" t="s">
        <v>2538</v>
      </c>
      <c r="D111" s="239" t="s">
        <v>2319</v>
      </c>
      <c r="E111" s="240" t="s">
        <v>2371</v>
      </c>
      <c r="F111" s="241"/>
      <c r="G111" s="277" t="s">
        <v>2539</v>
      </c>
      <c r="H111" s="230"/>
    </row>
    <row r="112" spans="1:8" ht="30">
      <c r="B112" s="237" t="s">
        <v>2540</v>
      </c>
      <c r="C112" s="238" t="s">
        <v>2541</v>
      </c>
      <c r="D112" s="239" t="s">
        <v>2326</v>
      </c>
      <c r="E112" s="240" t="s">
        <v>2371</v>
      </c>
      <c r="F112" s="241"/>
      <c r="G112" s="295" t="s">
        <v>2542</v>
      </c>
      <c r="H112" s="230"/>
    </row>
    <row r="113" spans="1:8" ht="60">
      <c r="B113" s="237" t="s">
        <v>2543</v>
      </c>
      <c r="C113" s="238" t="s">
        <v>2544</v>
      </c>
      <c r="D113" s="239" t="s">
        <v>2473</v>
      </c>
      <c r="E113" s="240" t="s">
        <v>2371</v>
      </c>
      <c r="F113" s="241"/>
      <c r="G113" s="295" t="s">
        <v>2545</v>
      </c>
      <c r="H113" s="230"/>
    </row>
    <row r="114" spans="1:8" ht="45.75" thickBot="1">
      <c r="B114" s="237" t="s">
        <v>2546</v>
      </c>
      <c r="C114" s="238" t="s">
        <v>1604</v>
      </c>
      <c r="D114" s="239" t="s">
        <v>2432</v>
      </c>
      <c r="E114" s="240" t="s">
        <v>2314</v>
      </c>
      <c r="F114" s="241"/>
      <c r="G114" s="297" t="s">
        <v>2547</v>
      </c>
      <c r="H114" s="230"/>
    </row>
    <row r="115" spans="1:8">
      <c r="B115" s="279" t="s">
        <v>2549</v>
      </c>
      <c r="C115" s="280"/>
      <c r="D115" s="280"/>
      <c r="E115" s="280"/>
      <c r="F115" s="280"/>
      <c r="G115" s="281"/>
      <c r="H115" s="230"/>
    </row>
    <row r="116" spans="1:8" s="45" customFormat="1" ht="17.25" thickBot="1">
      <c r="A116" s="8"/>
      <c r="B116" s="296" t="s">
        <v>2483</v>
      </c>
      <c r="C116" s="283"/>
      <c r="D116" s="283"/>
      <c r="E116" s="283"/>
      <c r="F116" s="283"/>
      <c r="G116" s="284"/>
      <c r="H116" s="230"/>
    </row>
    <row r="117" spans="1:8" ht="30">
      <c r="B117" s="231" t="s">
        <v>2550</v>
      </c>
      <c r="C117" s="232" t="s">
        <v>2551</v>
      </c>
      <c r="D117" s="233" t="s">
        <v>2326</v>
      </c>
      <c r="E117" s="234" t="s">
        <v>2371</v>
      </c>
      <c r="F117" s="235"/>
      <c r="G117" s="236" t="s">
        <v>2552</v>
      </c>
      <c r="H117" s="230"/>
    </row>
    <row r="118" spans="1:8" ht="30">
      <c r="B118" s="237" t="s">
        <v>2553</v>
      </c>
      <c r="C118" s="238" t="s">
        <v>2554</v>
      </c>
      <c r="D118" s="239" t="s">
        <v>2313</v>
      </c>
      <c r="E118" s="240" t="s">
        <v>2314</v>
      </c>
      <c r="F118" s="241"/>
      <c r="G118" s="244" t="s">
        <v>2555</v>
      </c>
      <c r="H118" s="230"/>
    </row>
    <row r="119" spans="1:8" ht="30">
      <c r="B119" s="237" t="s">
        <v>2556</v>
      </c>
      <c r="C119" s="238" t="s">
        <v>1606</v>
      </c>
      <c r="D119" s="239" t="s">
        <v>2326</v>
      </c>
      <c r="E119" s="240" t="s">
        <v>2557</v>
      </c>
      <c r="F119" s="241"/>
      <c r="G119" s="285" t="s">
        <v>2558</v>
      </c>
      <c r="H119" s="230"/>
    </row>
    <row r="120" spans="1:8" ht="30">
      <c r="B120" s="237" t="s">
        <v>2559</v>
      </c>
      <c r="C120" s="238" t="s">
        <v>2560</v>
      </c>
      <c r="D120" s="239" t="s">
        <v>2313</v>
      </c>
      <c r="E120" s="240" t="s">
        <v>2314</v>
      </c>
      <c r="F120" s="241"/>
      <c r="G120" s="244" t="s">
        <v>2555</v>
      </c>
      <c r="H120" s="230"/>
    </row>
    <row r="121" spans="1:8" ht="30">
      <c r="B121" s="237" t="s">
        <v>2561</v>
      </c>
      <c r="C121" s="238" t="s">
        <v>2562</v>
      </c>
      <c r="D121" s="239" t="s">
        <v>2313</v>
      </c>
      <c r="E121" s="240" t="s">
        <v>2314</v>
      </c>
      <c r="F121" s="241"/>
      <c r="G121" s="244" t="s">
        <v>2563</v>
      </c>
      <c r="H121" s="230"/>
    </row>
    <row r="122" spans="1:8" ht="30">
      <c r="B122" s="237" t="s">
        <v>2564</v>
      </c>
      <c r="C122" s="238" t="s">
        <v>2565</v>
      </c>
      <c r="D122" s="239" t="s">
        <v>2313</v>
      </c>
      <c r="E122" s="240" t="s">
        <v>2314</v>
      </c>
      <c r="F122" s="241"/>
      <c r="G122" s="244" t="s">
        <v>2566</v>
      </c>
      <c r="H122" s="230"/>
    </row>
    <row r="123" spans="1:8" ht="45">
      <c r="B123" s="237" t="s">
        <v>687</v>
      </c>
      <c r="C123" s="238" t="s">
        <v>2567</v>
      </c>
      <c r="D123" s="239" t="s">
        <v>2326</v>
      </c>
      <c r="E123" s="240" t="s">
        <v>2371</v>
      </c>
      <c r="F123" s="241"/>
      <c r="G123" s="244" t="s">
        <v>2568</v>
      </c>
      <c r="H123" s="230"/>
    </row>
    <row r="124" spans="1:8" ht="45">
      <c r="B124" s="237" t="s">
        <v>2569</v>
      </c>
      <c r="C124" s="238" t="s">
        <v>2570</v>
      </c>
      <c r="D124" s="239" t="s">
        <v>2326</v>
      </c>
      <c r="E124" s="240" t="s">
        <v>2371</v>
      </c>
      <c r="F124" s="241"/>
      <c r="G124" s="244" t="s">
        <v>2568</v>
      </c>
      <c r="H124" s="230"/>
    </row>
    <row r="125" spans="1:8" ht="30">
      <c r="B125" s="237" t="s">
        <v>2572</v>
      </c>
      <c r="C125" s="238" t="s">
        <v>1607</v>
      </c>
      <c r="D125" s="239">
        <v>1</v>
      </c>
      <c r="E125" s="240" t="s">
        <v>2347</v>
      </c>
      <c r="F125" s="241"/>
      <c r="G125" s="244" t="s">
        <v>2573</v>
      </c>
      <c r="H125" s="230"/>
    </row>
    <row r="126" spans="1:8" ht="90.75" thickBot="1">
      <c r="B126" s="298" t="s">
        <v>1965</v>
      </c>
      <c r="C126" s="299" t="s">
        <v>1966</v>
      </c>
      <c r="D126" s="300" t="s">
        <v>2496</v>
      </c>
      <c r="E126" s="301" t="s">
        <v>2574</v>
      </c>
      <c r="F126" s="302"/>
      <c r="G126" s="304" t="s">
        <v>2575</v>
      </c>
      <c r="H126" s="230"/>
    </row>
    <row r="127" spans="1:8" ht="20.100000000000001" customHeight="1" thickBot="1">
      <c r="B127" s="227" t="s">
        <v>2576</v>
      </c>
      <c r="C127" s="228"/>
      <c r="D127" s="228"/>
      <c r="E127" s="228"/>
      <c r="F127" s="228"/>
      <c r="G127" s="229"/>
      <c r="H127" s="230"/>
    </row>
    <row r="128" spans="1:8" ht="60.6" customHeight="1">
      <c r="B128" s="237" t="s">
        <v>2577</v>
      </c>
      <c r="C128" s="238" t="s">
        <v>2578</v>
      </c>
      <c r="D128" s="286" t="s">
        <v>2489</v>
      </c>
      <c r="E128" s="287" t="s">
        <v>2347</v>
      </c>
      <c r="F128" s="241"/>
      <c r="G128" s="305" t="s">
        <v>2579</v>
      </c>
      <c r="H128" s="230"/>
    </row>
    <row r="129" spans="2:8" ht="17.100000000000001" customHeight="1">
      <c r="B129" s="237" t="s">
        <v>2580</v>
      </c>
      <c r="C129" s="238" t="s">
        <v>2581</v>
      </c>
      <c r="D129" s="239" t="s">
        <v>2489</v>
      </c>
      <c r="E129" s="240" t="s">
        <v>2347</v>
      </c>
      <c r="F129" s="241"/>
      <c r="G129" s="259"/>
      <c r="H129" s="230"/>
    </row>
    <row r="130" spans="2:8">
      <c r="B130" s="237" t="s">
        <v>2582</v>
      </c>
      <c r="C130" s="238" t="s">
        <v>2583</v>
      </c>
      <c r="D130" s="239" t="s">
        <v>2489</v>
      </c>
      <c r="E130" s="240" t="s">
        <v>2347</v>
      </c>
      <c r="F130" s="241"/>
      <c r="G130" s="259"/>
      <c r="H130" s="230"/>
    </row>
    <row r="131" spans="2:8">
      <c r="B131" s="237" t="s">
        <v>2584</v>
      </c>
      <c r="C131" s="238" t="s">
        <v>2585</v>
      </c>
      <c r="D131" s="239" t="s">
        <v>2489</v>
      </c>
      <c r="E131" s="240" t="s">
        <v>2347</v>
      </c>
      <c r="F131" s="241"/>
      <c r="G131" s="259"/>
      <c r="H131" s="230"/>
    </row>
    <row r="132" spans="2:8">
      <c r="B132" s="237" t="s">
        <v>2586</v>
      </c>
      <c r="C132" s="238" t="s">
        <v>2587</v>
      </c>
      <c r="D132" s="239" t="s">
        <v>2489</v>
      </c>
      <c r="E132" s="240" t="s">
        <v>2347</v>
      </c>
      <c r="F132" s="241"/>
      <c r="G132" s="259"/>
      <c r="H132" s="230"/>
    </row>
    <row r="133" spans="2:8">
      <c r="B133" s="237" t="s">
        <v>2588</v>
      </c>
      <c r="C133" s="238" t="s">
        <v>2589</v>
      </c>
      <c r="D133" s="239" t="s">
        <v>2489</v>
      </c>
      <c r="E133" s="240" t="s">
        <v>2347</v>
      </c>
      <c r="F133" s="241"/>
      <c r="G133" s="259"/>
      <c r="H133" s="230"/>
    </row>
    <row r="134" spans="2:8">
      <c r="B134" s="237" t="s">
        <v>2590</v>
      </c>
      <c r="C134" s="238" t="s">
        <v>2591</v>
      </c>
      <c r="D134" s="239" t="s">
        <v>2489</v>
      </c>
      <c r="E134" s="240" t="s">
        <v>2347</v>
      </c>
      <c r="F134" s="241"/>
      <c r="G134" s="259"/>
      <c r="H134" s="230"/>
    </row>
    <row r="135" spans="2:8">
      <c r="B135" s="237" t="s">
        <v>2592</v>
      </c>
      <c r="C135" s="238" t="s">
        <v>2593</v>
      </c>
      <c r="D135" s="239" t="s">
        <v>2489</v>
      </c>
      <c r="E135" s="240" t="s">
        <v>2347</v>
      </c>
      <c r="F135" s="241"/>
      <c r="G135" s="259"/>
      <c r="H135" s="230"/>
    </row>
    <row r="136" spans="2:8">
      <c r="B136" s="237" t="s">
        <v>2594</v>
      </c>
      <c r="C136" s="238" t="s">
        <v>2595</v>
      </c>
      <c r="D136" s="239" t="s">
        <v>2489</v>
      </c>
      <c r="E136" s="240" t="s">
        <v>2347</v>
      </c>
      <c r="F136" s="241"/>
      <c r="G136" s="259"/>
      <c r="H136" s="230"/>
    </row>
    <row r="137" spans="2:8">
      <c r="B137" s="237" t="s">
        <v>2596</v>
      </c>
      <c r="C137" s="238" t="s">
        <v>2597</v>
      </c>
      <c r="D137" s="239" t="s">
        <v>2489</v>
      </c>
      <c r="E137" s="240" t="s">
        <v>2347</v>
      </c>
      <c r="F137" s="241"/>
      <c r="G137" s="259"/>
      <c r="H137" s="230"/>
    </row>
    <row r="138" spans="2:8">
      <c r="B138" s="237" t="s">
        <v>2598</v>
      </c>
      <c r="C138" s="238" t="s">
        <v>2599</v>
      </c>
      <c r="D138" s="239" t="s">
        <v>2489</v>
      </c>
      <c r="E138" s="240" t="s">
        <v>2347</v>
      </c>
      <c r="F138" s="241"/>
      <c r="G138" s="259"/>
      <c r="H138" s="230"/>
    </row>
    <row r="139" spans="2:8">
      <c r="B139" s="237" t="s">
        <v>2600</v>
      </c>
      <c r="C139" s="238" t="s">
        <v>2601</v>
      </c>
      <c r="D139" s="239" t="s">
        <v>2489</v>
      </c>
      <c r="E139" s="240" t="s">
        <v>2347</v>
      </c>
      <c r="F139" s="241"/>
      <c r="G139" s="259"/>
      <c r="H139" s="230"/>
    </row>
    <row r="140" spans="2:8">
      <c r="B140" s="237" t="s">
        <v>2602</v>
      </c>
      <c r="C140" s="238" t="s">
        <v>2603</v>
      </c>
      <c r="D140" s="239" t="s">
        <v>2489</v>
      </c>
      <c r="E140" s="240" t="s">
        <v>2347</v>
      </c>
      <c r="F140" s="241"/>
      <c r="G140" s="259"/>
      <c r="H140" s="230"/>
    </row>
    <row r="141" spans="2:8">
      <c r="B141" s="237" t="s">
        <v>2604</v>
      </c>
      <c r="C141" s="238" t="s">
        <v>2605</v>
      </c>
      <c r="D141" s="239" t="s">
        <v>2489</v>
      </c>
      <c r="E141" s="240" t="s">
        <v>2347</v>
      </c>
      <c r="F141" s="241"/>
      <c r="G141" s="259"/>
      <c r="H141" s="230"/>
    </row>
    <row r="142" spans="2:8">
      <c r="B142" s="237" t="s">
        <v>2606</v>
      </c>
      <c r="C142" s="238" t="s">
        <v>2607</v>
      </c>
      <c r="D142" s="239" t="s">
        <v>2489</v>
      </c>
      <c r="E142" s="240" t="s">
        <v>2347</v>
      </c>
      <c r="F142" s="241"/>
      <c r="G142" s="259"/>
      <c r="H142" s="230"/>
    </row>
    <row r="143" spans="2:8">
      <c r="B143" s="237" t="s">
        <v>2608</v>
      </c>
      <c r="C143" s="238" t="s">
        <v>2609</v>
      </c>
      <c r="D143" s="239" t="s">
        <v>2489</v>
      </c>
      <c r="E143" s="240" t="s">
        <v>2347</v>
      </c>
      <c r="F143" s="241"/>
      <c r="G143" s="259"/>
      <c r="H143" s="230"/>
    </row>
    <row r="144" spans="2:8">
      <c r="B144" s="237" t="s">
        <v>2610</v>
      </c>
      <c r="C144" s="238" t="s">
        <v>2611</v>
      </c>
      <c r="D144" s="239" t="s">
        <v>2489</v>
      </c>
      <c r="E144" s="240" t="s">
        <v>2347</v>
      </c>
      <c r="F144" s="241"/>
      <c r="G144" s="259"/>
      <c r="H144" s="230"/>
    </row>
    <row r="145" spans="2:8">
      <c r="B145" s="237" t="s">
        <v>2612</v>
      </c>
      <c r="C145" s="238" t="s">
        <v>2613</v>
      </c>
      <c r="D145" s="239" t="s">
        <v>2489</v>
      </c>
      <c r="E145" s="240" t="s">
        <v>2347</v>
      </c>
      <c r="F145" s="241"/>
      <c r="G145" s="259"/>
      <c r="H145" s="230"/>
    </row>
    <row r="146" spans="2:8">
      <c r="B146" s="237" t="s">
        <v>2614</v>
      </c>
      <c r="C146" s="238" t="s">
        <v>2615</v>
      </c>
      <c r="D146" s="239" t="s">
        <v>2489</v>
      </c>
      <c r="E146" s="240" t="s">
        <v>2347</v>
      </c>
      <c r="F146" s="241"/>
      <c r="G146" s="259"/>
      <c r="H146" s="230"/>
    </row>
    <row r="147" spans="2:8">
      <c r="B147" s="237" t="s">
        <v>2616</v>
      </c>
      <c r="C147" s="238" t="s">
        <v>2617</v>
      </c>
      <c r="D147" s="239" t="s">
        <v>2489</v>
      </c>
      <c r="E147" s="240" t="s">
        <v>2347</v>
      </c>
      <c r="F147" s="241"/>
      <c r="G147" s="259"/>
      <c r="H147" s="230"/>
    </row>
    <row r="148" spans="2:8">
      <c r="B148" s="237" t="s">
        <v>2618</v>
      </c>
      <c r="C148" s="238" t="s">
        <v>2619</v>
      </c>
      <c r="D148" s="239" t="s">
        <v>2489</v>
      </c>
      <c r="E148" s="240" t="s">
        <v>2347</v>
      </c>
      <c r="F148" s="241"/>
      <c r="G148" s="259"/>
      <c r="H148" s="230"/>
    </row>
    <row r="149" spans="2:8">
      <c r="B149" s="237" t="s">
        <v>2620</v>
      </c>
      <c r="C149" s="238" t="s">
        <v>2621</v>
      </c>
      <c r="D149" s="239" t="s">
        <v>2489</v>
      </c>
      <c r="E149" s="240" t="s">
        <v>2347</v>
      </c>
      <c r="F149" s="241"/>
      <c r="G149" s="259"/>
      <c r="H149" s="230"/>
    </row>
    <row r="150" spans="2:8">
      <c r="B150" s="237" t="s">
        <v>2622</v>
      </c>
      <c r="C150" s="238" t="s">
        <v>2623</v>
      </c>
      <c r="D150" s="239" t="s">
        <v>2489</v>
      </c>
      <c r="E150" s="240" t="s">
        <v>2347</v>
      </c>
      <c r="F150" s="241"/>
      <c r="G150" s="259"/>
      <c r="H150" s="230"/>
    </row>
    <row r="151" spans="2:8">
      <c r="B151" s="237" t="s">
        <v>2624</v>
      </c>
      <c r="C151" s="238" t="s">
        <v>2625</v>
      </c>
      <c r="D151" s="239" t="s">
        <v>2489</v>
      </c>
      <c r="E151" s="240" t="s">
        <v>2347</v>
      </c>
      <c r="F151" s="241"/>
      <c r="G151" s="259"/>
      <c r="H151" s="230"/>
    </row>
    <row r="152" spans="2:8">
      <c r="B152" s="237" t="s">
        <v>2626</v>
      </c>
      <c r="C152" s="238" t="s">
        <v>2627</v>
      </c>
      <c r="D152" s="239" t="s">
        <v>2489</v>
      </c>
      <c r="E152" s="240" t="s">
        <v>2347</v>
      </c>
      <c r="F152" s="241"/>
      <c r="G152" s="259"/>
      <c r="H152" s="230"/>
    </row>
    <row r="153" spans="2:8">
      <c r="B153" s="237" t="s">
        <v>2628</v>
      </c>
      <c r="C153" s="238" t="s">
        <v>2629</v>
      </c>
      <c r="D153" s="239" t="s">
        <v>2489</v>
      </c>
      <c r="E153" s="240" t="s">
        <v>2347</v>
      </c>
      <c r="F153" s="241"/>
      <c r="G153" s="259"/>
      <c r="H153" s="230"/>
    </row>
    <row r="154" spans="2:8">
      <c r="B154" s="237" t="s">
        <v>2630</v>
      </c>
      <c r="C154" s="238" t="s">
        <v>2631</v>
      </c>
      <c r="D154" s="239" t="s">
        <v>2489</v>
      </c>
      <c r="E154" s="240" t="s">
        <v>2347</v>
      </c>
      <c r="F154" s="241"/>
      <c r="G154" s="259"/>
      <c r="H154" s="230"/>
    </row>
    <row r="155" spans="2:8">
      <c r="B155" s="237" t="s">
        <v>2632</v>
      </c>
      <c r="C155" s="238" t="s">
        <v>2633</v>
      </c>
      <c r="D155" s="239" t="s">
        <v>2489</v>
      </c>
      <c r="E155" s="240" t="s">
        <v>2347</v>
      </c>
      <c r="F155" s="241"/>
      <c r="G155" s="259"/>
      <c r="H155" s="230"/>
    </row>
    <row r="156" spans="2:8">
      <c r="B156" s="237" t="s">
        <v>2634</v>
      </c>
      <c r="C156" s="238" t="s">
        <v>2635</v>
      </c>
      <c r="D156" s="239" t="s">
        <v>2489</v>
      </c>
      <c r="E156" s="240" t="s">
        <v>2347</v>
      </c>
      <c r="F156" s="241"/>
      <c r="G156" s="259"/>
      <c r="H156" s="230"/>
    </row>
    <row r="157" spans="2:8">
      <c r="B157" s="237" t="s">
        <v>2636</v>
      </c>
      <c r="C157" s="238" t="s">
        <v>2637</v>
      </c>
      <c r="D157" s="239" t="s">
        <v>2489</v>
      </c>
      <c r="E157" s="240" t="s">
        <v>2347</v>
      </c>
      <c r="F157" s="241"/>
      <c r="G157" s="259"/>
      <c r="H157" s="230"/>
    </row>
    <row r="158" spans="2:8">
      <c r="B158" s="237" t="s">
        <v>2638</v>
      </c>
      <c r="C158" s="238" t="s">
        <v>2639</v>
      </c>
      <c r="D158" s="239" t="s">
        <v>2489</v>
      </c>
      <c r="E158" s="240" t="s">
        <v>2347</v>
      </c>
      <c r="F158" s="241"/>
      <c r="G158" s="259"/>
      <c r="H158" s="230"/>
    </row>
    <row r="159" spans="2:8">
      <c r="B159" s="237" t="s">
        <v>2640</v>
      </c>
      <c r="C159" s="238" t="s">
        <v>2641</v>
      </c>
      <c r="D159" s="239" t="s">
        <v>2489</v>
      </c>
      <c r="E159" s="240" t="s">
        <v>2347</v>
      </c>
      <c r="F159" s="241"/>
      <c r="G159" s="259"/>
      <c r="H159" s="230"/>
    </row>
    <row r="160" spans="2:8">
      <c r="B160" s="237" t="s">
        <v>2642</v>
      </c>
      <c r="C160" s="238" t="s">
        <v>2643</v>
      </c>
      <c r="D160" s="239" t="s">
        <v>2489</v>
      </c>
      <c r="E160" s="240" t="s">
        <v>2347</v>
      </c>
      <c r="F160" s="241"/>
      <c r="G160" s="259"/>
      <c r="H160" s="230"/>
    </row>
    <row r="161" spans="2:8">
      <c r="B161" s="237" t="s">
        <v>2644</v>
      </c>
      <c r="C161" s="238" t="s">
        <v>2645</v>
      </c>
      <c r="D161" s="239" t="s">
        <v>2489</v>
      </c>
      <c r="E161" s="240" t="s">
        <v>2347</v>
      </c>
      <c r="F161" s="241"/>
      <c r="G161" s="259"/>
      <c r="H161" s="230"/>
    </row>
    <row r="162" spans="2:8">
      <c r="B162" s="237" t="s">
        <v>2646</v>
      </c>
      <c r="C162" s="238" t="s">
        <v>2647</v>
      </c>
      <c r="D162" s="239" t="s">
        <v>2489</v>
      </c>
      <c r="E162" s="240" t="s">
        <v>2347</v>
      </c>
      <c r="F162" s="241"/>
      <c r="G162" s="259"/>
      <c r="H162" s="230"/>
    </row>
    <row r="163" spans="2:8">
      <c r="B163" s="237" t="s">
        <v>2648</v>
      </c>
      <c r="C163" s="238" t="s">
        <v>2649</v>
      </c>
      <c r="D163" s="239" t="s">
        <v>2489</v>
      </c>
      <c r="E163" s="240" t="s">
        <v>2347</v>
      </c>
      <c r="F163" s="241"/>
      <c r="G163" s="259"/>
      <c r="H163" s="230"/>
    </row>
    <row r="164" spans="2:8">
      <c r="B164" s="237" t="s">
        <v>2650</v>
      </c>
      <c r="C164" s="238" t="s">
        <v>2651</v>
      </c>
      <c r="D164" s="239" t="s">
        <v>2489</v>
      </c>
      <c r="E164" s="240" t="s">
        <v>2347</v>
      </c>
      <c r="F164" s="241"/>
      <c r="G164" s="259"/>
      <c r="H164" s="230"/>
    </row>
    <row r="165" spans="2:8" ht="17.100000000000001" customHeight="1">
      <c r="B165" s="237" t="s">
        <v>2652</v>
      </c>
      <c r="C165" s="238" t="s">
        <v>2653</v>
      </c>
      <c r="D165" s="239" t="s">
        <v>2489</v>
      </c>
      <c r="E165" s="240" t="s">
        <v>2347</v>
      </c>
      <c r="F165" s="241"/>
      <c r="G165" s="259"/>
      <c r="H165" s="230"/>
    </row>
    <row r="166" spans="2:8">
      <c r="B166" s="237" t="s">
        <v>2654</v>
      </c>
      <c r="C166" s="238" t="s">
        <v>2655</v>
      </c>
      <c r="D166" s="239" t="s">
        <v>2489</v>
      </c>
      <c r="E166" s="240" t="s">
        <v>2347</v>
      </c>
      <c r="F166" s="241"/>
      <c r="G166" s="259"/>
      <c r="H166" s="230"/>
    </row>
    <row r="167" spans="2:8">
      <c r="B167" s="237" t="s">
        <v>2656</v>
      </c>
      <c r="C167" s="238" t="s">
        <v>2657</v>
      </c>
      <c r="D167" s="239" t="s">
        <v>2489</v>
      </c>
      <c r="E167" s="240" t="s">
        <v>2347</v>
      </c>
      <c r="F167" s="241"/>
      <c r="G167" s="259"/>
      <c r="H167" s="230"/>
    </row>
    <row r="168" spans="2:8">
      <c r="B168" s="237" t="s">
        <v>2658</v>
      </c>
      <c r="C168" s="238" t="s">
        <v>2659</v>
      </c>
      <c r="D168" s="239" t="s">
        <v>2489</v>
      </c>
      <c r="E168" s="240" t="s">
        <v>2347</v>
      </c>
      <c r="F168" s="241"/>
      <c r="G168" s="259"/>
      <c r="H168" s="230"/>
    </row>
    <row r="169" spans="2:8">
      <c r="B169" s="237" t="s">
        <v>2660</v>
      </c>
      <c r="C169" s="238" t="s">
        <v>2661</v>
      </c>
      <c r="D169" s="239" t="s">
        <v>2489</v>
      </c>
      <c r="E169" s="240" t="s">
        <v>2347</v>
      </c>
      <c r="F169" s="241"/>
      <c r="G169" s="259"/>
      <c r="H169" s="230"/>
    </row>
    <row r="170" spans="2:8">
      <c r="B170" s="237" t="s">
        <v>2662</v>
      </c>
      <c r="C170" s="238" t="s">
        <v>2663</v>
      </c>
      <c r="D170" s="239" t="s">
        <v>2489</v>
      </c>
      <c r="E170" s="240" t="s">
        <v>2347</v>
      </c>
      <c r="F170" s="241"/>
      <c r="G170" s="259"/>
      <c r="H170" s="230"/>
    </row>
    <row r="171" spans="2:8">
      <c r="B171" s="237" t="s">
        <v>2664</v>
      </c>
      <c r="C171" s="238" t="s">
        <v>2665</v>
      </c>
      <c r="D171" s="239" t="s">
        <v>2489</v>
      </c>
      <c r="E171" s="240" t="s">
        <v>2347</v>
      </c>
      <c r="F171" s="241"/>
      <c r="G171" s="259"/>
      <c r="H171" s="230"/>
    </row>
    <row r="172" spans="2:8">
      <c r="B172" s="237" t="s">
        <v>2666</v>
      </c>
      <c r="C172" s="238" t="s">
        <v>2667</v>
      </c>
      <c r="D172" s="239" t="s">
        <v>2489</v>
      </c>
      <c r="E172" s="240" t="s">
        <v>2347</v>
      </c>
      <c r="F172" s="241"/>
      <c r="G172" s="259"/>
      <c r="H172" s="230"/>
    </row>
    <row r="173" spans="2:8">
      <c r="B173" s="237" t="s">
        <v>2668</v>
      </c>
      <c r="C173" s="238" t="s">
        <v>2669</v>
      </c>
      <c r="D173" s="239" t="s">
        <v>2489</v>
      </c>
      <c r="E173" s="240" t="s">
        <v>2347</v>
      </c>
      <c r="F173" s="241"/>
      <c r="G173" s="259"/>
      <c r="H173" s="230"/>
    </row>
    <row r="174" spans="2:8">
      <c r="B174" s="237" t="s">
        <v>2670</v>
      </c>
      <c r="C174" s="238" t="s">
        <v>2671</v>
      </c>
      <c r="D174" s="239" t="s">
        <v>2489</v>
      </c>
      <c r="E174" s="240" t="s">
        <v>2347</v>
      </c>
      <c r="F174" s="241"/>
      <c r="G174" s="259"/>
      <c r="H174" s="230"/>
    </row>
    <row r="175" spans="2:8">
      <c r="B175" s="237" t="s">
        <v>2672</v>
      </c>
      <c r="C175" s="238" t="s">
        <v>2673</v>
      </c>
      <c r="D175" s="239" t="s">
        <v>2489</v>
      </c>
      <c r="E175" s="240" t="s">
        <v>2347</v>
      </c>
      <c r="F175" s="241"/>
      <c r="G175" s="259"/>
      <c r="H175" s="230"/>
    </row>
    <row r="176" spans="2:8">
      <c r="B176" s="237" t="s">
        <v>2674</v>
      </c>
      <c r="C176" s="238" t="s">
        <v>2675</v>
      </c>
      <c r="D176" s="239" t="s">
        <v>2489</v>
      </c>
      <c r="E176" s="240" t="s">
        <v>2347</v>
      </c>
      <c r="F176" s="241"/>
      <c r="G176" s="259"/>
      <c r="H176" s="230"/>
    </row>
    <row r="177" spans="1:8">
      <c r="B177" s="237" t="s">
        <v>2676</v>
      </c>
      <c r="C177" s="238" t="s">
        <v>2677</v>
      </c>
      <c r="D177" s="239" t="s">
        <v>2489</v>
      </c>
      <c r="E177" s="240" t="s">
        <v>2347</v>
      </c>
      <c r="F177" s="241"/>
      <c r="G177" s="259"/>
      <c r="H177" s="230"/>
    </row>
    <row r="178" spans="1:8">
      <c r="B178" s="237" t="s">
        <v>2678</v>
      </c>
      <c r="C178" s="238" t="s">
        <v>2679</v>
      </c>
      <c r="D178" s="239" t="s">
        <v>2489</v>
      </c>
      <c r="E178" s="240" t="s">
        <v>2347</v>
      </c>
      <c r="F178" s="241"/>
      <c r="G178" s="259"/>
      <c r="H178" s="230"/>
    </row>
    <row r="179" spans="1:8">
      <c r="B179" s="237" t="s">
        <v>2680</v>
      </c>
      <c r="C179" s="238" t="s">
        <v>2681</v>
      </c>
      <c r="D179" s="239" t="s">
        <v>2489</v>
      </c>
      <c r="E179" s="240" t="s">
        <v>2347</v>
      </c>
      <c r="F179" s="241"/>
      <c r="G179" s="259"/>
      <c r="H179" s="230"/>
    </row>
    <row r="180" spans="1:8">
      <c r="B180" s="237" t="s">
        <v>2682</v>
      </c>
      <c r="C180" s="238" t="s">
        <v>2683</v>
      </c>
      <c r="D180" s="239" t="s">
        <v>2489</v>
      </c>
      <c r="E180" s="240" t="s">
        <v>2347</v>
      </c>
      <c r="F180" s="241"/>
      <c r="G180" s="259"/>
      <c r="H180" s="230"/>
    </row>
    <row r="181" spans="1:8">
      <c r="B181" s="237" t="s">
        <v>2684</v>
      </c>
      <c r="C181" s="238" t="s">
        <v>2685</v>
      </c>
      <c r="D181" s="239" t="s">
        <v>2489</v>
      </c>
      <c r="E181" s="240" t="s">
        <v>2347</v>
      </c>
      <c r="F181" s="241"/>
      <c r="G181" s="259"/>
      <c r="H181" s="230"/>
    </row>
    <row r="182" spans="1:8">
      <c r="B182" s="237" t="s">
        <v>2686</v>
      </c>
      <c r="C182" s="238" t="s">
        <v>2687</v>
      </c>
      <c r="D182" s="239" t="s">
        <v>2489</v>
      </c>
      <c r="E182" s="240" t="s">
        <v>2347</v>
      </c>
      <c r="F182" s="241"/>
      <c r="G182" s="259"/>
      <c r="H182" s="230"/>
    </row>
    <row r="183" spans="1:8">
      <c r="B183" s="237" t="s">
        <v>2688</v>
      </c>
      <c r="C183" s="238" t="s">
        <v>2689</v>
      </c>
      <c r="D183" s="239" t="s">
        <v>2489</v>
      </c>
      <c r="E183" s="240" t="s">
        <v>2347</v>
      </c>
      <c r="F183" s="241"/>
      <c r="G183" s="288"/>
      <c r="H183" s="230"/>
    </row>
    <row r="184" spans="1:8" ht="60">
      <c r="B184" s="237" t="s">
        <v>2690</v>
      </c>
      <c r="C184" s="238" t="s">
        <v>2691</v>
      </c>
      <c r="D184" s="239" t="s">
        <v>2489</v>
      </c>
      <c r="E184" s="240" t="s">
        <v>2347</v>
      </c>
      <c r="F184" s="241"/>
      <c r="G184" s="306" t="s">
        <v>2692</v>
      </c>
      <c r="H184" s="230"/>
    </row>
    <row r="185" spans="1:8" ht="17.100000000000001" customHeight="1">
      <c r="B185" s="237" t="s">
        <v>2694</v>
      </c>
      <c r="C185" s="238" t="s">
        <v>2695</v>
      </c>
      <c r="D185" s="239" t="s">
        <v>2489</v>
      </c>
      <c r="E185" s="240" t="s">
        <v>2347</v>
      </c>
      <c r="F185" s="241"/>
      <c r="G185" s="259"/>
      <c r="H185" s="230"/>
    </row>
    <row r="186" spans="1:8">
      <c r="B186" s="237" t="s">
        <v>2696</v>
      </c>
      <c r="C186" s="238" t="s">
        <v>2697</v>
      </c>
      <c r="D186" s="239" t="s">
        <v>2489</v>
      </c>
      <c r="E186" s="240" t="s">
        <v>2347</v>
      </c>
      <c r="F186" s="241"/>
      <c r="G186" s="259"/>
      <c r="H186" s="230"/>
    </row>
    <row r="187" spans="1:8">
      <c r="B187" s="237" t="s">
        <v>2698</v>
      </c>
      <c r="C187" s="238" t="s">
        <v>2699</v>
      </c>
      <c r="D187" s="239" t="s">
        <v>2489</v>
      </c>
      <c r="E187" s="240" t="s">
        <v>2347</v>
      </c>
      <c r="F187" s="241"/>
      <c r="G187" s="259"/>
      <c r="H187" s="230"/>
    </row>
    <row r="188" spans="1:8">
      <c r="B188" s="237" t="s">
        <v>2700</v>
      </c>
      <c r="C188" s="238" t="s">
        <v>2701</v>
      </c>
      <c r="D188" s="239" t="s">
        <v>2489</v>
      </c>
      <c r="E188" s="240" t="s">
        <v>2347</v>
      </c>
      <c r="F188" s="241"/>
      <c r="G188" s="288"/>
      <c r="H188" s="230"/>
    </row>
    <row r="189" spans="1:8" ht="60.75" thickBot="1">
      <c r="B189" s="237" t="s">
        <v>2702</v>
      </c>
      <c r="C189" s="238" t="s">
        <v>1608</v>
      </c>
      <c r="D189" s="239">
        <v>14</v>
      </c>
      <c r="E189" s="240" t="s">
        <v>2347</v>
      </c>
      <c r="F189" s="241"/>
      <c r="G189" s="244" t="s">
        <v>2703</v>
      </c>
      <c r="H189" s="230"/>
    </row>
    <row r="190" spans="1:8">
      <c r="A190" s="273"/>
      <c r="B190" s="307"/>
      <c r="C190" s="308"/>
      <c r="D190" s="309"/>
      <c r="E190" s="255"/>
      <c r="F190" s="255"/>
      <c r="G190" s="311"/>
      <c r="H190" s="312"/>
    </row>
    <row r="191" spans="1:8" ht="17.25" thickBot="1">
      <c r="A191" s="273"/>
      <c r="B191" s="313"/>
      <c r="C191" s="314"/>
      <c r="D191" s="315"/>
      <c r="E191" s="316"/>
      <c r="F191" s="316"/>
      <c r="G191" s="318"/>
      <c r="H191" s="312"/>
    </row>
    <row r="192" spans="1:8" ht="18.75">
      <c r="B192" s="319" t="s">
        <v>2704</v>
      </c>
      <c r="C192" s="320"/>
      <c r="D192" s="321"/>
      <c r="E192" s="322"/>
      <c r="F192" s="322"/>
      <c r="G192" s="323"/>
      <c r="H192" s="230"/>
    </row>
    <row r="193" spans="2:8">
      <c r="B193" s="324" t="s">
        <v>2705</v>
      </c>
      <c r="C193" s="320"/>
      <c r="D193" s="321"/>
      <c r="E193" s="322"/>
      <c r="F193" s="322"/>
      <c r="G193" s="323"/>
      <c r="H193" s="230"/>
    </row>
    <row r="194" spans="2:8">
      <c r="B194" s="324" t="s">
        <v>2706</v>
      </c>
      <c r="C194" s="320"/>
      <c r="D194" s="321"/>
      <c r="E194" s="322"/>
      <c r="F194" s="322"/>
      <c r="G194" s="323"/>
      <c r="H194" s="230"/>
    </row>
    <row r="195" spans="2:8">
      <c r="B195" s="324" t="s">
        <v>2707</v>
      </c>
      <c r="C195" s="320"/>
      <c r="D195" s="321"/>
      <c r="E195" s="322"/>
      <c r="F195" s="322"/>
      <c r="G195" s="323"/>
      <c r="H195" s="230"/>
    </row>
    <row r="196" spans="2:8">
      <c r="B196" s="324" t="s">
        <v>2708</v>
      </c>
      <c r="C196" s="320"/>
      <c r="D196" s="321"/>
      <c r="E196" s="322"/>
      <c r="F196" s="322"/>
      <c r="G196" s="323"/>
      <c r="H196" s="230"/>
    </row>
    <row r="197" spans="2:8" ht="17.25" thickBot="1">
      <c r="B197" s="324" t="s">
        <v>2709</v>
      </c>
      <c r="C197" s="320"/>
      <c r="D197" s="321"/>
      <c r="E197" s="322"/>
      <c r="F197" s="322"/>
      <c r="G197" s="323"/>
      <c r="H197" s="230"/>
    </row>
    <row r="198" spans="2:8" ht="20.100000000000001" customHeight="1">
      <c r="B198" s="252"/>
      <c r="C198" s="252"/>
      <c r="D198" s="253"/>
      <c r="E198" s="254"/>
      <c r="F198" s="254"/>
      <c r="G198" s="252"/>
      <c r="H198" s="216"/>
    </row>
  </sheetData>
  <mergeCells count="1">
    <mergeCell ref="G45:G47"/>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
    <outlinePr summaryBelow="0"/>
    <pageSetUpPr fitToPage="1"/>
  </sheetPr>
  <dimension ref="A1:H22"/>
  <sheetViews>
    <sheetView showGridLines="0" zoomScaleNormal="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11</v>
      </c>
      <c r="C2" s="218"/>
      <c r="D2" s="218"/>
      <c r="E2" s="218"/>
      <c r="F2" s="218"/>
      <c r="G2" s="219"/>
      <c r="H2" s="220"/>
    </row>
    <row r="3" spans="1:8" ht="13.5" customHeight="1">
      <c r="A3" s="46"/>
      <c r="B3" s="270"/>
      <c r="C3" s="270"/>
      <c r="D3" s="270"/>
      <c r="E3" s="270"/>
      <c r="F3" s="270"/>
      <c r="G3" s="270"/>
      <c r="H3" s="222"/>
    </row>
    <row r="4" spans="1:8">
      <c r="A4" s="46"/>
      <c r="B4" s="42" t="s">
        <v>2710</v>
      </c>
      <c r="C4" s="42"/>
      <c r="D4" s="42"/>
      <c r="E4" s="42"/>
      <c r="F4" s="42"/>
      <c r="G4" s="42"/>
      <c r="H4" s="222"/>
    </row>
    <row r="5" spans="1:8" ht="13.5" customHeight="1" thickBot="1">
      <c r="A5" s="46"/>
      <c r="B5" s="274"/>
      <c r="C5" s="274"/>
      <c r="D5" s="274"/>
      <c r="E5" s="274"/>
      <c r="F5" s="274"/>
      <c r="G5" s="274"/>
      <c r="H5" s="222"/>
    </row>
    <row r="6" spans="1:8" ht="20.25" customHeight="1" thickBot="1">
      <c r="A6" s="45"/>
      <c r="B6" s="223" t="s">
        <v>24</v>
      </c>
      <c r="C6" s="224" t="s">
        <v>2308</v>
      </c>
      <c r="D6" s="224" t="s">
        <v>2309</v>
      </c>
      <c r="E6" s="224" t="s">
        <v>2310</v>
      </c>
      <c r="F6" s="225" t="s">
        <v>2311</v>
      </c>
      <c r="G6" s="226" t="s">
        <v>1571</v>
      </c>
      <c r="H6" s="45"/>
    </row>
    <row r="7" spans="1:8">
      <c r="B7" s="231" t="s">
        <v>2336</v>
      </c>
      <c r="C7" s="232" t="s">
        <v>2711</v>
      </c>
      <c r="D7" s="233" t="s">
        <v>2338</v>
      </c>
      <c r="E7" s="234" t="s">
        <v>2314</v>
      </c>
      <c r="F7" s="235" t="s">
        <v>2340</v>
      </c>
      <c r="G7" s="268" t="s">
        <v>2712</v>
      </c>
      <c r="H7" s="230"/>
    </row>
    <row r="8" spans="1:8">
      <c r="B8" s="237" t="s">
        <v>744</v>
      </c>
      <c r="C8" s="238" t="s">
        <v>2713</v>
      </c>
      <c r="D8" s="239" t="s">
        <v>2338</v>
      </c>
      <c r="E8" s="240" t="s">
        <v>2314</v>
      </c>
      <c r="F8" s="241" t="s">
        <v>2340</v>
      </c>
      <c r="G8" s="288"/>
      <c r="H8" s="230"/>
    </row>
    <row r="9" spans="1:8">
      <c r="B9" s="237" t="s">
        <v>2714</v>
      </c>
      <c r="C9" s="238" t="s">
        <v>2715</v>
      </c>
      <c r="D9" s="239" t="s">
        <v>2716</v>
      </c>
      <c r="E9" s="240" t="s">
        <v>2344</v>
      </c>
      <c r="F9" s="241"/>
      <c r="G9" s="244"/>
      <c r="H9" s="230"/>
    </row>
    <row r="10" spans="1:8" ht="45">
      <c r="B10" s="237" t="s">
        <v>754</v>
      </c>
      <c r="C10" s="238" t="s">
        <v>2717</v>
      </c>
      <c r="D10" s="239" t="s">
        <v>2338</v>
      </c>
      <c r="E10" s="240" t="s">
        <v>2314</v>
      </c>
      <c r="F10" s="241"/>
      <c r="G10" s="244" t="s">
        <v>2718</v>
      </c>
      <c r="H10" s="230"/>
    </row>
    <row r="11" spans="1:8" ht="45">
      <c r="B11" s="237" t="s">
        <v>755</v>
      </c>
      <c r="C11" s="238" t="s">
        <v>2719</v>
      </c>
      <c r="D11" s="239" t="s">
        <v>2338</v>
      </c>
      <c r="E11" s="240" t="s">
        <v>2314</v>
      </c>
      <c r="F11" s="241"/>
      <c r="G11" s="244" t="s">
        <v>2720</v>
      </c>
      <c r="H11" s="230"/>
    </row>
    <row r="12" spans="1:8" ht="30">
      <c r="B12" s="237" t="s">
        <v>2721</v>
      </c>
      <c r="C12" s="238" t="s">
        <v>2722</v>
      </c>
      <c r="D12" s="239" t="s">
        <v>2431</v>
      </c>
      <c r="E12" s="240" t="s">
        <v>2314</v>
      </c>
      <c r="F12" s="241" t="s">
        <v>2315</v>
      </c>
      <c r="G12" s="244" t="s">
        <v>2723</v>
      </c>
      <c r="H12" s="230"/>
    </row>
    <row r="13" spans="1:8" ht="30">
      <c r="B13" s="237" t="s">
        <v>2724</v>
      </c>
      <c r="C13" s="238" t="s">
        <v>2725</v>
      </c>
      <c r="D13" s="239" t="s">
        <v>2431</v>
      </c>
      <c r="E13" s="240" t="s">
        <v>2314</v>
      </c>
      <c r="F13" s="241" t="s">
        <v>2315</v>
      </c>
      <c r="G13" s="244" t="s">
        <v>2726</v>
      </c>
      <c r="H13" s="230"/>
    </row>
    <row r="14" spans="1:8" ht="30">
      <c r="B14" s="237" t="s">
        <v>2727</v>
      </c>
      <c r="C14" s="238" t="s">
        <v>2728</v>
      </c>
      <c r="D14" s="239" t="s">
        <v>2431</v>
      </c>
      <c r="E14" s="240" t="s">
        <v>2314</v>
      </c>
      <c r="F14" s="241" t="s">
        <v>2315</v>
      </c>
      <c r="G14" s="244" t="s">
        <v>2729</v>
      </c>
      <c r="H14" s="230"/>
    </row>
    <row r="15" spans="1:8" ht="30">
      <c r="B15" s="237" t="s">
        <v>2730</v>
      </c>
      <c r="C15" s="238" t="s">
        <v>2731</v>
      </c>
      <c r="D15" s="239" t="s">
        <v>2431</v>
      </c>
      <c r="E15" s="240" t="s">
        <v>2314</v>
      </c>
      <c r="F15" s="241" t="s">
        <v>2315</v>
      </c>
      <c r="G15" s="244" t="s">
        <v>2732</v>
      </c>
      <c r="H15" s="230"/>
    </row>
    <row r="16" spans="1:8" ht="30">
      <c r="B16" s="237" t="s">
        <v>2733</v>
      </c>
      <c r="C16" s="238" t="s">
        <v>2734</v>
      </c>
      <c r="D16" s="239" t="s">
        <v>2431</v>
      </c>
      <c r="E16" s="240" t="s">
        <v>2314</v>
      </c>
      <c r="F16" s="241" t="s">
        <v>2315</v>
      </c>
      <c r="G16" s="244" t="s">
        <v>2735</v>
      </c>
      <c r="H16" s="230"/>
    </row>
    <row r="17" spans="2:8" ht="30">
      <c r="B17" s="237" t="s">
        <v>2736</v>
      </c>
      <c r="C17" s="238" t="s">
        <v>2737</v>
      </c>
      <c r="D17" s="239" t="s">
        <v>2431</v>
      </c>
      <c r="E17" s="240" t="s">
        <v>2314</v>
      </c>
      <c r="F17" s="241" t="s">
        <v>2315</v>
      </c>
      <c r="G17" s="244" t="s">
        <v>2738</v>
      </c>
      <c r="H17" s="230"/>
    </row>
    <row r="18" spans="2:8" ht="30">
      <c r="B18" s="237" t="s">
        <v>2739</v>
      </c>
      <c r="C18" s="238" t="s">
        <v>2740</v>
      </c>
      <c r="D18" s="239" t="s">
        <v>2431</v>
      </c>
      <c r="E18" s="240" t="s">
        <v>2314</v>
      </c>
      <c r="F18" s="241" t="s">
        <v>2315</v>
      </c>
      <c r="G18" s="244" t="s">
        <v>2741</v>
      </c>
      <c r="H18" s="230"/>
    </row>
    <row r="19" spans="2:8" ht="30">
      <c r="B19" s="237" t="s">
        <v>2742</v>
      </c>
      <c r="C19" s="238" t="s">
        <v>2743</v>
      </c>
      <c r="D19" s="239" t="s">
        <v>2431</v>
      </c>
      <c r="E19" s="240" t="s">
        <v>2314</v>
      </c>
      <c r="F19" s="241" t="s">
        <v>2315</v>
      </c>
      <c r="G19" s="244" t="s">
        <v>2744</v>
      </c>
      <c r="H19" s="230"/>
    </row>
    <row r="20" spans="2:8" ht="30">
      <c r="B20" s="237" t="s">
        <v>2745</v>
      </c>
      <c r="C20" s="238" t="s">
        <v>2746</v>
      </c>
      <c r="D20" s="239" t="s">
        <v>2431</v>
      </c>
      <c r="E20" s="240" t="s">
        <v>2314</v>
      </c>
      <c r="F20" s="241" t="s">
        <v>2315</v>
      </c>
      <c r="G20" s="244" t="s">
        <v>2747</v>
      </c>
      <c r="H20" s="230"/>
    </row>
    <row r="21" spans="2:8" ht="30.75" thickBot="1">
      <c r="B21" s="237" t="s">
        <v>2748</v>
      </c>
      <c r="C21" s="238" t="s">
        <v>2749</v>
      </c>
      <c r="D21" s="239" t="s">
        <v>2431</v>
      </c>
      <c r="E21" s="240" t="s">
        <v>2314</v>
      </c>
      <c r="F21" s="241" t="s">
        <v>2340</v>
      </c>
      <c r="G21" s="244" t="s">
        <v>2750</v>
      </c>
      <c r="H21" s="230"/>
    </row>
    <row r="22" spans="2:8" ht="20.100000000000001" customHeight="1">
      <c r="B22" s="252"/>
      <c r="C22" s="252"/>
      <c r="D22" s="253"/>
      <c r="E22" s="254"/>
      <c r="F22" s="254"/>
      <c r="G22" s="252"/>
      <c r="H22"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2">
    <outlinePr summaryBelow="0"/>
    <pageSetUpPr fitToPage="1"/>
  </sheetPr>
  <dimension ref="A1:H9"/>
  <sheetViews>
    <sheetView showGridLines="0" zoomScaleNormal="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2751</v>
      </c>
      <c r="C2" s="218"/>
      <c r="D2" s="218"/>
      <c r="E2" s="218"/>
      <c r="F2" s="218"/>
      <c r="G2" s="219"/>
      <c r="H2" s="220"/>
    </row>
    <row r="3" spans="1:8" ht="13.5" customHeight="1">
      <c r="A3" s="46"/>
      <c r="B3" s="270"/>
      <c r="C3" s="270"/>
      <c r="D3" s="270"/>
      <c r="E3" s="270"/>
      <c r="F3" s="270"/>
      <c r="G3" s="270"/>
      <c r="H3" s="222"/>
    </row>
    <row r="4" spans="1:8">
      <c r="A4" s="46"/>
      <c r="B4" s="42" t="s">
        <v>2334</v>
      </c>
      <c r="C4" s="42"/>
      <c r="D4" s="42"/>
      <c r="E4" s="42"/>
      <c r="F4" s="42"/>
      <c r="G4" s="42"/>
      <c r="H4" s="222"/>
    </row>
    <row r="5" spans="1:8" ht="13.5" customHeight="1" thickBot="1">
      <c r="A5" s="46"/>
      <c r="B5" s="274"/>
      <c r="C5" s="274"/>
      <c r="D5" s="274"/>
      <c r="E5" s="274"/>
      <c r="F5" s="274"/>
      <c r="G5" s="274"/>
      <c r="H5" s="222"/>
    </row>
    <row r="6" spans="1:8" ht="20.25" customHeight="1" thickBot="1">
      <c r="A6" s="45"/>
      <c r="B6" s="223" t="s">
        <v>24</v>
      </c>
      <c r="C6" s="224" t="s">
        <v>2308</v>
      </c>
      <c r="D6" s="224" t="s">
        <v>2309</v>
      </c>
      <c r="E6" s="224" t="s">
        <v>2310</v>
      </c>
      <c r="F6" s="225" t="s">
        <v>2311</v>
      </c>
      <c r="G6" s="226" t="s">
        <v>1571</v>
      </c>
      <c r="H6" s="45"/>
    </row>
    <row r="7" spans="1:8">
      <c r="B7" s="231" t="s">
        <v>2752</v>
      </c>
      <c r="C7" s="232" t="s">
        <v>2753</v>
      </c>
      <c r="D7" s="233" t="s">
        <v>2431</v>
      </c>
      <c r="E7" s="234" t="s">
        <v>2314</v>
      </c>
      <c r="F7" s="235" t="s">
        <v>2754</v>
      </c>
      <c r="G7" s="236" t="s">
        <v>2341</v>
      </c>
      <c r="H7" s="230"/>
    </row>
    <row r="8" spans="1:8" ht="17.25" thickBot="1">
      <c r="B8" s="237" t="s">
        <v>2755</v>
      </c>
      <c r="C8" s="238" t="s">
        <v>2756</v>
      </c>
      <c r="D8" s="239" t="s">
        <v>2333</v>
      </c>
      <c r="E8" s="240" t="s">
        <v>2317</v>
      </c>
      <c r="F8" s="241"/>
      <c r="G8" s="244"/>
      <c r="H8" s="230"/>
    </row>
    <row r="9" spans="1:8" ht="20.100000000000001" customHeight="1">
      <c r="B9" s="252"/>
      <c r="C9" s="252"/>
      <c r="D9" s="253"/>
      <c r="E9" s="254"/>
      <c r="F9" s="254"/>
      <c r="G9" s="252"/>
      <c r="H9"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3">
    <outlinePr summaryBelow="0"/>
    <pageSetUpPr fitToPage="1"/>
  </sheetPr>
  <dimension ref="A1:H10"/>
  <sheetViews>
    <sheetView showGridLines="0" zoomScaleNormal="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326" t="s">
        <v>480</v>
      </c>
      <c r="C2" s="327"/>
      <c r="D2" s="327"/>
      <c r="E2" s="327"/>
      <c r="F2" s="327"/>
      <c r="G2" s="328"/>
      <c r="H2" s="220"/>
    </row>
    <row r="3" spans="1:8" ht="13.5" customHeight="1" thickBot="1">
      <c r="A3" s="46"/>
      <c r="B3" s="274"/>
      <c r="C3" s="274"/>
      <c r="D3" s="274"/>
      <c r="E3" s="274"/>
      <c r="F3" s="274"/>
      <c r="G3" s="274"/>
      <c r="H3" s="222"/>
    </row>
    <row r="4" spans="1:8" ht="20.25" customHeight="1" thickBot="1">
      <c r="A4" s="45"/>
      <c r="B4" s="223" t="s">
        <v>24</v>
      </c>
      <c r="C4" s="224" t="s">
        <v>2308</v>
      </c>
      <c r="D4" s="224" t="s">
        <v>2309</v>
      </c>
      <c r="E4" s="224" t="s">
        <v>2310</v>
      </c>
      <c r="F4" s="225" t="s">
        <v>2311</v>
      </c>
      <c r="G4" s="226" t="s">
        <v>1571</v>
      </c>
      <c r="H4" s="45"/>
    </row>
    <row r="5" spans="1:8" ht="60">
      <c r="B5" s="331" t="s">
        <v>848</v>
      </c>
      <c r="C5" s="238" t="s">
        <v>2757</v>
      </c>
      <c r="D5" s="332" t="s">
        <v>2428</v>
      </c>
      <c r="E5" s="287" t="s">
        <v>2758</v>
      </c>
      <c r="F5" s="241" t="s">
        <v>2759</v>
      </c>
      <c r="G5" s="333" t="s">
        <v>2760</v>
      </c>
      <c r="H5" s="230"/>
    </row>
    <row r="6" spans="1:8" ht="75">
      <c r="B6" s="334" t="s">
        <v>850</v>
      </c>
      <c r="C6" s="238" t="s">
        <v>2761</v>
      </c>
      <c r="D6" s="300" t="s">
        <v>2428</v>
      </c>
      <c r="E6" s="240" t="s">
        <v>2758</v>
      </c>
      <c r="F6" s="241" t="s">
        <v>2759</v>
      </c>
      <c r="G6" s="333" t="s">
        <v>2762</v>
      </c>
      <c r="H6" s="230"/>
    </row>
    <row r="7" spans="1:8">
      <c r="B7" s="334" t="s">
        <v>851</v>
      </c>
      <c r="C7" s="238" t="s">
        <v>2763</v>
      </c>
      <c r="D7" s="332" t="s">
        <v>2764</v>
      </c>
      <c r="E7" s="287" t="s">
        <v>2758</v>
      </c>
      <c r="F7" s="241" t="s">
        <v>2765</v>
      </c>
      <c r="G7" s="333" t="s">
        <v>2341</v>
      </c>
      <c r="H7" s="230"/>
    </row>
    <row r="8" spans="1:8" ht="75">
      <c r="B8" s="334" t="s">
        <v>744</v>
      </c>
      <c r="C8" s="238" t="s">
        <v>2766</v>
      </c>
      <c r="D8" s="332" t="s">
        <v>2338</v>
      </c>
      <c r="E8" s="287" t="s">
        <v>2331</v>
      </c>
      <c r="F8" s="241"/>
      <c r="G8" s="333" t="s">
        <v>2767</v>
      </c>
      <c r="H8" s="230"/>
    </row>
    <row r="9" spans="1:8" ht="17.25" thickBot="1">
      <c r="B9" s="334" t="s">
        <v>852</v>
      </c>
      <c r="C9" s="238" t="s">
        <v>1605</v>
      </c>
      <c r="D9" s="332" t="s">
        <v>2324</v>
      </c>
      <c r="E9" s="287" t="s">
        <v>2758</v>
      </c>
      <c r="F9" s="241" t="s">
        <v>2765</v>
      </c>
      <c r="G9" s="333"/>
      <c r="H9" s="230"/>
    </row>
    <row r="10" spans="1:8" ht="20.100000000000001" customHeight="1">
      <c r="B10" s="252"/>
      <c r="C10" s="252"/>
      <c r="D10" s="253"/>
      <c r="E10" s="254"/>
      <c r="F10" s="254"/>
      <c r="G10" s="252"/>
      <c r="H10"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4">
    <outlinePr summaryBelow="0"/>
    <pageSetUpPr fitToPage="1"/>
  </sheetPr>
  <dimension ref="A1:H26"/>
  <sheetViews>
    <sheetView showGridLines="0" zoomScaleNormal="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2769</v>
      </c>
      <c r="C2" s="218"/>
      <c r="D2" s="218"/>
      <c r="E2" s="218"/>
      <c r="F2" s="218"/>
      <c r="G2" s="219"/>
      <c r="H2" s="220"/>
    </row>
    <row r="3" spans="1:8" s="273" customFormat="1" ht="13.5" customHeight="1">
      <c r="A3" s="269"/>
      <c r="B3" s="270"/>
      <c r="C3" s="270"/>
      <c r="D3" s="270"/>
      <c r="E3" s="270"/>
      <c r="F3" s="270"/>
      <c r="G3" s="270"/>
      <c r="H3" s="222"/>
    </row>
    <row r="4" spans="1:8" s="273" customFormat="1">
      <c r="A4" s="269"/>
      <c r="B4" s="42" t="s">
        <v>2710</v>
      </c>
      <c r="C4" s="42"/>
      <c r="D4" s="42"/>
      <c r="E4" s="42"/>
      <c r="F4" s="42"/>
      <c r="G4" s="42"/>
      <c r="H4" s="222"/>
    </row>
    <row r="5" spans="1:8" s="273" customFormat="1" ht="13.5" customHeight="1" thickBot="1">
      <c r="A5" s="269"/>
      <c r="B5" s="274"/>
      <c r="C5" s="274"/>
      <c r="D5" s="274"/>
      <c r="E5" s="274"/>
      <c r="F5" s="274"/>
      <c r="G5" s="274"/>
      <c r="H5" s="222"/>
    </row>
    <row r="6" spans="1:8" ht="20.25" customHeight="1" thickBot="1">
      <c r="A6" s="45"/>
      <c r="B6" s="223" t="s">
        <v>24</v>
      </c>
      <c r="C6" s="224" t="s">
        <v>2308</v>
      </c>
      <c r="D6" s="224" t="s">
        <v>2309</v>
      </c>
      <c r="E6" s="224" t="s">
        <v>2310</v>
      </c>
      <c r="F6" s="225" t="s">
        <v>2311</v>
      </c>
      <c r="G6" s="226" t="s">
        <v>1571</v>
      </c>
      <c r="H6" s="45"/>
    </row>
    <row r="7" spans="1:8" s="45" customFormat="1" ht="20.100000000000001" customHeight="1" thickBot="1">
      <c r="A7" s="8"/>
      <c r="B7" s="227" t="s">
        <v>2312</v>
      </c>
      <c r="C7" s="228"/>
      <c r="D7" s="228"/>
      <c r="E7" s="228"/>
      <c r="F7" s="228"/>
      <c r="G7" s="229"/>
      <c r="H7" s="230"/>
    </row>
    <row r="8" spans="1:8" ht="17.25" thickBot="1">
      <c r="B8" s="231" t="s">
        <v>2336</v>
      </c>
      <c r="C8" s="232" t="s">
        <v>2770</v>
      </c>
      <c r="D8" s="233" t="s">
        <v>2338</v>
      </c>
      <c r="E8" s="234" t="s">
        <v>2314</v>
      </c>
      <c r="F8" s="235" t="s">
        <v>2340</v>
      </c>
      <c r="G8" s="236" t="s">
        <v>2341</v>
      </c>
      <c r="H8" s="230"/>
    </row>
    <row r="9" spans="1:8" s="45" customFormat="1" ht="20.100000000000001" customHeight="1" thickBot="1">
      <c r="A9" s="8"/>
      <c r="B9" s="227" t="s">
        <v>2771</v>
      </c>
      <c r="C9" s="228"/>
      <c r="D9" s="228"/>
      <c r="E9" s="228"/>
      <c r="F9" s="228"/>
      <c r="G9" s="229"/>
      <c r="H9" s="230"/>
    </row>
    <row r="10" spans="1:8">
      <c r="B10" s="231" t="s">
        <v>756</v>
      </c>
      <c r="C10" s="232" t="s">
        <v>2772</v>
      </c>
      <c r="D10" s="233" t="s">
        <v>2431</v>
      </c>
      <c r="E10" s="234" t="s">
        <v>2314</v>
      </c>
      <c r="F10" s="235" t="s">
        <v>2340</v>
      </c>
      <c r="G10" s="236" t="s">
        <v>2341</v>
      </c>
      <c r="H10" s="230"/>
    </row>
    <row r="11" spans="1:8" ht="60">
      <c r="B11" s="237" t="s">
        <v>2773</v>
      </c>
      <c r="C11" s="238" t="s">
        <v>2774</v>
      </c>
      <c r="D11" s="239" t="s">
        <v>2432</v>
      </c>
      <c r="E11" s="240" t="s">
        <v>2314</v>
      </c>
      <c r="F11" s="241"/>
      <c r="G11" s="244" t="s">
        <v>2433</v>
      </c>
      <c r="H11" s="230"/>
    </row>
    <row r="12" spans="1:8" ht="60">
      <c r="B12" s="237" t="s">
        <v>2775</v>
      </c>
      <c r="C12" s="238" t="s">
        <v>2776</v>
      </c>
      <c r="D12" s="239" t="s">
        <v>2370</v>
      </c>
      <c r="E12" s="240" t="s">
        <v>2320</v>
      </c>
      <c r="F12" s="241"/>
      <c r="G12" s="244" t="s">
        <v>2777</v>
      </c>
      <c r="H12" s="230"/>
    </row>
    <row r="13" spans="1:8">
      <c r="B13" s="237" t="s">
        <v>2778</v>
      </c>
      <c r="C13" s="238" t="s">
        <v>2779</v>
      </c>
      <c r="D13" s="239" t="s">
        <v>2435</v>
      </c>
      <c r="E13" s="240" t="s">
        <v>2317</v>
      </c>
      <c r="F13" s="241"/>
      <c r="G13" s="717" t="s">
        <v>2436</v>
      </c>
      <c r="H13" s="230"/>
    </row>
    <row r="14" spans="1:8">
      <c r="B14" s="237" t="s">
        <v>2780</v>
      </c>
      <c r="C14" s="238" t="s">
        <v>2781</v>
      </c>
      <c r="D14" s="239" t="s">
        <v>2437</v>
      </c>
      <c r="E14" s="240" t="s">
        <v>2317</v>
      </c>
      <c r="F14" s="241"/>
      <c r="G14" s="718"/>
      <c r="H14" s="230"/>
    </row>
    <row r="15" spans="1:8">
      <c r="B15" s="237" t="s">
        <v>2782</v>
      </c>
      <c r="C15" s="238" t="s">
        <v>2783</v>
      </c>
      <c r="D15" s="239" t="s">
        <v>2437</v>
      </c>
      <c r="E15" s="240" t="s">
        <v>2317</v>
      </c>
      <c r="F15" s="241"/>
      <c r="G15" s="719"/>
      <c r="H15" s="230"/>
    </row>
    <row r="16" spans="1:8" ht="90">
      <c r="B16" s="237" t="s">
        <v>2784</v>
      </c>
      <c r="C16" s="238" t="s">
        <v>2785</v>
      </c>
      <c r="D16" s="239" t="s">
        <v>2319</v>
      </c>
      <c r="E16" s="240" t="s">
        <v>2320</v>
      </c>
      <c r="F16" s="241"/>
      <c r="G16" s="244" t="s">
        <v>2786</v>
      </c>
      <c r="H16" s="230"/>
    </row>
    <row r="17" spans="1:8" ht="90.75" thickBot="1">
      <c r="B17" s="237" t="s">
        <v>2787</v>
      </c>
      <c r="C17" s="238" t="s">
        <v>2788</v>
      </c>
      <c r="D17" s="239" t="s">
        <v>2319</v>
      </c>
      <c r="E17" s="240" t="s">
        <v>2320</v>
      </c>
      <c r="F17" s="241"/>
      <c r="G17" s="244" t="s">
        <v>2789</v>
      </c>
      <c r="H17" s="230"/>
    </row>
    <row r="18" spans="1:8">
      <c r="A18" s="273"/>
      <c r="B18" s="307"/>
      <c r="C18" s="308"/>
      <c r="D18" s="309"/>
      <c r="E18" s="255"/>
      <c r="F18" s="255"/>
      <c r="G18" s="311"/>
      <c r="H18" s="312"/>
    </row>
    <row r="19" spans="1:8" ht="17.25" thickBot="1">
      <c r="A19" s="273"/>
      <c r="B19" s="313"/>
      <c r="C19" s="314"/>
      <c r="D19" s="315"/>
      <c r="E19" s="316"/>
      <c r="F19" s="316"/>
      <c r="G19" s="318"/>
      <c r="H19" s="312"/>
    </row>
    <row r="20" spans="1:8" ht="18.75">
      <c r="B20" s="340" t="s">
        <v>2704</v>
      </c>
      <c r="C20" s="341"/>
      <c r="D20" s="342"/>
      <c r="E20" s="343"/>
      <c r="F20" s="343"/>
      <c r="G20" s="323"/>
      <c r="H20" s="230"/>
    </row>
    <row r="21" spans="1:8">
      <c r="B21" s="344" t="s">
        <v>2705</v>
      </c>
      <c r="C21" s="341"/>
      <c r="D21" s="342"/>
      <c r="E21" s="343"/>
      <c r="F21" s="343"/>
      <c r="G21" s="323"/>
      <c r="H21" s="230"/>
    </row>
    <row r="22" spans="1:8">
      <c r="B22" s="344" t="s">
        <v>2706</v>
      </c>
      <c r="C22" s="341"/>
      <c r="D22" s="342"/>
      <c r="E22" s="343"/>
      <c r="F22" s="343"/>
      <c r="G22" s="323"/>
      <c r="H22" s="230"/>
    </row>
    <row r="23" spans="1:8">
      <c r="B23" s="344" t="s">
        <v>2707</v>
      </c>
      <c r="C23" s="341"/>
      <c r="D23" s="342"/>
      <c r="E23" s="343"/>
      <c r="F23" s="343"/>
      <c r="G23" s="323"/>
      <c r="H23" s="230"/>
    </row>
    <row r="24" spans="1:8">
      <c r="B24" s="344" t="s">
        <v>2708</v>
      </c>
      <c r="C24" s="341"/>
      <c r="D24" s="342"/>
      <c r="E24" s="343"/>
      <c r="F24" s="343"/>
      <c r="G24" s="323"/>
      <c r="H24" s="230"/>
    </row>
    <row r="25" spans="1:8" ht="17.25" thickBot="1">
      <c r="B25" s="345" t="s">
        <v>2709</v>
      </c>
      <c r="C25" s="314"/>
      <c r="D25" s="315"/>
      <c r="E25" s="316"/>
      <c r="F25" s="316"/>
      <c r="G25" s="346"/>
      <c r="H25" s="230"/>
    </row>
    <row r="26" spans="1:8" ht="20.100000000000001" customHeight="1">
      <c r="B26" s="252"/>
      <c r="C26" s="252"/>
      <c r="D26" s="253"/>
      <c r="E26" s="254"/>
      <c r="F26" s="254"/>
      <c r="G26" s="252"/>
      <c r="H26" s="216"/>
    </row>
  </sheetData>
  <mergeCells count="1">
    <mergeCell ref="G13:G15"/>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5">
    <outlinePr summaryBelow="0"/>
    <pageSetUpPr fitToPage="1"/>
  </sheetPr>
  <dimension ref="A1:H9"/>
  <sheetViews>
    <sheetView showGridLines="0" zoomScaleNormal="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2790</v>
      </c>
      <c r="C2" s="218"/>
      <c r="D2" s="218"/>
      <c r="E2" s="218"/>
      <c r="F2" s="218"/>
      <c r="G2" s="219"/>
      <c r="H2" s="220"/>
    </row>
    <row r="3" spans="1:8" s="273" customFormat="1" ht="13.5" customHeight="1">
      <c r="A3" s="269"/>
      <c r="B3" s="270"/>
      <c r="C3" s="270"/>
      <c r="D3" s="270"/>
      <c r="E3" s="270"/>
      <c r="F3" s="270"/>
      <c r="G3" s="270"/>
      <c r="H3" s="222"/>
    </row>
    <row r="4" spans="1:8" s="273" customFormat="1">
      <c r="A4" s="269"/>
      <c r="B4" s="42" t="s">
        <v>2710</v>
      </c>
      <c r="C4" s="42"/>
      <c r="D4" s="42"/>
      <c r="E4" s="42"/>
      <c r="F4" s="42"/>
      <c r="G4" s="42"/>
      <c r="H4" s="222"/>
    </row>
    <row r="5" spans="1:8" s="273" customFormat="1" ht="13.5" customHeight="1" thickBot="1">
      <c r="A5" s="269"/>
      <c r="B5" s="274"/>
      <c r="C5" s="274"/>
      <c r="D5" s="274"/>
      <c r="E5" s="274"/>
      <c r="F5" s="274"/>
      <c r="G5" s="274"/>
      <c r="H5" s="222"/>
    </row>
    <row r="6" spans="1:8" ht="20.25" customHeight="1" thickBot="1">
      <c r="A6" s="45"/>
      <c r="B6" s="223" t="s">
        <v>24</v>
      </c>
      <c r="C6" s="224" t="s">
        <v>2308</v>
      </c>
      <c r="D6" s="224" t="s">
        <v>2309</v>
      </c>
      <c r="E6" s="224" t="s">
        <v>2310</v>
      </c>
      <c r="F6" s="225" t="s">
        <v>2311</v>
      </c>
      <c r="G6" s="226" t="s">
        <v>1571</v>
      </c>
      <c r="H6" s="45"/>
    </row>
    <row r="7" spans="1:8">
      <c r="B7" s="231" t="s">
        <v>1081</v>
      </c>
      <c r="C7" s="232" t="s">
        <v>2791</v>
      </c>
      <c r="D7" s="233" t="s">
        <v>2431</v>
      </c>
      <c r="E7" s="234" t="s">
        <v>2314</v>
      </c>
      <c r="F7" s="235" t="s">
        <v>2754</v>
      </c>
      <c r="G7" s="236" t="s">
        <v>2341</v>
      </c>
      <c r="H7" s="230"/>
    </row>
    <row r="8" spans="1:8" ht="17.25" thickBot="1">
      <c r="B8" s="237" t="s">
        <v>2792</v>
      </c>
      <c r="C8" s="238" t="s">
        <v>2793</v>
      </c>
      <c r="D8" s="239" t="s">
        <v>2333</v>
      </c>
      <c r="E8" s="240" t="s">
        <v>2317</v>
      </c>
      <c r="F8" s="241"/>
      <c r="G8" s="244"/>
      <c r="H8" s="230"/>
    </row>
    <row r="9" spans="1:8" ht="20.100000000000001" customHeight="1">
      <c r="B9" s="252"/>
      <c r="C9" s="252"/>
      <c r="D9" s="253"/>
      <c r="E9" s="254"/>
      <c r="F9" s="254"/>
      <c r="G9" s="252"/>
      <c r="H9"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tabColor rgb="FF333333"/>
    <outlinePr summaryBelow="0"/>
    <pageSetUpPr fitToPage="1"/>
  </sheetPr>
  <dimension ref="A1:E1048"/>
  <sheetViews>
    <sheetView showGridLines="0" zoomScaleNormal="100" workbookViewId="0"/>
  </sheetViews>
  <sheetFormatPr defaultColWidth="10.28515625" defaultRowHeight="16.5"/>
  <cols>
    <col min="1" max="1" width="2.7109375" style="8" customWidth="1"/>
    <col min="2" max="2" width="36.7109375" style="208" customWidth="1"/>
    <col min="3" max="3" width="47.42578125" style="208" customWidth="1"/>
    <col min="4" max="4" width="89.7109375" style="209" customWidth="1"/>
    <col min="5" max="5" width="2.7109375" style="8" customWidth="1"/>
    <col min="6" max="16384" width="10.28515625" style="8"/>
  </cols>
  <sheetData>
    <row r="1" spans="1:5" s="1" customFormat="1" ht="10.35" customHeight="1">
      <c r="B1" s="2"/>
      <c r="C1" s="2"/>
      <c r="D1" s="2"/>
    </row>
    <row r="2" spans="1:5" s="45" customFormat="1" ht="60" customHeight="1">
      <c r="A2" s="42"/>
      <c r="B2" s="43" t="s">
        <v>22</v>
      </c>
      <c r="C2" s="44"/>
      <c r="D2" s="44"/>
      <c r="E2" s="8"/>
    </row>
    <row r="3" spans="1:5" s="45" customFormat="1" ht="20.100000000000001" customHeight="1" thickBot="1">
      <c r="A3" s="46"/>
      <c r="B3" s="41"/>
      <c r="C3" s="41"/>
      <c r="D3" s="47"/>
      <c r="E3" s="8"/>
    </row>
    <row r="4" spans="1:5" ht="25.35" customHeight="1" thickBot="1">
      <c r="B4" s="48" t="s">
        <v>23</v>
      </c>
      <c r="C4" s="49" t="s">
        <v>24</v>
      </c>
      <c r="D4" s="50" t="s">
        <v>25</v>
      </c>
    </row>
    <row r="5" spans="1:5" ht="25.35" customHeight="1" thickBot="1">
      <c r="A5" s="45"/>
      <c r="B5" s="51" t="s">
        <v>10206</v>
      </c>
      <c r="C5" s="52"/>
      <c r="D5" s="53"/>
    </row>
    <row r="6" spans="1:5">
      <c r="A6" s="45"/>
      <c r="B6" s="57" t="s">
        <v>26</v>
      </c>
      <c r="C6" s="61" t="s">
        <v>29</v>
      </c>
      <c r="D6" s="58" t="s">
        <v>10207</v>
      </c>
    </row>
    <row r="7" spans="1:5" ht="17.25" thickBot="1">
      <c r="A7" s="45"/>
      <c r="B7" s="65"/>
      <c r="C7" s="63" t="s">
        <v>30</v>
      </c>
      <c r="D7" s="683"/>
    </row>
    <row r="8" spans="1:5">
      <c r="A8" s="45"/>
      <c r="B8" s="702" t="s">
        <v>34</v>
      </c>
      <c r="C8" s="55" t="s">
        <v>32</v>
      </c>
      <c r="D8" s="704" t="s">
        <v>28</v>
      </c>
    </row>
    <row r="9" spans="1:5" ht="17.25" thickBot="1">
      <c r="A9" s="45"/>
      <c r="B9" s="703"/>
      <c r="C9" s="70" t="s">
        <v>33</v>
      </c>
      <c r="D9" s="705"/>
    </row>
    <row r="10" spans="1:5">
      <c r="A10" s="45"/>
      <c r="B10" s="702" t="s">
        <v>35</v>
      </c>
      <c r="C10" s="61" t="s">
        <v>32</v>
      </c>
      <c r="D10" s="706" t="s">
        <v>28</v>
      </c>
    </row>
    <row r="11" spans="1:5" ht="17.25" thickBot="1">
      <c r="A11" s="45"/>
      <c r="B11" s="703"/>
      <c r="C11" s="70" t="s">
        <v>33</v>
      </c>
      <c r="D11" s="705"/>
    </row>
    <row r="12" spans="1:5">
      <c r="B12" s="710" t="s">
        <v>509</v>
      </c>
      <c r="C12" s="55" t="s">
        <v>10203</v>
      </c>
      <c r="D12" s="682" t="s">
        <v>10204</v>
      </c>
    </row>
    <row r="13" spans="1:5" ht="17.25" thickBot="1">
      <c r="B13" s="708"/>
      <c r="C13" s="70" t="s">
        <v>10205</v>
      </c>
      <c r="D13" s="58"/>
    </row>
    <row r="14" spans="1:5" ht="25.35" customHeight="1" thickBot="1">
      <c r="A14" s="45"/>
      <c r="B14" s="51" t="s">
        <v>36</v>
      </c>
      <c r="C14" s="52"/>
      <c r="D14" s="53"/>
    </row>
    <row r="15" spans="1:5" ht="33.75" thickBot="1">
      <c r="A15" s="45"/>
      <c r="B15" s="65" t="s">
        <v>26</v>
      </c>
      <c r="C15" s="55" t="s">
        <v>27</v>
      </c>
      <c r="D15" s="58" t="s">
        <v>37</v>
      </c>
    </row>
    <row r="16" spans="1:5" ht="25.35" customHeight="1" thickBot="1">
      <c r="A16" s="45"/>
      <c r="B16" s="51" t="s">
        <v>38</v>
      </c>
      <c r="C16" s="71"/>
      <c r="D16" s="72"/>
    </row>
    <row r="17" spans="1:4">
      <c r="A17" s="45"/>
      <c r="B17" s="699" t="s">
        <v>2</v>
      </c>
      <c r="C17" s="59" t="s">
        <v>39</v>
      </c>
      <c r="D17" s="60" t="s">
        <v>31</v>
      </c>
    </row>
    <row r="18" spans="1:4">
      <c r="A18" s="45"/>
      <c r="B18" s="707"/>
      <c r="C18" s="61" t="s">
        <v>40</v>
      </c>
      <c r="D18" s="58"/>
    </row>
    <row r="19" spans="1:4">
      <c r="A19" s="45"/>
      <c r="B19" s="707"/>
      <c r="C19" s="61" t="s">
        <v>41</v>
      </c>
      <c r="D19" s="58"/>
    </row>
    <row r="20" spans="1:4" ht="17.25" thickBot="1">
      <c r="A20" s="45"/>
      <c r="B20" s="708"/>
      <c r="C20" s="61" t="s">
        <v>42</v>
      </c>
      <c r="D20" s="58"/>
    </row>
    <row r="21" spans="1:4">
      <c r="A21" s="45"/>
      <c r="B21" s="54" t="s">
        <v>43</v>
      </c>
      <c r="C21" s="59" t="s">
        <v>44</v>
      </c>
      <c r="D21" s="60" t="s">
        <v>31</v>
      </c>
    </row>
    <row r="22" spans="1:4">
      <c r="A22" s="45"/>
      <c r="B22" s="73"/>
      <c r="C22" s="61" t="s">
        <v>45</v>
      </c>
      <c r="D22" s="58"/>
    </row>
    <row r="23" spans="1:4">
      <c r="A23" s="45"/>
      <c r="B23" s="73"/>
      <c r="C23" s="61" t="s">
        <v>46</v>
      </c>
      <c r="D23" s="58"/>
    </row>
    <row r="24" spans="1:4">
      <c r="A24" s="45"/>
      <c r="B24" s="74"/>
      <c r="C24" s="61" t="s">
        <v>47</v>
      </c>
      <c r="D24" s="58"/>
    </row>
    <row r="25" spans="1:4">
      <c r="A25" s="45"/>
      <c r="B25" s="74"/>
      <c r="C25" s="61" t="s">
        <v>48</v>
      </c>
      <c r="D25" s="58"/>
    </row>
    <row r="26" spans="1:4">
      <c r="A26" s="45"/>
      <c r="B26" s="74"/>
      <c r="C26" s="61" t="s">
        <v>49</v>
      </c>
      <c r="D26" s="58"/>
    </row>
    <row r="27" spans="1:4">
      <c r="A27" s="45"/>
      <c r="B27" s="74"/>
      <c r="C27" s="61" t="s">
        <v>50</v>
      </c>
      <c r="D27" s="58"/>
    </row>
    <row r="28" spans="1:4">
      <c r="A28" s="45"/>
      <c r="B28" s="74"/>
      <c r="C28" s="61" t="s">
        <v>51</v>
      </c>
      <c r="D28" s="58"/>
    </row>
    <row r="29" spans="1:4">
      <c r="A29" s="45"/>
      <c r="B29" s="74"/>
      <c r="C29" s="61" t="s">
        <v>52</v>
      </c>
      <c r="D29" s="58"/>
    </row>
    <row r="30" spans="1:4">
      <c r="A30" s="45"/>
      <c r="B30" s="74"/>
      <c r="C30" s="61" t="s">
        <v>53</v>
      </c>
      <c r="D30" s="58"/>
    </row>
    <row r="31" spans="1:4">
      <c r="A31" s="45"/>
      <c r="B31" s="74"/>
      <c r="C31" s="61" t="s">
        <v>54</v>
      </c>
      <c r="D31" s="58"/>
    </row>
    <row r="32" spans="1:4">
      <c r="A32" s="45"/>
      <c r="B32" s="74"/>
      <c r="C32" s="61" t="s">
        <v>55</v>
      </c>
      <c r="D32" s="58"/>
    </row>
    <row r="33" spans="1:4">
      <c r="A33" s="45"/>
      <c r="B33" s="74"/>
      <c r="C33" s="61" t="s">
        <v>56</v>
      </c>
      <c r="D33" s="58"/>
    </row>
    <row r="34" spans="1:4">
      <c r="A34" s="45"/>
      <c r="B34" s="74"/>
      <c r="C34" s="61" t="s">
        <v>57</v>
      </c>
      <c r="D34" s="58"/>
    </row>
    <row r="35" spans="1:4">
      <c r="A35" s="45"/>
      <c r="B35" s="74"/>
      <c r="C35" s="61" t="s">
        <v>58</v>
      </c>
      <c r="D35" s="58"/>
    </row>
    <row r="36" spans="1:4">
      <c r="A36" s="45"/>
      <c r="B36" s="74"/>
      <c r="C36" s="61" t="s">
        <v>59</v>
      </c>
      <c r="D36" s="58"/>
    </row>
    <row r="37" spans="1:4">
      <c r="A37" s="45"/>
      <c r="B37" s="74"/>
      <c r="C37" s="61" t="s">
        <v>60</v>
      </c>
      <c r="D37" s="58"/>
    </row>
    <row r="38" spans="1:4">
      <c r="A38" s="45"/>
      <c r="B38" s="74"/>
      <c r="C38" s="61" t="s">
        <v>61</v>
      </c>
      <c r="D38" s="58"/>
    </row>
    <row r="39" spans="1:4">
      <c r="A39" s="45"/>
      <c r="B39" s="74"/>
      <c r="C39" s="61" t="s">
        <v>62</v>
      </c>
      <c r="D39" s="58"/>
    </row>
    <row r="40" spans="1:4">
      <c r="A40" s="45"/>
      <c r="B40" s="74"/>
      <c r="C40" s="61" t="s">
        <v>63</v>
      </c>
      <c r="D40" s="58"/>
    </row>
    <row r="41" spans="1:4">
      <c r="A41" s="45"/>
      <c r="B41" s="74"/>
      <c r="C41" s="61" t="s">
        <v>64</v>
      </c>
      <c r="D41" s="58"/>
    </row>
    <row r="42" spans="1:4">
      <c r="A42" s="45"/>
      <c r="B42" s="74"/>
      <c r="C42" s="61" t="s">
        <v>65</v>
      </c>
      <c r="D42" s="58"/>
    </row>
    <row r="43" spans="1:4">
      <c r="A43" s="45"/>
      <c r="B43" s="74"/>
      <c r="C43" s="61" t="s">
        <v>66</v>
      </c>
      <c r="D43" s="58"/>
    </row>
    <row r="44" spans="1:4">
      <c r="A44" s="45"/>
      <c r="B44" s="74"/>
      <c r="C44" s="61" t="s">
        <v>67</v>
      </c>
      <c r="D44" s="58"/>
    </row>
    <row r="45" spans="1:4">
      <c r="A45" s="45"/>
      <c r="B45" s="74"/>
      <c r="C45" s="61" t="s">
        <v>68</v>
      </c>
      <c r="D45" s="58"/>
    </row>
    <row r="46" spans="1:4">
      <c r="A46" s="45"/>
      <c r="B46" s="74"/>
      <c r="C46" s="61" t="s">
        <v>69</v>
      </c>
      <c r="D46" s="58"/>
    </row>
    <row r="47" spans="1:4">
      <c r="A47" s="45"/>
      <c r="B47" s="74"/>
      <c r="C47" s="61" t="s">
        <v>70</v>
      </c>
      <c r="D47" s="58"/>
    </row>
    <row r="48" spans="1:4">
      <c r="A48" s="45"/>
      <c r="B48" s="74"/>
      <c r="C48" s="61" t="s">
        <v>71</v>
      </c>
      <c r="D48" s="58"/>
    </row>
    <row r="49" spans="1:4">
      <c r="A49" s="45"/>
      <c r="B49" s="74"/>
      <c r="C49" s="61" t="s">
        <v>72</v>
      </c>
      <c r="D49" s="58"/>
    </row>
    <row r="50" spans="1:4">
      <c r="A50" s="45"/>
      <c r="B50" s="74"/>
      <c r="C50" s="61" t="s">
        <v>73</v>
      </c>
      <c r="D50" s="58"/>
    </row>
    <row r="51" spans="1:4">
      <c r="A51" s="45"/>
      <c r="B51" s="74"/>
      <c r="C51" s="61" t="s">
        <v>74</v>
      </c>
      <c r="D51" s="58"/>
    </row>
    <row r="52" spans="1:4">
      <c r="A52" s="45"/>
      <c r="B52" s="74"/>
      <c r="C52" s="61" t="s">
        <v>75</v>
      </c>
      <c r="D52" s="58"/>
    </row>
    <row r="53" spans="1:4">
      <c r="A53" s="45"/>
      <c r="B53" s="74"/>
      <c r="C53" s="61" t="s">
        <v>76</v>
      </c>
      <c r="D53" s="58"/>
    </row>
    <row r="54" spans="1:4">
      <c r="A54" s="45"/>
      <c r="B54" s="74"/>
      <c r="C54" s="61" t="s">
        <v>77</v>
      </c>
      <c r="D54" s="58"/>
    </row>
    <row r="55" spans="1:4">
      <c r="A55" s="45"/>
      <c r="B55" s="74"/>
      <c r="C55" s="61" t="s">
        <v>78</v>
      </c>
      <c r="D55" s="58"/>
    </row>
    <row r="56" spans="1:4">
      <c r="A56" s="45"/>
      <c r="B56" s="74"/>
      <c r="C56" s="61" t="s">
        <v>79</v>
      </c>
      <c r="D56" s="58"/>
    </row>
    <row r="57" spans="1:4">
      <c r="A57" s="45"/>
      <c r="B57" s="74"/>
      <c r="C57" s="61" t="s">
        <v>80</v>
      </c>
      <c r="D57" s="58"/>
    </row>
    <row r="58" spans="1:4">
      <c r="A58" s="45"/>
      <c r="B58" s="74"/>
      <c r="C58" s="61" t="s">
        <v>81</v>
      </c>
      <c r="D58" s="58"/>
    </row>
    <row r="59" spans="1:4">
      <c r="A59" s="45"/>
      <c r="B59" s="74"/>
      <c r="C59" s="61" t="s">
        <v>82</v>
      </c>
      <c r="D59" s="58"/>
    </row>
    <row r="60" spans="1:4">
      <c r="A60" s="45"/>
      <c r="B60" s="74"/>
      <c r="C60" s="61" t="s">
        <v>83</v>
      </c>
      <c r="D60" s="58"/>
    </row>
    <row r="61" spans="1:4">
      <c r="A61" s="45"/>
      <c r="B61" s="74"/>
      <c r="C61" s="61" t="s">
        <v>84</v>
      </c>
      <c r="D61" s="58"/>
    </row>
    <row r="62" spans="1:4">
      <c r="A62" s="45"/>
      <c r="B62" s="74"/>
      <c r="C62" s="61" t="s">
        <v>85</v>
      </c>
      <c r="D62" s="58"/>
    </row>
    <row r="63" spans="1:4">
      <c r="A63" s="45"/>
      <c r="B63" s="74"/>
      <c r="C63" s="61" t="s">
        <v>86</v>
      </c>
      <c r="D63" s="58"/>
    </row>
    <row r="64" spans="1:4">
      <c r="A64" s="45"/>
      <c r="B64" s="74"/>
      <c r="C64" s="61" t="s">
        <v>87</v>
      </c>
      <c r="D64" s="58"/>
    </row>
    <row r="65" spans="1:4">
      <c r="A65" s="45"/>
      <c r="B65" s="74"/>
      <c r="C65" s="61" t="s">
        <v>88</v>
      </c>
      <c r="D65" s="58"/>
    </row>
    <row r="66" spans="1:4">
      <c r="A66" s="45"/>
      <c r="B66" s="74"/>
      <c r="C66" s="61" t="s">
        <v>89</v>
      </c>
      <c r="D66" s="58"/>
    </row>
    <row r="67" spans="1:4">
      <c r="A67" s="45"/>
      <c r="B67" s="74"/>
      <c r="C67" s="61" t="s">
        <v>90</v>
      </c>
      <c r="D67" s="58"/>
    </row>
    <row r="68" spans="1:4">
      <c r="A68" s="45"/>
      <c r="B68" s="74"/>
      <c r="C68" s="61" t="s">
        <v>91</v>
      </c>
      <c r="D68" s="58"/>
    </row>
    <row r="69" spans="1:4">
      <c r="A69" s="45"/>
      <c r="B69" s="74"/>
      <c r="C69" s="61" t="s">
        <v>92</v>
      </c>
      <c r="D69" s="58"/>
    </row>
    <row r="70" spans="1:4">
      <c r="A70" s="45"/>
      <c r="B70" s="74"/>
      <c r="C70" s="61" t="s">
        <v>93</v>
      </c>
      <c r="D70" s="58"/>
    </row>
    <row r="71" spans="1:4">
      <c r="A71" s="45"/>
      <c r="B71" s="74"/>
      <c r="C71" s="61" t="s">
        <v>94</v>
      </c>
      <c r="D71" s="58"/>
    </row>
    <row r="72" spans="1:4">
      <c r="A72" s="45"/>
      <c r="B72" s="74"/>
      <c r="C72" s="61" t="s">
        <v>95</v>
      </c>
      <c r="D72" s="58"/>
    </row>
    <row r="73" spans="1:4">
      <c r="A73" s="45"/>
      <c r="B73" s="74"/>
      <c r="C73" s="61" t="s">
        <v>96</v>
      </c>
      <c r="D73" s="58"/>
    </row>
    <row r="74" spans="1:4">
      <c r="A74" s="45"/>
      <c r="B74" s="74"/>
      <c r="C74" s="61" t="s">
        <v>97</v>
      </c>
      <c r="D74" s="58"/>
    </row>
    <row r="75" spans="1:4">
      <c r="A75" s="45"/>
      <c r="B75" s="74"/>
      <c r="C75" s="61" t="s">
        <v>98</v>
      </c>
      <c r="D75" s="58"/>
    </row>
    <row r="76" spans="1:4">
      <c r="A76" s="45"/>
      <c r="B76" s="74"/>
      <c r="C76" s="61" t="s">
        <v>99</v>
      </c>
      <c r="D76" s="58"/>
    </row>
    <row r="77" spans="1:4">
      <c r="A77" s="45"/>
      <c r="B77" s="74"/>
      <c r="C77" s="61" t="s">
        <v>100</v>
      </c>
      <c r="D77" s="58"/>
    </row>
    <row r="78" spans="1:4">
      <c r="A78" s="45"/>
      <c r="B78" s="74"/>
      <c r="C78" s="61" t="s">
        <v>101</v>
      </c>
      <c r="D78" s="58"/>
    </row>
    <row r="79" spans="1:4">
      <c r="A79" s="45"/>
      <c r="B79" s="74"/>
      <c r="C79" s="61" t="s">
        <v>102</v>
      </c>
      <c r="D79" s="58"/>
    </row>
    <row r="80" spans="1:4">
      <c r="A80" s="45"/>
      <c r="B80" s="74"/>
      <c r="C80" s="61" t="s">
        <v>103</v>
      </c>
      <c r="D80" s="58"/>
    </row>
    <row r="81" spans="1:4">
      <c r="A81" s="45"/>
      <c r="B81" s="74"/>
      <c r="C81" s="61" t="s">
        <v>104</v>
      </c>
      <c r="D81" s="58"/>
    </row>
    <row r="82" spans="1:4">
      <c r="A82" s="45"/>
      <c r="B82" s="74"/>
      <c r="C82" s="61" t="s">
        <v>105</v>
      </c>
      <c r="D82" s="58"/>
    </row>
    <row r="83" spans="1:4">
      <c r="A83" s="45"/>
      <c r="B83" s="74"/>
      <c r="C83" s="61" t="s">
        <v>106</v>
      </c>
      <c r="D83" s="58"/>
    </row>
    <row r="84" spans="1:4">
      <c r="A84" s="45"/>
      <c r="B84" s="74"/>
      <c r="C84" s="61" t="s">
        <v>107</v>
      </c>
      <c r="D84" s="58"/>
    </row>
    <row r="85" spans="1:4">
      <c r="A85" s="45"/>
      <c r="B85" s="62"/>
      <c r="C85" s="61" t="s">
        <v>108</v>
      </c>
      <c r="D85" s="58"/>
    </row>
    <row r="86" spans="1:4">
      <c r="A86" s="45"/>
      <c r="B86" s="62"/>
      <c r="C86" s="61" t="s">
        <v>109</v>
      </c>
      <c r="D86" s="58"/>
    </row>
    <row r="87" spans="1:4">
      <c r="A87" s="45"/>
      <c r="B87" s="62"/>
      <c r="C87" s="61" t="s">
        <v>110</v>
      </c>
      <c r="D87" s="58"/>
    </row>
    <row r="88" spans="1:4" ht="17.25" thickBot="1">
      <c r="A88" s="45"/>
      <c r="B88" s="62"/>
      <c r="C88" s="61" t="s">
        <v>111</v>
      </c>
      <c r="D88" s="58"/>
    </row>
    <row r="89" spans="1:4">
      <c r="A89" s="45"/>
      <c r="B89" s="54" t="s">
        <v>112</v>
      </c>
      <c r="C89" s="59" t="s">
        <v>113</v>
      </c>
      <c r="D89" s="60" t="s">
        <v>31</v>
      </c>
    </row>
    <row r="90" spans="1:4">
      <c r="A90" s="45"/>
      <c r="B90" s="57"/>
      <c r="C90" s="61" t="s">
        <v>114</v>
      </c>
      <c r="D90" s="58"/>
    </row>
    <row r="91" spans="1:4">
      <c r="A91" s="45"/>
      <c r="B91" s="57"/>
      <c r="C91" s="61" t="s">
        <v>115</v>
      </c>
      <c r="D91" s="58"/>
    </row>
    <row r="92" spans="1:4">
      <c r="A92" s="45"/>
      <c r="B92" s="62"/>
      <c r="C92" s="61" t="s">
        <v>116</v>
      </c>
      <c r="D92" s="58"/>
    </row>
    <row r="93" spans="1:4">
      <c r="A93" s="45"/>
      <c r="B93" s="62"/>
      <c r="C93" s="61" t="s">
        <v>117</v>
      </c>
      <c r="D93" s="58"/>
    </row>
    <row r="94" spans="1:4">
      <c r="A94" s="45"/>
      <c r="B94" s="62"/>
      <c r="C94" s="61" t="s">
        <v>118</v>
      </c>
      <c r="D94" s="58"/>
    </row>
    <row r="95" spans="1:4">
      <c r="A95" s="45"/>
      <c r="B95" s="62"/>
      <c r="C95" s="61" t="s">
        <v>119</v>
      </c>
      <c r="D95" s="58"/>
    </row>
    <row r="96" spans="1:4">
      <c r="A96" s="45"/>
      <c r="B96" s="62"/>
      <c r="C96" s="61" t="s">
        <v>120</v>
      </c>
      <c r="D96" s="58"/>
    </row>
    <row r="97" spans="1:4">
      <c r="A97" s="45"/>
      <c r="B97" s="62"/>
      <c r="C97" s="61" t="s">
        <v>121</v>
      </c>
      <c r="D97" s="58"/>
    </row>
    <row r="98" spans="1:4">
      <c r="A98" s="45"/>
      <c r="B98" s="62"/>
      <c r="C98" s="61" t="s">
        <v>122</v>
      </c>
      <c r="D98" s="58"/>
    </row>
    <row r="99" spans="1:4">
      <c r="A99" s="45"/>
      <c r="B99" s="62"/>
      <c r="C99" s="61" t="s">
        <v>123</v>
      </c>
      <c r="D99" s="58"/>
    </row>
    <row r="100" spans="1:4">
      <c r="A100" s="45"/>
      <c r="B100" s="62"/>
      <c r="C100" s="61" t="s">
        <v>124</v>
      </c>
      <c r="D100" s="58"/>
    </row>
    <row r="101" spans="1:4">
      <c r="A101" s="45"/>
      <c r="B101" s="62"/>
      <c r="C101" s="61" t="s">
        <v>125</v>
      </c>
      <c r="D101" s="58"/>
    </row>
    <row r="102" spans="1:4">
      <c r="A102" s="45"/>
      <c r="B102" s="62"/>
      <c r="C102" s="61" t="s">
        <v>126</v>
      </c>
      <c r="D102" s="58"/>
    </row>
    <row r="103" spans="1:4">
      <c r="A103" s="45"/>
      <c r="B103" s="62"/>
      <c r="C103" s="61" t="s">
        <v>127</v>
      </c>
      <c r="D103" s="58"/>
    </row>
    <row r="104" spans="1:4">
      <c r="A104" s="45"/>
      <c r="B104" s="62"/>
      <c r="C104" s="61" t="s">
        <v>128</v>
      </c>
      <c r="D104" s="58"/>
    </row>
    <row r="105" spans="1:4">
      <c r="A105" s="45"/>
      <c r="B105" s="62"/>
      <c r="C105" s="61" t="s">
        <v>129</v>
      </c>
      <c r="D105" s="58"/>
    </row>
    <row r="106" spans="1:4">
      <c r="A106" s="45"/>
      <c r="B106" s="62"/>
      <c r="C106" s="61" t="s">
        <v>130</v>
      </c>
      <c r="D106" s="58"/>
    </row>
    <row r="107" spans="1:4">
      <c r="A107" s="45"/>
      <c r="B107" s="62"/>
      <c r="C107" s="61" t="s">
        <v>131</v>
      </c>
      <c r="D107" s="58"/>
    </row>
    <row r="108" spans="1:4">
      <c r="A108" s="45"/>
      <c r="B108" s="62"/>
      <c r="C108" s="61" t="s">
        <v>132</v>
      </c>
      <c r="D108" s="58"/>
    </row>
    <row r="109" spans="1:4">
      <c r="A109" s="45"/>
      <c r="B109" s="62"/>
      <c r="C109" s="61" t="s">
        <v>133</v>
      </c>
      <c r="D109" s="58"/>
    </row>
    <row r="110" spans="1:4">
      <c r="A110" s="45"/>
      <c r="B110" s="62"/>
      <c r="C110" s="61" t="s">
        <v>134</v>
      </c>
      <c r="D110" s="58"/>
    </row>
    <row r="111" spans="1:4">
      <c r="A111" s="45"/>
      <c r="B111" s="62"/>
      <c r="C111" s="61" t="s">
        <v>135</v>
      </c>
      <c r="D111" s="58"/>
    </row>
    <row r="112" spans="1:4">
      <c r="A112" s="45"/>
      <c r="B112" s="62"/>
      <c r="C112" s="61" t="s">
        <v>136</v>
      </c>
      <c r="D112" s="58"/>
    </row>
    <row r="113" spans="1:4">
      <c r="A113" s="45"/>
      <c r="B113" s="62"/>
      <c r="C113" s="61" t="s">
        <v>137</v>
      </c>
      <c r="D113" s="58"/>
    </row>
    <row r="114" spans="1:4">
      <c r="A114" s="45"/>
      <c r="B114" s="62"/>
      <c r="C114" s="61" t="s">
        <v>138</v>
      </c>
      <c r="D114" s="58"/>
    </row>
    <row r="115" spans="1:4">
      <c r="A115" s="45"/>
      <c r="B115" s="62"/>
      <c r="C115" s="61" t="s">
        <v>139</v>
      </c>
      <c r="D115" s="58"/>
    </row>
    <row r="116" spans="1:4">
      <c r="A116" s="45"/>
      <c r="B116" s="62"/>
      <c r="C116" s="61" t="s">
        <v>140</v>
      </c>
      <c r="D116" s="58"/>
    </row>
    <row r="117" spans="1:4">
      <c r="A117" s="45"/>
      <c r="B117" s="62"/>
      <c r="C117" s="61" t="s">
        <v>141</v>
      </c>
      <c r="D117" s="58"/>
    </row>
    <row r="118" spans="1:4">
      <c r="A118" s="45"/>
      <c r="B118" s="62"/>
      <c r="C118" s="61" t="s">
        <v>142</v>
      </c>
      <c r="D118" s="58"/>
    </row>
    <row r="119" spans="1:4">
      <c r="A119" s="45"/>
      <c r="B119" s="62"/>
      <c r="C119" s="61" t="s">
        <v>143</v>
      </c>
      <c r="D119" s="58"/>
    </row>
    <row r="120" spans="1:4">
      <c r="A120" s="45"/>
      <c r="B120" s="62"/>
      <c r="C120" s="61" t="s">
        <v>144</v>
      </c>
      <c r="D120" s="58"/>
    </row>
    <row r="121" spans="1:4">
      <c r="A121" s="45"/>
      <c r="B121" s="62"/>
      <c r="C121" s="61" t="s">
        <v>145</v>
      </c>
      <c r="D121" s="58"/>
    </row>
    <row r="122" spans="1:4">
      <c r="A122" s="45"/>
      <c r="B122" s="62"/>
      <c r="C122" s="61" t="s">
        <v>146</v>
      </c>
      <c r="D122" s="58"/>
    </row>
    <row r="123" spans="1:4">
      <c r="A123" s="45"/>
      <c r="B123" s="62"/>
      <c r="C123" s="61" t="s">
        <v>147</v>
      </c>
      <c r="D123" s="58"/>
    </row>
    <row r="124" spans="1:4">
      <c r="A124" s="45"/>
      <c r="B124" s="62"/>
      <c r="C124" s="61" t="s">
        <v>148</v>
      </c>
      <c r="D124" s="58"/>
    </row>
    <row r="125" spans="1:4">
      <c r="A125" s="45"/>
      <c r="B125" s="62"/>
      <c r="C125" s="61" t="s">
        <v>149</v>
      </c>
      <c r="D125" s="58"/>
    </row>
    <row r="126" spans="1:4">
      <c r="A126" s="45"/>
      <c r="B126" s="62"/>
      <c r="C126" s="61" t="s">
        <v>150</v>
      </c>
      <c r="D126" s="58"/>
    </row>
    <row r="127" spans="1:4">
      <c r="A127" s="45"/>
      <c r="B127" s="62"/>
      <c r="C127" s="61" t="s">
        <v>151</v>
      </c>
      <c r="D127" s="58"/>
    </row>
    <row r="128" spans="1:4">
      <c r="A128" s="45"/>
      <c r="B128" s="62"/>
      <c r="C128" s="61" t="s">
        <v>152</v>
      </c>
      <c r="D128" s="58"/>
    </row>
    <row r="129" spans="1:4">
      <c r="A129" s="45"/>
      <c r="B129" s="62"/>
      <c r="C129" s="61" t="s">
        <v>153</v>
      </c>
      <c r="D129" s="58"/>
    </row>
    <row r="130" spans="1:4">
      <c r="A130" s="45"/>
      <c r="B130" s="62"/>
      <c r="C130" s="61" t="s">
        <v>154</v>
      </c>
      <c r="D130" s="58"/>
    </row>
    <row r="131" spans="1:4">
      <c r="A131" s="45"/>
      <c r="B131" s="62"/>
      <c r="C131" s="61" t="s">
        <v>155</v>
      </c>
      <c r="D131" s="58"/>
    </row>
    <row r="132" spans="1:4">
      <c r="A132" s="45"/>
      <c r="B132" s="62"/>
      <c r="C132" s="61" t="s">
        <v>156</v>
      </c>
      <c r="D132" s="58"/>
    </row>
    <row r="133" spans="1:4">
      <c r="A133" s="45"/>
      <c r="B133" s="62"/>
      <c r="C133" s="61" t="s">
        <v>157</v>
      </c>
      <c r="D133" s="58"/>
    </row>
    <row r="134" spans="1:4">
      <c r="A134" s="45"/>
      <c r="B134" s="62"/>
      <c r="C134" s="61" t="s">
        <v>158</v>
      </c>
      <c r="D134" s="58"/>
    </row>
    <row r="135" spans="1:4">
      <c r="A135" s="45"/>
      <c r="B135" s="62"/>
      <c r="C135" s="61" t="s">
        <v>159</v>
      </c>
      <c r="D135" s="58"/>
    </row>
    <row r="136" spans="1:4">
      <c r="A136" s="45"/>
      <c r="B136" s="62"/>
      <c r="C136" s="61" t="s">
        <v>160</v>
      </c>
      <c r="D136" s="58"/>
    </row>
    <row r="137" spans="1:4">
      <c r="A137" s="45"/>
      <c r="B137" s="62"/>
      <c r="C137" s="61" t="s">
        <v>161</v>
      </c>
      <c r="D137" s="58"/>
    </row>
    <row r="138" spans="1:4">
      <c r="A138" s="45"/>
      <c r="B138" s="62"/>
      <c r="C138" s="61" t="s">
        <v>162</v>
      </c>
      <c r="D138" s="58"/>
    </row>
    <row r="139" spans="1:4">
      <c r="A139" s="45"/>
      <c r="B139" s="62"/>
      <c r="C139" s="61" t="s">
        <v>163</v>
      </c>
      <c r="D139" s="58"/>
    </row>
    <row r="140" spans="1:4">
      <c r="A140" s="45"/>
      <c r="B140" s="62"/>
      <c r="C140" s="61" t="s">
        <v>164</v>
      </c>
      <c r="D140" s="58"/>
    </row>
    <row r="141" spans="1:4">
      <c r="A141" s="45"/>
      <c r="B141" s="62"/>
      <c r="C141" s="61" t="s">
        <v>165</v>
      </c>
      <c r="D141" s="58"/>
    </row>
    <row r="142" spans="1:4">
      <c r="A142" s="45"/>
      <c r="B142" s="62"/>
      <c r="C142" s="61" t="s">
        <v>166</v>
      </c>
      <c r="D142" s="58"/>
    </row>
    <row r="143" spans="1:4">
      <c r="A143" s="45"/>
      <c r="B143" s="62"/>
      <c r="C143" s="61" t="s">
        <v>167</v>
      </c>
      <c r="D143" s="58"/>
    </row>
    <row r="144" spans="1:4">
      <c r="A144" s="45"/>
      <c r="B144" s="62"/>
      <c r="C144" s="61" t="s">
        <v>168</v>
      </c>
      <c r="D144" s="58"/>
    </row>
    <row r="145" spans="1:4">
      <c r="A145" s="45"/>
      <c r="B145" s="62"/>
      <c r="C145" s="61" t="s">
        <v>169</v>
      </c>
      <c r="D145" s="58"/>
    </row>
    <row r="146" spans="1:4">
      <c r="A146" s="45"/>
      <c r="B146" s="62"/>
      <c r="C146" s="61" t="s">
        <v>170</v>
      </c>
      <c r="D146" s="58"/>
    </row>
    <row r="147" spans="1:4">
      <c r="A147" s="45"/>
      <c r="B147" s="62"/>
      <c r="C147" s="61" t="s">
        <v>171</v>
      </c>
      <c r="D147" s="58"/>
    </row>
    <row r="148" spans="1:4">
      <c r="A148" s="45"/>
      <c r="B148" s="62"/>
      <c r="C148" s="61" t="s">
        <v>172</v>
      </c>
      <c r="D148" s="58"/>
    </row>
    <row r="149" spans="1:4">
      <c r="A149" s="45"/>
      <c r="B149" s="62"/>
      <c r="C149" s="61" t="s">
        <v>173</v>
      </c>
      <c r="D149" s="58"/>
    </row>
    <row r="150" spans="1:4">
      <c r="A150" s="45"/>
      <c r="B150" s="62"/>
      <c r="C150" s="61" t="s">
        <v>174</v>
      </c>
      <c r="D150" s="58"/>
    </row>
    <row r="151" spans="1:4">
      <c r="A151" s="45"/>
      <c r="B151" s="62"/>
      <c r="C151" s="61" t="s">
        <v>175</v>
      </c>
      <c r="D151" s="58"/>
    </row>
    <row r="152" spans="1:4">
      <c r="A152" s="45"/>
      <c r="B152" s="62"/>
      <c r="C152" s="61" t="s">
        <v>176</v>
      </c>
      <c r="D152" s="58"/>
    </row>
    <row r="153" spans="1:4" ht="17.25" thickBot="1">
      <c r="A153" s="45"/>
      <c r="B153" s="62"/>
      <c r="C153" s="61" t="s">
        <v>177</v>
      </c>
      <c r="D153" s="58"/>
    </row>
    <row r="154" spans="1:4" ht="17.25" thickBot="1">
      <c r="A154" s="45"/>
      <c r="B154" s="75" t="s">
        <v>5</v>
      </c>
      <c r="C154" s="76" t="s">
        <v>178</v>
      </c>
      <c r="D154" s="60" t="s">
        <v>179</v>
      </c>
    </row>
    <row r="155" spans="1:4" ht="17.25" thickBot="1">
      <c r="A155" s="45"/>
      <c r="B155" s="75" t="s">
        <v>6</v>
      </c>
      <c r="C155" s="76" t="s">
        <v>178</v>
      </c>
      <c r="D155" s="60" t="s">
        <v>179</v>
      </c>
    </row>
    <row r="156" spans="1:4">
      <c r="B156" s="77" t="s">
        <v>180</v>
      </c>
      <c r="C156" s="78" t="s">
        <v>181</v>
      </c>
      <c r="D156" s="79" t="s">
        <v>31</v>
      </c>
    </row>
    <row r="157" spans="1:4" ht="17.25" thickBot="1">
      <c r="B157" s="80"/>
      <c r="C157" s="67" t="s">
        <v>182</v>
      </c>
      <c r="D157" s="81"/>
    </row>
    <row r="158" spans="1:4" ht="17.25" thickBot="1">
      <c r="A158" s="45"/>
      <c r="B158" s="75" t="s">
        <v>183</v>
      </c>
      <c r="C158" s="76" t="s">
        <v>178</v>
      </c>
      <c r="D158" s="60" t="s">
        <v>179</v>
      </c>
    </row>
    <row r="159" spans="1:4">
      <c r="B159" s="77" t="s">
        <v>184</v>
      </c>
      <c r="C159" s="78" t="s">
        <v>185</v>
      </c>
      <c r="D159" s="79" t="s">
        <v>31</v>
      </c>
    </row>
    <row r="160" spans="1:4" ht="17.25" thickBot="1">
      <c r="B160" s="82"/>
      <c r="C160" s="83" t="s">
        <v>186</v>
      </c>
      <c r="D160" s="84"/>
    </row>
    <row r="161" spans="1:4" ht="17.25" thickBot="1">
      <c r="A161" s="45"/>
      <c r="B161" s="77" t="s">
        <v>187</v>
      </c>
      <c r="C161" s="76" t="s">
        <v>188</v>
      </c>
      <c r="D161" s="79" t="s">
        <v>31</v>
      </c>
    </row>
    <row r="162" spans="1:4" ht="17.25" thickBot="1">
      <c r="A162" s="45"/>
      <c r="B162" s="75" t="s">
        <v>189</v>
      </c>
      <c r="C162" s="76" t="s">
        <v>190</v>
      </c>
      <c r="D162" s="60" t="s">
        <v>191</v>
      </c>
    </row>
    <row r="163" spans="1:4" ht="17.25" customHeight="1">
      <c r="A163" s="85"/>
      <c r="B163" s="54" t="s">
        <v>192</v>
      </c>
      <c r="C163" s="59" t="s">
        <v>193</v>
      </c>
      <c r="D163" s="60" t="s">
        <v>31</v>
      </c>
    </row>
    <row r="164" spans="1:4">
      <c r="A164" s="45"/>
      <c r="B164" s="86"/>
      <c r="C164" s="61" t="s">
        <v>185</v>
      </c>
      <c r="D164" s="58"/>
    </row>
    <row r="165" spans="1:4">
      <c r="A165" s="45"/>
      <c r="B165" s="57"/>
      <c r="C165" s="61" t="s">
        <v>186</v>
      </c>
      <c r="D165" s="58"/>
    </row>
    <row r="166" spans="1:4">
      <c r="A166" s="45"/>
      <c r="B166" s="57"/>
      <c r="C166" s="61" t="s">
        <v>194</v>
      </c>
      <c r="D166" s="58"/>
    </row>
    <row r="167" spans="1:4">
      <c r="A167" s="45"/>
      <c r="B167" s="57"/>
      <c r="C167" s="61" t="s">
        <v>195</v>
      </c>
      <c r="D167" s="58"/>
    </row>
    <row r="168" spans="1:4">
      <c r="A168" s="45"/>
      <c r="B168" s="57"/>
      <c r="C168" s="61" t="s">
        <v>196</v>
      </c>
      <c r="D168" s="58"/>
    </row>
    <row r="169" spans="1:4">
      <c r="A169" s="45"/>
      <c r="B169" s="57"/>
      <c r="C169" s="61" t="s">
        <v>114</v>
      </c>
      <c r="D169" s="58"/>
    </row>
    <row r="170" spans="1:4">
      <c r="A170" s="45"/>
      <c r="B170" s="57"/>
      <c r="C170" s="61" t="s">
        <v>115</v>
      </c>
      <c r="D170" s="58"/>
    </row>
    <row r="171" spans="1:4">
      <c r="A171" s="45"/>
      <c r="B171" s="57"/>
      <c r="C171" s="61" t="s">
        <v>197</v>
      </c>
      <c r="D171" s="58"/>
    </row>
    <row r="172" spans="1:4">
      <c r="A172" s="45"/>
      <c r="B172" s="57"/>
      <c r="C172" s="61" t="s">
        <v>198</v>
      </c>
      <c r="D172" s="58"/>
    </row>
    <row r="173" spans="1:4">
      <c r="A173" s="45"/>
      <c r="B173" s="57"/>
      <c r="C173" s="61" t="s">
        <v>199</v>
      </c>
      <c r="D173" s="58"/>
    </row>
    <row r="174" spans="1:4">
      <c r="A174" s="45"/>
      <c r="B174" s="57"/>
      <c r="C174" s="61" t="s">
        <v>124</v>
      </c>
      <c r="D174" s="58"/>
    </row>
    <row r="175" spans="1:4">
      <c r="A175" s="45"/>
      <c r="B175" s="57"/>
      <c r="C175" s="61" t="s">
        <v>125</v>
      </c>
      <c r="D175" s="58"/>
    </row>
    <row r="176" spans="1:4">
      <c r="A176" s="45"/>
      <c r="B176" s="57"/>
      <c r="C176" s="61" t="s">
        <v>127</v>
      </c>
      <c r="D176" s="58"/>
    </row>
    <row r="177" spans="1:4">
      <c r="A177" s="45"/>
      <c r="B177" s="57"/>
      <c r="C177" s="61" t="s">
        <v>200</v>
      </c>
      <c r="D177" s="58"/>
    </row>
    <row r="178" spans="1:4">
      <c r="A178" s="45"/>
      <c r="B178" s="57"/>
      <c r="C178" s="61" t="s">
        <v>129</v>
      </c>
      <c r="D178" s="58"/>
    </row>
    <row r="179" spans="1:4">
      <c r="A179" s="45"/>
      <c r="B179" s="57"/>
      <c r="C179" s="61" t="s">
        <v>130</v>
      </c>
      <c r="D179" s="58"/>
    </row>
    <row r="180" spans="1:4">
      <c r="A180" s="45"/>
      <c r="B180" s="57"/>
      <c r="C180" s="61" t="s">
        <v>131</v>
      </c>
      <c r="D180" s="58"/>
    </row>
    <row r="181" spans="1:4">
      <c r="A181" s="45"/>
      <c r="B181" s="57"/>
      <c r="C181" s="61" t="s">
        <v>201</v>
      </c>
      <c r="D181" s="58"/>
    </row>
    <row r="182" spans="1:4">
      <c r="A182" s="45"/>
      <c r="B182" s="57"/>
      <c r="C182" s="61" t="s">
        <v>202</v>
      </c>
      <c r="D182" s="58"/>
    </row>
    <row r="183" spans="1:4">
      <c r="A183" s="45"/>
      <c r="B183" s="57"/>
      <c r="C183" s="61" t="s">
        <v>203</v>
      </c>
      <c r="D183" s="58"/>
    </row>
    <row r="184" spans="1:4">
      <c r="A184" s="45"/>
      <c r="B184" s="57"/>
      <c r="C184" s="61" t="s">
        <v>140</v>
      </c>
      <c r="D184" s="58"/>
    </row>
    <row r="185" spans="1:4">
      <c r="A185" s="45"/>
      <c r="B185" s="57"/>
      <c r="C185" s="61" t="s">
        <v>141</v>
      </c>
      <c r="D185" s="58"/>
    </row>
    <row r="186" spans="1:4">
      <c r="A186" s="45"/>
      <c r="B186" s="57"/>
      <c r="C186" s="61" t="s">
        <v>143</v>
      </c>
      <c r="D186" s="58"/>
    </row>
    <row r="187" spans="1:4">
      <c r="A187" s="45"/>
      <c r="B187" s="57"/>
      <c r="C187" s="61" t="s">
        <v>204</v>
      </c>
      <c r="D187" s="58"/>
    </row>
    <row r="188" spans="1:4">
      <c r="A188" s="45"/>
      <c r="B188" s="57"/>
      <c r="C188" s="61" t="s">
        <v>145</v>
      </c>
      <c r="D188" s="58"/>
    </row>
    <row r="189" spans="1:4">
      <c r="A189" s="45"/>
      <c r="B189" s="57"/>
      <c r="C189" s="61" t="s">
        <v>146</v>
      </c>
      <c r="D189" s="58"/>
    </row>
    <row r="190" spans="1:4">
      <c r="A190" s="45"/>
      <c r="B190" s="57"/>
      <c r="C190" s="61" t="s">
        <v>147</v>
      </c>
      <c r="D190" s="58"/>
    </row>
    <row r="191" spans="1:4">
      <c r="A191" s="45"/>
      <c r="B191" s="57"/>
      <c r="C191" s="61" t="s">
        <v>205</v>
      </c>
      <c r="D191" s="58"/>
    </row>
    <row r="192" spans="1:4">
      <c r="A192" s="45"/>
      <c r="B192" s="57"/>
      <c r="C192" s="61" t="s">
        <v>206</v>
      </c>
      <c r="D192" s="58"/>
    </row>
    <row r="193" spans="1:4">
      <c r="A193" s="45"/>
      <c r="B193" s="57"/>
      <c r="C193" s="61" t="s">
        <v>207</v>
      </c>
      <c r="D193" s="58"/>
    </row>
    <row r="194" spans="1:4">
      <c r="A194" s="45"/>
      <c r="B194" s="57"/>
      <c r="C194" s="61" t="s">
        <v>156</v>
      </c>
      <c r="D194" s="58"/>
    </row>
    <row r="195" spans="1:4">
      <c r="A195" s="45"/>
      <c r="B195" s="57"/>
      <c r="C195" s="61" t="s">
        <v>157</v>
      </c>
      <c r="D195" s="58"/>
    </row>
    <row r="196" spans="1:4">
      <c r="A196" s="45"/>
      <c r="B196" s="57"/>
      <c r="C196" s="61" t="s">
        <v>159</v>
      </c>
      <c r="D196" s="58"/>
    </row>
    <row r="197" spans="1:4">
      <c r="A197" s="45"/>
      <c r="B197" s="57"/>
      <c r="C197" s="61" t="s">
        <v>208</v>
      </c>
      <c r="D197" s="58"/>
    </row>
    <row r="198" spans="1:4">
      <c r="A198" s="45"/>
      <c r="B198" s="57"/>
      <c r="C198" s="61" t="s">
        <v>161</v>
      </c>
      <c r="D198" s="58"/>
    </row>
    <row r="199" spans="1:4">
      <c r="A199" s="45"/>
      <c r="B199" s="57"/>
      <c r="C199" s="61" t="s">
        <v>162</v>
      </c>
      <c r="D199" s="58"/>
    </row>
    <row r="200" spans="1:4">
      <c r="A200" s="45"/>
      <c r="B200" s="57"/>
      <c r="C200" s="61" t="s">
        <v>163</v>
      </c>
      <c r="D200" s="58"/>
    </row>
    <row r="201" spans="1:4">
      <c r="A201" s="45"/>
      <c r="B201" s="57"/>
      <c r="C201" s="61" t="s">
        <v>209</v>
      </c>
      <c r="D201" s="58"/>
    </row>
    <row r="202" spans="1:4">
      <c r="A202" s="45"/>
      <c r="B202" s="57"/>
      <c r="C202" s="61" t="s">
        <v>210</v>
      </c>
      <c r="D202" s="58"/>
    </row>
    <row r="203" spans="1:4">
      <c r="A203" s="45"/>
      <c r="B203" s="57"/>
      <c r="C203" s="61" t="s">
        <v>211</v>
      </c>
      <c r="D203" s="58"/>
    </row>
    <row r="204" spans="1:4">
      <c r="A204" s="45"/>
      <c r="B204" s="57"/>
      <c r="C204" s="61" t="s">
        <v>172</v>
      </c>
      <c r="D204" s="58"/>
    </row>
    <row r="205" spans="1:4">
      <c r="A205" s="45"/>
      <c r="B205" s="57"/>
      <c r="C205" s="61" t="s">
        <v>173</v>
      </c>
      <c r="D205" s="58"/>
    </row>
    <row r="206" spans="1:4">
      <c r="A206" s="45"/>
      <c r="B206" s="57"/>
      <c r="C206" s="61" t="s">
        <v>175</v>
      </c>
      <c r="D206" s="58"/>
    </row>
    <row r="207" spans="1:4">
      <c r="A207" s="45"/>
      <c r="B207" s="57"/>
      <c r="C207" s="61" t="s">
        <v>212</v>
      </c>
      <c r="D207" s="58"/>
    </row>
    <row r="208" spans="1:4">
      <c r="A208" s="45"/>
      <c r="B208" s="57"/>
      <c r="C208" s="61" t="s">
        <v>177</v>
      </c>
      <c r="D208" s="58"/>
    </row>
    <row r="209" spans="1:4" ht="17.25" customHeight="1">
      <c r="A209" s="85"/>
      <c r="B209" s="57"/>
      <c r="C209" s="61" t="s">
        <v>213</v>
      </c>
      <c r="D209" s="58"/>
    </row>
    <row r="210" spans="1:4" ht="17.25" customHeight="1">
      <c r="A210" s="85"/>
      <c r="B210" s="57"/>
      <c r="C210" s="61" t="s">
        <v>214</v>
      </c>
      <c r="D210" s="58"/>
    </row>
    <row r="211" spans="1:4" ht="17.25" customHeight="1">
      <c r="A211" s="85"/>
      <c r="B211" s="57"/>
      <c r="C211" s="61" t="s">
        <v>215</v>
      </c>
      <c r="D211" s="58"/>
    </row>
    <row r="212" spans="1:4" ht="17.25" customHeight="1">
      <c r="A212" s="85"/>
      <c r="B212" s="57"/>
      <c r="C212" s="61" t="s">
        <v>216</v>
      </c>
      <c r="D212" s="58"/>
    </row>
    <row r="213" spans="1:4" ht="17.25" customHeight="1">
      <c r="A213" s="85"/>
      <c r="B213" s="57"/>
      <c r="C213" s="61" t="s">
        <v>217</v>
      </c>
      <c r="D213" s="58"/>
    </row>
    <row r="214" spans="1:4" ht="17.25" customHeight="1">
      <c r="A214" s="85"/>
      <c r="B214" s="57"/>
      <c r="C214" s="61" t="s">
        <v>218</v>
      </c>
      <c r="D214" s="58"/>
    </row>
    <row r="215" spans="1:4" ht="17.25" customHeight="1">
      <c r="A215" s="85"/>
      <c r="B215" s="57"/>
      <c r="C215" s="61" t="s">
        <v>219</v>
      </c>
      <c r="D215" s="58"/>
    </row>
    <row r="216" spans="1:4" ht="17.25" customHeight="1" thickBot="1">
      <c r="A216" s="85"/>
      <c r="B216" s="57"/>
      <c r="C216" s="61" t="s">
        <v>220</v>
      </c>
      <c r="D216" s="58"/>
    </row>
    <row r="217" spans="1:4">
      <c r="B217" s="77" t="s">
        <v>221</v>
      </c>
      <c r="C217" s="78" t="s">
        <v>194</v>
      </c>
      <c r="D217" s="79" t="s">
        <v>222</v>
      </c>
    </row>
    <row r="218" spans="1:4">
      <c r="B218" s="82"/>
      <c r="C218" s="83" t="s">
        <v>195</v>
      </c>
      <c r="D218" s="84"/>
    </row>
    <row r="219" spans="1:4">
      <c r="B219" s="82"/>
      <c r="C219" s="83" t="s">
        <v>223</v>
      </c>
      <c r="D219" s="84"/>
    </row>
    <row r="220" spans="1:4">
      <c r="B220" s="82"/>
      <c r="C220" s="83" t="s">
        <v>224</v>
      </c>
      <c r="D220" s="84"/>
    </row>
    <row r="221" spans="1:4">
      <c r="B221" s="82"/>
      <c r="C221" s="83" t="s">
        <v>225</v>
      </c>
      <c r="D221" s="84"/>
    </row>
    <row r="222" spans="1:4">
      <c r="B222" s="82"/>
      <c r="C222" s="83" t="s">
        <v>226</v>
      </c>
      <c r="D222" s="84"/>
    </row>
    <row r="223" spans="1:4">
      <c r="B223" s="82"/>
      <c r="C223" s="83" t="s">
        <v>227</v>
      </c>
      <c r="D223" s="84"/>
    </row>
    <row r="224" spans="1:4">
      <c r="B224" s="82"/>
      <c r="C224" s="87" t="s">
        <v>228</v>
      </c>
      <c r="D224" s="84"/>
    </row>
    <row r="225" spans="2:4">
      <c r="B225" s="82"/>
      <c r="C225" s="88" t="s">
        <v>229</v>
      </c>
      <c r="D225" s="84"/>
    </row>
    <row r="226" spans="2:4" ht="17.25" thickBot="1">
      <c r="B226" s="80"/>
      <c r="C226" s="67" t="s">
        <v>230</v>
      </c>
      <c r="D226" s="81"/>
    </row>
    <row r="227" spans="2:4">
      <c r="B227" s="75" t="s">
        <v>231</v>
      </c>
      <c r="C227" s="78" t="s">
        <v>194</v>
      </c>
      <c r="D227" s="79" t="s">
        <v>31</v>
      </c>
    </row>
    <row r="228" spans="2:4">
      <c r="B228" s="82"/>
      <c r="C228" s="89" t="s">
        <v>195</v>
      </c>
      <c r="D228" s="84"/>
    </row>
    <row r="229" spans="2:4">
      <c r="B229" s="82"/>
      <c r="C229" s="89" t="s">
        <v>223</v>
      </c>
      <c r="D229" s="84"/>
    </row>
    <row r="230" spans="2:4">
      <c r="B230" s="82"/>
      <c r="C230" s="89" t="s">
        <v>224</v>
      </c>
      <c r="D230" s="84"/>
    </row>
    <row r="231" spans="2:4">
      <c r="B231" s="82"/>
      <c r="C231" s="89" t="s">
        <v>225</v>
      </c>
      <c r="D231" s="84"/>
    </row>
    <row r="232" spans="2:4">
      <c r="B232" s="82"/>
      <c r="C232" s="89" t="s">
        <v>226</v>
      </c>
      <c r="D232" s="84"/>
    </row>
    <row r="233" spans="2:4">
      <c r="B233" s="82"/>
      <c r="C233" s="89" t="s">
        <v>229</v>
      </c>
      <c r="D233" s="84"/>
    </row>
    <row r="234" spans="2:4">
      <c r="B234" s="82"/>
      <c r="C234" s="89" t="s">
        <v>230</v>
      </c>
      <c r="D234" s="84"/>
    </row>
    <row r="235" spans="2:4">
      <c r="B235" s="82"/>
      <c r="C235" s="89" t="s">
        <v>232</v>
      </c>
      <c r="D235" s="84"/>
    </row>
    <row r="236" spans="2:4" ht="17.25" thickBot="1">
      <c r="B236" s="82"/>
      <c r="C236" s="87" t="s">
        <v>233</v>
      </c>
      <c r="D236" s="84"/>
    </row>
    <row r="237" spans="2:4">
      <c r="B237" s="77" t="s">
        <v>34</v>
      </c>
      <c r="C237" s="78" t="s">
        <v>194</v>
      </c>
      <c r="D237" s="79" t="s">
        <v>222</v>
      </c>
    </row>
    <row r="238" spans="2:4">
      <c r="B238" s="82"/>
      <c r="C238" s="90" t="s">
        <v>195</v>
      </c>
      <c r="D238" s="84"/>
    </row>
    <row r="239" spans="2:4">
      <c r="B239" s="82"/>
      <c r="C239" s="7" t="s">
        <v>223</v>
      </c>
      <c r="D239" s="84"/>
    </row>
    <row r="240" spans="2:4">
      <c r="B240" s="82"/>
      <c r="C240" s="89" t="s">
        <v>224</v>
      </c>
      <c r="D240" s="84"/>
    </row>
    <row r="241" spans="2:4">
      <c r="B241" s="82"/>
      <c r="C241" s="89" t="s">
        <v>225</v>
      </c>
      <c r="D241" s="84"/>
    </row>
    <row r="242" spans="2:4">
      <c r="B242" s="82"/>
      <c r="C242" s="89" t="s">
        <v>226</v>
      </c>
      <c r="D242" s="84"/>
    </row>
    <row r="243" spans="2:4">
      <c r="B243" s="82"/>
      <c r="C243" s="89" t="s">
        <v>229</v>
      </c>
      <c r="D243" s="84"/>
    </row>
    <row r="244" spans="2:4">
      <c r="B244" s="82"/>
      <c r="C244" s="89" t="s">
        <v>230</v>
      </c>
      <c r="D244" s="84"/>
    </row>
    <row r="245" spans="2:4">
      <c r="B245" s="82"/>
      <c r="C245" s="89" t="s">
        <v>234</v>
      </c>
      <c r="D245" s="84"/>
    </row>
    <row r="246" spans="2:4">
      <c r="B246" s="82"/>
      <c r="C246" s="89" t="s">
        <v>235</v>
      </c>
      <c r="D246" s="84"/>
    </row>
    <row r="247" spans="2:4">
      <c r="B247" s="82"/>
      <c r="C247" s="89" t="s">
        <v>236</v>
      </c>
      <c r="D247" s="84"/>
    </row>
    <row r="248" spans="2:4">
      <c r="B248" s="82"/>
      <c r="C248" s="89" t="s">
        <v>237</v>
      </c>
      <c r="D248" s="84"/>
    </row>
    <row r="249" spans="2:4">
      <c r="B249" s="82"/>
      <c r="C249" s="89" t="s">
        <v>238</v>
      </c>
      <c r="D249" s="84"/>
    </row>
    <row r="250" spans="2:4">
      <c r="B250" s="82"/>
      <c r="C250" s="89" t="s">
        <v>239</v>
      </c>
      <c r="D250" s="84"/>
    </row>
    <row r="251" spans="2:4">
      <c r="B251" s="82"/>
      <c r="C251" s="89" t="s">
        <v>240</v>
      </c>
      <c r="D251" s="84"/>
    </row>
    <row r="252" spans="2:4">
      <c r="B252" s="82"/>
      <c r="C252" s="89" t="s">
        <v>241</v>
      </c>
      <c r="D252" s="84"/>
    </row>
    <row r="253" spans="2:4">
      <c r="B253" s="82"/>
      <c r="C253" s="89" t="s">
        <v>232</v>
      </c>
      <c r="D253" s="84"/>
    </row>
    <row r="254" spans="2:4">
      <c r="B254" s="82"/>
      <c r="C254" s="83" t="s">
        <v>233</v>
      </c>
      <c r="D254" s="84"/>
    </row>
    <row r="255" spans="2:4">
      <c r="B255" s="82"/>
      <c r="C255" s="87" t="s">
        <v>242</v>
      </c>
      <c r="D255" s="84"/>
    </row>
    <row r="256" spans="2:4" ht="17.25" thickBot="1">
      <c r="B256" s="82"/>
      <c r="C256" s="88" t="s">
        <v>243</v>
      </c>
      <c r="D256" s="84"/>
    </row>
    <row r="257" spans="2:4">
      <c r="B257" s="77" t="s">
        <v>35</v>
      </c>
      <c r="C257" s="78" t="s">
        <v>232</v>
      </c>
      <c r="D257" s="79" t="s">
        <v>222</v>
      </c>
    </row>
    <row r="258" spans="2:4">
      <c r="B258" s="82"/>
      <c r="C258" s="87" t="s">
        <v>233</v>
      </c>
      <c r="D258" s="84"/>
    </row>
    <row r="259" spans="2:4">
      <c r="B259" s="82"/>
      <c r="C259" s="87" t="s">
        <v>194</v>
      </c>
      <c r="D259" s="84"/>
    </row>
    <row r="260" spans="2:4">
      <c r="B260" s="82"/>
      <c r="C260" s="7" t="s">
        <v>195</v>
      </c>
      <c r="D260" s="84"/>
    </row>
    <row r="261" spans="2:4">
      <c r="B261" s="82"/>
      <c r="C261" s="7" t="s">
        <v>223</v>
      </c>
      <c r="D261" s="84"/>
    </row>
    <row r="262" spans="2:4">
      <c r="B262" s="82"/>
      <c r="C262" s="7" t="s">
        <v>224</v>
      </c>
      <c r="D262" s="84"/>
    </row>
    <row r="263" spans="2:4">
      <c r="B263" s="82"/>
      <c r="C263" s="7" t="s">
        <v>225</v>
      </c>
      <c r="D263" s="84"/>
    </row>
    <row r="264" spans="2:4">
      <c r="B264" s="82"/>
      <c r="C264" s="7" t="s">
        <v>226</v>
      </c>
      <c r="D264" s="84"/>
    </row>
    <row r="265" spans="2:4">
      <c r="B265" s="82"/>
      <c r="C265" s="7" t="s">
        <v>229</v>
      </c>
      <c r="D265" s="84"/>
    </row>
    <row r="266" spans="2:4">
      <c r="B266" s="82"/>
      <c r="C266" s="7" t="s">
        <v>230</v>
      </c>
      <c r="D266" s="84"/>
    </row>
    <row r="267" spans="2:4">
      <c r="B267" s="82"/>
      <c r="C267" s="7" t="s">
        <v>244</v>
      </c>
      <c r="D267" s="84"/>
    </row>
    <row r="268" spans="2:4">
      <c r="B268" s="82"/>
      <c r="C268" s="7" t="s">
        <v>245</v>
      </c>
      <c r="D268" s="84"/>
    </row>
    <row r="269" spans="2:4">
      <c r="B269" s="82"/>
      <c r="C269" s="7" t="s">
        <v>246</v>
      </c>
      <c r="D269" s="84"/>
    </row>
    <row r="270" spans="2:4">
      <c r="B270" s="82"/>
      <c r="C270" s="7" t="s">
        <v>247</v>
      </c>
      <c r="D270" s="84"/>
    </row>
    <row r="271" spans="2:4">
      <c r="B271" s="82"/>
      <c r="C271" s="7" t="s">
        <v>248</v>
      </c>
      <c r="D271" s="84"/>
    </row>
    <row r="272" spans="2:4">
      <c r="B272" s="82"/>
      <c r="C272" s="7" t="s">
        <v>249</v>
      </c>
      <c r="D272" s="84"/>
    </row>
    <row r="273" spans="2:4">
      <c r="B273" s="82"/>
      <c r="C273" s="7" t="s">
        <v>250</v>
      </c>
      <c r="D273" s="84"/>
    </row>
    <row r="274" spans="2:4">
      <c r="B274" s="82"/>
      <c r="C274" s="7" t="s">
        <v>251</v>
      </c>
      <c r="D274" s="84"/>
    </row>
    <row r="275" spans="2:4">
      <c r="B275" s="82"/>
      <c r="C275" s="7" t="s">
        <v>252</v>
      </c>
      <c r="D275" s="84"/>
    </row>
    <row r="276" spans="2:4">
      <c r="B276" s="82"/>
      <c r="C276" s="7" t="s">
        <v>253</v>
      </c>
      <c r="D276" s="84"/>
    </row>
    <row r="277" spans="2:4">
      <c r="B277" s="82"/>
      <c r="C277" s="7" t="s">
        <v>254</v>
      </c>
      <c r="D277" s="84"/>
    </row>
    <row r="278" spans="2:4">
      <c r="B278" s="82"/>
      <c r="C278" s="7" t="s">
        <v>255</v>
      </c>
      <c r="D278" s="84"/>
    </row>
    <row r="279" spans="2:4">
      <c r="B279" s="82"/>
      <c r="C279" s="7" t="s">
        <v>256</v>
      </c>
      <c r="D279" s="84"/>
    </row>
    <row r="280" spans="2:4">
      <c r="B280" s="82"/>
      <c r="C280" s="7" t="s">
        <v>257</v>
      </c>
      <c r="D280" s="84"/>
    </row>
    <row r="281" spans="2:4">
      <c r="B281" s="82"/>
      <c r="C281" s="7" t="s">
        <v>258</v>
      </c>
      <c r="D281" s="84"/>
    </row>
    <row r="282" spans="2:4">
      <c r="B282" s="82"/>
      <c r="C282" s="7" t="s">
        <v>259</v>
      </c>
      <c r="D282" s="84"/>
    </row>
    <row r="283" spans="2:4">
      <c r="B283" s="82"/>
      <c r="C283" s="7" t="s">
        <v>260</v>
      </c>
      <c r="D283" s="84"/>
    </row>
    <row r="284" spans="2:4">
      <c r="B284" s="82"/>
      <c r="C284" s="7" t="s">
        <v>261</v>
      </c>
      <c r="D284" s="84"/>
    </row>
    <row r="285" spans="2:4">
      <c r="B285" s="82"/>
      <c r="C285" s="87" t="s">
        <v>262</v>
      </c>
      <c r="D285" s="84"/>
    </row>
    <row r="286" spans="2:4">
      <c r="B286" s="82"/>
      <c r="C286" s="87" t="s">
        <v>263</v>
      </c>
      <c r="D286" s="84"/>
    </row>
    <row r="287" spans="2:4">
      <c r="B287" s="82"/>
      <c r="C287" s="87" t="s">
        <v>264</v>
      </c>
      <c r="D287" s="84"/>
    </row>
    <row r="288" spans="2:4">
      <c r="B288" s="82"/>
      <c r="C288" s="87" t="s">
        <v>265</v>
      </c>
      <c r="D288" s="84"/>
    </row>
    <row r="289" spans="2:4">
      <c r="B289" s="82"/>
      <c r="C289" s="87" t="s">
        <v>266</v>
      </c>
      <c r="D289" s="84"/>
    </row>
    <row r="290" spans="2:4">
      <c r="B290" s="82"/>
      <c r="C290" s="87" t="s">
        <v>267</v>
      </c>
      <c r="D290" s="84"/>
    </row>
    <row r="291" spans="2:4">
      <c r="B291" s="82"/>
      <c r="C291" s="87" t="s">
        <v>268</v>
      </c>
      <c r="D291" s="84"/>
    </row>
    <row r="292" spans="2:4">
      <c r="B292" s="82"/>
      <c r="C292" s="87" t="s">
        <v>269</v>
      </c>
      <c r="D292" s="84"/>
    </row>
    <row r="293" spans="2:4">
      <c r="B293" s="82"/>
      <c r="C293" s="87" t="s">
        <v>270</v>
      </c>
      <c r="D293" s="84"/>
    </row>
    <row r="294" spans="2:4">
      <c r="B294" s="82"/>
      <c r="C294" s="87" t="s">
        <v>271</v>
      </c>
      <c r="D294" s="84"/>
    </row>
    <row r="295" spans="2:4">
      <c r="B295" s="82"/>
      <c r="C295" s="87" t="s">
        <v>272</v>
      </c>
      <c r="D295" s="84"/>
    </row>
    <row r="296" spans="2:4">
      <c r="B296" s="82"/>
      <c r="C296" s="87" t="s">
        <v>273</v>
      </c>
      <c r="D296" s="84"/>
    </row>
    <row r="297" spans="2:4">
      <c r="B297" s="82"/>
      <c r="C297" s="87" t="s">
        <v>274</v>
      </c>
      <c r="D297" s="84"/>
    </row>
    <row r="298" spans="2:4">
      <c r="B298" s="82"/>
      <c r="C298" s="87" t="s">
        <v>275</v>
      </c>
      <c r="D298" s="84"/>
    </row>
    <row r="299" spans="2:4">
      <c r="B299" s="82"/>
      <c r="C299" s="87" t="s">
        <v>276</v>
      </c>
      <c r="D299" s="84"/>
    </row>
    <row r="300" spans="2:4">
      <c r="B300" s="82"/>
      <c r="C300" s="87" t="s">
        <v>277</v>
      </c>
      <c r="D300" s="84"/>
    </row>
    <row r="301" spans="2:4">
      <c r="B301" s="82"/>
      <c r="C301" s="87" t="s">
        <v>278</v>
      </c>
      <c r="D301" s="84"/>
    </row>
    <row r="302" spans="2:4">
      <c r="B302" s="82"/>
      <c r="C302" s="87" t="s">
        <v>279</v>
      </c>
      <c r="D302" s="84"/>
    </row>
    <row r="303" spans="2:4">
      <c r="B303" s="82"/>
      <c r="C303" s="87" t="s">
        <v>280</v>
      </c>
      <c r="D303" s="84"/>
    </row>
    <row r="304" spans="2:4">
      <c r="B304" s="82"/>
      <c r="C304" s="87" t="s">
        <v>281</v>
      </c>
      <c r="D304" s="84"/>
    </row>
    <row r="305" spans="2:4">
      <c r="B305" s="82"/>
      <c r="C305" s="87" t="s">
        <v>282</v>
      </c>
      <c r="D305" s="84"/>
    </row>
    <row r="306" spans="2:4">
      <c r="B306" s="82"/>
      <c r="C306" s="87" t="s">
        <v>283</v>
      </c>
      <c r="D306" s="84"/>
    </row>
    <row r="307" spans="2:4">
      <c r="B307" s="82"/>
      <c r="C307" s="87" t="s">
        <v>284</v>
      </c>
      <c r="D307" s="84"/>
    </row>
    <row r="308" spans="2:4">
      <c r="B308" s="82"/>
      <c r="C308" s="87" t="s">
        <v>285</v>
      </c>
      <c r="D308" s="84"/>
    </row>
    <row r="309" spans="2:4">
      <c r="B309" s="82"/>
      <c r="C309" s="87" t="s">
        <v>286</v>
      </c>
      <c r="D309" s="84"/>
    </row>
    <row r="310" spans="2:4">
      <c r="B310" s="82"/>
      <c r="C310" s="87" t="s">
        <v>287</v>
      </c>
      <c r="D310" s="84"/>
    </row>
    <row r="311" spans="2:4">
      <c r="B311" s="82"/>
      <c r="C311" s="87" t="s">
        <v>288</v>
      </c>
      <c r="D311" s="84"/>
    </row>
    <row r="312" spans="2:4">
      <c r="B312" s="82"/>
      <c r="C312" s="87" t="s">
        <v>289</v>
      </c>
      <c r="D312" s="84"/>
    </row>
    <row r="313" spans="2:4">
      <c r="B313" s="82"/>
      <c r="C313" s="87" t="s">
        <v>290</v>
      </c>
      <c r="D313" s="84"/>
    </row>
    <row r="314" spans="2:4">
      <c r="B314" s="82"/>
      <c r="C314" s="87" t="s">
        <v>291</v>
      </c>
      <c r="D314" s="84"/>
    </row>
    <row r="315" spans="2:4">
      <c r="B315" s="82"/>
      <c r="C315" s="87" t="s">
        <v>292</v>
      </c>
      <c r="D315" s="84"/>
    </row>
    <row r="316" spans="2:4">
      <c r="B316" s="82"/>
      <c r="C316" s="87" t="s">
        <v>293</v>
      </c>
      <c r="D316" s="84"/>
    </row>
    <row r="317" spans="2:4">
      <c r="B317" s="82"/>
      <c r="C317" s="87" t="s">
        <v>294</v>
      </c>
      <c r="D317" s="84"/>
    </row>
    <row r="318" spans="2:4">
      <c r="B318" s="82"/>
      <c r="C318" s="87" t="s">
        <v>295</v>
      </c>
      <c r="D318" s="84"/>
    </row>
    <row r="319" spans="2:4">
      <c r="B319" s="82"/>
      <c r="C319" s="87" t="s">
        <v>296</v>
      </c>
      <c r="D319" s="84"/>
    </row>
    <row r="320" spans="2:4">
      <c r="B320" s="82"/>
      <c r="C320" s="87" t="s">
        <v>297</v>
      </c>
      <c r="D320" s="84"/>
    </row>
    <row r="321" spans="2:4">
      <c r="B321" s="82"/>
      <c r="C321" s="87" t="s">
        <v>298</v>
      </c>
      <c r="D321" s="84"/>
    </row>
    <row r="322" spans="2:4">
      <c r="B322" s="82"/>
      <c r="C322" s="87" t="s">
        <v>299</v>
      </c>
      <c r="D322" s="84"/>
    </row>
    <row r="323" spans="2:4">
      <c r="B323" s="82"/>
      <c r="C323" s="87" t="s">
        <v>300</v>
      </c>
      <c r="D323" s="84"/>
    </row>
    <row r="324" spans="2:4">
      <c r="B324" s="82"/>
      <c r="C324" s="87" t="s">
        <v>301</v>
      </c>
      <c r="D324" s="84"/>
    </row>
    <row r="325" spans="2:4">
      <c r="B325" s="82"/>
      <c r="C325" s="87" t="s">
        <v>302</v>
      </c>
      <c r="D325" s="84"/>
    </row>
    <row r="326" spans="2:4">
      <c r="B326" s="82"/>
      <c r="C326" s="87" t="s">
        <v>303</v>
      </c>
      <c r="D326" s="84"/>
    </row>
    <row r="327" spans="2:4">
      <c r="B327" s="82"/>
      <c r="C327" s="87" t="s">
        <v>304</v>
      </c>
      <c r="D327" s="84"/>
    </row>
    <row r="328" spans="2:4">
      <c r="B328" s="82"/>
      <c r="C328" s="87" t="s">
        <v>305</v>
      </c>
      <c r="D328" s="84"/>
    </row>
    <row r="329" spans="2:4">
      <c r="B329" s="82"/>
      <c r="C329" s="87" t="s">
        <v>306</v>
      </c>
      <c r="D329" s="84"/>
    </row>
    <row r="330" spans="2:4">
      <c r="B330" s="82"/>
      <c r="C330" s="87" t="s">
        <v>307</v>
      </c>
      <c r="D330" s="84"/>
    </row>
    <row r="331" spans="2:4">
      <c r="B331" s="82"/>
      <c r="C331" s="87" t="s">
        <v>308</v>
      </c>
      <c r="D331" s="84"/>
    </row>
    <row r="332" spans="2:4">
      <c r="B332" s="82"/>
      <c r="C332" s="87" t="s">
        <v>309</v>
      </c>
      <c r="D332" s="84"/>
    </row>
    <row r="333" spans="2:4">
      <c r="B333" s="82"/>
      <c r="C333" s="87" t="s">
        <v>310</v>
      </c>
      <c r="D333" s="84"/>
    </row>
    <row r="334" spans="2:4">
      <c r="B334" s="82"/>
      <c r="C334" s="87" t="s">
        <v>311</v>
      </c>
      <c r="D334" s="84"/>
    </row>
    <row r="335" spans="2:4">
      <c r="B335" s="82"/>
      <c r="C335" s="87" t="s">
        <v>254</v>
      </c>
      <c r="D335" s="84"/>
    </row>
    <row r="336" spans="2:4">
      <c r="B336" s="82"/>
      <c r="C336" s="87" t="s">
        <v>312</v>
      </c>
      <c r="D336" s="84"/>
    </row>
    <row r="337" spans="1:4">
      <c r="A337" s="45"/>
      <c r="B337" s="57"/>
      <c r="C337" s="61" t="s">
        <v>313</v>
      </c>
      <c r="D337" s="58"/>
    </row>
    <row r="338" spans="1:4">
      <c r="A338" s="45"/>
      <c r="B338" s="57"/>
      <c r="C338" s="61" t="s">
        <v>314</v>
      </c>
      <c r="D338" s="58"/>
    </row>
    <row r="339" spans="1:4">
      <c r="A339" s="45"/>
      <c r="B339" s="57"/>
      <c r="C339" s="61" t="s">
        <v>315</v>
      </c>
      <c r="D339" s="58"/>
    </row>
    <row r="340" spans="1:4">
      <c r="A340" s="45"/>
      <c r="B340" s="57"/>
      <c r="C340" s="61" t="s">
        <v>316</v>
      </c>
      <c r="D340" s="58"/>
    </row>
    <row r="341" spans="1:4">
      <c r="A341" s="45"/>
      <c r="B341" s="57"/>
      <c r="C341" s="61" t="s">
        <v>317</v>
      </c>
      <c r="D341" s="58"/>
    </row>
    <row r="342" spans="1:4">
      <c r="A342" s="45"/>
      <c r="B342" s="57"/>
      <c r="C342" s="61" t="s">
        <v>318</v>
      </c>
      <c r="D342" s="58"/>
    </row>
    <row r="343" spans="1:4">
      <c r="A343" s="45"/>
      <c r="B343" s="57"/>
      <c r="C343" s="61" t="s">
        <v>319</v>
      </c>
      <c r="D343" s="58"/>
    </row>
    <row r="344" spans="1:4">
      <c r="A344" s="45"/>
      <c r="B344" s="57"/>
      <c r="C344" s="61" t="s">
        <v>320</v>
      </c>
      <c r="D344" s="58"/>
    </row>
    <row r="345" spans="1:4">
      <c r="A345" s="45"/>
      <c r="B345" s="57"/>
      <c r="C345" s="61" t="s">
        <v>321</v>
      </c>
      <c r="D345" s="58"/>
    </row>
    <row r="346" spans="1:4">
      <c r="A346" s="45"/>
      <c r="B346" s="57"/>
      <c r="C346" s="61" t="s">
        <v>322</v>
      </c>
      <c r="D346" s="58"/>
    </row>
    <row r="347" spans="1:4">
      <c r="A347" s="45"/>
      <c r="B347" s="57"/>
      <c r="C347" s="61" t="s">
        <v>323</v>
      </c>
      <c r="D347" s="58"/>
    </row>
    <row r="348" spans="1:4">
      <c r="A348" s="45"/>
      <c r="B348" s="57"/>
      <c r="C348" s="61" t="s">
        <v>324</v>
      </c>
      <c r="D348" s="58"/>
    </row>
    <row r="349" spans="1:4">
      <c r="A349" s="45"/>
      <c r="B349" s="57"/>
      <c r="C349" s="61" t="s">
        <v>325</v>
      </c>
      <c r="D349" s="58"/>
    </row>
    <row r="350" spans="1:4">
      <c r="A350" s="45"/>
      <c r="B350" s="57"/>
      <c r="C350" s="61" t="s">
        <v>326</v>
      </c>
      <c r="D350" s="58"/>
    </row>
    <row r="351" spans="1:4">
      <c r="A351" s="45"/>
      <c r="B351" s="57"/>
      <c r="C351" s="61" t="s">
        <v>327</v>
      </c>
      <c r="D351" s="58"/>
    </row>
    <row r="352" spans="1:4">
      <c r="A352" s="45"/>
      <c r="B352" s="57"/>
      <c r="C352" s="61" t="s">
        <v>328</v>
      </c>
      <c r="D352" s="58"/>
    </row>
    <row r="353" spans="1:4">
      <c r="A353" s="45"/>
      <c r="B353" s="57"/>
      <c r="C353" s="61" t="s">
        <v>329</v>
      </c>
      <c r="D353" s="58"/>
    </row>
    <row r="354" spans="1:4">
      <c r="A354" s="45"/>
      <c r="B354" s="57"/>
      <c r="C354" s="61" t="s">
        <v>330</v>
      </c>
      <c r="D354" s="58"/>
    </row>
    <row r="355" spans="1:4">
      <c r="A355" s="45"/>
      <c r="B355" s="57"/>
      <c r="C355" s="61" t="s">
        <v>331</v>
      </c>
      <c r="D355" s="58"/>
    </row>
    <row r="356" spans="1:4">
      <c r="A356" s="45"/>
      <c r="B356" s="57"/>
      <c r="C356" s="61" t="s">
        <v>332</v>
      </c>
      <c r="D356" s="58"/>
    </row>
    <row r="357" spans="1:4">
      <c r="A357" s="45"/>
      <c r="B357" s="57"/>
      <c r="C357" s="61" t="s">
        <v>333</v>
      </c>
      <c r="D357" s="58"/>
    </row>
    <row r="358" spans="1:4">
      <c r="A358" s="45"/>
      <c r="B358" s="57"/>
      <c r="C358" s="61" t="s">
        <v>334</v>
      </c>
      <c r="D358" s="58"/>
    </row>
    <row r="359" spans="1:4">
      <c r="A359" s="45"/>
      <c r="B359" s="57"/>
      <c r="C359" s="61" t="s">
        <v>335</v>
      </c>
      <c r="D359" s="58"/>
    </row>
    <row r="360" spans="1:4">
      <c r="A360" s="45"/>
      <c r="B360" s="57"/>
      <c r="C360" s="61" t="s">
        <v>336</v>
      </c>
      <c r="D360" s="58"/>
    </row>
    <row r="361" spans="1:4">
      <c r="A361" s="45"/>
      <c r="B361" s="57"/>
      <c r="C361" s="61" t="s">
        <v>337</v>
      </c>
      <c r="D361" s="58"/>
    </row>
    <row r="362" spans="1:4">
      <c r="A362" s="45"/>
      <c r="B362" s="57"/>
      <c r="C362" s="61" t="s">
        <v>338</v>
      </c>
      <c r="D362" s="58"/>
    </row>
    <row r="363" spans="1:4">
      <c r="A363" s="45"/>
      <c r="B363" s="57"/>
      <c r="C363" s="61" t="s">
        <v>339</v>
      </c>
      <c r="D363" s="58"/>
    </row>
    <row r="364" spans="1:4">
      <c r="A364" s="45"/>
      <c r="B364" s="57"/>
      <c r="C364" s="61" t="s">
        <v>340</v>
      </c>
      <c r="D364" s="58"/>
    </row>
    <row r="365" spans="1:4">
      <c r="A365" s="45"/>
      <c r="B365" s="57"/>
      <c r="C365" s="61" t="s">
        <v>341</v>
      </c>
      <c r="D365" s="58"/>
    </row>
    <row r="366" spans="1:4">
      <c r="A366" s="45"/>
      <c r="B366" s="57"/>
      <c r="C366" s="61" t="s">
        <v>342</v>
      </c>
      <c r="D366" s="58"/>
    </row>
    <row r="367" spans="1:4">
      <c r="A367" s="45"/>
      <c r="B367" s="57"/>
      <c r="C367" s="61" t="s">
        <v>343</v>
      </c>
      <c r="D367" s="58"/>
    </row>
    <row r="368" spans="1:4">
      <c r="A368" s="45"/>
      <c r="B368" s="57"/>
      <c r="C368" s="61" t="s">
        <v>344</v>
      </c>
      <c r="D368" s="58"/>
    </row>
    <row r="369" spans="1:4">
      <c r="A369" s="45"/>
      <c r="B369" s="57"/>
      <c r="C369" s="61" t="s">
        <v>345</v>
      </c>
      <c r="D369" s="58"/>
    </row>
    <row r="370" spans="1:4">
      <c r="A370" s="45"/>
      <c r="B370" s="57"/>
      <c r="C370" s="61" t="s">
        <v>346</v>
      </c>
      <c r="D370" s="58"/>
    </row>
    <row r="371" spans="1:4">
      <c r="A371" s="45"/>
      <c r="B371" s="57"/>
      <c r="C371" s="61" t="s">
        <v>347</v>
      </c>
      <c r="D371" s="58"/>
    </row>
    <row r="372" spans="1:4">
      <c r="A372" s="45"/>
      <c r="B372" s="57"/>
      <c r="C372" s="61" t="s">
        <v>348</v>
      </c>
      <c r="D372" s="58"/>
    </row>
    <row r="373" spans="1:4">
      <c r="A373" s="45"/>
      <c r="B373" s="57"/>
      <c r="C373" s="61" t="s">
        <v>349</v>
      </c>
      <c r="D373" s="58"/>
    </row>
    <row r="374" spans="1:4">
      <c r="A374" s="45"/>
      <c r="B374" s="57"/>
      <c r="C374" s="61" t="s">
        <v>350</v>
      </c>
      <c r="D374" s="58"/>
    </row>
    <row r="375" spans="1:4">
      <c r="A375" s="45"/>
      <c r="B375" s="57"/>
      <c r="C375" s="61" t="s">
        <v>351</v>
      </c>
      <c r="D375" s="58"/>
    </row>
    <row r="376" spans="1:4">
      <c r="A376" s="45"/>
      <c r="B376" s="57"/>
      <c r="C376" s="61" t="s">
        <v>352</v>
      </c>
      <c r="D376" s="58"/>
    </row>
    <row r="377" spans="1:4">
      <c r="A377" s="45"/>
      <c r="B377" s="57"/>
      <c r="C377" s="61" t="s">
        <v>353</v>
      </c>
      <c r="D377" s="58"/>
    </row>
    <row r="378" spans="1:4">
      <c r="A378" s="45"/>
      <c r="B378" s="57"/>
      <c r="C378" s="61" t="s">
        <v>354</v>
      </c>
      <c r="D378" s="58"/>
    </row>
    <row r="379" spans="1:4">
      <c r="A379" s="45"/>
      <c r="B379" s="57"/>
      <c r="C379" s="61" t="s">
        <v>355</v>
      </c>
      <c r="D379" s="58"/>
    </row>
    <row r="380" spans="1:4">
      <c r="A380" s="45"/>
      <c r="B380" s="57"/>
      <c r="C380" s="61" t="s">
        <v>356</v>
      </c>
      <c r="D380" s="58"/>
    </row>
    <row r="381" spans="1:4">
      <c r="A381" s="45"/>
      <c r="B381" s="57"/>
      <c r="C381" s="61" t="s">
        <v>357</v>
      </c>
      <c r="D381" s="58"/>
    </row>
    <row r="382" spans="1:4">
      <c r="A382" s="45"/>
      <c r="B382" s="86"/>
      <c r="C382" s="61" t="s">
        <v>358</v>
      </c>
      <c r="D382" s="58"/>
    </row>
    <row r="383" spans="1:4">
      <c r="A383" s="45"/>
      <c r="B383" s="86"/>
      <c r="C383" s="61" t="s">
        <v>359</v>
      </c>
      <c r="D383" s="58"/>
    </row>
    <row r="384" spans="1:4">
      <c r="A384" s="45"/>
      <c r="B384" s="86"/>
      <c r="C384" s="61" t="s">
        <v>360</v>
      </c>
      <c r="D384" s="58"/>
    </row>
    <row r="385" spans="1:4">
      <c r="A385" s="45"/>
      <c r="B385" s="86"/>
      <c r="C385" s="61" t="s">
        <v>361</v>
      </c>
      <c r="D385" s="58"/>
    </row>
    <row r="386" spans="1:4">
      <c r="A386" s="45"/>
      <c r="B386" s="86"/>
      <c r="C386" s="61" t="s">
        <v>362</v>
      </c>
      <c r="D386" s="58"/>
    </row>
    <row r="387" spans="1:4">
      <c r="A387" s="45"/>
      <c r="B387" s="86"/>
      <c r="C387" s="61" t="s">
        <v>363</v>
      </c>
      <c r="D387" s="58"/>
    </row>
    <row r="388" spans="1:4">
      <c r="A388" s="45"/>
      <c r="B388" s="86"/>
      <c r="C388" s="61" t="s">
        <v>364</v>
      </c>
      <c r="D388" s="58"/>
    </row>
    <row r="389" spans="1:4">
      <c r="A389" s="45"/>
      <c r="B389" s="86"/>
      <c r="C389" s="61" t="s">
        <v>365</v>
      </c>
      <c r="D389" s="58"/>
    </row>
    <row r="390" spans="1:4">
      <c r="A390" s="45"/>
      <c r="B390" s="86"/>
      <c r="C390" s="61" t="s">
        <v>366</v>
      </c>
      <c r="D390" s="58"/>
    </row>
    <row r="391" spans="1:4">
      <c r="A391" s="45"/>
      <c r="B391" s="86"/>
      <c r="C391" s="61" t="s">
        <v>367</v>
      </c>
      <c r="D391" s="58"/>
    </row>
    <row r="392" spans="1:4">
      <c r="A392" s="45"/>
      <c r="B392" s="86"/>
      <c r="C392" s="61" t="s">
        <v>368</v>
      </c>
      <c r="D392" s="58"/>
    </row>
    <row r="393" spans="1:4">
      <c r="A393" s="45"/>
      <c r="B393" s="86"/>
      <c r="C393" s="61" t="s">
        <v>369</v>
      </c>
      <c r="D393" s="58"/>
    </row>
    <row r="394" spans="1:4">
      <c r="A394" s="45"/>
      <c r="B394" s="86"/>
      <c r="C394" s="61" t="s">
        <v>370</v>
      </c>
      <c r="D394" s="58"/>
    </row>
    <row r="395" spans="1:4">
      <c r="A395" s="45"/>
      <c r="B395" s="86"/>
      <c r="C395" s="61" t="s">
        <v>371</v>
      </c>
      <c r="D395" s="58"/>
    </row>
    <row r="396" spans="1:4">
      <c r="A396" s="45"/>
      <c r="B396" s="86"/>
      <c r="C396" s="61" t="s">
        <v>372</v>
      </c>
      <c r="D396" s="58"/>
    </row>
    <row r="397" spans="1:4">
      <c r="A397" s="45"/>
      <c r="B397" s="86"/>
      <c r="C397" s="61" t="s">
        <v>373</v>
      </c>
      <c r="D397" s="58"/>
    </row>
    <row r="398" spans="1:4">
      <c r="A398" s="45"/>
      <c r="B398" s="86"/>
      <c r="C398" s="61" t="s">
        <v>374</v>
      </c>
      <c r="D398" s="58"/>
    </row>
    <row r="399" spans="1:4">
      <c r="A399" s="45"/>
      <c r="B399" s="86"/>
      <c r="C399" s="61" t="s">
        <v>375</v>
      </c>
      <c r="D399" s="58"/>
    </row>
    <row r="400" spans="1:4">
      <c r="A400" s="45"/>
      <c r="B400" s="86"/>
      <c r="C400" s="61" t="s">
        <v>376</v>
      </c>
      <c r="D400" s="58"/>
    </row>
    <row r="401" spans="1:4">
      <c r="A401" s="45"/>
      <c r="B401" s="86"/>
      <c r="C401" s="61" t="s">
        <v>377</v>
      </c>
      <c r="D401" s="58"/>
    </row>
    <row r="402" spans="1:4">
      <c r="A402" s="45"/>
      <c r="B402" s="86"/>
      <c r="C402" s="61" t="s">
        <v>378</v>
      </c>
      <c r="D402" s="58"/>
    </row>
    <row r="403" spans="1:4">
      <c r="A403" s="45"/>
      <c r="B403" s="86"/>
      <c r="C403" s="61" t="s">
        <v>379</v>
      </c>
      <c r="D403" s="58"/>
    </row>
    <row r="404" spans="1:4">
      <c r="A404" s="45"/>
      <c r="B404" s="86"/>
      <c r="C404" s="61" t="s">
        <v>380</v>
      </c>
      <c r="D404" s="58"/>
    </row>
    <row r="405" spans="1:4">
      <c r="A405" s="45"/>
      <c r="B405" s="86"/>
      <c r="C405" s="61" t="s">
        <v>381</v>
      </c>
      <c r="D405" s="58"/>
    </row>
    <row r="406" spans="1:4">
      <c r="A406" s="45"/>
      <c r="B406" s="86"/>
      <c r="C406" s="61" t="s">
        <v>382</v>
      </c>
      <c r="D406" s="58"/>
    </row>
    <row r="407" spans="1:4">
      <c r="A407" s="45"/>
      <c r="B407" s="86"/>
      <c r="C407" s="61" t="s">
        <v>383</v>
      </c>
      <c r="D407" s="58"/>
    </row>
    <row r="408" spans="1:4">
      <c r="A408" s="45"/>
      <c r="B408" s="86"/>
      <c r="C408" s="61" t="s">
        <v>384</v>
      </c>
      <c r="D408" s="58"/>
    </row>
    <row r="409" spans="1:4">
      <c r="A409" s="45"/>
      <c r="B409" s="86"/>
      <c r="C409" s="61" t="s">
        <v>385</v>
      </c>
      <c r="D409" s="58"/>
    </row>
    <row r="410" spans="1:4">
      <c r="A410" s="45"/>
      <c r="B410" s="86"/>
      <c r="C410" s="61" t="s">
        <v>386</v>
      </c>
      <c r="D410" s="58"/>
    </row>
    <row r="411" spans="1:4">
      <c r="A411" s="45"/>
      <c r="B411" s="86"/>
      <c r="C411" s="61" t="s">
        <v>387</v>
      </c>
      <c r="D411" s="58"/>
    </row>
    <row r="412" spans="1:4">
      <c r="A412" s="45"/>
      <c r="B412" s="86"/>
      <c r="C412" s="61" t="s">
        <v>388</v>
      </c>
      <c r="D412" s="58"/>
    </row>
    <row r="413" spans="1:4">
      <c r="A413" s="45"/>
      <c r="B413" s="86"/>
      <c r="C413" s="61" t="s">
        <v>389</v>
      </c>
      <c r="D413" s="58"/>
    </row>
    <row r="414" spans="1:4">
      <c r="A414" s="45"/>
      <c r="B414" s="86"/>
      <c r="C414" s="61" t="s">
        <v>390</v>
      </c>
      <c r="D414" s="58"/>
    </row>
    <row r="415" spans="1:4">
      <c r="A415" s="45"/>
      <c r="B415" s="86"/>
      <c r="C415" s="61" t="s">
        <v>391</v>
      </c>
      <c r="D415" s="58"/>
    </row>
    <row r="416" spans="1:4">
      <c r="A416" s="45"/>
      <c r="B416" s="86"/>
      <c r="C416" s="61" t="s">
        <v>392</v>
      </c>
      <c r="D416" s="58"/>
    </row>
    <row r="417" spans="1:4">
      <c r="A417" s="45"/>
      <c r="B417" s="86"/>
      <c r="C417" s="61" t="s">
        <v>393</v>
      </c>
      <c r="D417" s="58"/>
    </row>
    <row r="418" spans="1:4">
      <c r="A418" s="45"/>
      <c r="B418" s="86"/>
      <c r="C418" s="61" t="s">
        <v>394</v>
      </c>
      <c r="D418" s="58"/>
    </row>
    <row r="419" spans="1:4">
      <c r="A419" s="45"/>
      <c r="B419" s="86"/>
      <c r="C419" s="61" t="s">
        <v>395</v>
      </c>
      <c r="D419" s="58"/>
    </row>
    <row r="420" spans="1:4">
      <c r="A420" s="45"/>
      <c r="B420" s="86"/>
      <c r="C420" s="61" t="s">
        <v>396</v>
      </c>
      <c r="D420" s="58"/>
    </row>
    <row r="421" spans="1:4">
      <c r="A421" s="45"/>
      <c r="B421" s="86"/>
      <c r="C421" s="61" t="s">
        <v>397</v>
      </c>
      <c r="D421" s="58"/>
    </row>
    <row r="422" spans="1:4">
      <c r="A422" s="45"/>
      <c r="B422" s="86"/>
      <c r="C422" s="61" t="s">
        <v>398</v>
      </c>
      <c r="D422" s="58"/>
    </row>
    <row r="423" spans="1:4">
      <c r="A423" s="45"/>
      <c r="B423" s="86"/>
      <c r="C423" s="61" t="s">
        <v>399</v>
      </c>
      <c r="D423" s="58"/>
    </row>
    <row r="424" spans="1:4">
      <c r="A424" s="45"/>
      <c r="B424" s="86"/>
      <c r="C424" s="61" t="s">
        <v>400</v>
      </c>
      <c r="D424" s="58"/>
    </row>
    <row r="425" spans="1:4">
      <c r="A425" s="45"/>
      <c r="B425" s="86"/>
      <c r="C425" s="61" t="s">
        <v>401</v>
      </c>
      <c r="D425" s="58"/>
    </row>
    <row r="426" spans="1:4">
      <c r="A426" s="45"/>
      <c r="B426" s="86"/>
      <c r="C426" s="61" t="s">
        <v>402</v>
      </c>
      <c r="D426" s="58"/>
    </row>
    <row r="427" spans="1:4">
      <c r="A427" s="45"/>
      <c r="B427" s="86"/>
      <c r="C427" s="61" t="s">
        <v>403</v>
      </c>
      <c r="D427" s="58"/>
    </row>
    <row r="428" spans="1:4">
      <c r="A428" s="45"/>
      <c r="B428" s="86"/>
      <c r="C428" s="61" t="s">
        <v>404</v>
      </c>
      <c r="D428" s="58"/>
    </row>
    <row r="429" spans="1:4">
      <c r="A429" s="45"/>
      <c r="B429" s="86"/>
      <c r="C429" s="61" t="s">
        <v>405</v>
      </c>
      <c r="D429" s="58"/>
    </row>
    <row r="430" spans="1:4">
      <c r="A430" s="45"/>
      <c r="B430" s="86"/>
      <c r="C430" s="61" t="s">
        <v>406</v>
      </c>
      <c r="D430" s="58"/>
    </row>
    <row r="431" spans="1:4" ht="17.25" thickBot="1">
      <c r="A431" s="45"/>
      <c r="B431" s="86"/>
      <c r="C431" s="61" t="s">
        <v>407</v>
      </c>
      <c r="D431" s="58"/>
    </row>
    <row r="432" spans="1:4">
      <c r="A432" s="85"/>
      <c r="B432" s="695" t="s">
        <v>408</v>
      </c>
      <c r="C432" s="78" t="s">
        <v>409</v>
      </c>
      <c r="D432" s="60" t="s">
        <v>31</v>
      </c>
    </row>
    <row r="433" spans="1:4">
      <c r="A433" s="85"/>
      <c r="B433" s="709"/>
      <c r="C433" s="7" t="s">
        <v>195</v>
      </c>
      <c r="D433" s="58"/>
    </row>
    <row r="434" spans="1:4">
      <c r="A434" s="85"/>
      <c r="B434" s="709"/>
      <c r="C434" s="89" t="s">
        <v>223</v>
      </c>
      <c r="D434" s="58"/>
    </row>
    <row r="435" spans="1:4">
      <c r="A435" s="85"/>
      <c r="B435" s="709"/>
      <c r="C435" s="89" t="s">
        <v>410</v>
      </c>
      <c r="D435" s="58"/>
    </row>
    <row r="436" spans="1:4">
      <c r="A436" s="85"/>
      <c r="B436" s="709"/>
      <c r="C436" s="89" t="s">
        <v>411</v>
      </c>
      <c r="D436" s="58"/>
    </row>
    <row r="437" spans="1:4">
      <c r="A437" s="85"/>
      <c r="B437" s="709"/>
      <c r="C437" s="89" t="s">
        <v>412</v>
      </c>
      <c r="D437" s="58"/>
    </row>
    <row r="438" spans="1:4">
      <c r="A438" s="85"/>
      <c r="B438" s="709"/>
      <c r="C438" s="89" t="s">
        <v>413</v>
      </c>
      <c r="D438" s="58"/>
    </row>
    <row r="439" spans="1:4">
      <c r="A439" s="85"/>
      <c r="B439" s="709"/>
      <c r="C439" s="89" t="s">
        <v>414</v>
      </c>
      <c r="D439" s="58"/>
    </row>
    <row r="440" spans="1:4">
      <c r="A440" s="85"/>
      <c r="B440" s="709"/>
      <c r="C440" s="89" t="s">
        <v>415</v>
      </c>
      <c r="D440" s="58"/>
    </row>
    <row r="441" spans="1:4">
      <c r="A441" s="85"/>
      <c r="B441" s="709"/>
      <c r="C441" s="89" t="s">
        <v>260</v>
      </c>
      <c r="D441" s="58"/>
    </row>
    <row r="442" spans="1:4">
      <c r="A442" s="85"/>
      <c r="B442" s="709"/>
      <c r="C442" s="89" t="s">
        <v>416</v>
      </c>
      <c r="D442" s="58"/>
    </row>
    <row r="443" spans="1:4">
      <c r="A443" s="85"/>
      <c r="B443" s="709"/>
      <c r="C443" s="89" t="s">
        <v>417</v>
      </c>
      <c r="D443" s="58"/>
    </row>
    <row r="444" spans="1:4">
      <c r="A444" s="45"/>
      <c r="B444" s="696"/>
      <c r="C444" s="61" t="s">
        <v>418</v>
      </c>
      <c r="D444" s="58"/>
    </row>
    <row r="445" spans="1:4">
      <c r="A445" s="45"/>
      <c r="B445" s="696"/>
      <c r="C445" s="61" t="s">
        <v>419</v>
      </c>
      <c r="D445" s="58"/>
    </row>
    <row r="446" spans="1:4">
      <c r="A446" s="45"/>
      <c r="B446" s="696"/>
      <c r="C446" s="61" t="s">
        <v>420</v>
      </c>
      <c r="D446" s="58"/>
    </row>
    <row r="447" spans="1:4">
      <c r="A447" s="45"/>
      <c r="B447" s="696"/>
      <c r="C447" s="61" t="s">
        <v>311</v>
      </c>
      <c r="D447" s="58"/>
    </row>
    <row r="448" spans="1:4" ht="17.25" thickBot="1">
      <c r="A448" s="45"/>
      <c r="B448" s="696"/>
      <c r="C448" s="61" t="s">
        <v>421</v>
      </c>
      <c r="D448" s="58"/>
    </row>
    <row r="449" spans="1:4">
      <c r="A449" s="45"/>
      <c r="B449" s="701" t="s">
        <v>424</v>
      </c>
      <c r="C449" s="59" t="s">
        <v>425</v>
      </c>
      <c r="D449" s="60" t="s">
        <v>31</v>
      </c>
    </row>
    <row r="450" spans="1:4">
      <c r="A450" s="45"/>
      <c r="B450" s="696"/>
      <c r="C450" s="61" t="s">
        <v>426</v>
      </c>
      <c r="D450" s="58"/>
    </row>
    <row r="451" spans="1:4">
      <c r="A451" s="45"/>
      <c r="B451" s="696"/>
      <c r="C451" s="61" t="s">
        <v>427</v>
      </c>
      <c r="D451" s="58"/>
    </row>
    <row r="452" spans="1:4">
      <c r="A452" s="45"/>
      <c r="B452" s="696"/>
      <c r="C452" s="61" t="s">
        <v>428</v>
      </c>
      <c r="D452" s="58"/>
    </row>
    <row r="453" spans="1:4">
      <c r="A453" s="45"/>
      <c r="B453" s="696"/>
      <c r="C453" s="61" t="s">
        <v>311</v>
      </c>
      <c r="D453" s="58"/>
    </row>
    <row r="454" spans="1:4">
      <c r="A454" s="45"/>
      <c r="B454" s="696"/>
      <c r="C454" s="61" t="s">
        <v>421</v>
      </c>
      <c r="D454" s="58"/>
    </row>
    <row r="455" spans="1:4">
      <c r="A455" s="45"/>
      <c r="B455" s="696"/>
      <c r="C455" s="61" t="s">
        <v>429</v>
      </c>
      <c r="D455" s="58"/>
    </row>
    <row r="456" spans="1:4">
      <c r="A456" s="45"/>
      <c r="B456" s="696"/>
      <c r="C456" s="61" t="s">
        <v>430</v>
      </c>
      <c r="D456" s="58"/>
    </row>
    <row r="457" spans="1:4">
      <c r="A457" s="45"/>
      <c r="B457" s="696"/>
      <c r="C457" s="89" t="s">
        <v>194</v>
      </c>
      <c r="D457" s="58"/>
    </row>
    <row r="458" spans="1:4">
      <c r="A458" s="45"/>
      <c r="B458" s="696"/>
      <c r="C458" s="89" t="s">
        <v>195</v>
      </c>
      <c r="D458" s="58"/>
    </row>
    <row r="459" spans="1:4">
      <c r="A459" s="45"/>
      <c r="B459" s="696"/>
      <c r="C459" s="89" t="s">
        <v>223</v>
      </c>
      <c r="D459" s="58"/>
    </row>
    <row r="460" spans="1:4">
      <c r="A460" s="45"/>
      <c r="B460" s="696"/>
      <c r="C460" s="89" t="s">
        <v>431</v>
      </c>
      <c r="D460" s="58"/>
    </row>
    <row r="461" spans="1:4">
      <c r="A461" s="45"/>
      <c r="B461" s="696"/>
      <c r="C461" s="89" t="s">
        <v>260</v>
      </c>
      <c r="D461" s="58"/>
    </row>
    <row r="462" spans="1:4">
      <c r="A462" s="45"/>
      <c r="B462" s="696"/>
      <c r="C462" s="89" t="s">
        <v>416</v>
      </c>
      <c r="D462" s="58"/>
    </row>
    <row r="463" spans="1:4">
      <c r="A463" s="45"/>
      <c r="B463" s="696"/>
      <c r="C463" s="61" t="s">
        <v>432</v>
      </c>
      <c r="D463" s="58"/>
    </row>
    <row r="464" spans="1:4">
      <c r="A464" s="45"/>
      <c r="B464" s="696"/>
      <c r="C464" s="61" t="s">
        <v>433</v>
      </c>
      <c r="D464" s="58"/>
    </row>
    <row r="465" spans="1:4" ht="17.25" thickBot="1">
      <c r="A465" s="45"/>
      <c r="B465" s="698"/>
      <c r="C465" s="63" t="s">
        <v>434</v>
      </c>
      <c r="D465" s="64"/>
    </row>
    <row r="466" spans="1:4">
      <c r="A466" s="85"/>
      <c r="B466" s="695" t="s">
        <v>435</v>
      </c>
      <c r="C466" s="78" t="s">
        <v>425</v>
      </c>
      <c r="D466" s="60" t="s">
        <v>31</v>
      </c>
    </row>
    <row r="467" spans="1:4">
      <c r="A467" s="45"/>
      <c r="B467" s="696"/>
      <c r="C467" s="61" t="s">
        <v>426</v>
      </c>
      <c r="D467" s="58"/>
    </row>
    <row r="468" spans="1:4">
      <c r="A468" s="45"/>
      <c r="B468" s="696"/>
      <c r="C468" s="61" t="s">
        <v>427</v>
      </c>
      <c r="D468" s="58"/>
    </row>
    <row r="469" spans="1:4">
      <c r="A469" s="45"/>
      <c r="B469" s="696"/>
      <c r="C469" s="61" t="s">
        <v>428</v>
      </c>
      <c r="D469" s="58"/>
    </row>
    <row r="470" spans="1:4">
      <c r="A470" s="45"/>
      <c r="B470" s="696"/>
      <c r="C470" s="61" t="s">
        <v>311</v>
      </c>
      <c r="D470" s="58"/>
    </row>
    <row r="471" spans="1:4">
      <c r="A471" s="45"/>
      <c r="B471" s="696"/>
      <c r="C471" s="61" t="s">
        <v>421</v>
      </c>
      <c r="D471" s="58"/>
    </row>
    <row r="472" spans="1:4">
      <c r="A472" s="45"/>
      <c r="B472" s="696"/>
      <c r="C472" s="61" t="s">
        <v>194</v>
      </c>
      <c r="D472" s="58"/>
    </row>
    <row r="473" spans="1:4">
      <c r="A473" s="45"/>
      <c r="B473" s="91"/>
      <c r="C473" s="89" t="s">
        <v>195</v>
      </c>
      <c r="D473" s="58"/>
    </row>
    <row r="474" spans="1:4">
      <c r="A474" s="45"/>
      <c r="B474" s="91"/>
      <c r="C474" s="89" t="s">
        <v>223</v>
      </c>
      <c r="D474" s="58"/>
    </row>
    <row r="475" spans="1:4">
      <c r="A475" s="45"/>
      <c r="B475" s="91"/>
      <c r="C475" s="89" t="s">
        <v>431</v>
      </c>
      <c r="D475" s="58"/>
    </row>
    <row r="476" spans="1:4">
      <c r="A476" s="45"/>
      <c r="B476" s="91"/>
      <c r="C476" s="89" t="s">
        <v>436</v>
      </c>
      <c r="D476" s="58"/>
    </row>
    <row r="477" spans="1:4">
      <c r="A477" s="45"/>
      <c r="B477" s="91"/>
      <c r="C477" s="89" t="s">
        <v>260</v>
      </c>
      <c r="D477" s="58"/>
    </row>
    <row r="478" spans="1:4">
      <c r="A478" s="45"/>
      <c r="B478" s="91"/>
      <c r="C478" s="89" t="s">
        <v>416</v>
      </c>
      <c r="D478" s="58"/>
    </row>
    <row r="479" spans="1:4">
      <c r="A479" s="45"/>
      <c r="B479" s="91"/>
      <c r="C479" s="89" t="s">
        <v>432</v>
      </c>
      <c r="D479" s="58"/>
    </row>
    <row r="480" spans="1:4">
      <c r="A480" s="45"/>
      <c r="B480" s="91"/>
      <c r="C480" s="61" t="s">
        <v>433</v>
      </c>
      <c r="D480" s="58"/>
    </row>
    <row r="481" spans="1:4" ht="17.25" thickBot="1">
      <c r="A481" s="45"/>
      <c r="B481" s="91"/>
      <c r="C481" s="61" t="s">
        <v>434</v>
      </c>
      <c r="D481" s="58"/>
    </row>
    <row r="482" spans="1:4">
      <c r="A482" s="45"/>
      <c r="B482" s="697" t="s">
        <v>437</v>
      </c>
      <c r="C482" s="59" t="s">
        <v>417</v>
      </c>
      <c r="D482" s="60" t="s">
        <v>31</v>
      </c>
    </row>
    <row r="483" spans="1:4" ht="17.25" thickBot="1">
      <c r="A483" s="45"/>
      <c r="B483" s="698"/>
      <c r="C483" s="63" t="s">
        <v>418</v>
      </c>
      <c r="D483" s="64"/>
    </row>
    <row r="484" spans="1:4">
      <c r="A484" s="45"/>
      <c r="B484" s="697" t="s">
        <v>19</v>
      </c>
      <c r="C484" s="59" t="s">
        <v>425</v>
      </c>
      <c r="D484" s="60" t="s">
        <v>31</v>
      </c>
    </row>
    <row r="485" spans="1:4">
      <c r="A485" s="45"/>
      <c r="B485" s="696"/>
      <c r="C485" s="61" t="s">
        <v>426</v>
      </c>
      <c r="D485" s="58"/>
    </row>
    <row r="486" spans="1:4">
      <c r="A486" s="45"/>
      <c r="B486" s="696"/>
      <c r="C486" s="61" t="s">
        <v>427</v>
      </c>
      <c r="D486" s="58"/>
    </row>
    <row r="487" spans="1:4" ht="17.25" thickBot="1">
      <c r="A487" s="45"/>
      <c r="B487" s="698"/>
      <c r="C487" s="63" t="s">
        <v>428</v>
      </c>
      <c r="D487" s="64"/>
    </row>
    <row r="488" spans="1:4">
      <c r="A488" s="45"/>
      <c r="B488" s="697" t="s">
        <v>438</v>
      </c>
      <c r="C488" s="59" t="s">
        <v>425</v>
      </c>
      <c r="D488" s="60" t="s">
        <v>31</v>
      </c>
    </row>
    <row r="489" spans="1:4">
      <c r="A489" s="45"/>
      <c r="B489" s="696"/>
      <c r="C489" s="61" t="s">
        <v>426</v>
      </c>
      <c r="D489" s="58"/>
    </row>
    <row r="490" spans="1:4">
      <c r="A490" s="45"/>
      <c r="B490" s="696"/>
      <c r="C490" s="61" t="s">
        <v>427</v>
      </c>
      <c r="D490" s="58"/>
    </row>
    <row r="491" spans="1:4" ht="17.25" thickBot="1">
      <c r="A491" s="45"/>
      <c r="B491" s="698"/>
      <c r="C491" s="63" t="s">
        <v>428</v>
      </c>
      <c r="D491" s="64"/>
    </row>
    <row r="492" spans="1:4" ht="25.35" customHeight="1" thickBot="1">
      <c r="A492" s="45"/>
      <c r="B492" s="51" t="s">
        <v>439</v>
      </c>
      <c r="C492" s="52"/>
      <c r="D492" s="53"/>
    </row>
    <row r="493" spans="1:4" ht="17.25" thickBot="1">
      <c r="B493" s="92" t="s">
        <v>221</v>
      </c>
      <c r="C493" s="93" t="s">
        <v>178</v>
      </c>
      <c r="D493" s="69" t="s">
        <v>440</v>
      </c>
    </row>
    <row r="494" spans="1:4" ht="25.35" customHeight="1" thickBot="1">
      <c r="A494" s="45"/>
      <c r="B494" s="51" t="s">
        <v>443</v>
      </c>
      <c r="C494" s="52"/>
      <c r="D494" s="53"/>
    </row>
    <row r="495" spans="1:4" s="98" customFormat="1" ht="17.25" thickBot="1">
      <c r="B495" s="54" t="s">
        <v>424</v>
      </c>
      <c r="C495" s="76" t="s">
        <v>0</v>
      </c>
      <c r="D495" s="60" t="s">
        <v>31</v>
      </c>
    </row>
    <row r="496" spans="1:4" ht="25.35" customHeight="1" thickBot="1">
      <c r="B496" s="99" t="s">
        <v>444</v>
      </c>
      <c r="C496" s="100"/>
      <c r="D496" s="101"/>
    </row>
    <row r="497" spans="1:5">
      <c r="A497" s="85"/>
      <c r="B497" s="54" t="s">
        <v>184</v>
      </c>
      <c r="C497" s="76" t="s">
        <v>445</v>
      </c>
      <c r="D497" s="60" t="s">
        <v>31</v>
      </c>
    </row>
    <row r="498" spans="1:5">
      <c r="A498" s="85"/>
      <c r="B498" s="57"/>
      <c r="C498" s="66" t="s">
        <v>446</v>
      </c>
      <c r="D498" s="58"/>
    </row>
    <row r="499" spans="1:5" ht="17.25" thickBot="1">
      <c r="A499" s="85"/>
      <c r="B499" s="65"/>
      <c r="C499" s="63" t="s">
        <v>447</v>
      </c>
      <c r="D499" s="64"/>
    </row>
    <row r="500" spans="1:5" ht="25.35" customHeight="1" thickBot="1">
      <c r="A500" s="85"/>
      <c r="B500" s="99" t="s">
        <v>448</v>
      </c>
      <c r="C500" s="100"/>
      <c r="D500" s="101"/>
    </row>
    <row r="501" spans="1:5">
      <c r="A501" s="85"/>
      <c r="B501" s="54" t="s">
        <v>192</v>
      </c>
      <c r="C501" s="76" t="s">
        <v>449</v>
      </c>
      <c r="D501" s="60" t="s">
        <v>31</v>
      </c>
    </row>
    <row r="502" spans="1:5" ht="17.25" thickBot="1">
      <c r="A502" s="85"/>
      <c r="B502" s="65"/>
      <c r="C502" s="63" t="s">
        <v>450</v>
      </c>
      <c r="D502" s="64"/>
    </row>
    <row r="503" spans="1:5">
      <c r="A503" s="85"/>
      <c r="B503" s="54" t="s">
        <v>184</v>
      </c>
      <c r="C503" s="76" t="s">
        <v>451</v>
      </c>
      <c r="D503" s="60" t="s">
        <v>31</v>
      </c>
    </row>
    <row r="504" spans="1:5">
      <c r="A504" s="85"/>
      <c r="B504" s="57"/>
      <c r="C504" s="66" t="s">
        <v>452</v>
      </c>
      <c r="D504" s="58"/>
    </row>
    <row r="505" spans="1:5">
      <c r="B505" s="57"/>
      <c r="C505" s="61" t="s">
        <v>453</v>
      </c>
      <c r="D505" s="58"/>
    </row>
    <row r="506" spans="1:5" ht="17.25" thickBot="1">
      <c r="B506" s="65"/>
      <c r="C506" s="63" t="s">
        <v>454</v>
      </c>
      <c r="D506" s="64"/>
    </row>
    <row r="507" spans="1:5" ht="25.35" customHeight="1" thickBot="1">
      <c r="A507" s="85"/>
      <c r="B507" s="99" t="s">
        <v>455</v>
      </c>
      <c r="C507" s="100"/>
      <c r="D507" s="101"/>
    </row>
    <row r="508" spans="1:5">
      <c r="A508" s="85"/>
      <c r="B508" s="699" t="s">
        <v>35</v>
      </c>
      <c r="C508" s="76" t="s">
        <v>456</v>
      </c>
      <c r="D508" s="687" t="s">
        <v>31</v>
      </c>
    </row>
    <row r="509" spans="1:5" ht="17.25" thickBot="1">
      <c r="A509" s="85"/>
      <c r="B509" s="700"/>
      <c r="C509" s="63" t="s">
        <v>457</v>
      </c>
      <c r="D509" s="688"/>
    </row>
    <row r="510" spans="1:5" ht="17.25" thickBot="1">
      <c r="A510" s="85"/>
      <c r="B510" s="95" t="s">
        <v>408</v>
      </c>
      <c r="C510" s="68" t="s">
        <v>456</v>
      </c>
      <c r="D510" s="69" t="s">
        <v>31</v>
      </c>
    </row>
    <row r="511" spans="1:5" ht="17.25" thickBot="1">
      <c r="A511" s="85"/>
      <c r="B511" s="102" t="s">
        <v>435</v>
      </c>
      <c r="C511" s="68" t="s">
        <v>456</v>
      </c>
      <c r="D511" s="69" t="s">
        <v>31</v>
      </c>
    </row>
    <row r="512" spans="1:5" s="85" customFormat="1" ht="25.35" customHeight="1" thickBot="1">
      <c r="A512" s="8"/>
      <c r="B512" s="99" t="s">
        <v>459</v>
      </c>
      <c r="C512" s="100"/>
      <c r="D512" s="101"/>
      <c r="E512" s="8"/>
    </row>
    <row r="513" spans="1:5" s="85" customFormat="1" ht="33">
      <c r="A513" s="8"/>
      <c r="B513" s="94" t="s">
        <v>43</v>
      </c>
      <c r="C513" s="105" t="s">
        <v>460</v>
      </c>
      <c r="D513" s="106" t="s">
        <v>461</v>
      </c>
      <c r="E513" s="8"/>
    </row>
    <row r="514" spans="1:5" s="85" customFormat="1" ht="33.75" thickBot="1">
      <c r="A514" s="8"/>
      <c r="B514" s="96"/>
      <c r="C514" s="107" t="s">
        <v>462</v>
      </c>
      <c r="D514" s="108" t="s">
        <v>463</v>
      </c>
      <c r="E514" s="8"/>
    </row>
    <row r="515" spans="1:5" s="85" customFormat="1">
      <c r="A515" s="8"/>
      <c r="B515" s="94" t="s">
        <v>192</v>
      </c>
      <c r="C515" s="105" t="s">
        <v>466</v>
      </c>
      <c r="D515" s="104" t="s">
        <v>31</v>
      </c>
      <c r="E515" s="8"/>
    </row>
    <row r="516" spans="1:5" s="85" customFormat="1">
      <c r="A516" s="8"/>
      <c r="B516" s="95"/>
      <c r="C516" s="109" t="s">
        <v>467</v>
      </c>
      <c r="D516" s="110"/>
      <c r="E516" s="8"/>
    </row>
    <row r="517" spans="1:5" s="85" customFormat="1">
      <c r="A517" s="8"/>
      <c r="B517" s="95"/>
      <c r="C517" s="109" t="s">
        <v>468</v>
      </c>
      <c r="D517" s="110"/>
      <c r="E517" s="8"/>
    </row>
    <row r="518" spans="1:5" s="85" customFormat="1">
      <c r="A518" s="8"/>
      <c r="B518" s="95"/>
      <c r="C518" s="109" t="s">
        <v>469</v>
      </c>
      <c r="D518" s="110"/>
      <c r="E518" s="8"/>
    </row>
    <row r="519" spans="1:5" s="85" customFormat="1">
      <c r="A519" s="8"/>
      <c r="B519" s="95"/>
      <c r="C519" s="109" t="s">
        <v>470</v>
      </c>
      <c r="D519" s="110"/>
      <c r="E519" s="8"/>
    </row>
    <row r="520" spans="1:5" s="85" customFormat="1">
      <c r="A520" s="8"/>
      <c r="B520" s="95"/>
      <c r="C520" s="109" t="s">
        <v>471</v>
      </c>
      <c r="D520" s="113"/>
      <c r="E520" s="8"/>
    </row>
    <row r="521" spans="1:5" s="85" customFormat="1">
      <c r="A521" s="8"/>
      <c r="B521" s="95"/>
      <c r="C521" s="109" t="s">
        <v>472</v>
      </c>
      <c r="D521" s="114" t="s">
        <v>473</v>
      </c>
      <c r="E521" s="8"/>
    </row>
    <row r="522" spans="1:5" s="85" customFormat="1">
      <c r="A522" s="8"/>
      <c r="B522" s="95"/>
      <c r="C522" s="109" t="s">
        <v>474</v>
      </c>
      <c r="D522" s="110"/>
      <c r="E522" s="8"/>
    </row>
    <row r="523" spans="1:5" s="85" customFormat="1">
      <c r="A523" s="8"/>
      <c r="B523" s="95"/>
      <c r="C523" s="109" t="s">
        <v>475</v>
      </c>
      <c r="D523" s="110"/>
      <c r="E523" s="8"/>
    </row>
    <row r="524" spans="1:5" s="85" customFormat="1" ht="17.25" thickBot="1">
      <c r="A524" s="8"/>
      <c r="B524" s="96"/>
      <c r="C524" s="107" t="s">
        <v>476</v>
      </c>
      <c r="D524" s="111"/>
      <c r="E524" s="8"/>
    </row>
    <row r="525" spans="1:5" s="85" customFormat="1">
      <c r="A525" s="8"/>
      <c r="B525" s="94" t="s">
        <v>483</v>
      </c>
      <c r="C525" s="105" t="s">
        <v>484</v>
      </c>
      <c r="D525" s="104" t="s">
        <v>31</v>
      </c>
      <c r="E525" s="8"/>
    </row>
    <row r="526" spans="1:5" s="85" customFormat="1" ht="17.25" thickBot="1">
      <c r="A526" s="8"/>
      <c r="B526" s="117"/>
      <c r="C526" s="107" t="s">
        <v>485</v>
      </c>
      <c r="D526" s="111"/>
      <c r="E526" s="8"/>
    </row>
    <row r="527" spans="1:5" s="85" customFormat="1">
      <c r="A527" s="8"/>
      <c r="B527" s="118" t="s">
        <v>486</v>
      </c>
      <c r="C527" s="109" t="s">
        <v>487</v>
      </c>
      <c r="D527" s="110" t="s">
        <v>31</v>
      </c>
      <c r="E527" s="8"/>
    </row>
    <row r="528" spans="1:5" s="85" customFormat="1" ht="17.25" thickBot="1">
      <c r="A528" s="8"/>
      <c r="B528" s="118"/>
      <c r="C528" s="112" t="s">
        <v>488</v>
      </c>
      <c r="D528" s="110"/>
      <c r="E528" s="8"/>
    </row>
    <row r="529" spans="1:5" s="85" customFormat="1">
      <c r="A529" s="8"/>
      <c r="B529" s="94" t="s">
        <v>35</v>
      </c>
      <c r="C529" s="105" t="s">
        <v>490</v>
      </c>
      <c r="D529" s="104" t="s">
        <v>31</v>
      </c>
      <c r="E529" s="8"/>
    </row>
    <row r="530" spans="1:5" s="85" customFormat="1">
      <c r="A530" s="8"/>
      <c r="B530" s="95"/>
      <c r="C530" s="109" t="s">
        <v>466</v>
      </c>
      <c r="D530" s="110"/>
      <c r="E530" s="8"/>
    </row>
    <row r="531" spans="1:5" s="85" customFormat="1">
      <c r="A531" s="8"/>
      <c r="B531" s="95"/>
      <c r="C531" s="109" t="s">
        <v>491</v>
      </c>
      <c r="D531" s="113"/>
      <c r="E531" s="8"/>
    </row>
    <row r="532" spans="1:5" s="85" customFormat="1" ht="33">
      <c r="A532" s="8"/>
      <c r="B532" s="95"/>
      <c r="C532" s="109" t="s">
        <v>492</v>
      </c>
      <c r="D532" s="116" t="s">
        <v>493</v>
      </c>
      <c r="E532" s="8"/>
    </row>
    <row r="533" spans="1:5" s="85" customFormat="1">
      <c r="A533" s="8"/>
      <c r="B533" s="95"/>
      <c r="C533" s="109" t="s">
        <v>494</v>
      </c>
      <c r="D533" s="114" t="s">
        <v>31</v>
      </c>
      <c r="E533" s="8"/>
    </row>
    <row r="534" spans="1:5" s="85" customFormat="1">
      <c r="A534" s="8"/>
      <c r="B534" s="95"/>
      <c r="C534" s="109" t="s">
        <v>479</v>
      </c>
      <c r="D534" s="110"/>
      <c r="E534" s="8"/>
    </row>
    <row r="535" spans="1:5" s="85" customFormat="1">
      <c r="A535" s="8"/>
      <c r="B535" s="95"/>
      <c r="C535" s="109" t="s">
        <v>495</v>
      </c>
      <c r="D535" s="110"/>
      <c r="E535" s="8"/>
    </row>
    <row r="536" spans="1:5" s="85" customFormat="1">
      <c r="A536" s="8"/>
      <c r="B536" s="95"/>
      <c r="C536" s="109" t="s">
        <v>496</v>
      </c>
      <c r="D536" s="110"/>
      <c r="E536" s="8"/>
    </row>
    <row r="537" spans="1:5" s="85" customFormat="1">
      <c r="A537" s="8"/>
      <c r="B537" s="95"/>
      <c r="C537" s="109" t="s">
        <v>497</v>
      </c>
      <c r="D537" s="110"/>
      <c r="E537" s="8"/>
    </row>
    <row r="538" spans="1:5" s="85" customFormat="1">
      <c r="A538" s="8"/>
      <c r="B538" s="95"/>
      <c r="C538" s="109" t="s">
        <v>498</v>
      </c>
      <c r="D538" s="110"/>
      <c r="E538" s="8"/>
    </row>
    <row r="539" spans="1:5" s="85" customFormat="1">
      <c r="A539" s="8"/>
      <c r="B539" s="95"/>
      <c r="C539" s="109" t="s">
        <v>499</v>
      </c>
      <c r="D539" s="110"/>
      <c r="E539" s="8"/>
    </row>
    <row r="540" spans="1:5" s="85" customFormat="1">
      <c r="A540" s="8"/>
      <c r="B540" s="95"/>
      <c r="C540" s="109" t="s">
        <v>500</v>
      </c>
      <c r="D540" s="110"/>
      <c r="E540" s="8"/>
    </row>
    <row r="541" spans="1:5" s="85" customFormat="1">
      <c r="A541" s="8"/>
      <c r="B541" s="95"/>
      <c r="C541" s="109" t="s">
        <v>501</v>
      </c>
      <c r="D541" s="110"/>
      <c r="E541" s="8"/>
    </row>
    <row r="542" spans="1:5" s="85" customFormat="1">
      <c r="A542" s="8"/>
      <c r="B542" s="95"/>
      <c r="C542" s="109" t="s">
        <v>502</v>
      </c>
      <c r="D542" s="110"/>
      <c r="E542" s="8"/>
    </row>
    <row r="543" spans="1:5" s="85" customFormat="1" ht="17.25" thickBot="1">
      <c r="A543" s="8"/>
      <c r="B543" s="96"/>
      <c r="C543" s="112" t="s">
        <v>503</v>
      </c>
      <c r="D543" s="111"/>
      <c r="E543" s="8"/>
    </row>
    <row r="544" spans="1:5" s="85" customFormat="1">
      <c r="A544" s="8"/>
      <c r="B544" s="94" t="s">
        <v>408</v>
      </c>
      <c r="C544" s="105" t="s">
        <v>506</v>
      </c>
      <c r="D544" s="104" t="s">
        <v>28</v>
      </c>
      <c r="E544" s="8"/>
    </row>
    <row r="545" spans="1:5" s="85" customFormat="1" ht="33.75" thickBot="1">
      <c r="A545" s="8"/>
      <c r="B545" s="95"/>
      <c r="C545" s="109" t="s">
        <v>507</v>
      </c>
      <c r="D545" s="110"/>
      <c r="E545" s="8"/>
    </row>
    <row r="546" spans="1:5" s="85" customFormat="1" ht="33.75" thickBot="1">
      <c r="A546" s="8"/>
      <c r="B546" s="94" t="s">
        <v>508</v>
      </c>
      <c r="C546" s="121" t="s">
        <v>460</v>
      </c>
      <c r="D546" s="104" t="s">
        <v>461</v>
      </c>
      <c r="E546" s="8"/>
    </row>
    <row r="547" spans="1:5" s="85" customFormat="1" ht="66">
      <c r="A547" s="8"/>
      <c r="B547" s="94" t="s">
        <v>509</v>
      </c>
      <c r="C547" s="105" t="s">
        <v>510</v>
      </c>
      <c r="D547" s="106" t="s">
        <v>511</v>
      </c>
      <c r="E547" s="8"/>
    </row>
    <row r="548" spans="1:5" s="85" customFormat="1" ht="33">
      <c r="A548" s="8"/>
      <c r="B548" s="95"/>
      <c r="C548" s="109" t="s">
        <v>512</v>
      </c>
      <c r="D548" s="116" t="s">
        <v>461</v>
      </c>
      <c r="E548" s="8"/>
    </row>
    <row r="549" spans="1:5" s="85" customFormat="1" ht="33">
      <c r="A549" s="8"/>
      <c r="B549" s="95"/>
      <c r="C549" s="109" t="s">
        <v>492</v>
      </c>
      <c r="D549" s="116" t="s">
        <v>493</v>
      </c>
      <c r="E549" s="8"/>
    </row>
    <row r="550" spans="1:5" s="85" customFormat="1" ht="33.75" thickBot="1">
      <c r="A550" s="8"/>
      <c r="B550" s="95"/>
      <c r="C550" s="109" t="s">
        <v>513</v>
      </c>
      <c r="D550" s="123" t="s">
        <v>514</v>
      </c>
      <c r="E550" s="8"/>
    </row>
    <row r="551" spans="1:5" s="85" customFormat="1" ht="25.35" customHeight="1" thickBot="1">
      <c r="A551" s="8"/>
      <c r="B551" s="99" t="s">
        <v>520</v>
      </c>
      <c r="C551" s="100"/>
      <c r="D551" s="101"/>
      <c r="E551" s="8"/>
    </row>
    <row r="552" spans="1:5" s="85" customFormat="1" ht="33">
      <c r="A552" s="8"/>
      <c r="B552" s="94" t="s">
        <v>192</v>
      </c>
      <c r="C552" s="105" t="s">
        <v>521</v>
      </c>
      <c r="D552" s="106" t="s">
        <v>522</v>
      </c>
      <c r="E552" s="8"/>
    </row>
    <row r="553" spans="1:5" s="85" customFormat="1" ht="115.5">
      <c r="A553" s="8"/>
      <c r="B553" s="95"/>
      <c r="C553" s="122" t="s">
        <v>523</v>
      </c>
      <c r="D553" s="116" t="s">
        <v>524</v>
      </c>
      <c r="E553" s="8"/>
    </row>
    <row r="554" spans="1:5" s="85" customFormat="1" ht="33.75" thickBot="1">
      <c r="A554" s="8"/>
      <c r="B554" s="96"/>
      <c r="C554" s="107" t="s">
        <v>462</v>
      </c>
      <c r="D554" s="111" t="s">
        <v>463</v>
      </c>
      <c r="E554" s="8"/>
    </row>
    <row r="555" spans="1:5" s="85" customFormat="1" ht="25.35" customHeight="1" thickBot="1">
      <c r="A555" s="8"/>
      <c r="B555" s="99" t="s">
        <v>525</v>
      </c>
      <c r="C555" s="100"/>
      <c r="D555" s="101"/>
      <c r="E555" s="8"/>
    </row>
    <row r="556" spans="1:5" s="85" customFormat="1">
      <c r="A556" s="8"/>
      <c r="B556" s="125" t="s">
        <v>464</v>
      </c>
      <c r="C556" s="105" t="s">
        <v>526</v>
      </c>
      <c r="D556" s="104" t="s">
        <v>28</v>
      </c>
      <c r="E556" s="8"/>
    </row>
    <row r="557" spans="1:5" s="85" customFormat="1" ht="17.25" thickBot="1">
      <c r="A557" s="8"/>
      <c r="B557" s="126"/>
      <c r="C557" s="107" t="s">
        <v>527</v>
      </c>
      <c r="D557" s="111"/>
      <c r="E557" s="8"/>
    </row>
    <row r="558" spans="1:5" s="85" customFormat="1">
      <c r="A558" s="8"/>
      <c r="B558" s="125" t="s">
        <v>112</v>
      </c>
      <c r="C558" s="105" t="s">
        <v>528</v>
      </c>
      <c r="D558" s="60" t="s">
        <v>31</v>
      </c>
      <c r="E558" s="8"/>
    </row>
    <row r="559" spans="1:5" s="85" customFormat="1">
      <c r="A559" s="8"/>
      <c r="B559" s="127"/>
      <c r="C559" s="115" t="s">
        <v>529</v>
      </c>
      <c r="D559" s="58"/>
      <c r="E559" s="8"/>
    </row>
    <row r="560" spans="1:5" s="85" customFormat="1">
      <c r="A560" s="8"/>
      <c r="B560" s="127"/>
      <c r="C560" s="115" t="s">
        <v>530</v>
      </c>
      <c r="D560" s="58"/>
      <c r="E560" s="8"/>
    </row>
    <row r="561" spans="1:5" s="85" customFormat="1">
      <c r="A561" s="8"/>
      <c r="B561" s="127"/>
      <c r="C561" s="115" t="s">
        <v>531</v>
      </c>
      <c r="D561" s="58"/>
      <c r="E561" s="8"/>
    </row>
    <row r="562" spans="1:5">
      <c r="B562" s="127"/>
      <c r="C562" s="115" t="s">
        <v>532</v>
      </c>
      <c r="D562" s="58"/>
    </row>
    <row r="563" spans="1:5">
      <c r="B563" s="127"/>
      <c r="C563" s="115" t="s">
        <v>533</v>
      </c>
      <c r="D563" s="58"/>
    </row>
    <row r="564" spans="1:5">
      <c r="B564" s="127"/>
      <c r="C564" s="115" t="s">
        <v>534</v>
      </c>
      <c r="D564" s="58"/>
    </row>
    <row r="565" spans="1:5">
      <c r="B565" s="127"/>
      <c r="C565" s="115" t="s">
        <v>535</v>
      </c>
      <c r="D565" s="58"/>
    </row>
    <row r="566" spans="1:5">
      <c r="B566" s="127"/>
      <c r="C566" s="115" t="s">
        <v>536</v>
      </c>
      <c r="D566" s="58"/>
    </row>
    <row r="567" spans="1:5" s="85" customFormat="1">
      <c r="A567" s="8"/>
      <c r="B567" s="127"/>
      <c r="C567" s="115" t="s">
        <v>537</v>
      </c>
      <c r="D567" s="58"/>
      <c r="E567" s="8"/>
    </row>
    <row r="568" spans="1:5" s="85" customFormat="1">
      <c r="A568" s="8"/>
      <c r="B568" s="127"/>
      <c r="C568" s="115" t="s">
        <v>538</v>
      </c>
      <c r="D568" s="58"/>
      <c r="E568" s="8"/>
    </row>
    <row r="569" spans="1:5" s="85" customFormat="1">
      <c r="A569" s="8"/>
      <c r="B569" s="127"/>
      <c r="C569" s="115" t="s">
        <v>539</v>
      </c>
      <c r="D569" s="58"/>
      <c r="E569" s="8"/>
    </row>
    <row r="570" spans="1:5" s="85" customFormat="1">
      <c r="A570" s="8"/>
      <c r="B570" s="127"/>
      <c r="C570" s="115" t="s">
        <v>540</v>
      </c>
      <c r="D570" s="58"/>
      <c r="E570" s="8"/>
    </row>
    <row r="571" spans="1:5" s="85" customFormat="1" ht="33">
      <c r="A571" s="8"/>
      <c r="B571" s="127"/>
      <c r="C571" s="109" t="s">
        <v>541</v>
      </c>
      <c r="D571" s="58"/>
      <c r="E571" s="8"/>
    </row>
    <row r="572" spans="1:5" s="85" customFormat="1" ht="33">
      <c r="A572" s="8"/>
      <c r="B572" s="127"/>
      <c r="C572" s="115" t="s">
        <v>542</v>
      </c>
      <c r="D572" s="58"/>
      <c r="E572" s="8"/>
    </row>
    <row r="573" spans="1:5" s="85" customFormat="1" ht="33">
      <c r="A573" s="8"/>
      <c r="B573" s="127"/>
      <c r="C573" s="115" t="s">
        <v>543</v>
      </c>
      <c r="D573" s="58"/>
      <c r="E573" s="8"/>
    </row>
    <row r="574" spans="1:5" s="85" customFormat="1">
      <c r="A574" s="8"/>
      <c r="B574" s="127"/>
      <c r="C574" s="115" t="s">
        <v>544</v>
      </c>
      <c r="D574" s="58"/>
      <c r="E574" s="8"/>
    </row>
    <row r="575" spans="1:5" s="85" customFormat="1">
      <c r="A575" s="8"/>
      <c r="B575" s="127"/>
      <c r="C575" s="115" t="s">
        <v>545</v>
      </c>
      <c r="D575" s="58"/>
      <c r="E575" s="8"/>
    </row>
    <row r="576" spans="1:5" s="85" customFormat="1">
      <c r="A576" s="8"/>
      <c r="B576" s="127"/>
      <c r="C576" s="115" t="s">
        <v>546</v>
      </c>
      <c r="D576" s="58"/>
      <c r="E576" s="8"/>
    </row>
    <row r="577" spans="1:5" s="85" customFormat="1">
      <c r="A577" s="8"/>
      <c r="B577" s="127"/>
      <c r="C577" s="115" t="s">
        <v>547</v>
      </c>
      <c r="D577" s="58"/>
      <c r="E577" s="8"/>
    </row>
    <row r="578" spans="1:5" s="85" customFormat="1">
      <c r="A578" s="8"/>
      <c r="B578" s="127"/>
      <c r="C578" s="115" t="s">
        <v>548</v>
      </c>
      <c r="D578" s="58"/>
      <c r="E578" s="8"/>
    </row>
    <row r="579" spans="1:5" s="85" customFormat="1">
      <c r="A579" s="8"/>
      <c r="B579" s="127"/>
      <c r="C579" s="115" t="s">
        <v>549</v>
      </c>
      <c r="D579" s="58"/>
      <c r="E579" s="8"/>
    </row>
    <row r="580" spans="1:5">
      <c r="B580" s="127"/>
      <c r="C580" s="115" t="s">
        <v>550</v>
      </c>
      <c r="D580" s="58"/>
    </row>
    <row r="581" spans="1:5" s="85" customFormat="1">
      <c r="A581" s="8"/>
      <c r="B581" s="127"/>
      <c r="C581" s="115" t="s">
        <v>551</v>
      </c>
      <c r="D581" s="58"/>
      <c r="E581" s="8"/>
    </row>
    <row r="582" spans="1:5" s="85" customFormat="1">
      <c r="A582" s="8"/>
      <c r="B582" s="127"/>
      <c r="C582" s="115" t="s">
        <v>552</v>
      </c>
      <c r="D582" s="58"/>
      <c r="E582" s="8"/>
    </row>
    <row r="583" spans="1:5">
      <c r="B583" s="127"/>
      <c r="C583" s="115" t="s">
        <v>553</v>
      </c>
      <c r="D583" s="58"/>
    </row>
    <row r="584" spans="1:5" s="85" customFormat="1">
      <c r="A584" s="8"/>
      <c r="B584" s="127"/>
      <c r="C584" s="115" t="s">
        <v>554</v>
      </c>
      <c r="D584" s="58"/>
      <c r="E584" s="8"/>
    </row>
    <row r="585" spans="1:5">
      <c r="B585" s="127"/>
      <c r="C585" s="115" t="s">
        <v>555</v>
      </c>
      <c r="D585" s="58"/>
    </row>
    <row r="586" spans="1:5">
      <c r="B586" s="127"/>
      <c r="C586" s="109" t="s">
        <v>556</v>
      </c>
      <c r="D586" s="58"/>
    </row>
    <row r="587" spans="1:5" ht="33">
      <c r="B587" s="127"/>
      <c r="C587" s="109" t="s">
        <v>557</v>
      </c>
      <c r="D587" s="58"/>
    </row>
    <row r="588" spans="1:5" ht="33">
      <c r="B588" s="127"/>
      <c r="C588" s="115" t="s">
        <v>558</v>
      </c>
      <c r="D588" s="58"/>
    </row>
    <row r="589" spans="1:5" ht="33.75" thickBot="1">
      <c r="B589" s="126"/>
      <c r="C589" s="107" t="s">
        <v>559</v>
      </c>
      <c r="D589" s="64"/>
    </row>
    <row r="590" spans="1:5">
      <c r="B590" s="94" t="s">
        <v>192</v>
      </c>
      <c r="C590" s="59" t="s">
        <v>560</v>
      </c>
      <c r="D590" s="104" t="s">
        <v>31</v>
      </c>
    </row>
    <row r="591" spans="1:5">
      <c r="B591" s="95"/>
      <c r="C591" s="55" t="s">
        <v>561</v>
      </c>
      <c r="D591" s="110"/>
    </row>
    <row r="592" spans="1:5">
      <c r="B592" s="95"/>
      <c r="C592" s="55" t="s">
        <v>562</v>
      </c>
      <c r="D592" s="110"/>
    </row>
    <row r="593" spans="2:4">
      <c r="B593" s="95"/>
      <c r="C593" s="55" t="s">
        <v>474</v>
      </c>
      <c r="D593" s="110"/>
    </row>
    <row r="594" spans="2:4">
      <c r="B594" s="95"/>
      <c r="C594" s="61" t="s">
        <v>475</v>
      </c>
      <c r="D594" s="110"/>
    </row>
    <row r="595" spans="2:4" ht="17.25" thickBot="1">
      <c r="B595" s="96"/>
      <c r="C595" s="66" t="s">
        <v>476</v>
      </c>
      <c r="D595" s="111"/>
    </row>
    <row r="596" spans="2:4" ht="33" customHeight="1">
      <c r="B596" s="125" t="s">
        <v>563</v>
      </c>
      <c r="C596" s="105" t="s">
        <v>564</v>
      </c>
      <c r="D596" s="104" t="s">
        <v>565</v>
      </c>
    </row>
    <row r="597" spans="2:4">
      <c r="B597" s="127"/>
      <c r="C597" s="109" t="s">
        <v>566</v>
      </c>
      <c r="D597" s="110"/>
    </row>
    <row r="598" spans="2:4" ht="33.75" thickBot="1">
      <c r="B598" s="126"/>
      <c r="C598" s="107" t="s">
        <v>567</v>
      </c>
      <c r="D598" s="111"/>
    </row>
    <row r="599" spans="2:4" ht="33.75" thickBot="1">
      <c r="B599" s="92" t="s">
        <v>568</v>
      </c>
      <c r="C599" s="107" t="s">
        <v>569</v>
      </c>
      <c r="D599" s="111" t="s">
        <v>570</v>
      </c>
    </row>
    <row r="600" spans="2:4" ht="17.25" thickBot="1">
      <c r="B600" s="92" t="s">
        <v>571</v>
      </c>
      <c r="C600" s="93" t="s">
        <v>178</v>
      </c>
      <c r="D600" s="69" t="s">
        <v>440</v>
      </c>
    </row>
    <row r="601" spans="2:4" ht="33" customHeight="1">
      <c r="B601" s="128" t="s">
        <v>573</v>
      </c>
      <c r="C601" s="105" t="s">
        <v>564</v>
      </c>
      <c r="D601" s="104" t="s">
        <v>565</v>
      </c>
    </row>
    <row r="602" spans="2:4">
      <c r="B602" s="118"/>
      <c r="C602" s="109" t="s">
        <v>566</v>
      </c>
      <c r="D602" s="113"/>
    </row>
    <row r="603" spans="2:4" ht="33.75" thickBot="1">
      <c r="B603" s="129"/>
      <c r="C603" s="107" t="s">
        <v>574</v>
      </c>
      <c r="D603" s="130" t="s">
        <v>575</v>
      </c>
    </row>
    <row r="604" spans="2:4" ht="33" customHeight="1">
      <c r="B604" s="94" t="s">
        <v>486</v>
      </c>
      <c r="C604" s="105" t="s">
        <v>564</v>
      </c>
      <c r="D604" s="104" t="s">
        <v>565</v>
      </c>
    </row>
    <row r="605" spans="2:4">
      <c r="B605" s="95"/>
      <c r="C605" s="109" t="s">
        <v>566</v>
      </c>
      <c r="D605" s="113"/>
    </row>
    <row r="606" spans="2:4" ht="33">
      <c r="B606" s="95"/>
      <c r="C606" s="109" t="s">
        <v>574</v>
      </c>
      <c r="D606" s="116" t="s">
        <v>576</v>
      </c>
    </row>
    <row r="607" spans="2:4" ht="33" customHeight="1">
      <c r="B607" s="95"/>
      <c r="C607" s="109" t="s">
        <v>577</v>
      </c>
      <c r="D607" s="114" t="s">
        <v>570</v>
      </c>
    </row>
    <row r="608" spans="2:4">
      <c r="B608" s="95"/>
      <c r="C608" s="109" t="s">
        <v>578</v>
      </c>
      <c r="D608" s="113"/>
    </row>
    <row r="609" spans="2:4" ht="33">
      <c r="B609" s="95"/>
      <c r="C609" s="109" t="s">
        <v>579</v>
      </c>
      <c r="D609" s="131" t="s">
        <v>576</v>
      </c>
    </row>
    <row r="610" spans="2:4" ht="33" customHeight="1">
      <c r="B610" s="95"/>
      <c r="C610" s="132" t="s">
        <v>580</v>
      </c>
      <c r="D610" s="133" t="s">
        <v>581</v>
      </c>
    </row>
    <row r="611" spans="2:4">
      <c r="B611" s="95"/>
      <c r="C611" s="132" t="s">
        <v>582</v>
      </c>
      <c r="D611" s="58"/>
    </row>
    <row r="612" spans="2:4">
      <c r="B612" s="95"/>
      <c r="C612" s="132" t="s">
        <v>583</v>
      </c>
      <c r="D612" s="58"/>
    </row>
    <row r="613" spans="2:4">
      <c r="B613" s="95"/>
      <c r="C613" s="132" t="s">
        <v>584</v>
      </c>
      <c r="D613" s="58"/>
    </row>
    <row r="614" spans="2:4">
      <c r="B614" s="95"/>
      <c r="C614" s="132" t="s">
        <v>585</v>
      </c>
      <c r="D614" s="58"/>
    </row>
    <row r="615" spans="2:4">
      <c r="B615" s="95"/>
      <c r="C615" s="132" t="s">
        <v>586</v>
      </c>
      <c r="D615" s="58"/>
    </row>
    <row r="616" spans="2:4">
      <c r="B616" s="95"/>
      <c r="C616" s="132" t="s">
        <v>587</v>
      </c>
      <c r="D616" s="58"/>
    </row>
    <row r="617" spans="2:4">
      <c r="B617" s="95"/>
      <c r="C617" s="134" t="s">
        <v>588</v>
      </c>
      <c r="D617" s="58"/>
    </row>
    <row r="618" spans="2:4">
      <c r="B618" s="95"/>
      <c r="C618" s="134" t="s">
        <v>589</v>
      </c>
      <c r="D618" s="58"/>
    </row>
    <row r="619" spans="2:4">
      <c r="B619" s="95"/>
      <c r="C619" s="135" t="s">
        <v>590</v>
      </c>
      <c r="D619" s="58"/>
    </row>
    <row r="620" spans="2:4" ht="33" customHeight="1">
      <c r="B620" s="95" t="s">
        <v>13</v>
      </c>
      <c r="C620" s="134" t="s">
        <v>564</v>
      </c>
      <c r="D620" s="133" t="s">
        <v>565</v>
      </c>
    </row>
    <row r="621" spans="2:4">
      <c r="B621" s="95"/>
      <c r="C621" s="109" t="s">
        <v>566</v>
      </c>
      <c r="D621" s="137"/>
    </row>
    <row r="622" spans="2:4" ht="33">
      <c r="B622" s="95"/>
      <c r="C622" s="109" t="s">
        <v>574</v>
      </c>
      <c r="D622" s="116" t="s">
        <v>576</v>
      </c>
    </row>
    <row r="623" spans="2:4" ht="33" customHeight="1">
      <c r="B623" s="95"/>
      <c r="C623" s="109" t="s">
        <v>591</v>
      </c>
      <c r="D623" s="114" t="s">
        <v>570</v>
      </c>
    </row>
    <row r="624" spans="2:4">
      <c r="B624" s="95"/>
      <c r="C624" s="109" t="s">
        <v>592</v>
      </c>
      <c r="D624" s="113"/>
    </row>
    <row r="625" spans="1:5" ht="33.75" thickBot="1">
      <c r="B625" s="96"/>
      <c r="C625" s="107" t="s">
        <v>593</v>
      </c>
      <c r="D625" s="130" t="s">
        <v>576</v>
      </c>
    </row>
    <row r="626" spans="1:5" ht="49.5">
      <c r="B626" s="128" t="s">
        <v>17</v>
      </c>
      <c r="C626" s="59" t="s">
        <v>596</v>
      </c>
      <c r="D626" s="56" t="s">
        <v>597</v>
      </c>
    </row>
    <row r="627" spans="1:5" ht="50.25" thickBot="1">
      <c r="B627" s="129"/>
      <c r="C627" s="63" t="s">
        <v>598</v>
      </c>
      <c r="D627" s="130" t="s">
        <v>599</v>
      </c>
    </row>
    <row r="628" spans="1:5" ht="25.35" customHeight="1" thickBot="1">
      <c r="B628" s="138" t="s">
        <v>601</v>
      </c>
      <c r="C628" s="139"/>
      <c r="D628" s="140"/>
    </row>
    <row r="629" spans="1:5" s="85" customFormat="1">
      <c r="A629" s="8"/>
      <c r="B629" s="145" t="s">
        <v>26</v>
      </c>
      <c r="C629" s="59" t="s">
        <v>602</v>
      </c>
      <c r="D629" s="104" t="s">
        <v>31</v>
      </c>
      <c r="E629" s="8"/>
    </row>
    <row r="630" spans="1:5" s="85" customFormat="1">
      <c r="A630" s="8"/>
      <c r="B630" s="141"/>
      <c r="C630" s="142" t="s">
        <v>603</v>
      </c>
      <c r="D630" s="110"/>
      <c r="E630" s="8"/>
    </row>
    <row r="631" spans="1:5" s="85" customFormat="1" ht="17.25" thickBot="1">
      <c r="A631" s="8"/>
      <c r="B631" s="144"/>
      <c r="C631" s="146" t="s">
        <v>604</v>
      </c>
      <c r="D631" s="111"/>
      <c r="E631" s="8"/>
    </row>
    <row r="632" spans="1:5" s="85" customFormat="1">
      <c r="A632" s="8"/>
      <c r="B632" s="145" t="s">
        <v>35</v>
      </c>
      <c r="C632" s="59" t="s">
        <v>605</v>
      </c>
      <c r="D632" s="104" t="s">
        <v>489</v>
      </c>
      <c r="E632" s="8"/>
    </row>
    <row r="633" spans="1:5" s="85" customFormat="1">
      <c r="A633" s="8"/>
      <c r="B633" s="141"/>
      <c r="C633" s="61" t="s">
        <v>606</v>
      </c>
      <c r="D633" s="110"/>
      <c r="E633" s="8"/>
    </row>
    <row r="634" spans="1:5" s="85" customFormat="1">
      <c r="A634" s="8"/>
      <c r="B634" s="141"/>
      <c r="C634" s="61" t="s">
        <v>607</v>
      </c>
      <c r="D634" s="110"/>
      <c r="E634" s="8"/>
    </row>
    <row r="635" spans="1:5" s="85" customFormat="1">
      <c r="A635" s="8"/>
      <c r="B635" s="141"/>
      <c r="C635" s="61" t="s">
        <v>608</v>
      </c>
      <c r="D635" s="110"/>
      <c r="E635" s="8"/>
    </row>
    <row r="636" spans="1:5" s="85" customFormat="1">
      <c r="A636" s="8"/>
      <c r="B636" s="141"/>
      <c r="C636" s="61" t="s">
        <v>609</v>
      </c>
      <c r="D636" s="110"/>
      <c r="E636" s="8"/>
    </row>
    <row r="637" spans="1:5" s="85" customFormat="1">
      <c r="A637" s="8"/>
      <c r="B637" s="141"/>
      <c r="C637" s="61" t="s">
        <v>610</v>
      </c>
      <c r="D637" s="110"/>
      <c r="E637" s="8"/>
    </row>
    <row r="638" spans="1:5" s="85" customFormat="1" ht="17.25" thickBot="1">
      <c r="A638" s="8"/>
      <c r="B638" s="144"/>
      <c r="C638" s="63" t="s">
        <v>611</v>
      </c>
      <c r="D638" s="111"/>
      <c r="E638" s="8"/>
    </row>
    <row r="639" spans="1:5" s="85" customFormat="1" ht="25.35" customHeight="1" thickBot="1">
      <c r="A639" s="8"/>
      <c r="B639" s="138" t="s">
        <v>612</v>
      </c>
      <c r="C639" s="139"/>
      <c r="D639" s="140"/>
      <c r="E639" s="8"/>
    </row>
    <row r="640" spans="1:5" s="85" customFormat="1" ht="33.75" thickBot="1">
      <c r="A640" s="8"/>
      <c r="B640" s="54" t="s">
        <v>613</v>
      </c>
      <c r="C640" s="76" t="s">
        <v>512</v>
      </c>
      <c r="D640" s="60" t="s">
        <v>614</v>
      </c>
      <c r="E640" s="8"/>
    </row>
    <row r="641" spans="1:5" s="85" customFormat="1">
      <c r="A641" s="8"/>
      <c r="B641" s="145" t="s">
        <v>617</v>
      </c>
      <c r="C641" s="147" t="s">
        <v>618</v>
      </c>
      <c r="D641" s="104" t="s">
        <v>489</v>
      </c>
      <c r="E641" s="8"/>
    </row>
    <row r="642" spans="1:5" s="85" customFormat="1">
      <c r="A642" s="8"/>
      <c r="B642" s="141"/>
      <c r="C642" s="143" t="s">
        <v>619</v>
      </c>
      <c r="D642" s="110"/>
      <c r="E642" s="8"/>
    </row>
    <row r="643" spans="1:5" s="85" customFormat="1">
      <c r="A643" s="8"/>
      <c r="B643" s="141"/>
      <c r="C643" s="143" t="s">
        <v>620</v>
      </c>
      <c r="D643" s="110"/>
      <c r="E643" s="8"/>
    </row>
    <row r="644" spans="1:5" s="85" customFormat="1">
      <c r="A644" s="8"/>
      <c r="B644" s="141"/>
      <c r="C644" s="143" t="s">
        <v>615</v>
      </c>
      <c r="D644" s="110"/>
      <c r="E644" s="8"/>
    </row>
    <row r="645" spans="1:5" s="85" customFormat="1">
      <c r="A645" s="8"/>
      <c r="B645" s="141"/>
      <c r="C645" s="143" t="s">
        <v>616</v>
      </c>
      <c r="D645" s="110"/>
      <c r="E645" s="8"/>
    </row>
    <row r="646" spans="1:5" s="85" customFormat="1" ht="33.75" thickBot="1">
      <c r="A646" s="8"/>
      <c r="B646" s="144"/>
      <c r="C646" s="148" t="s">
        <v>621</v>
      </c>
      <c r="D646" s="111"/>
      <c r="E646" s="8"/>
    </row>
    <row r="647" spans="1:5" s="85" customFormat="1" ht="33">
      <c r="A647" s="8"/>
      <c r="B647" s="94" t="s">
        <v>15</v>
      </c>
      <c r="C647" s="59" t="s">
        <v>497</v>
      </c>
      <c r="D647" s="56" t="s">
        <v>622</v>
      </c>
      <c r="E647" s="8"/>
    </row>
    <row r="648" spans="1:5" s="85" customFormat="1" ht="33">
      <c r="A648" s="8"/>
      <c r="B648" s="95"/>
      <c r="C648" s="61" t="s">
        <v>623</v>
      </c>
      <c r="D648" s="131" t="s">
        <v>624</v>
      </c>
      <c r="E648" s="8"/>
    </row>
    <row r="649" spans="1:5" s="85" customFormat="1">
      <c r="A649" s="8"/>
      <c r="B649" s="95"/>
      <c r="C649" s="61" t="s">
        <v>625</v>
      </c>
      <c r="D649" s="133" t="s">
        <v>31</v>
      </c>
      <c r="E649" s="8"/>
    </row>
    <row r="650" spans="1:5" s="85" customFormat="1">
      <c r="A650" s="8"/>
      <c r="B650" s="95"/>
      <c r="C650" s="61" t="s">
        <v>626</v>
      </c>
      <c r="D650" s="58"/>
      <c r="E650" s="8"/>
    </row>
    <row r="651" spans="1:5" s="85" customFormat="1">
      <c r="A651" s="8"/>
      <c r="B651" s="95"/>
      <c r="C651" s="61" t="s">
        <v>627</v>
      </c>
      <c r="D651" s="58"/>
      <c r="E651" s="8"/>
    </row>
    <row r="652" spans="1:5" s="85" customFormat="1">
      <c r="A652" s="8"/>
      <c r="B652" s="95"/>
      <c r="C652" s="61" t="s">
        <v>628</v>
      </c>
      <c r="D652" s="58"/>
      <c r="E652" s="8"/>
    </row>
    <row r="653" spans="1:5" s="85" customFormat="1">
      <c r="A653" s="8"/>
      <c r="B653" s="95"/>
      <c r="C653" s="61" t="s">
        <v>502</v>
      </c>
      <c r="D653" s="58"/>
      <c r="E653" s="8"/>
    </row>
    <row r="654" spans="1:5" s="85" customFormat="1" ht="17.25" thickBot="1">
      <c r="A654" s="8"/>
      <c r="B654" s="96"/>
      <c r="C654" s="63" t="s">
        <v>629</v>
      </c>
      <c r="D654" s="64"/>
      <c r="E654" s="8"/>
    </row>
    <row r="655" spans="1:5" ht="33">
      <c r="B655" s="94" t="s">
        <v>424</v>
      </c>
      <c r="C655" s="59" t="s">
        <v>630</v>
      </c>
      <c r="D655" s="104" t="s">
        <v>31</v>
      </c>
    </row>
    <row r="656" spans="1:5" ht="33">
      <c r="B656" s="95"/>
      <c r="C656" s="55" t="s">
        <v>631</v>
      </c>
      <c r="D656" s="110"/>
    </row>
    <row r="657" spans="1:4" ht="33">
      <c r="B657" s="95"/>
      <c r="C657" s="55" t="s">
        <v>632</v>
      </c>
      <c r="D657" s="110"/>
    </row>
    <row r="658" spans="1:4" ht="33">
      <c r="B658" s="95"/>
      <c r="C658" s="55" t="s">
        <v>633</v>
      </c>
      <c r="D658" s="110"/>
    </row>
    <row r="659" spans="1:4" ht="33">
      <c r="B659" s="95"/>
      <c r="C659" s="55" t="s">
        <v>634</v>
      </c>
      <c r="D659" s="113"/>
    </row>
    <row r="660" spans="1:4" ht="33.75" thickBot="1">
      <c r="B660" s="96"/>
      <c r="C660" s="55" t="s">
        <v>512</v>
      </c>
      <c r="D660" s="58" t="s">
        <v>635</v>
      </c>
    </row>
    <row r="661" spans="1:4" ht="33">
      <c r="B661" s="94" t="s">
        <v>435</v>
      </c>
      <c r="C661" s="59" t="s">
        <v>636</v>
      </c>
      <c r="D661" s="56" t="s">
        <v>637</v>
      </c>
    </row>
    <row r="662" spans="1:4" ht="33">
      <c r="B662" s="95"/>
      <c r="C662" s="55" t="s">
        <v>638</v>
      </c>
      <c r="D662" s="131" t="s">
        <v>639</v>
      </c>
    </row>
    <row r="663" spans="1:4" ht="33.75" thickBot="1">
      <c r="B663" s="96"/>
      <c r="C663" s="55" t="s">
        <v>497</v>
      </c>
      <c r="D663" s="131" t="s">
        <v>640</v>
      </c>
    </row>
    <row r="664" spans="1:4" ht="25.35" customHeight="1" thickBot="1">
      <c r="A664" s="85"/>
      <c r="B664" s="99" t="s">
        <v>641</v>
      </c>
      <c r="C664" s="100"/>
      <c r="D664" s="101"/>
    </row>
    <row r="665" spans="1:4">
      <c r="A665" s="85"/>
      <c r="B665" s="94" t="s">
        <v>613</v>
      </c>
      <c r="C665" s="59" t="s">
        <v>642</v>
      </c>
      <c r="D665" s="60" t="s">
        <v>31</v>
      </c>
    </row>
    <row r="666" spans="1:4">
      <c r="A666" s="85"/>
      <c r="B666" s="95"/>
      <c r="C666" s="61" t="s">
        <v>643</v>
      </c>
      <c r="D666" s="58"/>
    </row>
    <row r="667" spans="1:4">
      <c r="A667" s="85"/>
      <c r="B667" s="95"/>
      <c r="C667" s="61" t="s">
        <v>644</v>
      </c>
      <c r="D667" s="58"/>
    </row>
    <row r="668" spans="1:4">
      <c r="A668" s="85"/>
      <c r="B668" s="95"/>
      <c r="C668" s="61" t="s">
        <v>645</v>
      </c>
      <c r="D668" s="58"/>
    </row>
    <row r="669" spans="1:4">
      <c r="A669" s="85"/>
      <c r="B669" s="95"/>
      <c r="C669" s="61" t="s">
        <v>646</v>
      </c>
      <c r="D669" s="58"/>
    </row>
    <row r="670" spans="1:4" ht="17.25" thickBot="1">
      <c r="A670" s="85"/>
      <c r="B670" s="96"/>
      <c r="C670" s="149" t="s">
        <v>647</v>
      </c>
      <c r="D670" s="64"/>
    </row>
    <row r="671" spans="1:4" ht="17.25" thickBot="1">
      <c r="A671" s="85"/>
      <c r="B671" s="102" t="s">
        <v>648</v>
      </c>
      <c r="C671" s="93" t="s">
        <v>178</v>
      </c>
      <c r="D671" s="69" t="s">
        <v>440</v>
      </c>
    </row>
    <row r="672" spans="1:4" ht="17.25" thickBot="1">
      <c r="A672" s="85"/>
      <c r="B672" s="102" t="s">
        <v>112</v>
      </c>
      <c r="C672" s="68" t="s">
        <v>655</v>
      </c>
      <c r="D672" s="69" t="s">
        <v>31</v>
      </c>
    </row>
    <row r="673" spans="1:4" ht="17.25" thickBot="1">
      <c r="A673" s="85"/>
      <c r="B673" s="102" t="s">
        <v>656</v>
      </c>
      <c r="C673" s="93" t="s">
        <v>178</v>
      </c>
      <c r="D673" s="69" t="s">
        <v>440</v>
      </c>
    </row>
    <row r="674" spans="1:4" ht="17.25" thickBot="1">
      <c r="A674" s="85"/>
      <c r="B674" s="94" t="s">
        <v>657</v>
      </c>
      <c r="C674" s="93" t="s">
        <v>178</v>
      </c>
      <c r="D674" s="69" t="s">
        <v>440</v>
      </c>
    </row>
    <row r="675" spans="1:4">
      <c r="A675" s="85"/>
      <c r="B675" s="94" t="s">
        <v>192</v>
      </c>
      <c r="C675" s="59" t="s">
        <v>658</v>
      </c>
      <c r="D675" s="60" t="s">
        <v>31</v>
      </c>
    </row>
    <row r="676" spans="1:4">
      <c r="A676" s="85"/>
      <c r="B676" s="95"/>
      <c r="C676" s="61" t="s">
        <v>659</v>
      </c>
      <c r="D676" s="58"/>
    </row>
    <row r="677" spans="1:4">
      <c r="A677" s="85"/>
      <c r="B677" s="95"/>
      <c r="C677" s="61" t="s">
        <v>660</v>
      </c>
      <c r="D677" s="58"/>
    </row>
    <row r="678" spans="1:4" ht="17.25" thickBot="1">
      <c r="A678" s="85"/>
      <c r="B678" s="96"/>
      <c r="C678" s="149" t="s">
        <v>661</v>
      </c>
      <c r="D678" s="64"/>
    </row>
    <row r="679" spans="1:4">
      <c r="A679" s="85"/>
      <c r="B679" s="94" t="s">
        <v>184</v>
      </c>
      <c r="C679" s="119" t="s">
        <v>662</v>
      </c>
      <c r="D679" s="104" t="s">
        <v>31</v>
      </c>
    </row>
    <row r="680" spans="1:4">
      <c r="A680" s="85"/>
      <c r="B680" s="95"/>
      <c r="C680" s="120" t="s">
        <v>663</v>
      </c>
      <c r="D680" s="110"/>
    </row>
    <row r="681" spans="1:4">
      <c r="A681" s="85"/>
      <c r="B681" s="95"/>
      <c r="C681" s="120" t="s">
        <v>664</v>
      </c>
      <c r="D681" s="110"/>
    </row>
    <row r="682" spans="1:4" ht="33">
      <c r="A682" s="85"/>
      <c r="B682" s="95"/>
      <c r="C682" s="120" t="s">
        <v>665</v>
      </c>
      <c r="D682" s="110"/>
    </row>
    <row r="683" spans="1:4" ht="33">
      <c r="A683" s="85"/>
      <c r="B683" s="95"/>
      <c r="C683" s="120" t="s">
        <v>666</v>
      </c>
      <c r="D683" s="110"/>
    </row>
    <row r="684" spans="1:4">
      <c r="A684" s="85"/>
      <c r="B684" s="95"/>
      <c r="C684" s="120" t="s">
        <v>667</v>
      </c>
      <c r="D684" s="110"/>
    </row>
    <row r="685" spans="1:4">
      <c r="A685" s="85"/>
      <c r="B685" s="95"/>
      <c r="C685" s="120" t="s">
        <v>668</v>
      </c>
      <c r="D685" s="110"/>
    </row>
    <row r="686" spans="1:4">
      <c r="A686" s="85"/>
      <c r="B686" s="95"/>
      <c r="C686" s="120" t="s">
        <v>669</v>
      </c>
      <c r="D686" s="110"/>
    </row>
    <row r="687" spans="1:4">
      <c r="A687" s="85"/>
      <c r="B687" s="95"/>
      <c r="C687" s="120" t="s">
        <v>670</v>
      </c>
      <c r="D687" s="110"/>
    </row>
    <row r="688" spans="1:4">
      <c r="A688" s="85"/>
      <c r="B688" s="95"/>
      <c r="C688" s="120" t="s">
        <v>671</v>
      </c>
      <c r="D688" s="110"/>
    </row>
    <row r="689" spans="1:4">
      <c r="A689" s="85"/>
      <c r="B689" s="95"/>
      <c r="C689" s="120" t="s">
        <v>672</v>
      </c>
      <c r="D689" s="110"/>
    </row>
    <row r="690" spans="1:4">
      <c r="A690" s="85"/>
      <c r="B690" s="95"/>
      <c r="C690" s="120" t="s">
        <v>673</v>
      </c>
      <c r="D690" s="110"/>
    </row>
    <row r="691" spans="1:4">
      <c r="A691" s="85"/>
      <c r="B691" s="95"/>
      <c r="C691" s="120" t="s">
        <v>674</v>
      </c>
      <c r="D691" s="110"/>
    </row>
    <row r="692" spans="1:4">
      <c r="A692" s="85"/>
      <c r="B692" s="95"/>
      <c r="C692" s="120" t="s">
        <v>675</v>
      </c>
      <c r="D692" s="110"/>
    </row>
    <row r="693" spans="1:4">
      <c r="A693" s="85"/>
      <c r="B693" s="95"/>
      <c r="C693" s="120" t="s">
        <v>676</v>
      </c>
      <c r="D693" s="110"/>
    </row>
    <row r="694" spans="1:4">
      <c r="A694" s="85"/>
      <c r="B694" s="95"/>
      <c r="C694" s="120" t="s">
        <v>677</v>
      </c>
      <c r="D694" s="110"/>
    </row>
    <row r="695" spans="1:4">
      <c r="A695" s="85"/>
      <c r="B695" s="95"/>
      <c r="C695" s="120" t="s">
        <v>678</v>
      </c>
      <c r="D695" s="110"/>
    </row>
    <row r="696" spans="1:4">
      <c r="A696" s="85"/>
      <c r="B696" s="95"/>
      <c r="C696" s="120" t="s">
        <v>679</v>
      </c>
      <c r="D696" s="110"/>
    </row>
    <row r="697" spans="1:4">
      <c r="A697" s="85"/>
      <c r="B697" s="95"/>
      <c r="C697" s="120" t="s">
        <v>680</v>
      </c>
      <c r="D697" s="110"/>
    </row>
    <row r="698" spans="1:4">
      <c r="A698" s="85"/>
      <c r="B698" s="95"/>
      <c r="C698" s="120" t="s">
        <v>681</v>
      </c>
      <c r="D698" s="110"/>
    </row>
    <row r="699" spans="1:4">
      <c r="A699" s="85"/>
      <c r="B699" s="95"/>
      <c r="C699" s="120" t="s">
        <v>682</v>
      </c>
      <c r="D699" s="110"/>
    </row>
    <row r="700" spans="1:4">
      <c r="A700" s="85"/>
      <c r="B700" s="95"/>
      <c r="C700" s="120" t="s">
        <v>683</v>
      </c>
      <c r="D700" s="110"/>
    </row>
    <row r="701" spans="1:4">
      <c r="A701" s="85"/>
      <c r="B701" s="95"/>
      <c r="C701" s="120" t="s">
        <v>684</v>
      </c>
      <c r="D701" s="110"/>
    </row>
    <row r="702" spans="1:4">
      <c r="A702" s="85"/>
      <c r="B702" s="95"/>
      <c r="C702" s="120" t="s">
        <v>685</v>
      </c>
      <c r="D702" s="110"/>
    </row>
    <row r="703" spans="1:4">
      <c r="A703" s="85"/>
      <c r="B703" s="95"/>
      <c r="C703" s="120" t="s">
        <v>686</v>
      </c>
      <c r="D703" s="110"/>
    </row>
    <row r="704" spans="1:4">
      <c r="A704" s="85"/>
      <c r="B704" s="95"/>
      <c r="C704" s="120" t="s">
        <v>687</v>
      </c>
      <c r="D704" s="110"/>
    </row>
    <row r="705" spans="1:4">
      <c r="A705" s="85"/>
      <c r="B705" s="95"/>
      <c r="C705" s="109" t="s">
        <v>688</v>
      </c>
      <c r="D705" s="110"/>
    </row>
    <row r="706" spans="1:4">
      <c r="A706" s="85"/>
      <c r="B706" s="95"/>
      <c r="C706" s="109" t="s">
        <v>689</v>
      </c>
      <c r="D706" s="110"/>
    </row>
    <row r="707" spans="1:4">
      <c r="A707" s="85"/>
      <c r="B707" s="95"/>
      <c r="C707" s="109" t="s">
        <v>690</v>
      </c>
      <c r="D707" s="110"/>
    </row>
    <row r="708" spans="1:4">
      <c r="A708" s="85"/>
      <c r="B708" s="95"/>
      <c r="C708" s="109" t="s">
        <v>691</v>
      </c>
      <c r="D708" s="110"/>
    </row>
    <row r="709" spans="1:4">
      <c r="A709" s="85"/>
      <c r="B709" s="95"/>
      <c r="C709" s="109" t="s">
        <v>692</v>
      </c>
      <c r="D709" s="110"/>
    </row>
    <row r="710" spans="1:4">
      <c r="A710" s="85"/>
      <c r="B710" s="95"/>
      <c r="C710" s="109" t="s">
        <v>693</v>
      </c>
      <c r="D710" s="110"/>
    </row>
    <row r="711" spans="1:4">
      <c r="A711" s="85"/>
      <c r="B711" s="95"/>
      <c r="C711" s="109" t="s">
        <v>694</v>
      </c>
      <c r="D711" s="110"/>
    </row>
    <row r="712" spans="1:4">
      <c r="A712" s="85"/>
      <c r="B712" s="95"/>
      <c r="C712" s="109" t="s">
        <v>695</v>
      </c>
      <c r="D712" s="110"/>
    </row>
    <row r="713" spans="1:4">
      <c r="A713" s="85"/>
      <c r="B713" s="95"/>
      <c r="C713" s="109" t="s">
        <v>696</v>
      </c>
      <c r="D713" s="110"/>
    </row>
    <row r="714" spans="1:4">
      <c r="A714" s="85"/>
      <c r="B714" s="95"/>
      <c r="C714" s="109" t="s">
        <v>697</v>
      </c>
      <c r="D714" s="110"/>
    </row>
    <row r="715" spans="1:4">
      <c r="A715" s="85"/>
      <c r="B715" s="95"/>
      <c r="C715" s="109" t="s">
        <v>698</v>
      </c>
      <c r="D715" s="110"/>
    </row>
    <row r="716" spans="1:4">
      <c r="A716" s="85"/>
      <c r="B716" s="95"/>
      <c r="C716" s="109" t="s">
        <v>699</v>
      </c>
      <c r="D716" s="110"/>
    </row>
    <row r="717" spans="1:4">
      <c r="A717" s="85"/>
      <c r="B717" s="95"/>
      <c r="C717" s="109" t="s">
        <v>700</v>
      </c>
      <c r="D717" s="110"/>
    </row>
    <row r="718" spans="1:4">
      <c r="A718" s="85"/>
      <c r="B718" s="95"/>
      <c r="C718" s="109" t="s">
        <v>701</v>
      </c>
      <c r="D718" s="110"/>
    </row>
    <row r="719" spans="1:4">
      <c r="A719" s="85"/>
      <c r="B719" s="95"/>
      <c r="C719" s="109" t="s">
        <v>702</v>
      </c>
      <c r="D719" s="110"/>
    </row>
    <row r="720" spans="1:4">
      <c r="A720" s="85"/>
      <c r="B720" s="95"/>
      <c r="C720" s="109" t="s">
        <v>703</v>
      </c>
      <c r="D720" s="110"/>
    </row>
    <row r="721" spans="1:4">
      <c r="A721" s="85"/>
      <c r="B721" s="95"/>
      <c r="C721" s="109" t="s">
        <v>704</v>
      </c>
      <c r="D721" s="110"/>
    </row>
    <row r="722" spans="1:4">
      <c r="A722" s="85"/>
      <c r="B722" s="95"/>
      <c r="C722" s="109" t="s">
        <v>705</v>
      </c>
      <c r="D722" s="110"/>
    </row>
    <row r="723" spans="1:4" ht="17.25" thickBot="1">
      <c r="A723" s="85"/>
      <c r="B723" s="95"/>
      <c r="C723" s="112" t="s">
        <v>706</v>
      </c>
      <c r="D723" s="110"/>
    </row>
    <row r="724" spans="1:4" ht="17.25" thickBot="1">
      <c r="A724" s="85"/>
      <c r="B724" s="94" t="s">
        <v>11</v>
      </c>
      <c r="C724" s="124" t="s">
        <v>178</v>
      </c>
      <c r="D724" s="60" t="s">
        <v>440</v>
      </c>
    </row>
    <row r="725" spans="1:4" ht="17.25" thickBot="1">
      <c r="A725" s="85"/>
      <c r="B725" s="94" t="s">
        <v>707</v>
      </c>
      <c r="C725" s="124" t="s">
        <v>178</v>
      </c>
      <c r="D725" s="60" t="s">
        <v>440</v>
      </c>
    </row>
    <row r="726" spans="1:4" ht="17.25" thickBot="1">
      <c r="A726" s="85"/>
      <c r="B726" s="94" t="s">
        <v>568</v>
      </c>
      <c r="C726" s="124" t="s">
        <v>178</v>
      </c>
      <c r="D726" s="60" t="s">
        <v>440</v>
      </c>
    </row>
    <row r="727" spans="1:4" ht="17.25" thickBot="1">
      <c r="A727" s="85"/>
      <c r="B727" s="94" t="s">
        <v>708</v>
      </c>
      <c r="C727" s="124" t="s">
        <v>178</v>
      </c>
      <c r="D727" s="60" t="s">
        <v>440</v>
      </c>
    </row>
    <row r="728" spans="1:4" ht="17.25" thickBot="1">
      <c r="A728" s="85"/>
      <c r="B728" s="94" t="s">
        <v>709</v>
      </c>
      <c r="C728" s="105" t="s">
        <v>710</v>
      </c>
      <c r="D728" s="104" t="s">
        <v>31</v>
      </c>
    </row>
    <row r="729" spans="1:4">
      <c r="A729" s="85"/>
      <c r="B729" s="125" t="s">
        <v>187</v>
      </c>
      <c r="C729" s="105" t="s">
        <v>710</v>
      </c>
      <c r="D729" s="104" t="s">
        <v>31</v>
      </c>
    </row>
    <row r="730" spans="1:4" ht="17.25" thickBot="1">
      <c r="A730" s="85"/>
      <c r="B730" s="126"/>
      <c r="C730" s="107" t="s">
        <v>711</v>
      </c>
      <c r="D730" s="111"/>
    </row>
    <row r="731" spans="1:4">
      <c r="A731" s="85"/>
      <c r="B731" s="94" t="s">
        <v>189</v>
      </c>
      <c r="C731" s="59" t="s">
        <v>710</v>
      </c>
      <c r="D731" s="104" t="s">
        <v>28</v>
      </c>
    </row>
    <row r="732" spans="1:4" ht="17.25" thickBot="1">
      <c r="A732" s="85"/>
      <c r="B732" s="96"/>
      <c r="C732" s="63" t="s">
        <v>713</v>
      </c>
      <c r="D732" s="111"/>
    </row>
    <row r="733" spans="1:4" ht="17.25" thickBot="1">
      <c r="A733" s="85"/>
      <c r="B733" s="102" t="s">
        <v>231</v>
      </c>
      <c r="C733" s="93" t="s">
        <v>178</v>
      </c>
      <c r="D733" s="69" t="s">
        <v>440</v>
      </c>
    </row>
    <row r="734" spans="1:4">
      <c r="A734" s="85"/>
      <c r="B734" s="94" t="s">
        <v>486</v>
      </c>
      <c r="C734" s="150" t="s">
        <v>714</v>
      </c>
      <c r="D734" s="60" t="s">
        <v>31</v>
      </c>
    </row>
    <row r="735" spans="1:4">
      <c r="A735" s="85"/>
      <c r="B735" s="95"/>
      <c r="C735" s="109" t="s">
        <v>715</v>
      </c>
      <c r="D735" s="58"/>
    </row>
    <row r="736" spans="1:4">
      <c r="A736" s="85"/>
      <c r="B736" s="95"/>
      <c r="C736" s="109" t="s">
        <v>710</v>
      </c>
      <c r="D736" s="58"/>
    </row>
    <row r="737" spans="1:4">
      <c r="A737" s="85"/>
      <c r="B737" s="95"/>
      <c r="C737" s="109" t="s">
        <v>716</v>
      </c>
      <c r="D737" s="58"/>
    </row>
    <row r="738" spans="1:4">
      <c r="A738" s="85"/>
      <c r="B738" s="95"/>
      <c r="C738" s="109" t="s">
        <v>717</v>
      </c>
      <c r="D738" s="58"/>
    </row>
    <row r="739" spans="1:4">
      <c r="A739" s="85"/>
      <c r="B739" s="95"/>
      <c r="C739" s="109" t="s">
        <v>718</v>
      </c>
      <c r="D739" s="58"/>
    </row>
    <row r="740" spans="1:4">
      <c r="A740" s="85"/>
      <c r="B740" s="95"/>
      <c r="C740" s="109" t="s">
        <v>719</v>
      </c>
      <c r="D740" s="58"/>
    </row>
    <row r="741" spans="1:4">
      <c r="A741" s="85"/>
      <c r="B741" s="95"/>
      <c r="C741" s="151" t="s">
        <v>720</v>
      </c>
      <c r="D741" s="58"/>
    </row>
    <row r="742" spans="1:4">
      <c r="A742" s="85"/>
      <c r="B742" s="95"/>
      <c r="C742" s="109" t="s">
        <v>712</v>
      </c>
      <c r="D742" s="58"/>
    </row>
    <row r="743" spans="1:4">
      <c r="A743" s="85"/>
      <c r="B743" s="95"/>
      <c r="C743" s="151" t="s">
        <v>721</v>
      </c>
      <c r="D743" s="58"/>
    </row>
    <row r="744" spans="1:4" ht="33">
      <c r="A744" s="85"/>
      <c r="B744" s="95"/>
      <c r="C744" s="151" t="s">
        <v>722</v>
      </c>
      <c r="D744" s="58"/>
    </row>
    <row r="745" spans="1:4" ht="33">
      <c r="A745" s="85"/>
      <c r="B745" s="95"/>
      <c r="C745" s="151" t="s">
        <v>723</v>
      </c>
      <c r="D745" s="58"/>
    </row>
    <row r="746" spans="1:4" ht="33">
      <c r="A746" s="85"/>
      <c r="B746" s="95"/>
      <c r="C746" s="151" t="s">
        <v>724</v>
      </c>
      <c r="D746" s="58"/>
    </row>
    <row r="747" spans="1:4" ht="33">
      <c r="A747" s="85"/>
      <c r="B747" s="95"/>
      <c r="C747" s="151" t="s">
        <v>725</v>
      </c>
      <c r="D747" s="58"/>
    </row>
    <row r="748" spans="1:4" ht="33.75" thickBot="1">
      <c r="A748" s="85"/>
      <c r="B748" s="96"/>
      <c r="C748" s="152" t="s">
        <v>726</v>
      </c>
      <c r="D748" s="64"/>
    </row>
    <row r="749" spans="1:4">
      <c r="A749" s="85"/>
      <c r="B749" s="94" t="s">
        <v>35</v>
      </c>
      <c r="C749" s="122" t="s">
        <v>729</v>
      </c>
      <c r="D749" s="104" t="s">
        <v>28</v>
      </c>
    </row>
    <row r="750" spans="1:4">
      <c r="A750" s="85"/>
      <c r="B750" s="95"/>
      <c r="C750" s="109" t="s">
        <v>730</v>
      </c>
      <c r="D750" s="110"/>
    </row>
    <row r="751" spans="1:4">
      <c r="A751" s="85"/>
      <c r="B751" s="95"/>
      <c r="C751" s="109" t="s">
        <v>731</v>
      </c>
      <c r="D751" s="110"/>
    </row>
    <row r="752" spans="1:4">
      <c r="A752" s="85"/>
      <c r="B752" s="95"/>
      <c r="C752" s="109" t="s">
        <v>715</v>
      </c>
      <c r="D752" s="110"/>
    </row>
    <row r="753" spans="1:4">
      <c r="A753" s="85"/>
      <c r="B753" s="95"/>
      <c r="C753" s="109" t="s">
        <v>710</v>
      </c>
      <c r="D753" s="110"/>
    </row>
    <row r="754" spans="1:4">
      <c r="A754" s="85"/>
      <c r="B754" s="95"/>
      <c r="C754" s="109" t="s">
        <v>727</v>
      </c>
      <c r="D754" s="110"/>
    </row>
    <row r="755" spans="1:4">
      <c r="A755" s="85"/>
      <c r="B755" s="95"/>
      <c r="C755" s="109" t="s">
        <v>712</v>
      </c>
      <c r="D755" s="110"/>
    </row>
    <row r="756" spans="1:4">
      <c r="A756" s="85"/>
      <c r="B756" s="95"/>
      <c r="C756" s="109" t="s">
        <v>717</v>
      </c>
      <c r="D756" s="110"/>
    </row>
    <row r="757" spans="1:4">
      <c r="A757" s="85"/>
      <c r="B757" s="95"/>
      <c r="C757" s="109" t="s">
        <v>718</v>
      </c>
      <c r="D757" s="110"/>
    </row>
    <row r="758" spans="1:4">
      <c r="A758" s="85"/>
      <c r="B758" s="95"/>
      <c r="C758" s="109" t="s">
        <v>719</v>
      </c>
      <c r="D758" s="110"/>
    </row>
    <row r="759" spans="1:4">
      <c r="A759" s="85"/>
      <c r="B759" s="95"/>
      <c r="C759" s="109" t="s">
        <v>728</v>
      </c>
      <c r="D759" s="110"/>
    </row>
    <row r="760" spans="1:4">
      <c r="A760" s="85"/>
      <c r="B760" s="95"/>
      <c r="C760" s="109" t="s">
        <v>721</v>
      </c>
      <c r="D760" s="110"/>
    </row>
    <row r="761" spans="1:4" ht="33">
      <c r="A761" s="85"/>
      <c r="B761" s="95"/>
      <c r="C761" s="109" t="s">
        <v>732</v>
      </c>
      <c r="D761" s="110"/>
    </row>
    <row r="762" spans="1:4" ht="33">
      <c r="A762" s="85"/>
      <c r="B762" s="95"/>
      <c r="C762" s="109" t="s">
        <v>733</v>
      </c>
      <c r="D762" s="110"/>
    </row>
    <row r="763" spans="1:4" ht="33">
      <c r="A763" s="85"/>
      <c r="B763" s="95"/>
      <c r="C763" s="109" t="s">
        <v>734</v>
      </c>
      <c r="D763" s="110"/>
    </row>
    <row r="764" spans="1:4" ht="33">
      <c r="A764" s="85"/>
      <c r="B764" s="95"/>
      <c r="C764" s="109" t="s">
        <v>735</v>
      </c>
      <c r="D764" s="110"/>
    </row>
    <row r="765" spans="1:4" ht="33.75" thickBot="1">
      <c r="A765" s="85"/>
      <c r="B765" s="95"/>
      <c r="C765" s="112" t="s">
        <v>736</v>
      </c>
      <c r="D765" s="110"/>
    </row>
    <row r="766" spans="1:4">
      <c r="A766" s="85"/>
      <c r="B766" s="94" t="s">
        <v>408</v>
      </c>
      <c r="C766" s="121" t="s">
        <v>740</v>
      </c>
      <c r="D766" s="104" t="s">
        <v>31</v>
      </c>
    </row>
    <row r="767" spans="1:4" ht="33">
      <c r="A767" s="85"/>
      <c r="B767" s="95"/>
      <c r="C767" s="109" t="s">
        <v>741</v>
      </c>
      <c r="D767" s="114" t="s">
        <v>742</v>
      </c>
    </row>
    <row r="768" spans="1:4">
      <c r="A768" s="85"/>
      <c r="B768" s="95"/>
      <c r="C768" s="109" t="s">
        <v>743</v>
      </c>
      <c r="D768" s="114" t="s">
        <v>31</v>
      </c>
    </row>
    <row r="769" spans="1:4" ht="17.25" thickBot="1">
      <c r="A769" s="85"/>
      <c r="B769" s="96"/>
      <c r="C769" s="153" t="s">
        <v>256</v>
      </c>
      <c r="D769" s="111"/>
    </row>
    <row r="770" spans="1:4" ht="17.25" thickBot="1">
      <c r="A770" s="85"/>
      <c r="B770" s="94" t="s">
        <v>424</v>
      </c>
      <c r="C770" s="76" t="s">
        <v>745</v>
      </c>
      <c r="D770" s="60" t="s">
        <v>31</v>
      </c>
    </row>
    <row r="771" spans="1:4">
      <c r="A771" s="85"/>
      <c r="B771" s="94" t="s">
        <v>17</v>
      </c>
      <c r="C771" s="76" t="s">
        <v>746</v>
      </c>
      <c r="D771" s="60" t="s">
        <v>31</v>
      </c>
    </row>
    <row r="772" spans="1:4">
      <c r="A772" s="85"/>
      <c r="B772" s="95"/>
      <c r="C772" s="61" t="s">
        <v>747</v>
      </c>
      <c r="D772" s="58"/>
    </row>
    <row r="773" spans="1:4">
      <c r="A773" s="85"/>
      <c r="B773" s="95"/>
      <c r="C773" s="61" t="s">
        <v>745</v>
      </c>
      <c r="D773" s="58"/>
    </row>
    <row r="774" spans="1:4">
      <c r="A774" s="85"/>
      <c r="B774" s="95"/>
      <c r="C774" s="61" t="s">
        <v>748</v>
      </c>
      <c r="D774" s="58"/>
    </row>
    <row r="775" spans="1:4" ht="17.25" thickBot="1">
      <c r="A775" s="85"/>
      <c r="B775" s="96"/>
      <c r="C775" s="70" t="s">
        <v>256</v>
      </c>
      <c r="D775" s="64"/>
    </row>
    <row r="776" spans="1:4">
      <c r="B776" s="94" t="s">
        <v>749</v>
      </c>
      <c r="C776" s="76" t="s">
        <v>750</v>
      </c>
      <c r="D776" s="60" t="s">
        <v>31</v>
      </c>
    </row>
    <row r="777" spans="1:4" ht="33.75" thickBot="1">
      <c r="B777" s="96"/>
      <c r="C777" s="63" t="s">
        <v>751</v>
      </c>
      <c r="D777" s="130" t="s">
        <v>742</v>
      </c>
    </row>
    <row r="778" spans="1:4">
      <c r="B778" s="94" t="s">
        <v>752</v>
      </c>
      <c r="C778" s="59" t="s">
        <v>643</v>
      </c>
      <c r="D778" s="60" t="s">
        <v>31</v>
      </c>
    </row>
    <row r="779" spans="1:4" ht="17.25" thickBot="1">
      <c r="B779" s="96"/>
      <c r="C779" s="70" t="s">
        <v>748</v>
      </c>
      <c r="D779" s="64"/>
    </row>
    <row r="780" spans="1:4" ht="25.35" customHeight="1" thickBot="1">
      <c r="B780" s="154" t="s">
        <v>757</v>
      </c>
      <c r="C780" s="155"/>
      <c r="D780" s="156"/>
    </row>
    <row r="781" spans="1:4">
      <c r="B781" s="94" t="s">
        <v>192</v>
      </c>
      <c r="C781" s="105" t="s">
        <v>758</v>
      </c>
      <c r="D781" s="104" t="s">
        <v>31</v>
      </c>
    </row>
    <row r="782" spans="1:4">
      <c r="B782" s="95"/>
      <c r="C782" s="109" t="s">
        <v>759</v>
      </c>
      <c r="D782" s="110"/>
    </row>
    <row r="783" spans="1:4">
      <c r="B783" s="95"/>
      <c r="C783" s="109" t="s">
        <v>760</v>
      </c>
      <c r="D783" s="110"/>
    </row>
    <row r="784" spans="1:4">
      <c r="B784" s="95"/>
      <c r="C784" s="109" t="s">
        <v>761</v>
      </c>
      <c r="D784" s="110"/>
    </row>
    <row r="785" spans="2:4">
      <c r="B785" s="95"/>
      <c r="C785" s="109" t="s">
        <v>762</v>
      </c>
      <c r="D785" s="110"/>
    </row>
    <row r="786" spans="2:4">
      <c r="B786" s="95"/>
      <c r="C786" s="109" t="s">
        <v>763</v>
      </c>
      <c r="D786" s="110"/>
    </row>
    <row r="787" spans="2:4">
      <c r="B787" s="95"/>
      <c r="C787" s="157" t="s">
        <v>764</v>
      </c>
      <c r="D787" s="110"/>
    </row>
    <row r="788" spans="2:4" ht="17.25" thickBot="1">
      <c r="B788" s="96"/>
      <c r="C788" s="158" t="s">
        <v>765</v>
      </c>
      <c r="D788" s="111"/>
    </row>
    <row r="789" spans="2:4" ht="17.25" thickBot="1">
      <c r="B789" s="94" t="s">
        <v>34</v>
      </c>
      <c r="C789" s="159" t="s">
        <v>766</v>
      </c>
      <c r="D789" s="104" t="s">
        <v>31</v>
      </c>
    </row>
    <row r="790" spans="2:4">
      <c r="B790" s="94" t="s">
        <v>35</v>
      </c>
      <c r="C790" s="105" t="s">
        <v>766</v>
      </c>
      <c r="D790" s="104" t="s">
        <v>28</v>
      </c>
    </row>
    <row r="791" spans="2:4" ht="17.25" thickBot="1">
      <c r="B791" s="96"/>
      <c r="C791" s="107" t="s">
        <v>767</v>
      </c>
      <c r="D791" s="111"/>
    </row>
    <row r="792" spans="2:4" ht="17.25" thickBot="1">
      <c r="B792" s="163" t="s">
        <v>408</v>
      </c>
      <c r="C792" s="121" t="s">
        <v>767</v>
      </c>
      <c r="D792" s="164" t="s">
        <v>28</v>
      </c>
    </row>
    <row r="793" spans="2:4" ht="17.25" thickBot="1">
      <c r="B793" s="163" t="s">
        <v>435</v>
      </c>
      <c r="C793" s="103" t="s">
        <v>767</v>
      </c>
      <c r="D793" s="164" t="s">
        <v>28</v>
      </c>
    </row>
    <row r="794" spans="2:4" ht="25.35" customHeight="1" thickBot="1">
      <c r="B794" s="99" t="s">
        <v>768</v>
      </c>
      <c r="C794" s="100"/>
      <c r="D794" s="101"/>
    </row>
    <row r="795" spans="2:4" ht="17.25" thickBot="1">
      <c r="B795" s="94" t="s">
        <v>465</v>
      </c>
      <c r="C795" s="124" t="s">
        <v>178</v>
      </c>
      <c r="D795" s="60" t="s">
        <v>440</v>
      </c>
    </row>
    <row r="796" spans="2:4" ht="17.25" thickBot="1">
      <c r="B796" s="94" t="s">
        <v>769</v>
      </c>
      <c r="C796" s="93" t="s">
        <v>178</v>
      </c>
      <c r="D796" s="69" t="s">
        <v>440</v>
      </c>
    </row>
    <row r="797" spans="2:4" ht="17.25" thickBot="1">
      <c r="B797" s="94" t="s">
        <v>572</v>
      </c>
      <c r="C797" s="93" t="s">
        <v>178</v>
      </c>
      <c r="D797" s="69" t="s">
        <v>440</v>
      </c>
    </row>
    <row r="798" spans="2:4">
      <c r="B798" s="94" t="s">
        <v>770</v>
      </c>
      <c r="C798" s="66" t="s">
        <v>771</v>
      </c>
      <c r="D798" s="60" t="s">
        <v>31</v>
      </c>
    </row>
    <row r="799" spans="2:4">
      <c r="B799" s="95"/>
      <c r="C799" s="61" t="s">
        <v>772</v>
      </c>
      <c r="D799" s="58"/>
    </row>
    <row r="800" spans="2:4">
      <c r="B800" s="95"/>
      <c r="C800" s="61" t="s">
        <v>773</v>
      </c>
      <c r="D800" s="58"/>
    </row>
    <row r="801" spans="2:4">
      <c r="B801" s="95"/>
      <c r="C801" s="61" t="s">
        <v>774</v>
      </c>
      <c r="D801" s="58"/>
    </row>
    <row r="802" spans="2:4">
      <c r="B802" s="95"/>
      <c r="C802" s="61" t="s">
        <v>775</v>
      </c>
      <c r="D802" s="58"/>
    </row>
    <row r="803" spans="2:4">
      <c r="B803" s="95"/>
      <c r="C803" s="167" t="s">
        <v>776</v>
      </c>
      <c r="D803" s="58"/>
    </row>
    <row r="804" spans="2:4">
      <c r="B804" s="95"/>
      <c r="C804" s="161" t="s">
        <v>777</v>
      </c>
      <c r="D804" s="58"/>
    </row>
    <row r="805" spans="2:4">
      <c r="B805" s="95"/>
      <c r="C805" s="165" t="s">
        <v>778</v>
      </c>
      <c r="D805" s="58"/>
    </row>
    <row r="806" spans="2:4" ht="33">
      <c r="B806" s="95"/>
      <c r="C806" s="166" t="s">
        <v>779</v>
      </c>
      <c r="D806" s="58"/>
    </row>
    <row r="807" spans="2:4">
      <c r="B807" s="95"/>
      <c r="C807" s="165" t="s">
        <v>780</v>
      </c>
      <c r="D807" s="58"/>
    </row>
    <row r="808" spans="2:4">
      <c r="B808" s="95"/>
      <c r="C808" s="165" t="s">
        <v>781</v>
      </c>
      <c r="D808" s="58"/>
    </row>
    <row r="809" spans="2:4">
      <c r="B809" s="95"/>
      <c r="C809" s="168" t="s">
        <v>782</v>
      </c>
      <c r="D809" s="58"/>
    </row>
    <row r="810" spans="2:4" ht="17.25" thickBot="1">
      <c r="B810" s="96"/>
      <c r="C810" s="162" t="s">
        <v>783</v>
      </c>
      <c r="D810" s="64"/>
    </row>
    <row r="811" spans="2:4">
      <c r="B811" s="94" t="s">
        <v>13</v>
      </c>
      <c r="C811" s="169" t="s">
        <v>785</v>
      </c>
      <c r="D811" s="60" t="s">
        <v>31</v>
      </c>
    </row>
    <row r="812" spans="2:4">
      <c r="B812" s="95"/>
      <c r="C812" s="10" t="s">
        <v>786</v>
      </c>
      <c r="D812" s="58"/>
    </row>
    <row r="813" spans="2:4">
      <c r="B813" s="95"/>
      <c r="C813" s="10" t="s">
        <v>787</v>
      </c>
      <c r="D813" s="58"/>
    </row>
    <row r="814" spans="2:4">
      <c r="B814" s="95"/>
      <c r="C814" s="10" t="s">
        <v>788</v>
      </c>
      <c r="D814" s="58"/>
    </row>
    <row r="815" spans="2:4">
      <c r="B815" s="95"/>
      <c r="C815" s="10" t="s">
        <v>789</v>
      </c>
      <c r="D815" s="58"/>
    </row>
    <row r="816" spans="2:4">
      <c r="B816" s="95"/>
      <c r="C816" s="10" t="s">
        <v>790</v>
      </c>
      <c r="D816" s="58"/>
    </row>
    <row r="817" spans="2:4">
      <c r="B817" s="95"/>
      <c r="C817" s="10" t="s">
        <v>791</v>
      </c>
      <c r="D817" s="58"/>
    </row>
    <row r="818" spans="2:4">
      <c r="B818" s="95"/>
      <c r="C818" s="10" t="s">
        <v>792</v>
      </c>
      <c r="D818" s="58"/>
    </row>
    <row r="819" spans="2:4">
      <c r="B819" s="95"/>
      <c r="C819" s="10" t="s">
        <v>793</v>
      </c>
      <c r="D819" s="58"/>
    </row>
    <row r="820" spans="2:4">
      <c r="B820" s="95"/>
      <c r="C820" s="55" t="s">
        <v>772</v>
      </c>
      <c r="D820" s="58"/>
    </row>
    <row r="821" spans="2:4">
      <c r="B821" s="95"/>
      <c r="C821" s="61" t="s">
        <v>773</v>
      </c>
      <c r="D821" s="58"/>
    </row>
    <row r="822" spans="2:4">
      <c r="B822" s="95"/>
      <c r="C822" s="61" t="s">
        <v>774</v>
      </c>
      <c r="D822" s="58"/>
    </row>
    <row r="823" spans="2:4">
      <c r="B823" s="95"/>
      <c r="C823" s="66" t="s">
        <v>775</v>
      </c>
      <c r="D823" s="58"/>
    </row>
    <row r="824" spans="2:4">
      <c r="B824" s="95"/>
      <c r="C824" s="161" t="s">
        <v>776</v>
      </c>
      <c r="D824" s="58"/>
    </row>
    <row r="825" spans="2:4">
      <c r="B825" s="95"/>
      <c r="C825" s="161" t="s">
        <v>777</v>
      </c>
      <c r="D825" s="58"/>
    </row>
    <row r="826" spans="2:4">
      <c r="B826" s="95"/>
      <c r="C826" s="165" t="s">
        <v>778</v>
      </c>
      <c r="D826" s="58"/>
    </row>
    <row r="827" spans="2:4">
      <c r="B827" s="95"/>
      <c r="C827" s="166" t="s">
        <v>784</v>
      </c>
      <c r="D827" s="58"/>
    </row>
    <row r="828" spans="2:4">
      <c r="B828" s="95"/>
      <c r="C828" s="165" t="s">
        <v>780</v>
      </c>
      <c r="D828" s="58"/>
    </row>
    <row r="829" spans="2:4">
      <c r="B829" s="95"/>
      <c r="C829" s="165" t="s">
        <v>781</v>
      </c>
      <c r="D829" s="58"/>
    </row>
    <row r="830" spans="2:4">
      <c r="B830" s="95"/>
      <c r="C830" s="168" t="s">
        <v>782</v>
      </c>
      <c r="D830" s="58"/>
    </row>
    <row r="831" spans="2:4">
      <c r="B831" s="95"/>
      <c r="C831" s="165" t="s">
        <v>783</v>
      </c>
      <c r="D831" s="58"/>
    </row>
    <row r="832" spans="2:4">
      <c r="B832" s="95"/>
      <c r="C832" s="170" t="s">
        <v>794</v>
      </c>
      <c r="D832" s="58"/>
    </row>
    <row r="833" spans="2:4" ht="17.25" thickBot="1">
      <c r="B833" s="96"/>
      <c r="C833" s="171" t="s">
        <v>795</v>
      </c>
      <c r="D833" s="64"/>
    </row>
    <row r="834" spans="2:4">
      <c r="B834" s="94" t="s">
        <v>796</v>
      </c>
      <c r="C834" s="173" t="s">
        <v>797</v>
      </c>
      <c r="D834" s="60" t="s">
        <v>31</v>
      </c>
    </row>
    <row r="835" spans="2:4">
      <c r="B835" s="95"/>
      <c r="C835" s="165" t="s">
        <v>798</v>
      </c>
      <c r="D835" s="58"/>
    </row>
    <row r="836" spans="2:4">
      <c r="B836" s="95"/>
      <c r="C836" s="165" t="s">
        <v>799</v>
      </c>
      <c r="D836" s="58"/>
    </row>
    <row r="837" spans="2:4">
      <c r="B837" s="95"/>
      <c r="C837" s="165" t="s">
        <v>800</v>
      </c>
      <c r="D837" s="58"/>
    </row>
    <row r="838" spans="2:4">
      <c r="B838" s="95"/>
      <c r="C838" s="174" t="s">
        <v>801</v>
      </c>
      <c r="D838" s="58"/>
    </row>
    <row r="839" spans="2:4">
      <c r="B839" s="95"/>
      <c r="C839" s="10" t="s">
        <v>802</v>
      </c>
      <c r="D839" s="58"/>
    </row>
    <row r="840" spans="2:4">
      <c r="B840" s="95"/>
      <c r="C840" s="170" t="s">
        <v>803</v>
      </c>
      <c r="D840" s="58"/>
    </row>
    <row r="841" spans="2:4">
      <c r="B841" s="95"/>
      <c r="C841" s="170" t="s">
        <v>804</v>
      </c>
      <c r="D841" s="58"/>
    </row>
    <row r="842" spans="2:4">
      <c r="B842" s="95"/>
      <c r="C842" s="170" t="s">
        <v>805</v>
      </c>
      <c r="D842" s="58"/>
    </row>
    <row r="843" spans="2:4">
      <c r="B843" s="95"/>
      <c r="C843" s="170" t="s">
        <v>806</v>
      </c>
      <c r="D843" s="58"/>
    </row>
    <row r="844" spans="2:4">
      <c r="B844" s="95"/>
      <c r="C844" s="172" t="s">
        <v>807</v>
      </c>
      <c r="D844" s="58"/>
    </row>
    <row r="845" spans="2:4">
      <c r="B845" s="95"/>
      <c r="C845" s="9" t="s">
        <v>808</v>
      </c>
      <c r="D845" s="58"/>
    </row>
    <row r="846" spans="2:4">
      <c r="B846" s="95"/>
      <c r="C846" s="132" t="s">
        <v>809</v>
      </c>
      <c r="D846" s="58"/>
    </row>
    <row r="847" spans="2:4">
      <c r="B847" s="95"/>
      <c r="C847" s="132" t="s">
        <v>810</v>
      </c>
      <c r="D847" s="58"/>
    </row>
    <row r="848" spans="2:4">
      <c r="B848" s="95"/>
      <c r="C848" s="132" t="s">
        <v>811</v>
      </c>
      <c r="D848" s="58"/>
    </row>
    <row r="849" spans="2:4">
      <c r="B849" s="95"/>
      <c r="C849" s="132" t="s">
        <v>502</v>
      </c>
      <c r="D849" s="58"/>
    </row>
    <row r="850" spans="2:4">
      <c r="B850" s="95"/>
      <c r="C850" s="175" t="s">
        <v>812</v>
      </c>
      <c r="D850" s="137"/>
    </row>
    <row r="851" spans="2:4" ht="33">
      <c r="B851" s="95"/>
      <c r="C851" s="61" t="s">
        <v>636</v>
      </c>
      <c r="D851" s="131" t="s">
        <v>813</v>
      </c>
    </row>
    <row r="852" spans="2:4" ht="33">
      <c r="B852" s="95"/>
      <c r="C852" s="61" t="s">
        <v>814</v>
      </c>
      <c r="D852" s="131" t="s">
        <v>815</v>
      </c>
    </row>
    <row r="853" spans="2:4" ht="33">
      <c r="B853" s="95"/>
      <c r="C853" s="61" t="s">
        <v>600</v>
      </c>
      <c r="D853" s="131" t="s">
        <v>816</v>
      </c>
    </row>
    <row r="854" spans="2:4" ht="33.75" thickBot="1">
      <c r="B854" s="96"/>
      <c r="C854" s="63" t="s">
        <v>598</v>
      </c>
      <c r="D854" s="130" t="s">
        <v>817</v>
      </c>
    </row>
    <row r="855" spans="2:4" ht="25.35" customHeight="1" thickBot="1">
      <c r="B855" s="99" t="s">
        <v>818</v>
      </c>
      <c r="C855" s="100"/>
      <c r="D855" s="101"/>
    </row>
    <row r="856" spans="2:4">
      <c r="B856" s="94" t="s">
        <v>819</v>
      </c>
      <c r="C856" s="159" t="s">
        <v>820</v>
      </c>
      <c r="D856" s="60" t="s">
        <v>31</v>
      </c>
    </row>
    <row r="857" spans="2:4" ht="17.25" thickBot="1">
      <c r="B857" s="96"/>
      <c r="C857" s="158" t="s">
        <v>821</v>
      </c>
      <c r="D857" s="64"/>
    </row>
    <row r="858" spans="2:4">
      <c r="B858" s="94" t="s">
        <v>613</v>
      </c>
      <c r="C858" s="176" t="s">
        <v>822</v>
      </c>
      <c r="D858" s="60" t="s">
        <v>31</v>
      </c>
    </row>
    <row r="859" spans="2:4">
      <c r="B859" s="95"/>
      <c r="C859" s="10" t="s">
        <v>823</v>
      </c>
      <c r="D859" s="58"/>
    </row>
    <row r="860" spans="2:4">
      <c r="B860" s="95"/>
      <c r="C860" s="10" t="s">
        <v>824</v>
      </c>
      <c r="D860" s="58"/>
    </row>
    <row r="861" spans="2:4">
      <c r="B861" s="95"/>
      <c r="C861" s="10" t="s">
        <v>825</v>
      </c>
      <c r="D861" s="58"/>
    </row>
    <row r="862" spans="2:4">
      <c r="B862" s="95"/>
      <c r="C862" s="10" t="s">
        <v>826</v>
      </c>
      <c r="D862" s="58"/>
    </row>
    <row r="863" spans="2:4" ht="17.25" thickBot="1">
      <c r="B863" s="96"/>
      <c r="C863" s="172" t="s">
        <v>827</v>
      </c>
      <c r="D863" s="64"/>
    </row>
    <row r="864" spans="2:4">
      <c r="B864" s="94" t="s">
        <v>34</v>
      </c>
      <c r="C864" s="159" t="s">
        <v>828</v>
      </c>
      <c r="D864" s="60" t="s">
        <v>31</v>
      </c>
    </row>
    <row r="865" spans="2:4">
      <c r="B865" s="95"/>
      <c r="C865" s="160" t="s">
        <v>829</v>
      </c>
      <c r="D865" s="58"/>
    </row>
    <row r="866" spans="2:4">
      <c r="B866" s="95"/>
      <c r="C866" s="9" t="s">
        <v>830</v>
      </c>
      <c r="D866" s="58"/>
    </row>
    <row r="867" spans="2:4" ht="17.25" thickBot="1">
      <c r="B867" s="95"/>
      <c r="C867" s="134" t="s">
        <v>831</v>
      </c>
      <c r="D867" s="58"/>
    </row>
    <row r="868" spans="2:4">
      <c r="B868" s="94" t="s">
        <v>35</v>
      </c>
      <c r="C868" s="176" t="s">
        <v>832</v>
      </c>
      <c r="D868" s="60" t="s">
        <v>31</v>
      </c>
    </row>
    <row r="869" spans="2:4">
      <c r="B869" s="95"/>
      <c r="C869" s="177" t="s">
        <v>828</v>
      </c>
      <c r="D869" s="58"/>
    </row>
    <row r="870" spans="2:4" ht="33">
      <c r="B870" s="95"/>
      <c r="C870" s="120" t="s">
        <v>833</v>
      </c>
      <c r="D870" s="58"/>
    </row>
    <row r="871" spans="2:4">
      <c r="B871" s="95"/>
      <c r="C871" s="177" t="s">
        <v>829</v>
      </c>
      <c r="D871" s="58"/>
    </row>
    <row r="872" spans="2:4">
      <c r="B872" s="95"/>
      <c r="C872" s="120" t="s">
        <v>830</v>
      </c>
      <c r="D872" s="58"/>
    </row>
    <row r="873" spans="2:4" ht="17.25" thickBot="1">
      <c r="B873" s="95"/>
      <c r="C873" s="134" t="s">
        <v>831</v>
      </c>
      <c r="D873" s="58"/>
    </row>
    <row r="874" spans="2:4">
      <c r="B874" s="94" t="s">
        <v>408</v>
      </c>
      <c r="C874" s="178" t="s">
        <v>834</v>
      </c>
      <c r="D874" s="60" t="s">
        <v>31</v>
      </c>
    </row>
    <row r="875" spans="2:4" ht="33">
      <c r="B875" s="95"/>
      <c r="C875" s="160" t="s">
        <v>835</v>
      </c>
      <c r="D875" s="131" t="s">
        <v>836</v>
      </c>
    </row>
    <row r="876" spans="2:4">
      <c r="B876" s="95"/>
      <c r="C876" s="157" t="s">
        <v>837</v>
      </c>
      <c r="D876" s="58" t="s">
        <v>31</v>
      </c>
    </row>
    <row r="877" spans="2:4">
      <c r="B877" s="95"/>
      <c r="C877" s="160" t="s">
        <v>838</v>
      </c>
      <c r="D877" s="58"/>
    </row>
    <row r="878" spans="2:4">
      <c r="B878" s="95"/>
      <c r="C878" s="158" t="s">
        <v>830</v>
      </c>
      <c r="D878" s="58"/>
    </row>
    <row r="879" spans="2:4" ht="17.25" thickBot="1">
      <c r="B879" s="95"/>
      <c r="C879" s="134" t="s">
        <v>831</v>
      </c>
      <c r="D879" s="58"/>
    </row>
    <row r="880" spans="2:4">
      <c r="B880" s="94" t="s">
        <v>435</v>
      </c>
      <c r="C880" s="176" t="s">
        <v>834</v>
      </c>
      <c r="D880" s="60" t="s">
        <v>31</v>
      </c>
    </row>
    <row r="881" spans="2:4">
      <c r="B881" s="95"/>
      <c r="C881" s="10" t="s">
        <v>839</v>
      </c>
      <c r="D881" s="58"/>
    </row>
    <row r="882" spans="2:4">
      <c r="B882" s="95"/>
      <c r="C882" s="10" t="s">
        <v>840</v>
      </c>
      <c r="D882" s="58"/>
    </row>
    <row r="883" spans="2:4">
      <c r="B883" s="95"/>
      <c r="C883" s="10" t="s">
        <v>838</v>
      </c>
      <c r="D883" s="58"/>
    </row>
    <row r="884" spans="2:4">
      <c r="B884" s="95"/>
      <c r="C884" s="172" t="s">
        <v>830</v>
      </c>
      <c r="D884" s="58"/>
    </row>
    <row r="885" spans="2:4" ht="17.25" thickBot="1">
      <c r="B885" s="96"/>
      <c r="C885" s="134" t="s">
        <v>831</v>
      </c>
      <c r="D885" s="64"/>
    </row>
    <row r="886" spans="2:4">
      <c r="B886" s="94" t="s">
        <v>749</v>
      </c>
      <c r="C886" s="176" t="s">
        <v>841</v>
      </c>
      <c r="D886" s="60" t="s">
        <v>31</v>
      </c>
    </row>
    <row r="887" spans="2:4" ht="33.75" thickBot="1">
      <c r="B887" s="96"/>
      <c r="C887" s="172" t="s">
        <v>842</v>
      </c>
      <c r="D887" s="130" t="s">
        <v>843</v>
      </c>
    </row>
    <row r="888" spans="2:4">
      <c r="B888" s="94" t="s">
        <v>844</v>
      </c>
      <c r="C888" s="176" t="s">
        <v>841</v>
      </c>
      <c r="D888" s="60" t="s">
        <v>31</v>
      </c>
    </row>
    <row r="889" spans="2:4">
      <c r="B889" s="95"/>
      <c r="C889" s="10" t="s">
        <v>845</v>
      </c>
      <c r="D889" s="58"/>
    </row>
    <row r="890" spans="2:4" ht="17.25" thickBot="1">
      <c r="B890" s="96"/>
      <c r="C890" s="10" t="s">
        <v>846</v>
      </c>
      <c r="D890" s="64"/>
    </row>
    <row r="891" spans="2:4" ht="17.25" thickBot="1">
      <c r="B891" s="102" t="s">
        <v>112</v>
      </c>
      <c r="C891" s="93" t="s">
        <v>178</v>
      </c>
      <c r="D891" s="69" t="s">
        <v>440</v>
      </c>
    </row>
    <row r="892" spans="2:4" ht="25.35" customHeight="1" thickBot="1">
      <c r="B892" s="99" t="s">
        <v>847</v>
      </c>
      <c r="C892" s="100"/>
      <c r="D892" s="101"/>
    </row>
    <row r="893" spans="2:4" ht="33" customHeight="1">
      <c r="B893" s="94" t="s">
        <v>480</v>
      </c>
      <c r="C893" s="179" t="s">
        <v>848</v>
      </c>
      <c r="D893" s="60" t="s">
        <v>849</v>
      </c>
    </row>
    <row r="894" spans="2:4">
      <c r="B894" s="95"/>
      <c r="C894" s="134" t="s">
        <v>850</v>
      </c>
      <c r="D894" s="58"/>
    </row>
    <row r="895" spans="2:4">
      <c r="B895" s="95"/>
      <c r="C895" s="134" t="s">
        <v>851</v>
      </c>
      <c r="D895" s="58"/>
    </row>
    <row r="896" spans="2:4" ht="17.25" thickBot="1">
      <c r="B896" s="96"/>
      <c r="C896" s="136" t="s">
        <v>852</v>
      </c>
      <c r="D896" s="64"/>
    </row>
    <row r="897" spans="2:4" ht="17.25" thickBot="1">
      <c r="B897" s="94" t="s">
        <v>853</v>
      </c>
      <c r="C897" s="124" t="s">
        <v>178</v>
      </c>
      <c r="D897" s="60" t="s">
        <v>440</v>
      </c>
    </row>
    <row r="898" spans="2:4" ht="17.25" thickBot="1">
      <c r="B898" s="102" t="s">
        <v>483</v>
      </c>
      <c r="C898" s="93" t="s">
        <v>178</v>
      </c>
      <c r="D898" s="69" t="s">
        <v>440</v>
      </c>
    </row>
    <row r="899" spans="2:4">
      <c r="B899" s="94" t="s">
        <v>35</v>
      </c>
      <c r="C899" s="180" t="s">
        <v>854</v>
      </c>
      <c r="D899" s="60" t="s">
        <v>855</v>
      </c>
    </row>
    <row r="900" spans="2:4">
      <c r="B900" s="95"/>
      <c r="C900" s="61" t="s">
        <v>856</v>
      </c>
      <c r="D900" s="58"/>
    </row>
    <row r="901" spans="2:4">
      <c r="B901" s="95"/>
      <c r="C901" s="181" t="s">
        <v>857</v>
      </c>
      <c r="D901" s="58"/>
    </row>
    <row r="902" spans="2:4">
      <c r="B902" s="95"/>
      <c r="C902" s="66" t="s">
        <v>858</v>
      </c>
      <c r="D902" s="58"/>
    </row>
    <row r="903" spans="2:4">
      <c r="B903" s="95"/>
      <c r="C903" s="66" t="s">
        <v>859</v>
      </c>
      <c r="D903" s="58"/>
    </row>
    <row r="904" spans="2:4">
      <c r="B904" s="95"/>
      <c r="C904" s="61" t="s">
        <v>860</v>
      </c>
      <c r="D904" s="58"/>
    </row>
    <row r="905" spans="2:4">
      <c r="B905" s="95"/>
      <c r="C905" s="181" t="s">
        <v>861</v>
      </c>
      <c r="D905" s="58"/>
    </row>
    <row r="906" spans="2:4" ht="17.25" thickBot="1">
      <c r="B906" s="95"/>
      <c r="C906" s="63" t="s">
        <v>517</v>
      </c>
      <c r="D906" s="64"/>
    </row>
    <row r="907" spans="2:4">
      <c r="B907" s="95"/>
      <c r="C907" s="59" t="s">
        <v>862</v>
      </c>
      <c r="D907" s="60" t="s">
        <v>31</v>
      </c>
    </row>
    <row r="908" spans="2:4">
      <c r="B908" s="95"/>
      <c r="C908" s="181" t="s">
        <v>863</v>
      </c>
      <c r="D908" s="58"/>
    </row>
    <row r="909" spans="2:4">
      <c r="B909" s="95"/>
      <c r="C909" s="66" t="s">
        <v>864</v>
      </c>
      <c r="D909" s="58"/>
    </row>
    <row r="910" spans="2:4">
      <c r="B910" s="95"/>
      <c r="C910" s="61" t="s">
        <v>865</v>
      </c>
      <c r="D910" s="58"/>
    </row>
    <row r="911" spans="2:4">
      <c r="B911" s="95"/>
      <c r="C911" s="61" t="s">
        <v>866</v>
      </c>
      <c r="D911" s="58"/>
    </row>
    <row r="912" spans="2:4">
      <c r="B912" s="95"/>
      <c r="C912" s="61" t="s">
        <v>867</v>
      </c>
      <c r="D912" s="58"/>
    </row>
    <row r="913" spans="2:4">
      <c r="B913" s="95"/>
      <c r="C913" s="181" t="s">
        <v>868</v>
      </c>
      <c r="D913" s="58"/>
    </row>
    <row r="914" spans="2:4">
      <c r="B914" s="95"/>
      <c r="C914" s="61" t="s">
        <v>869</v>
      </c>
      <c r="D914" s="58"/>
    </row>
    <row r="915" spans="2:4">
      <c r="B915" s="95"/>
      <c r="C915" s="61" t="s">
        <v>870</v>
      </c>
      <c r="D915" s="58"/>
    </row>
    <row r="916" spans="2:4">
      <c r="B916" s="95"/>
      <c r="C916" s="61" t="s">
        <v>871</v>
      </c>
      <c r="D916" s="58"/>
    </row>
    <row r="917" spans="2:4">
      <c r="B917" s="95"/>
      <c r="C917" s="61" t="s">
        <v>872</v>
      </c>
      <c r="D917" s="58"/>
    </row>
    <row r="918" spans="2:4" ht="17.25" thickBot="1">
      <c r="B918" s="96"/>
      <c r="C918" s="182" t="s">
        <v>873</v>
      </c>
      <c r="D918" s="64"/>
    </row>
    <row r="919" spans="2:4" ht="16.5" customHeight="1">
      <c r="B919" s="94" t="s">
        <v>408</v>
      </c>
      <c r="C919" s="180" t="s">
        <v>854</v>
      </c>
      <c r="D919" s="60" t="s">
        <v>855</v>
      </c>
    </row>
    <row r="920" spans="2:4">
      <c r="B920" s="95" t="s">
        <v>18</v>
      </c>
      <c r="C920" s="61" t="s">
        <v>856</v>
      </c>
      <c r="D920" s="58"/>
    </row>
    <row r="921" spans="2:4">
      <c r="B921" s="95"/>
      <c r="C921" s="181" t="s">
        <v>857</v>
      </c>
      <c r="D921" s="58"/>
    </row>
    <row r="922" spans="2:4">
      <c r="B922" s="95"/>
      <c r="C922" s="61" t="s">
        <v>860</v>
      </c>
      <c r="D922" s="58"/>
    </row>
    <row r="923" spans="2:4">
      <c r="B923" s="95"/>
      <c r="C923" s="183" t="s">
        <v>861</v>
      </c>
      <c r="D923" s="137"/>
    </row>
    <row r="924" spans="2:4">
      <c r="B924" s="95"/>
      <c r="C924" s="61" t="s">
        <v>874</v>
      </c>
      <c r="D924" s="133" t="s">
        <v>31</v>
      </c>
    </row>
    <row r="925" spans="2:4">
      <c r="B925" s="95"/>
      <c r="C925" s="181" t="s">
        <v>875</v>
      </c>
      <c r="D925" s="58"/>
    </row>
    <row r="926" spans="2:4">
      <c r="B926" s="95"/>
      <c r="C926" s="66" t="s">
        <v>876</v>
      </c>
      <c r="D926" s="58"/>
    </row>
    <row r="927" spans="2:4">
      <c r="B927" s="95"/>
      <c r="C927" s="61" t="s">
        <v>877</v>
      </c>
      <c r="D927" s="58"/>
    </row>
    <row r="928" spans="2:4">
      <c r="B928" s="95"/>
      <c r="C928" s="61" t="s">
        <v>878</v>
      </c>
      <c r="D928" s="58"/>
    </row>
    <row r="929" spans="2:4">
      <c r="B929" s="95"/>
      <c r="C929" s="61" t="s">
        <v>879</v>
      </c>
      <c r="D929" s="58"/>
    </row>
    <row r="930" spans="2:4">
      <c r="B930" s="95"/>
      <c r="C930" s="181" t="s">
        <v>880</v>
      </c>
      <c r="D930" s="58"/>
    </row>
    <row r="931" spans="2:4">
      <c r="B931" s="95"/>
      <c r="C931" s="61" t="s">
        <v>881</v>
      </c>
      <c r="D931" s="58"/>
    </row>
    <row r="932" spans="2:4">
      <c r="B932" s="95"/>
      <c r="C932" s="61" t="s">
        <v>882</v>
      </c>
      <c r="D932" s="58"/>
    </row>
    <row r="933" spans="2:4">
      <c r="B933" s="95"/>
      <c r="C933" s="61" t="s">
        <v>883</v>
      </c>
      <c r="D933" s="58"/>
    </row>
    <row r="934" spans="2:4">
      <c r="B934" s="95"/>
      <c r="C934" s="61" t="s">
        <v>884</v>
      </c>
      <c r="D934" s="58"/>
    </row>
    <row r="935" spans="2:4" ht="17.25" thickBot="1">
      <c r="B935" s="96"/>
      <c r="C935" s="182" t="s">
        <v>885</v>
      </c>
      <c r="D935" s="64"/>
    </row>
    <row r="936" spans="2:4" ht="25.35" customHeight="1" thickBot="1">
      <c r="B936" s="99" t="s">
        <v>886</v>
      </c>
      <c r="C936" s="100"/>
      <c r="D936" s="101"/>
    </row>
    <row r="937" spans="2:4" ht="17.25" thickBot="1">
      <c r="B937" s="94" t="s">
        <v>613</v>
      </c>
      <c r="C937" s="121" t="s">
        <v>887</v>
      </c>
      <c r="D937" s="60" t="s">
        <v>31</v>
      </c>
    </row>
    <row r="938" spans="2:4" ht="25.35" customHeight="1" thickBot="1">
      <c r="B938" s="99" t="s">
        <v>888</v>
      </c>
      <c r="C938" s="100"/>
      <c r="D938" s="101"/>
    </row>
    <row r="939" spans="2:4">
      <c r="B939" s="184" t="s">
        <v>35</v>
      </c>
      <c r="C939" s="121" t="s">
        <v>889</v>
      </c>
      <c r="D939" s="185" t="s">
        <v>31</v>
      </c>
    </row>
    <row r="940" spans="2:4" ht="17.25" thickBot="1">
      <c r="B940" s="186"/>
      <c r="C940" s="109" t="s">
        <v>859</v>
      </c>
      <c r="D940" s="187"/>
    </row>
    <row r="941" spans="2:4">
      <c r="B941" s="184" t="s">
        <v>749</v>
      </c>
      <c r="C941" s="121" t="s">
        <v>890</v>
      </c>
      <c r="D941" s="185" t="s">
        <v>31</v>
      </c>
    </row>
    <row r="942" spans="2:4" ht="17.25" thickBot="1">
      <c r="B942" s="186"/>
      <c r="C942" s="109" t="s">
        <v>891</v>
      </c>
      <c r="D942" s="187"/>
    </row>
    <row r="943" spans="2:4" ht="25.35" customHeight="1" thickBot="1">
      <c r="B943" s="99" t="s">
        <v>892</v>
      </c>
      <c r="C943" s="100"/>
      <c r="D943" s="101"/>
    </row>
    <row r="944" spans="2:4">
      <c r="B944" s="94" t="s">
        <v>192</v>
      </c>
      <c r="C944" s="121" t="s">
        <v>893</v>
      </c>
      <c r="D944" s="60" t="s">
        <v>31</v>
      </c>
    </row>
    <row r="945" spans="2:4">
      <c r="B945" s="95"/>
      <c r="C945" s="109" t="s">
        <v>894</v>
      </c>
      <c r="D945" s="58"/>
    </row>
    <row r="946" spans="2:4" ht="17.25" thickBot="1">
      <c r="B946" s="96"/>
      <c r="C946" s="107" t="s">
        <v>895</v>
      </c>
      <c r="D946" s="64"/>
    </row>
    <row r="947" spans="2:4" ht="25.35" customHeight="1" thickBot="1">
      <c r="B947" s="99" t="s">
        <v>896</v>
      </c>
      <c r="C947" s="100"/>
      <c r="D947" s="101"/>
    </row>
    <row r="948" spans="2:4" ht="17.25" thickBot="1">
      <c r="B948" s="188" t="s">
        <v>1</v>
      </c>
      <c r="C948" s="189" t="s">
        <v>897</v>
      </c>
      <c r="D948" s="190" t="s">
        <v>898</v>
      </c>
    </row>
    <row r="949" spans="2:4">
      <c r="B949" s="94" t="s">
        <v>899</v>
      </c>
      <c r="C949" s="121" t="s">
        <v>900</v>
      </c>
      <c r="D949" s="60" t="s">
        <v>31</v>
      </c>
    </row>
    <row r="950" spans="2:4">
      <c r="B950" s="95"/>
      <c r="C950" s="109" t="s">
        <v>901</v>
      </c>
      <c r="D950" s="58"/>
    </row>
    <row r="951" spans="2:4">
      <c r="B951" s="95"/>
      <c r="C951" s="109" t="s">
        <v>902</v>
      </c>
      <c r="D951" s="58"/>
    </row>
    <row r="952" spans="2:4">
      <c r="B952" s="95"/>
      <c r="C952" s="109" t="s">
        <v>903</v>
      </c>
      <c r="D952" s="58"/>
    </row>
    <row r="953" spans="2:4">
      <c r="B953" s="95"/>
      <c r="C953" s="109" t="s">
        <v>904</v>
      </c>
      <c r="D953" s="58"/>
    </row>
    <row r="954" spans="2:4">
      <c r="B954" s="95"/>
      <c r="C954" s="109" t="s">
        <v>905</v>
      </c>
      <c r="D954" s="58"/>
    </row>
    <row r="955" spans="2:4">
      <c r="B955" s="95"/>
      <c r="C955" s="109" t="s">
        <v>906</v>
      </c>
      <c r="D955" s="58"/>
    </row>
    <row r="956" spans="2:4">
      <c r="B956" s="95"/>
      <c r="C956" s="109" t="s">
        <v>907</v>
      </c>
      <c r="D956" s="58"/>
    </row>
    <row r="957" spans="2:4" ht="17.25" thickBot="1">
      <c r="B957" s="96"/>
      <c r="C957" s="107" t="s">
        <v>908</v>
      </c>
      <c r="D957" s="64"/>
    </row>
    <row r="958" spans="2:4">
      <c r="B958" s="94" t="s">
        <v>909</v>
      </c>
      <c r="C958" s="105" t="s">
        <v>910</v>
      </c>
      <c r="D958" s="60" t="s">
        <v>31</v>
      </c>
    </row>
    <row r="959" spans="2:4">
      <c r="B959" s="95"/>
      <c r="C959" s="109" t="s">
        <v>911</v>
      </c>
      <c r="D959" s="58"/>
    </row>
    <row r="960" spans="2:4">
      <c r="B960" s="95"/>
      <c r="C960" s="109" t="s">
        <v>912</v>
      </c>
      <c r="D960" s="58"/>
    </row>
    <row r="961" spans="2:4">
      <c r="B961" s="95"/>
      <c r="C961" s="109" t="s">
        <v>913</v>
      </c>
      <c r="D961" s="58"/>
    </row>
    <row r="962" spans="2:4">
      <c r="B962" s="95"/>
      <c r="C962" s="109" t="s">
        <v>914</v>
      </c>
      <c r="D962" s="58"/>
    </row>
    <row r="963" spans="2:4" ht="17.25" thickBot="1">
      <c r="B963" s="96"/>
      <c r="C963" s="107" t="s">
        <v>915</v>
      </c>
      <c r="D963" s="64"/>
    </row>
    <row r="964" spans="2:4">
      <c r="B964" s="94" t="s">
        <v>192</v>
      </c>
      <c r="C964" s="105" t="s">
        <v>916</v>
      </c>
      <c r="D964" s="60" t="s">
        <v>31</v>
      </c>
    </row>
    <row r="965" spans="2:4">
      <c r="B965" s="95"/>
      <c r="C965" s="109" t="s">
        <v>528</v>
      </c>
      <c r="D965" s="58"/>
    </row>
    <row r="966" spans="2:4">
      <c r="B966" s="95"/>
      <c r="C966" s="109" t="s">
        <v>537</v>
      </c>
      <c r="D966" s="58"/>
    </row>
    <row r="967" spans="2:4">
      <c r="B967" s="95"/>
      <c r="C967" s="109" t="s">
        <v>917</v>
      </c>
      <c r="D967" s="58"/>
    </row>
    <row r="968" spans="2:4">
      <c r="B968" s="95"/>
      <c r="C968" s="109" t="s">
        <v>918</v>
      </c>
      <c r="D968" s="58"/>
    </row>
    <row r="969" spans="2:4" ht="33">
      <c r="B969" s="95"/>
      <c r="C969" s="109" t="s">
        <v>919</v>
      </c>
      <c r="D969" s="58"/>
    </row>
    <row r="970" spans="2:4" ht="33">
      <c r="B970" s="95"/>
      <c r="C970" s="109" t="s">
        <v>920</v>
      </c>
      <c r="D970" s="58"/>
    </row>
    <row r="971" spans="2:4" ht="33.75" thickBot="1">
      <c r="B971" s="96"/>
      <c r="C971" s="107" t="s">
        <v>921</v>
      </c>
      <c r="D971" s="64"/>
    </row>
    <row r="972" spans="2:4" ht="17.25" thickBot="1">
      <c r="B972" s="102" t="s">
        <v>34</v>
      </c>
      <c r="C972" s="103" t="s">
        <v>922</v>
      </c>
      <c r="D972" s="69" t="s">
        <v>31</v>
      </c>
    </row>
    <row r="973" spans="2:4" ht="17.25" thickBot="1">
      <c r="B973" s="102" t="s">
        <v>35</v>
      </c>
      <c r="C973" s="103" t="s">
        <v>922</v>
      </c>
      <c r="D973" s="69" t="s">
        <v>31</v>
      </c>
    </row>
    <row r="974" spans="2:4">
      <c r="B974" s="94" t="s">
        <v>408</v>
      </c>
      <c r="C974" s="105" t="s">
        <v>923</v>
      </c>
      <c r="D974" s="60" t="s">
        <v>31</v>
      </c>
    </row>
    <row r="975" spans="2:4">
      <c r="B975" s="95"/>
      <c r="C975" s="109" t="s">
        <v>924</v>
      </c>
      <c r="D975" s="58"/>
    </row>
    <row r="976" spans="2:4">
      <c r="B976" s="95"/>
      <c r="C976" s="109" t="s">
        <v>925</v>
      </c>
      <c r="D976" s="58"/>
    </row>
    <row r="977" spans="2:4">
      <c r="B977" s="95"/>
      <c r="C977" s="109" t="s">
        <v>926</v>
      </c>
      <c r="D977" s="58"/>
    </row>
    <row r="978" spans="2:4">
      <c r="B978" s="95"/>
      <c r="C978" s="109" t="s">
        <v>927</v>
      </c>
      <c r="D978" s="58"/>
    </row>
    <row r="979" spans="2:4">
      <c r="B979" s="95"/>
      <c r="C979" s="109" t="s">
        <v>928</v>
      </c>
      <c r="D979" s="58"/>
    </row>
    <row r="980" spans="2:4" ht="17.25" thickBot="1">
      <c r="B980" s="96"/>
      <c r="C980" s="107" t="s">
        <v>929</v>
      </c>
      <c r="D980" s="64"/>
    </row>
    <row r="981" spans="2:4">
      <c r="B981" s="94" t="s">
        <v>435</v>
      </c>
      <c r="C981" s="105" t="s">
        <v>930</v>
      </c>
      <c r="D981" s="60" t="s">
        <v>31</v>
      </c>
    </row>
    <row r="982" spans="2:4">
      <c r="B982" s="95"/>
      <c r="C982" s="109" t="s">
        <v>923</v>
      </c>
      <c r="D982" s="58"/>
    </row>
    <row r="983" spans="2:4">
      <c r="B983" s="95"/>
      <c r="C983" s="109" t="s">
        <v>931</v>
      </c>
      <c r="D983" s="58"/>
    </row>
    <row r="984" spans="2:4">
      <c r="B984" s="95"/>
      <c r="C984" s="109" t="s">
        <v>932</v>
      </c>
      <c r="D984" s="58"/>
    </row>
    <row r="985" spans="2:4">
      <c r="B985" s="95"/>
      <c r="C985" s="109" t="s">
        <v>933</v>
      </c>
      <c r="D985" s="58"/>
    </row>
    <row r="986" spans="2:4">
      <c r="B986" s="95"/>
      <c r="C986" s="109" t="s">
        <v>934</v>
      </c>
      <c r="D986" s="58"/>
    </row>
    <row r="987" spans="2:4">
      <c r="B987" s="95"/>
      <c r="C987" s="109" t="s">
        <v>935</v>
      </c>
      <c r="D987" s="58"/>
    </row>
    <row r="988" spans="2:4">
      <c r="B988" s="95"/>
      <c r="C988" s="109" t="s">
        <v>936</v>
      </c>
      <c r="D988" s="58"/>
    </row>
    <row r="989" spans="2:4">
      <c r="B989" s="95"/>
      <c r="C989" s="109" t="s">
        <v>937</v>
      </c>
      <c r="D989" s="58"/>
    </row>
    <row r="990" spans="2:4" ht="17.25" thickBot="1">
      <c r="B990" s="96"/>
      <c r="C990" s="107" t="s">
        <v>938</v>
      </c>
      <c r="D990" s="64"/>
    </row>
    <row r="991" spans="2:4">
      <c r="B991" s="191" t="s">
        <v>749</v>
      </c>
      <c r="C991" s="121" t="s">
        <v>923</v>
      </c>
      <c r="D991" s="60" t="s">
        <v>31</v>
      </c>
    </row>
    <row r="992" spans="2:4">
      <c r="B992" s="192"/>
      <c r="C992" s="109" t="s">
        <v>926</v>
      </c>
      <c r="D992" s="58"/>
    </row>
    <row r="993" spans="2:4" ht="17.25" thickBot="1">
      <c r="B993" s="193"/>
      <c r="C993" s="107" t="s">
        <v>939</v>
      </c>
      <c r="D993" s="64"/>
    </row>
    <row r="994" spans="2:4" ht="17.25" thickBot="1">
      <c r="B994" s="96" t="s">
        <v>19</v>
      </c>
      <c r="C994" s="153" t="s">
        <v>766</v>
      </c>
      <c r="D994" s="64" t="s">
        <v>31</v>
      </c>
    </row>
    <row r="995" spans="2:4" ht="25.35" customHeight="1" thickBot="1">
      <c r="B995" s="194" t="s">
        <v>940</v>
      </c>
      <c r="C995" s="195"/>
      <c r="D995" s="196"/>
    </row>
    <row r="996" spans="2:4" ht="33">
      <c r="B996" s="94" t="s">
        <v>26</v>
      </c>
      <c r="C996" s="122" t="s">
        <v>941</v>
      </c>
      <c r="D996" s="58" t="s">
        <v>942</v>
      </c>
    </row>
    <row r="997" spans="2:4" ht="33">
      <c r="B997" s="95" t="s">
        <v>651</v>
      </c>
      <c r="C997" s="109" t="s">
        <v>943</v>
      </c>
      <c r="D997" s="131" t="s">
        <v>944</v>
      </c>
    </row>
    <row r="998" spans="2:4" ht="33">
      <c r="B998" s="95"/>
      <c r="C998" s="109" t="s">
        <v>945</v>
      </c>
      <c r="D998" s="131" t="s">
        <v>946</v>
      </c>
    </row>
    <row r="999" spans="2:4" ht="33">
      <c r="B999" s="95"/>
      <c r="C999" s="109" t="s">
        <v>947</v>
      </c>
      <c r="D999" s="131" t="s">
        <v>948</v>
      </c>
    </row>
    <row r="1000" spans="2:4" ht="33">
      <c r="B1000" s="95"/>
      <c r="C1000" s="109" t="s">
        <v>949</v>
      </c>
      <c r="D1000" s="131" t="s">
        <v>950</v>
      </c>
    </row>
    <row r="1001" spans="2:4" ht="33">
      <c r="B1001" s="95"/>
      <c r="C1001" s="109" t="s">
        <v>951</v>
      </c>
      <c r="D1001" s="131" t="s">
        <v>952</v>
      </c>
    </row>
    <row r="1002" spans="2:4" ht="33.75" thickBot="1">
      <c r="B1002" s="96"/>
      <c r="C1002" s="153" t="s">
        <v>953</v>
      </c>
      <c r="D1002" s="64" t="s">
        <v>954</v>
      </c>
    </row>
    <row r="1003" spans="2:4" ht="17.25" thickBot="1">
      <c r="B1003" s="97" t="s">
        <v>184</v>
      </c>
      <c r="C1003" s="197" t="s">
        <v>955</v>
      </c>
      <c r="D1003" s="198" t="s">
        <v>855</v>
      </c>
    </row>
    <row r="1004" spans="2:4" ht="17.25" thickBot="1">
      <c r="B1004" s="94" t="s">
        <v>34</v>
      </c>
      <c r="C1004" s="150" t="s">
        <v>956</v>
      </c>
      <c r="D1004" s="199" t="s">
        <v>31</v>
      </c>
    </row>
    <row r="1005" spans="2:4">
      <c r="B1005" s="689" t="s">
        <v>35</v>
      </c>
      <c r="C1005" s="150" t="s">
        <v>957</v>
      </c>
      <c r="D1005" s="692" t="s">
        <v>31</v>
      </c>
    </row>
    <row r="1006" spans="2:4">
      <c r="B1006" s="690"/>
      <c r="C1006" s="151" t="s">
        <v>958</v>
      </c>
      <c r="D1006" s="693"/>
    </row>
    <row r="1007" spans="2:4" ht="17.25" thickBot="1">
      <c r="B1007" s="691"/>
      <c r="C1007" s="151" t="s">
        <v>956</v>
      </c>
      <c r="D1007" s="694"/>
    </row>
    <row r="1008" spans="2:4" ht="25.35" customHeight="1" thickBot="1">
      <c r="B1008" s="99" t="s">
        <v>959</v>
      </c>
      <c r="C1008" s="100"/>
      <c r="D1008" s="101"/>
    </row>
    <row r="1009" spans="2:4" ht="33">
      <c r="B1009" s="94" t="s">
        <v>960</v>
      </c>
      <c r="C1009" s="150" t="s">
        <v>961</v>
      </c>
      <c r="D1009" s="199" t="s">
        <v>962</v>
      </c>
    </row>
    <row r="1010" spans="2:4" ht="17.25" thickBot="1">
      <c r="B1010" s="96"/>
      <c r="C1010" s="152" t="s">
        <v>963</v>
      </c>
      <c r="D1010" s="200" t="s">
        <v>28</v>
      </c>
    </row>
    <row r="1011" spans="2:4" ht="33">
      <c r="B1011" s="94" t="s">
        <v>964</v>
      </c>
      <c r="C1011" s="201" t="s">
        <v>965</v>
      </c>
      <c r="D1011" s="202" t="s">
        <v>966</v>
      </c>
    </row>
    <row r="1012" spans="2:4" ht="33">
      <c r="B1012" s="95"/>
      <c r="C1012" s="203" t="s">
        <v>961</v>
      </c>
      <c r="D1012" s="204" t="s">
        <v>962</v>
      </c>
    </row>
    <row r="1013" spans="2:4" ht="17.25" thickBot="1">
      <c r="B1013" s="96"/>
      <c r="C1013" s="152" t="s">
        <v>963</v>
      </c>
      <c r="D1013" s="200" t="s">
        <v>28</v>
      </c>
    </row>
    <row r="1014" spans="2:4" ht="33">
      <c r="B1014" s="94" t="s">
        <v>967</v>
      </c>
      <c r="C1014" s="201" t="s">
        <v>968</v>
      </c>
      <c r="D1014" s="202" t="s">
        <v>969</v>
      </c>
    </row>
    <row r="1015" spans="2:4" ht="33">
      <c r="B1015" s="95"/>
      <c r="C1015" s="203" t="s">
        <v>961</v>
      </c>
      <c r="D1015" s="204" t="s">
        <v>962</v>
      </c>
    </row>
    <row r="1016" spans="2:4" ht="17.25" thickBot="1">
      <c r="B1016" s="96"/>
      <c r="C1016" s="152" t="s">
        <v>963</v>
      </c>
      <c r="D1016" s="200" t="s">
        <v>28</v>
      </c>
    </row>
    <row r="1017" spans="2:4" ht="33.75" thickBot="1">
      <c r="B1017" s="97" t="s">
        <v>649</v>
      </c>
      <c r="C1017" s="205" t="s">
        <v>970</v>
      </c>
      <c r="D1017" s="198" t="s">
        <v>971</v>
      </c>
    </row>
    <row r="1018" spans="2:4" ht="33.75" thickBot="1">
      <c r="B1018" s="97" t="s">
        <v>192</v>
      </c>
      <c r="C1018" s="205" t="s">
        <v>972</v>
      </c>
      <c r="D1018" s="198" t="s">
        <v>973</v>
      </c>
    </row>
    <row r="1019" spans="2:4" ht="33">
      <c r="B1019" s="94" t="s">
        <v>974</v>
      </c>
      <c r="C1019" s="122" t="s">
        <v>975</v>
      </c>
      <c r="D1019" s="58" t="s">
        <v>976</v>
      </c>
    </row>
    <row r="1020" spans="2:4" ht="33">
      <c r="B1020" s="95"/>
      <c r="C1020" s="109" t="s">
        <v>977</v>
      </c>
      <c r="D1020" s="131" t="s">
        <v>978</v>
      </c>
    </row>
    <row r="1021" spans="2:4" ht="33">
      <c r="B1021" s="95"/>
      <c r="C1021" s="109" t="s">
        <v>979</v>
      </c>
      <c r="D1021" s="131" t="s">
        <v>980</v>
      </c>
    </row>
    <row r="1022" spans="2:4" ht="33">
      <c r="B1022" s="95"/>
      <c r="C1022" s="109" t="s">
        <v>981</v>
      </c>
      <c r="D1022" s="131" t="s">
        <v>982</v>
      </c>
    </row>
    <row r="1023" spans="2:4" ht="33">
      <c r="B1023" s="95"/>
      <c r="C1023" s="109" t="s">
        <v>983</v>
      </c>
      <c r="D1023" s="131" t="s">
        <v>984</v>
      </c>
    </row>
    <row r="1024" spans="2:4" ht="33">
      <c r="B1024" s="95"/>
      <c r="C1024" s="109" t="s">
        <v>985</v>
      </c>
      <c r="D1024" s="131" t="s">
        <v>986</v>
      </c>
    </row>
    <row r="1025" spans="2:4" ht="33.75" thickBot="1">
      <c r="B1025" s="96"/>
      <c r="C1025" s="153" t="s">
        <v>987</v>
      </c>
      <c r="D1025" s="64" t="s">
        <v>988</v>
      </c>
    </row>
    <row r="1026" spans="2:4" ht="33">
      <c r="B1026" s="94" t="s">
        <v>184</v>
      </c>
      <c r="C1026" s="150" t="s">
        <v>989</v>
      </c>
      <c r="D1026" s="199" t="s">
        <v>990</v>
      </c>
    </row>
    <row r="1027" spans="2:4" ht="33.75" thickBot="1">
      <c r="B1027" s="96"/>
      <c r="C1027" s="152" t="s">
        <v>991</v>
      </c>
      <c r="D1027" s="200" t="s">
        <v>992</v>
      </c>
    </row>
    <row r="1028" spans="2:4" ht="33">
      <c r="B1028" s="94" t="s">
        <v>187</v>
      </c>
      <c r="C1028" s="121" t="s">
        <v>993</v>
      </c>
      <c r="D1028" s="60" t="s">
        <v>994</v>
      </c>
    </row>
    <row r="1029" spans="2:4" ht="33">
      <c r="B1029" s="95"/>
      <c r="C1029" s="109" t="s">
        <v>995</v>
      </c>
      <c r="D1029" s="131" t="s">
        <v>996</v>
      </c>
    </row>
    <row r="1030" spans="2:4" ht="33">
      <c r="B1030" s="95"/>
      <c r="C1030" s="109" t="s">
        <v>997</v>
      </c>
      <c r="D1030" s="131" t="s">
        <v>998</v>
      </c>
    </row>
    <row r="1031" spans="2:4" ht="33">
      <c r="B1031" s="95"/>
      <c r="C1031" s="109" t="s">
        <v>999</v>
      </c>
      <c r="D1031" s="131" t="s">
        <v>1000</v>
      </c>
    </row>
    <row r="1032" spans="2:4" ht="33">
      <c r="B1032" s="95"/>
      <c r="C1032" s="109" t="s">
        <v>1001</v>
      </c>
      <c r="D1032" s="131" t="s">
        <v>1002</v>
      </c>
    </row>
    <row r="1033" spans="2:4" ht="33.75" thickBot="1">
      <c r="B1033" s="96"/>
      <c r="C1033" s="107" t="s">
        <v>1003</v>
      </c>
      <c r="D1033" s="130" t="s">
        <v>1004</v>
      </c>
    </row>
    <row r="1034" spans="2:4" ht="33">
      <c r="B1034" s="94" t="s">
        <v>1005</v>
      </c>
      <c r="C1034" s="109" t="s">
        <v>1006</v>
      </c>
      <c r="D1034" s="113" t="s">
        <v>1007</v>
      </c>
    </row>
    <row r="1035" spans="2:4">
      <c r="B1035" s="95"/>
      <c r="C1035" s="109" t="s">
        <v>963</v>
      </c>
      <c r="D1035" s="113" t="s">
        <v>31</v>
      </c>
    </row>
    <row r="1036" spans="2:4" ht="33">
      <c r="B1036" s="95"/>
      <c r="C1036" s="109" t="s">
        <v>961</v>
      </c>
      <c r="D1036" s="131" t="s">
        <v>1008</v>
      </c>
    </row>
    <row r="1037" spans="2:4" ht="66">
      <c r="B1037" s="95"/>
      <c r="C1037" s="109" t="s">
        <v>1009</v>
      </c>
      <c r="D1037" s="131" t="s">
        <v>1010</v>
      </c>
    </row>
    <row r="1038" spans="2:4" ht="33">
      <c r="B1038" s="95"/>
      <c r="C1038" s="109" t="s">
        <v>1011</v>
      </c>
      <c r="D1038" s="131" t="s">
        <v>1012</v>
      </c>
    </row>
    <row r="1039" spans="2:4" ht="66.75" thickBot="1">
      <c r="B1039" s="96"/>
      <c r="C1039" s="112" t="s">
        <v>1013</v>
      </c>
      <c r="D1039" s="133" t="s">
        <v>1014</v>
      </c>
    </row>
    <row r="1040" spans="2:4" ht="33">
      <c r="B1040" s="94" t="s">
        <v>408</v>
      </c>
      <c r="C1040" s="121" t="s">
        <v>1015</v>
      </c>
      <c r="D1040" s="56" t="s">
        <v>1016</v>
      </c>
    </row>
    <row r="1041" spans="2:4" ht="66">
      <c r="B1041" s="95"/>
      <c r="C1041" s="109" t="s">
        <v>1017</v>
      </c>
      <c r="D1041" s="131" t="s">
        <v>1018</v>
      </c>
    </row>
    <row r="1042" spans="2:4" ht="33">
      <c r="B1042" s="95"/>
      <c r="C1042" s="109" t="s">
        <v>1019</v>
      </c>
      <c r="D1042" s="131" t="s">
        <v>1020</v>
      </c>
    </row>
    <row r="1043" spans="2:4" ht="66">
      <c r="B1043" s="95"/>
      <c r="C1043" s="109" t="s">
        <v>1021</v>
      </c>
      <c r="D1043" s="133" t="s">
        <v>1022</v>
      </c>
    </row>
    <row r="1044" spans="2:4">
      <c r="B1044" s="95"/>
      <c r="C1044" s="115" t="s">
        <v>1023</v>
      </c>
      <c r="D1044" s="114" t="s">
        <v>31</v>
      </c>
    </row>
    <row r="1045" spans="2:4" ht="17.25" thickBot="1">
      <c r="B1045" s="96"/>
      <c r="C1045" s="107" t="s">
        <v>938</v>
      </c>
      <c r="D1045" s="111"/>
    </row>
    <row r="1046" spans="2:4" ht="17.25" thickBot="1">
      <c r="B1046" s="94" t="s">
        <v>424</v>
      </c>
      <c r="C1046" s="206" t="s">
        <v>178</v>
      </c>
      <c r="D1046" s="207" t="s">
        <v>440</v>
      </c>
    </row>
    <row r="1047" spans="2:4" ht="33">
      <c r="B1047" s="94" t="s">
        <v>435</v>
      </c>
      <c r="C1047" s="105" t="s">
        <v>1019</v>
      </c>
      <c r="D1047" s="56" t="s">
        <v>1020</v>
      </c>
    </row>
    <row r="1048" spans="2:4" ht="66.75" thickBot="1">
      <c r="B1048" s="96"/>
      <c r="C1048" s="107" t="s">
        <v>1021</v>
      </c>
      <c r="D1048" s="130" t="s">
        <v>1022</v>
      </c>
    </row>
  </sheetData>
  <mergeCells count="16">
    <mergeCell ref="B449:B465"/>
    <mergeCell ref="B8:B9"/>
    <mergeCell ref="D8:D9"/>
    <mergeCell ref="B10:B11"/>
    <mergeCell ref="D10:D11"/>
    <mergeCell ref="B17:B20"/>
    <mergeCell ref="B432:B448"/>
    <mergeCell ref="B12:B13"/>
    <mergeCell ref="D508:D509"/>
    <mergeCell ref="B1005:B1007"/>
    <mergeCell ref="D1005:D1007"/>
    <mergeCell ref="B466:B472"/>
    <mergeCell ref="B482:B483"/>
    <mergeCell ref="B484:B487"/>
    <mergeCell ref="B488:B491"/>
    <mergeCell ref="B508:B509"/>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8">
    <outlinePr summaryBelow="0"/>
    <pageSetUpPr fitToPage="1"/>
  </sheetPr>
  <dimension ref="A1:H64"/>
  <sheetViews>
    <sheetView showGridLines="0" zoomScaleNormal="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481</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24</v>
      </c>
      <c r="C4" s="224" t="s">
        <v>2308</v>
      </c>
      <c r="D4" s="224" t="s">
        <v>2309</v>
      </c>
      <c r="E4" s="224" t="s">
        <v>2310</v>
      </c>
      <c r="F4" s="225" t="s">
        <v>2311</v>
      </c>
      <c r="G4" s="226" t="s">
        <v>1571</v>
      </c>
      <c r="H4" s="45"/>
    </row>
    <row r="5" spans="1:8" ht="17.25" thickBot="1">
      <c r="B5" s="231" t="s">
        <v>2807</v>
      </c>
      <c r="C5" s="232" t="s">
        <v>2808</v>
      </c>
      <c r="D5" s="233" t="s">
        <v>2319</v>
      </c>
      <c r="E5" s="234" t="s">
        <v>2798</v>
      </c>
      <c r="F5" s="235" t="s">
        <v>2809</v>
      </c>
      <c r="G5" s="236" t="s">
        <v>2810</v>
      </c>
      <c r="H5" s="230"/>
    </row>
    <row r="6" spans="1:8" s="45" customFormat="1" ht="20.100000000000001" customHeight="1" thickBot="1">
      <c r="A6" s="8"/>
      <c r="B6" s="227" t="s">
        <v>2312</v>
      </c>
      <c r="C6" s="228"/>
      <c r="D6" s="228"/>
      <c r="E6" s="228"/>
      <c r="F6" s="228"/>
      <c r="G6" s="229"/>
      <c r="H6" s="230"/>
    </row>
    <row r="7" spans="1:8">
      <c r="B7" s="231" t="s">
        <v>2811</v>
      </c>
      <c r="C7" s="232" t="s">
        <v>2812</v>
      </c>
      <c r="D7" s="233" t="s">
        <v>2800</v>
      </c>
      <c r="E7" s="234" t="s">
        <v>2314</v>
      </c>
      <c r="F7" s="235" t="s">
        <v>2340</v>
      </c>
      <c r="G7" s="236" t="s">
        <v>2341</v>
      </c>
      <c r="H7" s="230"/>
    </row>
    <row r="8" spans="1:8">
      <c r="B8" s="237" t="s">
        <v>2813</v>
      </c>
      <c r="C8" s="238" t="s">
        <v>2814</v>
      </c>
      <c r="D8" s="239" t="s">
        <v>2316</v>
      </c>
      <c r="E8" s="240" t="s">
        <v>2350</v>
      </c>
      <c r="F8" s="241"/>
      <c r="G8" s="244"/>
      <c r="H8" s="230"/>
    </row>
    <row r="9" spans="1:8">
      <c r="B9" s="237" t="s">
        <v>2400</v>
      </c>
      <c r="C9" s="238" t="s">
        <v>2815</v>
      </c>
      <c r="D9" s="239" t="s">
        <v>2324</v>
      </c>
      <c r="E9" s="240" t="s">
        <v>2350</v>
      </c>
      <c r="F9" s="241"/>
      <c r="G9" s="244"/>
      <c r="H9" s="230"/>
    </row>
    <row r="10" spans="1:8">
      <c r="B10" s="237" t="s">
        <v>2402</v>
      </c>
      <c r="C10" s="238" t="s">
        <v>2816</v>
      </c>
      <c r="D10" s="239" t="s">
        <v>2324</v>
      </c>
      <c r="E10" s="240" t="s">
        <v>2350</v>
      </c>
      <c r="F10" s="241"/>
      <c r="G10" s="244"/>
      <c r="H10" s="230"/>
    </row>
    <row r="11" spans="1:8" ht="17.25" thickBot="1">
      <c r="B11" s="237" t="s">
        <v>2404</v>
      </c>
      <c r="C11" s="238" t="s">
        <v>2817</v>
      </c>
      <c r="D11" s="239" t="s">
        <v>2324</v>
      </c>
      <c r="E11" s="240" t="s">
        <v>2350</v>
      </c>
      <c r="F11" s="241"/>
      <c r="G11" s="244"/>
      <c r="H11" s="230"/>
    </row>
    <row r="12" spans="1:8" s="45" customFormat="1" ht="20.100000000000001" customHeight="1" thickBot="1">
      <c r="A12" s="8"/>
      <c r="B12" s="227" t="s">
        <v>2818</v>
      </c>
      <c r="C12" s="228"/>
      <c r="D12" s="228"/>
      <c r="E12" s="228"/>
      <c r="F12" s="228"/>
      <c r="G12" s="229"/>
      <c r="H12" s="230"/>
    </row>
    <row r="13" spans="1:8" ht="75">
      <c r="B13" s="237" t="s">
        <v>638</v>
      </c>
      <c r="C13" s="238" t="s">
        <v>2820</v>
      </c>
      <c r="D13" s="239" t="s">
        <v>2319</v>
      </c>
      <c r="E13" s="240" t="s">
        <v>2819</v>
      </c>
      <c r="F13" s="241" t="s">
        <v>2821</v>
      </c>
      <c r="G13" s="244" t="s">
        <v>2822</v>
      </c>
      <c r="H13" s="230"/>
    </row>
    <row r="14" spans="1:8" ht="45">
      <c r="B14" s="237" t="s">
        <v>2823</v>
      </c>
      <c r="C14" s="238" t="s">
        <v>2824</v>
      </c>
      <c r="D14" s="239" t="s">
        <v>2319</v>
      </c>
      <c r="E14" s="240" t="s">
        <v>2819</v>
      </c>
      <c r="F14" s="241" t="s">
        <v>2809</v>
      </c>
      <c r="G14" s="244" t="s">
        <v>2825</v>
      </c>
      <c r="H14" s="230"/>
    </row>
    <row r="15" spans="1:8" ht="60">
      <c r="B15" s="237" t="s">
        <v>2826</v>
      </c>
      <c r="C15" s="238" t="s">
        <v>2827</v>
      </c>
      <c r="D15" s="239" t="s">
        <v>2338</v>
      </c>
      <c r="E15" s="240" t="s">
        <v>2768</v>
      </c>
      <c r="F15" s="241" t="s">
        <v>2821</v>
      </c>
      <c r="G15" s="244" t="s">
        <v>2828</v>
      </c>
      <c r="H15" s="230"/>
    </row>
    <row r="16" spans="1:8">
      <c r="B16" s="237" t="s">
        <v>2829</v>
      </c>
      <c r="C16" s="238" t="s">
        <v>2830</v>
      </c>
      <c r="D16" s="239" t="s">
        <v>2316</v>
      </c>
      <c r="E16" s="240" t="s">
        <v>2350</v>
      </c>
      <c r="F16" s="241"/>
      <c r="G16" s="244" t="s">
        <v>2831</v>
      </c>
      <c r="H16" s="230"/>
    </row>
    <row r="17" spans="2:8" ht="45">
      <c r="B17" s="237" t="s">
        <v>2832</v>
      </c>
      <c r="C17" s="238" t="s">
        <v>2833</v>
      </c>
      <c r="D17" s="239" t="s">
        <v>2324</v>
      </c>
      <c r="E17" s="240" t="s">
        <v>2350</v>
      </c>
      <c r="F17" s="241"/>
      <c r="G17" s="244" t="s">
        <v>2834</v>
      </c>
      <c r="H17" s="230"/>
    </row>
    <row r="18" spans="2:8" ht="45">
      <c r="B18" s="237" t="s">
        <v>2835</v>
      </c>
      <c r="C18" s="238" t="s">
        <v>2836</v>
      </c>
      <c r="D18" s="239" t="s">
        <v>2324</v>
      </c>
      <c r="E18" s="240" t="s">
        <v>2350</v>
      </c>
      <c r="F18" s="241"/>
      <c r="G18" s="244" t="s">
        <v>2837</v>
      </c>
      <c r="H18" s="230"/>
    </row>
    <row r="19" spans="2:8" ht="75">
      <c r="B19" s="237" t="s">
        <v>744</v>
      </c>
      <c r="C19" s="238" t="s">
        <v>2838</v>
      </c>
      <c r="D19" s="239" t="s">
        <v>2338</v>
      </c>
      <c r="E19" s="240" t="s">
        <v>2768</v>
      </c>
      <c r="F19" s="241"/>
      <c r="G19" s="244" t="s">
        <v>2839</v>
      </c>
      <c r="H19" s="230"/>
    </row>
    <row r="20" spans="2:8" ht="120">
      <c r="B20" s="237" t="s">
        <v>2840</v>
      </c>
      <c r="C20" s="238" t="s">
        <v>2841</v>
      </c>
      <c r="D20" s="239" t="s">
        <v>2431</v>
      </c>
      <c r="E20" s="240" t="s">
        <v>2768</v>
      </c>
      <c r="F20" s="241"/>
      <c r="G20" s="244" t="s">
        <v>2842</v>
      </c>
      <c r="H20" s="230"/>
    </row>
    <row r="21" spans="2:8" ht="60">
      <c r="B21" s="237" t="s">
        <v>2843</v>
      </c>
      <c r="C21" s="238" t="s">
        <v>2844</v>
      </c>
      <c r="D21" s="239" t="s">
        <v>2313</v>
      </c>
      <c r="E21" s="240" t="s">
        <v>2768</v>
      </c>
      <c r="F21" s="241"/>
      <c r="G21" s="333" t="s">
        <v>2845</v>
      </c>
      <c r="H21" s="230"/>
    </row>
    <row r="22" spans="2:8" ht="105">
      <c r="B22" s="237" t="s">
        <v>2846</v>
      </c>
      <c r="C22" s="238" t="s">
        <v>2847</v>
      </c>
      <c r="D22" s="239" t="s">
        <v>2803</v>
      </c>
      <c r="E22" s="240" t="s">
        <v>2768</v>
      </c>
      <c r="F22" s="241"/>
      <c r="G22" s="333" t="s">
        <v>2848</v>
      </c>
      <c r="H22" s="230"/>
    </row>
    <row r="23" spans="2:8" ht="90">
      <c r="B23" s="237" t="s">
        <v>753</v>
      </c>
      <c r="C23" s="238" t="s">
        <v>2849</v>
      </c>
      <c r="D23" s="239" t="s">
        <v>2431</v>
      </c>
      <c r="E23" s="240" t="s">
        <v>2768</v>
      </c>
      <c r="F23" s="241"/>
      <c r="G23" s="244" t="s">
        <v>2850</v>
      </c>
      <c r="H23" s="230"/>
    </row>
    <row r="24" spans="2:8" ht="75">
      <c r="B24" s="237" t="s">
        <v>2851</v>
      </c>
      <c r="C24" s="238" t="s">
        <v>2852</v>
      </c>
      <c r="D24" s="239" t="s">
        <v>2370</v>
      </c>
      <c r="E24" s="240" t="s">
        <v>2349</v>
      </c>
      <c r="F24" s="241"/>
      <c r="G24" s="244" t="s">
        <v>2853</v>
      </c>
      <c r="H24" s="230"/>
    </row>
    <row r="25" spans="2:8" ht="75">
      <c r="B25" s="237" t="s">
        <v>2854</v>
      </c>
      <c r="C25" s="238" t="s">
        <v>2855</v>
      </c>
      <c r="D25" s="239" t="s">
        <v>2370</v>
      </c>
      <c r="E25" s="240" t="s">
        <v>2349</v>
      </c>
      <c r="F25" s="241"/>
      <c r="G25" s="244" t="s">
        <v>2856</v>
      </c>
      <c r="H25" s="230"/>
    </row>
    <row r="26" spans="2:8" ht="30">
      <c r="B26" s="237" t="s">
        <v>2857</v>
      </c>
      <c r="C26" s="238" t="s">
        <v>2858</v>
      </c>
      <c r="D26" s="239" t="s">
        <v>2370</v>
      </c>
      <c r="E26" s="240" t="s">
        <v>2349</v>
      </c>
      <c r="F26" s="241"/>
      <c r="G26" s="244" t="s">
        <v>2859</v>
      </c>
      <c r="H26" s="230"/>
    </row>
    <row r="27" spans="2:8" ht="90">
      <c r="B27" s="237" t="s">
        <v>2860</v>
      </c>
      <c r="C27" s="238" t="s">
        <v>2861</v>
      </c>
      <c r="D27" s="239" t="s">
        <v>2326</v>
      </c>
      <c r="E27" s="240" t="s">
        <v>2349</v>
      </c>
      <c r="F27" s="241"/>
      <c r="G27" s="333" t="s">
        <v>2862</v>
      </c>
      <c r="H27" s="230"/>
    </row>
    <row r="28" spans="2:8" ht="120">
      <c r="B28" s="237" t="s">
        <v>2863</v>
      </c>
      <c r="C28" s="238" t="s">
        <v>2864</v>
      </c>
      <c r="D28" s="239" t="s">
        <v>2804</v>
      </c>
      <c r="E28" s="240" t="s">
        <v>2349</v>
      </c>
      <c r="F28" s="241"/>
      <c r="G28" s="244" t="s">
        <v>2865</v>
      </c>
      <c r="H28" s="230"/>
    </row>
    <row r="29" spans="2:8" ht="120">
      <c r="B29" s="237" t="s">
        <v>2866</v>
      </c>
      <c r="C29" s="238" t="s">
        <v>2867</v>
      </c>
      <c r="D29" s="239" t="s">
        <v>2804</v>
      </c>
      <c r="E29" s="240" t="s">
        <v>2349</v>
      </c>
      <c r="F29" s="241"/>
      <c r="G29" s="244" t="s">
        <v>2868</v>
      </c>
      <c r="H29" s="230"/>
    </row>
    <row r="30" spans="2:8" ht="120">
      <c r="B30" s="237" t="s">
        <v>2869</v>
      </c>
      <c r="C30" s="238" t="s">
        <v>2870</v>
      </c>
      <c r="D30" s="239" t="s">
        <v>2804</v>
      </c>
      <c r="E30" s="240" t="s">
        <v>2349</v>
      </c>
      <c r="F30" s="241"/>
      <c r="G30" s="244" t="s">
        <v>2871</v>
      </c>
      <c r="H30" s="230"/>
    </row>
    <row r="31" spans="2:8" ht="120">
      <c r="B31" s="237" t="s">
        <v>2872</v>
      </c>
      <c r="C31" s="238" t="s">
        <v>2873</v>
      </c>
      <c r="D31" s="239" t="s">
        <v>2804</v>
      </c>
      <c r="E31" s="240" t="s">
        <v>2349</v>
      </c>
      <c r="F31" s="241"/>
      <c r="G31" s="244" t="s">
        <v>2874</v>
      </c>
      <c r="H31" s="230"/>
    </row>
    <row r="32" spans="2:8" ht="120">
      <c r="B32" s="237" t="s">
        <v>2875</v>
      </c>
      <c r="C32" s="238" t="s">
        <v>2876</v>
      </c>
      <c r="D32" s="239" t="s">
        <v>2804</v>
      </c>
      <c r="E32" s="240" t="s">
        <v>2349</v>
      </c>
      <c r="F32" s="241"/>
      <c r="G32" s="244" t="s">
        <v>2877</v>
      </c>
      <c r="H32" s="230"/>
    </row>
    <row r="33" spans="1:8" ht="90">
      <c r="B33" s="237" t="s">
        <v>2878</v>
      </c>
      <c r="C33" s="238" t="s">
        <v>2879</v>
      </c>
      <c r="D33" s="239" t="s">
        <v>2489</v>
      </c>
      <c r="E33" s="240" t="s">
        <v>2349</v>
      </c>
      <c r="F33" s="241"/>
      <c r="G33" s="244" t="s">
        <v>2880</v>
      </c>
      <c r="H33" s="230"/>
    </row>
    <row r="34" spans="1:8" ht="30">
      <c r="B34" s="237" t="s">
        <v>2881</v>
      </c>
      <c r="C34" s="238" t="s">
        <v>2882</v>
      </c>
      <c r="D34" s="239" t="s">
        <v>2435</v>
      </c>
      <c r="E34" s="240" t="s">
        <v>2350</v>
      </c>
      <c r="F34" s="241"/>
      <c r="G34" s="244" t="s">
        <v>2883</v>
      </c>
      <c r="H34" s="230"/>
    </row>
    <row r="35" spans="1:8">
      <c r="B35" s="237" t="s">
        <v>518</v>
      </c>
      <c r="C35" s="238" t="s">
        <v>2884</v>
      </c>
      <c r="D35" s="239">
        <v>14</v>
      </c>
      <c r="E35" s="240" t="s">
        <v>2320</v>
      </c>
      <c r="F35" s="241"/>
      <c r="G35" s="717" t="s">
        <v>2885</v>
      </c>
      <c r="H35" s="230"/>
    </row>
    <row r="36" spans="1:8">
      <c r="B36" s="237" t="s">
        <v>519</v>
      </c>
      <c r="C36" s="238" t="s">
        <v>2886</v>
      </c>
      <c r="D36" s="239">
        <v>6</v>
      </c>
      <c r="E36" s="240" t="s">
        <v>2887</v>
      </c>
      <c r="F36" s="241"/>
      <c r="G36" s="719"/>
      <c r="H36" s="230"/>
    </row>
    <row r="37" spans="1:8" ht="45">
      <c r="B37" s="237" t="s">
        <v>2888</v>
      </c>
      <c r="C37" s="238" t="s">
        <v>2889</v>
      </c>
      <c r="D37" s="239" t="s">
        <v>2435</v>
      </c>
      <c r="E37" s="240" t="s">
        <v>2819</v>
      </c>
      <c r="F37" s="241"/>
      <c r="G37" s="244" t="s">
        <v>2890</v>
      </c>
      <c r="H37" s="230"/>
    </row>
    <row r="38" spans="1:8" ht="75">
      <c r="B38" s="237" t="s">
        <v>2891</v>
      </c>
      <c r="C38" s="238" t="s">
        <v>2892</v>
      </c>
      <c r="D38" s="239" t="s">
        <v>2326</v>
      </c>
      <c r="E38" s="240" t="s">
        <v>2320</v>
      </c>
      <c r="F38" s="241"/>
      <c r="G38" s="244" t="s">
        <v>2893</v>
      </c>
      <c r="H38" s="230"/>
    </row>
    <row r="39" spans="1:8" ht="90">
      <c r="B39" s="237" t="s">
        <v>2894</v>
      </c>
      <c r="C39" s="238" t="s">
        <v>2895</v>
      </c>
      <c r="D39" s="239" t="s">
        <v>2326</v>
      </c>
      <c r="E39" s="240" t="s">
        <v>2349</v>
      </c>
      <c r="F39" s="241"/>
      <c r="G39" s="244" t="s">
        <v>2896</v>
      </c>
      <c r="H39" s="230"/>
    </row>
    <row r="40" spans="1:8" ht="90">
      <c r="B40" s="237" t="s">
        <v>2897</v>
      </c>
      <c r="C40" s="238" t="s">
        <v>2898</v>
      </c>
      <c r="D40" s="239" t="s">
        <v>2326</v>
      </c>
      <c r="E40" s="240" t="s">
        <v>2349</v>
      </c>
      <c r="F40" s="241"/>
      <c r="G40" s="244" t="s">
        <v>2899</v>
      </c>
      <c r="H40" s="230"/>
    </row>
    <row r="41" spans="1:8" ht="60">
      <c r="B41" s="237" t="s">
        <v>2900</v>
      </c>
      <c r="C41" s="238" t="s">
        <v>2901</v>
      </c>
      <c r="D41" s="239" t="s">
        <v>2326</v>
      </c>
      <c r="E41" s="240" t="s">
        <v>2819</v>
      </c>
      <c r="F41" s="241"/>
      <c r="G41" s="244" t="s">
        <v>2902</v>
      </c>
      <c r="H41" s="230"/>
    </row>
    <row r="42" spans="1:8" ht="90">
      <c r="B42" s="237" t="s">
        <v>2903</v>
      </c>
      <c r="C42" s="238" t="s">
        <v>2904</v>
      </c>
      <c r="D42" s="239" t="s">
        <v>2326</v>
      </c>
      <c r="E42" s="240" t="s">
        <v>2349</v>
      </c>
      <c r="F42" s="241"/>
      <c r="G42" s="244" t="s">
        <v>2905</v>
      </c>
      <c r="H42" s="230"/>
    </row>
    <row r="43" spans="1:8" ht="90">
      <c r="B43" s="237" t="s">
        <v>2906</v>
      </c>
      <c r="C43" s="238" t="s">
        <v>2907</v>
      </c>
      <c r="D43" s="239" t="s">
        <v>2326</v>
      </c>
      <c r="E43" s="240" t="s">
        <v>2349</v>
      </c>
      <c r="F43" s="241"/>
      <c r="G43" s="244" t="s">
        <v>2908</v>
      </c>
      <c r="H43" s="230"/>
    </row>
    <row r="44" spans="1:8" ht="90">
      <c r="B44" s="237" t="s">
        <v>2909</v>
      </c>
      <c r="C44" s="238" t="s">
        <v>2910</v>
      </c>
      <c r="D44" s="239" t="s">
        <v>2326</v>
      </c>
      <c r="E44" s="240" t="s">
        <v>2349</v>
      </c>
      <c r="F44" s="241"/>
      <c r="G44" s="244" t="s">
        <v>2911</v>
      </c>
      <c r="H44" s="230"/>
    </row>
    <row r="45" spans="1:8" ht="90">
      <c r="B45" s="237" t="s">
        <v>2912</v>
      </c>
      <c r="C45" s="238" t="s">
        <v>2913</v>
      </c>
      <c r="D45" s="239" t="s">
        <v>2326</v>
      </c>
      <c r="E45" s="240" t="s">
        <v>2349</v>
      </c>
      <c r="F45" s="241"/>
      <c r="G45" s="244" t="s">
        <v>2914</v>
      </c>
      <c r="H45" s="230"/>
    </row>
    <row r="46" spans="1:8" ht="90">
      <c r="B46" s="237" t="s">
        <v>2915</v>
      </c>
      <c r="C46" s="238" t="s">
        <v>2916</v>
      </c>
      <c r="D46" s="239" t="s">
        <v>2326</v>
      </c>
      <c r="E46" s="240" t="s">
        <v>2349</v>
      </c>
      <c r="F46" s="241"/>
      <c r="G46" s="244" t="s">
        <v>2917</v>
      </c>
      <c r="H46" s="230"/>
    </row>
    <row r="47" spans="1:8" ht="60.75" thickBot="1">
      <c r="B47" s="245" t="s">
        <v>2918</v>
      </c>
      <c r="C47" s="246" t="s">
        <v>2919</v>
      </c>
      <c r="D47" s="247" t="s">
        <v>2326</v>
      </c>
      <c r="E47" s="248" t="s">
        <v>2819</v>
      </c>
      <c r="F47" s="249"/>
      <c r="G47" s="251" t="s">
        <v>2920</v>
      </c>
      <c r="H47" s="230"/>
    </row>
    <row r="48" spans="1:8">
      <c r="A48" s="273"/>
      <c r="B48" s="307"/>
      <c r="C48" s="308"/>
      <c r="D48" s="309"/>
      <c r="E48" s="255"/>
      <c r="F48" s="255"/>
      <c r="G48" s="311"/>
      <c r="H48" s="312"/>
    </row>
    <row r="49" spans="1:8" ht="17.25" thickBot="1">
      <c r="A49" s="273"/>
      <c r="B49" s="313"/>
      <c r="C49" s="314"/>
      <c r="D49" s="315"/>
      <c r="E49" s="316"/>
      <c r="F49" s="316"/>
      <c r="G49" s="318"/>
      <c r="H49" s="312"/>
    </row>
    <row r="50" spans="1:8" ht="18.75">
      <c r="B50" s="319" t="s">
        <v>2921</v>
      </c>
      <c r="C50" s="320"/>
      <c r="D50" s="321"/>
      <c r="E50" s="322"/>
      <c r="F50" s="322"/>
      <c r="G50" s="323"/>
      <c r="H50" s="230"/>
    </row>
    <row r="51" spans="1:8">
      <c r="B51" s="324" t="s">
        <v>2922</v>
      </c>
      <c r="C51" s="320"/>
      <c r="D51" s="321"/>
      <c r="E51" s="322"/>
      <c r="F51" s="322"/>
      <c r="G51" s="323"/>
      <c r="H51" s="230"/>
    </row>
    <row r="52" spans="1:8">
      <c r="B52" s="324" t="s">
        <v>2923</v>
      </c>
      <c r="C52" s="320"/>
      <c r="D52" s="321"/>
      <c r="E52" s="322"/>
      <c r="F52" s="322"/>
      <c r="G52" s="323"/>
      <c r="H52" s="230"/>
    </row>
    <row r="53" spans="1:8">
      <c r="B53" s="324" t="s">
        <v>2924</v>
      </c>
      <c r="C53" s="320"/>
      <c r="D53" s="321"/>
      <c r="E53" s="322"/>
      <c r="F53" s="322"/>
      <c r="G53" s="323"/>
      <c r="H53" s="230"/>
    </row>
    <row r="54" spans="1:8">
      <c r="B54" s="324" t="s">
        <v>2925</v>
      </c>
      <c r="C54" s="320"/>
      <c r="D54" s="321"/>
      <c r="E54" s="322"/>
      <c r="F54" s="322"/>
      <c r="G54" s="323"/>
      <c r="H54" s="230"/>
    </row>
    <row r="55" spans="1:8">
      <c r="B55" s="324" t="s">
        <v>2926</v>
      </c>
      <c r="C55" s="320"/>
      <c r="D55" s="321"/>
      <c r="E55" s="322"/>
      <c r="F55" s="322"/>
      <c r="G55" s="323"/>
      <c r="H55" s="230"/>
    </row>
    <row r="56" spans="1:8">
      <c r="B56" s="324" t="s">
        <v>2927</v>
      </c>
      <c r="C56" s="320"/>
      <c r="D56" s="321"/>
      <c r="E56" s="322"/>
      <c r="F56" s="322"/>
      <c r="G56" s="323"/>
      <c r="H56" s="230"/>
    </row>
    <row r="57" spans="1:8">
      <c r="B57" s="324" t="s">
        <v>2928</v>
      </c>
      <c r="C57" s="320"/>
      <c r="D57" s="321"/>
      <c r="E57" s="322"/>
      <c r="F57" s="322"/>
      <c r="G57" s="323"/>
      <c r="H57" s="230"/>
    </row>
    <row r="58" spans="1:8">
      <c r="B58" s="324"/>
      <c r="C58" s="320"/>
      <c r="D58" s="321"/>
      <c r="E58" s="322"/>
      <c r="F58" s="322"/>
      <c r="G58" s="323"/>
      <c r="H58" s="230"/>
    </row>
    <row r="59" spans="1:8">
      <c r="B59" s="324" t="s">
        <v>2929</v>
      </c>
      <c r="C59" s="320"/>
      <c r="D59" s="321"/>
      <c r="E59" s="322"/>
      <c r="F59" s="322"/>
      <c r="G59" s="323"/>
      <c r="H59" s="230"/>
    </row>
    <row r="60" spans="1:8">
      <c r="B60" s="324"/>
      <c r="C60" s="320"/>
      <c r="D60" s="321"/>
      <c r="E60" s="322"/>
      <c r="F60" s="322"/>
      <c r="G60" s="323"/>
      <c r="H60" s="230"/>
    </row>
    <row r="61" spans="1:8">
      <c r="B61" s="324" t="s">
        <v>2930</v>
      </c>
      <c r="C61" s="320"/>
      <c r="D61" s="321"/>
      <c r="E61" s="322"/>
      <c r="F61" s="322"/>
      <c r="G61" s="323"/>
      <c r="H61" s="230"/>
    </row>
    <row r="62" spans="1:8">
      <c r="B62" s="324" t="s">
        <v>2931</v>
      </c>
      <c r="C62" s="320"/>
      <c r="D62" s="321"/>
      <c r="E62" s="322"/>
      <c r="F62" s="322"/>
      <c r="G62" s="323"/>
      <c r="H62" s="230"/>
    </row>
    <row r="63" spans="1:8" ht="17.25" thickBot="1">
      <c r="B63" s="347"/>
      <c r="C63" s="348"/>
      <c r="D63" s="349"/>
      <c r="E63" s="317"/>
      <c r="F63" s="317"/>
      <c r="G63" s="346"/>
      <c r="H63" s="230"/>
    </row>
    <row r="64" spans="1:8" ht="20.100000000000001" customHeight="1">
      <c r="B64" s="252"/>
      <c r="C64" s="252"/>
      <c r="D64" s="253"/>
      <c r="E64" s="254"/>
      <c r="F64" s="254"/>
      <c r="G64" s="252"/>
      <c r="H64" s="216"/>
    </row>
  </sheetData>
  <mergeCells count="1">
    <mergeCell ref="G35:G36"/>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9">
    <outlinePr summaryBelow="0"/>
    <pageSetUpPr fitToPage="1"/>
  </sheetPr>
  <dimension ref="A1:H7"/>
  <sheetViews>
    <sheetView showGridLines="0" zoomScaleNormal="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652</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24</v>
      </c>
      <c r="C4" s="224" t="s">
        <v>2308</v>
      </c>
      <c r="D4" s="224" t="s">
        <v>2309</v>
      </c>
      <c r="E4" s="224" t="s">
        <v>2310</v>
      </c>
      <c r="F4" s="225" t="s">
        <v>2311</v>
      </c>
      <c r="G4" s="226" t="s">
        <v>1571</v>
      </c>
      <c r="H4" s="45"/>
    </row>
    <row r="5" spans="1:8">
      <c r="B5" s="231" t="s">
        <v>2932</v>
      </c>
      <c r="C5" s="232" t="s">
        <v>2933</v>
      </c>
      <c r="D5" s="233" t="s">
        <v>2313</v>
      </c>
      <c r="E5" s="234" t="s">
        <v>2323</v>
      </c>
      <c r="F5" s="235" t="s">
        <v>2802</v>
      </c>
      <c r="G5" s="236" t="s">
        <v>2341</v>
      </c>
      <c r="H5" s="230"/>
    </row>
    <row r="6" spans="1:8" ht="17.25" thickBot="1">
      <c r="B6" s="237" t="s">
        <v>2934</v>
      </c>
      <c r="C6" s="238" t="s">
        <v>2935</v>
      </c>
      <c r="D6" s="239" t="s">
        <v>2333</v>
      </c>
      <c r="E6" s="240" t="s">
        <v>2325</v>
      </c>
      <c r="F6" s="241"/>
      <c r="G6" s="244"/>
      <c r="H6" s="230"/>
    </row>
    <row r="7" spans="1:8" ht="20.100000000000001" customHeight="1">
      <c r="B7" s="252"/>
      <c r="C7" s="252"/>
      <c r="D7" s="253"/>
      <c r="E7" s="254"/>
      <c r="F7" s="254"/>
      <c r="G7" s="252"/>
      <c r="H7"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0">
    <outlinePr summaryBelow="0"/>
    <pageSetUpPr fitToPage="1"/>
  </sheetPr>
  <dimension ref="A1:H11"/>
  <sheetViews>
    <sheetView showGridLines="0" zoomScaleNormal="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2936</v>
      </c>
      <c r="C2" s="218"/>
      <c r="D2" s="218"/>
      <c r="E2" s="218"/>
      <c r="F2" s="218"/>
      <c r="G2" s="219"/>
      <c r="H2" s="220"/>
    </row>
    <row r="3" spans="1:8" ht="13.5" customHeight="1">
      <c r="A3" s="46"/>
      <c r="B3" s="270"/>
      <c r="C3" s="270"/>
      <c r="D3" s="270"/>
      <c r="E3" s="270"/>
      <c r="F3" s="270"/>
      <c r="G3" s="270"/>
      <c r="H3" s="222"/>
    </row>
    <row r="4" spans="1:8" s="273" customFormat="1">
      <c r="A4" s="269"/>
      <c r="B4" s="42" t="s">
        <v>2937</v>
      </c>
      <c r="C4" s="42"/>
      <c r="D4" s="42"/>
      <c r="E4" s="42"/>
      <c r="F4" s="42"/>
      <c r="G4" s="42"/>
      <c r="H4" s="222"/>
    </row>
    <row r="5" spans="1:8" s="273" customFormat="1" ht="13.5" customHeight="1" thickBot="1">
      <c r="A5" s="269"/>
      <c r="B5" s="274"/>
      <c r="C5" s="274"/>
      <c r="D5" s="274"/>
      <c r="E5" s="274"/>
      <c r="F5" s="274"/>
      <c r="G5" s="274"/>
      <c r="H5" s="222"/>
    </row>
    <row r="6" spans="1:8" ht="20.25" customHeight="1" thickBot="1">
      <c r="A6" s="45"/>
      <c r="B6" s="223" t="s">
        <v>24</v>
      </c>
      <c r="C6" s="224" t="s">
        <v>2308</v>
      </c>
      <c r="D6" s="224" t="s">
        <v>2309</v>
      </c>
      <c r="E6" s="224" t="s">
        <v>2310</v>
      </c>
      <c r="F6" s="225" t="s">
        <v>2311</v>
      </c>
      <c r="G6" s="226" t="s">
        <v>1571</v>
      </c>
      <c r="H6" s="45"/>
    </row>
    <row r="7" spans="1:8">
      <c r="B7" s="231" t="s">
        <v>2938</v>
      </c>
      <c r="C7" s="232" t="s">
        <v>2939</v>
      </c>
      <c r="D7" s="233" t="s">
        <v>2338</v>
      </c>
      <c r="E7" s="234" t="s">
        <v>2794</v>
      </c>
      <c r="F7" s="235" t="s">
        <v>2754</v>
      </c>
      <c r="G7" s="236" t="s">
        <v>2341</v>
      </c>
      <c r="H7" s="230"/>
    </row>
    <row r="8" spans="1:8" ht="30">
      <c r="B8" s="237" t="s">
        <v>2940</v>
      </c>
      <c r="C8" s="238" t="s">
        <v>2397</v>
      </c>
      <c r="D8" s="239" t="s">
        <v>2800</v>
      </c>
      <c r="E8" s="240" t="s">
        <v>2794</v>
      </c>
      <c r="F8" s="241"/>
      <c r="G8" s="244" t="s">
        <v>2941</v>
      </c>
      <c r="H8" s="230"/>
    </row>
    <row r="9" spans="1:8" ht="75">
      <c r="B9" s="237" t="s">
        <v>2942</v>
      </c>
      <c r="C9" s="238" t="s">
        <v>2454</v>
      </c>
      <c r="D9" s="239" t="s">
        <v>2455</v>
      </c>
      <c r="E9" s="240" t="s">
        <v>2887</v>
      </c>
      <c r="F9" s="241"/>
      <c r="G9" s="244" t="s">
        <v>9233</v>
      </c>
      <c r="H9" s="230"/>
    </row>
    <row r="10" spans="1:8" ht="90.75" thickBot="1">
      <c r="B10" s="237" t="s">
        <v>2943</v>
      </c>
      <c r="C10" s="238" t="s">
        <v>2525</v>
      </c>
      <c r="D10" s="239" t="s">
        <v>2455</v>
      </c>
      <c r="E10" s="240" t="s">
        <v>2887</v>
      </c>
      <c r="F10" s="241"/>
      <c r="G10" s="244" t="s">
        <v>9234</v>
      </c>
      <c r="H10" s="230"/>
    </row>
    <row r="11" spans="1:8" ht="20.100000000000001" customHeight="1">
      <c r="B11" s="252"/>
      <c r="C11" s="252"/>
      <c r="D11" s="253"/>
      <c r="E11" s="254"/>
      <c r="F11" s="254"/>
      <c r="G11" s="252"/>
      <c r="H11"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1">
    <outlinePr summaryBelow="0"/>
    <pageSetUpPr fitToPage="1"/>
  </sheetPr>
  <dimension ref="A1:H75"/>
  <sheetViews>
    <sheetView showGridLines="0" zoomScaleNormal="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326" t="s">
        <v>653</v>
      </c>
      <c r="C2" s="327"/>
      <c r="D2" s="327"/>
      <c r="E2" s="327"/>
      <c r="F2" s="327"/>
      <c r="G2" s="328"/>
      <c r="H2" s="220"/>
    </row>
    <row r="3" spans="1:8" ht="13.5" customHeight="1" thickBot="1">
      <c r="A3" s="46"/>
      <c r="B3" s="274"/>
      <c r="C3" s="274"/>
      <c r="D3" s="274"/>
      <c r="E3" s="274"/>
      <c r="F3" s="274"/>
      <c r="G3" s="274"/>
      <c r="H3" s="222"/>
    </row>
    <row r="4" spans="1:8" ht="20.25" customHeight="1" thickBot="1">
      <c r="A4" s="45"/>
      <c r="B4" s="223" t="s">
        <v>24</v>
      </c>
      <c r="C4" s="224" t="s">
        <v>2308</v>
      </c>
      <c r="D4" s="224" t="s">
        <v>2309</v>
      </c>
      <c r="E4" s="224" t="s">
        <v>2310</v>
      </c>
      <c r="F4" s="225" t="s">
        <v>2311</v>
      </c>
      <c r="G4" s="226" t="s">
        <v>1571</v>
      </c>
      <c r="H4" s="45"/>
    </row>
    <row r="5" spans="1:8" s="45" customFormat="1" ht="20.100000000000001" customHeight="1" thickBot="1">
      <c r="A5" s="8"/>
      <c r="B5" s="227" t="s">
        <v>2944</v>
      </c>
      <c r="C5" s="228"/>
      <c r="D5" s="228"/>
      <c r="E5" s="228"/>
      <c r="F5" s="228"/>
      <c r="G5" s="229"/>
      <c r="H5" s="230"/>
    </row>
    <row r="6" spans="1:8">
      <c r="B6" s="231" t="s">
        <v>2336</v>
      </c>
      <c r="C6" s="232" t="s">
        <v>2945</v>
      </c>
      <c r="D6" s="233" t="s">
        <v>2338</v>
      </c>
      <c r="E6" s="234" t="s">
        <v>2339</v>
      </c>
      <c r="F6" s="235" t="s">
        <v>2340</v>
      </c>
      <c r="G6" s="236" t="s">
        <v>2946</v>
      </c>
      <c r="H6" s="230"/>
    </row>
    <row r="7" spans="1:8" ht="105">
      <c r="B7" s="237" t="s">
        <v>744</v>
      </c>
      <c r="C7" s="238" t="s">
        <v>1672</v>
      </c>
      <c r="D7" s="239" t="s">
        <v>2338</v>
      </c>
      <c r="E7" s="240" t="s">
        <v>2339</v>
      </c>
      <c r="F7" s="241" t="s">
        <v>2948</v>
      </c>
      <c r="G7" s="244" t="s">
        <v>2949</v>
      </c>
      <c r="H7" s="230"/>
    </row>
    <row r="8" spans="1:8" ht="90">
      <c r="B8" s="237" t="s">
        <v>2484</v>
      </c>
      <c r="C8" s="238" t="s">
        <v>2950</v>
      </c>
      <c r="D8" s="239" t="s">
        <v>2431</v>
      </c>
      <c r="E8" s="240" t="s">
        <v>2339</v>
      </c>
      <c r="F8" s="241" t="s">
        <v>2795</v>
      </c>
      <c r="G8" s="244" t="s">
        <v>2951</v>
      </c>
      <c r="H8" s="230"/>
    </row>
    <row r="9" spans="1:8" ht="60">
      <c r="B9" s="237" t="s">
        <v>2952</v>
      </c>
      <c r="C9" s="238" t="s">
        <v>2953</v>
      </c>
      <c r="D9" s="239" t="s">
        <v>2432</v>
      </c>
      <c r="E9" s="240" t="s">
        <v>2339</v>
      </c>
      <c r="F9" s="241" t="s">
        <v>2795</v>
      </c>
      <c r="G9" s="244" t="s">
        <v>2954</v>
      </c>
      <c r="H9" s="230"/>
    </row>
    <row r="10" spans="1:8" ht="75">
      <c r="B10" s="237" t="s">
        <v>2955</v>
      </c>
      <c r="C10" s="238" t="s">
        <v>2956</v>
      </c>
      <c r="D10" s="239" t="s">
        <v>2432</v>
      </c>
      <c r="E10" s="240" t="s">
        <v>2339</v>
      </c>
      <c r="F10" s="241" t="s">
        <v>2795</v>
      </c>
      <c r="G10" s="244" t="s">
        <v>2957</v>
      </c>
      <c r="H10" s="230"/>
    </row>
    <row r="11" spans="1:8" ht="90">
      <c r="B11" s="237" t="s">
        <v>1967</v>
      </c>
      <c r="C11" s="238" t="s">
        <v>1968</v>
      </c>
      <c r="D11" s="239" t="s">
        <v>2480</v>
      </c>
      <c r="E11" s="240" t="s">
        <v>2958</v>
      </c>
      <c r="F11" s="241"/>
      <c r="G11" s="244" t="s">
        <v>2959</v>
      </c>
      <c r="H11" s="230"/>
    </row>
    <row r="12" spans="1:8" ht="30.75" thickBot="1">
      <c r="B12" s="237" t="s">
        <v>2379</v>
      </c>
      <c r="C12" s="238" t="s">
        <v>2380</v>
      </c>
      <c r="D12" s="239">
        <v>1</v>
      </c>
      <c r="E12" s="240" t="s">
        <v>2347</v>
      </c>
      <c r="F12" s="241"/>
      <c r="G12" s="244" t="s">
        <v>2960</v>
      </c>
      <c r="H12" s="230"/>
    </row>
    <row r="13" spans="1:8" s="45" customFormat="1" ht="20.100000000000001" customHeight="1" thickBot="1">
      <c r="A13" s="8"/>
      <c r="B13" s="227" t="s">
        <v>2961</v>
      </c>
      <c r="C13" s="228"/>
      <c r="D13" s="228"/>
      <c r="E13" s="228"/>
      <c r="F13" s="228"/>
      <c r="G13" s="229"/>
      <c r="H13" s="230"/>
    </row>
    <row r="14" spans="1:8" ht="45">
      <c r="B14" s="231" t="s">
        <v>2577</v>
      </c>
      <c r="C14" s="232" t="s">
        <v>2578</v>
      </c>
      <c r="D14" s="233" t="s">
        <v>2489</v>
      </c>
      <c r="E14" s="234" t="s">
        <v>2347</v>
      </c>
      <c r="F14" s="235"/>
      <c r="G14" s="268" t="s">
        <v>2693</v>
      </c>
      <c r="H14" s="230"/>
    </row>
    <row r="15" spans="1:8">
      <c r="B15" s="237" t="s">
        <v>2580</v>
      </c>
      <c r="C15" s="238" t="s">
        <v>2581</v>
      </c>
      <c r="D15" s="239" t="s">
        <v>2489</v>
      </c>
      <c r="E15" s="240" t="s">
        <v>2347</v>
      </c>
      <c r="F15" s="241"/>
      <c r="G15" s="259"/>
      <c r="H15" s="230"/>
    </row>
    <row r="16" spans="1:8">
      <c r="B16" s="237" t="s">
        <v>2586</v>
      </c>
      <c r="C16" s="238" t="s">
        <v>2587</v>
      </c>
      <c r="D16" s="239" t="s">
        <v>2489</v>
      </c>
      <c r="E16" s="240" t="s">
        <v>2347</v>
      </c>
      <c r="F16" s="241"/>
      <c r="G16" s="259"/>
      <c r="H16" s="230"/>
    </row>
    <row r="17" spans="2:8">
      <c r="B17" s="237" t="s">
        <v>2584</v>
      </c>
      <c r="C17" s="238" t="s">
        <v>2585</v>
      </c>
      <c r="D17" s="239" t="s">
        <v>2489</v>
      </c>
      <c r="E17" s="240" t="s">
        <v>2347</v>
      </c>
      <c r="F17" s="241"/>
      <c r="G17" s="259"/>
      <c r="H17" s="230"/>
    </row>
    <row r="18" spans="2:8">
      <c r="B18" s="237" t="s">
        <v>2582</v>
      </c>
      <c r="C18" s="238" t="s">
        <v>2583</v>
      </c>
      <c r="D18" s="239" t="s">
        <v>2489</v>
      </c>
      <c r="E18" s="240" t="s">
        <v>2347</v>
      </c>
      <c r="F18" s="241"/>
      <c r="G18" s="259"/>
      <c r="H18" s="230"/>
    </row>
    <row r="19" spans="2:8">
      <c r="B19" s="237" t="s">
        <v>2588</v>
      </c>
      <c r="C19" s="238" t="s">
        <v>2589</v>
      </c>
      <c r="D19" s="239" t="s">
        <v>2489</v>
      </c>
      <c r="E19" s="240" t="s">
        <v>2347</v>
      </c>
      <c r="F19" s="241"/>
      <c r="G19" s="259"/>
      <c r="H19" s="230"/>
    </row>
    <row r="20" spans="2:8">
      <c r="B20" s="237" t="s">
        <v>2590</v>
      </c>
      <c r="C20" s="238" t="s">
        <v>2591</v>
      </c>
      <c r="D20" s="239" t="s">
        <v>2489</v>
      </c>
      <c r="E20" s="240" t="s">
        <v>2347</v>
      </c>
      <c r="F20" s="241"/>
      <c r="G20" s="259"/>
      <c r="H20" s="230"/>
    </row>
    <row r="21" spans="2:8">
      <c r="B21" s="237" t="s">
        <v>2596</v>
      </c>
      <c r="C21" s="238" t="s">
        <v>2597</v>
      </c>
      <c r="D21" s="239" t="s">
        <v>2489</v>
      </c>
      <c r="E21" s="240" t="s">
        <v>2347</v>
      </c>
      <c r="F21" s="241"/>
      <c r="G21" s="259"/>
      <c r="H21" s="230"/>
    </row>
    <row r="22" spans="2:8">
      <c r="B22" s="237" t="s">
        <v>2594</v>
      </c>
      <c r="C22" s="238" t="s">
        <v>2595</v>
      </c>
      <c r="D22" s="239" t="s">
        <v>2489</v>
      </c>
      <c r="E22" s="240" t="s">
        <v>2347</v>
      </c>
      <c r="F22" s="241"/>
      <c r="G22" s="259"/>
      <c r="H22" s="230"/>
    </row>
    <row r="23" spans="2:8">
      <c r="B23" s="237" t="s">
        <v>2592</v>
      </c>
      <c r="C23" s="238" t="s">
        <v>2593</v>
      </c>
      <c r="D23" s="239" t="s">
        <v>2489</v>
      </c>
      <c r="E23" s="240" t="s">
        <v>2347</v>
      </c>
      <c r="F23" s="241"/>
      <c r="G23" s="259"/>
      <c r="H23" s="230"/>
    </row>
    <row r="24" spans="2:8">
      <c r="B24" s="237" t="s">
        <v>2598</v>
      </c>
      <c r="C24" s="238" t="s">
        <v>2599</v>
      </c>
      <c r="D24" s="239" t="s">
        <v>2489</v>
      </c>
      <c r="E24" s="240" t="s">
        <v>2347</v>
      </c>
      <c r="F24" s="241"/>
      <c r="G24" s="259"/>
      <c r="H24" s="230"/>
    </row>
    <row r="25" spans="2:8">
      <c r="B25" s="237" t="s">
        <v>2600</v>
      </c>
      <c r="C25" s="238" t="s">
        <v>2601</v>
      </c>
      <c r="D25" s="239" t="s">
        <v>2489</v>
      </c>
      <c r="E25" s="240" t="s">
        <v>2347</v>
      </c>
      <c r="F25" s="241"/>
      <c r="G25" s="259"/>
      <c r="H25" s="230"/>
    </row>
    <row r="26" spans="2:8">
      <c r="B26" s="237" t="s">
        <v>2606</v>
      </c>
      <c r="C26" s="238" t="s">
        <v>2607</v>
      </c>
      <c r="D26" s="239" t="s">
        <v>2489</v>
      </c>
      <c r="E26" s="240" t="s">
        <v>2347</v>
      </c>
      <c r="F26" s="241"/>
      <c r="G26" s="259"/>
      <c r="H26" s="230"/>
    </row>
    <row r="27" spans="2:8" ht="17.100000000000001" customHeight="1">
      <c r="B27" s="237" t="s">
        <v>2604</v>
      </c>
      <c r="C27" s="238" t="s">
        <v>2605</v>
      </c>
      <c r="D27" s="239" t="s">
        <v>2489</v>
      </c>
      <c r="E27" s="240" t="s">
        <v>2347</v>
      </c>
      <c r="F27" s="241"/>
      <c r="G27" s="259"/>
      <c r="H27" s="230"/>
    </row>
    <row r="28" spans="2:8">
      <c r="B28" s="237" t="s">
        <v>2602</v>
      </c>
      <c r="C28" s="238" t="s">
        <v>2603</v>
      </c>
      <c r="D28" s="239" t="s">
        <v>2489</v>
      </c>
      <c r="E28" s="240" t="s">
        <v>2347</v>
      </c>
      <c r="F28" s="241"/>
      <c r="G28" s="259"/>
      <c r="H28" s="230"/>
    </row>
    <row r="29" spans="2:8">
      <c r="B29" s="237" t="s">
        <v>2608</v>
      </c>
      <c r="C29" s="238" t="s">
        <v>2609</v>
      </c>
      <c r="D29" s="239" t="s">
        <v>2489</v>
      </c>
      <c r="E29" s="240" t="s">
        <v>2347</v>
      </c>
      <c r="F29" s="241"/>
      <c r="G29" s="259"/>
      <c r="H29" s="230"/>
    </row>
    <row r="30" spans="2:8">
      <c r="B30" s="237" t="s">
        <v>2610</v>
      </c>
      <c r="C30" s="238" t="s">
        <v>2611</v>
      </c>
      <c r="D30" s="239" t="s">
        <v>2489</v>
      </c>
      <c r="E30" s="240" t="s">
        <v>2347</v>
      </c>
      <c r="F30" s="241"/>
      <c r="G30" s="259"/>
      <c r="H30" s="230"/>
    </row>
    <row r="31" spans="2:8">
      <c r="B31" s="237" t="s">
        <v>2616</v>
      </c>
      <c r="C31" s="238" t="s">
        <v>2617</v>
      </c>
      <c r="D31" s="239" t="s">
        <v>2489</v>
      </c>
      <c r="E31" s="240" t="s">
        <v>2347</v>
      </c>
      <c r="F31" s="241"/>
      <c r="G31" s="259"/>
      <c r="H31" s="230"/>
    </row>
    <row r="32" spans="2:8">
      <c r="B32" s="237" t="s">
        <v>2614</v>
      </c>
      <c r="C32" s="238" t="s">
        <v>2615</v>
      </c>
      <c r="D32" s="239" t="s">
        <v>2489</v>
      </c>
      <c r="E32" s="240" t="s">
        <v>2347</v>
      </c>
      <c r="F32" s="241"/>
      <c r="G32" s="259"/>
      <c r="H32" s="230"/>
    </row>
    <row r="33" spans="2:8">
      <c r="B33" s="237" t="s">
        <v>2612</v>
      </c>
      <c r="C33" s="238" t="s">
        <v>2613</v>
      </c>
      <c r="D33" s="239" t="s">
        <v>2489</v>
      </c>
      <c r="E33" s="240" t="s">
        <v>2347</v>
      </c>
      <c r="F33" s="241"/>
      <c r="G33" s="259"/>
      <c r="H33" s="230"/>
    </row>
    <row r="34" spans="2:8">
      <c r="B34" s="237" t="s">
        <v>2618</v>
      </c>
      <c r="C34" s="238" t="s">
        <v>2619</v>
      </c>
      <c r="D34" s="239" t="s">
        <v>2489</v>
      </c>
      <c r="E34" s="240" t="s">
        <v>2347</v>
      </c>
      <c r="F34" s="241"/>
      <c r="G34" s="259"/>
      <c r="H34" s="230"/>
    </row>
    <row r="35" spans="2:8">
      <c r="B35" s="237" t="s">
        <v>2620</v>
      </c>
      <c r="C35" s="238" t="s">
        <v>2621</v>
      </c>
      <c r="D35" s="239" t="s">
        <v>2489</v>
      </c>
      <c r="E35" s="240" t="s">
        <v>2347</v>
      </c>
      <c r="F35" s="241"/>
      <c r="G35" s="259"/>
      <c r="H35" s="230"/>
    </row>
    <row r="36" spans="2:8">
      <c r="B36" s="237" t="s">
        <v>2626</v>
      </c>
      <c r="C36" s="238" t="s">
        <v>2627</v>
      </c>
      <c r="D36" s="239" t="s">
        <v>2489</v>
      </c>
      <c r="E36" s="240" t="s">
        <v>2347</v>
      </c>
      <c r="F36" s="241"/>
      <c r="G36" s="259"/>
      <c r="H36" s="230"/>
    </row>
    <row r="37" spans="2:8">
      <c r="B37" s="237" t="s">
        <v>2624</v>
      </c>
      <c r="C37" s="238" t="s">
        <v>2625</v>
      </c>
      <c r="D37" s="239" t="s">
        <v>2489</v>
      </c>
      <c r="E37" s="240" t="s">
        <v>2347</v>
      </c>
      <c r="F37" s="241"/>
      <c r="G37" s="259"/>
      <c r="H37" s="230"/>
    </row>
    <row r="38" spans="2:8">
      <c r="B38" s="237" t="s">
        <v>2622</v>
      </c>
      <c r="C38" s="238" t="s">
        <v>2623</v>
      </c>
      <c r="D38" s="239" t="s">
        <v>2489</v>
      </c>
      <c r="E38" s="240" t="s">
        <v>2347</v>
      </c>
      <c r="F38" s="241"/>
      <c r="G38" s="259"/>
      <c r="H38" s="230"/>
    </row>
    <row r="39" spans="2:8">
      <c r="B39" s="237" t="s">
        <v>2628</v>
      </c>
      <c r="C39" s="238" t="s">
        <v>2629</v>
      </c>
      <c r="D39" s="239" t="s">
        <v>2489</v>
      </c>
      <c r="E39" s="240" t="s">
        <v>2347</v>
      </c>
      <c r="F39" s="241"/>
      <c r="G39" s="259"/>
      <c r="H39" s="230"/>
    </row>
    <row r="40" spans="2:8">
      <c r="B40" s="237" t="s">
        <v>2630</v>
      </c>
      <c r="C40" s="238" t="s">
        <v>2631</v>
      </c>
      <c r="D40" s="239" t="s">
        <v>2489</v>
      </c>
      <c r="E40" s="240" t="s">
        <v>2347</v>
      </c>
      <c r="F40" s="241"/>
      <c r="G40" s="259"/>
      <c r="H40" s="230"/>
    </row>
    <row r="41" spans="2:8">
      <c r="B41" s="237" t="s">
        <v>2636</v>
      </c>
      <c r="C41" s="238" t="s">
        <v>2637</v>
      </c>
      <c r="D41" s="239" t="s">
        <v>2489</v>
      </c>
      <c r="E41" s="240" t="s">
        <v>2347</v>
      </c>
      <c r="F41" s="241"/>
      <c r="G41" s="259"/>
      <c r="H41" s="230"/>
    </row>
    <row r="42" spans="2:8">
      <c r="B42" s="237" t="s">
        <v>2634</v>
      </c>
      <c r="C42" s="238" t="s">
        <v>2635</v>
      </c>
      <c r="D42" s="239" t="s">
        <v>2489</v>
      </c>
      <c r="E42" s="240" t="s">
        <v>2347</v>
      </c>
      <c r="F42" s="241"/>
      <c r="G42" s="259"/>
      <c r="H42" s="230"/>
    </row>
    <row r="43" spans="2:8">
      <c r="B43" s="237" t="s">
        <v>2632</v>
      </c>
      <c r="C43" s="238" t="s">
        <v>2633</v>
      </c>
      <c r="D43" s="239" t="s">
        <v>2489</v>
      </c>
      <c r="E43" s="240" t="s">
        <v>2347</v>
      </c>
      <c r="F43" s="241"/>
      <c r="G43" s="259"/>
      <c r="H43" s="230"/>
    </row>
    <row r="44" spans="2:8">
      <c r="B44" s="237" t="s">
        <v>2638</v>
      </c>
      <c r="C44" s="238" t="s">
        <v>2639</v>
      </c>
      <c r="D44" s="239" t="s">
        <v>2489</v>
      </c>
      <c r="E44" s="240" t="s">
        <v>2347</v>
      </c>
      <c r="F44" s="241"/>
      <c r="G44" s="259"/>
      <c r="H44" s="230"/>
    </row>
    <row r="45" spans="2:8">
      <c r="B45" s="237" t="s">
        <v>2640</v>
      </c>
      <c r="C45" s="238" t="s">
        <v>2641</v>
      </c>
      <c r="D45" s="239" t="s">
        <v>2489</v>
      </c>
      <c r="E45" s="240" t="s">
        <v>2347</v>
      </c>
      <c r="F45" s="241"/>
      <c r="G45" s="259"/>
      <c r="H45" s="230"/>
    </row>
    <row r="46" spans="2:8">
      <c r="B46" s="237" t="s">
        <v>2646</v>
      </c>
      <c r="C46" s="238" t="s">
        <v>2647</v>
      </c>
      <c r="D46" s="239" t="s">
        <v>2489</v>
      </c>
      <c r="E46" s="240" t="s">
        <v>2347</v>
      </c>
      <c r="F46" s="241"/>
      <c r="G46" s="259"/>
      <c r="H46" s="230"/>
    </row>
    <row r="47" spans="2:8">
      <c r="B47" s="237" t="s">
        <v>2644</v>
      </c>
      <c r="C47" s="238" t="s">
        <v>2645</v>
      </c>
      <c r="D47" s="239" t="s">
        <v>2489</v>
      </c>
      <c r="E47" s="240" t="s">
        <v>2347</v>
      </c>
      <c r="F47" s="241"/>
      <c r="G47" s="259"/>
      <c r="H47" s="230"/>
    </row>
    <row r="48" spans="2:8">
      <c r="B48" s="237" t="s">
        <v>2642</v>
      </c>
      <c r="C48" s="238" t="s">
        <v>2643</v>
      </c>
      <c r="D48" s="239" t="s">
        <v>2489</v>
      </c>
      <c r="E48" s="240" t="s">
        <v>2347</v>
      </c>
      <c r="F48" s="241"/>
      <c r="G48" s="259"/>
      <c r="H48" s="230"/>
    </row>
    <row r="49" spans="2:8">
      <c r="B49" s="237" t="s">
        <v>2648</v>
      </c>
      <c r="C49" s="238" t="s">
        <v>2649</v>
      </c>
      <c r="D49" s="239" t="s">
        <v>2489</v>
      </c>
      <c r="E49" s="240" t="s">
        <v>2347</v>
      </c>
      <c r="F49" s="241"/>
      <c r="G49" s="259"/>
      <c r="H49" s="230"/>
    </row>
    <row r="50" spans="2:8">
      <c r="B50" s="237" t="s">
        <v>2650</v>
      </c>
      <c r="C50" s="238" t="s">
        <v>2651</v>
      </c>
      <c r="D50" s="239" t="s">
        <v>2489</v>
      </c>
      <c r="E50" s="240" t="s">
        <v>2347</v>
      </c>
      <c r="F50" s="241"/>
      <c r="G50" s="259"/>
      <c r="H50" s="230"/>
    </row>
    <row r="51" spans="2:8">
      <c r="B51" s="237" t="s">
        <v>2656</v>
      </c>
      <c r="C51" s="238" t="s">
        <v>2657</v>
      </c>
      <c r="D51" s="239" t="s">
        <v>2489</v>
      </c>
      <c r="E51" s="240" t="s">
        <v>2347</v>
      </c>
      <c r="F51" s="241"/>
      <c r="G51" s="259"/>
      <c r="H51" s="230"/>
    </row>
    <row r="52" spans="2:8">
      <c r="B52" s="237" t="s">
        <v>2654</v>
      </c>
      <c r="C52" s="238" t="s">
        <v>2655</v>
      </c>
      <c r="D52" s="239" t="s">
        <v>2489</v>
      </c>
      <c r="E52" s="240" t="s">
        <v>2347</v>
      </c>
      <c r="F52" s="241"/>
      <c r="G52" s="259"/>
      <c r="H52" s="230"/>
    </row>
    <row r="53" spans="2:8">
      <c r="B53" s="237" t="s">
        <v>2652</v>
      </c>
      <c r="C53" s="238" t="s">
        <v>2653</v>
      </c>
      <c r="D53" s="239" t="s">
        <v>2489</v>
      </c>
      <c r="E53" s="240" t="s">
        <v>2347</v>
      </c>
      <c r="F53" s="241"/>
      <c r="G53" s="259"/>
      <c r="H53" s="230"/>
    </row>
    <row r="54" spans="2:8">
      <c r="B54" s="237" t="s">
        <v>2658</v>
      </c>
      <c r="C54" s="238" t="s">
        <v>2659</v>
      </c>
      <c r="D54" s="239" t="s">
        <v>2489</v>
      </c>
      <c r="E54" s="240" t="s">
        <v>2347</v>
      </c>
      <c r="F54" s="241"/>
      <c r="G54" s="259"/>
      <c r="H54" s="230"/>
    </row>
    <row r="55" spans="2:8">
      <c r="B55" s="237" t="s">
        <v>2660</v>
      </c>
      <c r="C55" s="238" t="s">
        <v>2661</v>
      </c>
      <c r="D55" s="239" t="s">
        <v>2489</v>
      </c>
      <c r="E55" s="240" t="s">
        <v>2347</v>
      </c>
      <c r="F55" s="241"/>
      <c r="G55" s="259"/>
      <c r="H55" s="230"/>
    </row>
    <row r="56" spans="2:8">
      <c r="B56" s="237" t="s">
        <v>2666</v>
      </c>
      <c r="C56" s="238" t="s">
        <v>2667</v>
      </c>
      <c r="D56" s="239" t="s">
        <v>2489</v>
      </c>
      <c r="E56" s="240" t="s">
        <v>2347</v>
      </c>
      <c r="F56" s="241"/>
      <c r="G56" s="259"/>
      <c r="H56" s="230"/>
    </row>
    <row r="57" spans="2:8">
      <c r="B57" s="237" t="s">
        <v>2664</v>
      </c>
      <c r="C57" s="238" t="s">
        <v>2665</v>
      </c>
      <c r="D57" s="239" t="s">
        <v>2489</v>
      </c>
      <c r="E57" s="240" t="s">
        <v>2347</v>
      </c>
      <c r="F57" s="241"/>
      <c r="G57" s="259"/>
      <c r="H57" s="230"/>
    </row>
    <row r="58" spans="2:8">
      <c r="B58" s="237" t="s">
        <v>2662</v>
      </c>
      <c r="C58" s="238" t="s">
        <v>2663</v>
      </c>
      <c r="D58" s="239" t="s">
        <v>2489</v>
      </c>
      <c r="E58" s="240" t="s">
        <v>2347</v>
      </c>
      <c r="F58" s="241"/>
      <c r="G58" s="259"/>
      <c r="H58" s="230"/>
    </row>
    <row r="59" spans="2:8">
      <c r="B59" s="237" t="s">
        <v>2668</v>
      </c>
      <c r="C59" s="238" t="s">
        <v>2669</v>
      </c>
      <c r="D59" s="239" t="s">
        <v>2489</v>
      </c>
      <c r="E59" s="240" t="s">
        <v>2347</v>
      </c>
      <c r="F59" s="241"/>
      <c r="G59" s="259"/>
      <c r="H59" s="230"/>
    </row>
    <row r="60" spans="2:8">
      <c r="B60" s="237" t="s">
        <v>2670</v>
      </c>
      <c r="C60" s="238" t="s">
        <v>2671</v>
      </c>
      <c r="D60" s="239" t="s">
        <v>2489</v>
      </c>
      <c r="E60" s="240" t="s">
        <v>2347</v>
      </c>
      <c r="F60" s="241"/>
      <c r="G60" s="259"/>
      <c r="H60" s="230"/>
    </row>
    <row r="61" spans="2:8">
      <c r="B61" s="237" t="s">
        <v>2676</v>
      </c>
      <c r="C61" s="238" t="s">
        <v>2677</v>
      </c>
      <c r="D61" s="239" t="s">
        <v>2489</v>
      </c>
      <c r="E61" s="240" t="s">
        <v>2347</v>
      </c>
      <c r="F61" s="241"/>
      <c r="G61" s="259"/>
      <c r="H61" s="230"/>
    </row>
    <row r="62" spans="2:8">
      <c r="B62" s="237" t="s">
        <v>2674</v>
      </c>
      <c r="C62" s="238" t="s">
        <v>2675</v>
      </c>
      <c r="D62" s="239" t="s">
        <v>2489</v>
      </c>
      <c r="E62" s="240" t="s">
        <v>2347</v>
      </c>
      <c r="F62" s="241"/>
      <c r="G62" s="259"/>
      <c r="H62" s="230"/>
    </row>
    <row r="63" spans="2:8">
      <c r="B63" s="237" t="s">
        <v>2672</v>
      </c>
      <c r="C63" s="238" t="s">
        <v>2673</v>
      </c>
      <c r="D63" s="239" t="s">
        <v>2489</v>
      </c>
      <c r="E63" s="240" t="s">
        <v>2347</v>
      </c>
      <c r="F63" s="241"/>
      <c r="G63" s="259"/>
      <c r="H63" s="230"/>
    </row>
    <row r="64" spans="2:8">
      <c r="B64" s="237" t="s">
        <v>2678</v>
      </c>
      <c r="C64" s="238" t="s">
        <v>2679</v>
      </c>
      <c r="D64" s="239" t="s">
        <v>2489</v>
      </c>
      <c r="E64" s="240" t="s">
        <v>2347</v>
      </c>
      <c r="F64" s="241"/>
      <c r="G64" s="259"/>
      <c r="H64" s="230"/>
    </row>
    <row r="65" spans="2:8">
      <c r="B65" s="237" t="s">
        <v>2680</v>
      </c>
      <c r="C65" s="238" t="s">
        <v>2681</v>
      </c>
      <c r="D65" s="239" t="s">
        <v>2489</v>
      </c>
      <c r="E65" s="240" t="s">
        <v>2347</v>
      </c>
      <c r="F65" s="241"/>
      <c r="G65" s="259"/>
      <c r="H65" s="230"/>
    </row>
    <row r="66" spans="2:8">
      <c r="B66" s="237" t="s">
        <v>2686</v>
      </c>
      <c r="C66" s="238" t="s">
        <v>2687</v>
      </c>
      <c r="D66" s="239" t="s">
        <v>2489</v>
      </c>
      <c r="E66" s="240" t="s">
        <v>2347</v>
      </c>
      <c r="F66" s="241"/>
      <c r="G66" s="259"/>
      <c r="H66" s="230"/>
    </row>
    <row r="67" spans="2:8">
      <c r="B67" s="237" t="s">
        <v>2684</v>
      </c>
      <c r="C67" s="238" t="s">
        <v>2685</v>
      </c>
      <c r="D67" s="239" t="s">
        <v>2489</v>
      </c>
      <c r="E67" s="240" t="s">
        <v>2347</v>
      </c>
      <c r="F67" s="241"/>
      <c r="G67" s="259"/>
      <c r="H67" s="230"/>
    </row>
    <row r="68" spans="2:8">
      <c r="B68" s="237" t="s">
        <v>2682</v>
      </c>
      <c r="C68" s="238" t="s">
        <v>2683</v>
      </c>
      <c r="D68" s="239" t="s">
        <v>2489</v>
      </c>
      <c r="E68" s="240" t="s">
        <v>2347</v>
      </c>
      <c r="F68" s="241"/>
      <c r="G68" s="259"/>
      <c r="H68" s="230"/>
    </row>
    <row r="69" spans="2:8">
      <c r="B69" s="237" t="s">
        <v>2688</v>
      </c>
      <c r="C69" s="238" t="s">
        <v>2689</v>
      </c>
      <c r="D69" s="239" t="s">
        <v>2489</v>
      </c>
      <c r="E69" s="240" t="s">
        <v>2347</v>
      </c>
      <c r="F69" s="241"/>
      <c r="G69" s="288"/>
      <c r="H69" s="230"/>
    </row>
    <row r="70" spans="2:8" ht="60">
      <c r="B70" s="237" t="s">
        <v>2690</v>
      </c>
      <c r="C70" s="238" t="s">
        <v>2691</v>
      </c>
      <c r="D70" s="239" t="s">
        <v>2489</v>
      </c>
      <c r="E70" s="240" t="s">
        <v>2347</v>
      </c>
      <c r="F70" s="241"/>
      <c r="G70" s="259" t="s">
        <v>2962</v>
      </c>
      <c r="H70" s="230"/>
    </row>
    <row r="71" spans="2:8">
      <c r="B71" s="237" t="s">
        <v>2694</v>
      </c>
      <c r="C71" s="238" t="s">
        <v>2695</v>
      </c>
      <c r="D71" s="239" t="s">
        <v>2489</v>
      </c>
      <c r="E71" s="240" t="s">
        <v>2347</v>
      </c>
      <c r="F71" s="241"/>
      <c r="G71" s="259"/>
      <c r="H71" s="230"/>
    </row>
    <row r="72" spans="2:8">
      <c r="B72" s="237" t="s">
        <v>2700</v>
      </c>
      <c r="C72" s="238" t="s">
        <v>2701</v>
      </c>
      <c r="D72" s="239" t="s">
        <v>2489</v>
      </c>
      <c r="E72" s="240" t="s">
        <v>2347</v>
      </c>
      <c r="F72" s="241"/>
      <c r="G72" s="259"/>
      <c r="H72" s="230"/>
    </row>
    <row r="73" spans="2:8">
      <c r="B73" s="237" t="s">
        <v>2698</v>
      </c>
      <c r="C73" s="238" t="s">
        <v>2699</v>
      </c>
      <c r="D73" s="239" t="s">
        <v>2489</v>
      </c>
      <c r="E73" s="240" t="s">
        <v>2347</v>
      </c>
      <c r="F73" s="241"/>
      <c r="G73" s="259"/>
      <c r="H73" s="230"/>
    </row>
    <row r="74" spans="2:8" ht="17.25" thickBot="1">
      <c r="B74" s="245" t="s">
        <v>2696</v>
      </c>
      <c r="C74" s="246" t="s">
        <v>2697</v>
      </c>
      <c r="D74" s="247" t="s">
        <v>2489</v>
      </c>
      <c r="E74" s="248" t="s">
        <v>2347</v>
      </c>
      <c r="F74" s="249"/>
      <c r="G74" s="260"/>
      <c r="H74" s="230"/>
    </row>
    <row r="75" spans="2:8" ht="20.100000000000001" customHeight="1">
      <c r="B75" s="252"/>
      <c r="C75" s="252"/>
      <c r="D75" s="253"/>
      <c r="E75" s="254"/>
      <c r="F75" s="254"/>
      <c r="G75" s="252"/>
      <c r="H75"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3">
    <outlinePr summaryBelow="0"/>
    <pageSetUpPr fitToPage="1"/>
  </sheetPr>
  <dimension ref="A1:H8"/>
  <sheetViews>
    <sheetView showGridLines="0" zoomScaleNormal="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326" t="s">
        <v>654</v>
      </c>
      <c r="C2" s="327"/>
      <c r="D2" s="327"/>
      <c r="E2" s="327"/>
      <c r="F2" s="327"/>
      <c r="G2" s="328"/>
      <c r="H2" s="220"/>
    </row>
    <row r="3" spans="1:8" ht="13.5" customHeight="1" thickBot="1">
      <c r="A3" s="46"/>
      <c r="B3" s="274"/>
      <c r="C3" s="274"/>
      <c r="D3" s="274"/>
      <c r="E3" s="274"/>
      <c r="F3" s="274"/>
      <c r="G3" s="274"/>
      <c r="H3" s="222"/>
    </row>
    <row r="4" spans="1:8" ht="20.25" customHeight="1" thickBot="1">
      <c r="A4" s="45"/>
      <c r="B4" s="223" t="s">
        <v>24</v>
      </c>
      <c r="C4" s="224" t="s">
        <v>2308</v>
      </c>
      <c r="D4" s="224" t="s">
        <v>2309</v>
      </c>
      <c r="E4" s="224" t="s">
        <v>2310</v>
      </c>
      <c r="F4" s="225" t="s">
        <v>2311</v>
      </c>
      <c r="G4" s="226" t="s">
        <v>1571</v>
      </c>
      <c r="H4" s="45"/>
    </row>
    <row r="5" spans="1:8" ht="30">
      <c r="B5" s="231" t="s">
        <v>2963</v>
      </c>
      <c r="C5" s="232" t="s">
        <v>2964</v>
      </c>
      <c r="D5" s="233" t="s">
        <v>2432</v>
      </c>
      <c r="E5" s="234" t="s">
        <v>2794</v>
      </c>
      <c r="F5" s="235" t="s">
        <v>2754</v>
      </c>
      <c r="G5" s="236" t="s">
        <v>2965</v>
      </c>
      <c r="H5" s="230"/>
    </row>
    <row r="6" spans="1:8">
      <c r="B6" s="237" t="s">
        <v>2966</v>
      </c>
      <c r="C6" s="238" t="s">
        <v>2967</v>
      </c>
      <c r="D6" s="239" t="s">
        <v>2968</v>
      </c>
      <c r="E6" s="240" t="s">
        <v>2320</v>
      </c>
      <c r="F6" s="241" t="s">
        <v>2315</v>
      </c>
      <c r="G6" s="244" t="s">
        <v>2969</v>
      </c>
      <c r="H6" s="230"/>
    </row>
    <row r="7" spans="1:8" ht="30.75" thickBot="1">
      <c r="B7" s="237" t="s">
        <v>2970</v>
      </c>
      <c r="C7" s="238" t="s">
        <v>2971</v>
      </c>
      <c r="D7" s="239" t="s">
        <v>2435</v>
      </c>
      <c r="E7" s="240" t="s">
        <v>2320</v>
      </c>
      <c r="F7" s="241" t="s">
        <v>2315</v>
      </c>
      <c r="G7" s="244" t="s">
        <v>2972</v>
      </c>
      <c r="H7" s="230"/>
    </row>
    <row r="8" spans="1:8" ht="20.100000000000001" customHeight="1">
      <c r="B8" s="252"/>
      <c r="C8" s="252"/>
      <c r="D8" s="253"/>
      <c r="E8" s="254"/>
      <c r="F8" s="254"/>
      <c r="G8" s="252"/>
      <c r="H8"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4">
    <outlinePr summaryBelow="0"/>
    <pageSetUpPr fitToPage="1"/>
  </sheetPr>
  <dimension ref="A1:H26"/>
  <sheetViews>
    <sheetView showGridLines="0" zoomScaleNormal="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326" t="s">
        <v>2973</v>
      </c>
      <c r="C2" s="327"/>
      <c r="D2" s="327"/>
      <c r="E2" s="327"/>
      <c r="F2" s="327"/>
      <c r="G2" s="328"/>
      <c r="H2" s="220"/>
    </row>
    <row r="3" spans="1:8" ht="13.5" customHeight="1" thickBot="1">
      <c r="A3" s="46"/>
      <c r="B3" s="274"/>
      <c r="C3" s="274"/>
      <c r="D3" s="274"/>
      <c r="E3" s="274"/>
      <c r="F3" s="274"/>
      <c r="G3" s="274"/>
      <c r="H3" s="222"/>
    </row>
    <row r="4" spans="1:8" ht="20.25" customHeight="1" thickBot="1">
      <c r="A4" s="45"/>
      <c r="B4" s="223" t="s">
        <v>24</v>
      </c>
      <c r="C4" s="224" t="s">
        <v>2308</v>
      </c>
      <c r="D4" s="224" t="s">
        <v>2309</v>
      </c>
      <c r="E4" s="224" t="s">
        <v>2310</v>
      </c>
      <c r="F4" s="225" t="s">
        <v>2311</v>
      </c>
      <c r="G4" s="226" t="s">
        <v>1571</v>
      </c>
      <c r="H4" s="45"/>
    </row>
    <row r="5" spans="1:8">
      <c r="B5" s="231" t="s">
        <v>2336</v>
      </c>
      <c r="C5" s="232" t="s">
        <v>2974</v>
      </c>
      <c r="D5" s="233" t="s">
        <v>2338</v>
      </c>
      <c r="E5" s="234" t="s">
        <v>2794</v>
      </c>
      <c r="F5" s="235" t="s">
        <v>2754</v>
      </c>
      <c r="G5" s="268" t="s">
        <v>2341</v>
      </c>
      <c r="H5" s="230"/>
    </row>
    <row r="6" spans="1:8">
      <c r="A6" s="212"/>
      <c r="B6" s="237" t="s">
        <v>2975</v>
      </c>
      <c r="C6" s="238" t="s">
        <v>2976</v>
      </c>
      <c r="D6" s="239" t="s">
        <v>2506</v>
      </c>
      <c r="E6" s="240" t="s">
        <v>2794</v>
      </c>
      <c r="F6" s="241"/>
      <c r="G6" s="244" t="s">
        <v>2341</v>
      </c>
      <c r="H6" s="230"/>
    </row>
    <row r="7" spans="1:8" ht="30">
      <c r="A7" s="212"/>
      <c r="B7" s="237" t="s">
        <v>2977</v>
      </c>
      <c r="C7" s="238" t="s">
        <v>2978</v>
      </c>
      <c r="D7" s="239" t="s">
        <v>2506</v>
      </c>
      <c r="E7" s="240" t="s">
        <v>2794</v>
      </c>
      <c r="F7" s="241"/>
      <c r="G7" s="244" t="s">
        <v>2979</v>
      </c>
      <c r="H7" s="230"/>
    </row>
    <row r="8" spans="1:8" ht="30">
      <c r="A8" s="212"/>
      <c r="B8" s="237" t="s">
        <v>2980</v>
      </c>
      <c r="C8" s="238" t="s">
        <v>2981</v>
      </c>
      <c r="D8" s="239" t="s">
        <v>2506</v>
      </c>
      <c r="E8" s="240" t="s">
        <v>2794</v>
      </c>
      <c r="F8" s="241"/>
      <c r="G8" s="244" t="s">
        <v>2979</v>
      </c>
      <c r="H8" s="230"/>
    </row>
    <row r="9" spans="1:8" ht="30">
      <c r="B9" s="237" t="s">
        <v>2982</v>
      </c>
      <c r="C9" s="238" t="s">
        <v>2983</v>
      </c>
      <c r="D9" s="239" t="s">
        <v>2326</v>
      </c>
      <c r="E9" s="240" t="s">
        <v>2320</v>
      </c>
      <c r="F9" s="241"/>
      <c r="G9" s="244" t="s">
        <v>2330</v>
      </c>
      <c r="H9" s="230"/>
    </row>
    <row r="10" spans="1:8" ht="60">
      <c r="B10" s="237" t="s">
        <v>2984</v>
      </c>
      <c r="C10" s="238" t="s">
        <v>2985</v>
      </c>
      <c r="D10" s="239" t="s">
        <v>2326</v>
      </c>
      <c r="E10" s="240" t="s">
        <v>2320</v>
      </c>
      <c r="F10" s="241"/>
      <c r="G10" s="244" t="s">
        <v>2986</v>
      </c>
      <c r="H10" s="230"/>
    </row>
    <row r="11" spans="1:8" ht="75">
      <c r="B11" s="237" t="s">
        <v>2987</v>
      </c>
      <c r="C11" s="238" t="s">
        <v>2988</v>
      </c>
      <c r="D11" s="239" t="s">
        <v>2804</v>
      </c>
      <c r="E11" s="240" t="s">
        <v>2320</v>
      </c>
      <c r="F11" s="241"/>
      <c r="G11" s="244" t="s">
        <v>2989</v>
      </c>
      <c r="H11" s="230"/>
    </row>
    <row r="12" spans="1:8" ht="30">
      <c r="B12" s="237" t="s">
        <v>2990</v>
      </c>
      <c r="C12" s="238" t="s">
        <v>2991</v>
      </c>
      <c r="D12" s="239" t="s">
        <v>2326</v>
      </c>
      <c r="E12" s="240" t="s">
        <v>2320</v>
      </c>
      <c r="F12" s="241"/>
      <c r="G12" s="244" t="s">
        <v>2330</v>
      </c>
      <c r="H12" s="230"/>
    </row>
    <row r="13" spans="1:8" ht="60">
      <c r="B13" s="237" t="s">
        <v>2992</v>
      </c>
      <c r="C13" s="238" t="s">
        <v>2993</v>
      </c>
      <c r="D13" s="239" t="s">
        <v>2326</v>
      </c>
      <c r="E13" s="240" t="s">
        <v>2320</v>
      </c>
      <c r="F13" s="241"/>
      <c r="G13" s="244" t="s">
        <v>2994</v>
      </c>
      <c r="H13" s="230"/>
    </row>
    <row r="14" spans="1:8" ht="75">
      <c r="B14" s="237" t="s">
        <v>2995</v>
      </c>
      <c r="C14" s="238" t="s">
        <v>2996</v>
      </c>
      <c r="D14" s="239" t="s">
        <v>2804</v>
      </c>
      <c r="E14" s="240" t="s">
        <v>2320</v>
      </c>
      <c r="F14" s="241"/>
      <c r="G14" s="244" t="s">
        <v>2997</v>
      </c>
      <c r="H14" s="230"/>
    </row>
    <row r="15" spans="1:8" ht="30">
      <c r="B15" s="237" t="s">
        <v>2998</v>
      </c>
      <c r="C15" s="238" t="s">
        <v>2999</v>
      </c>
      <c r="D15" s="239" t="s">
        <v>2326</v>
      </c>
      <c r="E15" s="240" t="s">
        <v>2320</v>
      </c>
      <c r="F15" s="241"/>
      <c r="G15" s="244" t="s">
        <v>2330</v>
      </c>
      <c r="H15" s="230"/>
    </row>
    <row r="16" spans="1:8" ht="60">
      <c r="B16" s="237" t="s">
        <v>3000</v>
      </c>
      <c r="C16" s="238" t="s">
        <v>3001</v>
      </c>
      <c r="D16" s="239" t="s">
        <v>2326</v>
      </c>
      <c r="E16" s="240" t="s">
        <v>2320</v>
      </c>
      <c r="F16" s="241"/>
      <c r="G16" s="244" t="s">
        <v>3002</v>
      </c>
      <c r="H16" s="230"/>
    </row>
    <row r="17" spans="2:8" ht="75">
      <c r="B17" s="237" t="s">
        <v>3003</v>
      </c>
      <c r="C17" s="238" t="s">
        <v>3004</v>
      </c>
      <c r="D17" s="239" t="s">
        <v>2804</v>
      </c>
      <c r="E17" s="240" t="s">
        <v>2320</v>
      </c>
      <c r="F17" s="241"/>
      <c r="G17" s="244" t="s">
        <v>3005</v>
      </c>
      <c r="H17" s="230"/>
    </row>
    <row r="18" spans="2:8" ht="30">
      <c r="B18" s="237" t="s">
        <v>3006</v>
      </c>
      <c r="C18" s="238" t="s">
        <v>3007</v>
      </c>
      <c r="D18" s="239" t="s">
        <v>2326</v>
      </c>
      <c r="E18" s="240" t="s">
        <v>2320</v>
      </c>
      <c r="F18" s="241"/>
      <c r="G18" s="244" t="s">
        <v>2330</v>
      </c>
      <c r="H18" s="230"/>
    </row>
    <row r="19" spans="2:8" ht="60">
      <c r="B19" s="237" t="s">
        <v>3008</v>
      </c>
      <c r="C19" s="238" t="s">
        <v>3009</v>
      </c>
      <c r="D19" s="239" t="s">
        <v>2326</v>
      </c>
      <c r="E19" s="240" t="s">
        <v>2320</v>
      </c>
      <c r="F19" s="241"/>
      <c r="G19" s="244" t="s">
        <v>3010</v>
      </c>
      <c r="H19" s="230"/>
    </row>
    <row r="20" spans="2:8" ht="75">
      <c r="B20" s="237" t="s">
        <v>3011</v>
      </c>
      <c r="C20" s="238" t="s">
        <v>3012</v>
      </c>
      <c r="D20" s="239" t="s">
        <v>2804</v>
      </c>
      <c r="E20" s="240" t="s">
        <v>2320</v>
      </c>
      <c r="F20" s="241"/>
      <c r="G20" s="244" t="s">
        <v>3013</v>
      </c>
      <c r="H20" s="230"/>
    </row>
    <row r="21" spans="2:8" ht="30">
      <c r="B21" s="237" t="s">
        <v>3014</v>
      </c>
      <c r="C21" s="238" t="s">
        <v>3015</v>
      </c>
      <c r="D21" s="239" t="s">
        <v>2326</v>
      </c>
      <c r="E21" s="240" t="s">
        <v>2320</v>
      </c>
      <c r="F21" s="241"/>
      <c r="G21" s="244" t="s">
        <v>2330</v>
      </c>
      <c r="H21" s="230"/>
    </row>
    <row r="22" spans="2:8" ht="60">
      <c r="B22" s="237" t="s">
        <v>3016</v>
      </c>
      <c r="C22" s="238" t="s">
        <v>3017</v>
      </c>
      <c r="D22" s="239" t="s">
        <v>2326</v>
      </c>
      <c r="E22" s="240" t="s">
        <v>2320</v>
      </c>
      <c r="F22" s="241"/>
      <c r="G22" s="244" t="s">
        <v>3018</v>
      </c>
      <c r="H22" s="230"/>
    </row>
    <row r="23" spans="2:8" ht="75">
      <c r="B23" s="237" t="s">
        <v>3019</v>
      </c>
      <c r="C23" s="238" t="s">
        <v>3020</v>
      </c>
      <c r="D23" s="239" t="s">
        <v>2804</v>
      </c>
      <c r="E23" s="240" t="s">
        <v>2320</v>
      </c>
      <c r="F23" s="241"/>
      <c r="G23" s="244" t="s">
        <v>3021</v>
      </c>
      <c r="H23" s="230"/>
    </row>
    <row r="24" spans="2:8" ht="26.1" customHeight="1">
      <c r="B24" s="237" t="s">
        <v>484</v>
      </c>
      <c r="C24" s="238" t="s">
        <v>3022</v>
      </c>
      <c r="D24" s="239" t="s">
        <v>2506</v>
      </c>
      <c r="E24" s="240" t="s">
        <v>2768</v>
      </c>
      <c r="F24" s="241"/>
      <c r="G24" s="720" t="s">
        <v>2979</v>
      </c>
      <c r="H24" s="230"/>
    </row>
    <row r="25" spans="2:8" ht="26.1" customHeight="1" thickBot="1">
      <c r="B25" s="237" t="s">
        <v>485</v>
      </c>
      <c r="C25" s="238" t="s">
        <v>3023</v>
      </c>
      <c r="D25" s="239" t="s">
        <v>2506</v>
      </c>
      <c r="E25" s="240" t="s">
        <v>2768</v>
      </c>
      <c r="F25" s="241"/>
      <c r="G25" s="720"/>
      <c r="H25" s="230"/>
    </row>
    <row r="26" spans="2:8" ht="20.100000000000001" customHeight="1">
      <c r="B26" s="252"/>
      <c r="C26" s="252"/>
      <c r="D26" s="253"/>
      <c r="E26" s="254"/>
      <c r="F26" s="254"/>
      <c r="G26" s="252"/>
      <c r="H26" s="216"/>
    </row>
  </sheetData>
  <mergeCells count="1">
    <mergeCell ref="G24:G25"/>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5">
    <outlinePr summaryBelow="0"/>
    <pageSetUpPr fitToPage="1"/>
  </sheetPr>
  <dimension ref="A1:H13"/>
  <sheetViews>
    <sheetView showGridLines="0" zoomScaleNormal="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326" t="s">
        <v>769</v>
      </c>
      <c r="C2" s="327"/>
      <c r="D2" s="327"/>
      <c r="E2" s="327"/>
      <c r="F2" s="327"/>
      <c r="G2" s="328"/>
      <c r="H2" s="220"/>
    </row>
    <row r="3" spans="1:8" ht="13.5" customHeight="1" thickBot="1">
      <c r="A3" s="46"/>
      <c r="B3" s="274"/>
      <c r="C3" s="274"/>
      <c r="D3" s="274"/>
      <c r="E3" s="274"/>
      <c r="F3" s="274"/>
      <c r="G3" s="274"/>
      <c r="H3" s="222"/>
    </row>
    <row r="4" spans="1:8" ht="20.25" customHeight="1" thickBot="1">
      <c r="A4" s="45"/>
      <c r="B4" s="223" t="s">
        <v>24</v>
      </c>
      <c r="C4" s="224" t="s">
        <v>2308</v>
      </c>
      <c r="D4" s="224" t="s">
        <v>2309</v>
      </c>
      <c r="E4" s="224" t="s">
        <v>2310</v>
      </c>
      <c r="F4" s="225" t="s">
        <v>2311</v>
      </c>
      <c r="G4" s="226" t="s">
        <v>1571</v>
      </c>
      <c r="H4" s="45"/>
    </row>
    <row r="5" spans="1:8" ht="30">
      <c r="B5" s="231" t="s">
        <v>3024</v>
      </c>
      <c r="C5" s="232" t="s">
        <v>3025</v>
      </c>
      <c r="D5" s="233" t="s">
        <v>2803</v>
      </c>
      <c r="E5" s="234" t="s">
        <v>2794</v>
      </c>
      <c r="F5" s="235" t="s">
        <v>3026</v>
      </c>
      <c r="G5" s="236" t="s">
        <v>3027</v>
      </c>
      <c r="H5" s="230"/>
    </row>
    <row r="6" spans="1:8">
      <c r="B6" s="237" t="s">
        <v>3028</v>
      </c>
      <c r="C6" s="238" t="s">
        <v>3029</v>
      </c>
      <c r="D6" s="239" t="s">
        <v>3030</v>
      </c>
      <c r="E6" s="240" t="s">
        <v>2794</v>
      </c>
      <c r="F6" s="241"/>
      <c r="G6" s="244" t="s">
        <v>3031</v>
      </c>
      <c r="H6" s="230"/>
    </row>
    <row r="7" spans="1:8">
      <c r="B7" s="237" t="s">
        <v>3032</v>
      </c>
      <c r="C7" s="238" t="s">
        <v>3033</v>
      </c>
      <c r="D7" s="239" t="s">
        <v>2800</v>
      </c>
      <c r="E7" s="240" t="s">
        <v>2794</v>
      </c>
      <c r="F7" s="241" t="s">
        <v>2754</v>
      </c>
      <c r="G7" s="244" t="s">
        <v>2341</v>
      </c>
      <c r="H7" s="230"/>
    </row>
    <row r="8" spans="1:8" ht="75">
      <c r="B8" s="237" t="s">
        <v>744</v>
      </c>
      <c r="C8" s="238" t="s">
        <v>1673</v>
      </c>
      <c r="D8" s="239" t="s">
        <v>2800</v>
      </c>
      <c r="E8" s="240" t="s">
        <v>3034</v>
      </c>
      <c r="F8" s="241"/>
      <c r="G8" s="244" t="s">
        <v>3035</v>
      </c>
      <c r="H8" s="230"/>
    </row>
    <row r="9" spans="1:8" ht="60">
      <c r="B9" s="237" t="s">
        <v>3036</v>
      </c>
      <c r="C9" s="238" t="s">
        <v>3037</v>
      </c>
      <c r="D9" s="239" t="s">
        <v>2803</v>
      </c>
      <c r="E9" s="240" t="s">
        <v>3034</v>
      </c>
      <c r="F9" s="241"/>
      <c r="G9" s="244" t="s">
        <v>3038</v>
      </c>
      <c r="H9" s="230"/>
    </row>
    <row r="10" spans="1:8" ht="105">
      <c r="B10" s="237" t="s">
        <v>1969</v>
      </c>
      <c r="C10" s="238" t="s">
        <v>1970</v>
      </c>
      <c r="D10" s="239" t="s">
        <v>2496</v>
      </c>
      <c r="E10" s="240" t="s">
        <v>2958</v>
      </c>
      <c r="F10" s="241"/>
      <c r="G10" s="244" t="s">
        <v>3039</v>
      </c>
      <c r="H10" s="230"/>
    </row>
    <row r="11" spans="1:8" ht="60">
      <c r="B11" s="237" t="s">
        <v>3040</v>
      </c>
      <c r="C11" s="238" t="s">
        <v>3041</v>
      </c>
      <c r="D11" s="239" t="s">
        <v>2326</v>
      </c>
      <c r="E11" s="240" t="s">
        <v>2320</v>
      </c>
      <c r="F11" s="241"/>
      <c r="G11" s="244" t="s">
        <v>3042</v>
      </c>
      <c r="H11" s="230"/>
    </row>
    <row r="12" spans="1:8" ht="60.75" thickBot="1">
      <c r="B12" s="237" t="s">
        <v>3043</v>
      </c>
      <c r="C12" s="238" t="s">
        <v>3044</v>
      </c>
      <c r="D12" s="239" t="s">
        <v>2489</v>
      </c>
      <c r="E12" s="240" t="s">
        <v>2320</v>
      </c>
      <c r="F12" s="241"/>
      <c r="G12" s="244" t="s">
        <v>3045</v>
      </c>
      <c r="H12" s="230"/>
    </row>
    <row r="13" spans="1:8" ht="20.100000000000001" customHeight="1">
      <c r="B13" s="252"/>
      <c r="C13" s="252"/>
      <c r="D13" s="253"/>
      <c r="E13" s="254"/>
      <c r="F13" s="254"/>
      <c r="G13" s="252"/>
      <c r="H13"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6">
    <outlinePr summaryBelow="0"/>
    <pageSetUpPr fitToPage="1"/>
  </sheetPr>
  <dimension ref="A1:H15"/>
  <sheetViews>
    <sheetView showGridLines="0" zoomScaleNormal="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326" t="s">
        <v>482</v>
      </c>
      <c r="C2" s="327"/>
      <c r="D2" s="327"/>
      <c r="E2" s="327"/>
      <c r="F2" s="327"/>
      <c r="G2" s="328"/>
      <c r="H2" s="220"/>
    </row>
    <row r="3" spans="1:8" ht="13.5" customHeight="1" thickBot="1">
      <c r="A3" s="46"/>
      <c r="B3" s="274"/>
      <c r="C3" s="274"/>
      <c r="D3" s="274"/>
      <c r="E3" s="274"/>
      <c r="F3" s="274"/>
      <c r="G3" s="274"/>
      <c r="H3" s="222"/>
    </row>
    <row r="4" spans="1:8" ht="20.25" customHeight="1" thickBot="1">
      <c r="A4" s="45"/>
      <c r="B4" s="223" t="s">
        <v>24</v>
      </c>
      <c r="C4" s="224" t="s">
        <v>2308</v>
      </c>
      <c r="D4" s="224" t="s">
        <v>2309</v>
      </c>
      <c r="E4" s="224" t="s">
        <v>2310</v>
      </c>
      <c r="F4" s="225" t="s">
        <v>2311</v>
      </c>
      <c r="G4" s="226" t="s">
        <v>1571</v>
      </c>
      <c r="H4" s="45"/>
    </row>
    <row r="5" spans="1:8" ht="30">
      <c r="B5" s="231" t="s">
        <v>2963</v>
      </c>
      <c r="C5" s="232" t="s">
        <v>3046</v>
      </c>
      <c r="D5" s="233" t="s">
        <v>2432</v>
      </c>
      <c r="E5" s="234" t="s">
        <v>2794</v>
      </c>
      <c r="F5" s="235" t="s">
        <v>2315</v>
      </c>
      <c r="G5" s="236" t="s">
        <v>2965</v>
      </c>
      <c r="H5" s="230"/>
    </row>
    <row r="6" spans="1:8">
      <c r="B6" s="237" t="s">
        <v>3047</v>
      </c>
      <c r="C6" s="238" t="s">
        <v>3048</v>
      </c>
      <c r="D6" s="239" t="s">
        <v>2328</v>
      </c>
      <c r="E6" s="240" t="s">
        <v>2887</v>
      </c>
      <c r="F6" s="241"/>
      <c r="G6" s="244"/>
      <c r="H6" s="230"/>
    </row>
    <row r="7" spans="1:8">
      <c r="B7" s="237" t="s">
        <v>3049</v>
      </c>
      <c r="C7" s="238" t="s">
        <v>3050</v>
      </c>
      <c r="D7" s="239" t="s">
        <v>2328</v>
      </c>
      <c r="E7" s="240" t="s">
        <v>2887</v>
      </c>
      <c r="F7" s="241"/>
      <c r="G7" s="244"/>
      <c r="H7" s="230"/>
    </row>
    <row r="8" spans="1:8">
      <c r="B8" s="237" t="s">
        <v>3051</v>
      </c>
      <c r="C8" s="238" t="s">
        <v>3052</v>
      </c>
      <c r="D8" s="239" t="s">
        <v>2328</v>
      </c>
      <c r="E8" s="240" t="s">
        <v>2794</v>
      </c>
      <c r="F8" s="241"/>
      <c r="G8" s="244" t="s">
        <v>3053</v>
      </c>
      <c r="H8" s="230"/>
    </row>
    <row r="9" spans="1:8" ht="30">
      <c r="B9" s="237" t="s">
        <v>3054</v>
      </c>
      <c r="C9" s="238" t="s">
        <v>3055</v>
      </c>
      <c r="D9" s="239" t="s">
        <v>2473</v>
      </c>
      <c r="E9" s="240" t="s">
        <v>2320</v>
      </c>
      <c r="F9" s="241"/>
      <c r="G9" s="244" t="s">
        <v>3056</v>
      </c>
      <c r="H9" s="230"/>
    </row>
    <row r="10" spans="1:8" ht="45">
      <c r="B10" s="237" t="s">
        <v>3057</v>
      </c>
      <c r="C10" s="238" t="s">
        <v>3058</v>
      </c>
      <c r="D10" s="239" t="s">
        <v>2498</v>
      </c>
      <c r="E10" s="240" t="s">
        <v>2320</v>
      </c>
      <c r="F10" s="241"/>
      <c r="G10" s="295" t="s">
        <v>3059</v>
      </c>
      <c r="H10" s="230"/>
    </row>
    <row r="11" spans="1:8" ht="45">
      <c r="B11" s="237" t="s">
        <v>3060</v>
      </c>
      <c r="C11" s="238" t="s">
        <v>3061</v>
      </c>
      <c r="D11" s="239" t="s">
        <v>2326</v>
      </c>
      <c r="E11" s="240" t="s">
        <v>2320</v>
      </c>
      <c r="F11" s="241"/>
      <c r="G11" s="244" t="s">
        <v>3062</v>
      </c>
      <c r="H11" s="230"/>
    </row>
    <row r="12" spans="1:8" ht="75">
      <c r="B12" s="237" t="s">
        <v>3063</v>
      </c>
      <c r="C12" s="238" t="s">
        <v>3064</v>
      </c>
      <c r="D12" s="239" t="s">
        <v>2326</v>
      </c>
      <c r="E12" s="240" t="s">
        <v>2320</v>
      </c>
      <c r="F12" s="241"/>
      <c r="G12" s="244" t="s">
        <v>3065</v>
      </c>
      <c r="H12" s="230"/>
    </row>
    <row r="13" spans="1:8" ht="30">
      <c r="B13" s="237" t="s">
        <v>3066</v>
      </c>
      <c r="C13" s="238" t="s">
        <v>3067</v>
      </c>
      <c r="D13" s="239" t="s">
        <v>2326</v>
      </c>
      <c r="E13" s="240" t="s">
        <v>2320</v>
      </c>
      <c r="F13" s="241"/>
      <c r="G13" s="244" t="s">
        <v>3068</v>
      </c>
      <c r="H13" s="230"/>
    </row>
    <row r="14" spans="1:8" ht="17.25" thickBot="1">
      <c r="B14" s="237" t="s">
        <v>3069</v>
      </c>
      <c r="C14" s="238" t="s">
        <v>3070</v>
      </c>
      <c r="D14" s="239" t="s">
        <v>2489</v>
      </c>
      <c r="E14" s="240" t="s">
        <v>2320</v>
      </c>
      <c r="F14" s="241"/>
      <c r="G14" s="244" t="s">
        <v>3071</v>
      </c>
      <c r="H14" s="230"/>
    </row>
    <row r="15" spans="1:8" ht="20.100000000000001" customHeight="1">
      <c r="B15" s="252"/>
      <c r="C15" s="252"/>
      <c r="D15" s="253"/>
      <c r="E15" s="254"/>
      <c r="F15" s="254"/>
      <c r="G15" s="252"/>
      <c r="H15"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5">
    <outlinePr summaryBelow="0"/>
    <pageSetUpPr fitToPage="1"/>
  </sheetPr>
  <dimension ref="A1:H167"/>
  <sheetViews>
    <sheetView zoomScaleNormal="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221</v>
      </c>
      <c r="C2" s="218"/>
      <c r="D2" s="218"/>
      <c r="E2" s="218"/>
      <c r="F2" s="218"/>
      <c r="G2" s="219"/>
      <c r="H2" s="220"/>
    </row>
    <row r="3" spans="1:8" ht="13.5" customHeight="1">
      <c r="A3" s="46"/>
      <c r="B3" s="270"/>
      <c r="C3" s="270"/>
      <c r="D3" s="270"/>
      <c r="E3" s="270"/>
      <c r="F3" s="270"/>
      <c r="G3" s="270"/>
      <c r="H3" s="222"/>
    </row>
    <row r="4" spans="1:8" ht="13.5" customHeight="1">
      <c r="A4" s="46"/>
      <c r="B4" s="42" t="s">
        <v>2710</v>
      </c>
      <c r="C4" s="42"/>
      <c r="D4" s="42"/>
      <c r="E4" s="42"/>
      <c r="F4" s="42"/>
      <c r="G4" s="42"/>
      <c r="H4" s="222"/>
    </row>
    <row r="5" spans="1:8" ht="13.5" customHeight="1" thickBot="1">
      <c r="A5" s="46"/>
      <c r="B5" s="274"/>
      <c r="C5" s="274"/>
      <c r="D5" s="274"/>
      <c r="E5" s="274"/>
      <c r="F5" s="274"/>
      <c r="G5" s="274"/>
      <c r="H5" s="222"/>
    </row>
    <row r="6" spans="1:8" ht="20.25" customHeight="1" thickBot="1">
      <c r="A6" s="45"/>
      <c r="B6" s="223" t="s">
        <v>24</v>
      </c>
      <c r="C6" s="224" t="s">
        <v>2308</v>
      </c>
      <c r="D6" s="224" t="s">
        <v>2309</v>
      </c>
      <c r="E6" s="224" t="s">
        <v>2310</v>
      </c>
      <c r="F6" s="225" t="s">
        <v>2311</v>
      </c>
      <c r="G6" s="226" t="s">
        <v>1571</v>
      </c>
      <c r="H6" s="45"/>
    </row>
    <row r="7" spans="1:8" ht="17.25" thickBot="1">
      <c r="B7" s="231" t="s">
        <v>1749</v>
      </c>
      <c r="C7" s="352" t="s">
        <v>1750</v>
      </c>
      <c r="D7" s="233" t="s">
        <v>2319</v>
      </c>
      <c r="E7" s="234" t="s">
        <v>2798</v>
      </c>
      <c r="F7" s="235" t="s">
        <v>2754</v>
      </c>
      <c r="G7" s="236" t="s">
        <v>3073</v>
      </c>
      <c r="H7" s="230"/>
    </row>
    <row r="8" spans="1:8" s="45" customFormat="1" ht="20.100000000000001" customHeight="1" thickBot="1">
      <c r="A8" s="8"/>
      <c r="B8" s="227" t="s">
        <v>3074</v>
      </c>
      <c r="C8" s="228"/>
      <c r="D8" s="228"/>
      <c r="E8" s="228"/>
      <c r="F8" s="228"/>
      <c r="G8" s="229"/>
      <c r="H8" s="230"/>
    </row>
    <row r="9" spans="1:8">
      <c r="B9" s="353" t="s">
        <v>3075</v>
      </c>
      <c r="C9" s="232" t="s">
        <v>1751</v>
      </c>
      <c r="D9" s="233" t="s">
        <v>3076</v>
      </c>
      <c r="E9" s="234" t="s">
        <v>3077</v>
      </c>
      <c r="F9" s="235" t="s">
        <v>3078</v>
      </c>
      <c r="G9" s="236" t="s">
        <v>3079</v>
      </c>
      <c r="H9" s="230"/>
    </row>
    <row r="10" spans="1:8" ht="30">
      <c r="B10" s="353" t="s">
        <v>3080</v>
      </c>
      <c r="C10" s="238" t="s">
        <v>1752</v>
      </c>
      <c r="D10" s="239" t="s">
        <v>3081</v>
      </c>
      <c r="E10" s="240" t="s">
        <v>3082</v>
      </c>
      <c r="F10" s="241"/>
      <c r="G10" s="277" t="s">
        <v>3083</v>
      </c>
      <c r="H10" s="230"/>
    </row>
    <row r="11" spans="1:8">
      <c r="B11" s="353" t="s">
        <v>3084</v>
      </c>
      <c r="C11" s="238" t="s">
        <v>1753</v>
      </c>
      <c r="D11" s="239" t="s">
        <v>2316</v>
      </c>
      <c r="E11" s="240" t="s">
        <v>3077</v>
      </c>
      <c r="F11" s="241"/>
      <c r="G11" s="244"/>
      <c r="H11" s="230"/>
    </row>
    <row r="12" spans="1:8" ht="30">
      <c r="B12" s="353" t="s">
        <v>3085</v>
      </c>
      <c r="C12" s="238" t="s">
        <v>1754</v>
      </c>
      <c r="D12" s="239" t="s">
        <v>3076</v>
      </c>
      <c r="E12" s="240" t="s">
        <v>3077</v>
      </c>
      <c r="F12" s="241"/>
      <c r="G12" s="244" t="s">
        <v>3086</v>
      </c>
      <c r="H12" s="230"/>
    </row>
    <row r="13" spans="1:8" ht="30">
      <c r="B13" s="354" t="s">
        <v>3087</v>
      </c>
      <c r="C13" s="238" t="s">
        <v>1755</v>
      </c>
      <c r="D13" s="239" t="s">
        <v>3076</v>
      </c>
      <c r="E13" s="240" t="s">
        <v>3077</v>
      </c>
      <c r="F13" s="241"/>
      <c r="G13" s="244" t="s">
        <v>3088</v>
      </c>
      <c r="H13" s="230"/>
    </row>
    <row r="14" spans="1:8" ht="30">
      <c r="B14" s="353" t="s">
        <v>848</v>
      </c>
      <c r="C14" s="238" t="s">
        <v>1757</v>
      </c>
      <c r="D14" s="239" t="s">
        <v>2432</v>
      </c>
      <c r="E14" s="240" t="s">
        <v>3082</v>
      </c>
      <c r="F14" s="241" t="s">
        <v>3078</v>
      </c>
      <c r="G14" s="244" t="s">
        <v>2548</v>
      </c>
      <c r="H14" s="230"/>
    </row>
    <row r="15" spans="1:8" ht="30">
      <c r="B15" s="355" t="s">
        <v>3089</v>
      </c>
      <c r="C15" s="238" t="s">
        <v>1759</v>
      </c>
      <c r="D15" s="239" t="s">
        <v>2316</v>
      </c>
      <c r="E15" s="240" t="s">
        <v>3077</v>
      </c>
      <c r="F15" s="241"/>
      <c r="G15" s="244" t="s">
        <v>3090</v>
      </c>
      <c r="H15" s="230"/>
    </row>
    <row r="16" spans="1:8" ht="30">
      <c r="B16" s="355" t="s">
        <v>3091</v>
      </c>
      <c r="C16" s="238" t="s">
        <v>1761</v>
      </c>
      <c r="D16" s="239" t="s">
        <v>2324</v>
      </c>
      <c r="E16" s="240" t="s">
        <v>3077</v>
      </c>
      <c r="F16" s="241"/>
      <c r="G16" s="244" t="s">
        <v>3092</v>
      </c>
      <c r="H16" s="230"/>
    </row>
    <row r="17" spans="2:8">
      <c r="B17" s="355" t="s">
        <v>3093</v>
      </c>
      <c r="C17" s="238" t="s">
        <v>1763</v>
      </c>
      <c r="D17" s="239" t="s">
        <v>2333</v>
      </c>
      <c r="E17" s="240" t="s">
        <v>3077</v>
      </c>
      <c r="F17" s="241"/>
      <c r="G17" s="244" t="s">
        <v>3094</v>
      </c>
      <c r="H17" s="230"/>
    </row>
    <row r="18" spans="2:8" ht="45">
      <c r="B18" s="355" t="s">
        <v>3095</v>
      </c>
      <c r="C18" s="238" t="s">
        <v>1765</v>
      </c>
      <c r="D18" s="239" t="s">
        <v>2432</v>
      </c>
      <c r="E18" s="240" t="s">
        <v>2314</v>
      </c>
      <c r="F18" s="241"/>
      <c r="G18" s="244" t="s">
        <v>3096</v>
      </c>
      <c r="H18" s="230"/>
    </row>
    <row r="19" spans="2:8" ht="30">
      <c r="B19" s="355" t="s">
        <v>3097</v>
      </c>
      <c r="C19" s="238" t="s">
        <v>1766</v>
      </c>
      <c r="D19" s="239" t="s">
        <v>2319</v>
      </c>
      <c r="E19" s="240" t="s">
        <v>3098</v>
      </c>
      <c r="F19" s="241"/>
      <c r="G19" s="244" t="s">
        <v>3099</v>
      </c>
      <c r="H19" s="230"/>
    </row>
    <row r="20" spans="2:8" ht="45">
      <c r="B20" s="331" t="s">
        <v>1074</v>
      </c>
      <c r="C20" s="238" t="s">
        <v>1768</v>
      </c>
      <c r="D20" s="239" t="s">
        <v>2319</v>
      </c>
      <c r="E20" s="240" t="s">
        <v>3098</v>
      </c>
      <c r="F20" s="241"/>
      <c r="G20" s="244" t="s">
        <v>3100</v>
      </c>
      <c r="H20" s="230"/>
    </row>
    <row r="21" spans="2:8" ht="30">
      <c r="B21" s="355" t="s">
        <v>3101</v>
      </c>
      <c r="C21" s="238" t="s">
        <v>1769</v>
      </c>
      <c r="D21" s="239" t="s">
        <v>2319</v>
      </c>
      <c r="E21" s="240" t="s">
        <v>3098</v>
      </c>
      <c r="F21" s="241"/>
      <c r="G21" s="244" t="s">
        <v>3102</v>
      </c>
      <c r="H21" s="230"/>
    </row>
    <row r="22" spans="2:8">
      <c r="B22" s="355" t="s">
        <v>3103</v>
      </c>
      <c r="C22" s="238" t="s">
        <v>1770</v>
      </c>
      <c r="D22" s="239" t="s">
        <v>3076</v>
      </c>
      <c r="E22" s="240" t="s">
        <v>3077</v>
      </c>
      <c r="F22" s="241"/>
      <c r="G22" s="244" t="s">
        <v>3079</v>
      </c>
      <c r="H22" s="230"/>
    </row>
    <row r="23" spans="2:8">
      <c r="B23" s="355" t="s">
        <v>3104</v>
      </c>
      <c r="C23" s="238" t="s">
        <v>1771</v>
      </c>
      <c r="D23" s="239" t="s">
        <v>2316</v>
      </c>
      <c r="E23" s="240" t="s">
        <v>2317</v>
      </c>
      <c r="F23" s="241"/>
      <c r="G23" s="244"/>
      <c r="H23" s="230"/>
    </row>
    <row r="24" spans="2:8">
      <c r="B24" s="355" t="s">
        <v>3105</v>
      </c>
      <c r="C24" s="238" t="s">
        <v>1772</v>
      </c>
      <c r="D24" s="239" t="s">
        <v>2316</v>
      </c>
      <c r="E24" s="240" t="s">
        <v>2317</v>
      </c>
      <c r="F24" s="241"/>
      <c r="G24" s="244"/>
      <c r="H24" s="230"/>
    </row>
    <row r="25" spans="2:8">
      <c r="B25" s="355" t="s">
        <v>3106</v>
      </c>
      <c r="C25" s="238" t="s">
        <v>1773</v>
      </c>
      <c r="D25" s="239" t="s">
        <v>2316</v>
      </c>
      <c r="E25" s="240" t="s">
        <v>2317</v>
      </c>
      <c r="F25" s="241"/>
      <c r="G25" s="244"/>
      <c r="H25" s="230"/>
    </row>
    <row r="26" spans="2:8" ht="75">
      <c r="B26" s="355" t="s">
        <v>3107</v>
      </c>
      <c r="C26" s="238" t="s">
        <v>1775</v>
      </c>
      <c r="D26" s="239" t="s">
        <v>3108</v>
      </c>
      <c r="E26" s="240" t="s">
        <v>2314</v>
      </c>
      <c r="F26" s="241"/>
      <c r="G26" s="244" t="s">
        <v>3109</v>
      </c>
      <c r="H26" s="230"/>
    </row>
    <row r="27" spans="2:8" ht="30">
      <c r="B27" s="355" t="s">
        <v>3110</v>
      </c>
      <c r="C27" s="238" t="s">
        <v>1777</v>
      </c>
      <c r="D27" s="239" t="s">
        <v>2313</v>
      </c>
      <c r="E27" s="240" t="s">
        <v>2314</v>
      </c>
      <c r="F27" s="241"/>
      <c r="G27" s="244" t="s">
        <v>3111</v>
      </c>
      <c r="H27" s="230"/>
    </row>
    <row r="28" spans="2:8" ht="75">
      <c r="B28" s="356" t="s">
        <v>828</v>
      </c>
      <c r="C28" s="238" t="s">
        <v>1778</v>
      </c>
      <c r="D28" s="239" t="s">
        <v>3112</v>
      </c>
      <c r="E28" s="240" t="s">
        <v>2314</v>
      </c>
      <c r="F28" s="241"/>
      <c r="G28" s="244" t="s">
        <v>3113</v>
      </c>
      <c r="H28" s="230"/>
    </row>
    <row r="29" spans="2:8" ht="75">
      <c r="B29" s="356" t="s">
        <v>730</v>
      </c>
      <c r="C29" s="238" t="s">
        <v>1779</v>
      </c>
      <c r="D29" s="239" t="s">
        <v>2432</v>
      </c>
      <c r="E29" s="240" t="s">
        <v>2314</v>
      </c>
      <c r="F29" s="241"/>
      <c r="G29" s="244" t="s">
        <v>3114</v>
      </c>
      <c r="H29" s="230"/>
    </row>
    <row r="30" spans="2:8" ht="90">
      <c r="B30" s="356" t="s">
        <v>190</v>
      </c>
      <c r="C30" s="238" t="s">
        <v>1780</v>
      </c>
      <c r="D30" s="239" t="s">
        <v>2496</v>
      </c>
      <c r="E30" s="240" t="s">
        <v>2958</v>
      </c>
      <c r="F30" s="241"/>
      <c r="G30" s="244" t="s">
        <v>3115</v>
      </c>
      <c r="H30" s="230"/>
    </row>
    <row r="31" spans="2:8" ht="105">
      <c r="B31" s="356" t="s">
        <v>3116</v>
      </c>
      <c r="C31" s="238" t="s">
        <v>1781</v>
      </c>
      <c r="D31" s="239" t="s">
        <v>3117</v>
      </c>
      <c r="E31" s="240" t="s">
        <v>2314</v>
      </c>
      <c r="F31" s="241"/>
      <c r="G31" s="244" t="s">
        <v>3118</v>
      </c>
      <c r="H31" s="230"/>
    </row>
    <row r="32" spans="2:8" ht="120">
      <c r="B32" s="356" t="s">
        <v>3119</v>
      </c>
      <c r="C32" s="238" t="s">
        <v>1782</v>
      </c>
      <c r="D32" s="239" t="s">
        <v>3120</v>
      </c>
      <c r="E32" s="240" t="s">
        <v>2371</v>
      </c>
      <c r="F32" s="241"/>
      <c r="G32" s="244" t="s">
        <v>3121</v>
      </c>
      <c r="H32" s="230"/>
    </row>
    <row r="33" spans="2:8" ht="30">
      <c r="B33" s="355" t="s">
        <v>3122</v>
      </c>
      <c r="C33" s="238" t="s">
        <v>1784</v>
      </c>
      <c r="D33" s="239" t="s">
        <v>3112</v>
      </c>
      <c r="E33" s="240" t="s">
        <v>2314</v>
      </c>
      <c r="F33" s="241"/>
      <c r="G33" s="244" t="s">
        <v>3123</v>
      </c>
      <c r="H33" s="230"/>
    </row>
    <row r="34" spans="2:8" ht="30">
      <c r="B34" s="355" t="s">
        <v>3125</v>
      </c>
      <c r="C34" s="238" t="s">
        <v>1786</v>
      </c>
      <c r="D34" s="239" t="s">
        <v>2316</v>
      </c>
      <c r="E34" s="240" t="s">
        <v>3124</v>
      </c>
      <c r="F34" s="241"/>
      <c r="G34" s="244" t="s">
        <v>3126</v>
      </c>
      <c r="H34" s="230"/>
    </row>
    <row r="35" spans="2:8" ht="30">
      <c r="B35" s="355" t="s">
        <v>3127</v>
      </c>
      <c r="C35" s="238" t="s">
        <v>1788</v>
      </c>
      <c r="D35" s="239" t="s">
        <v>2324</v>
      </c>
      <c r="E35" s="240" t="s">
        <v>3124</v>
      </c>
      <c r="F35" s="241"/>
      <c r="G35" s="244" t="s">
        <v>3128</v>
      </c>
      <c r="H35" s="230"/>
    </row>
    <row r="36" spans="2:8" ht="30">
      <c r="B36" s="355" t="s">
        <v>3129</v>
      </c>
      <c r="C36" s="238" t="s">
        <v>1790</v>
      </c>
      <c r="D36" s="239" t="s">
        <v>2324</v>
      </c>
      <c r="E36" s="240" t="s">
        <v>3124</v>
      </c>
      <c r="F36" s="241"/>
      <c r="G36" s="244" t="s">
        <v>3130</v>
      </c>
      <c r="H36" s="230"/>
    </row>
    <row r="37" spans="2:8" ht="30">
      <c r="B37" s="355" t="s">
        <v>3131</v>
      </c>
      <c r="C37" s="238" t="s">
        <v>1791</v>
      </c>
      <c r="D37" s="239" t="s">
        <v>2333</v>
      </c>
      <c r="E37" s="240" t="s">
        <v>3124</v>
      </c>
      <c r="F37" s="241"/>
      <c r="G37" s="244" t="s">
        <v>3132</v>
      </c>
      <c r="H37" s="230"/>
    </row>
    <row r="38" spans="2:8" ht="45">
      <c r="B38" s="355" t="s">
        <v>3133</v>
      </c>
      <c r="C38" s="238" t="s">
        <v>1793</v>
      </c>
      <c r="D38" s="239" t="s">
        <v>2319</v>
      </c>
      <c r="E38" s="240" t="s">
        <v>2349</v>
      </c>
      <c r="F38" s="241"/>
      <c r="G38" s="244" t="s">
        <v>3134</v>
      </c>
      <c r="H38" s="230"/>
    </row>
    <row r="39" spans="2:8" ht="30">
      <c r="B39" s="353" t="s">
        <v>3135</v>
      </c>
      <c r="C39" s="238" t="s">
        <v>1795</v>
      </c>
      <c r="D39" s="239" t="s">
        <v>2328</v>
      </c>
      <c r="E39" s="240" t="s">
        <v>3124</v>
      </c>
      <c r="F39" s="241"/>
      <c r="G39" s="244" t="s">
        <v>3136</v>
      </c>
      <c r="H39" s="230"/>
    </row>
    <row r="40" spans="2:8" ht="30">
      <c r="B40" s="353" t="s">
        <v>3137</v>
      </c>
      <c r="C40" s="238" t="s">
        <v>1797</v>
      </c>
      <c r="D40" s="239" t="s">
        <v>2370</v>
      </c>
      <c r="E40" s="240" t="s">
        <v>3124</v>
      </c>
      <c r="F40" s="241"/>
      <c r="G40" s="244" t="s">
        <v>3138</v>
      </c>
      <c r="H40" s="230"/>
    </row>
    <row r="41" spans="2:8" ht="30">
      <c r="B41" s="353" t="s">
        <v>3139</v>
      </c>
      <c r="C41" s="238" t="s">
        <v>1799</v>
      </c>
      <c r="D41" s="239" t="s">
        <v>3140</v>
      </c>
      <c r="E41" s="240" t="s">
        <v>3124</v>
      </c>
      <c r="F41" s="241"/>
      <c r="G41" s="244" t="s">
        <v>3141</v>
      </c>
      <c r="H41" s="230"/>
    </row>
    <row r="42" spans="2:8" ht="30">
      <c r="B42" s="353" t="s">
        <v>3142</v>
      </c>
      <c r="C42" s="238" t="s">
        <v>1800</v>
      </c>
      <c r="D42" s="239" t="s">
        <v>2333</v>
      </c>
      <c r="E42" s="240" t="s">
        <v>3124</v>
      </c>
      <c r="F42" s="241"/>
      <c r="G42" s="244" t="s">
        <v>3143</v>
      </c>
      <c r="H42" s="230"/>
    </row>
    <row r="43" spans="2:8" ht="30">
      <c r="B43" s="353" t="s">
        <v>3144</v>
      </c>
      <c r="C43" s="238" t="s">
        <v>1802</v>
      </c>
      <c r="D43" s="239" t="s">
        <v>3145</v>
      </c>
      <c r="E43" s="240" t="s">
        <v>3124</v>
      </c>
      <c r="F43" s="241"/>
      <c r="G43" s="244" t="s">
        <v>3146</v>
      </c>
      <c r="H43" s="230"/>
    </row>
    <row r="44" spans="2:8" ht="30">
      <c r="B44" s="353" t="s">
        <v>3147</v>
      </c>
      <c r="C44" s="238" t="s">
        <v>1804</v>
      </c>
      <c r="D44" s="239" t="s">
        <v>2437</v>
      </c>
      <c r="E44" s="240" t="s">
        <v>3124</v>
      </c>
      <c r="F44" s="241"/>
      <c r="G44" s="244" t="s">
        <v>3148</v>
      </c>
      <c r="H44" s="230"/>
    </row>
    <row r="45" spans="2:8" ht="30">
      <c r="B45" s="353" t="s">
        <v>3149</v>
      </c>
      <c r="C45" s="238" t="s">
        <v>1806</v>
      </c>
      <c r="D45" s="239" t="s">
        <v>2437</v>
      </c>
      <c r="E45" s="240" t="s">
        <v>3124</v>
      </c>
      <c r="F45" s="241"/>
      <c r="G45" s="244" t="s">
        <v>3150</v>
      </c>
      <c r="H45" s="230"/>
    </row>
    <row r="46" spans="2:8" ht="30">
      <c r="B46" s="353" t="s">
        <v>3151</v>
      </c>
      <c r="C46" s="238" t="s">
        <v>1807</v>
      </c>
      <c r="D46" s="239" t="s">
        <v>2319</v>
      </c>
      <c r="E46" s="240" t="s">
        <v>3098</v>
      </c>
      <c r="F46" s="241"/>
      <c r="G46" s="244" t="s">
        <v>3152</v>
      </c>
      <c r="H46" s="230"/>
    </row>
    <row r="47" spans="2:8" ht="30">
      <c r="B47" s="357" t="s">
        <v>3153</v>
      </c>
      <c r="C47" s="238" t="s">
        <v>1808</v>
      </c>
      <c r="D47" s="239" t="s">
        <v>2319</v>
      </c>
      <c r="E47" s="240" t="s">
        <v>3154</v>
      </c>
      <c r="F47" s="241"/>
      <c r="G47" s="244" t="s">
        <v>3155</v>
      </c>
      <c r="H47" s="230"/>
    </row>
    <row r="48" spans="2:8" ht="17.25" thickBot="1">
      <c r="B48" s="357" t="s">
        <v>3156</v>
      </c>
      <c r="C48" s="238" t="s">
        <v>1809</v>
      </c>
      <c r="D48" s="239" t="s">
        <v>2496</v>
      </c>
      <c r="E48" s="240" t="s">
        <v>3154</v>
      </c>
      <c r="F48" s="241"/>
      <c r="G48" s="244" t="s">
        <v>3157</v>
      </c>
      <c r="H48" s="230"/>
    </row>
    <row r="49" spans="2:8" ht="20.100000000000001" customHeight="1" thickBot="1">
      <c r="B49" s="227" t="s">
        <v>2801</v>
      </c>
      <c r="C49" s="228"/>
      <c r="D49" s="228"/>
      <c r="E49" s="228"/>
      <c r="F49" s="228"/>
      <c r="G49" s="229"/>
      <c r="H49" s="230"/>
    </row>
    <row r="50" spans="2:8" ht="75">
      <c r="B50" s="237" t="s">
        <v>638</v>
      </c>
      <c r="C50" s="238" t="s">
        <v>1810</v>
      </c>
      <c r="D50" s="239" t="s">
        <v>2319</v>
      </c>
      <c r="E50" s="240" t="s">
        <v>3158</v>
      </c>
      <c r="F50" s="241" t="s">
        <v>2795</v>
      </c>
      <c r="G50" s="244" t="s">
        <v>3160</v>
      </c>
      <c r="H50" s="230"/>
    </row>
    <row r="51" spans="2:8" ht="45">
      <c r="B51" s="237" t="s">
        <v>3161</v>
      </c>
      <c r="C51" s="238" t="s">
        <v>1812</v>
      </c>
      <c r="D51" s="239" t="s">
        <v>2319</v>
      </c>
      <c r="E51" s="240" t="s">
        <v>3098</v>
      </c>
      <c r="F51" s="241" t="s">
        <v>3078</v>
      </c>
      <c r="G51" s="244" t="s">
        <v>3162</v>
      </c>
      <c r="H51" s="230"/>
    </row>
    <row r="52" spans="2:8" ht="120">
      <c r="B52" s="237" t="s">
        <v>3163</v>
      </c>
      <c r="C52" s="238" t="s">
        <v>1814</v>
      </c>
      <c r="D52" s="239" t="s">
        <v>2319</v>
      </c>
      <c r="E52" s="240" t="s">
        <v>3154</v>
      </c>
      <c r="F52" s="241"/>
      <c r="G52" s="244" t="s">
        <v>3164</v>
      </c>
      <c r="H52" s="230"/>
    </row>
    <row r="53" spans="2:8" ht="105">
      <c r="B53" s="237" t="s">
        <v>3165</v>
      </c>
      <c r="C53" s="238" t="s">
        <v>1816</v>
      </c>
      <c r="D53" s="239" t="s">
        <v>2338</v>
      </c>
      <c r="E53" s="240" t="s">
        <v>3082</v>
      </c>
      <c r="F53" s="241" t="s">
        <v>2795</v>
      </c>
      <c r="G53" s="244" t="s">
        <v>3166</v>
      </c>
      <c r="H53" s="230"/>
    </row>
    <row r="54" spans="2:8" ht="60">
      <c r="B54" s="237" t="s">
        <v>3167</v>
      </c>
      <c r="C54" s="238" t="s">
        <v>1818</v>
      </c>
      <c r="D54" s="239" t="s">
        <v>2316</v>
      </c>
      <c r="E54" s="240" t="s">
        <v>3124</v>
      </c>
      <c r="F54" s="241"/>
      <c r="G54" s="244" t="s">
        <v>3168</v>
      </c>
      <c r="H54" s="230"/>
    </row>
    <row r="55" spans="2:8" ht="90">
      <c r="B55" s="237" t="s">
        <v>3169</v>
      </c>
      <c r="C55" s="238" t="s">
        <v>1820</v>
      </c>
      <c r="D55" s="239" t="s">
        <v>2324</v>
      </c>
      <c r="E55" s="240" t="s">
        <v>3077</v>
      </c>
      <c r="F55" s="241"/>
      <c r="G55" s="244" t="s">
        <v>3170</v>
      </c>
      <c r="H55" s="230"/>
    </row>
    <row r="56" spans="2:8" ht="90">
      <c r="B56" s="237" t="s">
        <v>3171</v>
      </c>
      <c r="C56" s="238" t="s">
        <v>1822</v>
      </c>
      <c r="D56" s="239" t="s">
        <v>2324</v>
      </c>
      <c r="E56" s="240" t="s">
        <v>3077</v>
      </c>
      <c r="F56" s="241"/>
      <c r="G56" s="244" t="s">
        <v>3172</v>
      </c>
      <c r="H56" s="230"/>
    </row>
    <row r="57" spans="2:8" ht="165">
      <c r="B57" s="237" t="s">
        <v>3173</v>
      </c>
      <c r="C57" s="238" t="s">
        <v>1824</v>
      </c>
      <c r="D57" s="239" t="s">
        <v>2319</v>
      </c>
      <c r="E57" s="240" t="s">
        <v>3154</v>
      </c>
      <c r="F57" s="241"/>
      <c r="G57" s="244" t="s">
        <v>3174</v>
      </c>
      <c r="H57" s="230"/>
    </row>
    <row r="58" spans="2:8" ht="90">
      <c r="B58" s="237" t="s">
        <v>744</v>
      </c>
      <c r="C58" s="238" t="s">
        <v>1825</v>
      </c>
      <c r="D58" s="239" t="s">
        <v>2338</v>
      </c>
      <c r="E58" s="240" t="s">
        <v>3159</v>
      </c>
      <c r="F58" s="241"/>
      <c r="G58" s="244" t="s">
        <v>3175</v>
      </c>
      <c r="H58" s="230"/>
    </row>
    <row r="59" spans="2:8" ht="90">
      <c r="B59" s="237" t="s">
        <v>3176</v>
      </c>
      <c r="C59" s="238" t="s">
        <v>1827</v>
      </c>
      <c r="D59" s="239" t="s">
        <v>2431</v>
      </c>
      <c r="E59" s="240" t="s">
        <v>3159</v>
      </c>
      <c r="F59" s="241"/>
      <c r="G59" s="244" t="s">
        <v>3177</v>
      </c>
      <c r="H59" s="230"/>
    </row>
    <row r="60" spans="2:8" ht="60">
      <c r="B60" s="237" t="s">
        <v>3178</v>
      </c>
      <c r="C60" s="238" t="s">
        <v>1829</v>
      </c>
      <c r="D60" s="239" t="s">
        <v>2313</v>
      </c>
      <c r="E60" s="240" t="s">
        <v>3159</v>
      </c>
      <c r="F60" s="241" t="s">
        <v>2795</v>
      </c>
      <c r="G60" s="244" t="s">
        <v>3179</v>
      </c>
      <c r="H60" s="230"/>
    </row>
    <row r="61" spans="2:8">
      <c r="B61" s="237" t="s">
        <v>3180</v>
      </c>
      <c r="C61" s="238" t="s">
        <v>1831</v>
      </c>
      <c r="D61" s="239" t="s">
        <v>2437</v>
      </c>
      <c r="E61" s="240" t="s">
        <v>3124</v>
      </c>
      <c r="F61" s="241"/>
      <c r="G61" s="244" t="s">
        <v>3181</v>
      </c>
      <c r="H61" s="230"/>
    </row>
    <row r="62" spans="2:8" ht="135">
      <c r="B62" s="237" t="s">
        <v>3182</v>
      </c>
      <c r="C62" s="238" t="s">
        <v>1833</v>
      </c>
      <c r="D62" s="239" t="s">
        <v>2803</v>
      </c>
      <c r="E62" s="240" t="s">
        <v>3159</v>
      </c>
      <c r="F62" s="241"/>
      <c r="G62" s="244" t="s">
        <v>3183</v>
      </c>
      <c r="H62" s="230"/>
    </row>
    <row r="63" spans="2:8" ht="105">
      <c r="B63" s="237" t="s">
        <v>3184</v>
      </c>
      <c r="C63" s="238" t="s">
        <v>1835</v>
      </c>
      <c r="D63" s="239" t="s">
        <v>2370</v>
      </c>
      <c r="E63" s="240" t="s">
        <v>3154</v>
      </c>
      <c r="F63" s="241"/>
      <c r="G63" s="244" t="s">
        <v>3185</v>
      </c>
      <c r="H63" s="230"/>
    </row>
    <row r="64" spans="2:8" ht="105">
      <c r="B64" s="237" t="s">
        <v>3186</v>
      </c>
      <c r="C64" s="238" t="s">
        <v>1837</v>
      </c>
      <c r="D64" s="239" t="s">
        <v>2370</v>
      </c>
      <c r="E64" s="240" t="s">
        <v>3154</v>
      </c>
      <c r="F64" s="241"/>
      <c r="G64" s="244" t="s">
        <v>3187</v>
      </c>
      <c r="H64" s="230"/>
    </row>
    <row r="65" spans="2:8" ht="60">
      <c r="B65" s="237" t="s">
        <v>3188</v>
      </c>
      <c r="C65" s="238" t="s">
        <v>1839</v>
      </c>
      <c r="D65" s="239" t="s">
        <v>2370</v>
      </c>
      <c r="E65" s="240" t="s">
        <v>3154</v>
      </c>
      <c r="F65" s="241"/>
      <c r="G65" s="244" t="s">
        <v>3189</v>
      </c>
      <c r="H65" s="230"/>
    </row>
    <row r="66" spans="2:8" ht="150">
      <c r="B66" s="237" t="s">
        <v>3190</v>
      </c>
      <c r="C66" s="238" t="s">
        <v>1841</v>
      </c>
      <c r="D66" s="239" t="s">
        <v>2804</v>
      </c>
      <c r="E66" s="240" t="s">
        <v>3154</v>
      </c>
      <c r="F66" s="241"/>
      <c r="G66" s="244" t="s">
        <v>3191</v>
      </c>
      <c r="H66" s="230"/>
    </row>
    <row r="67" spans="2:8" ht="150">
      <c r="B67" s="237" t="s">
        <v>3192</v>
      </c>
      <c r="C67" s="238" t="s">
        <v>1843</v>
      </c>
      <c r="D67" s="239" t="s">
        <v>2804</v>
      </c>
      <c r="E67" s="240" t="s">
        <v>3154</v>
      </c>
      <c r="F67" s="241"/>
      <c r="G67" s="244" t="s">
        <v>3193</v>
      </c>
      <c r="H67" s="230"/>
    </row>
    <row r="68" spans="2:8" ht="150">
      <c r="B68" s="237" t="s">
        <v>3194</v>
      </c>
      <c r="C68" s="238" t="s">
        <v>1845</v>
      </c>
      <c r="D68" s="239" t="s">
        <v>2804</v>
      </c>
      <c r="E68" s="240" t="s">
        <v>3154</v>
      </c>
      <c r="F68" s="241"/>
      <c r="G68" s="244" t="s">
        <v>3195</v>
      </c>
      <c r="H68" s="230"/>
    </row>
    <row r="69" spans="2:8" ht="150">
      <c r="B69" s="237" t="s">
        <v>3196</v>
      </c>
      <c r="C69" s="238" t="s">
        <v>1847</v>
      </c>
      <c r="D69" s="239" t="s">
        <v>2804</v>
      </c>
      <c r="E69" s="240" t="s">
        <v>3154</v>
      </c>
      <c r="F69" s="241"/>
      <c r="G69" s="244" t="s">
        <v>3197</v>
      </c>
      <c r="H69" s="230"/>
    </row>
    <row r="70" spans="2:8" ht="150">
      <c r="B70" s="237" t="s">
        <v>3198</v>
      </c>
      <c r="C70" s="238" t="s">
        <v>1849</v>
      </c>
      <c r="D70" s="239" t="s">
        <v>2804</v>
      </c>
      <c r="E70" s="240" t="s">
        <v>3154</v>
      </c>
      <c r="F70" s="241"/>
      <c r="G70" s="244" t="s">
        <v>3199</v>
      </c>
      <c r="H70" s="230"/>
    </row>
    <row r="71" spans="2:8" ht="90">
      <c r="B71" s="237" t="s">
        <v>3200</v>
      </c>
      <c r="C71" s="238" t="s">
        <v>1851</v>
      </c>
      <c r="D71" s="239" t="s">
        <v>2489</v>
      </c>
      <c r="E71" s="240" t="s">
        <v>3154</v>
      </c>
      <c r="F71" s="241"/>
      <c r="G71" s="244" t="s">
        <v>3201</v>
      </c>
      <c r="H71" s="230"/>
    </row>
    <row r="72" spans="2:8" ht="30">
      <c r="B72" s="237" t="s">
        <v>3202</v>
      </c>
      <c r="C72" s="238" t="s">
        <v>1853</v>
      </c>
      <c r="D72" s="239" t="s">
        <v>2435</v>
      </c>
      <c r="E72" s="240" t="s">
        <v>3077</v>
      </c>
      <c r="F72" s="241"/>
      <c r="G72" s="244" t="s">
        <v>3203</v>
      </c>
      <c r="H72" s="230"/>
    </row>
    <row r="73" spans="2:8" ht="45">
      <c r="B73" s="237" t="s">
        <v>3204</v>
      </c>
      <c r="C73" s="238" t="s">
        <v>1855</v>
      </c>
      <c r="D73" s="239" t="s">
        <v>2489</v>
      </c>
      <c r="E73" s="240" t="s">
        <v>3154</v>
      </c>
      <c r="F73" s="241"/>
      <c r="G73" s="244" t="s">
        <v>3205</v>
      </c>
      <c r="H73" s="230"/>
    </row>
    <row r="74" spans="2:8" ht="45">
      <c r="B74" s="237" t="s">
        <v>1856</v>
      </c>
      <c r="C74" s="238" t="s">
        <v>1857</v>
      </c>
      <c r="D74" s="239" t="s">
        <v>2435</v>
      </c>
      <c r="E74" s="240" t="s">
        <v>3154</v>
      </c>
      <c r="F74" s="241"/>
      <c r="G74" s="244" t="s">
        <v>3206</v>
      </c>
      <c r="H74" s="230"/>
    </row>
    <row r="75" spans="2:8" ht="105">
      <c r="B75" s="237" t="s">
        <v>3207</v>
      </c>
      <c r="C75" s="238" t="s">
        <v>1859</v>
      </c>
      <c r="D75" s="239" t="s">
        <v>2489</v>
      </c>
      <c r="E75" s="240" t="s">
        <v>2805</v>
      </c>
      <c r="F75" s="241"/>
      <c r="G75" s="359" t="s">
        <v>3208</v>
      </c>
      <c r="H75" s="230"/>
    </row>
    <row r="76" spans="2:8" ht="90">
      <c r="B76" s="237" t="s">
        <v>1860</v>
      </c>
      <c r="C76" s="238" t="s">
        <v>1861</v>
      </c>
      <c r="D76" s="239" t="s">
        <v>2489</v>
      </c>
      <c r="E76" s="240" t="s">
        <v>2805</v>
      </c>
      <c r="F76" s="241"/>
      <c r="G76" s="359" t="s">
        <v>3209</v>
      </c>
      <c r="H76" s="230"/>
    </row>
    <row r="77" spans="2:8" ht="90">
      <c r="B77" s="237" t="s">
        <v>1862</v>
      </c>
      <c r="C77" s="238" t="s">
        <v>1863</v>
      </c>
      <c r="D77" s="239" t="s">
        <v>2319</v>
      </c>
      <c r="E77" s="240" t="s">
        <v>3154</v>
      </c>
      <c r="F77" s="241"/>
      <c r="G77" s="244" t="s">
        <v>3210</v>
      </c>
      <c r="H77" s="230"/>
    </row>
    <row r="78" spans="2:8" ht="60">
      <c r="B78" s="237" t="s">
        <v>1864</v>
      </c>
      <c r="C78" s="238" t="s">
        <v>1865</v>
      </c>
      <c r="D78" s="239" t="s">
        <v>2473</v>
      </c>
      <c r="E78" s="240" t="s">
        <v>3154</v>
      </c>
      <c r="F78" s="241"/>
      <c r="G78" s="244" t="s">
        <v>3211</v>
      </c>
      <c r="H78" s="230"/>
    </row>
    <row r="79" spans="2:8" ht="60">
      <c r="B79" s="237" t="s">
        <v>1866</v>
      </c>
      <c r="C79" s="238" t="s">
        <v>3212</v>
      </c>
      <c r="D79" s="239" t="s">
        <v>2327</v>
      </c>
      <c r="E79" s="240" t="s">
        <v>3098</v>
      </c>
      <c r="F79" s="241"/>
      <c r="G79" s="244" t="s">
        <v>3213</v>
      </c>
      <c r="H79" s="230"/>
    </row>
    <row r="80" spans="2:8" ht="120">
      <c r="B80" s="237" t="s">
        <v>1867</v>
      </c>
      <c r="C80" s="238" t="s">
        <v>1868</v>
      </c>
      <c r="D80" s="239" t="s">
        <v>2319</v>
      </c>
      <c r="E80" s="240" t="s">
        <v>3154</v>
      </c>
      <c r="F80" s="241"/>
      <c r="G80" s="244" t="s">
        <v>3214</v>
      </c>
      <c r="H80" s="230"/>
    </row>
    <row r="81" spans="2:8" ht="90">
      <c r="B81" s="237" t="s">
        <v>1869</v>
      </c>
      <c r="C81" s="238" t="s">
        <v>1870</v>
      </c>
      <c r="D81" s="239" t="s">
        <v>2319</v>
      </c>
      <c r="E81" s="240" t="s">
        <v>3154</v>
      </c>
      <c r="F81" s="241"/>
      <c r="G81" s="244" t="s">
        <v>3215</v>
      </c>
      <c r="H81" s="230"/>
    </row>
    <row r="82" spans="2:8" ht="75">
      <c r="B82" s="237" t="s">
        <v>3216</v>
      </c>
      <c r="C82" s="238" t="s">
        <v>1871</v>
      </c>
      <c r="D82" s="239" t="s">
        <v>2327</v>
      </c>
      <c r="E82" s="240" t="s">
        <v>2349</v>
      </c>
      <c r="F82" s="241"/>
      <c r="G82" s="244" t="s">
        <v>3217</v>
      </c>
      <c r="H82" s="230"/>
    </row>
    <row r="83" spans="2:8" ht="210">
      <c r="B83" s="264" t="s">
        <v>1872</v>
      </c>
      <c r="C83" s="238" t="s">
        <v>1873</v>
      </c>
      <c r="D83" s="239" t="s">
        <v>3219</v>
      </c>
      <c r="E83" s="4" t="s">
        <v>2805</v>
      </c>
      <c r="F83" s="265"/>
      <c r="G83" s="304" t="s">
        <v>10211</v>
      </c>
      <c r="H83" s="267"/>
    </row>
    <row r="84" spans="2:8" ht="165">
      <c r="B84" s="264" t="s">
        <v>1971</v>
      </c>
      <c r="C84" s="238" t="s">
        <v>1875</v>
      </c>
      <c r="D84" s="239" t="s">
        <v>3219</v>
      </c>
      <c r="E84" s="4" t="s">
        <v>2805</v>
      </c>
      <c r="F84" s="265"/>
      <c r="G84" s="266" t="s">
        <v>3220</v>
      </c>
      <c r="H84" s="267"/>
    </row>
    <row r="85" spans="2:8" ht="150">
      <c r="B85" s="353" t="s">
        <v>3221</v>
      </c>
      <c r="C85" s="360" t="s">
        <v>1876</v>
      </c>
      <c r="D85" s="300" t="s">
        <v>3222</v>
      </c>
      <c r="E85" s="5" t="s">
        <v>3223</v>
      </c>
      <c r="F85" s="265"/>
      <c r="G85" s="361" t="s">
        <v>3224</v>
      </c>
      <c r="H85" s="267"/>
    </row>
    <row r="86" spans="2:8" ht="150">
      <c r="B86" s="353" t="s">
        <v>1972</v>
      </c>
      <c r="C86" s="360" t="s">
        <v>1877</v>
      </c>
      <c r="D86" s="300" t="s">
        <v>3222</v>
      </c>
      <c r="E86" s="5" t="s">
        <v>3223</v>
      </c>
      <c r="F86" s="265"/>
      <c r="G86" s="361" t="s">
        <v>3225</v>
      </c>
      <c r="H86" s="267"/>
    </row>
    <row r="87" spans="2:8" ht="165">
      <c r="B87" s="353" t="s">
        <v>1973</v>
      </c>
      <c r="C87" s="360" t="s">
        <v>1878</v>
      </c>
      <c r="D87" s="300" t="s">
        <v>3226</v>
      </c>
      <c r="E87" s="5" t="s">
        <v>3223</v>
      </c>
      <c r="F87" s="265"/>
      <c r="G87" s="361" t="s">
        <v>3227</v>
      </c>
      <c r="H87" s="267"/>
    </row>
    <row r="88" spans="2:8" ht="120">
      <c r="B88" s="237" t="s">
        <v>1879</v>
      </c>
      <c r="C88" s="238" t="s">
        <v>1880</v>
      </c>
      <c r="D88" s="239" t="s">
        <v>3218</v>
      </c>
      <c r="E88" s="240" t="s">
        <v>2805</v>
      </c>
      <c r="F88" s="241"/>
      <c r="G88" s="359" t="s">
        <v>3228</v>
      </c>
      <c r="H88" s="230"/>
    </row>
    <row r="89" spans="2:8" ht="150">
      <c r="B89" s="237" t="s">
        <v>3229</v>
      </c>
      <c r="C89" s="238" t="s">
        <v>1882</v>
      </c>
      <c r="D89" s="239" t="s">
        <v>3108</v>
      </c>
      <c r="E89" s="240" t="s">
        <v>2314</v>
      </c>
      <c r="F89" s="241"/>
      <c r="G89" s="244" t="s">
        <v>3230</v>
      </c>
      <c r="H89" s="230"/>
    </row>
    <row r="90" spans="2:8" ht="105">
      <c r="B90" s="237" t="s">
        <v>3231</v>
      </c>
      <c r="C90" s="238" t="s">
        <v>1884</v>
      </c>
      <c r="D90" s="239" t="s">
        <v>2313</v>
      </c>
      <c r="E90" s="240" t="s">
        <v>2314</v>
      </c>
      <c r="F90" s="241"/>
      <c r="G90" s="244" t="s">
        <v>3232</v>
      </c>
      <c r="H90" s="230"/>
    </row>
    <row r="91" spans="2:8" ht="135">
      <c r="B91" s="237" t="s">
        <v>719</v>
      </c>
      <c r="C91" s="238" t="s">
        <v>1885</v>
      </c>
      <c r="D91" s="239" t="s">
        <v>3112</v>
      </c>
      <c r="E91" s="240" t="s">
        <v>2314</v>
      </c>
      <c r="F91" s="241"/>
      <c r="G91" s="244" t="s">
        <v>3233</v>
      </c>
      <c r="H91" s="230"/>
    </row>
    <row r="92" spans="2:8" ht="105">
      <c r="B92" s="237" t="s">
        <v>738</v>
      </c>
      <c r="C92" s="238" t="s">
        <v>1886</v>
      </c>
      <c r="D92" s="239" t="s">
        <v>2432</v>
      </c>
      <c r="E92" s="240" t="s">
        <v>2314</v>
      </c>
      <c r="F92" s="241"/>
      <c r="G92" s="244" t="s">
        <v>3234</v>
      </c>
      <c r="H92" s="230"/>
    </row>
    <row r="93" spans="2:8" ht="30">
      <c r="B93" s="237" t="s">
        <v>3235</v>
      </c>
      <c r="C93" s="238" t="s">
        <v>1887</v>
      </c>
      <c r="D93" s="239" t="s">
        <v>2319</v>
      </c>
      <c r="E93" s="240" t="s">
        <v>3154</v>
      </c>
      <c r="F93" s="241"/>
      <c r="G93" s="244" t="s">
        <v>3236</v>
      </c>
      <c r="H93" s="230"/>
    </row>
    <row r="94" spans="2:8" ht="30">
      <c r="B94" s="237" t="s">
        <v>3237</v>
      </c>
      <c r="C94" s="238" t="s">
        <v>1888</v>
      </c>
      <c r="D94" s="239" t="s">
        <v>2968</v>
      </c>
      <c r="E94" s="240" t="s">
        <v>3154</v>
      </c>
      <c r="F94" s="241"/>
      <c r="G94" s="244" t="s">
        <v>3238</v>
      </c>
      <c r="H94" s="230"/>
    </row>
    <row r="95" spans="2:8" ht="105">
      <c r="B95" s="237" t="s">
        <v>3239</v>
      </c>
      <c r="C95" s="238" t="s">
        <v>1889</v>
      </c>
      <c r="D95" s="239" t="s">
        <v>2496</v>
      </c>
      <c r="E95" s="240" t="s">
        <v>3154</v>
      </c>
      <c r="F95" s="241"/>
      <c r="G95" s="244" t="s">
        <v>3240</v>
      </c>
      <c r="H95" s="230"/>
    </row>
    <row r="96" spans="2:8">
      <c r="B96" s="237" t="s">
        <v>3241</v>
      </c>
      <c r="C96" s="238" t="s">
        <v>1890</v>
      </c>
      <c r="D96" s="239" t="s">
        <v>3076</v>
      </c>
      <c r="E96" s="240" t="s">
        <v>3077</v>
      </c>
      <c r="F96" s="241"/>
      <c r="G96" s="258" t="s">
        <v>3079</v>
      </c>
      <c r="H96" s="230"/>
    </row>
    <row r="97" spans="2:8" ht="90">
      <c r="B97" s="237" t="s">
        <v>3242</v>
      </c>
      <c r="C97" s="238" t="s">
        <v>1891</v>
      </c>
      <c r="D97" s="239" t="s">
        <v>2326</v>
      </c>
      <c r="E97" s="240" t="s">
        <v>3154</v>
      </c>
      <c r="F97" s="241"/>
      <c r="G97" s="244" t="s">
        <v>3243</v>
      </c>
      <c r="H97" s="230"/>
    </row>
    <row r="98" spans="2:8" ht="30">
      <c r="B98" s="237" t="s">
        <v>488</v>
      </c>
      <c r="C98" s="238" t="s">
        <v>1892</v>
      </c>
      <c r="D98" s="239" t="s">
        <v>2432</v>
      </c>
      <c r="E98" s="240" t="s">
        <v>3082</v>
      </c>
      <c r="F98" s="241"/>
      <c r="G98" s="244" t="s">
        <v>3244</v>
      </c>
      <c r="H98" s="230"/>
    </row>
    <row r="99" spans="2:8">
      <c r="B99" s="237" t="s">
        <v>1571</v>
      </c>
      <c r="C99" s="238" t="s">
        <v>1893</v>
      </c>
      <c r="D99" s="239" t="s">
        <v>2324</v>
      </c>
      <c r="E99" s="240" t="s">
        <v>3077</v>
      </c>
      <c r="F99" s="241"/>
      <c r="G99" s="244" t="s">
        <v>3245</v>
      </c>
      <c r="H99" s="230"/>
    </row>
    <row r="100" spans="2:8" ht="45">
      <c r="B100" s="237" t="s">
        <v>772</v>
      </c>
      <c r="C100" s="238" t="s">
        <v>1894</v>
      </c>
      <c r="D100" s="239" t="s">
        <v>2489</v>
      </c>
      <c r="E100" s="240" t="s">
        <v>3246</v>
      </c>
      <c r="F100" s="241"/>
      <c r="G100" s="244" t="s">
        <v>3247</v>
      </c>
      <c r="H100" s="230"/>
    </row>
    <row r="101" spans="2:8" ht="30">
      <c r="B101" s="237" t="s">
        <v>773</v>
      </c>
      <c r="C101" s="238" t="s">
        <v>1895</v>
      </c>
      <c r="D101" s="239" t="s">
        <v>2435</v>
      </c>
      <c r="E101" s="240" t="s">
        <v>3154</v>
      </c>
      <c r="F101" s="241"/>
      <c r="G101" s="244" t="s">
        <v>3248</v>
      </c>
      <c r="H101" s="230"/>
    </row>
    <row r="102" spans="2:8" ht="120">
      <c r="B102" s="237" t="s">
        <v>774</v>
      </c>
      <c r="C102" s="238" t="s">
        <v>1896</v>
      </c>
      <c r="D102" s="239" t="s">
        <v>2489</v>
      </c>
      <c r="E102" s="240" t="s">
        <v>3246</v>
      </c>
      <c r="F102" s="241"/>
      <c r="G102" s="244" t="s">
        <v>3249</v>
      </c>
      <c r="H102" s="230"/>
    </row>
    <row r="103" spans="2:8" ht="180">
      <c r="B103" s="264" t="s">
        <v>775</v>
      </c>
      <c r="C103" s="238" t="s">
        <v>1897</v>
      </c>
      <c r="D103" s="239" t="s">
        <v>3219</v>
      </c>
      <c r="E103" s="4" t="s">
        <v>3246</v>
      </c>
      <c r="F103" s="265"/>
      <c r="G103" s="266" t="s">
        <v>3250</v>
      </c>
      <c r="H103" s="267"/>
    </row>
    <row r="104" spans="2:8" ht="120">
      <c r="B104" s="237" t="s">
        <v>3251</v>
      </c>
      <c r="C104" s="238" t="s">
        <v>1899</v>
      </c>
      <c r="D104" s="239" t="s">
        <v>2326</v>
      </c>
      <c r="E104" s="240" t="s">
        <v>3098</v>
      </c>
      <c r="F104" s="241"/>
      <c r="G104" s="244" t="s">
        <v>3252</v>
      </c>
      <c r="H104" s="230"/>
    </row>
    <row r="105" spans="2:8" ht="120">
      <c r="B105" s="237" t="s">
        <v>3253</v>
      </c>
      <c r="C105" s="238" t="s">
        <v>1901</v>
      </c>
      <c r="D105" s="239" t="s">
        <v>2326</v>
      </c>
      <c r="E105" s="240" t="s">
        <v>3098</v>
      </c>
      <c r="F105" s="241"/>
      <c r="G105" s="244" t="s">
        <v>3254</v>
      </c>
      <c r="H105" s="230"/>
    </row>
    <row r="106" spans="2:8" ht="90">
      <c r="B106" s="237" t="s">
        <v>3255</v>
      </c>
      <c r="C106" s="238" t="s">
        <v>1903</v>
      </c>
      <c r="D106" s="239" t="s">
        <v>2326</v>
      </c>
      <c r="E106" s="240" t="s">
        <v>3158</v>
      </c>
      <c r="F106" s="241"/>
      <c r="G106" s="244" t="s">
        <v>3256</v>
      </c>
      <c r="H106" s="230"/>
    </row>
    <row r="107" spans="2:8" ht="120">
      <c r="B107" s="237" t="s">
        <v>3257</v>
      </c>
      <c r="C107" s="238" t="s">
        <v>1905</v>
      </c>
      <c r="D107" s="239" t="s">
        <v>2326</v>
      </c>
      <c r="E107" s="240" t="s">
        <v>3154</v>
      </c>
      <c r="F107" s="241"/>
      <c r="G107" s="244" t="s">
        <v>3258</v>
      </c>
      <c r="H107" s="230"/>
    </row>
    <row r="108" spans="2:8" ht="120">
      <c r="B108" s="237" t="s">
        <v>3259</v>
      </c>
      <c r="C108" s="238" t="s">
        <v>1907</v>
      </c>
      <c r="D108" s="239" t="s">
        <v>2326</v>
      </c>
      <c r="E108" s="240" t="s">
        <v>3154</v>
      </c>
      <c r="F108" s="241"/>
      <c r="G108" s="244" t="s">
        <v>3260</v>
      </c>
      <c r="H108" s="230"/>
    </row>
    <row r="109" spans="2:8" ht="120">
      <c r="B109" s="237" t="s">
        <v>3261</v>
      </c>
      <c r="C109" s="238" t="s">
        <v>1909</v>
      </c>
      <c r="D109" s="239" t="s">
        <v>2326</v>
      </c>
      <c r="E109" s="240" t="s">
        <v>3154</v>
      </c>
      <c r="F109" s="241"/>
      <c r="G109" s="244" t="s">
        <v>3262</v>
      </c>
      <c r="H109" s="230"/>
    </row>
    <row r="110" spans="2:8" ht="120">
      <c r="B110" s="237" t="s">
        <v>3263</v>
      </c>
      <c r="C110" s="238" t="s">
        <v>1911</v>
      </c>
      <c r="D110" s="239" t="s">
        <v>2326</v>
      </c>
      <c r="E110" s="240" t="s">
        <v>3154</v>
      </c>
      <c r="F110" s="241"/>
      <c r="G110" s="244" t="s">
        <v>3264</v>
      </c>
      <c r="H110" s="230"/>
    </row>
    <row r="111" spans="2:8" ht="120">
      <c r="B111" s="237" t="s">
        <v>3265</v>
      </c>
      <c r="C111" s="238" t="s">
        <v>1913</v>
      </c>
      <c r="D111" s="239" t="s">
        <v>2326</v>
      </c>
      <c r="E111" s="240" t="s">
        <v>3154</v>
      </c>
      <c r="F111" s="241"/>
      <c r="G111" s="244" t="s">
        <v>3266</v>
      </c>
      <c r="H111" s="230"/>
    </row>
    <row r="112" spans="2:8" ht="60">
      <c r="B112" s="237" t="s">
        <v>3267</v>
      </c>
      <c r="C112" s="238" t="s">
        <v>1915</v>
      </c>
      <c r="D112" s="239" t="s">
        <v>2326</v>
      </c>
      <c r="E112" s="240" t="s">
        <v>3158</v>
      </c>
      <c r="F112" s="241"/>
      <c r="G112" s="244" t="s">
        <v>3268</v>
      </c>
      <c r="H112" s="230"/>
    </row>
    <row r="113" spans="1:8" ht="45">
      <c r="B113" s="237" t="s">
        <v>3269</v>
      </c>
      <c r="C113" s="238" t="s">
        <v>1917</v>
      </c>
      <c r="D113" s="239" t="s">
        <v>2326</v>
      </c>
      <c r="E113" s="240" t="s">
        <v>3158</v>
      </c>
      <c r="F113" s="241"/>
      <c r="G113" s="244" t="s">
        <v>3270</v>
      </c>
      <c r="H113" s="230"/>
    </row>
    <row r="114" spans="1:8" ht="60">
      <c r="B114" s="237" t="s">
        <v>3271</v>
      </c>
      <c r="C114" s="238" t="s">
        <v>1919</v>
      </c>
      <c r="D114" s="239" t="s">
        <v>2326</v>
      </c>
      <c r="E114" s="240" t="s">
        <v>3158</v>
      </c>
      <c r="F114" s="241"/>
      <c r="G114" s="244" t="s">
        <v>3272</v>
      </c>
      <c r="H114" s="230"/>
    </row>
    <row r="115" spans="1:8" ht="60">
      <c r="B115" s="237" t="s">
        <v>3273</v>
      </c>
      <c r="C115" s="238" t="s">
        <v>1921</v>
      </c>
      <c r="D115" s="239" t="s">
        <v>2326</v>
      </c>
      <c r="E115" s="240" t="s">
        <v>3158</v>
      </c>
      <c r="F115" s="241"/>
      <c r="G115" s="244" t="s">
        <v>3274</v>
      </c>
      <c r="H115" s="230"/>
    </row>
    <row r="116" spans="1:8" ht="150">
      <c r="B116" s="362" t="s">
        <v>1974</v>
      </c>
      <c r="C116" s="360" t="s">
        <v>3276</v>
      </c>
      <c r="D116" s="300" t="s">
        <v>3219</v>
      </c>
      <c r="E116" s="301" t="s">
        <v>2320</v>
      </c>
      <c r="F116" s="241"/>
      <c r="G116" s="304" t="s">
        <v>3279</v>
      </c>
      <c r="H116" s="230"/>
    </row>
    <row r="117" spans="1:8" ht="75">
      <c r="B117" s="237" t="s">
        <v>1975</v>
      </c>
      <c r="C117" s="238" t="s">
        <v>3280</v>
      </c>
      <c r="D117" s="239" t="s">
        <v>3219</v>
      </c>
      <c r="E117" s="240" t="s">
        <v>3275</v>
      </c>
      <c r="F117" s="241"/>
      <c r="G117" s="244" t="s">
        <v>3278</v>
      </c>
      <c r="H117" s="230"/>
    </row>
    <row r="118" spans="1:8" ht="150">
      <c r="B118" s="362" t="s">
        <v>1976</v>
      </c>
      <c r="C118" s="360" t="s">
        <v>1922</v>
      </c>
      <c r="D118" s="300" t="s">
        <v>3222</v>
      </c>
      <c r="E118" s="301" t="s">
        <v>2320</v>
      </c>
      <c r="F118" s="302"/>
      <c r="G118" s="266" t="s">
        <v>3281</v>
      </c>
      <c r="H118" s="230"/>
    </row>
    <row r="119" spans="1:8" ht="150">
      <c r="B119" s="362" t="s">
        <v>1977</v>
      </c>
      <c r="C119" s="360" t="s">
        <v>1923</v>
      </c>
      <c r="D119" s="300" t="s">
        <v>3222</v>
      </c>
      <c r="E119" s="301" t="s">
        <v>2320</v>
      </c>
      <c r="F119" s="302"/>
      <c r="G119" s="266" t="s">
        <v>3281</v>
      </c>
      <c r="H119" s="230"/>
    </row>
    <row r="120" spans="1:8" ht="60.75" thickBot="1">
      <c r="B120" s="237" t="s">
        <v>3282</v>
      </c>
      <c r="C120" s="238" t="s">
        <v>1924</v>
      </c>
      <c r="D120" s="239" t="s">
        <v>3277</v>
      </c>
      <c r="E120" s="240" t="s">
        <v>3275</v>
      </c>
      <c r="F120" s="241"/>
      <c r="G120" s="244" t="s">
        <v>3283</v>
      </c>
      <c r="H120" s="230"/>
    </row>
    <row r="121" spans="1:8" s="45" customFormat="1" ht="20.100000000000001" customHeight="1" thickBot="1">
      <c r="A121" s="8"/>
      <c r="B121" s="227" t="s">
        <v>3284</v>
      </c>
      <c r="C121" s="228"/>
      <c r="D121" s="228"/>
      <c r="E121" s="228"/>
      <c r="F121" s="228"/>
      <c r="G121" s="229"/>
      <c r="H121" s="230"/>
    </row>
    <row r="122" spans="1:8" ht="30">
      <c r="B122" s="237" t="s">
        <v>1925</v>
      </c>
      <c r="C122" s="238" t="s">
        <v>1926</v>
      </c>
      <c r="D122" s="239" t="s">
        <v>2319</v>
      </c>
      <c r="E122" s="240" t="s">
        <v>3154</v>
      </c>
      <c r="F122" s="241"/>
      <c r="G122" s="244" t="s">
        <v>3285</v>
      </c>
      <c r="H122" s="230"/>
    </row>
    <row r="123" spans="1:8" ht="17.25" thickBot="1">
      <c r="B123" s="237" t="s">
        <v>1927</v>
      </c>
      <c r="C123" s="238" t="s">
        <v>1928</v>
      </c>
      <c r="D123" s="239" t="s">
        <v>3286</v>
      </c>
      <c r="E123" s="240" t="s">
        <v>3077</v>
      </c>
      <c r="F123" s="241"/>
      <c r="G123" s="244"/>
      <c r="H123" s="230"/>
    </row>
    <row r="124" spans="1:8" s="45" customFormat="1" ht="20.100000000000001" customHeight="1" thickBot="1">
      <c r="A124" s="8"/>
      <c r="B124" s="227" t="s">
        <v>3287</v>
      </c>
      <c r="C124" s="228"/>
      <c r="D124" s="228"/>
      <c r="E124" s="228"/>
      <c r="F124" s="228"/>
      <c r="G124" s="229"/>
      <c r="H124" s="230"/>
    </row>
    <row r="125" spans="1:8" ht="30">
      <c r="B125" s="237" t="s">
        <v>3288</v>
      </c>
      <c r="C125" s="238" t="s">
        <v>1930</v>
      </c>
      <c r="D125" s="239" t="s">
        <v>2968</v>
      </c>
      <c r="E125" s="240" t="s">
        <v>3154</v>
      </c>
      <c r="F125" s="241"/>
      <c r="G125" s="244" t="s">
        <v>3289</v>
      </c>
      <c r="H125" s="230"/>
    </row>
    <row r="126" spans="1:8" ht="60">
      <c r="B126" s="237" t="s">
        <v>3290</v>
      </c>
      <c r="C126" s="238" t="s">
        <v>1932</v>
      </c>
      <c r="D126" s="239" t="s">
        <v>3108</v>
      </c>
      <c r="E126" s="240" t="s">
        <v>3082</v>
      </c>
      <c r="F126" s="241"/>
      <c r="G126" s="244" t="s">
        <v>3291</v>
      </c>
      <c r="H126" s="230"/>
    </row>
    <row r="127" spans="1:8" ht="120">
      <c r="B127" s="237" t="s">
        <v>3292</v>
      </c>
      <c r="C127" s="238" t="s">
        <v>1949</v>
      </c>
      <c r="D127" s="239" t="s">
        <v>2428</v>
      </c>
      <c r="E127" s="240" t="s">
        <v>3082</v>
      </c>
      <c r="F127" s="241"/>
      <c r="G127" s="244" t="s">
        <v>3293</v>
      </c>
      <c r="H127" s="230"/>
    </row>
    <row r="128" spans="1:8" ht="120">
      <c r="B128" s="237" t="s">
        <v>3294</v>
      </c>
      <c r="C128" s="238" t="s">
        <v>1950</v>
      </c>
      <c r="D128" s="239" t="s">
        <v>2428</v>
      </c>
      <c r="E128" s="240" t="s">
        <v>3082</v>
      </c>
      <c r="F128" s="241"/>
      <c r="G128" s="244" t="s">
        <v>3295</v>
      </c>
      <c r="H128" s="230"/>
    </row>
    <row r="129" spans="1:8" ht="90">
      <c r="B129" s="237" t="s">
        <v>1933</v>
      </c>
      <c r="C129" s="238" t="s">
        <v>1934</v>
      </c>
      <c r="D129" s="239" t="s">
        <v>3112</v>
      </c>
      <c r="E129" s="240" t="s">
        <v>3082</v>
      </c>
      <c r="F129" s="241"/>
      <c r="G129" s="244" t="s">
        <v>3296</v>
      </c>
      <c r="H129" s="230"/>
    </row>
    <row r="130" spans="1:8" ht="90">
      <c r="B130" s="237" t="s">
        <v>739</v>
      </c>
      <c r="C130" s="238" t="s">
        <v>1935</v>
      </c>
      <c r="D130" s="239" t="s">
        <v>2432</v>
      </c>
      <c r="E130" s="240" t="s">
        <v>3082</v>
      </c>
      <c r="F130" s="241"/>
      <c r="G130" s="244" t="s">
        <v>3297</v>
      </c>
      <c r="H130" s="230"/>
    </row>
    <row r="131" spans="1:8" ht="105">
      <c r="B131" s="237" t="s">
        <v>3298</v>
      </c>
      <c r="C131" s="238" t="s">
        <v>1936</v>
      </c>
      <c r="D131" s="239" t="s">
        <v>2338</v>
      </c>
      <c r="E131" s="240" t="s">
        <v>2768</v>
      </c>
      <c r="F131" s="241"/>
      <c r="G131" s="244" t="s">
        <v>3299</v>
      </c>
      <c r="H131" s="230"/>
    </row>
    <row r="132" spans="1:8" ht="45">
      <c r="B132" s="237" t="s">
        <v>3300</v>
      </c>
      <c r="C132" s="238" t="s">
        <v>1938</v>
      </c>
      <c r="D132" s="239" t="s">
        <v>2319</v>
      </c>
      <c r="E132" s="240" t="s">
        <v>3154</v>
      </c>
      <c r="F132" s="241"/>
      <c r="G132" s="244" t="s">
        <v>3301</v>
      </c>
      <c r="H132" s="230"/>
    </row>
    <row r="133" spans="1:8" ht="60">
      <c r="B133" s="237" t="s">
        <v>3302</v>
      </c>
      <c r="C133" s="238" t="s">
        <v>1940</v>
      </c>
      <c r="D133" s="239" t="s">
        <v>2473</v>
      </c>
      <c r="E133" s="240" t="s">
        <v>3154</v>
      </c>
      <c r="F133" s="241"/>
      <c r="G133" s="244" t="s">
        <v>3303</v>
      </c>
      <c r="H133" s="230"/>
    </row>
    <row r="134" spans="1:8" ht="30">
      <c r="B134" s="237" t="s">
        <v>3304</v>
      </c>
      <c r="C134" s="238" t="s">
        <v>1942</v>
      </c>
      <c r="D134" s="239" t="s">
        <v>2327</v>
      </c>
      <c r="E134" s="240" t="s">
        <v>3098</v>
      </c>
      <c r="F134" s="241"/>
      <c r="G134" s="244" t="s">
        <v>3305</v>
      </c>
      <c r="H134" s="230"/>
    </row>
    <row r="135" spans="1:8" ht="165">
      <c r="B135" s="264" t="s">
        <v>1978</v>
      </c>
      <c r="C135" s="238" t="s">
        <v>1944</v>
      </c>
      <c r="D135" s="239" t="s">
        <v>3219</v>
      </c>
      <c r="E135" s="4" t="s">
        <v>2805</v>
      </c>
      <c r="F135" s="265"/>
      <c r="G135" s="304" t="s">
        <v>3306</v>
      </c>
      <c r="H135" s="267"/>
    </row>
    <row r="136" spans="1:8" ht="165">
      <c r="B136" s="264" t="s">
        <v>1979</v>
      </c>
      <c r="C136" s="238" t="s">
        <v>1946</v>
      </c>
      <c r="D136" s="239" t="s">
        <v>3219</v>
      </c>
      <c r="E136" s="4" t="s">
        <v>2805</v>
      </c>
      <c r="F136" s="265"/>
      <c r="G136" s="363" t="s">
        <v>3307</v>
      </c>
      <c r="H136" s="267"/>
    </row>
    <row r="137" spans="1:8" ht="150">
      <c r="B137" s="364" t="s">
        <v>1980</v>
      </c>
      <c r="C137" s="365" t="s">
        <v>1947</v>
      </c>
      <c r="D137" s="366" t="s">
        <v>3222</v>
      </c>
      <c r="E137" s="367" t="s">
        <v>3223</v>
      </c>
      <c r="F137" s="368"/>
      <c r="G137" s="369" t="s">
        <v>3308</v>
      </c>
      <c r="H137" s="370"/>
    </row>
    <row r="138" spans="1:8" ht="150.75" thickBot="1">
      <c r="B138" s="371" t="s">
        <v>230</v>
      </c>
      <c r="C138" s="360" t="s">
        <v>1948</v>
      </c>
      <c r="D138" s="372" t="s">
        <v>3218</v>
      </c>
      <c r="E138" s="373" t="s">
        <v>3310</v>
      </c>
      <c r="F138" s="265"/>
      <c r="G138" s="374" t="s">
        <v>3311</v>
      </c>
      <c r="H138" s="267"/>
    </row>
    <row r="139" spans="1:8">
      <c r="A139" s="273"/>
      <c r="B139" s="307"/>
      <c r="C139" s="308"/>
      <c r="D139" s="309"/>
      <c r="E139" s="255"/>
      <c r="F139" s="255"/>
      <c r="G139" s="311"/>
      <c r="H139" s="312"/>
    </row>
    <row r="140" spans="1:8" ht="17.25" thickBot="1">
      <c r="A140" s="273"/>
      <c r="B140" s="313"/>
      <c r="C140" s="314"/>
      <c r="D140" s="315"/>
      <c r="E140" s="316"/>
      <c r="F140" s="316"/>
      <c r="G140" s="318"/>
      <c r="H140" s="312"/>
    </row>
    <row r="141" spans="1:8" ht="18.75">
      <c r="B141" s="375" t="s">
        <v>3312</v>
      </c>
      <c r="C141" s="376"/>
      <c r="D141" s="376"/>
      <c r="E141" s="376"/>
      <c r="F141" s="376"/>
      <c r="G141" s="377"/>
      <c r="H141" s="230"/>
    </row>
    <row r="142" spans="1:8">
      <c r="B142" s="378" t="s">
        <v>3313</v>
      </c>
      <c r="C142" s="379"/>
      <c r="D142" s="379"/>
      <c r="E142" s="379"/>
      <c r="F142" s="379"/>
      <c r="G142" s="380"/>
      <c r="H142" s="230"/>
    </row>
    <row r="143" spans="1:8">
      <c r="B143" s="378" t="s">
        <v>3314</v>
      </c>
      <c r="C143" s="379"/>
      <c r="D143" s="379"/>
      <c r="E143" s="379"/>
      <c r="F143" s="379"/>
      <c r="G143" s="380"/>
      <c r="H143" s="230"/>
    </row>
    <row r="144" spans="1:8">
      <c r="B144" s="378" t="s">
        <v>3315</v>
      </c>
      <c r="C144" s="379"/>
      <c r="D144" s="379"/>
      <c r="E144" s="379"/>
      <c r="F144" s="379"/>
      <c r="G144" s="380"/>
      <c r="H144" s="230"/>
    </row>
    <row r="145" spans="2:8">
      <c r="B145" s="378" t="s">
        <v>3316</v>
      </c>
      <c r="C145" s="379"/>
      <c r="D145" s="379"/>
      <c r="E145" s="379"/>
      <c r="F145" s="379"/>
      <c r="G145" s="380"/>
      <c r="H145" s="230"/>
    </row>
    <row r="146" spans="2:8">
      <c r="B146" s="378" t="s">
        <v>3317</v>
      </c>
      <c r="C146" s="379"/>
      <c r="D146" s="379"/>
      <c r="E146" s="379"/>
      <c r="F146" s="379"/>
      <c r="G146" s="380"/>
      <c r="H146" s="230"/>
    </row>
    <row r="147" spans="2:8">
      <c r="B147" s="378" t="s">
        <v>3318</v>
      </c>
      <c r="C147" s="379"/>
      <c r="D147" s="379"/>
      <c r="E147" s="379"/>
      <c r="F147" s="379"/>
      <c r="G147" s="380"/>
      <c r="H147" s="230"/>
    </row>
    <row r="148" spans="2:8">
      <c r="B148" s="378" t="s">
        <v>3319</v>
      </c>
      <c r="C148" s="379"/>
      <c r="D148" s="379"/>
      <c r="E148" s="379"/>
      <c r="F148" s="379"/>
      <c r="G148" s="380"/>
      <c r="H148" s="230"/>
    </row>
    <row r="149" spans="2:8">
      <c r="B149" s="378"/>
      <c r="C149" s="379"/>
      <c r="D149" s="379"/>
      <c r="E149" s="379"/>
      <c r="F149" s="379"/>
      <c r="G149" s="380"/>
      <c r="H149" s="230"/>
    </row>
    <row r="150" spans="2:8">
      <c r="B150" s="378" t="s">
        <v>3320</v>
      </c>
      <c r="C150" s="379"/>
      <c r="D150" s="379"/>
      <c r="E150" s="379"/>
      <c r="F150" s="379"/>
      <c r="G150" s="380"/>
      <c r="H150" s="230"/>
    </row>
    <row r="151" spans="2:8">
      <c r="B151" s="378"/>
      <c r="C151" s="379"/>
      <c r="D151" s="379"/>
      <c r="E151" s="379"/>
      <c r="F151" s="379"/>
      <c r="G151" s="380"/>
      <c r="H151" s="230"/>
    </row>
    <row r="152" spans="2:8">
      <c r="B152" s="378" t="s">
        <v>3321</v>
      </c>
      <c r="C152" s="379"/>
      <c r="D152" s="379"/>
      <c r="E152" s="379"/>
      <c r="F152" s="379"/>
      <c r="G152" s="380"/>
      <c r="H152" s="230"/>
    </row>
    <row r="153" spans="2:8">
      <c r="B153" s="378" t="s">
        <v>3322</v>
      </c>
      <c r="C153" s="379"/>
      <c r="D153" s="379"/>
      <c r="E153" s="379"/>
      <c r="F153" s="379"/>
      <c r="G153" s="380"/>
      <c r="H153" s="230"/>
    </row>
    <row r="154" spans="2:8">
      <c r="B154" s="378"/>
      <c r="C154" s="379"/>
      <c r="D154" s="379"/>
      <c r="E154" s="379"/>
      <c r="F154" s="379"/>
      <c r="G154" s="380"/>
      <c r="H154" s="230"/>
    </row>
    <row r="155" spans="2:8" ht="18.75">
      <c r="B155" s="381" t="s">
        <v>3323</v>
      </c>
      <c r="C155" s="382"/>
      <c r="D155" s="382"/>
      <c r="E155" s="382"/>
      <c r="F155" s="382"/>
      <c r="G155" s="383"/>
      <c r="H155" s="230"/>
    </row>
    <row r="156" spans="2:8">
      <c r="B156" s="378" t="s">
        <v>3324</v>
      </c>
      <c r="C156" s="379"/>
      <c r="D156" s="379"/>
      <c r="E156" s="379"/>
      <c r="F156" s="379"/>
      <c r="G156" s="380"/>
      <c r="H156" s="230"/>
    </row>
    <row r="157" spans="2:8">
      <c r="B157" s="378" t="s">
        <v>3314</v>
      </c>
      <c r="C157" s="379"/>
      <c r="D157" s="379"/>
      <c r="E157" s="379"/>
      <c r="F157" s="379"/>
      <c r="G157" s="380"/>
      <c r="H157" s="230"/>
    </row>
    <row r="158" spans="2:8">
      <c r="B158" s="378" t="s">
        <v>3325</v>
      </c>
      <c r="C158" s="379"/>
      <c r="D158" s="379"/>
      <c r="E158" s="379"/>
      <c r="F158" s="379"/>
      <c r="G158" s="380"/>
      <c r="H158" s="230"/>
    </row>
    <row r="159" spans="2:8">
      <c r="B159" s="378" t="s">
        <v>3326</v>
      </c>
      <c r="C159" s="379"/>
      <c r="D159" s="379"/>
      <c r="E159" s="379"/>
      <c r="F159" s="379"/>
      <c r="G159" s="380"/>
      <c r="H159" s="230"/>
    </row>
    <row r="160" spans="2:8">
      <c r="B160" s="378" t="s">
        <v>3327</v>
      </c>
      <c r="C160" s="379"/>
      <c r="D160" s="379"/>
      <c r="E160" s="379"/>
      <c r="F160" s="379"/>
      <c r="G160" s="380"/>
      <c r="H160" s="230"/>
    </row>
    <row r="161" spans="2:8">
      <c r="B161" s="378"/>
      <c r="C161" s="379"/>
      <c r="D161" s="379"/>
      <c r="E161" s="379"/>
      <c r="F161" s="379"/>
      <c r="G161" s="380"/>
      <c r="H161" s="230"/>
    </row>
    <row r="162" spans="2:8">
      <c r="B162" s="378" t="s">
        <v>3328</v>
      </c>
      <c r="C162" s="379"/>
      <c r="D162" s="379"/>
      <c r="E162" s="379"/>
      <c r="F162" s="379"/>
      <c r="G162" s="380"/>
      <c r="H162" s="230"/>
    </row>
    <row r="163" spans="2:8">
      <c r="B163" s="378"/>
      <c r="C163" s="379"/>
      <c r="D163" s="379"/>
      <c r="E163" s="379"/>
      <c r="F163" s="379"/>
      <c r="G163" s="380"/>
      <c r="H163" s="230"/>
    </row>
    <row r="164" spans="2:8">
      <c r="B164" s="378" t="s">
        <v>3329</v>
      </c>
      <c r="C164" s="379"/>
      <c r="D164" s="379"/>
      <c r="E164" s="379"/>
      <c r="F164" s="379"/>
      <c r="G164" s="380"/>
      <c r="H164" s="230"/>
    </row>
    <row r="165" spans="2:8">
      <c r="B165" s="378" t="s">
        <v>3330</v>
      </c>
      <c r="C165" s="379"/>
      <c r="D165" s="379"/>
      <c r="E165" s="379"/>
      <c r="F165" s="379"/>
      <c r="G165" s="380"/>
      <c r="H165" s="230"/>
    </row>
    <row r="166" spans="2:8" ht="17.25" thickBot="1">
      <c r="B166" s="384"/>
      <c r="C166" s="385"/>
      <c r="D166" s="385"/>
      <c r="E166" s="385"/>
      <c r="F166" s="385"/>
      <c r="G166" s="386"/>
      <c r="H166" s="230"/>
    </row>
    <row r="167" spans="2:8" ht="20.100000000000001" customHeight="1">
      <c r="B167" s="252"/>
      <c r="C167" s="252"/>
      <c r="D167" s="253"/>
      <c r="E167" s="254"/>
      <c r="F167" s="254"/>
      <c r="G167" s="252"/>
      <c r="H167"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9">
    <outlinePr summaryBelow="0"/>
    <pageSetUpPr fitToPage="1"/>
  </sheetPr>
  <dimension ref="A1:H166"/>
  <sheetViews>
    <sheetView showGridLines="0" zoomScaleNormal="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573</v>
      </c>
      <c r="C2" s="218"/>
      <c r="D2" s="218"/>
      <c r="E2" s="218"/>
      <c r="F2" s="218"/>
      <c r="G2" s="219"/>
      <c r="H2" s="220"/>
    </row>
    <row r="3" spans="1:8" ht="13.5" customHeight="1">
      <c r="A3" s="46"/>
      <c r="B3" s="270"/>
      <c r="C3" s="270"/>
      <c r="D3" s="270"/>
      <c r="E3" s="270"/>
      <c r="F3" s="270"/>
      <c r="G3" s="270"/>
      <c r="H3" s="222"/>
    </row>
    <row r="4" spans="1:8">
      <c r="A4" s="46"/>
      <c r="B4" s="42" t="s">
        <v>2710</v>
      </c>
      <c r="C4" s="42"/>
      <c r="D4" s="42"/>
      <c r="E4" s="42"/>
      <c r="F4" s="42"/>
      <c r="G4" s="42"/>
      <c r="H4" s="222"/>
    </row>
    <row r="5" spans="1:8" ht="13.5" customHeight="1" thickBot="1">
      <c r="A5" s="46"/>
      <c r="B5" s="274"/>
      <c r="C5" s="274"/>
      <c r="D5" s="274"/>
      <c r="E5" s="274"/>
      <c r="F5" s="274"/>
      <c r="G5" s="274"/>
      <c r="H5" s="222"/>
    </row>
    <row r="6" spans="1:8" ht="20.25" customHeight="1" thickBot="1">
      <c r="A6" s="45"/>
      <c r="B6" s="223" t="s">
        <v>24</v>
      </c>
      <c r="C6" s="224" t="s">
        <v>2308</v>
      </c>
      <c r="D6" s="224" t="s">
        <v>2309</v>
      </c>
      <c r="E6" s="224" t="s">
        <v>2310</v>
      </c>
      <c r="F6" s="225" t="s">
        <v>2311</v>
      </c>
      <c r="G6" s="226" t="s">
        <v>1571</v>
      </c>
      <c r="H6" s="45"/>
    </row>
    <row r="7" spans="1:8" ht="17.25" thickBot="1">
      <c r="B7" s="231" t="s">
        <v>1749</v>
      </c>
      <c r="C7" s="232" t="s">
        <v>3331</v>
      </c>
      <c r="D7" s="233" t="s">
        <v>2319</v>
      </c>
      <c r="E7" s="234" t="s">
        <v>2798</v>
      </c>
      <c r="F7" s="235" t="s">
        <v>2754</v>
      </c>
      <c r="G7" s="236" t="s">
        <v>3073</v>
      </c>
      <c r="H7" s="230"/>
    </row>
    <row r="8" spans="1:8" s="45" customFormat="1" ht="20.100000000000001" customHeight="1" thickBot="1">
      <c r="A8" s="8"/>
      <c r="B8" s="227" t="s">
        <v>2799</v>
      </c>
      <c r="C8" s="228"/>
      <c r="D8" s="228"/>
      <c r="E8" s="228"/>
      <c r="F8" s="228"/>
      <c r="G8" s="229"/>
      <c r="H8" s="230"/>
    </row>
    <row r="9" spans="1:8" ht="30">
      <c r="B9" s="231" t="s">
        <v>3332</v>
      </c>
      <c r="C9" s="232" t="s">
        <v>3333</v>
      </c>
      <c r="D9" s="233" t="s">
        <v>2319</v>
      </c>
      <c r="E9" s="234" t="s">
        <v>2320</v>
      </c>
      <c r="F9" s="235"/>
      <c r="G9" s="236" t="s">
        <v>3334</v>
      </c>
      <c r="H9" s="230"/>
    </row>
    <row r="10" spans="1:8">
      <c r="B10" s="237" t="s">
        <v>3335</v>
      </c>
      <c r="C10" s="238" t="s">
        <v>3336</v>
      </c>
      <c r="D10" s="239" t="s">
        <v>3076</v>
      </c>
      <c r="E10" s="240" t="s">
        <v>3337</v>
      </c>
      <c r="F10" s="241" t="s">
        <v>2754</v>
      </c>
      <c r="G10" s="244" t="s">
        <v>3079</v>
      </c>
      <c r="H10" s="230"/>
    </row>
    <row r="11" spans="1:8" ht="30">
      <c r="B11" s="237" t="s">
        <v>3338</v>
      </c>
      <c r="C11" s="238" t="s">
        <v>3339</v>
      </c>
      <c r="D11" s="239" t="s">
        <v>3081</v>
      </c>
      <c r="E11" s="240" t="s">
        <v>3340</v>
      </c>
      <c r="F11" s="241"/>
      <c r="G11" s="244" t="s">
        <v>3341</v>
      </c>
      <c r="H11" s="230"/>
    </row>
    <row r="12" spans="1:8">
      <c r="B12" s="237" t="s">
        <v>3342</v>
      </c>
      <c r="C12" s="238" t="s">
        <v>3343</v>
      </c>
      <c r="D12" s="239" t="s">
        <v>3076</v>
      </c>
      <c r="E12" s="240" t="s">
        <v>3337</v>
      </c>
      <c r="F12" s="241"/>
      <c r="G12" s="244" t="s">
        <v>3079</v>
      </c>
      <c r="H12" s="230"/>
    </row>
    <row r="13" spans="1:8">
      <c r="B13" s="237" t="s">
        <v>3344</v>
      </c>
      <c r="C13" s="238" t="s">
        <v>3345</v>
      </c>
      <c r="D13" s="239" t="s">
        <v>2437</v>
      </c>
      <c r="E13" s="240" t="s">
        <v>2317</v>
      </c>
      <c r="F13" s="241"/>
      <c r="G13" s="244"/>
      <c r="H13" s="230"/>
    </row>
    <row r="14" spans="1:8" ht="30">
      <c r="B14" s="237" t="s">
        <v>1756</v>
      </c>
      <c r="C14" s="238" t="s">
        <v>3346</v>
      </c>
      <c r="D14" s="239" t="s">
        <v>2432</v>
      </c>
      <c r="E14" s="240" t="s">
        <v>3340</v>
      </c>
      <c r="F14" s="241" t="s">
        <v>2754</v>
      </c>
      <c r="G14" s="244" t="s">
        <v>2548</v>
      </c>
      <c r="H14" s="230"/>
    </row>
    <row r="15" spans="1:8" ht="30">
      <c r="B15" s="237" t="s">
        <v>1758</v>
      </c>
      <c r="C15" s="238" t="s">
        <v>3347</v>
      </c>
      <c r="D15" s="239" t="s">
        <v>2316</v>
      </c>
      <c r="E15" s="240" t="s">
        <v>3337</v>
      </c>
      <c r="F15" s="241"/>
      <c r="G15" s="244" t="s">
        <v>3348</v>
      </c>
      <c r="H15" s="230"/>
    </row>
    <row r="16" spans="1:8" ht="30">
      <c r="B16" s="237" t="s">
        <v>1760</v>
      </c>
      <c r="C16" s="238" t="s">
        <v>3349</v>
      </c>
      <c r="D16" s="239" t="s">
        <v>2324</v>
      </c>
      <c r="E16" s="240" t="s">
        <v>3337</v>
      </c>
      <c r="F16" s="241"/>
      <c r="G16" s="244" t="s">
        <v>3350</v>
      </c>
      <c r="H16" s="230"/>
    </row>
    <row r="17" spans="2:8">
      <c r="B17" s="237" t="s">
        <v>1762</v>
      </c>
      <c r="C17" s="238" t="s">
        <v>3351</v>
      </c>
      <c r="D17" s="239" t="s">
        <v>2333</v>
      </c>
      <c r="E17" s="240" t="s">
        <v>3337</v>
      </c>
      <c r="F17" s="241"/>
      <c r="G17" s="244" t="s">
        <v>3352</v>
      </c>
      <c r="H17" s="230"/>
    </row>
    <row r="18" spans="2:8" ht="30">
      <c r="B18" s="237" t="s">
        <v>930</v>
      </c>
      <c r="C18" s="238" t="s">
        <v>3353</v>
      </c>
      <c r="D18" s="239" t="s">
        <v>2319</v>
      </c>
      <c r="E18" s="240" t="s">
        <v>3354</v>
      </c>
      <c r="F18" s="241"/>
      <c r="G18" s="244" t="s">
        <v>3355</v>
      </c>
      <c r="H18" s="230"/>
    </row>
    <row r="19" spans="2:8" ht="45">
      <c r="B19" s="237" t="s">
        <v>1764</v>
      </c>
      <c r="C19" s="238" t="s">
        <v>3356</v>
      </c>
      <c r="D19" s="239" t="s">
        <v>2432</v>
      </c>
      <c r="E19" s="240" t="s">
        <v>2314</v>
      </c>
      <c r="F19" s="241"/>
      <c r="G19" s="244" t="s">
        <v>3357</v>
      </c>
      <c r="H19" s="230"/>
    </row>
    <row r="20" spans="2:8">
      <c r="B20" s="237" t="s">
        <v>3358</v>
      </c>
      <c r="C20" s="238" t="s">
        <v>3359</v>
      </c>
      <c r="D20" s="239" t="s">
        <v>2333</v>
      </c>
      <c r="E20" s="240" t="s">
        <v>3360</v>
      </c>
      <c r="F20" s="241"/>
      <c r="G20" s="244"/>
      <c r="H20" s="230"/>
    </row>
    <row r="21" spans="2:8" ht="60">
      <c r="B21" s="237" t="s">
        <v>1774</v>
      </c>
      <c r="C21" s="238" t="s">
        <v>3361</v>
      </c>
      <c r="D21" s="239" t="s">
        <v>3108</v>
      </c>
      <c r="E21" s="240" t="s">
        <v>2314</v>
      </c>
      <c r="F21" s="241"/>
      <c r="G21" s="244" t="s">
        <v>3362</v>
      </c>
      <c r="H21" s="230"/>
    </row>
    <row r="22" spans="2:8" ht="30">
      <c r="B22" s="237" t="s">
        <v>1776</v>
      </c>
      <c r="C22" s="238" t="s">
        <v>3363</v>
      </c>
      <c r="D22" s="239" t="s">
        <v>2313</v>
      </c>
      <c r="E22" s="240" t="s">
        <v>2314</v>
      </c>
      <c r="F22" s="241"/>
      <c r="G22" s="244" t="s">
        <v>3111</v>
      </c>
      <c r="H22" s="230"/>
    </row>
    <row r="23" spans="2:8" ht="60">
      <c r="B23" s="237" t="s">
        <v>594</v>
      </c>
      <c r="C23" s="238" t="s">
        <v>3364</v>
      </c>
      <c r="D23" s="239" t="s">
        <v>3112</v>
      </c>
      <c r="E23" s="240" t="s">
        <v>2314</v>
      </c>
      <c r="F23" s="241"/>
      <c r="G23" s="244" t="s">
        <v>3365</v>
      </c>
      <c r="H23" s="230"/>
    </row>
    <row r="24" spans="2:8" ht="75">
      <c r="B24" s="237" t="s">
        <v>730</v>
      </c>
      <c r="C24" s="238" t="s">
        <v>3366</v>
      </c>
      <c r="D24" s="239" t="s">
        <v>2432</v>
      </c>
      <c r="E24" s="240" t="s">
        <v>2314</v>
      </c>
      <c r="F24" s="241"/>
      <c r="G24" s="244" t="s">
        <v>3114</v>
      </c>
      <c r="H24" s="230"/>
    </row>
    <row r="25" spans="2:8" ht="90">
      <c r="B25" s="356" t="s">
        <v>190</v>
      </c>
      <c r="C25" s="387" t="s">
        <v>1981</v>
      </c>
      <c r="D25" s="366" t="s">
        <v>2496</v>
      </c>
      <c r="E25" s="388" t="s">
        <v>3367</v>
      </c>
      <c r="F25" s="368"/>
      <c r="G25" s="389" t="s">
        <v>3115</v>
      </c>
      <c r="H25" s="370"/>
    </row>
    <row r="26" spans="2:8" ht="105">
      <c r="B26" s="356" t="s">
        <v>3116</v>
      </c>
      <c r="C26" s="387" t="s">
        <v>1982</v>
      </c>
      <c r="D26" s="366" t="s">
        <v>3117</v>
      </c>
      <c r="E26" s="388" t="s">
        <v>3368</v>
      </c>
      <c r="F26" s="368"/>
      <c r="G26" s="389" t="s">
        <v>3118</v>
      </c>
      <c r="H26" s="370"/>
    </row>
    <row r="27" spans="2:8" ht="120">
      <c r="B27" s="356" t="s">
        <v>3119</v>
      </c>
      <c r="C27" s="387" t="s">
        <v>1983</v>
      </c>
      <c r="D27" s="366" t="s">
        <v>3219</v>
      </c>
      <c r="E27" s="388" t="s">
        <v>3369</v>
      </c>
      <c r="F27" s="368"/>
      <c r="G27" s="389" t="s">
        <v>3370</v>
      </c>
      <c r="H27" s="370"/>
    </row>
    <row r="28" spans="2:8" ht="30">
      <c r="B28" s="237" t="s">
        <v>1783</v>
      </c>
      <c r="C28" s="238" t="s">
        <v>3371</v>
      </c>
      <c r="D28" s="239" t="s">
        <v>3112</v>
      </c>
      <c r="E28" s="240" t="s">
        <v>2314</v>
      </c>
      <c r="F28" s="241"/>
      <c r="G28" s="244" t="s">
        <v>3372</v>
      </c>
      <c r="H28" s="230"/>
    </row>
    <row r="29" spans="2:8" ht="30">
      <c r="B29" s="237" t="s">
        <v>1785</v>
      </c>
      <c r="C29" s="238" t="s">
        <v>3373</v>
      </c>
      <c r="D29" s="239" t="s">
        <v>2316</v>
      </c>
      <c r="E29" s="240" t="s">
        <v>2887</v>
      </c>
      <c r="F29" s="241"/>
      <c r="G29" s="244" t="s">
        <v>3126</v>
      </c>
      <c r="H29" s="230"/>
    </row>
    <row r="30" spans="2:8" ht="30">
      <c r="B30" s="237" t="s">
        <v>1787</v>
      </c>
      <c r="C30" s="238" t="s">
        <v>3374</v>
      </c>
      <c r="D30" s="239" t="s">
        <v>2324</v>
      </c>
      <c r="E30" s="240" t="s">
        <v>2887</v>
      </c>
      <c r="F30" s="241"/>
      <c r="G30" s="244" t="s">
        <v>3128</v>
      </c>
      <c r="H30" s="230"/>
    </row>
    <row r="31" spans="2:8" ht="30">
      <c r="B31" s="237" t="s">
        <v>1789</v>
      </c>
      <c r="C31" s="238" t="s">
        <v>3375</v>
      </c>
      <c r="D31" s="239" t="s">
        <v>2324</v>
      </c>
      <c r="E31" s="240" t="s">
        <v>2887</v>
      </c>
      <c r="F31" s="241"/>
      <c r="G31" s="244" t="s">
        <v>3130</v>
      </c>
      <c r="H31" s="230"/>
    </row>
    <row r="32" spans="2:8" ht="30">
      <c r="B32" s="237" t="s">
        <v>3376</v>
      </c>
      <c r="C32" s="238" t="s">
        <v>3377</v>
      </c>
      <c r="D32" s="239" t="s">
        <v>2333</v>
      </c>
      <c r="E32" s="240" t="s">
        <v>2887</v>
      </c>
      <c r="F32" s="241"/>
      <c r="G32" s="244" t="s">
        <v>3132</v>
      </c>
      <c r="H32" s="230"/>
    </row>
    <row r="33" spans="2:8" ht="45">
      <c r="B33" s="237" t="s">
        <v>1792</v>
      </c>
      <c r="C33" s="238" t="s">
        <v>3378</v>
      </c>
      <c r="D33" s="239" t="s">
        <v>2319</v>
      </c>
      <c r="E33" s="240" t="s">
        <v>2349</v>
      </c>
      <c r="F33" s="241"/>
      <c r="G33" s="244" t="s">
        <v>3134</v>
      </c>
      <c r="H33" s="230"/>
    </row>
    <row r="34" spans="2:8" ht="30">
      <c r="B34" s="237" t="s">
        <v>1794</v>
      </c>
      <c r="C34" s="238" t="s">
        <v>3379</v>
      </c>
      <c r="D34" s="239" t="s">
        <v>2328</v>
      </c>
      <c r="E34" s="240" t="s">
        <v>2887</v>
      </c>
      <c r="F34" s="241"/>
      <c r="G34" s="244" t="s">
        <v>3136</v>
      </c>
      <c r="H34" s="230"/>
    </row>
    <row r="35" spans="2:8" ht="30">
      <c r="B35" s="237" t="s">
        <v>1796</v>
      </c>
      <c r="C35" s="238" t="s">
        <v>3380</v>
      </c>
      <c r="D35" s="239" t="s">
        <v>2370</v>
      </c>
      <c r="E35" s="240" t="s">
        <v>2887</v>
      </c>
      <c r="F35" s="241"/>
      <c r="G35" s="244" t="s">
        <v>3138</v>
      </c>
      <c r="H35" s="230"/>
    </row>
    <row r="36" spans="2:8" ht="30">
      <c r="B36" s="237" t="s">
        <v>1798</v>
      </c>
      <c r="C36" s="238" t="s">
        <v>3381</v>
      </c>
      <c r="D36" s="239" t="s">
        <v>3140</v>
      </c>
      <c r="E36" s="240" t="s">
        <v>2887</v>
      </c>
      <c r="F36" s="241"/>
      <c r="G36" s="244" t="s">
        <v>3141</v>
      </c>
      <c r="H36" s="230"/>
    </row>
    <row r="37" spans="2:8" ht="30">
      <c r="B37" s="237" t="s">
        <v>441</v>
      </c>
      <c r="C37" s="238" t="s">
        <v>3382</v>
      </c>
      <c r="D37" s="239" t="s">
        <v>2333</v>
      </c>
      <c r="E37" s="240" t="s">
        <v>2887</v>
      </c>
      <c r="F37" s="241"/>
      <c r="G37" s="244" t="s">
        <v>3143</v>
      </c>
      <c r="H37" s="230"/>
    </row>
    <row r="38" spans="2:8" ht="30">
      <c r="B38" s="237" t="s">
        <v>1801</v>
      </c>
      <c r="C38" s="238" t="s">
        <v>3383</v>
      </c>
      <c r="D38" s="239" t="s">
        <v>3145</v>
      </c>
      <c r="E38" s="240" t="s">
        <v>2887</v>
      </c>
      <c r="F38" s="241"/>
      <c r="G38" s="244" t="s">
        <v>3146</v>
      </c>
      <c r="H38" s="230"/>
    </row>
    <row r="39" spans="2:8" ht="30">
      <c r="B39" s="237" t="s">
        <v>1803</v>
      </c>
      <c r="C39" s="238" t="s">
        <v>3384</v>
      </c>
      <c r="D39" s="239" t="s">
        <v>2437</v>
      </c>
      <c r="E39" s="240" t="s">
        <v>2887</v>
      </c>
      <c r="F39" s="241"/>
      <c r="G39" s="244" t="s">
        <v>3148</v>
      </c>
      <c r="H39" s="230"/>
    </row>
    <row r="40" spans="2:8" ht="30">
      <c r="B40" s="237" t="s">
        <v>1805</v>
      </c>
      <c r="C40" s="238" t="s">
        <v>3385</v>
      </c>
      <c r="D40" s="239" t="s">
        <v>2437</v>
      </c>
      <c r="E40" s="240" t="s">
        <v>2887</v>
      </c>
      <c r="F40" s="241"/>
      <c r="G40" s="244" t="s">
        <v>3150</v>
      </c>
      <c r="H40" s="230"/>
    </row>
    <row r="41" spans="2:8">
      <c r="B41" s="237" t="s">
        <v>3386</v>
      </c>
      <c r="C41" s="238" t="s">
        <v>3387</v>
      </c>
      <c r="D41" s="239" t="s">
        <v>3388</v>
      </c>
      <c r="E41" s="240" t="s">
        <v>2317</v>
      </c>
      <c r="F41" s="241"/>
      <c r="G41" s="244"/>
      <c r="H41" s="230"/>
    </row>
    <row r="42" spans="2:8">
      <c r="B42" s="237" t="s">
        <v>3389</v>
      </c>
      <c r="C42" s="238" t="s">
        <v>3390</v>
      </c>
      <c r="D42" s="239" t="s">
        <v>3388</v>
      </c>
      <c r="E42" s="240" t="s">
        <v>2317</v>
      </c>
      <c r="F42" s="241"/>
      <c r="G42" s="244"/>
      <c r="H42" s="230"/>
    </row>
    <row r="43" spans="2:8">
      <c r="B43" s="237" t="s">
        <v>3391</v>
      </c>
      <c r="C43" s="238" t="s">
        <v>3392</v>
      </c>
      <c r="D43" s="239" t="s">
        <v>3388</v>
      </c>
      <c r="E43" s="240" t="s">
        <v>2317</v>
      </c>
      <c r="F43" s="241"/>
      <c r="G43" s="244"/>
      <c r="H43" s="230"/>
    </row>
    <row r="44" spans="2:8">
      <c r="B44" s="237" t="s">
        <v>3393</v>
      </c>
      <c r="C44" s="238" t="s">
        <v>3394</v>
      </c>
      <c r="D44" s="239" t="s">
        <v>2316</v>
      </c>
      <c r="E44" s="240" t="s">
        <v>2317</v>
      </c>
      <c r="F44" s="241"/>
      <c r="G44" s="244"/>
      <c r="H44" s="230"/>
    </row>
    <row r="45" spans="2:8">
      <c r="B45" s="237" t="s">
        <v>3395</v>
      </c>
      <c r="C45" s="238" t="s">
        <v>3396</v>
      </c>
      <c r="D45" s="239" t="s">
        <v>2316</v>
      </c>
      <c r="E45" s="240" t="s">
        <v>2317</v>
      </c>
      <c r="F45" s="241"/>
      <c r="G45" s="244"/>
      <c r="H45" s="230"/>
    </row>
    <row r="46" spans="2:8">
      <c r="B46" s="237" t="s">
        <v>3397</v>
      </c>
      <c r="C46" s="238" t="s">
        <v>3398</v>
      </c>
      <c r="D46" s="239" t="s">
        <v>2316</v>
      </c>
      <c r="E46" s="240" t="s">
        <v>2317</v>
      </c>
      <c r="F46" s="241"/>
      <c r="G46" s="244"/>
      <c r="H46" s="230"/>
    </row>
    <row r="47" spans="2:8">
      <c r="B47" s="237" t="s">
        <v>3399</v>
      </c>
      <c r="C47" s="238" t="s">
        <v>3400</v>
      </c>
      <c r="D47" s="239" t="s">
        <v>2316</v>
      </c>
      <c r="E47" s="240" t="s">
        <v>2317</v>
      </c>
      <c r="F47" s="241"/>
      <c r="G47" s="244"/>
      <c r="H47" s="230"/>
    </row>
    <row r="48" spans="2:8">
      <c r="B48" s="237" t="s">
        <v>3401</v>
      </c>
      <c r="C48" s="238" t="s">
        <v>3402</v>
      </c>
      <c r="D48" s="239" t="s">
        <v>2316</v>
      </c>
      <c r="E48" s="240" t="s">
        <v>2317</v>
      </c>
      <c r="F48" s="241"/>
      <c r="G48" s="244"/>
      <c r="H48" s="230"/>
    </row>
    <row r="49" spans="2:8" ht="17.25" thickBot="1">
      <c r="B49" s="237" t="s">
        <v>3403</v>
      </c>
      <c r="C49" s="238" t="s">
        <v>3404</v>
      </c>
      <c r="D49" s="239" t="s">
        <v>2316</v>
      </c>
      <c r="E49" s="240" t="s">
        <v>2317</v>
      </c>
      <c r="F49" s="241"/>
      <c r="G49" s="244"/>
      <c r="H49" s="230"/>
    </row>
    <row r="50" spans="2:8" ht="20.100000000000001" customHeight="1" thickBot="1">
      <c r="B50" s="227" t="s">
        <v>3405</v>
      </c>
      <c r="C50" s="228"/>
      <c r="D50" s="228"/>
      <c r="E50" s="228"/>
      <c r="F50" s="228"/>
      <c r="G50" s="229"/>
      <c r="H50" s="230"/>
    </row>
    <row r="51" spans="2:8">
      <c r="B51" s="231" t="s">
        <v>3406</v>
      </c>
      <c r="C51" s="232" t="s">
        <v>3407</v>
      </c>
      <c r="D51" s="233" t="s">
        <v>3408</v>
      </c>
      <c r="E51" s="234" t="s">
        <v>3340</v>
      </c>
      <c r="F51" s="235"/>
      <c r="G51" s="236"/>
      <c r="H51" s="230"/>
    </row>
    <row r="52" spans="2:8">
      <c r="B52" s="237" t="s">
        <v>3409</v>
      </c>
      <c r="C52" s="238" t="s">
        <v>3410</v>
      </c>
      <c r="D52" s="239" t="s">
        <v>3411</v>
      </c>
      <c r="E52" s="240" t="s">
        <v>2887</v>
      </c>
      <c r="F52" s="241"/>
      <c r="G52" s="244"/>
      <c r="H52" s="230"/>
    </row>
    <row r="53" spans="2:8">
      <c r="B53" s="237" t="s">
        <v>3414</v>
      </c>
      <c r="C53" s="238" t="s">
        <v>3415</v>
      </c>
      <c r="D53" s="239" t="s">
        <v>3408</v>
      </c>
      <c r="E53" s="240" t="s">
        <v>3340</v>
      </c>
      <c r="F53" s="241"/>
      <c r="G53" s="244" t="s">
        <v>3416</v>
      </c>
      <c r="H53" s="230"/>
    </row>
    <row r="54" spans="2:8">
      <c r="B54" s="237" t="s">
        <v>3417</v>
      </c>
      <c r="C54" s="238" t="s">
        <v>3418</v>
      </c>
      <c r="D54" s="239" t="s">
        <v>3411</v>
      </c>
      <c r="E54" s="240" t="s">
        <v>2887</v>
      </c>
      <c r="F54" s="241"/>
      <c r="G54" s="244"/>
      <c r="H54" s="230"/>
    </row>
    <row r="55" spans="2:8">
      <c r="B55" s="237" t="s">
        <v>3419</v>
      </c>
      <c r="C55" s="238" t="s">
        <v>3420</v>
      </c>
      <c r="D55" s="239" t="s">
        <v>3408</v>
      </c>
      <c r="E55" s="240" t="s">
        <v>3340</v>
      </c>
      <c r="F55" s="241"/>
      <c r="G55" s="333" t="s">
        <v>3421</v>
      </c>
      <c r="H55" s="230"/>
    </row>
    <row r="56" spans="2:8">
      <c r="B56" s="237" t="s">
        <v>3422</v>
      </c>
      <c r="C56" s="238" t="s">
        <v>3423</v>
      </c>
      <c r="D56" s="239" t="s">
        <v>3411</v>
      </c>
      <c r="E56" s="240" t="s">
        <v>2887</v>
      </c>
      <c r="F56" s="241"/>
      <c r="G56" s="244"/>
      <c r="H56" s="230"/>
    </row>
    <row r="57" spans="2:8">
      <c r="B57" s="237" t="s">
        <v>3424</v>
      </c>
      <c r="C57" s="238" t="s">
        <v>3425</v>
      </c>
      <c r="D57" s="239" t="s">
        <v>3408</v>
      </c>
      <c r="E57" s="240" t="s">
        <v>3340</v>
      </c>
      <c r="F57" s="241"/>
      <c r="G57" s="244" t="s">
        <v>3426</v>
      </c>
      <c r="H57" s="230"/>
    </row>
    <row r="58" spans="2:8">
      <c r="B58" s="237" t="s">
        <v>3427</v>
      </c>
      <c r="C58" s="238" t="s">
        <v>3428</v>
      </c>
      <c r="D58" s="239" t="s">
        <v>3411</v>
      </c>
      <c r="E58" s="240" t="s">
        <v>2887</v>
      </c>
      <c r="F58" s="241"/>
      <c r="G58" s="244"/>
      <c r="H58" s="230"/>
    </row>
    <row r="59" spans="2:8">
      <c r="B59" s="237" t="s">
        <v>3429</v>
      </c>
      <c r="C59" s="238" t="s">
        <v>3430</v>
      </c>
      <c r="D59" s="239" t="s">
        <v>3408</v>
      </c>
      <c r="E59" s="240" t="s">
        <v>3340</v>
      </c>
      <c r="F59" s="241"/>
      <c r="G59" s="244" t="s">
        <v>3431</v>
      </c>
      <c r="H59" s="230"/>
    </row>
    <row r="60" spans="2:8" ht="17.25" thickBot="1">
      <c r="B60" s="237" t="s">
        <v>3432</v>
      </c>
      <c r="C60" s="238" t="s">
        <v>3433</v>
      </c>
      <c r="D60" s="239" t="s">
        <v>3411</v>
      </c>
      <c r="E60" s="240" t="s">
        <v>2887</v>
      </c>
      <c r="F60" s="241"/>
      <c r="G60" s="244"/>
      <c r="H60" s="230"/>
    </row>
    <row r="61" spans="2:8" ht="20.100000000000001" customHeight="1" thickBot="1">
      <c r="B61" s="227" t="s">
        <v>2801</v>
      </c>
      <c r="C61" s="228"/>
      <c r="D61" s="228"/>
      <c r="E61" s="228"/>
      <c r="F61" s="228"/>
      <c r="G61" s="229"/>
      <c r="H61" s="230"/>
    </row>
    <row r="62" spans="2:8" ht="75">
      <c r="B62" s="237" t="s">
        <v>638</v>
      </c>
      <c r="C62" s="238" t="s">
        <v>3435</v>
      </c>
      <c r="D62" s="239" t="s">
        <v>2319</v>
      </c>
      <c r="E62" s="240" t="s">
        <v>2805</v>
      </c>
      <c r="F62" s="241" t="s">
        <v>2795</v>
      </c>
      <c r="G62" s="244" t="s">
        <v>3160</v>
      </c>
      <c r="H62" s="230"/>
    </row>
    <row r="63" spans="2:8" ht="75.75" customHeight="1">
      <c r="B63" s="237" t="s">
        <v>1811</v>
      </c>
      <c r="C63" s="238" t="s">
        <v>3436</v>
      </c>
      <c r="D63" s="239" t="s">
        <v>2319</v>
      </c>
      <c r="E63" s="240" t="s">
        <v>3354</v>
      </c>
      <c r="F63" s="241" t="s">
        <v>2754</v>
      </c>
      <c r="G63" s="244" t="s">
        <v>3437</v>
      </c>
      <c r="H63" s="230"/>
    </row>
    <row r="64" spans="2:8" ht="90">
      <c r="B64" s="237" t="s">
        <v>1813</v>
      </c>
      <c r="C64" s="238" t="s">
        <v>3438</v>
      </c>
      <c r="D64" s="239" t="s">
        <v>2319</v>
      </c>
      <c r="E64" s="240" t="s">
        <v>2320</v>
      </c>
      <c r="F64" s="241"/>
      <c r="G64" s="244" t="s">
        <v>3439</v>
      </c>
      <c r="H64" s="230"/>
    </row>
    <row r="65" spans="2:8" ht="105">
      <c r="B65" s="237" t="s">
        <v>1815</v>
      </c>
      <c r="C65" s="238" t="s">
        <v>3440</v>
      </c>
      <c r="D65" s="239" t="s">
        <v>2338</v>
      </c>
      <c r="E65" s="240" t="s">
        <v>3340</v>
      </c>
      <c r="F65" s="241" t="s">
        <v>2795</v>
      </c>
      <c r="G65" s="244" t="s">
        <v>3441</v>
      </c>
      <c r="H65" s="230"/>
    </row>
    <row r="66" spans="2:8" ht="45">
      <c r="B66" s="237" t="s">
        <v>1817</v>
      </c>
      <c r="C66" s="238" t="s">
        <v>3442</v>
      </c>
      <c r="D66" s="239" t="s">
        <v>2316</v>
      </c>
      <c r="E66" s="240" t="s">
        <v>2887</v>
      </c>
      <c r="F66" s="241"/>
      <c r="G66" s="244" t="s">
        <v>3443</v>
      </c>
      <c r="H66" s="230"/>
    </row>
    <row r="67" spans="2:8" ht="60">
      <c r="B67" s="237" t="s">
        <v>1819</v>
      </c>
      <c r="C67" s="238" t="s">
        <v>3444</v>
      </c>
      <c r="D67" s="239" t="s">
        <v>2324</v>
      </c>
      <c r="E67" s="240" t="s">
        <v>3337</v>
      </c>
      <c r="F67" s="241"/>
      <c r="G67" s="244" t="s">
        <v>3445</v>
      </c>
      <c r="H67" s="230"/>
    </row>
    <row r="68" spans="2:8" ht="60">
      <c r="B68" s="237" t="s">
        <v>1821</v>
      </c>
      <c r="C68" s="238" t="s">
        <v>3446</v>
      </c>
      <c r="D68" s="239" t="s">
        <v>2324</v>
      </c>
      <c r="E68" s="240" t="s">
        <v>3337</v>
      </c>
      <c r="F68" s="241"/>
      <c r="G68" s="244" t="s">
        <v>3447</v>
      </c>
      <c r="H68" s="230"/>
    </row>
    <row r="69" spans="2:8" ht="135">
      <c r="B69" s="237" t="s">
        <v>1823</v>
      </c>
      <c r="C69" s="238" t="s">
        <v>3448</v>
      </c>
      <c r="D69" s="239" t="s">
        <v>2319</v>
      </c>
      <c r="E69" s="240" t="s">
        <v>2320</v>
      </c>
      <c r="F69" s="241"/>
      <c r="G69" s="244" t="s">
        <v>3449</v>
      </c>
      <c r="H69" s="230"/>
    </row>
    <row r="70" spans="2:8" ht="75">
      <c r="B70" s="237" t="s">
        <v>744</v>
      </c>
      <c r="C70" s="238" t="s">
        <v>3450</v>
      </c>
      <c r="D70" s="239" t="s">
        <v>2338</v>
      </c>
      <c r="E70" s="240" t="s">
        <v>2794</v>
      </c>
      <c r="F70" s="241"/>
      <c r="G70" s="244" t="s">
        <v>3451</v>
      </c>
      <c r="H70" s="230"/>
    </row>
    <row r="71" spans="2:8" ht="75">
      <c r="B71" s="237" t="s">
        <v>1826</v>
      </c>
      <c r="C71" s="238" t="s">
        <v>3454</v>
      </c>
      <c r="D71" s="239" t="s">
        <v>2431</v>
      </c>
      <c r="E71" s="240" t="s">
        <v>2794</v>
      </c>
      <c r="F71" s="241"/>
      <c r="G71" s="244" t="s">
        <v>3455</v>
      </c>
      <c r="H71" s="230"/>
    </row>
    <row r="72" spans="2:8" ht="75">
      <c r="B72" s="237" t="s">
        <v>1828</v>
      </c>
      <c r="C72" s="238" t="s">
        <v>3456</v>
      </c>
      <c r="D72" s="239" t="s">
        <v>2313</v>
      </c>
      <c r="E72" s="240" t="s">
        <v>2794</v>
      </c>
      <c r="F72" s="241" t="s">
        <v>2795</v>
      </c>
      <c r="G72" s="244" t="s">
        <v>3457</v>
      </c>
      <c r="H72" s="230"/>
    </row>
    <row r="73" spans="2:8" ht="75">
      <c r="B73" s="237" t="s">
        <v>1834</v>
      </c>
      <c r="C73" s="238" t="s">
        <v>3458</v>
      </c>
      <c r="D73" s="239" t="s">
        <v>2370</v>
      </c>
      <c r="E73" s="240" t="s">
        <v>2320</v>
      </c>
      <c r="F73" s="241"/>
      <c r="G73" s="244" t="s">
        <v>3459</v>
      </c>
      <c r="H73" s="230"/>
    </row>
    <row r="74" spans="2:8" ht="75">
      <c r="B74" s="237" t="s">
        <v>1836</v>
      </c>
      <c r="C74" s="238" t="s">
        <v>3460</v>
      </c>
      <c r="D74" s="239" t="s">
        <v>2370</v>
      </c>
      <c r="E74" s="240" t="s">
        <v>2320</v>
      </c>
      <c r="F74" s="241"/>
      <c r="G74" s="244" t="s">
        <v>3461</v>
      </c>
      <c r="H74" s="230"/>
    </row>
    <row r="75" spans="2:8" ht="30">
      <c r="B75" s="237" t="s">
        <v>1838</v>
      </c>
      <c r="C75" s="238" t="s">
        <v>3462</v>
      </c>
      <c r="D75" s="239" t="s">
        <v>2370</v>
      </c>
      <c r="E75" s="240" t="s">
        <v>2320</v>
      </c>
      <c r="F75" s="241"/>
      <c r="G75" s="244" t="s">
        <v>3463</v>
      </c>
      <c r="H75" s="230"/>
    </row>
    <row r="76" spans="2:8" ht="120">
      <c r="B76" s="237" t="s">
        <v>1840</v>
      </c>
      <c r="C76" s="238" t="s">
        <v>3464</v>
      </c>
      <c r="D76" s="239" t="s">
        <v>2804</v>
      </c>
      <c r="E76" s="240" t="s">
        <v>2320</v>
      </c>
      <c r="F76" s="241"/>
      <c r="G76" s="244" t="s">
        <v>3465</v>
      </c>
      <c r="H76" s="230"/>
    </row>
    <row r="77" spans="2:8" ht="120">
      <c r="B77" s="237" t="s">
        <v>1842</v>
      </c>
      <c r="C77" s="238" t="s">
        <v>3466</v>
      </c>
      <c r="D77" s="239" t="s">
        <v>2804</v>
      </c>
      <c r="E77" s="240" t="s">
        <v>2320</v>
      </c>
      <c r="F77" s="241"/>
      <c r="G77" s="244" t="s">
        <v>3467</v>
      </c>
      <c r="H77" s="230"/>
    </row>
    <row r="78" spans="2:8" ht="120">
      <c r="B78" s="237" t="s">
        <v>1844</v>
      </c>
      <c r="C78" s="238" t="s">
        <v>3468</v>
      </c>
      <c r="D78" s="239" t="s">
        <v>2804</v>
      </c>
      <c r="E78" s="240" t="s">
        <v>2320</v>
      </c>
      <c r="F78" s="241"/>
      <c r="G78" s="244" t="s">
        <v>3469</v>
      </c>
      <c r="H78" s="230"/>
    </row>
    <row r="79" spans="2:8" ht="120">
      <c r="B79" s="237" t="s">
        <v>1846</v>
      </c>
      <c r="C79" s="238" t="s">
        <v>3470</v>
      </c>
      <c r="D79" s="239" t="s">
        <v>2804</v>
      </c>
      <c r="E79" s="240" t="s">
        <v>2320</v>
      </c>
      <c r="F79" s="241"/>
      <c r="G79" s="244" t="s">
        <v>3471</v>
      </c>
      <c r="H79" s="230"/>
    </row>
    <row r="80" spans="2:8" ht="120">
      <c r="B80" s="237" t="s">
        <v>1848</v>
      </c>
      <c r="C80" s="238" t="s">
        <v>3472</v>
      </c>
      <c r="D80" s="239" t="s">
        <v>2804</v>
      </c>
      <c r="E80" s="240" t="s">
        <v>2320</v>
      </c>
      <c r="F80" s="241"/>
      <c r="G80" s="244" t="s">
        <v>3473</v>
      </c>
      <c r="H80" s="230"/>
    </row>
    <row r="81" spans="2:8" ht="90">
      <c r="B81" s="237" t="s">
        <v>1850</v>
      </c>
      <c r="C81" s="238" t="s">
        <v>3474</v>
      </c>
      <c r="D81" s="239" t="s">
        <v>2489</v>
      </c>
      <c r="E81" s="240" t="s">
        <v>2320</v>
      </c>
      <c r="F81" s="241"/>
      <c r="G81" s="244" t="s">
        <v>3475</v>
      </c>
      <c r="H81" s="230"/>
    </row>
    <row r="82" spans="2:8" ht="30">
      <c r="B82" s="237" t="s">
        <v>1852</v>
      </c>
      <c r="C82" s="238" t="s">
        <v>3476</v>
      </c>
      <c r="D82" s="239" t="s">
        <v>2435</v>
      </c>
      <c r="E82" s="240" t="s">
        <v>3337</v>
      </c>
      <c r="F82" s="241"/>
      <c r="G82" s="244" t="s">
        <v>3477</v>
      </c>
      <c r="H82" s="230"/>
    </row>
    <row r="83" spans="2:8" ht="45">
      <c r="B83" s="237" t="s">
        <v>1854</v>
      </c>
      <c r="C83" s="238" t="s">
        <v>3478</v>
      </c>
      <c r="D83" s="239" t="s">
        <v>2489</v>
      </c>
      <c r="E83" s="240" t="s">
        <v>2320</v>
      </c>
      <c r="F83" s="241"/>
      <c r="G83" s="244" t="s">
        <v>3479</v>
      </c>
      <c r="H83" s="230"/>
    </row>
    <row r="84" spans="2:8" ht="45">
      <c r="B84" s="237" t="s">
        <v>1856</v>
      </c>
      <c r="C84" s="238" t="s">
        <v>3480</v>
      </c>
      <c r="D84" s="239" t="s">
        <v>2435</v>
      </c>
      <c r="E84" s="240" t="s">
        <v>2320</v>
      </c>
      <c r="F84" s="241"/>
      <c r="G84" s="244" t="s">
        <v>3481</v>
      </c>
      <c r="H84" s="230"/>
    </row>
    <row r="85" spans="2:8" ht="105">
      <c r="B85" s="237" t="s">
        <v>1858</v>
      </c>
      <c r="C85" s="238" t="s">
        <v>3482</v>
      </c>
      <c r="D85" s="239" t="s">
        <v>2489</v>
      </c>
      <c r="E85" s="240" t="s">
        <v>2320</v>
      </c>
      <c r="F85" s="241"/>
      <c r="G85" s="244" t="s">
        <v>3483</v>
      </c>
      <c r="H85" s="230"/>
    </row>
    <row r="86" spans="2:8" ht="90">
      <c r="B86" s="237" t="s">
        <v>1860</v>
      </c>
      <c r="C86" s="238" t="s">
        <v>3484</v>
      </c>
      <c r="D86" s="239" t="s">
        <v>2489</v>
      </c>
      <c r="E86" s="240" t="s">
        <v>2320</v>
      </c>
      <c r="F86" s="241"/>
      <c r="G86" s="244" t="s">
        <v>3485</v>
      </c>
      <c r="H86" s="230"/>
    </row>
    <row r="87" spans="2:8" ht="90">
      <c r="B87" s="237" t="s">
        <v>1862</v>
      </c>
      <c r="C87" s="238" t="s">
        <v>3486</v>
      </c>
      <c r="D87" s="239" t="s">
        <v>2319</v>
      </c>
      <c r="E87" s="240" t="s">
        <v>2320</v>
      </c>
      <c r="F87" s="241"/>
      <c r="G87" s="244" t="s">
        <v>3487</v>
      </c>
      <c r="H87" s="230"/>
    </row>
    <row r="88" spans="2:8" ht="60">
      <c r="B88" s="237" t="s">
        <v>1864</v>
      </c>
      <c r="C88" s="238" t="s">
        <v>3488</v>
      </c>
      <c r="D88" s="239" t="s">
        <v>2473</v>
      </c>
      <c r="E88" s="240" t="s">
        <v>2320</v>
      </c>
      <c r="F88" s="241"/>
      <c r="G88" s="244" t="s">
        <v>3489</v>
      </c>
      <c r="H88" s="230"/>
    </row>
    <row r="89" spans="2:8" ht="108" customHeight="1">
      <c r="B89" s="237" t="s">
        <v>1866</v>
      </c>
      <c r="C89" s="238" t="s">
        <v>3490</v>
      </c>
      <c r="D89" s="239" t="s">
        <v>2327</v>
      </c>
      <c r="E89" s="240" t="s">
        <v>3354</v>
      </c>
      <c r="F89" s="241"/>
      <c r="G89" s="244" t="s">
        <v>3491</v>
      </c>
      <c r="H89" s="230"/>
    </row>
    <row r="90" spans="2:8" ht="120">
      <c r="B90" s="237" t="s">
        <v>1867</v>
      </c>
      <c r="C90" s="238" t="s">
        <v>3492</v>
      </c>
      <c r="D90" s="239" t="s">
        <v>2319</v>
      </c>
      <c r="E90" s="240" t="s">
        <v>2320</v>
      </c>
      <c r="F90" s="241"/>
      <c r="G90" s="244" t="s">
        <v>3493</v>
      </c>
      <c r="H90" s="230"/>
    </row>
    <row r="91" spans="2:8" ht="90">
      <c r="B91" s="237" t="s">
        <v>1869</v>
      </c>
      <c r="C91" s="238" t="s">
        <v>3494</v>
      </c>
      <c r="D91" s="239" t="s">
        <v>2319</v>
      </c>
      <c r="E91" s="240" t="s">
        <v>2320</v>
      </c>
      <c r="F91" s="241"/>
      <c r="G91" s="244" t="s">
        <v>3495</v>
      </c>
      <c r="H91" s="230"/>
    </row>
    <row r="92" spans="2:8" ht="75">
      <c r="B92" s="237" t="s">
        <v>3216</v>
      </c>
      <c r="C92" s="238" t="s">
        <v>3496</v>
      </c>
      <c r="D92" s="239" t="s">
        <v>2327</v>
      </c>
      <c r="E92" s="240" t="s">
        <v>2349</v>
      </c>
      <c r="F92" s="241"/>
      <c r="G92" s="244" t="s">
        <v>10210</v>
      </c>
      <c r="H92" s="230"/>
    </row>
    <row r="93" spans="2:8" ht="225">
      <c r="B93" s="264" t="s">
        <v>1872</v>
      </c>
      <c r="C93" s="238" t="s">
        <v>1984</v>
      </c>
      <c r="D93" s="239" t="s">
        <v>3219</v>
      </c>
      <c r="E93" s="4" t="s">
        <v>2320</v>
      </c>
      <c r="F93" s="265"/>
      <c r="G93" s="304" t="s">
        <v>10212</v>
      </c>
      <c r="H93" s="267"/>
    </row>
    <row r="94" spans="2:8" ht="180">
      <c r="B94" s="264" t="s">
        <v>1874</v>
      </c>
      <c r="C94" s="238" t="s">
        <v>1985</v>
      </c>
      <c r="D94" s="239" t="s">
        <v>3219</v>
      </c>
      <c r="E94" s="4" t="s">
        <v>2320</v>
      </c>
      <c r="F94" s="265"/>
      <c r="G94" s="390" t="s">
        <v>3497</v>
      </c>
      <c r="H94" s="267"/>
    </row>
    <row r="95" spans="2:8" ht="150">
      <c r="B95" s="264" t="s">
        <v>3221</v>
      </c>
      <c r="C95" s="238" t="s">
        <v>1986</v>
      </c>
      <c r="D95" s="239" t="s">
        <v>3218</v>
      </c>
      <c r="E95" s="4" t="s">
        <v>3498</v>
      </c>
      <c r="F95" s="265"/>
      <c r="G95" s="389" t="s">
        <v>3224</v>
      </c>
      <c r="H95" s="267"/>
    </row>
    <row r="96" spans="2:8" ht="165">
      <c r="B96" s="264" t="s">
        <v>1987</v>
      </c>
      <c r="C96" s="238" t="s">
        <v>1988</v>
      </c>
      <c r="D96" s="239" t="s">
        <v>3218</v>
      </c>
      <c r="E96" s="4" t="s">
        <v>3498</v>
      </c>
      <c r="F96" s="265"/>
      <c r="G96" s="266" t="s">
        <v>3499</v>
      </c>
      <c r="H96" s="267"/>
    </row>
    <row r="97" spans="2:8" ht="180">
      <c r="B97" s="264" t="s">
        <v>1989</v>
      </c>
      <c r="C97" s="238" t="s">
        <v>1990</v>
      </c>
      <c r="D97" s="239" t="s">
        <v>2489</v>
      </c>
      <c r="E97" s="4" t="s">
        <v>3498</v>
      </c>
      <c r="F97" s="265"/>
      <c r="G97" s="266" t="s">
        <v>3500</v>
      </c>
      <c r="H97" s="267"/>
    </row>
    <row r="98" spans="2:8" ht="120">
      <c r="B98" s="237" t="s">
        <v>1879</v>
      </c>
      <c r="C98" s="238" t="s">
        <v>3501</v>
      </c>
      <c r="D98" s="239" t="s">
        <v>3218</v>
      </c>
      <c r="E98" s="240" t="s">
        <v>2320</v>
      </c>
      <c r="F98" s="241"/>
      <c r="G98" s="244" t="s">
        <v>3502</v>
      </c>
      <c r="H98" s="230"/>
    </row>
    <row r="99" spans="2:8" ht="105">
      <c r="B99" s="237" t="s">
        <v>1881</v>
      </c>
      <c r="C99" s="238" t="s">
        <v>3503</v>
      </c>
      <c r="D99" s="239" t="s">
        <v>3108</v>
      </c>
      <c r="E99" s="240" t="s">
        <v>2314</v>
      </c>
      <c r="F99" s="241"/>
      <c r="G99" s="244" t="s">
        <v>3504</v>
      </c>
      <c r="H99" s="230"/>
    </row>
    <row r="100" spans="2:8" ht="75">
      <c r="B100" s="237" t="s">
        <v>1883</v>
      </c>
      <c r="C100" s="238" t="s">
        <v>3505</v>
      </c>
      <c r="D100" s="239" t="s">
        <v>2313</v>
      </c>
      <c r="E100" s="240" t="s">
        <v>2314</v>
      </c>
      <c r="F100" s="241"/>
      <c r="G100" s="244" t="s">
        <v>3506</v>
      </c>
      <c r="H100" s="230"/>
    </row>
    <row r="101" spans="2:8" ht="90">
      <c r="B101" s="237" t="s">
        <v>719</v>
      </c>
      <c r="C101" s="238" t="s">
        <v>3507</v>
      </c>
      <c r="D101" s="239" t="s">
        <v>3112</v>
      </c>
      <c r="E101" s="240" t="s">
        <v>2314</v>
      </c>
      <c r="F101" s="241"/>
      <c r="G101" s="244" t="s">
        <v>3508</v>
      </c>
      <c r="H101" s="230"/>
    </row>
    <row r="102" spans="2:8" ht="105">
      <c r="B102" s="237" t="s">
        <v>738</v>
      </c>
      <c r="C102" s="238" t="s">
        <v>3509</v>
      </c>
      <c r="D102" s="239" t="s">
        <v>2432</v>
      </c>
      <c r="E102" s="240" t="s">
        <v>2314</v>
      </c>
      <c r="F102" s="241"/>
      <c r="G102" s="244" t="s">
        <v>3510</v>
      </c>
      <c r="H102" s="230"/>
    </row>
    <row r="103" spans="2:8">
      <c r="B103" s="237" t="s">
        <v>1571</v>
      </c>
      <c r="C103" s="238" t="s">
        <v>3511</v>
      </c>
      <c r="D103" s="239" t="s">
        <v>2324</v>
      </c>
      <c r="E103" s="240" t="s">
        <v>3337</v>
      </c>
      <c r="F103" s="241"/>
      <c r="G103" s="244" t="s">
        <v>3512</v>
      </c>
      <c r="H103" s="230"/>
    </row>
    <row r="104" spans="2:8" ht="45">
      <c r="B104" s="237" t="s">
        <v>772</v>
      </c>
      <c r="C104" s="238" t="s">
        <v>3513</v>
      </c>
      <c r="D104" s="239" t="s">
        <v>2489</v>
      </c>
      <c r="E104" s="240" t="s">
        <v>2320</v>
      </c>
      <c r="F104" s="241"/>
      <c r="G104" s="244" t="s">
        <v>3247</v>
      </c>
      <c r="H104" s="230"/>
    </row>
    <row r="105" spans="2:8" ht="30">
      <c r="B105" s="237" t="s">
        <v>773</v>
      </c>
      <c r="C105" s="238" t="s">
        <v>3514</v>
      </c>
      <c r="D105" s="239" t="s">
        <v>2435</v>
      </c>
      <c r="E105" s="240" t="s">
        <v>2320</v>
      </c>
      <c r="F105" s="241"/>
      <c r="G105" s="244" t="s">
        <v>3248</v>
      </c>
      <c r="H105" s="230"/>
    </row>
    <row r="106" spans="2:8" ht="105">
      <c r="B106" s="237" t="s">
        <v>774</v>
      </c>
      <c r="C106" s="238" t="s">
        <v>3515</v>
      </c>
      <c r="D106" s="239" t="s">
        <v>2489</v>
      </c>
      <c r="E106" s="240" t="s">
        <v>2320</v>
      </c>
      <c r="F106" s="241"/>
      <c r="G106" s="244" t="s">
        <v>3516</v>
      </c>
      <c r="H106" s="230"/>
    </row>
    <row r="107" spans="2:8" ht="180">
      <c r="B107" s="264" t="s">
        <v>775</v>
      </c>
      <c r="C107" s="238" t="s">
        <v>1991</v>
      </c>
      <c r="D107" s="239" t="s">
        <v>3219</v>
      </c>
      <c r="E107" s="4" t="s">
        <v>2320</v>
      </c>
      <c r="F107" s="265"/>
      <c r="G107" s="266" t="s">
        <v>3517</v>
      </c>
      <c r="H107" s="267"/>
    </row>
    <row r="108" spans="2:8" ht="90">
      <c r="B108" s="237" t="s">
        <v>1898</v>
      </c>
      <c r="C108" s="238" t="s">
        <v>3518</v>
      </c>
      <c r="D108" s="239" t="s">
        <v>2326</v>
      </c>
      <c r="E108" s="240" t="s">
        <v>3354</v>
      </c>
      <c r="F108" s="241"/>
      <c r="G108" s="244" t="s">
        <v>3519</v>
      </c>
      <c r="H108" s="230"/>
    </row>
    <row r="109" spans="2:8" ht="90">
      <c r="B109" s="237" t="s">
        <v>1900</v>
      </c>
      <c r="C109" s="238" t="s">
        <v>3520</v>
      </c>
      <c r="D109" s="239" t="s">
        <v>2326</v>
      </c>
      <c r="E109" s="240" t="s">
        <v>3354</v>
      </c>
      <c r="F109" s="241"/>
      <c r="G109" s="244" t="s">
        <v>3521</v>
      </c>
      <c r="H109" s="230"/>
    </row>
    <row r="110" spans="2:8" ht="60">
      <c r="B110" s="237" t="s">
        <v>1902</v>
      </c>
      <c r="C110" s="238" t="s">
        <v>3522</v>
      </c>
      <c r="D110" s="239" t="s">
        <v>2326</v>
      </c>
      <c r="E110" s="240" t="s">
        <v>2805</v>
      </c>
      <c r="F110" s="241"/>
      <c r="G110" s="244" t="s">
        <v>3523</v>
      </c>
      <c r="H110" s="230"/>
    </row>
    <row r="111" spans="2:8" ht="90">
      <c r="B111" s="237" t="s">
        <v>1904</v>
      </c>
      <c r="C111" s="238" t="s">
        <v>3524</v>
      </c>
      <c r="D111" s="239" t="s">
        <v>2326</v>
      </c>
      <c r="E111" s="240" t="s">
        <v>2320</v>
      </c>
      <c r="F111" s="241"/>
      <c r="G111" s="244" t="s">
        <v>3525</v>
      </c>
      <c r="H111" s="230"/>
    </row>
    <row r="112" spans="2:8" ht="90">
      <c r="B112" s="237" t="s">
        <v>1906</v>
      </c>
      <c r="C112" s="238" t="s">
        <v>3526</v>
      </c>
      <c r="D112" s="239" t="s">
        <v>2326</v>
      </c>
      <c r="E112" s="240" t="s">
        <v>2320</v>
      </c>
      <c r="F112" s="241"/>
      <c r="G112" s="244" t="s">
        <v>3527</v>
      </c>
      <c r="H112" s="230"/>
    </row>
    <row r="113" spans="2:8" ht="90">
      <c r="B113" s="237" t="s">
        <v>1908</v>
      </c>
      <c r="C113" s="238" t="s">
        <v>3528</v>
      </c>
      <c r="D113" s="239" t="s">
        <v>2326</v>
      </c>
      <c r="E113" s="240" t="s">
        <v>2320</v>
      </c>
      <c r="F113" s="241"/>
      <c r="G113" s="244" t="s">
        <v>3529</v>
      </c>
      <c r="H113" s="230"/>
    </row>
    <row r="114" spans="2:8" ht="90">
      <c r="B114" s="237" t="s">
        <v>1910</v>
      </c>
      <c r="C114" s="238" t="s">
        <v>3530</v>
      </c>
      <c r="D114" s="239" t="s">
        <v>2326</v>
      </c>
      <c r="E114" s="240" t="s">
        <v>2320</v>
      </c>
      <c r="F114" s="241"/>
      <c r="G114" s="244" t="s">
        <v>3531</v>
      </c>
      <c r="H114" s="230"/>
    </row>
    <row r="115" spans="2:8" ht="90">
      <c r="B115" s="237" t="s">
        <v>1912</v>
      </c>
      <c r="C115" s="238" t="s">
        <v>3532</v>
      </c>
      <c r="D115" s="239" t="s">
        <v>2326</v>
      </c>
      <c r="E115" s="240" t="s">
        <v>2320</v>
      </c>
      <c r="F115" s="241"/>
      <c r="G115" s="244" t="s">
        <v>3533</v>
      </c>
      <c r="H115" s="230"/>
    </row>
    <row r="116" spans="2:8" ht="60">
      <c r="B116" s="237" t="s">
        <v>1914</v>
      </c>
      <c r="C116" s="238" t="s">
        <v>3534</v>
      </c>
      <c r="D116" s="239" t="s">
        <v>2326</v>
      </c>
      <c r="E116" s="240" t="s">
        <v>2805</v>
      </c>
      <c r="F116" s="241"/>
      <c r="G116" s="244" t="s">
        <v>3535</v>
      </c>
      <c r="H116" s="230"/>
    </row>
    <row r="117" spans="2:8" ht="45">
      <c r="B117" s="237" t="s">
        <v>1916</v>
      </c>
      <c r="C117" s="238" t="s">
        <v>3536</v>
      </c>
      <c r="D117" s="239" t="s">
        <v>2326</v>
      </c>
      <c r="E117" s="240" t="s">
        <v>2805</v>
      </c>
      <c r="F117" s="241"/>
      <c r="G117" s="244" t="s">
        <v>3537</v>
      </c>
      <c r="H117" s="230"/>
    </row>
    <row r="118" spans="2:8" ht="60">
      <c r="B118" s="237" t="s">
        <v>1918</v>
      </c>
      <c r="C118" s="238" t="s">
        <v>3538</v>
      </c>
      <c r="D118" s="239" t="s">
        <v>2326</v>
      </c>
      <c r="E118" s="240" t="s">
        <v>2805</v>
      </c>
      <c r="F118" s="241"/>
      <c r="G118" s="244" t="s">
        <v>3539</v>
      </c>
      <c r="H118" s="230"/>
    </row>
    <row r="119" spans="2:8" ht="60.75" thickBot="1">
      <c r="B119" s="237" t="s">
        <v>1920</v>
      </c>
      <c r="C119" s="238" t="s">
        <v>3540</v>
      </c>
      <c r="D119" s="239" t="s">
        <v>2326</v>
      </c>
      <c r="E119" s="240" t="s">
        <v>2805</v>
      </c>
      <c r="F119" s="241"/>
      <c r="G119" s="244" t="s">
        <v>3541</v>
      </c>
      <c r="H119" s="230"/>
    </row>
    <row r="120" spans="2:8" ht="20.100000000000001" customHeight="1" thickBot="1">
      <c r="B120" s="227" t="s">
        <v>3284</v>
      </c>
      <c r="C120" s="228"/>
      <c r="D120" s="228"/>
      <c r="E120" s="228"/>
      <c r="F120" s="228"/>
      <c r="G120" s="229"/>
      <c r="H120" s="230"/>
    </row>
    <row r="121" spans="2:8" ht="30">
      <c r="B121" s="231" t="s">
        <v>1925</v>
      </c>
      <c r="C121" s="232" t="s">
        <v>3542</v>
      </c>
      <c r="D121" s="233" t="s">
        <v>2319</v>
      </c>
      <c r="E121" s="234" t="s">
        <v>2320</v>
      </c>
      <c r="F121" s="235"/>
      <c r="G121" s="236" t="s">
        <v>3285</v>
      </c>
      <c r="H121" s="230"/>
    </row>
    <row r="122" spans="2:8" ht="17.25" thickBot="1">
      <c r="B122" s="237" t="s">
        <v>1927</v>
      </c>
      <c r="C122" s="238" t="s">
        <v>3543</v>
      </c>
      <c r="D122" s="239" t="s">
        <v>3286</v>
      </c>
      <c r="E122" s="240" t="s">
        <v>3337</v>
      </c>
      <c r="F122" s="241"/>
      <c r="G122" s="244"/>
      <c r="H122" s="230"/>
    </row>
    <row r="123" spans="2:8" ht="20.100000000000001" customHeight="1" thickBot="1">
      <c r="B123" s="227" t="s">
        <v>3287</v>
      </c>
      <c r="C123" s="228"/>
      <c r="D123" s="228"/>
      <c r="E123" s="228"/>
      <c r="F123" s="228"/>
      <c r="G123" s="229"/>
      <c r="H123" s="230"/>
    </row>
    <row r="124" spans="2:8" ht="30">
      <c r="B124" s="237" t="s">
        <v>1929</v>
      </c>
      <c r="C124" s="238" t="s">
        <v>3544</v>
      </c>
      <c r="D124" s="239" t="s">
        <v>2968</v>
      </c>
      <c r="E124" s="240" t="s">
        <v>2320</v>
      </c>
      <c r="F124" s="241"/>
      <c r="G124" s="244" t="s">
        <v>3545</v>
      </c>
      <c r="H124" s="230"/>
    </row>
    <row r="125" spans="2:8" ht="45">
      <c r="B125" s="237" t="s">
        <v>1931</v>
      </c>
      <c r="C125" s="238" t="s">
        <v>3546</v>
      </c>
      <c r="D125" s="239" t="s">
        <v>3108</v>
      </c>
      <c r="E125" s="240" t="s">
        <v>3340</v>
      </c>
      <c r="F125" s="241"/>
      <c r="G125" s="244" t="s">
        <v>3547</v>
      </c>
      <c r="H125" s="230"/>
    </row>
    <row r="126" spans="2:8" ht="120">
      <c r="B126" s="237" t="s">
        <v>3292</v>
      </c>
      <c r="C126" s="238" t="s">
        <v>1951</v>
      </c>
      <c r="D126" s="239" t="s">
        <v>2428</v>
      </c>
      <c r="E126" s="240" t="s">
        <v>3340</v>
      </c>
      <c r="F126" s="241"/>
      <c r="G126" s="244" t="s">
        <v>3548</v>
      </c>
      <c r="H126" s="230"/>
    </row>
    <row r="127" spans="2:8" ht="120">
      <c r="B127" s="237" t="s">
        <v>3294</v>
      </c>
      <c r="C127" s="238" t="s">
        <v>3549</v>
      </c>
      <c r="D127" s="239" t="s">
        <v>2428</v>
      </c>
      <c r="E127" s="240" t="s">
        <v>3340</v>
      </c>
      <c r="F127" s="241"/>
      <c r="G127" s="244" t="s">
        <v>3550</v>
      </c>
      <c r="H127" s="230"/>
    </row>
    <row r="128" spans="2:8" ht="90">
      <c r="B128" s="237" t="s">
        <v>1933</v>
      </c>
      <c r="C128" s="238" t="s">
        <v>3551</v>
      </c>
      <c r="D128" s="239" t="s">
        <v>3112</v>
      </c>
      <c r="E128" s="240" t="s">
        <v>3340</v>
      </c>
      <c r="F128" s="241"/>
      <c r="G128" s="244" t="s">
        <v>3552</v>
      </c>
      <c r="H128" s="230"/>
    </row>
    <row r="129" spans="1:8" ht="90">
      <c r="B129" s="237" t="s">
        <v>739</v>
      </c>
      <c r="C129" s="238" t="s">
        <v>3553</v>
      </c>
      <c r="D129" s="239" t="s">
        <v>2432</v>
      </c>
      <c r="E129" s="240" t="s">
        <v>3340</v>
      </c>
      <c r="F129" s="241"/>
      <c r="G129" s="244" t="s">
        <v>3297</v>
      </c>
      <c r="H129" s="230"/>
    </row>
    <row r="130" spans="1:8" ht="90">
      <c r="B130" s="237" t="s">
        <v>3554</v>
      </c>
      <c r="C130" s="238" t="s">
        <v>3555</v>
      </c>
      <c r="D130" s="239" t="s">
        <v>2338</v>
      </c>
      <c r="E130" s="240" t="s">
        <v>3557</v>
      </c>
      <c r="F130" s="241"/>
      <c r="G130" s="244" t="s">
        <v>3558</v>
      </c>
      <c r="H130" s="230"/>
    </row>
    <row r="131" spans="1:8" ht="45">
      <c r="B131" s="237" t="s">
        <v>1937</v>
      </c>
      <c r="C131" s="238" t="s">
        <v>3559</v>
      </c>
      <c r="D131" s="239" t="s">
        <v>2319</v>
      </c>
      <c r="E131" s="240" t="s">
        <v>2320</v>
      </c>
      <c r="F131" s="241"/>
      <c r="G131" s="244" t="s">
        <v>3560</v>
      </c>
      <c r="H131" s="230"/>
    </row>
    <row r="132" spans="1:8" ht="60">
      <c r="B132" s="237" t="s">
        <v>1939</v>
      </c>
      <c r="C132" s="238" t="s">
        <v>3561</v>
      </c>
      <c r="D132" s="239" t="s">
        <v>2473</v>
      </c>
      <c r="E132" s="240" t="s">
        <v>2320</v>
      </c>
      <c r="F132" s="241"/>
      <c r="G132" s="244" t="s">
        <v>3562</v>
      </c>
      <c r="H132" s="230"/>
    </row>
    <row r="133" spans="1:8" ht="30">
      <c r="B133" s="237" t="s">
        <v>1941</v>
      </c>
      <c r="C133" s="238" t="s">
        <v>3563</v>
      </c>
      <c r="D133" s="239" t="s">
        <v>2327</v>
      </c>
      <c r="E133" s="240" t="s">
        <v>3354</v>
      </c>
      <c r="F133" s="241"/>
      <c r="G133" s="244" t="s">
        <v>3564</v>
      </c>
      <c r="H133" s="230"/>
    </row>
    <row r="134" spans="1:8" ht="165">
      <c r="B134" s="264" t="s">
        <v>1943</v>
      </c>
      <c r="C134" s="238" t="s">
        <v>1992</v>
      </c>
      <c r="D134" s="239" t="s">
        <v>3219</v>
      </c>
      <c r="E134" s="4" t="s">
        <v>2320</v>
      </c>
      <c r="F134" s="265"/>
      <c r="G134" s="266" t="s">
        <v>3306</v>
      </c>
      <c r="H134" s="267"/>
    </row>
    <row r="135" spans="1:8" ht="165">
      <c r="B135" s="264" t="s">
        <v>1945</v>
      </c>
      <c r="C135" s="238" t="s">
        <v>1993</v>
      </c>
      <c r="D135" s="239" t="s">
        <v>3219</v>
      </c>
      <c r="E135" s="4" t="s">
        <v>2320</v>
      </c>
      <c r="F135" s="265"/>
      <c r="G135" s="266" t="s">
        <v>3565</v>
      </c>
      <c r="H135" s="267"/>
    </row>
    <row r="136" spans="1:8" ht="150">
      <c r="B136" s="364" t="s">
        <v>1980</v>
      </c>
      <c r="C136" s="391" t="s">
        <v>1994</v>
      </c>
      <c r="D136" s="366" t="s">
        <v>3222</v>
      </c>
      <c r="E136" s="367" t="s">
        <v>3223</v>
      </c>
      <c r="F136" s="368"/>
      <c r="G136" s="389" t="s">
        <v>3308</v>
      </c>
      <c r="H136" s="370"/>
    </row>
    <row r="137" spans="1:8" ht="150.75" thickBot="1">
      <c r="B137" s="371" t="s">
        <v>230</v>
      </c>
      <c r="C137" s="392" t="s">
        <v>1995</v>
      </c>
      <c r="D137" s="372" t="s">
        <v>3218</v>
      </c>
      <c r="E137" s="373" t="s">
        <v>3310</v>
      </c>
      <c r="F137" s="265"/>
      <c r="G137" s="266" t="s">
        <v>3311</v>
      </c>
      <c r="H137" s="267"/>
    </row>
    <row r="138" spans="1:8">
      <c r="A138" s="273"/>
      <c r="B138" s="307"/>
      <c r="C138" s="308"/>
      <c r="D138" s="309"/>
      <c r="E138" s="255"/>
      <c r="F138" s="255"/>
      <c r="G138" s="311"/>
      <c r="H138" s="312"/>
    </row>
    <row r="139" spans="1:8" ht="17.25" thickBot="1">
      <c r="A139" s="273"/>
      <c r="B139" s="313"/>
      <c r="C139" s="314"/>
      <c r="D139" s="315"/>
      <c r="E139" s="316"/>
      <c r="F139" s="316"/>
      <c r="G139" s="318"/>
      <c r="H139" s="312"/>
    </row>
    <row r="140" spans="1:8" ht="18.75">
      <c r="B140" s="375" t="s">
        <v>3312</v>
      </c>
      <c r="C140" s="376"/>
      <c r="D140" s="376"/>
      <c r="E140" s="376"/>
      <c r="F140" s="376"/>
      <c r="G140" s="377"/>
      <c r="H140" s="230"/>
    </row>
    <row r="141" spans="1:8">
      <c r="B141" s="378" t="s">
        <v>3313</v>
      </c>
      <c r="C141" s="379"/>
      <c r="D141" s="379"/>
      <c r="E141" s="379"/>
      <c r="F141" s="379"/>
      <c r="G141" s="380"/>
      <c r="H141" s="230"/>
    </row>
    <row r="142" spans="1:8">
      <c r="B142" s="378" t="s">
        <v>3314</v>
      </c>
      <c r="C142" s="379"/>
      <c r="D142" s="379"/>
      <c r="E142" s="379"/>
      <c r="F142" s="379"/>
      <c r="G142" s="380"/>
      <c r="H142" s="230"/>
    </row>
    <row r="143" spans="1:8">
      <c r="B143" s="378" t="s">
        <v>3315</v>
      </c>
      <c r="C143" s="379"/>
      <c r="D143" s="379"/>
      <c r="E143" s="379"/>
      <c r="F143" s="379"/>
      <c r="G143" s="380"/>
      <c r="H143" s="230"/>
    </row>
    <row r="144" spans="1:8">
      <c r="B144" s="378" t="s">
        <v>3316</v>
      </c>
      <c r="C144" s="379"/>
      <c r="D144" s="379"/>
      <c r="E144" s="379"/>
      <c r="F144" s="379"/>
      <c r="G144" s="380"/>
      <c r="H144" s="230"/>
    </row>
    <row r="145" spans="2:8">
      <c r="B145" s="378" t="s">
        <v>3317</v>
      </c>
      <c r="C145" s="379"/>
      <c r="D145" s="379"/>
      <c r="E145" s="379"/>
      <c r="F145" s="379"/>
      <c r="G145" s="380"/>
      <c r="H145" s="230"/>
    </row>
    <row r="146" spans="2:8">
      <c r="B146" s="378" t="s">
        <v>3318</v>
      </c>
      <c r="C146" s="379"/>
      <c r="D146" s="379"/>
      <c r="E146" s="379"/>
      <c r="F146" s="379"/>
      <c r="G146" s="380"/>
      <c r="H146" s="230"/>
    </row>
    <row r="147" spans="2:8">
      <c r="B147" s="378" t="s">
        <v>3319</v>
      </c>
      <c r="C147" s="379"/>
      <c r="D147" s="379"/>
      <c r="E147" s="379"/>
      <c r="F147" s="379"/>
      <c r="G147" s="380"/>
      <c r="H147" s="230"/>
    </row>
    <row r="148" spans="2:8">
      <c r="B148" s="378"/>
      <c r="C148" s="379"/>
      <c r="D148" s="379"/>
      <c r="E148" s="379"/>
      <c r="F148" s="379"/>
      <c r="G148" s="380"/>
      <c r="H148" s="230"/>
    </row>
    <row r="149" spans="2:8">
      <c r="B149" s="378" t="s">
        <v>3320</v>
      </c>
      <c r="C149" s="379"/>
      <c r="D149" s="379"/>
      <c r="E149" s="379"/>
      <c r="F149" s="379"/>
      <c r="G149" s="380"/>
      <c r="H149" s="230"/>
    </row>
    <row r="150" spans="2:8">
      <c r="B150" s="378"/>
      <c r="C150" s="379"/>
      <c r="D150" s="379"/>
      <c r="E150" s="379"/>
      <c r="F150" s="379"/>
      <c r="G150" s="380"/>
      <c r="H150" s="230"/>
    </row>
    <row r="151" spans="2:8">
      <c r="B151" s="378" t="s">
        <v>3321</v>
      </c>
      <c r="C151" s="379"/>
      <c r="D151" s="379"/>
      <c r="E151" s="379"/>
      <c r="F151" s="379"/>
      <c r="G151" s="380"/>
      <c r="H151" s="230"/>
    </row>
    <row r="152" spans="2:8">
      <c r="B152" s="378" t="s">
        <v>3322</v>
      </c>
      <c r="C152" s="379"/>
      <c r="D152" s="379"/>
      <c r="E152" s="379"/>
      <c r="F152" s="379"/>
      <c r="G152" s="380"/>
      <c r="H152" s="230"/>
    </row>
    <row r="153" spans="2:8">
      <c r="B153" s="378"/>
      <c r="C153" s="379"/>
      <c r="D153" s="379"/>
      <c r="E153" s="379"/>
      <c r="F153" s="379"/>
      <c r="G153" s="380"/>
      <c r="H153" s="230"/>
    </row>
    <row r="154" spans="2:8" ht="18.75">
      <c r="B154" s="381" t="s">
        <v>3323</v>
      </c>
      <c r="C154" s="382"/>
      <c r="D154" s="382"/>
      <c r="E154" s="382"/>
      <c r="F154" s="382"/>
      <c r="G154" s="383"/>
      <c r="H154" s="230"/>
    </row>
    <row r="155" spans="2:8">
      <c r="B155" s="378" t="s">
        <v>3324</v>
      </c>
      <c r="C155" s="379"/>
      <c r="D155" s="379"/>
      <c r="E155" s="379"/>
      <c r="F155" s="379"/>
      <c r="G155" s="380"/>
      <c r="H155" s="230"/>
    </row>
    <row r="156" spans="2:8">
      <c r="B156" s="378" t="s">
        <v>3314</v>
      </c>
      <c r="C156" s="379"/>
      <c r="D156" s="379"/>
      <c r="E156" s="379"/>
      <c r="F156" s="379"/>
      <c r="G156" s="380"/>
      <c r="H156" s="230"/>
    </row>
    <row r="157" spans="2:8">
      <c r="B157" s="378" t="s">
        <v>3325</v>
      </c>
      <c r="C157" s="379"/>
      <c r="D157" s="379"/>
      <c r="E157" s="379"/>
      <c r="F157" s="379"/>
      <c r="G157" s="380"/>
      <c r="H157" s="230"/>
    </row>
    <row r="158" spans="2:8">
      <c r="B158" s="378" t="s">
        <v>3326</v>
      </c>
      <c r="C158" s="379"/>
      <c r="D158" s="379"/>
      <c r="E158" s="379"/>
      <c r="F158" s="379"/>
      <c r="G158" s="380"/>
      <c r="H158" s="230"/>
    </row>
    <row r="159" spans="2:8">
      <c r="B159" s="378" t="s">
        <v>3327</v>
      </c>
      <c r="C159" s="379"/>
      <c r="D159" s="379"/>
      <c r="E159" s="379"/>
      <c r="F159" s="379"/>
      <c r="G159" s="380"/>
      <c r="H159" s="230"/>
    </row>
    <row r="160" spans="2:8">
      <c r="B160" s="378"/>
      <c r="C160" s="379"/>
      <c r="D160" s="379"/>
      <c r="E160" s="379"/>
      <c r="F160" s="379"/>
      <c r="G160" s="380"/>
      <c r="H160" s="230"/>
    </row>
    <row r="161" spans="2:8">
      <c r="B161" s="378" t="s">
        <v>3328</v>
      </c>
      <c r="C161" s="379"/>
      <c r="D161" s="379"/>
      <c r="E161" s="379"/>
      <c r="F161" s="379"/>
      <c r="G161" s="380"/>
      <c r="H161" s="230"/>
    </row>
    <row r="162" spans="2:8">
      <c r="B162" s="378"/>
      <c r="C162" s="379"/>
      <c r="D162" s="379"/>
      <c r="E162" s="379"/>
      <c r="F162" s="379"/>
      <c r="G162" s="380"/>
      <c r="H162" s="230"/>
    </row>
    <row r="163" spans="2:8">
      <c r="B163" s="378" t="s">
        <v>3329</v>
      </c>
      <c r="C163" s="379"/>
      <c r="D163" s="379"/>
      <c r="E163" s="379"/>
      <c r="F163" s="379"/>
      <c r="G163" s="380"/>
      <c r="H163" s="230"/>
    </row>
    <row r="164" spans="2:8">
      <c r="B164" s="378" t="s">
        <v>3330</v>
      </c>
      <c r="C164" s="379"/>
      <c r="D164" s="379"/>
      <c r="E164" s="379"/>
      <c r="F164" s="379"/>
      <c r="G164" s="380"/>
      <c r="H164" s="230"/>
    </row>
    <row r="165" spans="2:8" ht="17.25" thickBot="1">
      <c r="B165" s="384"/>
      <c r="C165" s="385"/>
      <c r="D165" s="385"/>
      <c r="E165" s="385"/>
      <c r="F165" s="385"/>
      <c r="G165" s="386"/>
      <c r="H165" s="230"/>
    </row>
    <row r="166" spans="2:8" ht="20.100000000000001" customHeight="1">
      <c r="B166" s="252"/>
      <c r="C166" s="252"/>
      <c r="D166" s="253"/>
      <c r="E166" s="254"/>
      <c r="F166" s="254"/>
      <c r="G166" s="252"/>
      <c r="H166"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4">
    <outlinePr summaryBelow="0"/>
    <pageSetUpPr fitToPage="1"/>
  </sheetPr>
  <dimension ref="A1:H47"/>
  <sheetViews>
    <sheetView showGridLines="0" zoomScaleNormal="100" zoomScaleSheetLayoutView="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899</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24</v>
      </c>
      <c r="C4" s="224" t="s">
        <v>2308</v>
      </c>
      <c r="D4" s="224" t="s">
        <v>2309</v>
      </c>
      <c r="E4" s="224" t="s">
        <v>2310</v>
      </c>
      <c r="F4" s="225" t="s">
        <v>2311</v>
      </c>
      <c r="G4" s="226" t="s">
        <v>1571</v>
      </c>
      <c r="H4" s="45"/>
    </row>
    <row r="5" spans="1:8" s="45" customFormat="1" ht="20.100000000000001" customHeight="1" thickBot="1">
      <c r="A5" s="8"/>
      <c r="B5" s="524" t="s">
        <v>2318</v>
      </c>
      <c r="C5" s="525"/>
      <c r="D5" s="526"/>
      <c r="E5" s="527"/>
      <c r="F5" s="527"/>
      <c r="G5" s="528"/>
      <c r="H5" s="230"/>
    </row>
    <row r="6" spans="1:8" ht="20.100000000000001" customHeight="1">
      <c r="B6" s="231" t="s">
        <v>5062</v>
      </c>
      <c r="C6" s="232" t="s">
        <v>5063</v>
      </c>
      <c r="D6" s="233" t="s">
        <v>2321</v>
      </c>
      <c r="E6" s="234" t="s">
        <v>2314</v>
      </c>
      <c r="F6" s="235" t="s">
        <v>2315</v>
      </c>
      <c r="G6" s="236" t="s">
        <v>2322</v>
      </c>
      <c r="H6" s="230"/>
    </row>
    <row r="7" spans="1:8" ht="20.100000000000001" customHeight="1">
      <c r="B7" s="237" t="s">
        <v>5064</v>
      </c>
      <c r="C7" s="238" t="s">
        <v>5065</v>
      </c>
      <c r="D7" s="239" t="s">
        <v>2324</v>
      </c>
      <c r="E7" s="240" t="s">
        <v>2317</v>
      </c>
      <c r="F7" s="241"/>
      <c r="G7" s="350"/>
      <c r="H7" s="230"/>
    </row>
    <row r="8" spans="1:8" ht="20.100000000000001" customHeight="1" thickBot="1">
      <c r="B8" s="289" t="s">
        <v>2351</v>
      </c>
      <c r="C8" s="290" t="s">
        <v>5066</v>
      </c>
      <c r="D8" s="291" t="s">
        <v>2328</v>
      </c>
      <c r="E8" s="292" t="s">
        <v>2314</v>
      </c>
      <c r="F8" s="293"/>
      <c r="G8" s="261"/>
      <c r="H8" s="230"/>
    </row>
    <row r="9" spans="1:8" ht="20.100000000000001" customHeight="1">
      <c r="B9" s="529" t="s">
        <v>5067</v>
      </c>
      <c r="C9" s="308"/>
      <c r="D9" s="309"/>
      <c r="E9" s="255"/>
      <c r="F9" s="255"/>
      <c r="G9" s="479"/>
      <c r="H9" s="230"/>
    </row>
    <row r="10" spans="1:8" ht="13.5" customHeight="1">
      <c r="B10" s="530" t="s">
        <v>5068</v>
      </c>
      <c r="C10" s="341"/>
      <c r="D10" s="342"/>
      <c r="E10" s="343"/>
      <c r="F10" s="343"/>
      <c r="G10" s="323"/>
      <c r="H10" s="230"/>
    </row>
    <row r="11" spans="1:8" ht="13.5" customHeight="1">
      <c r="B11" s="530" t="s">
        <v>5069</v>
      </c>
      <c r="C11" s="341"/>
      <c r="D11" s="342"/>
      <c r="E11" s="343"/>
      <c r="F11" s="343"/>
      <c r="G11" s="323"/>
      <c r="H11" s="230"/>
    </row>
    <row r="12" spans="1:8" ht="13.5" customHeight="1" thickBot="1">
      <c r="B12" s="531" t="s">
        <v>5070</v>
      </c>
      <c r="C12" s="314"/>
      <c r="D12" s="315"/>
      <c r="E12" s="316"/>
      <c r="F12" s="316"/>
      <c r="G12" s="346"/>
      <c r="H12" s="230"/>
    </row>
    <row r="13" spans="1:8" ht="30">
      <c r="B13" s="231" t="s">
        <v>5071</v>
      </c>
      <c r="C13" s="232" t="s">
        <v>5072</v>
      </c>
      <c r="D13" s="532" t="s">
        <v>2319</v>
      </c>
      <c r="E13" s="330" t="s">
        <v>2371</v>
      </c>
      <c r="F13" s="235" t="s">
        <v>5073</v>
      </c>
      <c r="G13" s="236" t="s">
        <v>5074</v>
      </c>
      <c r="H13" s="230"/>
    </row>
    <row r="14" spans="1:8" ht="30">
      <c r="B14" s="237" t="s">
        <v>5075</v>
      </c>
      <c r="C14" s="238" t="s">
        <v>5076</v>
      </c>
      <c r="D14" s="239" t="s">
        <v>2319</v>
      </c>
      <c r="E14" s="240" t="s">
        <v>2805</v>
      </c>
      <c r="F14" s="241" t="s">
        <v>5073</v>
      </c>
      <c r="G14" s="350" t="s">
        <v>5074</v>
      </c>
      <c r="H14" s="230"/>
    </row>
    <row r="15" spans="1:8" ht="30">
      <c r="B15" s="237" t="s">
        <v>5077</v>
      </c>
      <c r="C15" s="238" t="s">
        <v>5078</v>
      </c>
      <c r="D15" s="239" t="s">
        <v>2319</v>
      </c>
      <c r="E15" s="240" t="s">
        <v>2371</v>
      </c>
      <c r="F15" s="241" t="s">
        <v>5073</v>
      </c>
      <c r="G15" s="350" t="s">
        <v>5074</v>
      </c>
      <c r="H15" s="230"/>
    </row>
    <row r="16" spans="1:8" ht="30">
      <c r="B16" s="237" t="s">
        <v>5079</v>
      </c>
      <c r="C16" s="238" t="s">
        <v>5080</v>
      </c>
      <c r="D16" s="239" t="s">
        <v>2319</v>
      </c>
      <c r="E16" s="240" t="s">
        <v>2805</v>
      </c>
      <c r="F16" s="241" t="s">
        <v>5073</v>
      </c>
      <c r="G16" s="350" t="s">
        <v>5074</v>
      </c>
      <c r="H16" s="230"/>
    </row>
    <row r="17" spans="2:8" ht="45">
      <c r="B17" s="237" t="s">
        <v>900</v>
      </c>
      <c r="C17" s="238" t="s">
        <v>5081</v>
      </c>
      <c r="D17" s="239" t="s">
        <v>2319</v>
      </c>
      <c r="E17" s="240" t="s">
        <v>2371</v>
      </c>
      <c r="F17" s="241" t="s">
        <v>5073</v>
      </c>
      <c r="G17" s="261" t="s">
        <v>5082</v>
      </c>
      <c r="H17" s="230"/>
    </row>
    <row r="18" spans="2:8" ht="30">
      <c r="B18" s="237" t="s">
        <v>5083</v>
      </c>
      <c r="C18" s="238" t="s">
        <v>5084</v>
      </c>
      <c r="D18" s="239" t="s">
        <v>2319</v>
      </c>
      <c r="E18" s="240" t="s">
        <v>2805</v>
      </c>
      <c r="F18" s="241" t="s">
        <v>5073</v>
      </c>
      <c r="G18" s="350" t="s">
        <v>5085</v>
      </c>
      <c r="H18" s="230"/>
    </row>
    <row r="19" spans="2:8" ht="30">
      <c r="B19" s="237" t="s">
        <v>5086</v>
      </c>
      <c r="C19" s="238" t="s">
        <v>5087</v>
      </c>
      <c r="D19" s="239" t="s">
        <v>2319</v>
      </c>
      <c r="E19" s="240" t="s">
        <v>2371</v>
      </c>
      <c r="F19" s="241" t="s">
        <v>5073</v>
      </c>
      <c r="G19" s="350" t="s">
        <v>5085</v>
      </c>
      <c r="H19" s="230"/>
    </row>
    <row r="20" spans="2:8" ht="45">
      <c r="B20" s="237" t="s">
        <v>5088</v>
      </c>
      <c r="C20" s="238" t="s">
        <v>5089</v>
      </c>
      <c r="D20" s="239" t="s">
        <v>2319</v>
      </c>
      <c r="E20" s="240" t="s">
        <v>2371</v>
      </c>
      <c r="F20" s="241" t="s">
        <v>5073</v>
      </c>
      <c r="G20" s="350" t="s">
        <v>5090</v>
      </c>
      <c r="H20" s="230"/>
    </row>
    <row r="21" spans="2:8" ht="45">
      <c r="B21" s="237" t="s">
        <v>5091</v>
      </c>
      <c r="C21" s="238" t="s">
        <v>5092</v>
      </c>
      <c r="D21" s="239" t="s">
        <v>2319</v>
      </c>
      <c r="E21" s="240" t="s">
        <v>2371</v>
      </c>
      <c r="F21" s="241" t="s">
        <v>5073</v>
      </c>
      <c r="G21" s="350" t="s">
        <v>5090</v>
      </c>
      <c r="H21" s="230"/>
    </row>
    <row r="22" spans="2:8" ht="45">
      <c r="B22" s="237" t="s">
        <v>903</v>
      </c>
      <c r="C22" s="238" t="s">
        <v>5093</v>
      </c>
      <c r="D22" s="239" t="s">
        <v>2319</v>
      </c>
      <c r="E22" s="240" t="s">
        <v>2805</v>
      </c>
      <c r="F22" s="241" t="s">
        <v>5073</v>
      </c>
      <c r="G22" s="350" t="s">
        <v>5094</v>
      </c>
      <c r="H22" s="230"/>
    </row>
    <row r="23" spans="2:8" ht="45">
      <c r="B23" s="237" t="s">
        <v>904</v>
      </c>
      <c r="C23" s="238" t="s">
        <v>5095</v>
      </c>
      <c r="D23" s="239" t="s">
        <v>2319</v>
      </c>
      <c r="E23" s="240" t="s">
        <v>2371</v>
      </c>
      <c r="F23" s="241" t="s">
        <v>5073</v>
      </c>
      <c r="G23" s="350" t="s">
        <v>5094</v>
      </c>
      <c r="H23" s="230"/>
    </row>
    <row r="24" spans="2:8" ht="45">
      <c r="B24" s="237" t="s">
        <v>905</v>
      </c>
      <c r="C24" s="238" t="s">
        <v>5096</v>
      </c>
      <c r="D24" s="239" t="s">
        <v>2319</v>
      </c>
      <c r="E24" s="240" t="s">
        <v>2805</v>
      </c>
      <c r="F24" s="241" t="s">
        <v>5073</v>
      </c>
      <c r="G24" s="350" t="s">
        <v>5097</v>
      </c>
      <c r="H24" s="230"/>
    </row>
    <row r="25" spans="2:8" ht="45">
      <c r="B25" s="237" t="s">
        <v>906</v>
      </c>
      <c r="C25" s="238" t="s">
        <v>5098</v>
      </c>
      <c r="D25" s="239" t="s">
        <v>2319</v>
      </c>
      <c r="E25" s="240" t="s">
        <v>2371</v>
      </c>
      <c r="F25" s="241" t="s">
        <v>5073</v>
      </c>
      <c r="G25" s="350" t="s">
        <v>5090</v>
      </c>
      <c r="H25" s="230"/>
    </row>
    <row r="26" spans="2:8" ht="45">
      <c r="B26" s="237" t="s">
        <v>5099</v>
      </c>
      <c r="C26" s="238" t="s">
        <v>5100</v>
      </c>
      <c r="D26" s="239" t="s">
        <v>2319</v>
      </c>
      <c r="E26" s="240" t="s">
        <v>2805</v>
      </c>
      <c r="F26" s="241" t="s">
        <v>5073</v>
      </c>
      <c r="G26" s="350" t="s">
        <v>5090</v>
      </c>
      <c r="H26" s="230"/>
    </row>
    <row r="27" spans="2:8" ht="45">
      <c r="B27" s="264" t="s">
        <v>5101</v>
      </c>
      <c r="C27" s="238" t="s">
        <v>5102</v>
      </c>
      <c r="D27" s="239" t="s">
        <v>2319</v>
      </c>
      <c r="E27" s="4" t="s">
        <v>2371</v>
      </c>
      <c r="F27" s="265" t="s">
        <v>5103</v>
      </c>
      <c r="G27" s="266" t="s">
        <v>5104</v>
      </c>
      <c r="H27" s="267"/>
    </row>
    <row r="28" spans="2:8" ht="30">
      <c r="B28" s="237" t="s">
        <v>5105</v>
      </c>
      <c r="C28" s="238" t="s">
        <v>5106</v>
      </c>
      <c r="D28" s="239" t="s">
        <v>2319</v>
      </c>
      <c r="E28" s="240" t="s">
        <v>2805</v>
      </c>
      <c r="F28" s="241" t="s">
        <v>5073</v>
      </c>
      <c r="G28" s="350" t="s">
        <v>5085</v>
      </c>
      <c r="H28" s="230"/>
    </row>
    <row r="29" spans="2:8" ht="45">
      <c r="B29" s="264" t="s">
        <v>5107</v>
      </c>
      <c r="C29" s="238" t="s">
        <v>5108</v>
      </c>
      <c r="D29" s="239" t="s">
        <v>2319</v>
      </c>
      <c r="E29" s="4" t="s">
        <v>4997</v>
      </c>
      <c r="F29" s="265" t="s">
        <v>5103</v>
      </c>
      <c r="G29" s="266" t="s">
        <v>5109</v>
      </c>
      <c r="H29" s="267"/>
    </row>
    <row r="30" spans="2:8" ht="30">
      <c r="B30" s="237" t="s">
        <v>5110</v>
      </c>
      <c r="C30" s="238" t="s">
        <v>5111</v>
      </c>
      <c r="D30" s="239" t="s">
        <v>2319</v>
      </c>
      <c r="E30" s="240" t="s">
        <v>2371</v>
      </c>
      <c r="F30" s="241" t="s">
        <v>5073</v>
      </c>
      <c r="G30" s="350" t="s">
        <v>5074</v>
      </c>
      <c r="H30" s="230"/>
    </row>
    <row r="31" spans="2:8" ht="45">
      <c r="B31" s="237" t="s">
        <v>5112</v>
      </c>
      <c r="C31" s="238" t="s">
        <v>5113</v>
      </c>
      <c r="D31" s="239" t="s">
        <v>2319</v>
      </c>
      <c r="E31" s="240" t="s">
        <v>2805</v>
      </c>
      <c r="F31" s="241" t="s">
        <v>5073</v>
      </c>
      <c r="G31" s="350" t="s">
        <v>5097</v>
      </c>
      <c r="H31" s="230"/>
    </row>
    <row r="32" spans="2:8" ht="30">
      <c r="B32" s="237" t="s">
        <v>5114</v>
      </c>
      <c r="C32" s="238" t="s">
        <v>5115</v>
      </c>
      <c r="D32" s="239" t="s">
        <v>2319</v>
      </c>
      <c r="E32" s="240" t="s">
        <v>2371</v>
      </c>
      <c r="F32" s="241" t="s">
        <v>5073</v>
      </c>
      <c r="G32" s="350" t="s">
        <v>5085</v>
      </c>
      <c r="H32" s="230"/>
    </row>
    <row r="33" spans="2:8" ht="105">
      <c r="B33" s="264" t="s">
        <v>5116</v>
      </c>
      <c r="C33" s="238" t="s">
        <v>5117</v>
      </c>
      <c r="D33" s="239" t="s">
        <v>2319</v>
      </c>
      <c r="E33" s="4" t="s">
        <v>2371</v>
      </c>
      <c r="F33" s="265" t="s">
        <v>5073</v>
      </c>
      <c r="G33" s="266" t="s">
        <v>5118</v>
      </c>
      <c r="H33" s="267"/>
    </row>
    <row r="34" spans="2:8" ht="45">
      <c r="B34" s="533" t="s">
        <v>5119</v>
      </c>
      <c r="C34" s="360" t="s">
        <v>5120</v>
      </c>
      <c r="D34" s="534" t="s">
        <v>2319</v>
      </c>
      <c r="E34" s="275" t="s">
        <v>2371</v>
      </c>
      <c r="F34" s="437" t="s">
        <v>5103</v>
      </c>
      <c r="G34" s="535" t="s">
        <v>5082</v>
      </c>
      <c r="H34" s="267"/>
    </row>
    <row r="35" spans="2:8" ht="45">
      <c r="B35" s="264" t="s">
        <v>5121</v>
      </c>
      <c r="C35" s="238" t="s">
        <v>5122</v>
      </c>
      <c r="D35" s="239" t="s">
        <v>2319</v>
      </c>
      <c r="E35" s="4" t="s">
        <v>2371</v>
      </c>
      <c r="F35" s="265" t="s">
        <v>5103</v>
      </c>
      <c r="G35" s="266" t="s">
        <v>5082</v>
      </c>
      <c r="H35" s="267"/>
    </row>
    <row r="36" spans="2:8" ht="45">
      <c r="B36" s="536" t="s">
        <v>5123</v>
      </c>
      <c r="C36" s="360" t="s">
        <v>5124</v>
      </c>
      <c r="D36" s="534" t="s">
        <v>2319</v>
      </c>
      <c r="E36" s="537" t="s">
        <v>2371</v>
      </c>
      <c r="F36" s="538" t="s">
        <v>5073</v>
      </c>
      <c r="G36" s="288" t="s">
        <v>5125</v>
      </c>
      <c r="H36" s="230"/>
    </row>
    <row r="37" spans="2:8" ht="45">
      <c r="B37" s="237" t="s">
        <v>5126</v>
      </c>
      <c r="C37" s="238" t="s">
        <v>5127</v>
      </c>
      <c r="D37" s="239" t="s">
        <v>2319</v>
      </c>
      <c r="E37" s="240" t="s">
        <v>2371</v>
      </c>
      <c r="F37" s="241" t="s">
        <v>5073</v>
      </c>
      <c r="G37" s="350" t="s">
        <v>5125</v>
      </c>
      <c r="H37" s="230"/>
    </row>
    <row r="38" spans="2:8" ht="45">
      <c r="B38" s="237" t="s">
        <v>5128</v>
      </c>
      <c r="C38" s="238" t="s">
        <v>5129</v>
      </c>
      <c r="D38" s="239" t="s">
        <v>2319</v>
      </c>
      <c r="E38" s="240" t="s">
        <v>2371</v>
      </c>
      <c r="F38" s="241" t="s">
        <v>5073</v>
      </c>
      <c r="G38" s="350" t="s">
        <v>5125</v>
      </c>
      <c r="H38" s="230"/>
    </row>
    <row r="39" spans="2:8" ht="45">
      <c r="B39" s="237" t="s">
        <v>5130</v>
      </c>
      <c r="C39" s="238" t="s">
        <v>5131</v>
      </c>
      <c r="D39" s="239" t="s">
        <v>2319</v>
      </c>
      <c r="E39" s="240" t="s">
        <v>2371</v>
      </c>
      <c r="F39" s="241" t="s">
        <v>5073</v>
      </c>
      <c r="G39" s="350" t="s">
        <v>5125</v>
      </c>
      <c r="H39" s="230"/>
    </row>
    <row r="40" spans="2:8" ht="45.75" thickBot="1">
      <c r="B40" s="237" t="s">
        <v>5132</v>
      </c>
      <c r="C40" s="238" t="s">
        <v>5133</v>
      </c>
      <c r="D40" s="239" t="s">
        <v>2319</v>
      </c>
      <c r="E40" s="240" t="s">
        <v>2371</v>
      </c>
      <c r="F40" s="241" t="s">
        <v>5073</v>
      </c>
      <c r="G40" s="350" t="s">
        <v>5125</v>
      </c>
      <c r="H40" s="230"/>
    </row>
    <row r="41" spans="2:8" ht="20.100000000000001" customHeight="1" thickBot="1">
      <c r="B41" s="524" t="s">
        <v>5134</v>
      </c>
      <c r="C41" s="525"/>
      <c r="D41" s="526"/>
      <c r="E41" s="527"/>
      <c r="F41" s="527"/>
      <c r="G41" s="528"/>
      <c r="H41" s="230"/>
    </row>
    <row r="42" spans="2:8" ht="30">
      <c r="B42" s="231" t="s">
        <v>1866</v>
      </c>
      <c r="C42" s="232" t="s">
        <v>5135</v>
      </c>
      <c r="D42" s="233" t="s">
        <v>2327</v>
      </c>
      <c r="E42" s="234" t="s">
        <v>2805</v>
      </c>
      <c r="F42" s="235"/>
      <c r="G42" s="236" t="s">
        <v>5136</v>
      </c>
      <c r="H42" s="230"/>
    </row>
    <row r="43" spans="2:8" ht="45">
      <c r="B43" s="237" t="s">
        <v>5137</v>
      </c>
      <c r="C43" s="238" t="s">
        <v>5138</v>
      </c>
      <c r="D43" s="239" t="s">
        <v>2319</v>
      </c>
      <c r="E43" s="240" t="s">
        <v>5139</v>
      </c>
      <c r="F43" s="241"/>
      <c r="G43" s="350" t="s">
        <v>5140</v>
      </c>
      <c r="H43" s="230"/>
    </row>
    <row r="44" spans="2:8" ht="45">
      <c r="B44" s="237" t="s">
        <v>5141</v>
      </c>
      <c r="C44" s="238" t="s">
        <v>5142</v>
      </c>
      <c r="D44" s="239" t="s">
        <v>2319</v>
      </c>
      <c r="E44" s="240" t="s">
        <v>2371</v>
      </c>
      <c r="F44" s="241"/>
      <c r="G44" s="350" t="s">
        <v>5143</v>
      </c>
      <c r="H44" s="230"/>
    </row>
    <row r="45" spans="2:8" ht="90">
      <c r="B45" s="237" t="s">
        <v>5144</v>
      </c>
      <c r="C45" s="238" t="s">
        <v>5145</v>
      </c>
      <c r="D45" s="239" t="s">
        <v>2319</v>
      </c>
      <c r="E45" s="240" t="s">
        <v>2805</v>
      </c>
      <c r="F45" s="241"/>
      <c r="G45" s="350" t="s">
        <v>5146</v>
      </c>
      <c r="H45" s="230"/>
    </row>
    <row r="46" spans="2:8" ht="90.75" thickBot="1">
      <c r="B46" s="237" t="s">
        <v>5147</v>
      </c>
      <c r="C46" s="238" t="s">
        <v>5148</v>
      </c>
      <c r="D46" s="239" t="s">
        <v>2327</v>
      </c>
      <c r="E46" s="240" t="s">
        <v>2805</v>
      </c>
      <c r="F46" s="241"/>
      <c r="G46" s="350" t="s">
        <v>5149</v>
      </c>
      <c r="H46" s="230"/>
    </row>
    <row r="47" spans="2:8" ht="20.100000000000001" customHeight="1">
      <c r="B47" s="252"/>
      <c r="C47" s="252"/>
      <c r="D47" s="253"/>
      <c r="E47" s="254"/>
      <c r="F47" s="254"/>
      <c r="G47" s="252"/>
      <c r="H47" s="216"/>
    </row>
  </sheetData>
  <phoneticPr fontId="4"/>
  <pageMargins left="0" right="0.19685039370078741" top="0.19685039370078741" bottom="0.19685039370078741" header="0.11811023622047245" footer="0.11811023622047245"/>
  <pageSetup paperSize="9" scale="44"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0">
    <outlinePr summaryBelow="0"/>
    <pageSetUpPr fitToPage="1"/>
  </sheetPr>
  <dimension ref="A1:H299"/>
  <sheetViews>
    <sheetView showGridLines="0" zoomScaleNormal="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486</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24</v>
      </c>
      <c r="C4" s="224" t="s">
        <v>2308</v>
      </c>
      <c r="D4" s="224" t="s">
        <v>2309</v>
      </c>
      <c r="E4" s="224" t="s">
        <v>2310</v>
      </c>
      <c r="F4" s="225" t="s">
        <v>2311</v>
      </c>
      <c r="G4" s="226" t="s">
        <v>1571</v>
      </c>
      <c r="H4" s="45"/>
    </row>
    <row r="5" spans="1:8" ht="17.25" thickBot="1">
      <c r="B5" s="237" t="s">
        <v>1749</v>
      </c>
      <c r="C5" s="238" t="s">
        <v>3566</v>
      </c>
      <c r="D5" s="239" t="s">
        <v>2319</v>
      </c>
      <c r="E5" s="240" t="s">
        <v>2798</v>
      </c>
      <c r="F5" s="241" t="s">
        <v>2754</v>
      </c>
      <c r="G5" s="244" t="s">
        <v>3073</v>
      </c>
      <c r="H5" s="230"/>
    </row>
    <row r="6" spans="1:8" s="45" customFormat="1" ht="20.100000000000001" customHeight="1" thickBot="1">
      <c r="A6" s="8"/>
      <c r="B6" s="227" t="s">
        <v>2799</v>
      </c>
      <c r="C6" s="228"/>
      <c r="D6" s="228"/>
      <c r="E6" s="228"/>
      <c r="F6" s="228"/>
      <c r="G6" s="229"/>
      <c r="H6" s="230"/>
    </row>
    <row r="7" spans="1:8" ht="30">
      <c r="B7" s="231" t="s">
        <v>3567</v>
      </c>
      <c r="C7" s="232" t="s">
        <v>3568</v>
      </c>
      <c r="D7" s="233" t="s">
        <v>2319</v>
      </c>
      <c r="E7" s="234" t="s">
        <v>2320</v>
      </c>
      <c r="F7" s="235"/>
      <c r="G7" s="236" t="s">
        <v>3569</v>
      </c>
      <c r="H7" s="230"/>
    </row>
    <row r="8" spans="1:8" ht="30">
      <c r="B8" s="237" t="s">
        <v>3570</v>
      </c>
      <c r="C8" s="238" t="s">
        <v>1060</v>
      </c>
      <c r="D8" s="239" t="s">
        <v>2326</v>
      </c>
      <c r="E8" s="240" t="s">
        <v>3246</v>
      </c>
      <c r="F8" s="241"/>
      <c r="G8" s="244" t="s">
        <v>3571</v>
      </c>
      <c r="H8" s="230"/>
    </row>
    <row r="9" spans="1:8">
      <c r="B9" s="237" t="s">
        <v>3572</v>
      </c>
      <c r="C9" s="238" t="s">
        <v>3573</v>
      </c>
      <c r="D9" s="239" t="s">
        <v>3076</v>
      </c>
      <c r="E9" s="240" t="s">
        <v>3337</v>
      </c>
      <c r="F9" s="241" t="s">
        <v>2754</v>
      </c>
      <c r="G9" s="244" t="s">
        <v>3079</v>
      </c>
      <c r="H9" s="230"/>
    </row>
    <row r="10" spans="1:8" ht="30">
      <c r="B10" s="237" t="s">
        <v>3338</v>
      </c>
      <c r="C10" s="238" t="s">
        <v>3574</v>
      </c>
      <c r="D10" s="239" t="s">
        <v>3081</v>
      </c>
      <c r="E10" s="240" t="s">
        <v>3340</v>
      </c>
      <c r="F10" s="241"/>
      <c r="G10" s="244" t="s">
        <v>3083</v>
      </c>
      <c r="H10" s="230"/>
    </row>
    <row r="11" spans="1:8" ht="30">
      <c r="B11" s="237" t="s">
        <v>1756</v>
      </c>
      <c r="C11" s="238" t="s">
        <v>3575</v>
      </c>
      <c r="D11" s="239" t="s">
        <v>2432</v>
      </c>
      <c r="E11" s="240" t="s">
        <v>3340</v>
      </c>
      <c r="F11" s="241" t="s">
        <v>2754</v>
      </c>
      <c r="G11" s="244" t="s">
        <v>2548</v>
      </c>
      <c r="H11" s="230"/>
    </row>
    <row r="12" spans="1:8" ht="30">
      <c r="B12" s="237" t="s">
        <v>1758</v>
      </c>
      <c r="C12" s="238" t="s">
        <v>3576</v>
      </c>
      <c r="D12" s="239" t="s">
        <v>2316</v>
      </c>
      <c r="E12" s="240" t="s">
        <v>3337</v>
      </c>
      <c r="F12" s="241"/>
      <c r="G12" s="244" t="s">
        <v>3348</v>
      </c>
      <c r="H12" s="230"/>
    </row>
    <row r="13" spans="1:8" ht="30">
      <c r="B13" s="237" t="s">
        <v>1760</v>
      </c>
      <c r="C13" s="238" t="s">
        <v>3577</v>
      </c>
      <c r="D13" s="239" t="s">
        <v>2324</v>
      </c>
      <c r="E13" s="240" t="s">
        <v>3337</v>
      </c>
      <c r="F13" s="241"/>
      <c r="G13" s="244" t="s">
        <v>3350</v>
      </c>
      <c r="H13" s="230"/>
    </row>
    <row r="14" spans="1:8">
      <c r="B14" s="237" t="s">
        <v>1762</v>
      </c>
      <c r="C14" s="238" t="s">
        <v>3578</v>
      </c>
      <c r="D14" s="239" t="s">
        <v>2333</v>
      </c>
      <c r="E14" s="240" t="s">
        <v>3337</v>
      </c>
      <c r="F14" s="241"/>
      <c r="G14" s="244" t="s">
        <v>3352</v>
      </c>
      <c r="H14" s="230"/>
    </row>
    <row r="15" spans="1:8" ht="30">
      <c r="B15" s="237" t="s">
        <v>930</v>
      </c>
      <c r="C15" s="238" t="s">
        <v>3579</v>
      </c>
      <c r="D15" s="239" t="s">
        <v>2319</v>
      </c>
      <c r="E15" s="240" t="s">
        <v>3354</v>
      </c>
      <c r="F15" s="241"/>
      <c r="G15" s="244" t="s">
        <v>3355</v>
      </c>
      <c r="H15" s="230"/>
    </row>
    <row r="16" spans="1:8" ht="45">
      <c r="B16" s="237" t="s">
        <v>1767</v>
      </c>
      <c r="C16" s="238" t="s">
        <v>3580</v>
      </c>
      <c r="D16" s="239" t="s">
        <v>2319</v>
      </c>
      <c r="E16" s="240" t="s">
        <v>3354</v>
      </c>
      <c r="F16" s="241"/>
      <c r="G16" s="244" t="s">
        <v>3581</v>
      </c>
      <c r="H16" s="230"/>
    </row>
    <row r="17" spans="2:8" ht="45">
      <c r="B17" s="237" t="s">
        <v>1764</v>
      </c>
      <c r="C17" s="238" t="s">
        <v>3582</v>
      </c>
      <c r="D17" s="239" t="s">
        <v>2432</v>
      </c>
      <c r="E17" s="240" t="s">
        <v>2314</v>
      </c>
      <c r="F17" s="241"/>
      <c r="G17" s="244" t="s">
        <v>3357</v>
      </c>
      <c r="H17" s="230"/>
    </row>
    <row r="18" spans="2:8" ht="60">
      <c r="B18" s="237" t="s">
        <v>1774</v>
      </c>
      <c r="C18" s="238" t="s">
        <v>3583</v>
      </c>
      <c r="D18" s="239" t="s">
        <v>3108</v>
      </c>
      <c r="E18" s="240" t="s">
        <v>2314</v>
      </c>
      <c r="F18" s="241"/>
      <c r="G18" s="244" t="s">
        <v>3362</v>
      </c>
      <c r="H18" s="230"/>
    </row>
    <row r="19" spans="2:8" ht="30">
      <c r="B19" s="237" t="s">
        <v>1776</v>
      </c>
      <c r="C19" s="238" t="s">
        <v>3584</v>
      </c>
      <c r="D19" s="239" t="s">
        <v>2313</v>
      </c>
      <c r="E19" s="240" t="s">
        <v>2314</v>
      </c>
      <c r="F19" s="241"/>
      <c r="G19" s="244" t="s">
        <v>3111</v>
      </c>
      <c r="H19" s="230"/>
    </row>
    <row r="20" spans="2:8" ht="60">
      <c r="B20" s="237" t="s">
        <v>594</v>
      </c>
      <c r="C20" s="238" t="s">
        <v>3585</v>
      </c>
      <c r="D20" s="239" t="s">
        <v>3112</v>
      </c>
      <c r="E20" s="240" t="s">
        <v>2314</v>
      </c>
      <c r="F20" s="241"/>
      <c r="G20" s="244" t="s">
        <v>3365</v>
      </c>
      <c r="H20" s="230"/>
    </row>
    <row r="21" spans="2:8" ht="75">
      <c r="B21" s="237" t="s">
        <v>730</v>
      </c>
      <c r="C21" s="238" t="s">
        <v>3586</v>
      </c>
      <c r="D21" s="239" t="s">
        <v>2432</v>
      </c>
      <c r="E21" s="240" t="s">
        <v>2314</v>
      </c>
      <c r="F21" s="241"/>
      <c r="G21" s="244" t="s">
        <v>3114</v>
      </c>
      <c r="H21" s="230"/>
    </row>
    <row r="22" spans="2:8" ht="90">
      <c r="B22" s="393" t="s">
        <v>190</v>
      </c>
      <c r="C22" s="394" t="s">
        <v>3587</v>
      </c>
      <c r="D22" s="300" t="s">
        <v>2496</v>
      </c>
      <c r="E22" s="303" t="s">
        <v>3367</v>
      </c>
      <c r="F22" s="302"/>
      <c r="G22" s="395" t="s">
        <v>3588</v>
      </c>
      <c r="H22" s="230"/>
    </row>
    <row r="23" spans="2:8" ht="105">
      <c r="B23" s="393" t="s">
        <v>3116</v>
      </c>
      <c r="C23" s="394" t="s">
        <v>1996</v>
      </c>
      <c r="D23" s="300" t="s">
        <v>3117</v>
      </c>
      <c r="E23" s="303" t="s">
        <v>3368</v>
      </c>
      <c r="F23" s="302"/>
      <c r="G23" s="395" t="s">
        <v>3118</v>
      </c>
      <c r="H23" s="230"/>
    </row>
    <row r="24" spans="2:8" ht="120">
      <c r="B24" s="356" t="s">
        <v>3119</v>
      </c>
      <c r="C24" s="396" t="s">
        <v>1997</v>
      </c>
      <c r="D24" s="366" t="s">
        <v>3219</v>
      </c>
      <c r="E24" s="388" t="s">
        <v>3369</v>
      </c>
      <c r="F24" s="397"/>
      <c r="G24" s="398" t="s">
        <v>3589</v>
      </c>
      <c r="H24" s="230"/>
    </row>
    <row r="25" spans="2:8" ht="30">
      <c r="B25" s="237" t="s">
        <v>1783</v>
      </c>
      <c r="C25" s="238" t="s">
        <v>3590</v>
      </c>
      <c r="D25" s="239" t="s">
        <v>3112</v>
      </c>
      <c r="E25" s="240" t="s">
        <v>2314</v>
      </c>
      <c r="F25" s="241"/>
      <c r="G25" s="244" t="s">
        <v>3372</v>
      </c>
      <c r="H25" s="230"/>
    </row>
    <row r="26" spans="2:8" ht="30">
      <c r="B26" s="237" t="s">
        <v>1785</v>
      </c>
      <c r="C26" s="238" t="s">
        <v>3591</v>
      </c>
      <c r="D26" s="239" t="s">
        <v>2316</v>
      </c>
      <c r="E26" s="240" t="s">
        <v>2887</v>
      </c>
      <c r="F26" s="241"/>
      <c r="G26" s="244" t="s">
        <v>3126</v>
      </c>
      <c r="H26" s="230"/>
    </row>
    <row r="27" spans="2:8" ht="30">
      <c r="B27" s="237" t="s">
        <v>1787</v>
      </c>
      <c r="C27" s="238" t="s">
        <v>3592</v>
      </c>
      <c r="D27" s="239" t="s">
        <v>2324</v>
      </c>
      <c r="E27" s="240" t="s">
        <v>2887</v>
      </c>
      <c r="F27" s="241"/>
      <c r="G27" s="244" t="s">
        <v>3128</v>
      </c>
      <c r="H27" s="230"/>
    </row>
    <row r="28" spans="2:8" ht="30">
      <c r="B28" s="237" t="s">
        <v>1789</v>
      </c>
      <c r="C28" s="238" t="s">
        <v>3593</v>
      </c>
      <c r="D28" s="239" t="s">
        <v>2324</v>
      </c>
      <c r="E28" s="240" t="s">
        <v>2887</v>
      </c>
      <c r="F28" s="241"/>
      <c r="G28" s="244" t="s">
        <v>3130</v>
      </c>
      <c r="H28" s="230"/>
    </row>
    <row r="29" spans="2:8" ht="30">
      <c r="B29" s="237" t="s">
        <v>3594</v>
      </c>
      <c r="C29" s="238" t="s">
        <v>3595</v>
      </c>
      <c r="D29" s="239" t="s">
        <v>2333</v>
      </c>
      <c r="E29" s="240" t="s">
        <v>2887</v>
      </c>
      <c r="F29" s="241"/>
      <c r="G29" s="244" t="s">
        <v>3596</v>
      </c>
      <c r="H29" s="230"/>
    </row>
    <row r="30" spans="2:8" ht="45">
      <c r="B30" s="237" t="s">
        <v>1792</v>
      </c>
      <c r="C30" s="238" t="s">
        <v>3597</v>
      </c>
      <c r="D30" s="239" t="s">
        <v>2319</v>
      </c>
      <c r="E30" s="240" t="s">
        <v>2349</v>
      </c>
      <c r="F30" s="241"/>
      <c r="G30" s="244" t="s">
        <v>3134</v>
      </c>
      <c r="H30" s="230"/>
    </row>
    <row r="31" spans="2:8" ht="30">
      <c r="B31" s="237" t="s">
        <v>1794</v>
      </c>
      <c r="C31" s="238" t="s">
        <v>3598</v>
      </c>
      <c r="D31" s="239" t="s">
        <v>2328</v>
      </c>
      <c r="E31" s="240" t="s">
        <v>2887</v>
      </c>
      <c r="F31" s="241"/>
      <c r="G31" s="244" t="s">
        <v>3136</v>
      </c>
      <c r="H31" s="230"/>
    </row>
    <row r="32" spans="2:8" ht="30">
      <c r="B32" s="237" t="s">
        <v>1796</v>
      </c>
      <c r="C32" s="238" t="s">
        <v>3599</v>
      </c>
      <c r="D32" s="239" t="s">
        <v>2370</v>
      </c>
      <c r="E32" s="240" t="s">
        <v>2887</v>
      </c>
      <c r="F32" s="241"/>
      <c r="G32" s="244" t="s">
        <v>3138</v>
      </c>
      <c r="H32" s="230"/>
    </row>
    <row r="33" spans="2:8" ht="30">
      <c r="B33" s="237" t="s">
        <v>1798</v>
      </c>
      <c r="C33" s="238" t="s">
        <v>3600</v>
      </c>
      <c r="D33" s="239" t="s">
        <v>3140</v>
      </c>
      <c r="E33" s="240" t="s">
        <v>2887</v>
      </c>
      <c r="F33" s="241"/>
      <c r="G33" s="244" t="s">
        <v>3141</v>
      </c>
      <c r="H33" s="230"/>
    </row>
    <row r="34" spans="2:8" ht="30">
      <c r="B34" s="237" t="s">
        <v>441</v>
      </c>
      <c r="C34" s="238" t="s">
        <v>3601</v>
      </c>
      <c r="D34" s="239" t="s">
        <v>2333</v>
      </c>
      <c r="E34" s="240" t="s">
        <v>2887</v>
      </c>
      <c r="F34" s="241"/>
      <c r="G34" s="244" t="s">
        <v>3143</v>
      </c>
      <c r="H34" s="230"/>
    </row>
    <row r="35" spans="2:8" ht="30">
      <c r="B35" s="237" t="s">
        <v>1801</v>
      </c>
      <c r="C35" s="238" t="s">
        <v>3602</v>
      </c>
      <c r="D35" s="239" t="s">
        <v>3145</v>
      </c>
      <c r="E35" s="240" t="s">
        <v>2887</v>
      </c>
      <c r="F35" s="241"/>
      <c r="G35" s="244" t="s">
        <v>3146</v>
      </c>
      <c r="H35" s="230"/>
    </row>
    <row r="36" spans="2:8" ht="30">
      <c r="B36" s="237" t="s">
        <v>1803</v>
      </c>
      <c r="C36" s="238" t="s">
        <v>3603</v>
      </c>
      <c r="D36" s="239" t="s">
        <v>2437</v>
      </c>
      <c r="E36" s="240" t="s">
        <v>2887</v>
      </c>
      <c r="F36" s="241"/>
      <c r="G36" s="244" t="s">
        <v>3148</v>
      </c>
      <c r="H36" s="230"/>
    </row>
    <row r="37" spans="2:8" ht="30">
      <c r="B37" s="237" t="s">
        <v>1805</v>
      </c>
      <c r="C37" s="238" t="s">
        <v>3604</v>
      </c>
      <c r="D37" s="239" t="s">
        <v>2437</v>
      </c>
      <c r="E37" s="240" t="s">
        <v>2887</v>
      </c>
      <c r="F37" s="241"/>
      <c r="G37" s="244" t="s">
        <v>3150</v>
      </c>
      <c r="H37" s="230"/>
    </row>
    <row r="38" spans="2:8" ht="45">
      <c r="B38" s="237" t="s">
        <v>3605</v>
      </c>
      <c r="C38" s="238" t="s">
        <v>3606</v>
      </c>
      <c r="D38" s="239" t="s">
        <v>2968</v>
      </c>
      <c r="E38" s="240" t="s">
        <v>2320</v>
      </c>
      <c r="F38" s="241"/>
      <c r="G38" s="244" t="s">
        <v>3607</v>
      </c>
      <c r="H38" s="230"/>
    </row>
    <row r="39" spans="2:8">
      <c r="B39" s="237" t="s">
        <v>3386</v>
      </c>
      <c r="C39" s="238" t="s">
        <v>3608</v>
      </c>
      <c r="D39" s="239" t="s">
        <v>3388</v>
      </c>
      <c r="E39" s="240" t="s">
        <v>2317</v>
      </c>
      <c r="F39" s="241"/>
      <c r="G39" s="244"/>
      <c r="H39" s="230"/>
    </row>
    <row r="40" spans="2:8">
      <c r="B40" s="237" t="s">
        <v>3389</v>
      </c>
      <c r="C40" s="238" t="s">
        <v>3609</v>
      </c>
      <c r="D40" s="239" t="s">
        <v>3388</v>
      </c>
      <c r="E40" s="240" t="s">
        <v>2317</v>
      </c>
      <c r="F40" s="241"/>
      <c r="G40" s="244"/>
      <c r="H40" s="230"/>
    </row>
    <row r="41" spans="2:8" ht="17.25" thickBot="1">
      <c r="B41" s="237" t="s">
        <v>3391</v>
      </c>
      <c r="C41" s="238" t="s">
        <v>3610</v>
      </c>
      <c r="D41" s="239" t="s">
        <v>3388</v>
      </c>
      <c r="E41" s="240" t="s">
        <v>2317</v>
      </c>
      <c r="F41" s="241"/>
      <c r="G41" s="244"/>
      <c r="H41" s="230"/>
    </row>
    <row r="42" spans="2:8" ht="20.100000000000001" customHeight="1" thickBot="1">
      <c r="B42" s="227" t="s">
        <v>3405</v>
      </c>
      <c r="C42" s="228"/>
      <c r="D42" s="228"/>
      <c r="E42" s="228"/>
      <c r="F42" s="228"/>
      <c r="G42" s="229"/>
      <c r="H42" s="230"/>
    </row>
    <row r="43" spans="2:8">
      <c r="B43" s="231" t="s">
        <v>3406</v>
      </c>
      <c r="C43" s="232" t="s">
        <v>3612</v>
      </c>
      <c r="D43" s="233" t="s">
        <v>3408</v>
      </c>
      <c r="E43" s="234" t="s">
        <v>3340</v>
      </c>
      <c r="F43" s="235"/>
      <c r="G43" s="236"/>
      <c r="H43" s="230"/>
    </row>
    <row r="44" spans="2:8">
      <c r="B44" s="237" t="s">
        <v>3409</v>
      </c>
      <c r="C44" s="238" t="s">
        <v>3613</v>
      </c>
      <c r="D44" s="239" t="s">
        <v>3411</v>
      </c>
      <c r="E44" s="240" t="s">
        <v>2887</v>
      </c>
      <c r="F44" s="241"/>
      <c r="G44" s="244"/>
      <c r="H44" s="230"/>
    </row>
    <row r="45" spans="2:8">
      <c r="B45" s="237" t="s">
        <v>3414</v>
      </c>
      <c r="C45" s="238" t="s">
        <v>3614</v>
      </c>
      <c r="D45" s="239" t="s">
        <v>3408</v>
      </c>
      <c r="E45" s="240" t="s">
        <v>3340</v>
      </c>
      <c r="F45" s="241"/>
      <c r="G45" s="244" t="s">
        <v>3416</v>
      </c>
      <c r="H45" s="230"/>
    </row>
    <row r="46" spans="2:8">
      <c r="B46" s="237" t="s">
        <v>3417</v>
      </c>
      <c r="C46" s="238" t="s">
        <v>3615</v>
      </c>
      <c r="D46" s="239" t="s">
        <v>3411</v>
      </c>
      <c r="E46" s="240" t="s">
        <v>2887</v>
      </c>
      <c r="F46" s="241"/>
      <c r="G46" s="244"/>
      <c r="H46" s="230"/>
    </row>
    <row r="47" spans="2:8">
      <c r="B47" s="237" t="s">
        <v>3419</v>
      </c>
      <c r="C47" s="238" t="s">
        <v>3616</v>
      </c>
      <c r="D47" s="239" t="s">
        <v>3408</v>
      </c>
      <c r="E47" s="240" t="s">
        <v>3340</v>
      </c>
      <c r="F47" s="241"/>
      <c r="G47" s="244" t="s">
        <v>3617</v>
      </c>
      <c r="H47" s="230"/>
    </row>
    <row r="48" spans="2:8">
      <c r="B48" s="237" t="s">
        <v>3422</v>
      </c>
      <c r="C48" s="238" t="s">
        <v>3618</v>
      </c>
      <c r="D48" s="239" t="s">
        <v>3411</v>
      </c>
      <c r="E48" s="240" t="s">
        <v>2887</v>
      </c>
      <c r="F48" s="241"/>
      <c r="G48" s="244"/>
      <c r="H48" s="230"/>
    </row>
    <row r="49" spans="1:8">
      <c r="B49" s="237" t="s">
        <v>3424</v>
      </c>
      <c r="C49" s="238" t="s">
        <v>3619</v>
      </c>
      <c r="D49" s="239" t="s">
        <v>3408</v>
      </c>
      <c r="E49" s="240" t="s">
        <v>3340</v>
      </c>
      <c r="F49" s="241"/>
      <c r="G49" s="244" t="s">
        <v>3426</v>
      </c>
      <c r="H49" s="230"/>
    </row>
    <row r="50" spans="1:8">
      <c r="B50" s="237" t="s">
        <v>3427</v>
      </c>
      <c r="C50" s="238" t="s">
        <v>3620</v>
      </c>
      <c r="D50" s="239" t="s">
        <v>3411</v>
      </c>
      <c r="E50" s="240" t="s">
        <v>2887</v>
      </c>
      <c r="F50" s="241"/>
      <c r="G50" s="244"/>
      <c r="H50" s="230"/>
    </row>
    <row r="51" spans="1:8">
      <c r="B51" s="237" t="s">
        <v>3429</v>
      </c>
      <c r="C51" s="238" t="s">
        <v>3621</v>
      </c>
      <c r="D51" s="239" t="s">
        <v>3408</v>
      </c>
      <c r="E51" s="240" t="s">
        <v>3340</v>
      </c>
      <c r="F51" s="241"/>
      <c r="G51" s="244" t="s">
        <v>3431</v>
      </c>
      <c r="H51" s="230"/>
    </row>
    <row r="52" spans="1:8" ht="17.25" thickBot="1">
      <c r="B52" s="237" t="s">
        <v>3432</v>
      </c>
      <c r="C52" s="238" t="s">
        <v>3622</v>
      </c>
      <c r="D52" s="239" t="s">
        <v>3411</v>
      </c>
      <c r="E52" s="240" t="s">
        <v>2887</v>
      </c>
      <c r="F52" s="241"/>
      <c r="G52" s="244"/>
      <c r="H52" s="230"/>
    </row>
    <row r="53" spans="1:8" s="45" customFormat="1" ht="20.100000000000001" customHeight="1" thickBot="1">
      <c r="A53" s="8"/>
      <c r="B53" s="227" t="s">
        <v>2801</v>
      </c>
      <c r="C53" s="228"/>
      <c r="D53" s="228"/>
      <c r="E53" s="228"/>
      <c r="F53" s="228"/>
      <c r="G53" s="229"/>
      <c r="H53" s="230"/>
    </row>
    <row r="54" spans="1:8" ht="90">
      <c r="B54" s="237" t="s">
        <v>638</v>
      </c>
      <c r="C54" s="238" t="s">
        <v>3623</v>
      </c>
      <c r="D54" s="239" t="s">
        <v>2319</v>
      </c>
      <c r="E54" s="240" t="s">
        <v>2805</v>
      </c>
      <c r="F54" s="241" t="s">
        <v>2795</v>
      </c>
      <c r="G54" s="244" t="s">
        <v>3624</v>
      </c>
      <c r="H54" s="230"/>
    </row>
    <row r="55" spans="1:8" ht="45">
      <c r="B55" s="237" t="s">
        <v>1811</v>
      </c>
      <c r="C55" s="238" t="s">
        <v>3625</v>
      </c>
      <c r="D55" s="239" t="s">
        <v>2319</v>
      </c>
      <c r="E55" s="240" t="s">
        <v>3354</v>
      </c>
      <c r="F55" s="241" t="s">
        <v>2754</v>
      </c>
      <c r="G55" s="244" t="s">
        <v>3626</v>
      </c>
      <c r="H55" s="230"/>
    </row>
    <row r="56" spans="1:8" ht="45">
      <c r="B56" s="399" t="s">
        <v>487</v>
      </c>
      <c r="C56" s="387" t="s">
        <v>1725</v>
      </c>
      <c r="D56" s="400" t="s">
        <v>2326</v>
      </c>
      <c r="E56" s="242" t="s">
        <v>2349</v>
      </c>
      <c r="F56" s="243"/>
      <c r="G56" s="295" t="s">
        <v>3627</v>
      </c>
      <c r="H56" s="230"/>
    </row>
    <row r="57" spans="1:8" ht="45">
      <c r="B57" s="399" t="s">
        <v>488</v>
      </c>
      <c r="C57" s="387" t="s">
        <v>3628</v>
      </c>
      <c r="D57" s="400" t="s">
        <v>2432</v>
      </c>
      <c r="E57" s="242" t="s">
        <v>2768</v>
      </c>
      <c r="F57" s="243"/>
      <c r="G57" s="295" t="s">
        <v>2547</v>
      </c>
      <c r="H57" s="230"/>
    </row>
    <row r="58" spans="1:8" ht="90">
      <c r="B58" s="237" t="s">
        <v>1813</v>
      </c>
      <c r="C58" s="238" t="s">
        <v>3629</v>
      </c>
      <c r="D58" s="239" t="s">
        <v>2319</v>
      </c>
      <c r="E58" s="240" t="s">
        <v>2320</v>
      </c>
      <c r="F58" s="241"/>
      <c r="G58" s="244" t="s">
        <v>3630</v>
      </c>
      <c r="H58" s="230"/>
    </row>
    <row r="59" spans="1:8" ht="105">
      <c r="B59" s="237" t="s">
        <v>1815</v>
      </c>
      <c r="C59" s="238" t="s">
        <v>3631</v>
      </c>
      <c r="D59" s="239" t="s">
        <v>2338</v>
      </c>
      <c r="E59" s="240" t="s">
        <v>3340</v>
      </c>
      <c r="F59" s="241" t="s">
        <v>2795</v>
      </c>
      <c r="G59" s="244" t="s">
        <v>3632</v>
      </c>
      <c r="H59" s="230"/>
    </row>
    <row r="60" spans="1:8" ht="30">
      <c r="B60" s="237" t="s">
        <v>1817</v>
      </c>
      <c r="C60" s="238" t="s">
        <v>3633</v>
      </c>
      <c r="D60" s="239" t="s">
        <v>2316</v>
      </c>
      <c r="E60" s="240" t="s">
        <v>2887</v>
      </c>
      <c r="F60" s="241"/>
      <c r="G60" s="244" t="s">
        <v>3634</v>
      </c>
      <c r="H60" s="230"/>
    </row>
    <row r="61" spans="1:8" ht="60">
      <c r="B61" s="237" t="s">
        <v>1819</v>
      </c>
      <c r="C61" s="238" t="s">
        <v>3635</v>
      </c>
      <c r="D61" s="239" t="s">
        <v>2324</v>
      </c>
      <c r="E61" s="240" t="s">
        <v>3337</v>
      </c>
      <c r="F61" s="241"/>
      <c r="G61" s="244" t="s">
        <v>3636</v>
      </c>
      <c r="H61" s="230"/>
    </row>
    <row r="62" spans="1:8" ht="60">
      <c r="B62" s="237" t="s">
        <v>1821</v>
      </c>
      <c r="C62" s="238" t="s">
        <v>3637</v>
      </c>
      <c r="D62" s="239" t="s">
        <v>2324</v>
      </c>
      <c r="E62" s="240" t="s">
        <v>3337</v>
      </c>
      <c r="F62" s="241"/>
      <c r="G62" s="244" t="s">
        <v>3638</v>
      </c>
      <c r="H62" s="230"/>
    </row>
    <row r="63" spans="1:8" ht="150">
      <c r="B63" s="237" t="s">
        <v>3639</v>
      </c>
      <c r="C63" s="238" t="s">
        <v>3640</v>
      </c>
      <c r="D63" s="239" t="s">
        <v>2319</v>
      </c>
      <c r="E63" s="240" t="s">
        <v>3641</v>
      </c>
      <c r="F63" s="241"/>
      <c r="G63" s="244" t="s">
        <v>3642</v>
      </c>
      <c r="H63" s="230"/>
    </row>
    <row r="64" spans="1:8" ht="90">
      <c r="B64" s="237" t="s">
        <v>744</v>
      </c>
      <c r="C64" s="238" t="s">
        <v>1076</v>
      </c>
      <c r="D64" s="239" t="s">
        <v>2338</v>
      </c>
      <c r="E64" s="240" t="s">
        <v>3034</v>
      </c>
      <c r="F64" s="241"/>
      <c r="G64" s="244" t="s">
        <v>3643</v>
      </c>
      <c r="H64" s="230"/>
    </row>
    <row r="65" spans="2:8" ht="90">
      <c r="B65" s="237" t="s">
        <v>3644</v>
      </c>
      <c r="C65" s="238" t="s">
        <v>3645</v>
      </c>
      <c r="D65" s="239" t="s">
        <v>2431</v>
      </c>
      <c r="E65" s="240" t="s">
        <v>3034</v>
      </c>
      <c r="F65" s="241"/>
      <c r="G65" s="244" t="s">
        <v>3646</v>
      </c>
      <c r="H65" s="230"/>
    </row>
    <row r="66" spans="2:8" ht="60">
      <c r="B66" s="237" t="s">
        <v>1828</v>
      </c>
      <c r="C66" s="238" t="s">
        <v>3647</v>
      </c>
      <c r="D66" s="239" t="s">
        <v>2313</v>
      </c>
      <c r="E66" s="240" t="s">
        <v>2794</v>
      </c>
      <c r="F66" s="241" t="s">
        <v>2795</v>
      </c>
      <c r="G66" s="244" t="s">
        <v>3648</v>
      </c>
      <c r="H66" s="230"/>
    </row>
    <row r="67" spans="2:8">
      <c r="B67" s="237" t="s">
        <v>1830</v>
      </c>
      <c r="C67" s="238" t="s">
        <v>3649</v>
      </c>
      <c r="D67" s="239" t="s">
        <v>2437</v>
      </c>
      <c r="E67" s="240" t="s">
        <v>2887</v>
      </c>
      <c r="F67" s="241"/>
      <c r="G67" s="244" t="s">
        <v>3650</v>
      </c>
      <c r="H67" s="230"/>
    </row>
    <row r="68" spans="2:8" ht="105">
      <c r="B68" s="237" t="s">
        <v>1832</v>
      </c>
      <c r="C68" s="238" t="s">
        <v>1964</v>
      </c>
      <c r="D68" s="239" t="s">
        <v>2313</v>
      </c>
      <c r="E68" s="240" t="s">
        <v>2794</v>
      </c>
      <c r="F68" s="241"/>
      <c r="G68" s="244" t="s">
        <v>3651</v>
      </c>
      <c r="H68" s="230"/>
    </row>
    <row r="69" spans="2:8" ht="75">
      <c r="B69" s="237" t="s">
        <v>1834</v>
      </c>
      <c r="C69" s="238" t="s">
        <v>3652</v>
      </c>
      <c r="D69" s="239" t="s">
        <v>2370</v>
      </c>
      <c r="E69" s="240" t="s">
        <v>2320</v>
      </c>
      <c r="F69" s="241"/>
      <c r="G69" s="244" t="s">
        <v>3653</v>
      </c>
      <c r="H69" s="230"/>
    </row>
    <row r="70" spans="2:8" ht="75">
      <c r="B70" s="237" t="s">
        <v>1836</v>
      </c>
      <c r="C70" s="238" t="s">
        <v>3654</v>
      </c>
      <c r="D70" s="239" t="s">
        <v>2370</v>
      </c>
      <c r="E70" s="240" t="s">
        <v>2320</v>
      </c>
      <c r="F70" s="241"/>
      <c r="G70" s="244" t="s">
        <v>3655</v>
      </c>
      <c r="H70" s="230"/>
    </row>
    <row r="71" spans="2:8" ht="30">
      <c r="B71" s="237" t="s">
        <v>1838</v>
      </c>
      <c r="C71" s="238" t="s">
        <v>3656</v>
      </c>
      <c r="D71" s="239" t="s">
        <v>2370</v>
      </c>
      <c r="E71" s="240" t="s">
        <v>2320</v>
      </c>
      <c r="F71" s="241"/>
      <c r="G71" s="244" t="s">
        <v>3657</v>
      </c>
      <c r="H71" s="230"/>
    </row>
    <row r="72" spans="2:8" ht="120">
      <c r="B72" s="237" t="s">
        <v>1840</v>
      </c>
      <c r="C72" s="238" t="s">
        <v>3658</v>
      </c>
      <c r="D72" s="239" t="s">
        <v>2804</v>
      </c>
      <c r="E72" s="240" t="s">
        <v>2320</v>
      </c>
      <c r="F72" s="241"/>
      <c r="G72" s="244" t="s">
        <v>3659</v>
      </c>
      <c r="H72" s="230"/>
    </row>
    <row r="73" spans="2:8" ht="120">
      <c r="B73" s="237" t="s">
        <v>1842</v>
      </c>
      <c r="C73" s="238" t="s">
        <v>3660</v>
      </c>
      <c r="D73" s="239" t="s">
        <v>2804</v>
      </c>
      <c r="E73" s="240" t="s">
        <v>2320</v>
      </c>
      <c r="F73" s="241"/>
      <c r="G73" s="244" t="s">
        <v>3661</v>
      </c>
      <c r="H73" s="230"/>
    </row>
    <row r="74" spans="2:8" ht="120">
      <c r="B74" s="237" t="s">
        <v>1844</v>
      </c>
      <c r="C74" s="238" t="s">
        <v>3662</v>
      </c>
      <c r="D74" s="239" t="s">
        <v>2804</v>
      </c>
      <c r="E74" s="240" t="s">
        <v>2320</v>
      </c>
      <c r="F74" s="241"/>
      <c r="G74" s="244" t="s">
        <v>3663</v>
      </c>
      <c r="H74" s="230"/>
    </row>
    <row r="75" spans="2:8" ht="120">
      <c r="B75" s="237" t="s">
        <v>1846</v>
      </c>
      <c r="C75" s="238" t="s">
        <v>3664</v>
      </c>
      <c r="D75" s="239" t="s">
        <v>2804</v>
      </c>
      <c r="E75" s="240" t="s">
        <v>2320</v>
      </c>
      <c r="F75" s="241"/>
      <c r="G75" s="244" t="s">
        <v>3665</v>
      </c>
      <c r="H75" s="230"/>
    </row>
    <row r="76" spans="2:8" ht="120">
      <c r="B76" s="237" t="s">
        <v>1848</v>
      </c>
      <c r="C76" s="238" t="s">
        <v>3666</v>
      </c>
      <c r="D76" s="239" t="s">
        <v>2804</v>
      </c>
      <c r="E76" s="240" t="s">
        <v>2320</v>
      </c>
      <c r="F76" s="241"/>
      <c r="G76" s="244" t="s">
        <v>3667</v>
      </c>
      <c r="H76" s="230"/>
    </row>
    <row r="77" spans="2:8" ht="90">
      <c r="B77" s="237" t="s">
        <v>1850</v>
      </c>
      <c r="C77" s="238" t="s">
        <v>3668</v>
      </c>
      <c r="D77" s="239" t="s">
        <v>2489</v>
      </c>
      <c r="E77" s="240" t="s">
        <v>2320</v>
      </c>
      <c r="F77" s="241"/>
      <c r="G77" s="244" t="s">
        <v>3669</v>
      </c>
      <c r="H77" s="230"/>
    </row>
    <row r="78" spans="2:8" ht="30">
      <c r="B78" s="237" t="s">
        <v>1852</v>
      </c>
      <c r="C78" s="238" t="s">
        <v>3670</v>
      </c>
      <c r="D78" s="239" t="s">
        <v>2435</v>
      </c>
      <c r="E78" s="240" t="s">
        <v>3337</v>
      </c>
      <c r="F78" s="241"/>
      <c r="G78" s="244" t="s">
        <v>3671</v>
      </c>
      <c r="H78" s="230"/>
    </row>
    <row r="79" spans="2:8" ht="45">
      <c r="B79" s="237" t="s">
        <v>1854</v>
      </c>
      <c r="C79" s="238" t="s">
        <v>3672</v>
      </c>
      <c r="D79" s="239" t="s">
        <v>2489</v>
      </c>
      <c r="E79" s="240" t="s">
        <v>2320</v>
      </c>
      <c r="F79" s="241"/>
      <c r="G79" s="244" t="s">
        <v>3673</v>
      </c>
      <c r="H79" s="230"/>
    </row>
    <row r="80" spans="2:8" ht="45">
      <c r="B80" s="237" t="s">
        <v>1856</v>
      </c>
      <c r="C80" s="238" t="s">
        <v>3674</v>
      </c>
      <c r="D80" s="239" t="s">
        <v>2435</v>
      </c>
      <c r="E80" s="240" t="s">
        <v>2320</v>
      </c>
      <c r="F80" s="241"/>
      <c r="G80" s="244" t="s">
        <v>3675</v>
      </c>
      <c r="H80" s="230"/>
    </row>
    <row r="81" spans="2:8" ht="105">
      <c r="B81" s="237" t="s">
        <v>1858</v>
      </c>
      <c r="C81" s="238" t="s">
        <v>3676</v>
      </c>
      <c r="D81" s="239" t="s">
        <v>2489</v>
      </c>
      <c r="E81" s="240" t="s">
        <v>2320</v>
      </c>
      <c r="F81" s="241"/>
      <c r="G81" s="244" t="s">
        <v>3677</v>
      </c>
      <c r="H81" s="230"/>
    </row>
    <row r="82" spans="2:8" ht="90">
      <c r="B82" s="237" t="s">
        <v>1860</v>
      </c>
      <c r="C82" s="238" t="s">
        <v>3678</v>
      </c>
      <c r="D82" s="239" t="s">
        <v>2489</v>
      </c>
      <c r="E82" s="240" t="s">
        <v>2320</v>
      </c>
      <c r="F82" s="241"/>
      <c r="G82" s="244" t="s">
        <v>3679</v>
      </c>
      <c r="H82" s="230"/>
    </row>
    <row r="83" spans="2:8" ht="90">
      <c r="B83" s="237" t="s">
        <v>1862</v>
      </c>
      <c r="C83" s="238" t="s">
        <v>3680</v>
      </c>
      <c r="D83" s="239" t="s">
        <v>2319</v>
      </c>
      <c r="E83" s="240" t="s">
        <v>2320</v>
      </c>
      <c r="F83" s="241"/>
      <c r="G83" s="244" t="s">
        <v>3681</v>
      </c>
      <c r="H83" s="230"/>
    </row>
    <row r="84" spans="2:8" ht="60">
      <c r="B84" s="237" t="s">
        <v>1864</v>
      </c>
      <c r="C84" s="238" t="s">
        <v>3682</v>
      </c>
      <c r="D84" s="239" t="s">
        <v>2473</v>
      </c>
      <c r="E84" s="240" t="s">
        <v>2320</v>
      </c>
      <c r="F84" s="241"/>
      <c r="G84" s="244" t="s">
        <v>3683</v>
      </c>
      <c r="H84" s="230"/>
    </row>
    <row r="85" spans="2:8" ht="60">
      <c r="B85" s="237" t="s">
        <v>1866</v>
      </c>
      <c r="C85" s="238" t="s">
        <v>3684</v>
      </c>
      <c r="D85" s="239" t="s">
        <v>2327</v>
      </c>
      <c r="E85" s="240" t="s">
        <v>3354</v>
      </c>
      <c r="F85" s="241"/>
      <c r="G85" s="244" t="s">
        <v>3685</v>
      </c>
      <c r="H85" s="230"/>
    </row>
    <row r="86" spans="2:8" ht="120">
      <c r="B86" s="237" t="s">
        <v>1867</v>
      </c>
      <c r="C86" s="238" t="s">
        <v>3686</v>
      </c>
      <c r="D86" s="239" t="s">
        <v>2319</v>
      </c>
      <c r="E86" s="240" t="s">
        <v>2320</v>
      </c>
      <c r="F86" s="241"/>
      <c r="G86" s="244" t="s">
        <v>3687</v>
      </c>
      <c r="H86" s="230"/>
    </row>
    <row r="87" spans="2:8" ht="90">
      <c r="B87" s="237" t="s">
        <v>1869</v>
      </c>
      <c r="C87" s="238" t="s">
        <v>3688</v>
      </c>
      <c r="D87" s="239" t="s">
        <v>2319</v>
      </c>
      <c r="E87" s="240" t="s">
        <v>2320</v>
      </c>
      <c r="F87" s="241"/>
      <c r="G87" s="244" t="s">
        <v>3689</v>
      </c>
      <c r="H87" s="230"/>
    </row>
    <row r="88" spans="2:8" ht="75">
      <c r="B88" s="237" t="s">
        <v>3216</v>
      </c>
      <c r="C88" s="238" t="s">
        <v>3690</v>
      </c>
      <c r="D88" s="239" t="s">
        <v>2327</v>
      </c>
      <c r="E88" s="240" t="s">
        <v>2349</v>
      </c>
      <c r="F88" s="241"/>
      <c r="G88" s="244" t="s">
        <v>3691</v>
      </c>
      <c r="H88" s="230"/>
    </row>
    <row r="89" spans="2:8" ht="210">
      <c r="B89" s="264" t="s">
        <v>1872</v>
      </c>
      <c r="C89" s="238" t="s">
        <v>1998</v>
      </c>
      <c r="D89" s="239" t="s">
        <v>3219</v>
      </c>
      <c r="E89" s="4" t="s">
        <v>2320</v>
      </c>
      <c r="F89" s="265"/>
      <c r="G89" s="304" t="s">
        <v>10211</v>
      </c>
      <c r="H89" s="267"/>
    </row>
    <row r="90" spans="2:8" ht="165">
      <c r="B90" s="264" t="s">
        <v>1874</v>
      </c>
      <c r="C90" s="238" t="s">
        <v>1999</v>
      </c>
      <c r="D90" s="239" t="s">
        <v>3219</v>
      </c>
      <c r="E90" s="4" t="s">
        <v>2320</v>
      </c>
      <c r="F90" s="265"/>
      <c r="G90" s="266" t="s">
        <v>3220</v>
      </c>
      <c r="H90" s="267"/>
    </row>
    <row r="91" spans="2:8" ht="150">
      <c r="B91" s="353" t="s">
        <v>3221</v>
      </c>
      <c r="C91" s="360" t="s">
        <v>2000</v>
      </c>
      <c r="D91" s="300" t="s">
        <v>3222</v>
      </c>
      <c r="E91" s="5" t="s">
        <v>3223</v>
      </c>
      <c r="F91" s="265"/>
      <c r="G91" s="266" t="s">
        <v>3692</v>
      </c>
      <c r="H91" s="267"/>
    </row>
    <row r="92" spans="2:8" ht="150">
      <c r="B92" s="353" t="s">
        <v>1972</v>
      </c>
      <c r="C92" s="360" t="s">
        <v>2001</v>
      </c>
      <c r="D92" s="300" t="s">
        <v>3222</v>
      </c>
      <c r="E92" s="5" t="s">
        <v>3223</v>
      </c>
      <c r="F92" s="265"/>
      <c r="G92" s="266" t="s">
        <v>3693</v>
      </c>
      <c r="H92" s="267"/>
    </row>
    <row r="93" spans="2:8" ht="165">
      <c r="B93" s="353" t="s">
        <v>1973</v>
      </c>
      <c r="C93" s="360" t="s">
        <v>2002</v>
      </c>
      <c r="D93" s="300" t="s">
        <v>3226</v>
      </c>
      <c r="E93" s="5" t="s">
        <v>3223</v>
      </c>
      <c r="F93" s="265"/>
      <c r="G93" s="266" t="s">
        <v>3694</v>
      </c>
      <c r="H93" s="267"/>
    </row>
    <row r="94" spans="2:8" ht="120">
      <c r="B94" s="237" t="s">
        <v>1879</v>
      </c>
      <c r="C94" s="238" t="s">
        <v>3695</v>
      </c>
      <c r="D94" s="239" t="s">
        <v>3218</v>
      </c>
      <c r="E94" s="240" t="s">
        <v>2320</v>
      </c>
      <c r="F94" s="241"/>
      <c r="G94" s="244" t="s">
        <v>3696</v>
      </c>
      <c r="H94" s="230"/>
    </row>
    <row r="95" spans="2:8" ht="75">
      <c r="B95" s="237" t="s">
        <v>3697</v>
      </c>
      <c r="C95" s="238" t="s">
        <v>3698</v>
      </c>
      <c r="D95" s="239" t="s">
        <v>3076</v>
      </c>
      <c r="E95" s="240" t="s">
        <v>3337</v>
      </c>
      <c r="F95" s="241"/>
      <c r="G95" s="244" t="s">
        <v>3699</v>
      </c>
      <c r="H95" s="230"/>
    </row>
    <row r="96" spans="2:8" ht="75">
      <c r="B96" s="237" t="s">
        <v>3700</v>
      </c>
      <c r="C96" s="238" t="s">
        <v>3701</v>
      </c>
      <c r="D96" s="239" t="s">
        <v>3076</v>
      </c>
      <c r="E96" s="240" t="s">
        <v>3337</v>
      </c>
      <c r="F96" s="241"/>
      <c r="G96" s="244" t="s">
        <v>3702</v>
      </c>
      <c r="H96" s="230"/>
    </row>
    <row r="97" spans="2:8" ht="105">
      <c r="B97" s="237" t="s">
        <v>1881</v>
      </c>
      <c r="C97" s="238" t="s">
        <v>3703</v>
      </c>
      <c r="D97" s="239" t="s">
        <v>3108</v>
      </c>
      <c r="E97" s="240" t="s">
        <v>2314</v>
      </c>
      <c r="F97" s="241"/>
      <c r="G97" s="244" t="s">
        <v>3704</v>
      </c>
      <c r="H97" s="230"/>
    </row>
    <row r="98" spans="2:8" ht="75">
      <c r="B98" s="237" t="s">
        <v>1883</v>
      </c>
      <c r="C98" s="238" t="s">
        <v>3705</v>
      </c>
      <c r="D98" s="239" t="s">
        <v>2313</v>
      </c>
      <c r="E98" s="240" t="s">
        <v>2314</v>
      </c>
      <c r="F98" s="241"/>
      <c r="G98" s="244" t="s">
        <v>3706</v>
      </c>
      <c r="H98" s="230"/>
    </row>
    <row r="99" spans="2:8" ht="90">
      <c r="B99" s="237" t="s">
        <v>719</v>
      </c>
      <c r="C99" s="238" t="s">
        <v>3707</v>
      </c>
      <c r="D99" s="239" t="s">
        <v>3112</v>
      </c>
      <c r="E99" s="240" t="s">
        <v>2314</v>
      </c>
      <c r="F99" s="241"/>
      <c r="G99" s="244" t="s">
        <v>3708</v>
      </c>
      <c r="H99" s="230"/>
    </row>
    <row r="100" spans="2:8" ht="105">
      <c r="B100" s="237" t="s">
        <v>738</v>
      </c>
      <c r="C100" s="238" t="s">
        <v>3709</v>
      </c>
      <c r="D100" s="239" t="s">
        <v>2432</v>
      </c>
      <c r="E100" s="240" t="s">
        <v>2314</v>
      </c>
      <c r="F100" s="241"/>
      <c r="G100" s="244" t="s">
        <v>3234</v>
      </c>
      <c r="H100" s="230"/>
    </row>
    <row r="101" spans="2:8">
      <c r="B101" s="237" t="s">
        <v>1571</v>
      </c>
      <c r="C101" s="238" t="s">
        <v>3710</v>
      </c>
      <c r="D101" s="239" t="s">
        <v>2324</v>
      </c>
      <c r="E101" s="240" t="s">
        <v>3337</v>
      </c>
      <c r="F101" s="241"/>
      <c r="G101" s="244" t="s">
        <v>3245</v>
      </c>
      <c r="H101" s="230"/>
    </row>
    <row r="102" spans="2:8" ht="45">
      <c r="B102" s="237" t="s">
        <v>772</v>
      </c>
      <c r="C102" s="238" t="s">
        <v>3711</v>
      </c>
      <c r="D102" s="239" t="s">
        <v>2489</v>
      </c>
      <c r="E102" s="240" t="s">
        <v>3246</v>
      </c>
      <c r="F102" s="241"/>
      <c r="G102" s="244" t="s">
        <v>3712</v>
      </c>
      <c r="H102" s="230"/>
    </row>
    <row r="103" spans="2:8" ht="30">
      <c r="B103" s="237" t="s">
        <v>773</v>
      </c>
      <c r="C103" s="238" t="s">
        <v>3713</v>
      </c>
      <c r="D103" s="239" t="s">
        <v>2435</v>
      </c>
      <c r="E103" s="240" t="s">
        <v>3246</v>
      </c>
      <c r="F103" s="241"/>
      <c r="G103" s="244" t="s">
        <v>3714</v>
      </c>
      <c r="H103" s="230"/>
    </row>
    <row r="104" spans="2:8" ht="120">
      <c r="B104" s="237" t="s">
        <v>774</v>
      </c>
      <c r="C104" s="238" t="s">
        <v>3715</v>
      </c>
      <c r="D104" s="239" t="s">
        <v>2489</v>
      </c>
      <c r="E104" s="240" t="s">
        <v>3246</v>
      </c>
      <c r="F104" s="241"/>
      <c r="G104" s="244" t="s">
        <v>3716</v>
      </c>
      <c r="H104" s="230"/>
    </row>
    <row r="105" spans="2:8" ht="180">
      <c r="B105" s="264" t="s">
        <v>775</v>
      </c>
      <c r="C105" s="238" t="s">
        <v>2003</v>
      </c>
      <c r="D105" s="239" t="s">
        <v>3219</v>
      </c>
      <c r="E105" s="4" t="s">
        <v>3246</v>
      </c>
      <c r="F105" s="265"/>
      <c r="G105" s="266" t="s">
        <v>3717</v>
      </c>
      <c r="H105" s="267"/>
    </row>
    <row r="106" spans="2:8" ht="135">
      <c r="B106" s="237" t="s">
        <v>3718</v>
      </c>
      <c r="C106" s="238" t="s">
        <v>3719</v>
      </c>
      <c r="D106" s="239" t="s">
        <v>2326</v>
      </c>
      <c r="E106" s="240" t="s">
        <v>3354</v>
      </c>
      <c r="F106" s="241"/>
      <c r="G106" s="244" t="s">
        <v>3720</v>
      </c>
      <c r="H106" s="230"/>
    </row>
    <row r="107" spans="2:8" ht="90">
      <c r="B107" s="237" t="s">
        <v>1898</v>
      </c>
      <c r="C107" s="238" t="s">
        <v>3721</v>
      </c>
      <c r="D107" s="239" t="s">
        <v>2326</v>
      </c>
      <c r="E107" s="240" t="s">
        <v>3354</v>
      </c>
      <c r="F107" s="241"/>
      <c r="G107" s="244" t="s">
        <v>3722</v>
      </c>
      <c r="H107" s="230"/>
    </row>
    <row r="108" spans="2:8" ht="90">
      <c r="B108" s="237" t="s">
        <v>1900</v>
      </c>
      <c r="C108" s="238" t="s">
        <v>3723</v>
      </c>
      <c r="D108" s="239" t="s">
        <v>2326</v>
      </c>
      <c r="E108" s="240" t="s">
        <v>3354</v>
      </c>
      <c r="F108" s="241"/>
      <c r="G108" s="244" t="s">
        <v>3724</v>
      </c>
      <c r="H108" s="230"/>
    </row>
    <row r="109" spans="2:8" ht="60">
      <c r="B109" s="237" t="s">
        <v>1902</v>
      </c>
      <c r="C109" s="238" t="s">
        <v>1038</v>
      </c>
      <c r="D109" s="239" t="s">
        <v>2326</v>
      </c>
      <c r="E109" s="240" t="s">
        <v>2805</v>
      </c>
      <c r="F109" s="241"/>
      <c r="G109" s="244" t="s">
        <v>3725</v>
      </c>
      <c r="H109" s="230"/>
    </row>
    <row r="110" spans="2:8" ht="90">
      <c r="B110" s="237" t="s">
        <v>1904</v>
      </c>
      <c r="C110" s="238" t="s">
        <v>1039</v>
      </c>
      <c r="D110" s="239" t="s">
        <v>2326</v>
      </c>
      <c r="E110" s="240" t="s">
        <v>2320</v>
      </c>
      <c r="F110" s="241"/>
      <c r="G110" s="244" t="s">
        <v>3726</v>
      </c>
      <c r="H110" s="230"/>
    </row>
    <row r="111" spans="2:8" ht="90">
      <c r="B111" s="237" t="s">
        <v>1906</v>
      </c>
      <c r="C111" s="238" t="s">
        <v>1040</v>
      </c>
      <c r="D111" s="239" t="s">
        <v>2326</v>
      </c>
      <c r="E111" s="240" t="s">
        <v>2320</v>
      </c>
      <c r="F111" s="241"/>
      <c r="G111" s="244" t="s">
        <v>3727</v>
      </c>
      <c r="H111" s="230"/>
    </row>
    <row r="112" spans="2:8" ht="90">
      <c r="B112" s="237" t="s">
        <v>1908</v>
      </c>
      <c r="C112" s="238" t="s">
        <v>1041</v>
      </c>
      <c r="D112" s="239" t="s">
        <v>2326</v>
      </c>
      <c r="E112" s="240" t="s">
        <v>2320</v>
      </c>
      <c r="F112" s="241"/>
      <c r="G112" s="244" t="s">
        <v>3728</v>
      </c>
      <c r="H112" s="230"/>
    </row>
    <row r="113" spans="2:8" ht="90">
      <c r="B113" s="237" t="s">
        <v>1910</v>
      </c>
      <c r="C113" s="238" t="s">
        <v>1042</v>
      </c>
      <c r="D113" s="239" t="s">
        <v>2326</v>
      </c>
      <c r="E113" s="240" t="s">
        <v>2320</v>
      </c>
      <c r="F113" s="241"/>
      <c r="G113" s="244" t="s">
        <v>3729</v>
      </c>
      <c r="H113" s="230"/>
    </row>
    <row r="114" spans="2:8" ht="90">
      <c r="B114" s="237" t="s">
        <v>1912</v>
      </c>
      <c r="C114" s="238" t="s">
        <v>1043</v>
      </c>
      <c r="D114" s="239" t="s">
        <v>2326</v>
      </c>
      <c r="E114" s="240" t="s">
        <v>2320</v>
      </c>
      <c r="F114" s="241"/>
      <c r="G114" s="244" t="s">
        <v>3730</v>
      </c>
      <c r="H114" s="230"/>
    </row>
    <row r="115" spans="2:8" ht="60">
      <c r="B115" s="237" t="s">
        <v>1914</v>
      </c>
      <c r="C115" s="238" t="s">
        <v>1044</v>
      </c>
      <c r="D115" s="239" t="s">
        <v>2326</v>
      </c>
      <c r="E115" s="240" t="s">
        <v>2805</v>
      </c>
      <c r="F115" s="241"/>
      <c r="G115" s="244" t="s">
        <v>3731</v>
      </c>
      <c r="H115" s="230"/>
    </row>
    <row r="116" spans="2:8" ht="45">
      <c r="B116" s="237" t="s">
        <v>1916</v>
      </c>
      <c r="C116" s="238" t="s">
        <v>1045</v>
      </c>
      <c r="D116" s="239" t="s">
        <v>2326</v>
      </c>
      <c r="E116" s="240" t="s">
        <v>2805</v>
      </c>
      <c r="F116" s="241"/>
      <c r="G116" s="244" t="s">
        <v>3732</v>
      </c>
      <c r="H116" s="230"/>
    </row>
    <row r="117" spans="2:8" ht="60">
      <c r="B117" s="237" t="s">
        <v>1918</v>
      </c>
      <c r="C117" s="238" t="s">
        <v>1046</v>
      </c>
      <c r="D117" s="239" t="s">
        <v>2326</v>
      </c>
      <c r="E117" s="240" t="s">
        <v>2805</v>
      </c>
      <c r="F117" s="241"/>
      <c r="G117" s="244" t="s">
        <v>3733</v>
      </c>
      <c r="H117" s="230"/>
    </row>
    <row r="118" spans="2:8" ht="60.75" thickBot="1">
      <c r="B118" s="237" t="s">
        <v>1920</v>
      </c>
      <c r="C118" s="238" t="s">
        <v>1047</v>
      </c>
      <c r="D118" s="239" t="s">
        <v>2326</v>
      </c>
      <c r="E118" s="240" t="s">
        <v>2805</v>
      </c>
      <c r="F118" s="241"/>
      <c r="G118" s="244" t="s">
        <v>3734</v>
      </c>
      <c r="H118" s="230"/>
    </row>
    <row r="119" spans="2:8" ht="20.100000000000001" customHeight="1" thickBot="1">
      <c r="B119" s="227" t="s">
        <v>3284</v>
      </c>
      <c r="C119" s="228"/>
      <c r="D119" s="228"/>
      <c r="E119" s="228"/>
      <c r="F119" s="228"/>
      <c r="G119" s="229"/>
      <c r="H119" s="230"/>
    </row>
    <row r="120" spans="2:8" ht="30">
      <c r="B120" s="231" t="s">
        <v>1925</v>
      </c>
      <c r="C120" s="232" t="s">
        <v>3737</v>
      </c>
      <c r="D120" s="233" t="s">
        <v>2319</v>
      </c>
      <c r="E120" s="234" t="s">
        <v>2320</v>
      </c>
      <c r="F120" s="235"/>
      <c r="G120" s="236" t="s">
        <v>3738</v>
      </c>
      <c r="H120" s="230"/>
    </row>
    <row r="121" spans="2:8" ht="17.25" thickBot="1">
      <c r="B121" s="237" t="s">
        <v>1927</v>
      </c>
      <c r="C121" s="238" t="s">
        <v>3739</v>
      </c>
      <c r="D121" s="239" t="s">
        <v>3286</v>
      </c>
      <c r="E121" s="240" t="s">
        <v>3337</v>
      </c>
      <c r="F121" s="241"/>
      <c r="G121" s="244"/>
      <c r="H121" s="230"/>
    </row>
    <row r="122" spans="2:8">
      <c r="B122" s="401" t="s">
        <v>3740</v>
      </c>
      <c r="C122" s="280"/>
      <c r="D122" s="280"/>
      <c r="E122" s="280"/>
      <c r="F122" s="280"/>
      <c r="G122" s="281"/>
      <c r="H122" s="230"/>
    </row>
    <row r="123" spans="2:8">
      <c r="B123" s="402" t="s">
        <v>3741</v>
      </c>
      <c r="C123" s="403"/>
      <c r="D123" s="403"/>
      <c r="E123" s="403"/>
      <c r="F123" s="403"/>
      <c r="G123" s="404"/>
      <c r="H123" s="230"/>
    </row>
    <row r="124" spans="2:8">
      <c r="B124" s="402" t="s">
        <v>3742</v>
      </c>
      <c r="C124" s="403"/>
      <c r="D124" s="403"/>
      <c r="E124" s="403"/>
      <c r="F124" s="403"/>
      <c r="G124" s="404"/>
      <c r="H124" s="230"/>
    </row>
    <row r="125" spans="2:8">
      <c r="B125" s="402" t="s">
        <v>3743</v>
      </c>
      <c r="C125" s="403"/>
      <c r="D125" s="403"/>
      <c r="E125" s="403"/>
      <c r="F125" s="403"/>
      <c r="G125" s="404"/>
      <c r="H125" s="230"/>
    </row>
    <row r="126" spans="2:8" ht="17.25" thickBot="1">
      <c r="B126" s="405" t="s">
        <v>3744</v>
      </c>
      <c r="C126" s="283"/>
      <c r="D126" s="283"/>
      <c r="E126" s="283"/>
      <c r="F126" s="283"/>
      <c r="G126" s="284"/>
      <c r="H126" s="230"/>
    </row>
    <row r="127" spans="2:8">
      <c r="B127" s="237" t="s">
        <v>3745</v>
      </c>
      <c r="C127" s="238" t="s">
        <v>3746</v>
      </c>
      <c r="D127" s="286" t="s">
        <v>2473</v>
      </c>
      <c r="E127" s="287" t="s">
        <v>3747</v>
      </c>
      <c r="F127" s="241"/>
      <c r="G127" s="244" t="s">
        <v>3748</v>
      </c>
      <c r="H127" s="230"/>
    </row>
    <row r="128" spans="2:8" ht="30">
      <c r="B128" s="237" t="s">
        <v>3749</v>
      </c>
      <c r="C128" s="238" t="s">
        <v>3750</v>
      </c>
      <c r="D128" s="239" t="s">
        <v>3076</v>
      </c>
      <c r="E128" s="240" t="s">
        <v>3735</v>
      </c>
      <c r="F128" s="241"/>
      <c r="G128" s="244" t="s">
        <v>3751</v>
      </c>
      <c r="H128" s="230"/>
    </row>
    <row r="129" spans="1:8" ht="150">
      <c r="B129" s="237" t="s">
        <v>3752</v>
      </c>
      <c r="C129" s="238" t="s">
        <v>3753</v>
      </c>
      <c r="D129" s="239" t="s">
        <v>2431</v>
      </c>
      <c r="E129" s="240" t="s">
        <v>3754</v>
      </c>
      <c r="F129" s="241"/>
      <c r="G129" s="244" t="s">
        <v>3755</v>
      </c>
      <c r="H129" s="230"/>
    </row>
    <row r="130" spans="1:8" ht="120.75" thickBot="1">
      <c r="B130" s="237" t="s">
        <v>3756</v>
      </c>
      <c r="C130" s="238" t="s">
        <v>3757</v>
      </c>
      <c r="D130" s="239" t="s">
        <v>2489</v>
      </c>
      <c r="E130" s="240" t="s">
        <v>3747</v>
      </c>
      <c r="F130" s="241"/>
      <c r="G130" s="244" t="s">
        <v>3758</v>
      </c>
      <c r="H130" s="230"/>
    </row>
    <row r="131" spans="1:8" s="45" customFormat="1" ht="20.100000000000001" customHeight="1" thickBot="1">
      <c r="A131" s="8"/>
      <c r="B131" s="227" t="s">
        <v>3287</v>
      </c>
      <c r="C131" s="228"/>
      <c r="D131" s="228"/>
      <c r="E131" s="228"/>
      <c r="F131" s="228"/>
      <c r="G131" s="229"/>
      <c r="H131" s="230"/>
    </row>
    <row r="132" spans="1:8" ht="30">
      <c r="B132" s="237" t="s">
        <v>1929</v>
      </c>
      <c r="C132" s="238" t="s">
        <v>3759</v>
      </c>
      <c r="D132" s="286" t="s">
        <v>2473</v>
      </c>
      <c r="E132" s="287" t="s">
        <v>2320</v>
      </c>
      <c r="F132" s="241"/>
      <c r="G132" s="244" t="s">
        <v>3760</v>
      </c>
      <c r="H132" s="230"/>
    </row>
    <row r="133" spans="1:8" ht="45">
      <c r="B133" s="237" t="s">
        <v>1931</v>
      </c>
      <c r="C133" s="238" t="s">
        <v>3761</v>
      </c>
      <c r="D133" s="239" t="s">
        <v>3108</v>
      </c>
      <c r="E133" s="240" t="s">
        <v>3340</v>
      </c>
      <c r="F133" s="241"/>
      <c r="G133" s="244" t="s">
        <v>3762</v>
      </c>
      <c r="H133" s="230"/>
    </row>
    <row r="134" spans="1:8" ht="105">
      <c r="B134" s="237" t="s">
        <v>3763</v>
      </c>
      <c r="C134" s="238" t="s">
        <v>1952</v>
      </c>
      <c r="D134" s="239" t="s">
        <v>2428</v>
      </c>
      <c r="E134" s="240" t="s">
        <v>3340</v>
      </c>
      <c r="F134" s="241"/>
      <c r="G134" s="244" t="s">
        <v>3764</v>
      </c>
      <c r="H134" s="230"/>
    </row>
    <row r="135" spans="1:8" ht="105">
      <c r="B135" s="237" t="s">
        <v>3765</v>
      </c>
      <c r="C135" s="238" t="s">
        <v>3766</v>
      </c>
      <c r="D135" s="239" t="s">
        <v>2428</v>
      </c>
      <c r="E135" s="240" t="s">
        <v>3340</v>
      </c>
      <c r="F135" s="241"/>
      <c r="G135" s="244" t="s">
        <v>3767</v>
      </c>
      <c r="H135" s="230"/>
    </row>
    <row r="136" spans="1:8" ht="75">
      <c r="B136" s="237" t="s">
        <v>3768</v>
      </c>
      <c r="C136" s="238" t="s">
        <v>3769</v>
      </c>
      <c r="D136" s="239" t="s">
        <v>3112</v>
      </c>
      <c r="E136" s="240" t="s">
        <v>3340</v>
      </c>
      <c r="F136" s="241"/>
      <c r="G136" s="244" t="s">
        <v>3770</v>
      </c>
      <c r="H136" s="230"/>
    </row>
    <row r="137" spans="1:8" ht="90">
      <c r="B137" s="237" t="s">
        <v>739</v>
      </c>
      <c r="C137" s="238" t="s">
        <v>3771</v>
      </c>
      <c r="D137" s="239" t="s">
        <v>2432</v>
      </c>
      <c r="E137" s="240" t="s">
        <v>2758</v>
      </c>
      <c r="F137" s="241"/>
      <c r="G137" s="244" t="s">
        <v>3772</v>
      </c>
      <c r="H137" s="230"/>
    </row>
    <row r="138" spans="1:8" ht="105">
      <c r="B138" s="237" t="s">
        <v>3773</v>
      </c>
      <c r="C138" s="238" t="s">
        <v>3774</v>
      </c>
      <c r="D138" s="239" t="s">
        <v>2338</v>
      </c>
      <c r="E138" s="240" t="s">
        <v>2314</v>
      </c>
      <c r="F138" s="241"/>
      <c r="G138" s="244" t="s">
        <v>3775</v>
      </c>
      <c r="H138" s="230"/>
    </row>
    <row r="139" spans="1:8" ht="45">
      <c r="B139" s="237" t="s">
        <v>1937</v>
      </c>
      <c r="C139" s="238" t="s">
        <v>3776</v>
      </c>
      <c r="D139" s="239" t="s">
        <v>2319</v>
      </c>
      <c r="E139" s="240" t="s">
        <v>2320</v>
      </c>
      <c r="F139" s="241"/>
      <c r="G139" s="244" t="s">
        <v>3777</v>
      </c>
      <c r="H139" s="230"/>
    </row>
    <row r="140" spans="1:8" ht="60">
      <c r="B140" s="237" t="s">
        <v>1939</v>
      </c>
      <c r="C140" s="238" t="s">
        <v>3778</v>
      </c>
      <c r="D140" s="239" t="s">
        <v>2473</v>
      </c>
      <c r="E140" s="240" t="s">
        <v>2320</v>
      </c>
      <c r="F140" s="241"/>
      <c r="G140" s="244" t="s">
        <v>3779</v>
      </c>
      <c r="H140" s="230"/>
    </row>
    <row r="141" spans="1:8" ht="30">
      <c r="B141" s="237" t="s">
        <v>1941</v>
      </c>
      <c r="C141" s="238" t="s">
        <v>3780</v>
      </c>
      <c r="D141" s="239" t="s">
        <v>2327</v>
      </c>
      <c r="E141" s="240" t="s">
        <v>3354</v>
      </c>
      <c r="F141" s="241"/>
      <c r="G141" s="244" t="s">
        <v>3781</v>
      </c>
      <c r="H141" s="230"/>
    </row>
    <row r="142" spans="1:8" ht="75">
      <c r="B142" s="264" t="s">
        <v>1943</v>
      </c>
      <c r="C142" s="238" t="s">
        <v>2004</v>
      </c>
      <c r="D142" s="239" t="s">
        <v>3219</v>
      </c>
      <c r="E142" s="4" t="s">
        <v>2320</v>
      </c>
      <c r="F142" s="265"/>
      <c r="G142" s="266" t="s">
        <v>3782</v>
      </c>
      <c r="H142" s="267"/>
    </row>
    <row r="143" spans="1:8" ht="165">
      <c r="B143" s="264" t="s">
        <v>1945</v>
      </c>
      <c r="C143" s="238" t="s">
        <v>2005</v>
      </c>
      <c r="D143" s="239" t="s">
        <v>3219</v>
      </c>
      <c r="E143" s="4" t="s">
        <v>2320</v>
      </c>
      <c r="F143" s="265"/>
      <c r="G143" s="363" t="s">
        <v>3783</v>
      </c>
      <c r="H143" s="267"/>
    </row>
    <row r="144" spans="1:8" ht="150">
      <c r="B144" s="364" t="s">
        <v>1980</v>
      </c>
      <c r="C144" s="391" t="s">
        <v>2006</v>
      </c>
      <c r="D144" s="366" t="s">
        <v>3222</v>
      </c>
      <c r="E144" s="367" t="s">
        <v>3223</v>
      </c>
      <c r="F144" s="397"/>
      <c r="G144" s="369" t="s">
        <v>3784</v>
      </c>
      <c r="H144" s="267"/>
    </row>
    <row r="145" spans="2:8" ht="150.75" thickBot="1">
      <c r="B145" s="362" t="s">
        <v>230</v>
      </c>
      <c r="C145" s="394" t="s">
        <v>2007</v>
      </c>
      <c r="D145" s="300" t="s">
        <v>3218</v>
      </c>
      <c r="E145" s="301" t="s">
        <v>3310</v>
      </c>
      <c r="F145" s="302"/>
      <c r="G145" s="304" t="s">
        <v>3785</v>
      </c>
      <c r="H145" s="267"/>
    </row>
    <row r="146" spans="2:8">
      <c r="B146" s="401" t="s">
        <v>3786</v>
      </c>
      <c r="C146" s="280"/>
      <c r="D146" s="280"/>
      <c r="E146" s="280"/>
      <c r="F146" s="280"/>
      <c r="G146" s="281"/>
      <c r="H146" s="230"/>
    </row>
    <row r="147" spans="2:8" ht="17.25" thickBot="1">
      <c r="B147" s="405" t="s">
        <v>3787</v>
      </c>
      <c r="C147" s="283"/>
      <c r="D147" s="283"/>
      <c r="E147" s="283"/>
      <c r="F147" s="283"/>
      <c r="G147" s="284"/>
      <c r="H147" s="230"/>
    </row>
    <row r="148" spans="2:8" ht="30">
      <c r="B148" s="231" t="s">
        <v>3788</v>
      </c>
      <c r="C148" s="232" t="s">
        <v>1184</v>
      </c>
      <c r="D148" s="233" t="s">
        <v>2319</v>
      </c>
      <c r="E148" s="234" t="s">
        <v>3790</v>
      </c>
      <c r="F148" s="235"/>
      <c r="G148" s="236" t="s">
        <v>3791</v>
      </c>
      <c r="H148" s="230"/>
    </row>
    <row r="149" spans="2:8" ht="30">
      <c r="B149" s="237" t="s">
        <v>3792</v>
      </c>
      <c r="C149" s="238" t="s">
        <v>1101</v>
      </c>
      <c r="D149" s="239" t="s">
        <v>2319</v>
      </c>
      <c r="E149" s="240" t="s">
        <v>3793</v>
      </c>
      <c r="F149" s="241"/>
      <c r="G149" s="244" t="s">
        <v>3794</v>
      </c>
      <c r="H149" s="230"/>
    </row>
    <row r="150" spans="2:8" ht="30">
      <c r="B150" s="237" t="s">
        <v>3795</v>
      </c>
      <c r="C150" s="238" t="s">
        <v>1102</v>
      </c>
      <c r="D150" s="239" t="s">
        <v>2326</v>
      </c>
      <c r="E150" s="240" t="s">
        <v>3796</v>
      </c>
      <c r="F150" s="241"/>
      <c r="G150" s="244" t="s">
        <v>3797</v>
      </c>
      <c r="H150" s="230"/>
    </row>
    <row r="151" spans="2:8" ht="30">
      <c r="B151" s="237" t="s">
        <v>3798</v>
      </c>
      <c r="C151" s="238" t="s">
        <v>1103</v>
      </c>
      <c r="D151" s="239" t="s">
        <v>3076</v>
      </c>
      <c r="E151" s="240" t="s">
        <v>3799</v>
      </c>
      <c r="F151" s="241"/>
      <c r="G151" s="244" t="s">
        <v>3800</v>
      </c>
      <c r="H151" s="230"/>
    </row>
    <row r="152" spans="2:8" ht="30">
      <c r="B152" s="237" t="s">
        <v>1185</v>
      </c>
      <c r="C152" s="238" t="s">
        <v>1104</v>
      </c>
      <c r="D152" s="239" t="s">
        <v>3081</v>
      </c>
      <c r="E152" s="240" t="s">
        <v>3801</v>
      </c>
      <c r="F152" s="241"/>
      <c r="G152" s="244" t="s">
        <v>3802</v>
      </c>
      <c r="H152" s="230"/>
    </row>
    <row r="153" spans="2:8" ht="75">
      <c r="B153" s="237" t="s">
        <v>1186</v>
      </c>
      <c r="C153" s="238" t="s">
        <v>1105</v>
      </c>
      <c r="D153" s="239" t="s">
        <v>2432</v>
      </c>
      <c r="E153" s="240" t="s">
        <v>3801</v>
      </c>
      <c r="F153" s="241"/>
      <c r="G153" s="244" t="s">
        <v>3803</v>
      </c>
      <c r="H153" s="230"/>
    </row>
    <row r="154" spans="2:8" ht="30">
      <c r="B154" s="237" t="s">
        <v>3804</v>
      </c>
      <c r="C154" s="238" t="s">
        <v>1106</v>
      </c>
      <c r="D154" s="239" t="s">
        <v>2316</v>
      </c>
      <c r="E154" s="240" t="s">
        <v>3799</v>
      </c>
      <c r="F154" s="241"/>
      <c r="G154" s="244" t="s">
        <v>3805</v>
      </c>
      <c r="H154" s="230"/>
    </row>
    <row r="155" spans="2:8" ht="30">
      <c r="B155" s="237" t="s">
        <v>1187</v>
      </c>
      <c r="C155" s="238" t="s">
        <v>1107</v>
      </c>
      <c r="D155" s="239" t="s">
        <v>2324</v>
      </c>
      <c r="E155" s="240" t="s">
        <v>3799</v>
      </c>
      <c r="F155" s="241"/>
      <c r="G155" s="244" t="s">
        <v>3806</v>
      </c>
      <c r="H155" s="230"/>
    </row>
    <row r="156" spans="2:8">
      <c r="B156" s="237" t="s">
        <v>3807</v>
      </c>
      <c r="C156" s="238" t="s">
        <v>1108</v>
      </c>
      <c r="D156" s="239" t="s">
        <v>2333</v>
      </c>
      <c r="E156" s="240" t="s">
        <v>3799</v>
      </c>
      <c r="F156" s="241"/>
      <c r="G156" s="244" t="s">
        <v>3808</v>
      </c>
      <c r="H156" s="230"/>
    </row>
    <row r="157" spans="2:8" ht="30">
      <c r="B157" s="237" t="s">
        <v>3809</v>
      </c>
      <c r="C157" s="238" t="s">
        <v>1109</v>
      </c>
      <c r="D157" s="239" t="s">
        <v>2319</v>
      </c>
      <c r="E157" s="240" t="s">
        <v>3796</v>
      </c>
      <c r="F157" s="241"/>
      <c r="G157" s="244" t="s">
        <v>3810</v>
      </c>
      <c r="H157" s="230"/>
    </row>
    <row r="158" spans="2:8" ht="45">
      <c r="B158" s="237" t="s">
        <v>3811</v>
      </c>
      <c r="C158" s="238" t="s">
        <v>1110</v>
      </c>
      <c r="D158" s="239" t="s">
        <v>2319</v>
      </c>
      <c r="E158" s="240" t="s">
        <v>3796</v>
      </c>
      <c r="F158" s="241"/>
      <c r="G158" s="244" t="s">
        <v>3812</v>
      </c>
      <c r="H158" s="230"/>
    </row>
    <row r="159" spans="2:8" ht="45">
      <c r="B159" s="237" t="s">
        <v>3813</v>
      </c>
      <c r="C159" s="238" t="s">
        <v>1111</v>
      </c>
      <c r="D159" s="239" t="s">
        <v>2432</v>
      </c>
      <c r="E159" s="240" t="s">
        <v>2314</v>
      </c>
      <c r="F159" s="241"/>
      <c r="G159" s="244" t="s">
        <v>3814</v>
      </c>
      <c r="H159" s="230"/>
    </row>
    <row r="160" spans="2:8" ht="60">
      <c r="B160" s="237" t="s">
        <v>3815</v>
      </c>
      <c r="C160" s="238" t="s">
        <v>1189</v>
      </c>
      <c r="D160" s="239" t="s">
        <v>3108</v>
      </c>
      <c r="E160" s="240" t="s">
        <v>2314</v>
      </c>
      <c r="F160" s="241"/>
      <c r="G160" s="244" t="s">
        <v>3816</v>
      </c>
      <c r="H160" s="230"/>
    </row>
    <row r="161" spans="2:8" ht="30">
      <c r="B161" s="237" t="s">
        <v>3817</v>
      </c>
      <c r="C161" s="238" t="s">
        <v>1112</v>
      </c>
      <c r="D161" s="239" t="s">
        <v>2313</v>
      </c>
      <c r="E161" s="240" t="s">
        <v>2314</v>
      </c>
      <c r="F161" s="241"/>
      <c r="G161" s="244" t="s">
        <v>3818</v>
      </c>
      <c r="H161" s="230"/>
    </row>
    <row r="162" spans="2:8" ht="60">
      <c r="B162" s="237" t="s">
        <v>1190</v>
      </c>
      <c r="C162" s="238" t="s">
        <v>1113</v>
      </c>
      <c r="D162" s="239" t="s">
        <v>3112</v>
      </c>
      <c r="E162" s="240" t="s">
        <v>2314</v>
      </c>
      <c r="F162" s="241"/>
      <c r="G162" s="244" t="s">
        <v>3819</v>
      </c>
      <c r="H162" s="230"/>
    </row>
    <row r="163" spans="2:8" ht="90">
      <c r="B163" s="406" t="s">
        <v>1114</v>
      </c>
      <c r="C163" s="407" t="s">
        <v>1115</v>
      </c>
      <c r="D163" s="408" t="s">
        <v>3820</v>
      </c>
      <c r="E163" s="409" t="s">
        <v>3367</v>
      </c>
      <c r="F163" s="410"/>
      <c r="G163" s="411" t="s">
        <v>3821</v>
      </c>
      <c r="H163" s="267"/>
    </row>
    <row r="164" spans="2:8" ht="105">
      <c r="B164" s="406" t="s">
        <v>1116</v>
      </c>
      <c r="C164" s="407" t="s">
        <v>1117</v>
      </c>
      <c r="D164" s="408" t="s">
        <v>3822</v>
      </c>
      <c r="E164" s="409" t="s">
        <v>3368</v>
      </c>
      <c r="F164" s="410"/>
      <c r="G164" s="411" t="s">
        <v>3823</v>
      </c>
      <c r="H164" s="267"/>
    </row>
    <row r="165" spans="2:8" ht="120">
      <c r="B165" s="412" t="s">
        <v>1118</v>
      </c>
      <c r="C165" s="407" t="s">
        <v>1119</v>
      </c>
      <c r="D165" s="413" t="s">
        <v>3219</v>
      </c>
      <c r="E165" s="409" t="s">
        <v>3369</v>
      </c>
      <c r="F165" s="410"/>
      <c r="G165" s="411" t="s">
        <v>3824</v>
      </c>
      <c r="H165" s="267"/>
    </row>
    <row r="166" spans="2:8">
      <c r="B166" s="237" t="s">
        <v>3825</v>
      </c>
      <c r="C166" s="238" t="s">
        <v>1120</v>
      </c>
      <c r="D166" s="239" t="s">
        <v>2316</v>
      </c>
      <c r="E166" s="240" t="s">
        <v>3826</v>
      </c>
      <c r="F166" s="241"/>
      <c r="G166" s="244"/>
      <c r="H166" s="230"/>
    </row>
    <row r="167" spans="2:8">
      <c r="B167" s="237" t="s">
        <v>3827</v>
      </c>
      <c r="C167" s="238" t="s">
        <v>1121</v>
      </c>
      <c r="D167" s="239" t="s">
        <v>2324</v>
      </c>
      <c r="E167" s="240" t="s">
        <v>3826</v>
      </c>
      <c r="F167" s="241"/>
      <c r="G167" s="244"/>
      <c r="H167" s="230"/>
    </row>
    <row r="168" spans="2:8">
      <c r="B168" s="237" t="s">
        <v>3828</v>
      </c>
      <c r="C168" s="238" t="s">
        <v>1122</v>
      </c>
      <c r="D168" s="239" t="s">
        <v>2324</v>
      </c>
      <c r="E168" s="240" t="s">
        <v>3826</v>
      </c>
      <c r="F168" s="241"/>
      <c r="G168" s="244"/>
      <c r="H168" s="230"/>
    </row>
    <row r="169" spans="2:8">
      <c r="B169" s="237" t="s">
        <v>3829</v>
      </c>
      <c r="C169" s="238" t="s">
        <v>1123</v>
      </c>
      <c r="D169" s="239" t="s">
        <v>2333</v>
      </c>
      <c r="E169" s="240" t="s">
        <v>3826</v>
      </c>
      <c r="F169" s="241"/>
      <c r="G169" s="244"/>
      <c r="H169" s="230"/>
    </row>
    <row r="170" spans="2:8">
      <c r="B170" s="237" t="s">
        <v>3830</v>
      </c>
      <c r="C170" s="238" t="s">
        <v>1124</v>
      </c>
      <c r="D170" s="239" t="s">
        <v>2319</v>
      </c>
      <c r="E170" s="240" t="s">
        <v>2349</v>
      </c>
      <c r="F170" s="241"/>
      <c r="G170" s="244" t="s">
        <v>3831</v>
      </c>
      <c r="H170" s="230"/>
    </row>
    <row r="171" spans="2:8">
      <c r="B171" s="237" t="s">
        <v>3832</v>
      </c>
      <c r="C171" s="238" t="s">
        <v>1125</v>
      </c>
      <c r="D171" s="239" t="s">
        <v>2328</v>
      </c>
      <c r="E171" s="240" t="s">
        <v>3826</v>
      </c>
      <c r="F171" s="241"/>
      <c r="G171" s="244"/>
      <c r="H171" s="230"/>
    </row>
    <row r="172" spans="2:8">
      <c r="B172" s="237" t="s">
        <v>3833</v>
      </c>
      <c r="C172" s="238" t="s">
        <v>1126</v>
      </c>
      <c r="D172" s="239" t="s">
        <v>2370</v>
      </c>
      <c r="E172" s="240" t="s">
        <v>3826</v>
      </c>
      <c r="F172" s="241"/>
      <c r="G172" s="244"/>
      <c r="H172" s="230"/>
    </row>
    <row r="173" spans="2:8">
      <c r="B173" s="237" t="s">
        <v>3834</v>
      </c>
      <c r="C173" s="238" t="s">
        <v>1127</v>
      </c>
      <c r="D173" s="239" t="s">
        <v>3140</v>
      </c>
      <c r="E173" s="240" t="s">
        <v>3826</v>
      </c>
      <c r="F173" s="241"/>
      <c r="G173" s="244"/>
      <c r="H173" s="230"/>
    </row>
    <row r="174" spans="2:8">
      <c r="B174" s="237" t="s">
        <v>442</v>
      </c>
      <c r="C174" s="238" t="s">
        <v>1128</v>
      </c>
      <c r="D174" s="239" t="s">
        <v>2333</v>
      </c>
      <c r="E174" s="240" t="s">
        <v>3826</v>
      </c>
      <c r="F174" s="241"/>
      <c r="G174" s="244"/>
      <c r="H174" s="230"/>
    </row>
    <row r="175" spans="2:8">
      <c r="B175" s="237" t="s">
        <v>3835</v>
      </c>
      <c r="C175" s="238" t="s">
        <v>1129</v>
      </c>
      <c r="D175" s="239" t="s">
        <v>3145</v>
      </c>
      <c r="E175" s="240" t="s">
        <v>3826</v>
      </c>
      <c r="F175" s="241"/>
      <c r="G175" s="244"/>
      <c r="H175" s="230"/>
    </row>
    <row r="176" spans="2:8">
      <c r="B176" s="237" t="s">
        <v>3836</v>
      </c>
      <c r="C176" s="238" t="s">
        <v>1130</v>
      </c>
      <c r="D176" s="239" t="s">
        <v>2437</v>
      </c>
      <c r="E176" s="240" t="s">
        <v>3826</v>
      </c>
      <c r="F176" s="241"/>
      <c r="G176" s="244"/>
      <c r="H176" s="230"/>
    </row>
    <row r="177" spans="2:8">
      <c r="B177" s="237" t="s">
        <v>3837</v>
      </c>
      <c r="C177" s="238" t="s">
        <v>1131</v>
      </c>
      <c r="D177" s="239" t="s">
        <v>2437</v>
      </c>
      <c r="E177" s="240" t="s">
        <v>3826</v>
      </c>
      <c r="F177" s="241"/>
      <c r="G177" s="244"/>
      <c r="H177" s="230"/>
    </row>
    <row r="178" spans="2:8">
      <c r="B178" s="237" t="s">
        <v>3838</v>
      </c>
      <c r="C178" s="238" t="s">
        <v>1132</v>
      </c>
      <c r="D178" s="239" t="s">
        <v>3388</v>
      </c>
      <c r="E178" s="240" t="s">
        <v>2317</v>
      </c>
      <c r="F178" s="241"/>
      <c r="G178" s="244"/>
      <c r="H178" s="230"/>
    </row>
    <row r="179" spans="2:8">
      <c r="B179" s="237" t="s">
        <v>3839</v>
      </c>
      <c r="C179" s="238" t="s">
        <v>1133</v>
      </c>
      <c r="D179" s="239" t="s">
        <v>3388</v>
      </c>
      <c r="E179" s="240" t="s">
        <v>2317</v>
      </c>
      <c r="F179" s="241"/>
      <c r="G179" s="244"/>
      <c r="H179" s="230"/>
    </row>
    <row r="180" spans="2:8" ht="17.25" thickBot="1">
      <c r="B180" s="245" t="s">
        <v>3840</v>
      </c>
      <c r="C180" s="246" t="s">
        <v>1134</v>
      </c>
      <c r="D180" s="247" t="s">
        <v>3388</v>
      </c>
      <c r="E180" s="248" t="s">
        <v>2317</v>
      </c>
      <c r="F180" s="249"/>
      <c r="G180" s="251"/>
      <c r="H180" s="230"/>
    </row>
    <row r="181" spans="2:8">
      <c r="B181" s="401" t="s">
        <v>3841</v>
      </c>
      <c r="C181" s="280"/>
      <c r="D181" s="280"/>
      <c r="E181" s="280"/>
      <c r="F181" s="280"/>
      <c r="G181" s="281"/>
      <c r="H181" s="230"/>
    </row>
    <row r="182" spans="2:8" ht="17.25" thickBot="1">
      <c r="B182" s="405" t="s">
        <v>3842</v>
      </c>
      <c r="C182" s="283"/>
      <c r="D182" s="283"/>
      <c r="E182" s="283"/>
      <c r="F182" s="283"/>
      <c r="G182" s="284"/>
      <c r="H182" s="230"/>
    </row>
    <row r="183" spans="2:8">
      <c r="B183" s="231" t="s">
        <v>1191</v>
      </c>
      <c r="C183" s="232" t="s">
        <v>1192</v>
      </c>
      <c r="D183" s="233" t="s">
        <v>3408</v>
      </c>
      <c r="E183" s="234" t="s">
        <v>3801</v>
      </c>
      <c r="F183" s="235"/>
      <c r="G183" s="236"/>
      <c r="H183" s="230"/>
    </row>
    <row r="184" spans="2:8">
      <c r="B184" s="237" t="s">
        <v>1193</v>
      </c>
      <c r="C184" s="238" t="s">
        <v>1135</v>
      </c>
      <c r="D184" s="239" t="s">
        <v>3411</v>
      </c>
      <c r="E184" s="240" t="s">
        <v>3826</v>
      </c>
      <c r="F184" s="241"/>
      <c r="G184" s="244"/>
      <c r="H184" s="230"/>
    </row>
    <row r="185" spans="2:8" ht="30">
      <c r="B185" s="237" t="s">
        <v>1194</v>
      </c>
      <c r="C185" s="238" t="s">
        <v>1136</v>
      </c>
      <c r="D185" s="239" t="s">
        <v>3408</v>
      </c>
      <c r="E185" s="240" t="s">
        <v>3801</v>
      </c>
      <c r="F185" s="241"/>
      <c r="G185" s="244" t="s">
        <v>3843</v>
      </c>
      <c r="H185" s="230"/>
    </row>
    <row r="186" spans="2:8">
      <c r="B186" s="237" t="s">
        <v>1195</v>
      </c>
      <c r="C186" s="238" t="s">
        <v>1137</v>
      </c>
      <c r="D186" s="239" t="s">
        <v>3411</v>
      </c>
      <c r="E186" s="240" t="s">
        <v>3826</v>
      </c>
      <c r="F186" s="241"/>
      <c r="G186" s="244"/>
      <c r="H186" s="230"/>
    </row>
    <row r="187" spans="2:8" ht="30">
      <c r="B187" s="237" t="s">
        <v>1196</v>
      </c>
      <c r="C187" s="238" t="s">
        <v>1138</v>
      </c>
      <c r="D187" s="239" t="s">
        <v>3408</v>
      </c>
      <c r="E187" s="240" t="s">
        <v>3801</v>
      </c>
      <c r="F187" s="241"/>
      <c r="G187" s="244" t="s">
        <v>3844</v>
      </c>
      <c r="H187" s="230"/>
    </row>
    <row r="188" spans="2:8">
      <c r="B188" s="237" t="s">
        <v>1197</v>
      </c>
      <c r="C188" s="238" t="s">
        <v>1139</v>
      </c>
      <c r="D188" s="239" t="s">
        <v>3411</v>
      </c>
      <c r="E188" s="240" t="s">
        <v>3826</v>
      </c>
      <c r="F188" s="241"/>
      <c r="G188" s="244"/>
      <c r="H188" s="230"/>
    </row>
    <row r="189" spans="2:8" ht="30">
      <c r="B189" s="237" t="s">
        <v>1198</v>
      </c>
      <c r="C189" s="238" t="s">
        <v>1140</v>
      </c>
      <c r="D189" s="239" t="s">
        <v>3408</v>
      </c>
      <c r="E189" s="240" t="s">
        <v>3801</v>
      </c>
      <c r="F189" s="241"/>
      <c r="G189" s="244" t="s">
        <v>3845</v>
      </c>
      <c r="H189" s="230"/>
    </row>
    <row r="190" spans="2:8">
      <c r="B190" s="237" t="s">
        <v>1199</v>
      </c>
      <c r="C190" s="238" t="s">
        <v>1141</v>
      </c>
      <c r="D190" s="239" t="s">
        <v>3411</v>
      </c>
      <c r="E190" s="240" t="s">
        <v>3826</v>
      </c>
      <c r="F190" s="241"/>
      <c r="G190" s="244"/>
      <c r="H190" s="230"/>
    </row>
    <row r="191" spans="2:8" ht="30">
      <c r="B191" s="237" t="s">
        <v>1200</v>
      </c>
      <c r="C191" s="238" t="s">
        <v>1142</v>
      </c>
      <c r="D191" s="239" t="s">
        <v>3408</v>
      </c>
      <c r="E191" s="240" t="s">
        <v>3801</v>
      </c>
      <c r="F191" s="241"/>
      <c r="G191" s="244" t="s">
        <v>3846</v>
      </c>
      <c r="H191" s="230"/>
    </row>
    <row r="192" spans="2:8" ht="17.25" thickBot="1">
      <c r="B192" s="237" t="s">
        <v>1201</v>
      </c>
      <c r="C192" s="238" t="s">
        <v>1143</v>
      </c>
      <c r="D192" s="239" t="s">
        <v>3411</v>
      </c>
      <c r="E192" s="240" t="s">
        <v>3826</v>
      </c>
      <c r="F192" s="241"/>
      <c r="G192" s="244"/>
      <c r="H192" s="230"/>
    </row>
    <row r="193" spans="2:8">
      <c r="B193" s="401" t="s">
        <v>3847</v>
      </c>
      <c r="C193" s="280"/>
      <c r="D193" s="280"/>
      <c r="E193" s="280"/>
      <c r="F193" s="280"/>
      <c r="G193" s="281"/>
      <c r="H193" s="230"/>
    </row>
    <row r="194" spans="2:8" ht="17.25" thickBot="1">
      <c r="B194" s="405" t="s">
        <v>3842</v>
      </c>
      <c r="C194" s="283"/>
      <c r="D194" s="283"/>
      <c r="E194" s="283"/>
      <c r="F194" s="283"/>
      <c r="G194" s="284"/>
      <c r="H194" s="230"/>
    </row>
    <row r="195" spans="2:8" ht="75">
      <c r="B195" s="237" t="s">
        <v>3849</v>
      </c>
      <c r="C195" s="238" t="s">
        <v>1144</v>
      </c>
      <c r="D195" s="239" t="s">
        <v>2431</v>
      </c>
      <c r="E195" s="240" t="s">
        <v>2797</v>
      </c>
      <c r="F195" s="241"/>
      <c r="G195" s="244" t="s">
        <v>3850</v>
      </c>
      <c r="H195" s="230"/>
    </row>
    <row r="196" spans="2:8" ht="60">
      <c r="B196" s="237" t="s">
        <v>3851</v>
      </c>
      <c r="C196" s="238" t="s">
        <v>1145</v>
      </c>
      <c r="D196" s="239" t="s">
        <v>2313</v>
      </c>
      <c r="E196" s="240" t="s">
        <v>2797</v>
      </c>
      <c r="F196" s="241" t="s">
        <v>2821</v>
      </c>
      <c r="G196" s="244" t="s">
        <v>3852</v>
      </c>
      <c r="H196" s="230"/>
    </row>
    <row r="197" spans="2:8" ht="75">
      <c r="B197" s="237" t="s">
        <v>3853</v>
      </c>
      <c r="C197" s="238" t="s">
        <v>1146</v>
      </c>
      <c r="D197" s="239" t="s">
        <v>2370</v>
      </c>
      <c r="E197" s="240" t="s">
        <v>3793</v>
      </c>
      <c r="F197" s="241"/>
      <c r="G197" s="244" t="s">
        <v>3854</v>
      </c>
      <c r="H197" s="230"/>
    </row>
    <row r="198" spans="2:8" ht="75">
      <c r="B198" s="237" t="s">
        <v>3855</v>
      </c>
      <c r="C198" s="238" t="s">
        <v>1147</v>
      </c>
      <c r="D198" s="239" t="s">
        <v>2370</v>
      </c>
      <c r="E198" s="240" t="s">
        <v>3793</v>
      </c>
      <c r="F198" s="241"/>
      <c r="G198" s="244" t="s">
        <v>3856</v>
      </c>
      <c r="H198" s="230"/>
    </row>
    <row r="199" spans="2:8" ht="30">
      <c r="B199" s="237" t="s">
        <v>3857</v>
      </c>
      <c r="C199" s="238" t="s">
        <v>1148</v>
      </c>
      <c r="D199" s="239" t="s">
        <v>2370</v>
      </c>
      <c r="E199" s="240" t="s">
        <v>3793</v>
      </c>
      <c r="F199" s="241"/>
      <c r="G199" s="244" t="s">
        <v>3858</v>
      </c>
      <c r="H199" s="230"/>
    </row>
    <row r="200" spans="2:8" ht="120">
      <c r="B200" s="237" t="s">
        <v>3859</v>
      </c>
      <c r="C200" s="238" t="s">
        <v>1202</v>
      </c>
      <c r="D200" s="239" t="s">
        <v>2804</v>
      </c>
      <c r="E200" s="240" t="s">
        <v>3793</v>
      </c>
      <c r="F200" s="241"/>
      <c r="G200" s="244" t="s">
        <v>3860</v>
      </c>
      <c r="H200" s="230"/>
    </row>
    <row r="201" spans="2:8" ht="120">
      <c r="B201" s="237" t="s">
        <v>3861</v>
      </c>
      <c r="C201" s="238" t="s">
        <v>1149</v>
      </c>
      <c r="D201" s="239" t="s">
        <v>2804</v>
      </c>
      <c r="E201" s="240" t="s">
        <v>3793</v>
      </c>
      <c r="F201" s="241"/>
      <c r="G201" s="244" t="s">
        <v>3862</v>
      </c>
      <c r="H201" s="230"/>
    </row>
    <row r="202" spans="2:8" ht="120">
      <c r="B202" s="237" t="s">
        <v>3863</v>
      </c>
      <c r="C202" s="238" t="s">
        <v>1150</v>
      </c>
      <c r="D202" s="239" t="s">
        <v>2804</v>
      </c>
      <c r="E202" s="240" t="s">
        <v>3793</v>
      </c>
      <c r="F202" s="241"/>
      <c r="G202" s="244" t="s">
        <v>3864</v>
      </c>
      <c r="H202" s="230"/>
    </row>
    <row r="203" spans="2:8" ht="120">
      <c r="B203" s="237" t="s">
        <v>3865</v>
      </c>
      <c r="C203" s="238" t="s">
        <v>1151</v>
      </c>
      <c r="D203" s="239" t="s">
        <v>2804</v>
      </c>
      <c r="E203" s="240" t="s">
        <v>3793</v>
      </c>
      <c r="F203" s="241"/>
      <c r="G203" s="244" t="s">
        <v>3866</v>
      </c>
      <c r="H203" s="230"/>
    </row>
    <row r="204" spans="2:8" ht="120">
      <c r="B204" s="237" t="s">
        <v>3867</v>
      </c>
      <c r="C204" s="238" t="s">
        <v>1152</v>
      </c>
      <c r="D204" s="239" t="s">
        <v>2804</v>
      </c>
      <c r="E204" s="240" t="s">
        <v>3793</v>
      </c>
      <c r="F204" s="241"/>
      <c r="G204" s="244" t="s">
        <v>3868</v>
      </c>
      <c r="H204" s="230"/>
    </row>
    <row r="205" spans="2:8" ht="90">
      <c r="B205" s="237" t="s">
        <v>3869</v>
      </c>
      <c r="C205" s="238" t="s">
        <v>1203</v>
      </c>
      <c r="D205" s="239" t="s">
        <v>2489</v>
      </c>
      <c r="E205" s="240" t="s">
        <v>3793</v>
      </c>
      <c r="F205" s="241"/>
      <c r="G205" s="244" t="s">
        <v>3870</v>
      </c>
      <c r="H205" s="230"/>
    </row>
    <row r="206" spans="2:8" ht="30">
      <c r="B206" s="237" t="s">
        <v>3871</v>
      </c>
      <c r="C206" s="238" t="s">
        <v>1153</v>
      </c>
      <c r="D206" s="239" t="s">
        <v>2435</v>
      </c>
      <c r="E206" s="240" t="s">
        <v>3799</v>
      </c>
      <c r="F206" s="241"/>
      <c r="G206" s="244" t="s">
        <v>3872</v>
      </c>
      <c r="H206" s="230"/>
    </row>
    <row r="207" spans="2:8" ht="90">
      <c r="B207" s="237" t="s">
        <v>3873</v>
      </c>
      <c r="C207" s="238" t="s">
        <v>1154</v>
      </c>
      <c r="D207" s="239" t="s">
        <v>2489</v>
      </c>
      <c r="E207" s="240" t="s">
        <v>3793</v>
      </c>
      <c r="F207" s="241"/>
      <c r="G207" s="244" t="s">
        <v>3874</v>
      </c>
      <c r="H207" s="230"/>
    </row>
    <row r="208" spans="2:8" ht="90">
      <c r="B208" s="237" t="s">
        <v>1204</v>
      </c>
      <c r="C208" s="238" t="s">
        <v>1155</v>
      </c>
      <c r="D208" s="239" t="s">
        <v>2319</v>
      </c>
      <c r="E208" s="240" t="s">
        <v>3793</v>
      </c>
      <c r="F208" s="241"/>
      <c r="G208" s="244" t="s">
        <v>3875</v>
      </c>
      <c r="H208" s="230"/>
    </row>
    <row r="209" spans="2:8" ht="60">
      <c r="B209" s="237" t="s">
        <v>1205</v>
      </c>
      <c r="C209" s="238" t="s">
        <v>1206</v>
      </c>
      <c r="D209" s="239" t="s">
        <v>2473</v>
      </c>
      <c r="E209" s="240" t="s">
        <v>3793</v>
      </c>
      <c r="F209" s="241"/>
      <c r="G209" s="244" t="s">
        <v>3876</v>
      </c>
      <c r="H209" s="230"/>
    </row>
    <row r="210" spans="2:8" ht="75">
      <c r="B210" s="237" t="s">
        <v>1156</v>
      </c>
      <c r="C210" s="238" t="s">
        <v>1157</v>
      </c>
      <c r="D210" s="239" t="s">
        <v>2327</v>
      </c>
      <c r="E210" s="240" t="s">
        <v>3796</v>
      </c>
      <c r="F210" s="241"/>
      <c r="G210" s="244" t="s">
        <v>3877</v>
      </c>
      <c r="H210" s="230"/>
    </row>
    <row r="211" spans="2:8" ht="60">
      <c r="B211" s="237" t="s">
        <v>32</v>
      </c>
      <c r="C211" s="238" t="s">
        <v>3878</v>
      </c>
      <c r="D211" s="239" t="s">
        <v>2571</v>
      </c>
      <c r="E211" s="240" t="s">
        <v>3223</v>
      </c>
      <c r="F211" s="241"/>
      <c r="G211" s="244" t="s">
        <v>3879</v>
      </c>
      <c r="H211" s="230"/>
    </row>
    <row r="212" spans="2:8" ht="135">
      <c r="B212" s="237" t="s">
        <v>33</v>
      </c>
      <c r="C212" s="238" t="s">
        <v>3880</v>
      </c>
      <c r="D212" s="239" t="s">
        <v>3881</v>
      </c>
      <c r="E212" s="240" t="s">
        <v>3611</v>
      </c>
      <c r="F212" s="241"/>
      <c r="G212" s="244" t="s">
        <v>10209</v>
      </c>
      <c r="H212" s="230"/>
    </row>
    <row r="213" spans="2:8" ht="120">
      <c r="B213" s="237" t="s">
        <v>1207</v>
      </c>
      <c r="C213" s="238" t="s">
        <v>1158</v>
      </c>
      <c r="D213" s="239" t="s">
        <v>2319</v>
      </c>
      <c r="E213" s="240" t="s">
        <v>3793</v>
      </c>
      <c r="F213" s="241"/>
      <c r="G213" s="244" t="s">
        <v>3882</v>
      </c>
      <c r="H213" s="230"/>
    </row>
    <row r="214" spans="2:8" ht="90">
      <c r="B214" s="237" t="s">
        <v>1208</v>
      </c>
      <c r="C214" s="238" t="s">
        <v>3883</v>
      </c>
      <c r="D214" s="239" t="s">
        <v>2319</v>
      </c>
      <c r="E214" s="240" t="s">
        <v>3793</v>
      </c>
      <c r="F214" s="241"/>
      <c r="G214" s="244" t="s">
        <v>3884</v>
      </c>
      <c r="H214" s="230"/>
    </row>
    <row r="215" spans="2:8" ht="210">
      <c r="B215" s="264" t="s">
        <v>1209</v>
      </c>
      <c r="C215" s="238" t="s">
        <v>1159</v>
      </c>
      <c r="D215" s="239" t="s">
        <v>3219</v>
      </c>
      <c r="E215" s="4" t="s">
        <v>3793</v>
      </c>
      <c r="F215" s="265"/>
      <c r="G215" s="266" t="s">
        <v>10213</v>
      </c>
      <c r="H215" s="267"/>
    </row>
    <row r="216" spans="2:8" ht="165">
      <c r="B216" s="264" t="s">
        <v>2008</v>
      </c>
      <c r="C216" s="238" t="s">
        <v>1160</v>
      </c>
      <c r="D216" s="239" t="s">
        <v>3219</v>
      </c>
      <c r="E216" s="4" t="s">
        <v>3793</v>
      </c>
      <c r="F216" s="265"/>
      <c r="G216" s="266" t="s">
        <v>3885</v>
      </c>
      <c r="H216" s="267"/>
    </row>
    <row r="217" spans="2:8" ht="150">
      <c r="B217" s="406" t="s">
        <v>1161</v>
      </c>
      <c r="C217" s="407" t="s">
        <v>1162</v>
      </c>
      <c r="D217" s="413" t="s">
        <v>3226</v>
      </c>
      <c r="E217" s="414" t="s">
        <v>3223</v>
      </c>
      <c r="F217" s="415"/>
      <c r="G217" s="416" t="s">
        <v>3886</v>
      </c>
      <c r="H217" s="267"/>
    </row>
    <row r="218" spans="2:8" ht="150">
      <c r="B218" s="406" t="s">
        <v>1163</v>
      </c>
      <c r="C218" s="407" t="s">
        <v>1164</v>
      </c>
      <c r="D218" s="413" t="s">
        <v>3222</v>
      </c>
      <c r="E218" s="414" t="s">
        <v>3223</v>
      </c>
      <c r="F218" s="415"/>
      <c r="G218" s="416" t="s">
        <v>3887</v>
      </c>
      <c r="H218" s="267"/>
    </row>
    <row r="219" spans="2:8" ht="165">
      <c r="B219" s="406" t="s">
        <v>1165</v>
      </c>
      <c r="C219" s="407" t="s">
        <v>1166</v>
      </c>
      <c r="D219" s="413" t="s">
        <v>3222</v>
      </c>
      <c r="E219" s="414" t="s">
        <v>3223</v>
      </c>
      <c r="F219" s="415"/>
      <c r="G219" s="416" t="s">
        <v>3888</v>
      </c>
      <c r="H219" s="267"/>
    </row>
    <row r="220" spans="2:8" ht="75">
      <c r="B220" s="237" t="s">
        <v>3889</v>
      </c>
      <c r="C220" s="238" t="s">
        <v>1167</v>
      </c>
      <c r="D220" s="239" t="s">
        <v>3076</v>
      </c>
      <c r="E220" s="240" t="s">
        <v>3799</v>
      </c>
      <c r="F220" s="241"/>
      <c r="G220" s="244" t="s">
        <v>3890</v>
      </c>
      <c r="H220" s="230"/>
    </row>
    <row r="221" spans="2:8" ht="105">
      <c r="B221" s="237" t="s">
        <v>3891</v>
      </c>
      <c r="C221" s="238" t="s">
        <v>1210</v>
      </c>
      <c r="D221" s="239" t="s">
        <v>3108</v>
      </c>
      <c r="E221" s="240" t="s">
        <v>2314</v>
      </c>
      <c r="F221" s="241"/>
      <c r="G221" s="244" t="s">
        <v>3892</v>
      </c>
      <c r="H221" s="230"/>
    </row>
    <row r="222" spans="2:8" ht="75">
      <c r="B222" s="237" t="s">
        <v>3893</v>
      </c>
      <c r="C222" s="238" t="s">
        <v>1168</v>
      </c>
      <c r="D222" s="239" t="s">
        <v>2313</v>
      </c>
      <c r="E222" s="240" t="s">
        <v>2314</v>
      </c>
      <c r="F222" s="241"/>
      <c r="G222" s="244" t="s">
        <v>3894</v>
      </c>
      <c r="H222" s="230"/>
    </row>
    <row r="223" spans="2:8" ht="90">
      <c r="B223" s="237" t="s">
        <v>1211</v>
      </c>
      <c r="C223" s="238" t="s">
        <v>1169</v>
      </c>
      <c r="D223" s="239" t="s">
        <v>3112</v>
      </c>
      <c r="E223" s="240" t="s">
        <v>2314</v>
      </c>
      <c r="F223" s="241"/>
      <c r="G223" s="244" t="s">
        <v>3895</v>
      </c>
      <c r="H223" s="230"/>
    </row>
    <row r="224" spans="2:8" ht="105">
      <c r="B224" s="237" t="s">
        <v>1170</v>
      </c>
      <c r="C224" s="238" t="s">
        <v>1171</v>
      </c>
      <c r="D224" s="239" t="s">
        <v>2432</v>
      </c>
      <c r="E224" s="240" t="s">
        <v>2314</v>
      </c>
      <c r="F224" s="241"/>
      <c r="G224" s="244" t="s">
        <v>3896</v>
      </c>
      <c r="H224" s="230"/>
    </row>
    <row r="225" spans="2:8">
      <c r="B225" s="237" t="s">
        <v>1212</v>
      </c>
      <c r="C225" s="238" t="s">
        <v>1213</v>
      </c>
      <c r="D225" s="239" t="s">
        <v>2324</v>
      </c>
      <c r="E225" s="240" t="s">
        <v>3799</v>
      </c>
      <c r="F225" s="241"/>
      <c r="G225" s="244" t="s">
        <v>3897</v>
      </c>
      <c r="H225" s="230"/>
    </row>
    <row r="226" spans="2:8" ht="105">
      <c r="B226" s="237" t="s">
        <v>3898</v>
      </c>
      <c r="C226" s="238" t="s">
        <v>1214</v>
      </c>
      <c r="D226" s="239" t="s">
        <v>2326</v>
      </c>
      <c r="E226" s="240" t="s">
        <v>3796</v>
      </c>
      <c r="F226" s="241"/>
      <c r="G226" s="244" t="s">
        <v>3899</v>
      </c>
      <c r="H226" s="230"/>
    </row>
    <row r="227" spans="2:8" ht="90">
      <c r="B227" s="237" t="s">
        <v>3900</v>
      </c>
      <c r="C227" s="238" t="s">
        <v>1215</v>
      </c>
      <c r="D227" s="239" t="s">
        <v>2326</v>
      </c>
      <c r="E227" s="240" t="s">
        <v>3796</v>
      </c>
      <c r="F227" s="241"/>
      <c r="G227" s="244" t="s">
        <v>3901</v>
      </c>
      <c r="H227" s="230"/>
    </row>
    <row r="228" spans="2:8" ht="90">
      <c r="B228" s="237" t="s">
        <v>3902</v>
      </c>
      <c r="C228" s="238" t="s">
        <v>1172</v>
      </c>
      <c r="D228" s="239" t="s">
        <v>2326</v>
      </c>
      <c r="E228" s="240" t="s">
        <v>3796</v>
      </c>
      <c r="F228" s="241"/>
      <c r="G228" s="244" t="s">
        <v>3903</v>
      </c>
      <c r="H228" s="230"/>
    </row>
    <row r="229" spans="2:8" ht="60">
      <c r="B229" s="237" t="s">
        <v>3904</v>
      </c>
      <c r="C229" s="238" t="s">
        <v>1173</v>
      </c>
      <c r="D229" s="239" t="s">
        <v>2326</v>
      </c>
      <c r="E229" s="240" t="s">
        <v>3790</v>
      </c>
      <c r="F229" s="241"/>
      <c r="G229" s="244" t="s">
        <v>3905</v>
      </c>
      <c r="H229" s="230"/>
    </row>
    <row r="230" spans="2:8" ht="120">
      <c r="B230" s="237" t="s">
        <v>3906</v>
      </c>
      <c r="C230" s="238" t="s">
        <v>1174</v>
      </c>
      <c r="D230" s="239" t="s">
        <v>2326</v>
      </c>
      <c r="E230" s="240" t="s">
        <v>3793</v>
      </c>
      <c r="F230" s="241"/>
      <c r="G230" s="244" t="s">
        <v>3907</v>
      </c>
      <c r="H230" s="230"/>
    </row>
    <row r="231" spans="2:8" ht="90">
      <c r="B231" s="237" t="s">
        <v>3908</v>
      </c>
      <c r="C231" s="238" t="s">
        <v>1175</v>
      </c>
      <c r="D231" s="239" t="s">
        <v>2326</v>
      </c>
      <c r="E231" s="240" t="s">
        <v>3793</v>
      </c>
      <c r="F231" s="241"/>
      <c r="G231" s="244" t="s">
        <v>3909</v>
      </c>
      <c r="H231" s="230"/>
    </row>
    <row r="232" spans="2:8" ht="90">
      <c r="B232" s="237" t="s">
        <v>3910</v>
      </c>
      <c r="C232" s="238" t="s">
        <v>1176</v>
      </c>
      <c r="D232" s="239" t="s">
        <v>2326</v>
      </c>
      <c r="E232" s="240" t="s">
        <v>3793</v>
      </c>
      <c r="F232" s="241"/>
      <c r="G232" s="244" t="s">
        <v>3911</v>
      </c>
      <c r="H232" s="230"/>
    </row>
    <row r="233" spans="2:8" ht="90">
      <c r="B233" s="237" t="s">
        <v>3912</v>
      </c>
      <c r="C233" s="238" t="s">
        <v>1177</v>
      </c>
      <c r="D233" s="239" t="s">
        <v>2326</v>
      </c>
      <c r="E233" s="240" t="s">
        <v>3793</v>
      </c>
      <c r="F233" s="241"/>
      <c r="G233" s="244" t="s">
        <v>3913</v>
      </c>
      <c r="H233" s="230"/>
    </row>
    <row r="234" spans="2:8" ht="90">
      <c r="B234" s="237" t="s">
        <v>3914</v>
      </c>
      <c r="C234" s="238" t="s">
        <v>1178</v>
      </c>
      <c r="D234" s="239" t="s">
        <v>2326</v>
      </c>
      <c r="E234" s="240" t="s">
        <v>3793</v>
      </c>
      <c r="F234" s="241"/>
      <c r="G234" s="244" t="s">
        <v>3915</v>
      </c>
      <c r="H234" s="230"/>
    </row>
    <row r="235" spans="2:8" ht="60">
      <c r="B235" s="237" t="s">
        <v>3916</v>
      </c>
      <c r="C235" s="238" t="s">
        <v>1179</v>
      </c>
      <c r="D235" s="239" t="s">
        <v>2326</v>
      </c>
      <c r="E235" s="240" t="s">
        <v>3790</v>
      </c>
      <c r="F235" s="241"/>
      <c r="G235" s="244" t="s">
        <v>3917</v>
      </c>
      <c r="H235" s="230"/>
    </row>
    <row r="236" spans="2:8" ht="45.75" thickBot="1">
      <c r="B236" s="237" t="s">
        <v>3918</v>
      </c>
      <c r="C236" s="238" t="s">
        <v>1180</v>
      </c>
      <c r="D236" s="239" t="s">
        <v>2326</v>
      </c>
      <c r="E236" s="240" t="s">
        <v>3790</v>
      </c>
      <c r="F236" s="241"/>
      <c r="G236" s="244" t="s">
        <v>3919</v>
      </c>
      <c r="H236" s="230"/>
    </row>
    <row r="237" spans="2:8">
      <c r="B237" s="401" t="s">
        <v>3920</v>
      </c>
      <c r="C237" s="280"/>
      <c r="D237" s="280"/>
      <c r="E237" s="280"/>
      <c r="F237" s="280"/>
      <c r="G237" s="281"/>
      <c r="H237" s="230"/>
    </row>
    <row r="238" spans="2:8" ht="17.25" thickBot="1">
      <c r="B238" s="405" t="s">
        <v>3842</v>
      </c>
      <c r="C238" s="283"/>
      <c r="D238" s="283"/>
      <c r="E238" s="283"/>
      <c r="F238" s="283"/>
      <c r="G238" s="284"/>
      <c r="H238" s="230"/>
    </row>
    <row r="239" spans="2:8" ht="75">
      <c r="B239" s="237" t="s">
        <v>3921</v>
      </c>
      <c r="C239" s="238" t="s">
        <v>1216</v>
      </c>
      <c r="D239" s="286" t="s">
        <v>2473</v>
      </c>
      <c r="E239" s="287" t="s">
        <v>3793</v>
      </c>
      <c r="F239" s="241"/>
      <c r="G239" s="244" t="s">
        <v>3922</v>
      </c>
      <c r="H239" s="230"/>
    </row>
    <row r="240" spans="2:8" ht="30">
      <c r="B240" s="237" t="s">
        <v>3923</v>
      </c>
      <c r="C240" s="238" t="s">
        <v>1181</v>
      </c>
      <c r="D240" s="239" t="s">
        <v>3076</v>
      </c>
      <c r="E240" s="240" t="s">
        <v>3799</v>
      </c>
      <c r="F240" s="241"/>
      <c r="G240" s="244" t="s">
        <v>3924</v>
      </c>
      <c r="H240" s="230"/>
    </row>
    <row r="241" spans="2:8" ht="75">
      <c r="B241" s="237" t="s">
        <v>3925</v>
      </c>
      <c r="C241" s="238" t="s">
        <v>1182</v>
      </c>
      <c r="D241" s="239" t="s">
        <v>2431</v>
      </c>
      <c r="E241" s="240" t="s">
        <v>3801</v>
      </c>
      <c r="F241" s="241"/>
      <c r="G241" s="244" t="s">
        <v>3926</v>
      </c>
      <c r="H241" s="230"/>
    </row>
    <row r="242" spans="2:8" ht="120.75" thickBot="1">
      <c r="B242" s="237" t="s">
        <v>3927</v>
      </c>
      <c r="C242" s="238" t="s">
        <v>1183</v>
      </c>
      <c r="D242" s="239" t="s">
        <v>2489</v>
      </c>
      <c r="E242" s="240" t="s">
        <v>3793</v>
      </c>
      <c r="F242" s="241"/>
      <c r="G242" s="244" t="s">
        <v>3928</v>
      </c>
      <c r="H242" s="230"/>
    </row>
    <row r="243" spans="2:8">
      <c r="B243" s="401" t="s">
        <v>3930</v>
      </c>
      <c r="C243" s="280"/>
      <c r="D243" s="280"/>
      <c r="E243" s="280"/>
      <c r="F243" s="280"/>
      <c r="G243" s="281"/>
      <c r="H243" s="230"/>
    </row>
    <row r="244" spans="2:8" ht="17.25" thickBot="1">
      <c r="B244" s="405" t="s">
        <v>3842</v>
      </c>
      <c r="C244" s="283"/>
      <c r="D244" s="283"/>
      <c r="E244" s="283"/>
      <c r="F244" s="283"/>
      <c r="G244" s="284"/>
      <c r="H244" s="230"/>
    </row>
    <row r="245" spans="2:8" ht="30">
      <c r="B245" s="237" t="s">
        <v>3931</v>
      </c>
      <c r="C245" s="238" t="s">
        <v>1689</v>
      </c>
      <c r="D245" s="286" t="s">
        <v>2473</v>
      </c>
      <c r="E245" s="287" t="s">
        <v>3793</v>
      </c>
      <c r="F245" s="241"/>
      <c r="G245" s="244" t="s">
        <v>3932</v>
      </c>
      <c r="H245" s="230"/>
    </row>
    <row r="246" spans="2:8" ht="45">
      <c r="B246" s="237" t="s">
        <v>3933</v>
      </c>
      <c r="C246" s="238" t="s">
        <v>1690</v>
      </c>
      <c r="D246" s="239" t="s">
        <v>3108</v>
      </c>
      <c r="E246" s="240" t="s">
        <v>3801</v>
      </c>
      <c r="F246" s="241"/>
      <c r="G246" s="244" t="s">
        <v>3934</v>
      </c>
      <c r="H246" s="230"/>
    </row>
    <row r="247" spans="2:8" ht="105">
      <c r="B247" s="237" t="s">
        <v>3935</v>
      </c>
      <c r="C247" s="238" t="s">
        <v>1953</v>
      </c>
      <c r="D247" s="239" t="s">
        <v>2428</v>
      </c>
      <c r="E247" s="240" t="s">
        <v>3801</v>
      </c>
      <c r="F247" s="241"/>
      <c r="G247" s="244" t="s">
        <v>3936</v>
      </c>
      <c r="H247" s="230"/>
    </row>
    <row r="248" spans="2:8" ht="105">
      <c r="B248" s="237" t="s">
        <v>3937</v>
      </c>
      <c r="C248" s="238" t="s">
        <v>1954</v>
      </c>
      <c r="D248" s="239" t="s">
        <v>2428</v>
      </c>
      <c r="E248" s="240" t="s">
        <v>3801</v>
      </c>
      <c r="F248" s="241"/>
      <c r="G248" s="244" t="s">
        <v>3938</v>
      </c>
      <c r="H248" s="230"/>
    </row>
    <row r="249" spans="2:8" ht="75">
      <c r="B249" s="237" t="s">
        <v>583</v>
      </c>
      <c r="C249" s="238" t="s">
        <v>1691</v>
      </c>
      <c r="D249" s="239" t="s">
        <v>3112</v>
      </c>
      <c r="E249" s="240" t="s">
        <v>3801</v>
      </c>
      <c r="F249" s="241"/>
      <c r="G249" s="244" t="s">
        <v>3939</v>
      </c>
      <c r="H249" s="230"/>
    </row>
    <row r="250" spans="2:8" ht="90">
      <c r="B250" s="237" t="s">
        <v>584</v>
      </c>
      <c r="C250" s="238" t="s">
        <v>1692</v>
      </c>
      <c r="D250" s="239" t="s">
        <v>2432</v>
      </c>
      <c r="E250" s="240" t="s">
        <v>3801</v>
      </c>
      <c r="F250" s="241"/>
      <c r="G250" s="244" t="s">
        <v>3940</v>
      </c>
      <c r="H250" s="230"/>
    </row>
    <row r="251" spans="2:8" ht="105">
      <c r="B251" s="237" t="s">
        <v>3941</v>
      </c>
      <c r="C251" s="238" t="s">
        <v>1693</v>
      </c>
      <c r="D251" s="239" t="s">
        <v>2338</v>
      </c>
      <c r="E251" s="240" t="s">
        <v>3801</v>
      </c>
      <c r="F251" s="241"/>
      <c r="G251" s="244" t="s">
        <v>3942</v>
      </c>
      <c r="H251" s="230"/>
    </row>
    <row r="252" spans="2:8" ht="45">
      <c r="B252" s="237" t="s">
        <v>3943</v>
      </c>
      <c r="C252" s="238" t="s">
        <v>1694</v>
      </c>
      <c r="D252" s="239" t="s">
        <v>2319</v>
      </c>
      <c r="E252" s="240" t="s">
        <v>3793</v>
      </c>
      <c r="F252" s="241"/>
      <c r="G252" s="244" t="s">
        <v>3944</v>
      </c>
      <c r="H252" s="230"/>
    </row>
    <row r="253" spans="2:8" ht="60">
      <c r="B253" s="237" t="s">
        <v>3945</v>
      </c>
      <c r="C253" s="238" t="s">
        <v>1695</v>
      </c>
      <c r="D253" s="239" t="s">
        <v>2473</v>
      </c>
      <c r="E253" s="240" t="s">
        <v>3793</v>
      </c>
      <c r="F253" s="241"/>
      <c r="G253" s="244" t="s">
        <v>3946</v>
      </c>
      <c r="H253" s="230"/>
    </row>
    <row r="254" spans="2:8" ht="30">
      <c r="B254" s="237" t="s">
        <v>3947</v>
      </c>
      <c r="C254" s="238" t="s">
        <v>1696</v>
      </c>
      <c r="D254" s="239" t="s">
        <v>2327</v>
      </c>
      <c r="E254" s="240" t="s">
        <v>3796</v>
      </c>
      <c r="F254" s="241"/>
      <c r="G254" s="244" t="s">
        <v>3948</v>
      </c>
      <c r="H254" s="230"/>
    </row>
    <row r="255" spans="2:8" ht="165">
      <c r="B255" s="264" t="s">
        <v>2009</v>
      </c>
      <c r="C255" s="238" t="s">
        <v>1697</v>
      </c>
      <c r="D255" s="239" t="s">
        <v>3219</v>
      </c>
      <c r="E255" s="4" t="s">
        <v>3793</v>
      </c>
      <c r="F255" s="265"/>
      <c r="G255" s="416" t="s">
        <v>3949</v>
      </c>
      <c r="H255" s="267"/>
    </row>
    <row r="256" spans="2:8" ht="165">
      <c r="B256" s="264" t="s">
        <v>2010</v>
      </c>
      <c r="C256" s="238" t="s">
        <v>1698</v>
      </c>
      <c r="D256" s="239" t="s">
        <v>3219</v>
      </c>
      <c r="E256" s="4" t="s">
        <v>3793</v>
      </c>
      <c r="F256" s="265"/>
      <c r="G256" s="417" t="s">
        <v>3950</v>
      </c>
      <c r="H256" s="267"/>
    </row>
    <row r="257" spans="1:8" ht="150">
      <c r="B257" s="264" t="s">
        <v>2011</v>
      </c>
      <c r="C257" s="238" t="s">
        <v>1699</v>
      </c>
      <c r="D257" s="239" t="s">
        <v>3218</v>
      </c>
      <c r="E257" s="4" t="s">
        <v>3498</v>
      </c>
      <c r="F257" s="265"/>
      <c r="G257" s="418" t="s">
        <v>3951</v>
      </c>
      <c r="H257" s="267"/>
    </row>
    <row r="258" spans="1:8" ht="150.75" thickBot="1">
      <c r="B258" s="264" t="s">
        <v>2012</v>
      </c>
      <c r="C258" s="238" t="s">
        <v>1700</v>
      </c>
      <c r="D258" s="239" t="s">
        <v>3218</v>
      </c>
      <c r="E258" s="4" t="s">
        <v>3498</v>
      </c>
      <c r="F258" s="265"/>
      <c r="G258" s="418" t="s">
        <v>3952</v>
      </c>
      <c r="H258" s="267"/>
    </row>
    <row r="259" spans="1:8">
      <c r="B259" s="307"/>
      <c r="C259" s="308"/>
      <c r="D259" s="309"/>
      <c r="E259" s="255"/>
      <c r="F259" s="255"/>
      <c r="G259" s="311"/>
      <c r="H259" s="312"/>
    </row>
    <row r="260" spans="1:8" ht="17.25" thickBot="1">
      <c r="A260" s="273"/>
      <c r="B260" s="313"/>
      <c r="C260" s="314"/>
      <c r="D260" s="315"/>
      <c r="E260" s="316"/>
      <c r="F260" s="316"/>
      <c r="G260" s="318"/>
      <c r="H260" s="312"/>
    </row>
    <row r="261" spans="1:8" ht="18.75">
      <c r="B261" s="419" t="s">
        <v>3312</v>
      </c>
      <c r="C261" s="420"/>
      <c r="D261" s="420"/>
      <c r="E261" s="420"/>
      <c r="F261" s="420"/>
      <c r="G261" s="421"/>
      <c r="H261" s="230"/>
    </row>
    <row r="262" spans="1:8">
      <c r="B262" s="422" t="s">
        <v>3313</v>
      </c>
      <c r="C262" s="423"/>
      <c r="D262" s="423"/>
      <c r="E262" s="423"/>
      <c r="F262" s="423"/>
      <c r="G262" s="424"/>
      <c r="H262" s="230"/>
    </row>
    <row r="263" spans="1:8">
      <c r="B263" s="422" t="s">
        <v>3314</v>
      </c>
      <c r="C263" s="423"/>
      <c r="D263" s="423"/>
      <c r="E263" s="423"/>
      <c r="F263" s="423"/>
      <c r="G263" s="424"/>
      <c r="H263" s="230"/>
    </row>
    <row r="264" spans="1:8">
      <c r="B264" s="422" t="s">
        <v>3315</v>
      </c>
      <c r="C264" s="423"/>
      <c r="D264" s="423"/>
      <c r="E264" s="423"/>
      <c r="F264" s="423"/>
      <c r="G264" s="424"/>
      <c r="H264" s="230"/>
    </row>
    <row r="265" spans="1:8">
      <c r="B265" s="422" t="s">
        <v>3316</v>
      </c>
      <c r="C265" s="423"/>
      <c r="D265" s="423"/>
      <c r="E265" s="423"/>
      <c r="F265" s="423"/>
      <c r="G265" s="424"/>
      <c r="H265" s="230"/>
    </row>
    <row r="266" spans="1:8">
      <c r="B266" s="422" t="s">
        <v>3317</v>
      </c>
      <c r="C266" s="423"/>
      <c r="D266" s="423"/>
      <c r="E266" s="423"/>
      <c r="F266" s="423"/>
      <c r="G266" s="424"/>
      <c r="H266" s="230"/>
    </row>
    <row r="267" spans="1:8">
      <c r="B267" s="422" t="s">
        <v>3318</v>
      </c>
      <c r="C267" s="423"/>
      <c r="D267" s="423"/>
      <c r="E267" s="423"/>
      <c r="F267" s="423"/>
      <c r="G267" s="424"/>
      <c r="H267" s="230"/>
    </row>
    <row r="268" spans="1:8">
      <c r="B268" s="422" t="s">
        <v>3319</v>
      </c>
      <c r="C268" s="423"/>
      <c r="D268" s="423"/>
      <c r="E268" s="423"/>
      <c r="F268" s="423"/>
      <c r="G268" s="424"/>
      <c r="H268" s="230"/>
    </row>
    <row r="269" spans="1:8">
      <c r="B269" s="422"/>
      <c r="C269" s="423"/>
      <c r="D269" s="423"/>
      <c r="E269" s="423"/>
      <c r="F269" s="423"/>
      <c r="G269" s="424"/>
      <c r="H269" s="230"/>
    </row>
    <row r="270" spans="1:8">
      <c r="B270" s="422" t="s">
        <v>3320</v>
      </c>
      <c r="C270" s="423"/>
      <c r="D270" s="423"/>
      <c r="E270" s="423"/>
      <c r="F270" s="423"/>
      <c r="G270" s="424"/>
      <c r="H270" s="230"/>
    </row>
    <row r="271" spans="1:8">
      <c r="B271" s="422"/>
      <c r="C271" s="423"/>
      <c r="D271" s="423"/>
      <c r="E271" s="423"/>
      <c r="F271" s="423"/>
      <c r="G271" s="424"/>
      <c r="H271" s="230"/>
    </row>
    <row r="272" spans="1:8">
      <c r="B272" s="422" t="s">
        <v>3321</v>
      </c>
      <c r="C272" s="423"/>
      <c r="D272" s="423"/>
      <c r="E272" s="423"/>
      <c r="F272" s="423"/>
      <c r="G272" s="424"/>
      <c r="H272" s="230"/>
    </row>
    <row r="273" spans="2:8">
      <c r="B273" s="422" t="s">
        <v>3322</v>
      </c>
      <c r="C273" s="423"/>
      <c r="D273" s="423"/>
      <c r="E273" s="423"/>
      <c r="F273" s="423"/>
      <c r="G273" s="424"/>
      <c r="H273" s="230"/>
    </row>
    <row r="274" spans="2:8">
      <c r="B274" s="422"/>
      <c r="C274" s="423"/>
      <c r="D274" s="423"/>
      <c r="E274" s="423"/>
      <c r="F274" s="423"/>
      <c r="G274" s="424"/>
      <c r="H274" s="230"/>
    </row>
    <row r="275" spans="2:8" ht="18.75">
      <c r="B275" s="419" t="s">
        <v>3954</v>
      </c>
      <c r="C275" s="420"/>
      <c r="D275" s="420"/>
      <c r="E275" s="420"/>
      <c r="F275" s="420"/>
      <c r="G275" s="421"/>
      <c r="H275" s="230"/>
    </row>
    <row r="276" spans="2:8">
      <c r="B276" s="422" t="s">
        <v>3955</v>
      </c>
      <c r="C276" s="423"/>
      <c r="D276" s="423"/>
      <c r="E276" s="423"/>
      <c r="F276" s="423"/>
      <c r="G276" s="424"/>
      <c r="H276" s="230"/>
    </row>
    <row r="277" spans="2:8">
      <c r="B277" s="422" t="s">
        <v>3314</v>
      </c>
      <c r="C277" s="423"/>
      <c r="D277" s="423"/>
      <c r="E277" s="423"/>
      <c r="F277" s="423"/>
      <c r="G277" s="424"/>
      <c r="H277" s="230"/>
    </row>
    <row r="278" spans="2:8">
      <c r="B278" s="422" t="s">
        <v>3956</v>
      </c>
      <c r="C278" s="423"/>
      <c r="D278" s="423"/>
      <c r="E278" s="423"/>
      <c r="F278" s="423"/>
      <c r="G278" s="424"/>
      <c r="H278" s="230"/>
    </row>
    <row r="279" spans="2:8">
      <c r="B279" s="422" t="s">
        <v>3957</v>
      </c>
      <c r="C279" s="423"/>
      <c r="D279" s="423"/>
      <c r="E279" s="423"/>
      <c r="F279" s="423"/>
      <c r="G279" s="424"/>
      <c r="H279" s="230"/>
    </row>
    <row r="280" spans="2:8">
      <c r="B280" s="422" t="s">
        <v>3958</v>
      </c>
      <c r="C280" s="423"/>
      <c r="D280" s="423"/>
      <c r="E280" s="423"/>
      <c r="F280" s="423"/>
      <c r="G280" s="424"/>
      <c r="H280" s="230"/>
    </row>
    <row r="281" spans="2:8">
      <c r="B281" s="422"/>
      <c r="C281" s="423"/>
      <c r="D281" s="423"/>
      <c r="E281" s="423"/>
      <c r="F281" s="423"/>
      <c r="G281" s="424"/>
      <c r="H281" s="230"/>
    </row>
    <row r="282" spans="2:8">
      <c r="B282" s="422" t="s">
        <v>3328</v>
      </c>
      <c r="C282" s="423"/>
      <c r="D282" s="423"/>
      <c r="E282" s="423"/>
      <c r="F282" s="423"/>
      <c r="G282" s="424"/>
      <c r="H282" s="230"/>
    </row>
    <row r="283" spans="2:8">
      <c r="B283" s="422"/>
      <c r="C283" s="423"/>
      <c r="D283" s="423"/>
      <c r="E283" s="423"/>
      <c r="F283" s="423"/>
      <c r="G283" s="424"/>
      <c r="H283" s="230"/>
    </row>
    <row r="284" spans="2:8">
      <c r="B284" s="422" t="s">
        <v>3959</v>
      </c>
      <c r="C284" s="423"/>
      <c r="D284" s="423"/>
      <c r="E284" s="423"/>
      <c r="F284" s="423"/>
      <c r="G284" s="424"/>
      <c r="H284" s="230"/>
    </row>
    <row r="285" spans="2:8">
      <c r="B285" s="422" t="s">
        <v>3960</v>
      </c>
      <c r="C285" s="423"/>
      <c r="D285" s="423"/>
      <c r="E285" s="423"/>
      <c r="F285" s="423"/>
      <c r="G285" s="424"/>
      <c r="H285" s="230"/>
    </row>
    <row r="286" spans="2:8">
      <c r="B286" s="422"/>
      <c r="C286" s="423"/>
      <c r="D286" s="423"/>
      <c r="E286" s="423"/>
      <c r="F286" s="423"/>
      <c r="G286" s="424"/>
      <c r="H286" s="230"/>
    </row>
    <row r="287" spans="2:8" ht="18.75">
      <c r="B287" s="419" t="s">
        <v>3323</v>
      </c>
      <c r="C287" s="420"/>
      <c r="D287" s="420"/>
      <c r="E287" s="420"/>
      <c r="F287" s="420"/>
      <c r="G287" s="421"/>
      <c r="H287" s="230"/>
    </row>
    <row r="288" spans="2:8">
      <c r="B288" s="422" t="s">
        <v>3324</v>
      </c>
      <c r="C288" s="423"/>
      <c r="D288" s="423"/>
      <c r="E288" s="423"/>
      <c r="F288" s="423"/>
      <c r="G288" s="424"/>
      <c r="H288" s="230"/>
    </row>
    <row r="289" spans="2:8">
      <c r="B289" s="422" t="s">
        <v>3314</v>
      </c>
      <c r="C289" s="423"/>
      <c r="D289" s="423"/>
      <c r="E289" s="423"/>
      <c r="F289" s="423"/>
      <c r="G289" s="424"/>
      <c r="H289" s="230"/>
    </row>
    <row r="290" spans="2:8">
      <c r="B290" s="422" t="s">
        <v>3325</v>
      </c>
      <c r="C290" s="423"/>
      <c r="D290" s="423"/>
      <c r="E290" s="423"/>
      <c r="F290" s="423"/>
      <c r="G290" s="424"/>
      <c r="H290" s="230"/>
    </row>
    <row r="291" spans="2:8">
      <c r="B291" s="422" t="s">
        <v>3326</v>
      </c>
      <c r="C291" s="423"/>
      <c r="D291" s="423"/>
      <c r="E291" s="423"/>
      <c r="F291" s="423"/>
      <c r="G291" s="424"/>
      <c r="H291" s="230"/>
    </row>
    <row r="292" spans="2:8">
      <c r="B292" s="422" t="s">
        <v>3327</v>
      </c>
      <c r="C292" s="423"/>
      <c r="D292" s="423"/>
      <c r="E292" s="423"/>
      <c r="F292" s="423"/>
      <c r="G292" s="424"/>
      <c r="H292" s="230"/>
    </row>
    <row r="293" spans="2:8">
      <c r="B293" s="422"/>
      <c r="C293" s="423"/>
      <c r="D293" s="423"/>
      <c r="E293" s="423"/>
      <c r="F293" s="423"/>
      <c r="G293" s="424"/>
      <c r="H293" s="230"/>
    </row>
    <row r="294" spans="2:8">
      <c r="B294" s="422" t="s">
        <v>3328</v>
      </c>
      <c r="C294" s="423"/>
      <c r="D294" s="423"/>
      <c r="E294" s="423"/>
      <c r="F294" s="423"/>
      <c r="G294" s="424"/>
      <c r="H294" s="230"/>
    </row>
    <row r="295" spans="2:8">
      <c r="B295" s="422"/>
      <c r="C295" s="423"/>
      <c r="D295" s="423"/>
      <c r="E295" s="423"/>
      <c r="F295" s="423"/>
      <c r="G295" s="424"/>
      <c r="H295" s="230"/>
    </row>
    <row r="296" spans="2:8">
      <c r="B296" s="422" t="s">
        <v>3329</v>
      </c>
      <c r="C296" s="423"/>
      <c r="D296" s="423"/>
      <c r="E296" s="423"/>
      <c r="F296" s="423"/>
      <c r="G296" s="424"/>
      <c r="H296" s="230"/>
    </row>
    <row r="297" spans="2:8">
      <c r="B297" s="422" t="s">
        <v>3330</v>
      </c>
      <c r="C297" s="423"/>
      <c r="D297" s="423"/>
      <c r="E297" s="423"/>
      <c r="F297" s="423"/>
      <c r="G297" s="424"/>
      <c r="H297" s="230"/>
    </row>
    <row r="298" spans="2:8" ht="17.25" thickBot="1">
      <c r="B298" s="422"/>
      <c r="C298" s="423"/>
      <c r="D298" s="423"/>
      <c r="E298" s="423"/>
      <c r="F298" s="423"/>
      <c r="G298" s="424"/>
      <c r="H298" s="230"/>
    </row>
    <row r="299" spans="2:8" ht="20.100000000000001" customHeight="1">
      <c r="B299" s="425"/>
      <c r="C299" s="426"/>
      <c r="D299" s="426"/>
      <c r="E299" s="426"/>
      <c r="F299" s="426"/>
      <c r="G299" s="426"/>
      <c r="H299"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1">
    <outlinePr summaryBelow="0"/>
    <pageSetUpPr fitToPage="1"/>
  </sheetPr>
  <dimension ref="A1:H981"/>
  <sheetViews>
    <sheetView showGridLines="0" zoomScaleNormal="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326" t="s">
        <v>13</v>
      </c>
      <c r="C2" s="327"/>
      <c r="D2" s="327"/>
      <c r="E2" s="327"/>
      <c r="F2" s="327"/>
      <c r="G2" s="328"/>
      <c r="H2" s="220"/>
    </row>
    <row r="3" spans="1:8" ht="13.5" customHeight="1">
      <c r="A3" s="46"/>
      <c r="B3" s="270"/>
      <c r="C3" s="270"/>
      <c r="D3" s="270"/>
      <c r="E3" s="270"/>
      <c r="F3" s="270"/>
      <c r="G3" s="270"/>
      <c r="H3" s="222"/>
    </row>
    <row r="4" spans="1:8">
      <c r="A4" s="427"/>
      <c r="B4" s="42" t="s">
        <v>3961</v>
      </c>
      <c r="C4" s="42"/>
      <c r="D4" s="42"/>
      <c r="E4" s="42"/>
      <c r="F4" s="42"/>
      <c r="G4" s="42"/>
      <c r="H4" s="222"/>
    </row>
    <row r="5" spans="1:8">
      <c r="A5" s="427"/>
      <c r="B5" s="42" t="s">
        <v>3962</v>
      </c>
      <c r="C5" s="42"/>
      <c r="D5" s="42"/>
      <c r="E5" s="42"/>
      <c r="F5" s="42"/>
      <c r="G5" s="42"/>
      <c r="H5" s="222"/>
    </row>
    <row r="6" spans="1:8" ht="13.5" customHeight="1" thickBot="1">
      <c r="A6" s="427"/>
      <c r="B6" s="274"/>
      <c r="C6" s="274"/>
      <c r="D6" s="274"/>
      <c r="E6" s="274"/>
      <c r="F6" s="274"/>
      <c r="G6" s="274"/>
      <c r="H6" s="222"/>
    </row>
    <row r="7" spans="1:8" ht="20.25" customHeight="1" thickBot="1">
      <c r="A7" s="45"/>
      <c r="B7" s="223" t="s">
        <v>24</v>
      </c>
      <c r="C7" s="224" t="s">
        <v>2308</v>
      </c>
      <c r="D7" s="224" t="s">
        <v>2309</v>
      </c>
      <c r="E7" s="224" t="s">
        <v>2310</v>
      </c>
      <c r="F7" s="225" t="s">
        <v>2311</v>
      </c>
      <c r="G7" s="226" t="s">
        <v>1571</v>
      </c>
      <c r="H7" s="45"/>
    </row>
    <row r="8" spans="1:8" ht="17.25" thickBot="1">
      <c r="B8" s="231" t="s">
        <v>1749</v>
      </c>
      <c r="C8" s="232" t="s">
        <v>3963</v>
      </c>
      <c r="D8" s="233" t="s">
        <v>2319</v>
      </c>
      <c r="E8" s="234" t="s">
        <v>2798</v>
      </c>
      <c r="F8" s="235" t="s">
        <v>2754</v>
      </c>
      <c r="G8" s="236" t="s">
        <v>3073</v>
      </c>
      <c r="H8" s="230"/>
    </row>
    <row r="9" spans="1:8" s="45" customFormat="1" ht="20.100000000000001" customHeight="1" thickBot="1">
      <c r="A9" s="8"/>
      <c r="B9" s="227" t="s">
        <v>2799</v>
      </c>
      <c r="C9" s="228"/>
      <c r="D9" s="228"/>
      <c r="E9" s="228"/>
      <c r="F9" s="228"/>
      <c r="G9" s="229"/>
      <c r="H9" s="230"/>
    </row>
    <row r="10" spans="1:8" ht="30">
      <c r="B10" s="231" t="s">
        <v>3567</v>
      </c>
      <c r="C10" s="232" t="s">
        <v>3964</v>
      </c>
      <c r="D10" s="233" t="s">
        <v>2319</v>
      </c>
      <c r="E10" s="234" t="s">
        <v>2805</v>
      </c>
      <c r="F10" s="235"/>
      <c r="G10" s="236" t="s">
        <v>3152</v>
      </c>
      <c r="H10" s="230"/>
    </row>
    <row r="11" spans="1:8">
      <c r="B11" s="237" t="s">
        <v>3965</v>
      </c>
      <c r="C11" s="238" t="s">
        <v>3966</v>
      </c>
      <c r="D11" s="239" t="s">
        <v>3076</v>
      </c>
      <c r="E11" s="240" t="s">
        <v>2887</v>
      </c>
      <c r="F11" s="241" t="s">
        <v>2754</v>
      </c>
      <c r="G11" s="244" t="s">
        <v>3079</v>
      </c>
      <c r="H11" s="230"/>
    </row>
    <row r="12" spans="1:8" ht="30">
      <c r="B12" s="237" t="s">
        <v>3967</v>
      </c>
      <c r="C12" s="238" t="s">
        <v>3968</v>
      </c>
      <c r="D12" s="239" t="s">
        <v>3076</v>
      </c>
      <c r="E12" s="240" t="s">
        <v>2887</v>
      </c>
      <c r="F12" s="241"/>
      <c r="G12" s="244" t="s">
        <v>3969</v>
      </c>
      <c r="H12" s="230"/>
    </row>
    <row r="13" spans="1:8" ht="30">
      <c r="B13" s="237" t="s">
        <v>3970</v>
      </c>
      <c r="C13" s="238" t="s">
        <v>3971</v>
      </c>
      <c r="D13" s="239" t="s">
        <v>3081</v>
      </c>
      <c r="E13" s="240" t="s">
        <v>3340</v>
      </c>
      <c r="F13" s="241"/>
      <c r="G13" s="277" t="s">
        <v>3083</v>
      </c>
      <c r="H13" s="230"/>
    </row>
    <row r="14" spans="1:8" ht="30">
      <c r="B14" s="237" t="s">
        <v>1756</v>
      </c>
      <c r="C14" s="238" t="s">
        <v>3972</v>
      </c>
      <c r="D14" s="239" t="s">
        <v>2432</v>
      </c>
      <c r="E14" s="240" t="s">
        <v>3340</v>
      </c>
      <c r="F14" s="241" t="s">
        <v>2754</v>
      </c>
      <c r="G14" s="244" t="s">
        <v>3372</v>
      </c>
      <c r="H14" s="230"/>
    </row>
    <row r="15" spans="1:8" ht="45">
      <c r="B15" s="237" t="s">
        <v>1758</v>
      </c>
      <c r="C15" s="238" t="s">
        <v>3973</v>
      </c>
      <c r="D15" s="239" t="s">
        <v>2316</v>
      </c>
      <c r="E15" s="240" t="s">
        <v>2887</v>
      </c>
      <c r="F15" s="241"/>
      <c r="G15" s="244" t="s">
        <v>3974</v>
      </c>
      <c r="H15" s="230"/>
    </row>
    <row r="16" spans="1:8" ht="45">
      <c r="B16" s="237" t="s">
        <v>1760</v>
      </c>
      <c r="C16" s="238" t="s">
        <v>3975</v>
      </c>
      <c r="D16" s="239" t="s">
        <v>2324</v>
      </c>
      <c r="E16" s="240" t="s">
        <v>2887</v>
      </c>
      <c r="F16" s="241"/>
      <c r="G16" s="244" t="s">
        <v>3976</v>
      </c>
      <c r="H16" s="230"/>
    </row>
    <row r="17" spans="2:8" ht="30">
      <c r="B17" s="237" t="s">
        <v>3977</v>
      </c>
      <c r="C17" s="238" t="s">
        <v>3978</v>
      </c>
      <c r="D17" s="239" t="s">
        <v>2333</v>
      </c>
      <c r="E17" s="240" t="s">
        <v>2887</v>
      </c>
      <c r="F17" s="241"/>
      <c r="G17" s="244" t="s">
        <v>3979</v>
      </c>
      <c r="H17" s="230"/>
    </row>
    <row r="18" spans="2:8" ht="45">
      <c r="B18" s="237" t="s">
        <v>3980</v>
      </c>
      <c r="C18" s="238" t="s">
        <v>3981</v>
      </c>
      <c r="D18" s="239" t="s">
        <v>2319</v>
      </c>
      <c r="E18" s="240" t="s">
        <v>2805</v>
      </c>
      <c r="F18" s="241"/>
      <c r="G18" s="244" t="s">
        <v>3982</v>
      </c>
      <c r="H18" s="230"/>
    </row>
    <row r="19" spans="2:8" ht="45">
      <c r="B19" s="237" t="s">
        <v>1767</v>
      </c>
      <c r="C19" s="238" t="s">
        <v>3983</v>
      </c>
      <c r="D19" s="239" t="s">
        <v>2319</v>
      </c>
      <c r="E19" s="240" t="s">
        <v>3354</v>
      </c>
      <c r="F19" s="241"/>
      <c r="G19" s="244" t="s">
        <v>3581</v>
      </c>
      <c r="H19" s="230"/>
    </row>
    <row r="20" spans="2:8" ht="90">
      <c r="B20" s="237" t="s">
        <v>3984</v>
      </c>
      <c r="C20" s="238" t="s">
        <v>3985</v>
      </c>
      <c r="D20" s="239" t="s">
        <v>3081</v>
      </c>
      <c r="E20" s="240" t="s">
        <v>2758</v>
      </c>
      <c r="F20" s="241"/>
      <c r="G20" s="244" t="s">
        <v>9235</v>
      </c>
      <c r="H20" s="230"/>
    </row>
    <row r="21" spans="2:8" ht="45">
      <c r="B21" s="237" t="s">
        <v>3986</v>
      </c>
      <c r="C21" s="238" t="s">
        <v>3987</v>
      </c>
      <c r="D21" s="239" t="s">
        <v>2326</v>
      </c>
      <c r="E21" s="240" t="s">
        <v>2349</v>
      </c>
      <c r="F21" s="241"/>
      <c r="G21" s="244" t="s">
        <v>3988</v>
      </c>
      <c r="H21" s="230"/>
    </row>
    <row r="22" spans="2:8" ht="45">
      <c r="B22" s="237" t="s">
        <v>1764</v>
      </c>
      <c r="C22" s="238" t="s">
        <v>3989</v>
      </c>
      <c r="D22" s="239" t="s">
        <v>2432</v>
      </c>
      <c r="E22" s="240" t="s">
        <v>3340</v>
      </c>
      <c r="F22" s="241"/>
      <c r="G22" s="244" t="s">
        <v>3357</v>
      </c>
      <c r="H22" s="230"/>
    </row>
    <row r="23" spans="2:8" ht="45">
      <c r="B23" s="237" t="s">
        <v>3990</v>
      </c>
      <c r="C23" s="238" t="s">
        <v>3991</v>
      </c>
      <c r="D23" s="239" t="s">
        <v>3108</v>
      </c>
      <c r="E23" s="240" t="s">
        <v>3340</v>
      </c>
      <c r="F23" s="241"/>
      <c r="G23" s="244" t="s">
        <v>3992</v>
      </c>
      <c r="H23" s="230"/>
    </row>
    <row r="24" spans="2:8" ht="90">
      <c r="B24" s="237" t="s">
        <v>3993</v>
      </c>
      <c r="C24" s="238" t="s">
        <v>3994</v>
      </c>
      <c r="D24" s="239" t="s">
        <v>3112</v>
      </c>
      <c r="E24" s="240" t="s">
        <v>3340</v>
      </c>
      <c r="F24" s="241"/>
      <c r="G24" s="244" t="s">
        <v>3995</v>
      </c>
      <c r="H24" s="230"/>
    </row>
    <row r="25" spans="2:8" ht="90">
      <c r="B25" s="237" t="s">
        <v>3996</v>
      </c>
      <c r="C25" s="238" t="s">
        <v>3997</v>
      </c>
      <c r="D25" s="239" t="s">
        <v>2432</v>
      </c>
      <c r="E25" s="240" t="s">
        <v>2758</v>
      </c>
      <c r="F25" s="241"/>
      <c r="G25" s="244" t="s">
        <v>3998</v>
      </c>
      <c r="H25" s="230"/>
    </row>
    <row r="26" spans="2:8" ht="45">
      <c r="B26" s="237" t="s">
        <v>466</v>
      </c>
      <c r="C26" s="238" t="s">
        <v>3999</v>
      </c>
      <c r="D26" s="239" t="s">
        <v>2326</v>
      </c>
      <c r="E26" s="240" t="s">
        <v>2349</v>
      </c>
      <c r="F26" s="241"/>
      <c r="G26" s="244" t="s">
        <v>4000</v>
      </c>
      <c r="H26" s="230"/>
    </row>
    <row r="27" spans="2:8" ht="90">
      <c r="B27" s="237" t="s">
        <v>491</v>
      </c>
      <c r="C27" s="238" t="s">
        <v>4001</v>
      </c>
      <c r="D27" s="239" t="s">
        <v>2326</v>
      </c>
      <c r="E27" s="240" t="s">
        <v>2349</v>
      </c>
      <c r="F27" s="241"/>
      <c r="G27" s="244" t="s">
        <v>4002</v>
      </c>
      <c r="H27" s="230"/>
    </row>
    <row r="28" spans="2:8" ht="30">
      <c r="B28" s="237" t="s">
        <v>4003</v>
      </c>
      <c r="C28" s="238" t="s">
        <v>1075</v>
      </c>
      <c r="D28" s="239" t="s">
        <v>2326</v>
      </c>
      <c r="E28" s="240" t="s">
        <v>4004</v>
      </c>
      <c r="F28" s="241"/>
      <c r="G28" s="244" t="s">
        <v>4005</v>
      </c>
      <c r="H28" s="230"/>
    </row>
    <row r="29" spans="2:8" ht="45">
      <c r="B29" s="237" t="s">
        <v>458</v>
      </c>
      <c r="C29" s="238" t="s">
        <v>4006</v>
      </c>
      <c r="D29" s="239" t="s">
        <v>2326</v>
      </c>
      <c r="E29" s="240" t="s">
        <v>4004</v>
      </c>
      <c r="F29" s="241"/>
      <c r="G29" s="244" t="s">
        <v>9236</v>
      </c>
      <c r="H29" s="230"/>
    </row>
    <row r="30" spans="2:8" ht="30">
      <c r="B30" s="237" t="s">
        <v>4007</v>
      </c>
      <c r="C30" s="238" t="s">
        <v>4008</v>
      </c>
      <c r="D30" s="239" t="s">
        <v>2319</v>
      </c>
      <c r="E30" s="240" t="s">
        <v>2805</v>
      </c>
      <c r="F30" s="241"/>
      <c r="G30" s="244" t="s">
        <v>4009</v>
      </c>
      <c r="H30" s="230"/>
    </row>
    <row r="31" spans="2:8" ht="30">
      <c r="B31" s="237" t="s">
        <v>4010</v>
      </c>
      <c r="C31" s="238" t="s">
        <v>4011</v>
      </c>
      <c r="D31" s="239" t="s">
        <v>2319</v>
      </c>
      <c r="E31" s="240" t="s">
        <v>2805</v>
      </c>
      <c r="F31" s="241"/>
      <c r="G31" s="244" t="s">
        <v>4012</v>
      </c>
      <c r="H31" s="230"/>
    </row>
    <row r="32" spans="2:8" ht="60">
      <c r="B32" s="237" t="s">
        <v>4013</v>
      </c>
      <c r="C32" s="238" t="s">
        <v>4014</v>
      </c>
      <c r="D32" s="239" t="s">
        <v>3081</v>
      </c>
      <c r="E32" s="240" t="s">
        <v>2794</v>
      </c>
      <c r="F32" s="241"/>
      <c r="G32" s="244" t="s">
        <v>9237</v>
      </c>
      <c r="H32" s="230"/>
    </row>
    <row r="33" spans="2:8" ht="75">
      <c r="B33" s="237" t="s">
        <v>1774</v>
      </c>
      <c r="C33" s="238" t="s">
        <v>4015</v>
      </c>
      <c r="D33" s="239" t="s">
        <v>3108</v>
      </c>
      <c r="E33" s="240" t="s">
        <v>3340</v>
      </c>
      <c r="F33" s="241"/>
      <c r="G33" s="244" t="s">
        <v>4016</v>
      </c>
      <c r="H33" s="230"/>
    </row>
    <row r="34" spans="2:8" ht="45">
      <c r="B34" s="237" t="s">
        <v>1776</v>
      </c>
      <c r="C34" s="238" t="s">
        <v>4017</v>
      </c>
      <c r="D34" s="239" t="s">
        <v>2313</v>
      </c>
      <c r="E34" s="240" t="s">
        <v>3340</v>
      </c>
      <c r="F34" s="241"/>
      <c r="G34" s="244" t="s">
        <v>4018</v>
      </c>
      <c r="H34" s="230"/>
    </row>
    <row r="35" spans="2:8" ht="90">
      <c r="B35" s="237" t="s">
        <v>594</v>
      </c>
      <c r="C35" s="238" t="s">
        <v>4019</v>
      </c>
      <c r="D35" s="239" t="s">
        <v>3112</v>
      </c>
      <c r="E35" s="240" t="s">
        <v>3340</v>
      </c>
      <c r="F35" s="241"/>
      <c r="G35" s="244" t="s">
        <v>4020</v>
      </c>
      <c r="H35" s="230"/>
    </row>
    <row r="36" spans="2:8" ht="90">
      <c r="B36" s="237" t="s">
        <v>730</v>
      </c>
      <c r="C36" s="238" t="s">
        <v>4021</v>
      </c>
      <c r="D36" s="239" t="s">
        <v>2432</v>
      </c>
      <c r="E36" s="240" t="s">
        <v>2758</v>
      </c>
      <c r="F36" s="241"/>
      <c r="G36" s="244" t="s">
        <v>4022</v>
      </c>
      <c r="H36" s="230"/>
    </row>
    <row r="37" spans="2:8" ht="105">
      <c r="B37" s="331" t="s">
        <v>2013</v>
      </c>
      <c r="C37" s="428" t="s">
        <v>4023</v>
      </c>
      <c r="D37" s="286" t="s">
        <v>3820</v>
      </c>
      <c r="E37" s="5" t="s">
        <v>3367</v>
      </c>
      <c r="F37" s="265"/>
      <c r="G37" s="429" t="s">
        <v>4024</v>
      </c>
      <c r="H37" s="267"/>
    </row>
    <row r="38" spans="2:8" ht="120">
      <c r="B38" s="331" t="s">
        <v>3116</v>
      </c>
      <c r="C38" s="428" t="s">
        <v>4025</v>
      </c>
      <c r="D38" s="286" t="s">
        <v>3822</v>
      </c>
      <c r="E38" s="5" t="s">
        <v>2314</v>
      </c>
      <c r="F38" s="265"/>
      <c r="G38" s="429" t="s">
        <v>4026</v>
      </c>
      <c r="H38" s="267"/>
    </row>
    <row r="39" spans="2:8" ht="135">
      <c r="B39" s="331" t="s">
        <v>3119</v>
      </c>
      <c r="C39" s="428" t="s">
        <v>4027</v>
      </c>
      <c r="D39" s="430" t="s">
        <v>3219</v>
      </c>
      <c r="E39" s="5" t="s">
        <v>3275</v>
      </c>
      <c r="F39" s="265"/>
      <c r="G39" s="429" t="s">
        <v>4028</v>
      </c>
      <c r="H39" s="267"/>
    </row>
    <row r="40" spans="2:8" ht="45">
      <c r="B40" s="237" t="s">
        <v>1783</v>
      </c>
      <c r="C40" s="238" t="s">
        <v>4029</v>
      </c>
      <c r="D40" s="239" t="s">
        <v>3112</v>
      </c>
      <c r="E40" s="240" t="s">
        <v>3340</v>
      </c>
      <c r="F40" s="241"/>
      <c r="G40" s="244" t="s">
        <v>4030</v>
      </c>
      <c r="H40" s="230"/>
    </row>
    <row r="41" spans="2:8" ht="45">
      <c r="B41" s="237" t="s">
        <v>1785</v>
      </c>
      <c r="C41" s="238" t="s">
        <v>4031</v>
      </c>
      <c r="D41" s="239" t="s">
        <v>2316</v>
      </c>
      <c r="E41" s="240" t="s">
        <v>2887</v>
      </c>
      <c r="F41" s="241"/>
      <c r="G41" s="244" t="s">
        <v>4032</v>
      </c>
      <c r="H41" s="230"/>
    </row>
    <row r="42" spans="2:8" ht="45">
      <c r="B42" s="237" t="s">
        <v>1787</v>
      </c>
      <c r="C42" s="238" t="s">
        <v>4033</v>
      </c>
      <c r="D42" s="239" t="s">
        <v>2324</v>
      </c>
      <c r="E42" s="240" t="s">
        <v>2887</v>
      </c>
      <c r="F42" s="241"/>
      <c r="G42" s="244" t="s">
        <v>4034</v>
      </c>
      <c r="H42" s="230"/>
    </row>
    <row r="43" spans="2:8" ht="45">
      <c r="B43" s="237" t="s">
        <v>1789</v>
      </c>
      <c r="C43" s="238" t="s">
        <v>4035</v>
      </c>
      <c r="D43" s="239" t="s">
        <v>2324</v>
      </c>
      <c r="E43" s="240" t="s">
        <v>2887</v>
      </c>
      <c r="F43" s="241"/>
      <c r="G43" s="244" t="s">
        <v>4036</v>
      </c>
      <c r="H43" s="230"/>
    </row>
    <row r="44" spans="2:8" ht="45">
      <c r="B44" s="237" t="s">
        <v>3594</v>
      </c>
      <c r="C44" s="238" t="s">
        <v>4037</v>
      </c>
      <c r="D44" s="239" t="s">
        <v>2333</v>
      </c>
      <c r="E44" s="240" t="s">
        <v>2887</v>
      </c>
      <c r="F44" s="241"/>
      <c r="G44" s="244" t="s">
        <v>4038</v>
      </c>
      <c r="H44" s="230"/>
    </row>
    <row r="45" spans="2:8" ht="60">
      <c r="B45" s="237" t="s">
        <v>1792</v>
      </c>
      <c r="C45" s="238" t="s">
        <v>4039</v>
      </c>
      <c r="D45" s="239" t="s">
        <v>2319</v>
      </c>
      <c r="E45" s="240" t="s">
        <v>2805</v>
      </c>
      <c r="F45" s="241"/>
      <c r="G45" s="244" t="s">
        <v>4040</v>
      </c>
      <c r="H45" s="230"/>
    </row>
    <row r="46" spans="2:8" ht="45">
      <c r="B46" s="237" t="s">
        <v>1794</v>
      </c>
      <c r="C46" s="238" t="s">
        <v>4041</v>
      </c>
      <c r="D46" s="239" t="s">
        <v>2328</v>
      </c>
      <c r="E46" s="240" t="s">
        <v>2887</v>
      </c>
      <c r="F46" s="241"/>
      <c r="G46" s="244" t="s">
        <v>4042</v>
      </c>
      <c r="H46" s="230"/>
    </row>
    <row r="47" spans="2:8" ht="45">
      <c r="B47" s="237" t="s">
        <v>1796</v>
      </c>
      <c r="C47" s="238" t="s">
        <v>4043</v>
      </c>
      <c r="D47" s="239" t="s">
        <v>2370</v>
      </c>
      <c r="E47" s="240" t="s">
        <v>2887</v>
      </c>
      <c r="F47" s="241"/>
      <c r="G47" s="244" t="s">
        <v>4044</v>
      </c>
      <c r="H47" s="230"/>
    </row>
    <row r="48" spans="2:8" ht="45">
      <c r="B48" s="237" t="s">
        <v>1798</v>
      </c>
      <c r="C48" s="238" t="s">
        <v>4045</v>
      </c>
      <c r="D48" s="239" t="s">
        <v>3140</v>
      </c>
      <c r="E48" s="240" t="s">
        <v>2887</v>
      </c>
      <c r="F48" s="241"/>
      <c r="G48" s="244" t="s">
        <v>4046</v>
      </c>
      <c r="H48" s="230"/>
    </row>
    <row r="49" spans="1:8" ht="45">
      <c r="B49" s="237" t="s">
        <v>441</v>
      </c>
      <c r="C49" s="238" t="s">
        <v>4047</v>
      </c>
      <c r="D49" s="239" t="s">
        <v>2333</v>
      </c>
      <c r="E49" s="240" t="s">
        <v>2887</v>
      </c>
      <c r="F49" s="241"/>
      <c r="G49" s="244" t="s">
        <v>4048</v>
      </c>
      <c r="H49" s="230"/>
    </row>
    <row r="50" spans="1:8" ht="45">
      <c r="B50" s="237" t="s">
        <v>1801</v>
      </c>
      <c r="C50" s="238" t="s">
        <v>4049</v>
      </c>
      <c r="D50" s="239" t="s">
        <v>3145</v>
      </c>
      <c r="E50" s="240" t="s">
        <v>2887</v>
      </c>
      <c r="F50" s="241"/>
      <c r="G50" s="244" t="s">
        <v>4050</v>
      </c>
      <c r="H50" s="230"/>
    </row>
    <row r="51" spans="1:8" ht="45">
      <c r="B51" s="237" t="s">
        <v>1803</v>
      </c>
      <c r="C51" s="238" t="s">
        <v>4051</v>
      </c>
      <c r="D51" s="239" t="s">
        <v>2437</v>
      </c>
      <c r="E51" s="240" t="s">
        <v>2887</v>
      </c>
      <c r="F51" s="241"/>
      <c r="G51" s="244" t="s">
        <v>4052</v>
      </c>
      <c r="H51" s="230"/>
    </row>
    <row r="52" spans="1:8" ht="45">
      <c r="B52" s="237" t="s">
        <v>4053</v>
      </c>
      <c r="C52" s="238" t="s">
        <v>4054</v>
      </c>
      <c r="D52" s="239" t="s">
        <v>2437</v>
      </c>
      <c r="E52" s="240" t="s">
        <v>2887</v>
      </c>
      <c r="F52" s="241"/>
      <c r="G52" s="244" t="s">
        <v>4055</v>
      </c>
      <c r="H52" s="230"/>
    </row>
    <row r="53" spans="1:8">
      <c r="B53" s="237" t="s">
        <v>3386</v>
      </c>
      <c r="C53" s="238" t="s">
        <v>4056</v>
      </c>
      <c r="D53" s="239" t="s">
        <v>3388</v>
      </c>
      <c r="E53" s="240" t="s">
        <v>2887</v>
      </c>
      <c r="F53" s="241"/>
      <c r="G53" s="258" t="s">
        <v>4059</v>
      </c>
      <c r="H53" s="230"/>
    </row>
    <row r="54" spans="1:8">
      <c r="B54" s="237" t="s">
        <v>3389</v>
      </c>
      <c r="C54" s="238" t="s">
        <v>4057</v>
      </c>
      <c r="D54" s="239" t="s">
        <v>3388</v>
      </c>
      <c r="E54" s="240" t="s">
        <v>2887</v>
      </c>
      <c r="F54" s="241"/>
      <c r="G54" s="259"/>
      <c r="H54" s="230"/>
    </row>
    <row r="55" spans="1:8" ht="17.25" thickBot="1">
      <c r="B55" s="237" t="s">
        <v>3391</v>
      </c>
      <c r="C55" s="238" t="s">
        <v>4058</v>
      </c>
      <c r="D55" s="239" t="s">
        <v>3388</v>
      </c>
      <c r="E55" s="240" t="s">
        <v>2887</v>
      </c>
      <c r="F55" s="241"/>
      <c r="G55" s="288"/>
      <c r="H55" s="230"/>
    </row>
    <row r="56" spans="1:8">
      <c r="B56" s="431" t="s">
        <v>4060</v>
      </c>
      <c r="C56" s="280"/>
      <c r="D56" s="280"/>
      <c r="E56" s="280"/>
      <c r="F56" s="280"/>
      <c r="G56" s="281"/>
      <c r="H56" s="230"/>
    </row>
    <row r="57" spans="1:8">
      <c r="B57" s="432" t="s">
        <v>4061</v>
      </c>
      <c r="C57" s="403"/>
      <c r="D57" s="403"/>
      <c r="E57" s="403"/>
      <c r="F57" s="403"/>
      <c r="G57" s="404"/>
      <c r="H57" s="230"/>
    </row>
    <row r="58" spans="1:8">
      <c r="B58" s="432" t="s">
        <v>4062</v>
      </c>
      <c r="C58" s="403"/>
      <c r="D58" s="403"/>
      <c r="E58" s="403"/>
      <c r="F58" s="403"/>
      <c r="G58" s="404"/>
      <c r="H58" s="230"/>
    </row>
    <row r="59" spans="1:8">
      <c r="B59" s="432" t="s">
        <v>4063</v>
      </c>
      <c r="C59" s="403"/>
      <c r="D59" s="403"/>
      <c r="E59" s="403"/>
      <c r="F59" s="403"/>
      <c r="G59" s="404"/>
      <c r="H59" s="230"/>
    </row>
    <row r="60" spans="1:8">
      <c r="B60" s="432" t="s">
        <v>4064</v>
      </c>
      <c r="C60" s="403"/>
      <c r="D60" s="403"/>
      <c r="E60" s="403"/>
      <c r="F60" s="403"/>
      <c r="G60" s="404"/>
      <c r="H60" s="230"/>
    </row>
    <row r="61" spans="1:8">
      <c r="B61" s="432" t="s">
        <v>4065</v>
      </c>
      <c r="C61" s="403"/>
      <c r="D61" s="403"/>
      <c r="E61" s="403"/>
      <c r="F61" s="403"/>
      <c r="G61" s="404"/>
      <c r="H61" s="230"/>
    </row>
    <row r="62" spans="1:8" ht="17.25" thickBot="1">
      <c r="B62" s="433" t="s">
        <v>4066</v>
      </c>
      <c r="C62" s="283"/>
      <c r="D62" s="283"/>
      <c r="E62" s="283"/>
      <c r="F62" s="283"/>
      <c r="G62" s="284"/>
      <c r="H62" s="230"/>
    </row>
    <row r="63" spans="1:8" s="45" customFormat="1" ht="20.100000000000001" customHeight="1" thickBot="1">
      <c r="A63" s="8"/>
      <c r="B63" s="434" t="s">
        <v>4067</v>
      </c>
      <c r="C63" s="435"/>
      <c r="D63" s="435"/>
      <c r="E63" s="435"/>
      <c r="F63" s="435"/>
      <c r="G63" s="436"/>
      <c r="H63" s="230"/>
    </row>
    <row r="64" spans="1:8" ht="45.75" thickBot="1">
      <c r="B64" s="231" t="s">
        <v>4068</v>
      </c>
      <c r="C64" s="232" t="s">
        <v>4069</v>
      </c>
      <c r="D64" s="233" t="s">
        <v>2313</v>
      </c>
      <c r="E64" s="234" t="s">
        <v>3340</v>
      </c>
      <c r="F64" s="235" t="s">
        <v>2795</v>
      </c>
      <c r="G64" s="236" t="s">
        <v>4070</v>
      </c>
      <c r="H64" s="230"/>
    </row>
    <row r="65" spans="1:8" s="45" customFormat="1" ht="20.100000000000001" customHeight="1" thickBot="1">
      <c r="A65" s="8"/>
      <c r="B65" s="434" t="s">
        <v>4071</v>
      </c>
      <c r="C65" s="435"/>
      <c r="D65" s="435"/>
      <c r="E65" s="435"/>
      <c r="F65" s="435"/>
      <c r="G65" s="436"/>
      <c r="H65" s="230"/>
    </row>
    <row r="66" spans="1:8" ht="45">
      <c r="B66" s="237" t="s">
        <v>4072</v>
      </c>
      <c r="C66" s="238" t="s">
        <v>4073</v>
      </c>
      <c r="D66" s="239" t="s">
        <v>3076</v>
      </c>
      <c r="E66" s="240" t="s">
        <v>2887</v>
      </c>
      <c r="F66" s="241" t="s">
        <v>2795</v>
      </c>
      <c r="G66" s="244" t="s">
        <v>4074</v>
      </c>
      <c r="H66" s="230"/>
    </row>
    <row r="67" spans="1:8" ht="210">
      <c r="B67" s="264" t="s">
        <v>2014</v>
      </c>
      <c r="C67" s="238" t="s">
        <v>2015</v>
      </c>
      <c r="D67" s="239" t="s">
        <v>3219</v>
      </c>
      <c r="E67" s="4" t="s">
        <v>2805</v>
      </c>
      <c r="F67" s="265" t="s">
        <v>2795</v>
      </c>
      <c r="G67" s="390" t="s">
        <v>4075</v>
      </c>
      <c r="H67" s="267"/>
    </row>
    <row r="68" spans="1:8" ht="30">
      <c r="B68" s="237" t="s">
        <v>4076</v>
      </c>
      <c r="C68" s="238" t="s">
        <v>4077</v>
      </c>
      <c r="D68" s="239" t="s">
        <v>2328</v>
      </c>
      <c r="E68" s="240" t="s">
        <v>2805</v>
      </c>
      <c r="F68" s="241"/>
      <c r="G68" s="244" t="s">
        <v>4078</v>
      </c>
      <c r="H68" s="230"/>
    </row>
    <row r="69" spans="1:8" ht="17.25" thickBot="1">
      <c r="B69" s="237" t="s">
        <v>4079</v>
      </c>
      <c r="C69" s="238" t="s">
        <v>4080</v>
      </c>
      <c r="D69" s="239" t="s">
        <v>4081</v>
      </c>
      <c r="E69" s="240" t="s">
        <v>2887</v>
      </c>
      <c r="F69" s="241"/>
      <c r="G69" s="244" t="s">
        <v>4082</v>
      </c>
      <c r="H69" s="230"/>
    </row>
    <row r="70" spans="1:8" s="45" customFormat="1" ht="20.100000000000001" customHeight="1" thickBot="1">
      <c r="A70" s="8"/>
      <c r="B70" s="434" t="s">
        <v>4083</v>
      </c>
      <c r="C70" s="435"/>
      <c r="D70" s="435"/>
      <c r="E70" s="435"/>
      <c r="F70" s="435"/>
      <c r="G70" s="436"/>
      <c r="H70" s="230"/>
    </row>
    <row r="71" spans="1:8" ht="180">
      <c r="B71" s="331" t="s">
        <v>2016</v>
      </c>
      <c r="C71" s="238" t="s">
        <v>4084</v>
      </c>
      <c r="D71" s="239" t="s">
        <v>3219</v>
      </c>
      <c r="E71" s="5" t="s">
        <v>3275</v>
      </c>
      <c r="F71" s="437" t="s">
        <v>2795</v>
      </c>
      <c r="G71" s="266" t="s">
        <v>4085</v>
      </c>
      <c r="H71" s="267"/>
    </row>
    <row r="72" spans="1:8" ht="45">
      <c r="B72" s="237" t="s">
        <v>4086</v>
      </c>
      <c r="C72" s="238" t="s">
        <v>4087</v>
      </c>
      <c r="D72" s="239" t="s">
        <v>3081</v>
      </c>
      <c r="E72" s="240" t="s">
        <v>2758</v>
      </c>
      <c r="F72" s="241"/>
      <c r="G72" s="244" t="s">
        <v>9238</v>
      </c>
      <c r="H72" s="230"/>
    </row>
    <row r="73" spans="1:8" ht="90">
      <c r="B73" s="237" t="s">
        <v>4088</v>
      </c>
      <c r="C73" s="238" t="s">
        <v>4089</v>
      </c>
      <c r="D73" s="239" t="s">
        <v>3108</v>
      </c>
      <c r="E73" s="240" t="s">
        <v>2768</v>
      </c>
      <c r="F73" s="241"/>
      <c r="G73" s="244" t="s">
        <v>4090</v>
      </c>
      <c r="H73" s="230"/>
    </row>
    <row r="74" spans="1:8" ht="30">
      <c r="B74" s="237" t="s">
        <v>4091</v>
      </c>
      <c r="C74" s="238" t="s">
        <v>4092</v>
      </c>
      <c r="D74" s="239" t="s">
        <v>3108</v>
      </c>
      <c r="E74" s="240" t="s">
        <v>3340</v>
      </c>
      <c r="F74" s="241"/>
      <c r="G74" s="244" t="s">
        <v>4093</v>
      </c>
      <c r="H74" s="230"/>
    </row>
    <row r="75" spans="1:8" ht="75">
      <c r="B75" s="237" t="s">
        <v>4094</v>
      </c>
      <c r="C75" s="238" t="s">
        <v>1957</v>
      </c>
      <c r="D75" s="239" t="s">
        <v>2428</v>
      </c>
      <c r="E75" s="240" t="s">
        <v>3340</v>
      </c>
      <c r="F75" s="241"/>
      <c r="G75" s="244" t="s">
        <v>4095</v>
      </c>
      <c r="H75" s="230"/>
    </row>
    <row r="76" spans="1:8" ht="75">
      <c r="B76" s="237" t="s">
        <v>4096</v>
      </c>
      <c r="C76" s="238" t="s">
        <v>4097</v>
      </c>
      <c r="D76" s="239" t="s">
        <v>2428</v>
      </c>
      <c r="E76" s="240" t="s">
        <v>3340</v>
      </c>
      <c r="F76" s="241"/>
      <c r="G76" s="244" t="s">
        <v>4098</v>
      </c>
      <c r="H76" s="230"/>
    </row>
    <row r="77" spans="1:8" ht="60">
      <c r="B77" s="237" t="s">
        <v>4099</v>
      </c>
      <c r="C77" s="238" t="s">
        <v>4100</v>
      </c>
      <c r="D77" s="239" t="s">
        <v>3112</v>
      </c>
      <c r="E77" s="240" t="s">
        <v>3340</v>
      </c>
      <c r="F77" s="241"/>
      <c r="G77" s="244" t="s">
        <v>4101</v>
      </c>
      <c r="H77" s="230"/>
    </row>
    <row r="78" spans="1:8" ht="90">
      <c r="B78" s="264" t="s">
        <v>4102</v>
      </c>
      <c r="C78" s="238" t="s">
        <v>1084</v>
      </c>
      <c r="D78" s="239" t="s">
        <v>2432</v>
      </c>
      <c r="E78" s="4" t="s">
        <v>2758</v>
      </c>
      <c r="F78" s="265"/>
      <c r="G78" s="266" t="s">
        <v>4103</v>
      </c>
      <c r="H78" s="267"/>
    </row>
    <row r="79" spans="1:8" ht="105">
      <c r="B79" s="264" t="s">
        <v>2107</v>
      </c>
      <c r="C79" s="238" t="s">
        <v>2108</v>
      </c>
      <c r="D79" s="239" t="s">
        <v>4104</v>
      </c>
      <c r="E79" s="4" t="s">
        <v>3082</v>
      </c>
      <c r="F79" s="265" t="s">
        <v>2795</v>
      </c>
      <c r="G79" s="266" t="s">
        <v>4105</v>
      </c>
      <c r="H79" s="267"/>
    </row>
    <row r="80" spans="1:8" ht="60">
      <c r="B80" s="264" t="s">
        <v>2109</v>
      </c>
      <c r="C80" s="238" t="s">
        <v>2110</v>
      </c>
      <c r="D80" s="239" t="s">
        <v>2437</v>
      </c>
      <c r="E80" s="4" t="s">
        <v>3082</v>
      </c>
      <c r="F80" s="265"/>
      <c r="G80" s="266" t="s">
        <v>4106</v>
      </c>
      <c r="H80" s="267"/>
    </row>
    <row r="81" spans="1:8" ht="75">
      <c r="B81" s="264" t="s">
        <v>2111</v>
      </c>
      <c r="C81" s="238" t="s">
        <v>2112</v>
      </c>
      <c r="D81" s="239" t="s">
        <v>3076</v>
      </c>
      <c r="E81" s="4" t="s">
        <v>3077</v>
      </c>
      <c r="F81" s="265"/>
      <c r="G81" s="266" t="s">
        <v>4107</v>
      </c>
      <c r="H81" s="267"/>
    </row>
    <row r="82" spans="1:8" ht="60">
      <c r="B82" s="264" t="s">
        <v>2113</v>
      </c>
      <c r="C82" s="238" t="s">
        <v>2114</v>
      </c>
      <c r="D82" s="239" t="s">
        <v>3120</v>
      </c>
      <c r="E82" s="4" t="s">
        <v>3098</v>
      </c>
      <c r="F82" s="265"/>
      <c r="G82" s="266" t="s">
        <v>4108</v>
      </c>
      <c r="H82" s="267"/>
    </row>
    <row r="83" spans="1:8" ht="60.75" thickBot="1">
      <c r="B83" s="237" t="s">
        <v>4109</v>
      </c>
      <c r="C83" s="238" t="s">
        <v>4110</v>
      </c>
      <c r="D83" s="239" t="s">
        <v>2480</v>
      </c>
      <c r="E83" s="240" t="s">
        <v>2314</v>
      </c>
      <c r="F83" s="241" t="s">
        <v>2795</v>
      </c>
      <c r="G83" s="244" t="s">
        <v>4111</v>
      </c>
      <c r="H83" s="230"/>
    </row>
    <row r="84" spans="1:8" s="45" customFormat="1" ht="20.100000000000001" customHeight="1" thickBot="1">
      <c r="A84" s="8"/>
      <c r="B84" s="434" t="s">
        <v>4112</v>
      </c>
      <c r="C84" s="435"/>
      <c r="D84" s="435"/>
      <c r="E84" s="435"/>
      <c r="F84" s="435"/>
      <c r="G84" s="436"/>
      <c r="H84" s="230"/>
    </row>
    <row r="85" spans="1:8" ht="17.25" thickBot="1">
      <c r="B85" s="231" t="s">
        <v>4113</v>
      </c>
      <c r="C85" s="232" t="s">
        <v>4114</v>
      </c>
      <c r="D85" s="233" t="s">
        <v>2313</v>
      </c>
      <c r="E85" s="234" t="s">
        <v>3340</v>
      </c>
      <c r="F85" s="235" t="s">
        <v>2795</v>
      </c>
      <c r="G85" s="268" t="s">
        <v>4115</v>
      </c>
      <c r="H85" s="230"/>
    </row>
    <row r="86" spans="1:8" s="45" customFormat="1" ht="20.100000000000001" customHeight="1" thickBot="1">
      <c r="A86" s="8"/>
      <c r="B86" s="434" t="s">
        <v>4116</v>
      </c>
      <c r="C86" s="435"/>
      <c r="D86" s="435"/>
      <c r="E86" s="435"/>
      <c r="F86" s="435"/>
      <c r="G86" s="438"/>
      <c r="H86" s="230"/>
    </row>
    <row r="87" spans="1:8">
      <c r="B87" s="237" t="s">
        <v>4117</v>
      </c>
      <c r="C87" s="238" t="s">
        <v>4118</v>
      </c>
      <c r="D87" s="239" t="s">
        <v>3076</v>
      </c>
      <c r="E87" s="240" t="s">
        <v>2887</v>
      </c>
      <c r="F87" s="241" t="s">
        <v>2795</v>
      </c>
      <c r="G87" s="259"/>
      <c r="H87" s="230"/>
    </row>
    <row r="88" spans="1:8">
      <c r="B88" s="264" t="s">
        <v>2017</v>
      </c>
      <c r="C88" s="238" t="s">
        <v>4119</v>
      </c>
      <c r="D88" s="239" t="s">
        <v>3219</v>
      </c>
      <c r="E88" s="5" t="s">
        <v>3275</v>
      </c>
      <c r="F88" s="437" t="s">
        <v>2795</v>
      </c>
      <c r="G88" s="440"/>
      <c r="H88" s="267"/>
    </row>
    <row r="89" spans="1:8">
      <c r="B89" s="237" t="s">
        <v>4120</v>
      </c>
      <c r="C89" s="238" t="s">
        <v>4121</v>
      </c>
      <c r="D89" s="239" t="s">
        <v>2328</v>
      </c>
      <c r="E89" s="240" t="s">
        <v>2805</v>
      </c>
      <c r="F89" s="241"/>
      <c r="G89" s="259"/>
      <c r="H89" s="230"/>
    </row>
    <row r="90" spans="1:8" ht="17.25" thickBot="1">
      <c r="B90" s="237" t="s">
        <v>4122</v>
      </c>
      <c r="C90" s="238" t="s">
        <v>4123</v>
      </c>
      <c r="D90" s="239" t="s">
        <v>4081</v>
      </c>
      <c r="E90" s="240" t="s">
        <v>2887</v>
      </c>
      <c r="F90" s="241"/>
      <c r="G90" s="259"/>
      <c r="H90" s="230"/>
    </row>
    <row r="91" spans="1:8" s="45" customFormat="1" ht="20.100000000000001" customHeight="1" thickBot="1">
      <c r="A91" s="8"/>
      <c r="B91" s="434" t="s">
        <v>4124</v>
      </c>
      <c r="C91" s="435"/>
      <c r="D91" s="435"/>
      <c r="E91" s="435"/>
      <c r="F91" s="435"/>
      <c r="G91" s="438"/>
      <c r="H91" s="230"/>
    </row>
    <row r="92" spans="1:8">
      <c r="B92" s="264" t="s">
        <v>2018</v>
      </c>
      <c r="C92" s="238" t="s">
        <v>2019</v>
      </c>
      <c r="D92" s="239" t="s">
        <v>3219</v>
      </c>
      <c r="E92" s="4" t="s">
        <v>2805</v>
      </c>
      <c r="F92" s="265" t="s">
        <v>2795</v>
      </c>
      <c r="G92" s="440"/>
      <c r="H92" s="267"/>
    </row>
    <row r="93" spans="1:8">
      <c r="B93" s="237" t="s">
        <v>4125</v>
      </c>
      <c r="C93" s="238" t="s">
        <v>4126</v>
      </c>
      <c r="D93" s="239" t="s">
        <v>3081</v>
      </c>
      <c r="E93" s="240" t="s">
        <v>3340</v>
      </c>
      <c r="F93" s="241"/>
      <c r="G93" s="259"/>
      <c r="H93" s="230"/>
    </row>
    <row r="94" spans="1:8">
      <c r="B94" s="237" t="s">
        <v>4127</v>
      </c>
      <c r="C94" s="238" t="s">
        <v>4128</v>
      </c>
      <c r="D94" s="239" t="s">
        <v>3108</v>
      </c>
      <c r="E94" s="240" t="s">
        <v>2768</v>
      </c>
      <c r="F94" s="241"/>
      <c r="G94" s="259"/>
      <c r="H94" s="230"/>
    </row>
    <row r="95" spans="1:8">
      <c r="B95" s="237" t="s">
        <v>4129</v>
      </c>
      <c r="C95" s="238" t="s">
        <v>4130</v>
      </c>
      <c r="D95" s="239" t="s">
        <v>3108</v>
      </c>
      <c r="E95" s="240" t="s">
        <v>3340</v>
      </c>
      <c r="F95" s="241"/>
      <c r="G95" s="259"/>
      <c r="H95" s="230"/>
    </row>
    <row r="96" spans="1:8">
      <c r="B96" s="237" t="s">
        <v>4131</v>
      </c>
      <c r="C96" s="238" t="s">
        <v>4132</v>
      </c>
      <c r="D96" s="239" t="s">
        <v>2428</v>
      </c>
      <c r="E96" s="240" t="s">
        <v>3340</v>
      </c>
      <c r="F96" s="241"/>
      <c r="G96" s="259"/>
      <c r="H96" s="230"/>
    </row>
    <row r="97" spans="1:8">
      <c r="B97" s="237" t="s">
        <v>4133</v>
      </c>
      <c r="C97" s="238" t="s">
        <v>4134</v>
      </c>
      <c r="D97" s="239" t="s">
        <v>2428</v>
      </c>
      <c r="E97" s="240" t="s">
        <v>3340</v>
      </c>
      <c r="F97" s="241"/>
      <c r="G97" s="259"/>
      <c r="H97" s="230"/>
    </row>
    <row r="98" spans="1:8">
      <c r="B98" s="237" t="s">
        <v>4135</v>
      </c>
      <c r="C98" s="238" t="s">
        <v>4136</v>
      </c>
      <c r="D98" s="239" t="s">
        <v>3112</v>
      </c>
      <c r="E98" s="240" t="s">
        <v>3340</v>
      </c>
      <c r="F98" s="241"/>
      <c r="G98" s="259"/>
      <c r="H98" s="230"/>
    </row>
    <row r="99" spans="1:8">
      <c r="B99" s="237" t="s">
        <v>4137</v>
      </c>
      <c r="C99" s="238" t="s">
        <v>1085</v>
      </c>
      <c r="D99" s="239" t="s">
        <v>2432</v>
      </c>
      <c r="E99" s="240" t="s">
        <v>2758</v>
      </c>
      <c r="F99" s="241"/>
      <c r="G99" s="259"/>
      <c r="H99" s="230"/>
    </row>
    <row r="100" spans="1:8">
      <c r="B100" s="264" t="s">
        <v>2115</v>
      </c>
      <c r="C100" s="238" t="s">
        <v>2116</v>
      </c>
      <c r="D100" s="239" t="s">
        <v>4104</v>
      </c>
      <c r="E100" s="4" t="s">
        <v>3082</v>
      </c>
      <c r="F100" s="265" t="s">
        <v>2795</v>
      </c>
      <c r="G100" s="440"/>
      <c r="H100" s="267"/>
    </row>
    <row r="101" spans="1:8">
      <c r="B101" s="264" t="s">
        <v>2117</v>
      </c>
      <c r="C101" s="238" t="s">
        <v>2118</v>
      </c>
      <c r="D101" s="239" t="s">
        <v>2437</v>
      </c>
      <c r="E101" s="4" t="s">
        <v>3082</v>
      </c>
      <c r="F101" s="265"/>
      <c r="G101" s="440"/>
      <c r="H101" s="267"/>
    </row>
    <row r="102" spans="1:8">
      <c r="B102" s="264" t="s">
        <v>2119</v>
      </c>
      <c r="C102" s="238" t="s">
        <v>2120</v>
      </c>
      <c r="D102" s="239" t="s">
        <v>3076</v>
      </c>
      <c r="E102" s="4" t="s">
        <v>3077</v>
      </c>
      <c r="F102" s="265"/>
      <c r="G102" s="440"/>
      <c r="H102" s="267"/>
    </row>
    <row r="103" spans="1:8">
      <c r="B103" s="264" t="s">
        <v>2121</v>
      </c>
      <c r="C103" s="238" t="s">
        <v>2122</v>
      </c>
      <c r="D103" s="239" t="s">
        <v>3120</v>
      </c>
      <c r="E103" s="4" t="s">
        <v>3098</v>
      </c>
      <c r="F103" s="265"/>
      <c r="G103" s="440"/>
      <c r="H103" s="267"/>
    </row>
    <row r="104" spans="1:8" ht="17.25" thickBot="1">
      <c r="B104" s="237" t="s">
        <v>4138</v>
      </c>
      <c r="C104" s="238" t="s">
        <v>4139</v>
      </c>
      <c r="D104" s="239" t="s">
        <v>2480</v>
      </c>
      <c r="E104" s="240" t="s">
        <v>2314</v>
      </c>
      <c r="F104" s="241" t="s">
        <v>2795</v>
      </c>
      <c r="G104" s="260"/>
      <c r="H104" s="230"/>
    </row>
    <row r="105" spans="1:8" s="45" customFormat="1" ht="20.100000000000001" customHeight="1" thickBot="1">
      <c r="A105" s="8"/>
      <c r="B105" s="434" t="s">
        <v>4140</v>
      </c>
      <c r="C105" s="435"/>
      <c r="D105" s="435"/>
      <c r="E105" s="435"/>
      <c r="F105" s="435"/>
      <c r="G105" s="436"/>
      <c r="H105" s="230"/>
    </row>
    <row r="106" spans="1:8" ht="17.25" thickBot="1">
      <c r="B106" s="231" t="s">
        <v>4141</v>
      </c>
      <c r="C106" s="232" t="s">
        <v>4142</v>
      </c>
      <c r="D106" s="233" t="s">
        <v>2313</v>
      </c>
      <c r="E106" s="234" t="s">
        <v>3340</v>
      </c>
      <c r="F106" s="235" t="s">
        <v>2795</v>
      </c>
      <c r="G106" s="268" t="s">
        <v>4115</v>
      </c>
      <c r="H106" s="230"/>
    </row>
    <row r="107" spans="1:8" s="45" customFormat="1" ht="20.100000000000001" customHeight="1" thickBot="1">
      <c r="A107" s="8"/>
      <c r="B107" s="434" t="s">
        <v>4143</v>
      </c>
      <c r="C107" s="435"/>
      <c r="D107" s="435"/>
      <c r="E107" s="435"/>
      <c r="F107" s="435"/>
      <c r="G107" s="438"/>
      <c r="H107" s="230"/>
    </row>
    <row r="108" spans="1:8">
      <c r="B108" s="237" t="s">
        <v>4144</v>
      </c>
      <c r="C108" s="238" t="s">
        <v>4145</v>
      </c>
      <c r="D108" s="239" t="s">
        <v>3076</v>
      </c>
      <c r="E108" s="240" t="s">
        <v>2887</v>
      </c>
      <c r="F108" s="241" t="s">
        <v>2795</v>
      </c>
      <c r="G108" s="259"/>
      <c r="H108" s="230"/>
    </row>
    <row r="109" spans="1:8">
      <c r="B109" s="264" t="s">
        <v>2020</v>
      </c>
      <c r="C109" s="238" t="s">
        <v>2021</v>
      </c>
      <c r="D109" s="239" t="s">
        <v>3219</v>
      </c>
      <c r="E109" s="4" t="s">
        <v>2805</v>
      </c>
      <c r="F109" s="265" t="s">
        <v>2795</v>
      </c>
      <c r="G109" s="440"/>
      <c r="H109" s="267"/>
    </row>
    <row r="110" spans="1:8">
      <c r="B110" s="237" t="s">
        <v>4146</v>
      </c>
      <c r="C110" s="238" t="s">
        <v>4147</v>
      </c>
      <c r="D110" s="239" t="s">
        <v>2328</v>
      </c>
      <c r="E110" s="240" t="s">
        <v>2805</v>
      </c>
      <c r="F110" s="241"/>
      <c r="G110" s="259"/>
      <c r="H110" s="230"/>
    </row>
    <row r="111" spans="1:8" ht="17.25" thickBot="1">
      <c r="B111" s="237" t="s">
        <v>4148</v>
      </c>
      <c r="C111" s="238" t="s">
        <v>4149</v>
      </c>
      <c r="D111" s="239" t="s">
        <v>4081</v>
      </c>
      <c r="E111" s="240" t="s">
        <v>2887</v>
      </c>
      <c r="F111" s="241"/>
      <c r="G111" s="259"/>
      <c r="H111" s="230"/>
    </row>
    <row r="112" spans="1:8" s="45" customFormat="1" ht="20.100000000000001" customHeight="1" thickBot="1">
      <c r="A112" s="8"/>
      <c r="B112" s="434" t="s">
        <v>4150</v>
      </c>
      <c r="C112" s="435"/>
      <c r="D112" s="435"/>
      <c r="E112" s="435"/>
      <c r="F112" s="435"/>
      <c r="G112" s="438"/>
      <c r="H112" s="230"/>
    </row>
    <row r="113" spans="1:8">
      <c r="B113" s="264" t="s">
        <v>2022</v>
      </c>
      <c r="C113" s="238" t="s">
        <v>2023</v>
      </c>
      <c r="D113" s="239" t="s">
        <v>3219</v>
      </c>
      <c r="E113" s="4" t="s">
        <v>2805</v>
      </c>
      <c r="F113" s="265" t="s">
        <v>2795</v>
      </c>
      <c r="G113" s="440"/>
      <c r="H113" s="267"/>
    </row>
    <row r="114" spans="1:8">
      <c r="B114" s="237" t="s">
        <v>4151</v>
      </c>
      <c r="C114" s="238" t="s">
        <v>4152</v>
      </c>
      <c r="D114" s="239" t="s">
        <v>3081</v>
      </c>
      <c r="E114" s="240" t="s">
        <v>3340</v>
      </c>
      <c r="F114" s="241"/>
      <c r="G114" s="259"/>
      <c r="H114" s="230"/>
    </row>
    <row r="115" spans="1:8">
      <c r="B115" s="237" t="s">
        <v>1726</v>
      </c>
      <c r="C115" s="238" t="s">
        <v>4153</v>
      </c>
      <c r="D115" s="239" t="s">
        <v>3108</v>
      </c>
      <c r="E115" s="240" t="s">
        <v>2768</v>
      </c>
      <c r="F115" s="241"/>
      <c r="G115" s="259"/>
      <c r="H115" s="230"/>
    </row>
    <row r="116" spans="1:8">
      <c r="B116" s="237" t="s">
        <v>4154</v>
      </c>
      <c r="C116" s="238" t="s">
        <v>4155</v>
      </c>
      <c r="D116" s="239" t="s">
        <v>3108</v>
      </c>
      <c r="E116" s="240" t="s">
        <v>3340</v>
      </c>
      <c r="F116" s="241"/>
      <c r="G116" s="259"/>
      <c r="H116" s="230"/>
    </row>
    <row r="117" spans="1:8">
      <c r="B117" s="237" t="s">
        <v>4156</v>
      </c>
      <c r="C117" s="238" t="s">
        <v>4157</v>
      </c>
      <c r="D117" s="239" t="s">
        <v>2428</v>
      </c>
      <c r="E117" s="240" t="s">
        <v>3340</v>
      </c>
      <c r="F117" s="241"/>
      <c r="G117" s="259"/>
      <c r="H117" s="230"/>
    </row>
    <row r="118" spans="1:8">
      <c r="B118" s="237" t="s">
        <v>4158</v>
      </c>
      <c r="C118" s="238" t="s">
        <v>4159</v>
      </c>
      <c r="D118" s="239" t="s">
        <v>2428</v>
      </c>
      <c r="E118" s="240" t="s">
        <v>3340</v>
      </c>
      <c r="F118" s="241"/>
      <c r="G118" s="259"/>
      <c r="H118" s="230"/>
    </row>
    <row r="119" spans="1:8">
      <c r="B119" s="237" t="s">
        <v>4160</v>
      </c>
      <c r="C119" s="238" t="s">
        <v>4161</v>
      </c>
      <c r="D119" s="239" t="s">
        <v>3112</v>
      </c>
      <c r="E119" s="240" t="s">
        <v>3340</v>
      </c>
      <c r="F119" s="241"/>
      <c r="G119" s="259"/>
      <c r="H119" s="230"/>
    </row>
    <row r="120" spans="1:8">
      <c r="B120" s="237" t="s">
        <v>4162</v>
      </c>
      <c r="C120" s="238" t="s">
        <v>1086</v>
      </c>
      <c r="D120" s="239" t="s">
        <v>2432</v>
      </c>
      <c r="E120" s="240" t="s">
        <v>2758</v>
      </c>
      <c r="F120" s="241"/>
      <c r="G120" s="259"/>
      <c r="H120" s="230"/>
    </row>
    <row r="121" spans="1:8">
      <c r="B121" s="264" t="s">
        <v>2123</v>
      </c>
      <c r="C121" s="238" t="s">
        <v>2124</v>
      </c>
      <c r="D121" s="239" t="s">
        <v>4104</v>
      </c>
      <c r="E121" s="4" t="s">
        <v>3082</v>
      </c>
      <c r="F121" s="265" t="s">
        <v>2795</v>
      </c>
      <c r="G121" s="440"/>
      <c r="H121" s="267"/>
    </row>
    <row r="122" spans="1:8">
      <c r="B122" s="264" t="s">
        <v>2125</v>
      </c>
      <c r="C122" s="238" t="s">
        <v>2126</v>
      </c>
      <c r="D122" s="239" t="s">
        <v>2437</v>
      </c>
      <c r="E122" s="4" t="s">
        <v>3082</v>
      </c>
      <c r="F122" s="265"/>
      <c r="G122" s="440"/>
      <c r="H122" s="267"/>
    </row>
    <row r="123" spans="1:8">
      <c r="B123" s="264" t="s">
        <v>2127</v>
      </c>
      <c r="C123" s="238" t="s">
        <v>2128</v>
      </c>
      <c r="D123" s="239" t="s">
        <v>3076</v>
      </c>
      <c r="E123" s="4" t="s">
        <v>3077</v>
      </c>
      <c r="F123" s="265"/>
      <c r="G123" s="440"/>
      <c r="H123" s="267"/>
    </row>
    <row r="124" spans="1:8">
      <c r="B124" s="264" t="s">
        <v>2129</v>
      </c>
      <c r="C124" s="238" t="s">
        <v>2130</v>
      </c>
      <c r="D124" s="239" t="s">
        <v>3120</v>
      </c>
      <c r="E124" s="4" t="s">
        <v>3098</v>
      </c>
      <c r="F124" s="265"/>
      <c r="G124" s="440"/>
      <c r="H124" s="267"/>
    </row>
    <row r="125" spans="1:8" ht="17.25" thickBot="1">
      <c r="B125" s="237" t="s">
        <v>4163</v>
      </c>
      <c r="C125" s="238" t="s">
        <v>4164</v>
      </c>
      <c r="D125" s="239" t="s">
        <v>2480</v>
      </c>
      <c r="E125" s="240" t="s">
        <v>2314</v>
      </c>
      <c r="F125" s="241" t="s">
        <v>2795</v>
      </c>
      <c r="G125" s="260"/>
      <c r="H125" s="230"/>
    </row>
    <row r="126" spans="1:8" s="45" customFormat="1" ht="20.100000000000001" customHeight="1" thickBot="1">
      <c r="A126" s="8"/>
      <c r="B126" s="434" t="s">
        <v>4165</v>
      </c>
      <c r="C126" s="435"/>
      <c r="D126" s="435"/>
      <c r="E126" s="435"/>
      <c r="F126" s="435"/>
      <c r="G126" s="436"/>
      <c r="H126" s="230"/>
    </row>
    <row r="127" spans="1:8" ht="17.25" thickBot="1">
      <c r="B127" s="231" t="s">
        <v>4166</v>
      </c>
      <c r="C127" s="232" t="s">
        <v>4167</v>
      </c>
      <c r="D127" s="233" t="s">
        <v>2313</v>
      </c>
      <c r="E127" s="234" t="s">
        <v>3340</v>
      </c>
      <c r="F127" s="235" t="s">
        <v>2795</v>
      </c>
      <c r="G127" s="268" t="s">
        <v>4115</v>
      </c>
      <c r="H127" s="230"/>
    </row>
    <row r="128" spans="1:8" s="45" customFormat="1" ht="20.100000000000001" customHeight="1" thickBot="1">
      <c r="A128" s="8"/>
      <c r="B128" s="434" t="s">
        <v>4168</v>
      </c>
      <c r="C128" s="435"/>
      <c r="D128" s="435"/>
      <c r="E128" s="435"/>
      <c r="F128" s="435"/>
      <c r="G128" s="438"/>
      <c r="H128" s="230"/>
    </row>
    <row r="129" spans="1:8">
      <c r="B129" s="237" t="s">
        <v>4169</v>
      </c>
      <c r="C129" s="238" t="s">
        <v>4170</v>
      </c>
      <c r="D129" s="239" t="s">
        <v>3076</v>
      </c>
      <c r="E129" s="240" t="s">
        <v>2887</v>
      </c>
      <c r="F129" s="241" t="s">
        <v>2795</v>
      </c>
      <c r="G129" s="259"/>
      <c r="H129" s="230"/>
    </row>
    <row r="130" spans="1:8">
      <c r="B130" s="264" t="s">
        <v>2024</v>
      </c>
      <c r="C130" s="238" t="s">
        <v>2025</v>
      </c>
      <c r="D130" s="239" t="s">
        <v>3219</v>
      </c>
      <c r="E130" s="4" t="s">
        <v>2805</v>
      </c>
      <c r="F130" s="265" t="s">
        <v>2795</v>
      </c>
      <c r="G130" s="440"/>
      <c r="H130" s="267"/>
    </row>
    <row r="131" spans="1:8">
      <c r="B131" s="237" t="s">
        <v>4171</v>
      </c>
      <c r="C131" s="238" t="s">
        <v>4172</v>
      </c>
      <c r="D131" s="239" t="s">
        <v>2328</v>
      </c>
      <c r="E131" s="240" t="s">
        <v>2805</v>
      </c>
      <c r="F131" s="241"/>
      <c r="G131" s="259"/>
      <c r="H131" s="230"/>
    </row>
    <row r="132" spans="1:8" ht="17.25" thickBot="1">
      <c r="B132" s="237" t="s">
        <v>4173</v>
      </c>
      <c r="C132" s="238" t="s">
        <v>4174</v>
      </c>
      <c r="D132" s="239" t="s">
        <v>4081</v>
      </c>
      <c r="E132" s="240" t="s">
        <v>2887</v>
      </c>
      <c r="F132" s="241"/>
      <c r="G132" s="259"/>
      <c r="H132" s="230"/>
    </row>
    <row r="133" spans="1:8" s="45" customFormat="1" ht="20.100000000000001" customHeight="1" thickBot="1">
      <c r="A133" s="8"/>
      <c r="B133" s="434" t="s">
        <v>4175</v>
      </c>
      <c r="C133" s="435"/>
      <c r="D133" s="435"/>
      <c r="E133" s="435"/>
      <c r="F133" s="435"/>
      <c r="G133" s="438"/>
      <c r="H133" s="230"/>
    </row>
    <row r="134" spans="1:8">
      <c r="B134" s="264" t="s">
        <v>2026</v>
      </c>
      <c r="C134" s="238" t="s">
        <v>2027</v>
      </c>
      <c r="D134" s="239" t="s">
        <v>3219</v>
      </c>
      <c r="E134" s="4" t="s">
        <v>2805</v>
      </c>
      <c r="F134" s="265" t="s">
        <v>2795</v>
      </c>
      <c r="G134" s="440"/>
      <c r="H134" s="267"/>
    </row>
    <row r="135" spans="1:8">
      <c r="B135" s="237" t="s">
        <v>4176</v>
      </c>
      <c r="C135" s="238" t="s">
        <v>4177</v>
      </c>
      <c r="D135" s="239" t="s">
        <v>3081</v>
      </c>
      <c r="E135" s="240" t="s">
        <v>3340</v>
      </c>
      <c r="F135" s="241"/>
      <c r="G135" s="259"/>
      <c r="H135" s="230"/>
    </row>
    <row r="136" spans="1:8">
      <c r="B136" s="237" t="s">
        <v>1727</v>
      </c>
      <c r="C136" s="238" t="s">
        <v>4178</v>
      </c>
      <c r="D136" s="239" t="s">
        <v>3108</v>
      </c>
      <c r="E136" s="240" t="s">
        <v>2768</v>
      </c>
      <c r="F136" s="241"/>
      <c r="G136" s="259"/>
      <c r="H136" s="230"/>
    </row>
    <row r="137" spans="1:8">
      <c r="B137" s="237" t="s">
        <v>4179</v>
      </c>
      <c r="C137" s="238" t="s">
        <v>4180</v>
      </c>
      <c r="D137" s="239" t="s">
        <v>3108</v>
      </c>
      <c r="E137" s="240" t="s">
        <v>3340</v>
      </c>
      <c r="F137" s="241"/>
      <c r="G137" s="259"/>
      <c r="H137" s="230"/>
    </row>
    <row r="138" spans="1:8">
      <c r="B138" s="237" t="s">
        <v>4181</v>
      </c>
      <c r="C138" s="238" t="s">
        <v>4182</v>
      </c>
      <c r="D138" s="239" t="s">
        <v>2428</v>
      </c>
      <c r="E138" s="240" t="s">
        <v>3340</v>
      </c>
      <c r="F138" s="241"/>
      <c r="G138" s="259"/>
      <c r="H138" s="230"/>
    </row>
    <row r="139" spans="1:8">
      <c r="B139" s="237" t="s">
        <v>4183</v>
      </c>
      <c r="C139" s="238" t="s">
        <v>4184</v>
      </c>
      <c r="D139" s="239" t="s">
        <v>2428</v>
      </c>
      <c r="E139" s="240" t="s">
        <v>3340</v>
      </c>
      <c r="F139" s="241"/>
      <c r="G139" s="259"/>
      <c r="H139" s="230"/>
    </row>
    <row r="140" spans="1:8">
      <c r="B140" s="237" t="s">
        <v>4185</v>
      </c>
      <c r="C140" s="238" t="s">
        <v>4186</v>
      </c>
      <c r="D140" s="239" t="s">
        <v>3112</v>
      </c>
      <c r="E140" s="240" t="s">
        <v>3340</v>
      </c>
      <c r="F140" s="241"/>
      <c r="G140" s="259"/>
      <c r="H140" s="230"/>
    </row>
    <row r="141" spans="1:8">
      <c r="B141" s="237" t="s">
        <v>4187</v>
      </c>
      <c r="C141" s="238" t="s">
        <v>1087</v>
      </c>
      <c r="D141" s="239" t="s">
        <v>2432</v>
      </c>
      <c r="E141" s="240" t="s">
        <v>2758</v>
      </c>
      <c r="F141" s="241"/>
      <c r="G141" s="259"/>
      <c r="H141" s="230"/>
    </row>
    <row r="142" spans="1:8">
      <c r="B142" s="264" t="s">
        <v>2131</v>
      </c>
      <c r="C142" s="238" t="s">
        <v>2132</v>
      </c>
      <c r="D142" s="239" t="s">
        <v>4104</v>
      </c>
      <c r="E142" s="4" t="s">
        <v>3082</v>
      </c>
      <c r="F142" s="265" t="s">
        <v>2795</v>
      </c>
      <c r="G142" s="440"/>
      <c r="H142" s="267"/>
    </row>
    <row r="143" spans="1:8">
      <c r="B143" s="264" t="s">
        <v>2133</v>
      </c>
      <c r="C143" s="238" t="s">
        <v>2134</v>
      </c>
      <c r="D143" s="239" t="s">
        <v>2437</v>
      </c>
      <c r="E143" s="4" t="s">
        <v>3082</v>
      </c>
      <c r="F143" s="265"/>
      <c r="G143" s="440"/>
      <c r="H143" s="267"/>
    </row>
    <row r="144" spans="1:8">
      <c r="B144" s="264" t="s">
        <v>2135</v>
      </c>
      <c r="C144" s="238" t="s">
        <v>2136</v>
      </c>
      <c r="D144" s="239" t="s">
        <v>3076</v>
      </c>
      <c r="E144" s="4" t="s">
        <v>3077</v>
      </c>
      <c r="F144" s="265"/>
      <c r="G144" s="440"/>
      <c r="H144" s="267"/>
    </row>
    <row r="145" spans="1:8">
      <c r="B145" s="264" t="s">
        <v>2137</v>
      </c>
      <c r="C145" s="238" t="s">
        <v>2138</v>
      </c>
      <c r="D145" s="239" t="s">
        <v>3120</v>
      </c>
      <c r="E145" s="4" t="s">
        <v>3098</v>
      </c>
      <c r="F145" s="265"/>
      <c r="G145" s="440"/>
      <c r="H145" s="267"/>
    </row>
    <row r="146" spans="1:8" ht="17.25" thickBot="1">
      <c r="B146" s="237" t="s">
        <v>4188</v>
      </c>
      <c r="C146" s="238" t="s">
        <v>4189</v>
      </c>
      <c r="D146" s="239" t="s">
        <v>2480</v>
      </c>
      <c r="E146" s="240" t="s">
        <v>2314</v>
      </c>
      <c r="F146" s="241" t="s">
        <v>2795</v>
      </c>
      <c r="G146" s="260"/>
      <c r="H146" s="230"/>
    </row>
    <row r="147" spans="1:8" s="45" customFormat="1" ht="20.100000000000001" customHeight="1" thickBot="1">
      <c r="A147" s="8"/>
      <c r="B147" s="434" t="s">
        <v>4190</v>
      </c>
      <c r="C147" s="435"/>
      <c r="D147" s="435"/>
      <c r="E147" s="435"/>
      <c r="F147" s="435"/>
      <c r="G147" s="436"/>
      <c r="H147" s="230"/>
    </row>
    <row r="148" spans="1:8" ht="17.25" thickBot="1">
      <c r="B148" s="231" t="s">
        <v>4191</v>
      </c>
      <c r="C148" s="232" t="s">
        <v>4192</v>
      </c>
      <c r="D148" s="233" t="s">
        <v>2313</v>
      </c>
      <c r="E148" s="234" t="s">
        <v>3340</v>
      </c>
      <c r="F148" s="235" t="s">
        <v>2795</v>
      </c>
      <c r="G148" s="268" t="s">
        <v>4115</v>
      </c>
      <c r="H148" s="230"/>
    </row>
    <row r="149" spans="1:8" s="45" customFormat="1" ht="20.100000000000001" customHeight="1" thickBot="1">
      <c r="A149" s="8"/>
      <c r="B149" s="434" t="s">
        <v>4193</v>
      </c>
      <c r="C149" s="435"/>
      <c r="D149" s="435"/>
      <c r="E149" s="435"/>
      <c r="F149" s="435"/>
      <c r="G149" s="438"/>
      <c r="H149" s="230"/>
    </row>
    <row r="150" spans="1:8">
      <c r="B150" s="237" t="s">
        <v>4194</v>
      </c>
      <c r="C150" s="238" t="s">
        <v>4195</v>
      </c>
      <c r="D150" s="239" t="s">
        <v>3076</v>
      </c>
      <c r="E150" s="240" t="s">
        <v>2887</v>
      </c>
      <c r="F150" s="241" t="s">
        <v>2795</v>
      </c>
      <c r="G150" s="259"/>
      <c r="H150" s="230"/>
    </row>
    <row r="151" spans="1:8">
      <c r="B151" s="264" t="s">
        <v>2028</v>
      </c>
      <c r="C151" s="238" t="s">
        <v>2029</v>
      </c>
      <c r="D151" s="239" t="s">
        <v>3219</v>
      </c>
      <c r="E151" s="4" t="s">
        <v>2805</v>
      </c>
      <c r="F151" s="265" t="s">
        <v>2795</v>
      </c>
      <c r="G151" s="440"/>
      <c r="H151" s="267"/>
    </row>
    <row r="152" spans="1:8">
      <c r="B152" s="237" t="s">
        <v>4196</v>
      </c>
      <c r="C152" s="238" t="s">
        <v>4197</v>
      </c>
      <c r="D152" s="239" t="s">
        <v>2328</v>
      </c>
      <c r="E152" s="240" t="s">
        <v>2805</v>
      </c>
      <c r="F152" s="241"/>
      <c r="G152" s="259"/>
      <c r="H152" s="230"/>
    </row>
    <row r="153" spans="1:8" ht="17.25" thickBot="1">
      <c r="B153" s="237" t="s">
        <v>4198</v>
      </c>
      <c r="C153" s="238" t="s">
        <v>4199</v>
      </c>
      <c r="D153" s="239" t="s">
        <v>4081</v>
      </c>
      <c r="E153" s="240" t="s">
        <v>2887</v>
      </c>
      <c r="F153" s="241"/>
      <c r="G153" s="259"/>
      <c r="H153" s="230"/>
    </row>
    <row r="154" spans="1:8" s="45" customFormat="1" ht="20.100000000000001" customHeight="1" thickBot="1">
      <c r="A154" s="8"/>
      <c r="B154" s="434" t="s">
        <v>4200</v>
      </c>
      <c r="C154" s="435"/>
      <c r="D154" s="435"/>
      <c r="E154" s="435"/>
      <c r="F154" s="435"/>
      <c r="G154" s="438"/>
      <c r="H154" s="230"/>
    </row>
    <row r="155" spans="1:8">
      <c r="B155" s="264" t="s">
        <v>2030</v>
      </c>
      <c r="C155" s="238" t="s">
        <v>2031</v>
      </c>
      <c r="D155" s="239" t="s">
        <v>3219</v>
      </c>
      <c r="E155" s="4" t="s">
        <v>2805</v>
      </c>
      <c r="F155" s="265" t="s">
        <v>2795</v>
      </c>
      <c r="G155" s="440"/>
      <c r="H155" s="267"/>
    </row>
    <row r="156" spans="1:8">
      <c r="B156" s="237" t="s">
        <v>4201</v>
      </c>
      <c r="C156" s="238" t="s">
        <v>4202</v>
      </c>
      <c r="D156" s="239" t="s">
        <v>3081</v>
      </c>
      <c r="E156" s="240" t="s">
        <v>3340</v>
      </c>
      <c r="F156" s="241"/>
      <c r="G156" s="259"/>
      <c r="H156" s="230"/>
    </row>
    <row r="157" spans="1:8">
      <c r="B157" s="237" t="s">
        <v>1728</v>
      </c>
      <c r="C157" s="238" t="s">
        <v>4203</v>
      </c>
      <c r="D157" s="239" t="s">
        <v>3108</v>
      </c>
      <c r="E157" s="240" t="s">
        <v>2768</v>
      </c>
      <c r="F157" s="241"/>
      <c r="G157" s="259"/>
      <c r="H157" s="230"/>
    </row>
    <row r="158" spans="1:8">
      <c r="B158" s="237" t="s">
        <v>4204</v>
      </c>
      <c r="C158" s="238" t="s">
        <v>4205</v>
      </c>
      <c r="D158" s="239" t="s">
        <v>3108</v>
      </c>
      <c r="E158" s="240" t="s">
        <v>3340</v>
      </c>
      <c r="F158" s="241"/>
      <c r="G158" s="259"/>
      <c r="H158" s="230"/>
    </row>
    <row r="159" spans="1:8">
      <c r="B159" s="237" t="s">
        <v>4206</v>
      </c>
      <c r="C159" s="238" t="s">
        <v>4207</v>
      </c>
      <c r="D159" s="239" t="s">
        <v>2428</v>
      </c>
      <c r="E159" s="240" t="s">
        <v>3340</v>
      </c>
      <c r="F159" s="241"/>
      <c r="G159" s="259"/>
      <c r="H159" s="230"/>
    </row>
    <row r="160" spans="1:8">
      <c r="B160" s="237" t="s">
        <v>4208</v>
      </c>
      <c r="C160" s="238" t="s">
        <v>4209</v>
      </c>
      <c r="D160" s="239" t="s">
        <v>2428</v>
      </c>
      <c r="E160" s="240" t="s">
        <v>3340</v>
      </c>
      <c r="F160" s="241"/>
      <c r="G160" s="259"/>
      <c r="H160" s="230"/>
    </row>
    <row r="161" spans="1:8">
      <c r="B161" s="237" t="s">
        <v>4210</v>
      </c>
      <c r="C161" s="238" t="s">
        <v>4211</v>
      </c>
      <c r="D161" s="239" t="s">
        <v>3112</v>
      </c>
      <c r="E161" s="240" t="s">
        <v>3340</v>
      </c>
      <c r="F161" s="241"/>
      <c r="G161" s="259"/>
      <c r="H161" s="230"/>
    </row>
    <row r="162" spans="1:8">
      <c r="B162" s="237" t="s">
        <v>4212</v>
      </c>
      <c r="C162" s="238" t="s">
        <v>1088</v>
      </c>
      <c r="D162" s="239" t="s">
        <v>2432</v>
      </c>
      <c r="E162" s="240" t="s">
        <v>2758</v>
      </c>
      <c r="F162" s="241"/>
      <c r="G162" s="259"/>
      <c r="H162" s="230"/>
    </row>
    <row r="163" spans="1:8">
      <c r="B163" s="264" t="s">
        <v>2139</v>
      </c>
      <c r="C163" s="238" t="s">
        <v>2140</v>
      </c>
      <c r="D163" s="239" t="s">
        <v>4104</v>
      </c>
      <c r="E163" s="4" t="s">
        <v>3082</v>
      </c>
      <c r="F163" s="265" t="s">
        <v>2795</v>
      </c>
      <c r="G163" s="440"/>
      <c r="H163" s="267"/>
    </row>
    <row r="164" spans="1:8">
      <c r="B164" s="264" t="s">
        <v>2141</v>
      </c>
      <c r="C164" s="238" t="s">
        <v>2142</v>
      </c>
      <c r="D164" s="239" t="s">
        <v>2437</v>
      </c>
      <c r="E164" s="4" t="s">
        <v>3082</v>
      </c>
      <c r="F164" s="265"/>
      <c r="G164" s="440"/>
      <c r="H164" s="267"/>
    </row>
    <row r="165" spans="1:8">
      <c r="B165" s="264" t="s">
        <v>2143</v>
      </c>
      <c r="C165" s="238" t="s">
        <v>2144</v>
      </c>
      <c r="D165" s="239" t="s">
        <v>3076</v>
      </c>
      <c r="E165" s="4" t="s">
        <v>3077</v>
      </c>
      <c r="F165" s="265"/>
      <c r="G165" s="440"/>
      <c r="H165" s="267"/>
    </row>
    <row r="166" spans="1:8">
      <c r="B166" s="264" t="s">
        <v>2145</v>
      </c>
      <c r="C166" s="238" t="s">
        <v>2146</v>
      </c>
      <c r="D166" s="239" t="s">
        <v>3120</v>
      </c>
      <c r="E166" s="4" t="s">
        <v>3098</v>
      </c>
      <c r="F166" s="265"/>
      <c r="G166" s="440"/>
      <c r="H166" s="267"/>
    </row>
    <row r="167" spans="1:8" ht="17.25" thickBot="1">
      <c r="B167" s="237" t="s">
        <v>4213</v>
      </c>
      <c r="C167" s="238" t="s">
        <v>4214</v>
      </c>
      <c r="D167" s="239" t="s">
        <v>2480</v>
      </c>
      <c r="E167" s="240" t="s">
        <v>2314</v>
      </c>
      <c r="F167" s="241" t="s">
        <v>2795</v>
      </c>
      <c r="G167" s="260"/>
      <c r="H167" s="230"/>
    </row>
    <row r="168" spans="1:8" s="45" customFormat="1" ht="20.100000000000001" customHeight="1" thickBot="1">
      <c r="A168" s="8"/>
      <c r="B168" s="434" t="s">
        <v>4215</v>
      </c>
      <c r="C168" s="435"/>
      <c r="D168" s="435"/>
      <c r="E168" s="435"/>
      <c r="F168" s="435"/>
      <c r="G168" s="436"/>
      <c r="H168" s="230"/>
    </row>
    <row r="169" spans="1:8" ht="17.25" thickBot="1">
      <c r="B169" s="231" t="s">
        <v>4216</v>
      </c>
      <c r="C169" s="232" t="s">
        <v>4217</v>
      </c>
      <c r="D169" s="233" t="s">
        <v>2313</v>
      </c>
      <c r="E169" s="234" t="s">
        <v>3340</v>
      </c>
      <c r="F169" s="235" t="s">
        <v>2795</v>
      </c>
      <c r="G169" s="268" t="s">
        <v>4115</v>
      </c>
      <c r="H169" s="230"/>
    </row>
    <row r="170" spans="1:8" s="45" customFormat="1" ht="20.100000000000001" customHeight="1" thickBot="1">
      <c r="A170" s="8"/>
      <c r="B170" s="434" t="s">
        <v>4218</v>
      </c>
      <c r="C170" s="435"/>
      <c r="D170" s="435"/>
      <c r="E170" s="435"/>
      <c r="F170" s="435"/>
      <c r="G170" s="438"/>
      <c r="H170" s="230"/>
    </row>
    <row r="171" spans="1:8">
      <c r="B171" s="237" t="s">
        <v>4219</v>
      </c>
      <c r="C171" s="238" t="s">
        <v>4220</v>
      </c>
      <c r="D171" s="239" t="s">
        <v>3076</v>
      </c>
      <c r="E171" s="240" t="s">
        <v>2887</v>
      </c>
      <c r="F171" s="241" t="s">
        <v>2795</v>
      </c>
      <c r="G171" s="259"/>
      <c r="H171" s="230"/>
    </row>
    <row r="172" spans="1:8">
      <c r="B172" s="264" t="s">
        <v>2032</v>
      </c>
      <c r="C172" s="238" t="s">
        <v>2033</v>
      </c>
      <c r="D172" s="239" t="s">
        <v>3219</v>
      </c>
      <c r="E172" s="4" t="s">
        <v>2805</v>
      </c>
      <c r="F172" s="265" t="s">
        <v>2795</v>
      </c>
      <c r="G172" s="440"/>
      <c r="H172" s="267"/>
    </row>
    <row r="173" spans="1:8">
      <c r="B173" s="237" t="s">
        <v>4221</v>
      </c>
      <c r="C173" s="238" t="s">
        <v>4222</v>
      </c>
      <c r="D173" s="239" t="s">
        <v>2328</v>
      </c>
      <c r="E173" s="240" t="s">
        <v>2805</v>
      </c>
      <c r="F173" s="241"/>
      <c r="G173" s="259"/>
      <c r="H173" s="230"/>
    </row>
    <row r="174" spans="1:8" ht="17.25" thickBot="1">
      <c r="B174" s="237" t="s">
        <v>4223</v>
      </c>
      <c r="C174" s="238" t="s">
        <v>4224</v>
      </c>
      <c r="D174" s="239" t="s">
        <v>4081</v>
      </c>
      <c r="E174" s="240" t="s">
        <v>2887</v>
      </c>
      <c r="F174" s="241"/>
      <c r="G174" s="259"/>
      <c r="H174" s="230"/>
    </row>
    <row r="175" spans="1:8" s="45" customFormat="1" ht="20.100000000000001" customHeight="1" thickBot="1">
      <c r="A175" s="8"/>
      <c r="B175" s="434" t="s">
        <v>4225</v>
      </c>
      <c r="C175" s="435"/>
      <c r="D175" s="435"/>
      <c r="E175" s="435"/>
      <c r="F175" s="435"/>
      <c r="G175" s="438"/>
      <c r="H175" s="230"/>
    </row>
    <row r="176" spans="1:8">
      <c r="B176" s="264" t="s">
        <v>2034</v>
      </c>
      <c r="C176" s="238" t="s">
        <v>2035</v>
      </c>
      <c r="D176" s="239" t="s">
        <v>3219</v>
      </c>
      <c r="E176" s="4" t="s">
        <v>2805</v>
      </c>
      <c r="F176" s="265" t="s">
        <v>2795</v>
      </c>
      <c r="G176" s="440"/>
      <c r="H176" s="267"/>
    </row>
    <row r="177" spans="1:8">
      <c r="B177" s="237" t="s">
        <v>4226</v>
      </c>
      <c r="C177" s="238" t="s">
        <v>4227</v>
      </c>
      <c r="D177" s="239" t="s">
        <v>3081</v>
      </c>
      <c r="E177" s="240" t="s">
        <v>3340</v>
      </c>
      <c r="F177" s="241"/>
      <c r="G177" s="259"/>
      <c r="H177" s="230"/>
    </row>
    <row r="178" spans="1:8">
      <c r="B178" s="237" t="s">
        <v>1729</v>
      </c>
      <c r="C178" s="238" t="s">
        <v>4228</v>
      </c>
      <c r="D178" s="239" t="s">
        <v>3108</v>
      </c>
      <c r="E178" s="240" t="s">
        <v>2768</v>
      </c>
      <c r="F178" s="241"/>
      <c r="G178" s="259"/>
      <c r="H178" s="230"/>
    </row>
    <row r="179" spans="1:8">
      <c r="B179" s="237" t="s">
        <v>4229</v>
      </c>
      <c r="C179" s="238" t="s">
        <v>4230</v>
      </c>
      <c r="D179" s="239" t="s">
        <v>3108</v>
      </c>
      <c r="E179" s="240" t="s">
        <v>3340</v>
      </c>
      <c r="F179" s="241"/>
      <c r="G179" s="259"/>
      <c r="H179" s="230"/>
    </row>
    <row r="180" spans="1:8">
      <c r="B180" s="237" t="s">
        <v>4231</v>
      </c>
      <c r="C180" s="238" t="s">
        <v>4232</v>
      </c>
      <c r="D180" s="239" t="s">
        <v>2428</v>
      </c>
      <c r="E180" s="240" t="s">
        <v>3340</v>
      </c>
      <c r="F180" s="241"/>
      <c r="G180" s="259"/>
      <c r="H180" s="230"/>
    </row>
    <row r="181" spans="1:8">
      <c r="B181" s="237" t="s">
        <v>4233</v>
      </c>
      <c r="C181" s="238" t="s">
        <v>4234</v>
      </c>
      <c r="D181" s="239" t="s">
        <v>2428</v>
      </c>
      <c r="E181" s="240" t="s">
        <v>3340</v>
      </c>
      <c r="F181" s="241"/>
      <c r="G181" s="259"/>
      <c r="H181" s="230"/>
    </row>
    <row r="182" spans="1:8">
      <c r="B182" s="237" t="s">
        <v>4235</v>
      </c>
      <c r="C182" s="238" t="s">
        <v>4236</v>
      </c>
      <c r="D182" s="239" t="s">
        <v>3112</v>
      </c>
      <c r="E182" s="240" t="s">
        <v>3340</v>
      </c>
      <c r="F182" s="241"/>
      <c r="G182" s="259"/>
      <c r="H182" s="230"/>
    </row>
    <row r="183" spans="1:8">
      <c r="B183" s="237" t="s">
        <v>4237</v>
      </c>
      <c r="C183" s="238" t="s">
        <v>1089</v>
      </c>
      <c r="D183" s="239" t="s">
        <v>2432</v>
      </c>
      <c r="E183" s="240" t="s">
        <v>2758</v>
      </c>
      <c r="F183" s="241"/>
      <c r="G183" s="259"/>
      <c r="H183" s="230"/>
    </row>
    <row r="184" spans="1:8">
      <c r="B184" s="264" t="s">
        <v>2147</v>
      </c>
      <c r="C184" s="238" t="s">
        <v>2148</v>
      </c>
      <c r="D184" s="239" t="s">
        <v>4104</v>
      </c>
      <c r="E184" s="4" t="s">
        <v>3082</v>
      </c>
      <c r="F184" s="265" t="s">
        <v>2795</v>
      </c>
      <c r="G184" s="440"/>
      <c r="H184" s="267"/>
    </row>
    <row r="185" spans="1:8">
      <c r="B185" s="264" t="s">
        <v>2149</v>
      </c>
      <c r="C185" s="238" t="s">
        <v>2150</v>
      </c>
      <c r="D185" s="239" t="s">
        <v>2437</v>
      </c>
      <c r="E185" s="4" t="s">
        <v>3082</v>
      </c>
      <c r="F185" s="265"/>
      <c r="G185" s="440"/>
      <c r="H185" s="267"/>
    </row>
    <row r="186" spans="1:8">
      <c r="B186" s="264" t="s">
        <v>2151</v>
      </c>
      <c r="C186" s="238" t="s">
        <v>2152</v>
      </c>
      <c r="D186" s="239" t="s">
        <v>3076</v>
      </c>
      <c r="E186" s="4" t="s">
        <v>3077</v>
      </c>
      <c r="F186" s="265"/>
      <c r="G186" s="440"/>
      <c r="H186" s="267"/>
    </row>
    <row r="187" spans="1:8">
      <c r="B187" s="264" t="s">
        <v>2153</v>
      </c>
      <c r="C187" s="238" t="s">
        <v>2154</v>
      </c>
      <c r="D187" s="239" t="s">
        <v>3120</v>
      </c>
      <c r="E187" s="4" t="s">
        <v>3098</v>
      </c>
      <c r="F187" s="265"/>
      <c r="G187" s="440"/>
      <c r="H187" s="267"/>
    </row>
    <row r="188" spans="1:8" ht="17.25" thickBot="1">
      <c r="B188" s="237" t="s">
        <v>4238</v>
      </c>
      <c r="C188" s="238" t="s">
        <v>4239</v>
      </c>
      <c r="D188" s="239" t="s">
        <v>2480</v>
      </c>
      <c r="E188" s="240" t="s">
        <v>2314</v>
      </c>
      <c r="F188" s="241" t="s">
        <v>2795</v>
      </c>
      <c r="G188" s="260"/>
      <c r="H188" s="230"/>
    </row>
    <row r="189" spans="1:8" s="45" customFormat="1" ht="20.100000000000001" customHeight="1" thickBot="1">
      <c r="A189" s="8"/>
      <c r="B189" s="434" t="s">
        <v>4240</v>
      </c>
      <c r="C189" s="435"/>
      <c r="D189" s="435"/>
      <c r="E189" s="435"/>
      <c r="F189" s="435"/>
      <c r="G189" s="436"/>
      <c r="H189" s="230"/>
    </row>
    <row r="190" spans="1:8" ht="17.25" thickBot="1">
      <c r="B190" s="231" t="s">
        <v>4241</v>
      </c>
      <c r="C190" s="232" t="s">
        <v>4242</v>
      </c>
      <c r="D190" s="233" t="s">
        <v>2313</v>
      </c>
      <c r="E190" s="234" t="s">
        <v>3340</v>
      </c>
      <c r="F190" s="235" t="s">
        <v>2795</v>
      </c>
      <c r="G190" s="268" t="s">
        <v>4115</v>
      </c>
      <c r="H190" s="230"/>
    </row>
    <row r="191" spans="1:8" s="45" customFormat="1" ht="20.100000000000001" customHeight="1" thickBot="1">
      <c r="A191" s="8"/>
      <c r="B191" s="434" t="s">
        <v>4243</v>
      </c>
      <c r="C191" s="435"/>
      <c r="D191" s="435"/>
      <c r="E191" s="435"/>
      <c r="F191" s="435"/>
      <c r="G191" s="438"/>
      <c r="H191" s="230"/>
    </row>
    <row r="192" spans="1:8">
      <c r="B192" s="237" t="s">
        <v>4244</v>
      </c>
      <c r="C192" s="238" t="s">
        <v>4245</v>
      </c>
      <c r="D192" s="239" t="s">
        <v>3076</v>
      </c>
      <c r="E192" s="240" t="s">
        <v>2887</v>
      </c>
      <c r="F192" s="241" t="s">
        <v>2795</v>
      </c>
      <c r="G192" s="259"/>
      <c r="H192" s="230"/>
    </row>
    <row r="193" spans="1:8">
      <c r="B193" s="264" t="s">
        <v>2036</v>
      </c>
      <c r="C193" s="238" t="s">
        <v>2037</v>
      </c>
      <c r="D193" s="239" t="s">
        <v>3219</v>
      </c>
      <c r="E193" s="4" t="s">
        <v>2805</v>
      </c>
      <c r="F193" s="265" t="s">
        <v>2795</v>
      </c>
      <c r="G193" s="440"/>
      <c r="H193" s="267"/>
    </row>
    <row r="194" spans="1:8">
      <c r="B194" s="237" t="s">
        <v>4246</v>
      </c>
      <c r="C194" s="238" t="s">
        <v>4247</v>
      </c>
      <c r="D194" s="239" t="s">
        <v>2328</v>
      </c>
      <c r="E194" s="240" t="s">
        <v>2805</v>
      </c>
      <c r="F194" s="241"/>
      <c r="G194" s="259"/>
      <c r="H194" s="230"/>
    </row>
    <row r="195" spans="1:8" ht="17.25" thickBot="1">
      <c r="B195" s="237" t="s">
        <v>4248</v>
      </c>
      <c r="C195" s="238" t="s">
        <v>4249</v>
      </c>
      <c r="D195" s="239" t="s">
        <v>4081</v>
      </c>
      <c r="E195" s="240" t="s">
        <v>2887</v>
      </c>
      <c r="F195" s="241"/>
      <c r="G195" s="259"/>
      <c r="H195" s="230"/>
    </row>
    <row r="196" spans="1:8" s="45" customFormat="1" ht="19.5" customHeight="1" thickBot="1">
      <c r="A196" s="8"/>
      <c r="B196" s="434" t="s">
        <v>4250</v>
      </c>
      <c r="C196" s="435"/>
      <c r="D196" s="435"/>
      <c r="E196" s="435"/>
      <c r="F196" s="435"/>
      <c r="G196" s="438"/>
      <c r="H196" s="230"/>
    </row>
    <row r="197" spans="1:8">
      <c r="B197" s="264" t="s">
        <v>2038</v>
      </c>
      <c r="C197" s="238" t="s">
        <v>2039</v>
      </c>
      <c r="D197" s="239" t="s">
        <v>3219</v>
      </c>
      <c r="E197" s="4" t="s">
        <v>2805</v>
      </c>
      <c r="F197" s="265" t="s">
        <v>2795</v>
      </c>
      <c r="G197" s="440"/>
      <c r="H197" s="267"/>
    </row>
    <row r="198" spans="1:8">
      <c r="B198" s="237" t="s">
        <v>4251</v>
      </c>
      <c r="C198" s="238" t="s">
        <v>4252</v>
      </c>
      <c r="D198" s="239" t="s">
        <v>3081</v>
      </c>
      <c r="E198" s="240" t="s">
        <v>3340</v>
      </c>
      <c r="F198" s="241"/>
      <c r="G198" s="259"/>
      <c r="H198" s="230"/>
    </row>
    <row r="199" spans="1:8">
      <c r="B199" s="237" t="s">
        <v>1730</v>
      </c>
      <c r="C199" s="238" t="s">
        <v>4253</v>
      </c>
      <c r="D199" s="239" t="s">
        <v>3108</v>
      </c>
      <c r="E199" s="240" t="s">
        <v>2768</v>
      </c>
      <c r="F199" s="241"/>
      <c r="G199" s="259"/>
      <c r="H199" s="230"/>
    </row>
    <row r="200" spans="1:8">
      <c r="B200" s="237" t="s">
        <v>4254</v>
      </c>
      <c r="C200" s="238" t="s">
        <v>4255</v>
      </c>
      <c r="D200" s="239" t="s">
        <v>3108</v>
      </c>
      <c r="E200" s="240" t="s">
        <v>3340</v>
      </c>
      <c r="F200" s="241"/>
      <c r="G200" s="259"/>
      <c r="H200" s="230"/>
    </row>
    <row r="201" spans="1:8">
      <c r="B201" s="237" t="s">
        <v>4256</v>
      </c>
      <c r="C201" s="238" t="s">
        <v>4257</v>
      </c>
      <c r="D201" s="239" t="s">
        <v>2428</v>
      </c>
      <c r="E201" s="240" t="s">
        <v>3340</v>
      </c>
      <c r="F201" s="241"/>
      <c r="G201" s="259"/>
      <c r="H201" s="230"/>
    </row>
    <row r="202" spans="1:8">
      <c r="B202" s="237" t="s">
        <v>4258</v>
      </c>
      <c r="C202" s="238" t="s">
        <v>4259</v>
      </c>
      <c r="D202" s="239" t="s">
        <v>2428</v>
      </c>
      <c r="E202" s="240" t="s">
        <v>3340</v>
      </c>
      <c r="F202" s="241"/>
      <c r="G202" s="259"/>
      <c r="H202" s="230"/>
    </row>
    <row r="203" spans="1:8">
      <c r="B203" s="237" t="s">
        <v>4260</v>
      </c>
      <c r="C203" s="238" t="s">
        <v>4261</v>
      </c>
      <c r="D203" s="239" t="s">
        <v>3112</v>
      </c>
      <c r="E203" s="240" t="s">
        <v>3340</v>
      </c>
      <c r="F203" s="241"/>
      <c r="G203" s="259"/>
      <c r="H203" s="230"/>
    </row>
    <row r="204" spans="1:8">
      <c r="B204" s="237" t="s">
        <v>4262</v>
      </c>
      <c r="C204" s="238" t="s">
        <v>1090</v>
      </c>
      <c r="D204" s="239" t="s">
        <v>2432</v>
      </c>
      <c r="E204" s="240" t="s">
        <v>2758</v>
      </c>
      <c r="F204" s="241"/>
      <c r="G204" s="259"/>
      <c r="H204" s="230"/>
    </row>
    <row r="205" spans="1:8">
      <c r="B205" s="264" t="s">
        <v>2155</v>
      </c>
      <c r="C205" s="238" t="s">
        <v>2156</v>
      </c>
      <c r="D205" s="239" t="s">
        <v>4104</v>
      </c>
      <c r="E205" s="4" t="s">
        <v>3082</v>
      </c>
      <c r="F205" s="265" t="s">
        <v>2795</v>
      </c>
      <c r="G205" s="440"/>
      <c r="H205" s="267"/>
    </row>
    <row r="206" spans="1:8">
      <c r="B206" s="264" t="s">
        <v>2157</v>
      </c>
      <c r="C206" s="238" t="s">
        <v>2158</v>
      </c>
      <c r="D206" s="239" t="s">
        <v>2437</v>
      </c>
      <c r="E206" s="4" t="s">
        <v>3082</v>
      </c>
      <c r="F206" s="265"/>
      <c r="G206" s="440"/>
      <c r="H206" s="267"/>
    </row>
    <row r="207" spans="1:8">
      <c r="B207" s="264" t="s">
        <v>2159</v>
      </c>
      <c r="C207" s="238" t="s">
        <v>2160</v>
      </c>
      <c r="D207" s="239" t="s">
        <v>3076</v>
      </c>
      <c r="E207" s="4" t="s">
        <v>3077</v>
      </c>
      <c r="F207" s="265"/>
      <c r="G207" s="440"/>
      <c r="H207" s="267"/>
    </row>
    <row r="208" spans="1:8">
      <c r="B208" s="264" t="s">
        <v>2161</v>
      </c>
      <c r="C208" s="238" t="s">
        <v>2162</v>
      </c>
      <c r="D208" s="239" t="s">
        <v>3120</v>
      </c>
      <c r="E208" s="4" t="s">
        <v>3098</v>
      </c>
      <c r="F208" s="265"/>
      <c r="G208" s="440"/>
      <c r="H208" s="267"/>
    </row>
    <row r="209" spans="1:8" ht="17.25" thickBot="1">
      <c r="B209" s="237" t="s">
        <v>4263</v>
      </c>
      <c r="C209" s="238" t="s">
        <v>4264</v>
      </c>
      <c r="D209" s="239" t="s">
        <v>2480</v>
      </c>
      <c r="E209" s="240" t="s">
        <v>2314</v>
      </c>
      <c r="F209" s="241" t="s">
        <v>2795</v>
      </c>
      <c r="G209" s="260"/>
      <c r="H209" s="230"/>
    </row>
    <row r="210" spans="1:8" s="45" customFormat="1" ht="20.100000000000001" customHeight="1" thickBot="1">
      <c r="A210" s="8"/>
      <c r="B210" s="434" t="s">
        <v>4265</v>
      </c>
      <c r="C210" s="435"/>
      <c r="D210" s="435"/>
      <c r="E210" s="435"/>
      <c r="F210" s="435"/>
      <c r="G210" s="436"/>
      <c r="H210" s="230"/>
    </row>
    <row r="211" spans="1:8" ht="17.25" thickBot="1">
      <c r="B211" s="231" t="s">
        <v>4266</v>
      </c>
      <c r="C211" s="232" t="s">
        <v>4267</v>
      </c>
      <c r="D211" s="233" t="s">
        <v>2313</v>
      </c>
      <c r="E211" s="234" t="s">
        <v>3340</v>
      </c>
      <c r="F211" s="235" t="s">
        <v>2795</v>
      </c>
      <c r="G211" s="268" t="s">
        <v>4115</v>
      </c>
      <c r="H211" s="230"/>
    </row>
    <row r="212" spans="1:8" s="45" customFormat="1" ht="20.100000000000001" customHeight="1" thickBot="1">
      <c r="A212" s="8"/>
      <c r="B212" s="434" t="s">
        <v>4268</v>
      </c>
      <c r="C212" s="435"/>
      <c r="D212" s="435"/>
      <c r="E212" s="435"/>
      <c r="F212" s="435"/>
      <c r="G212" s="438"/>
      <c r="H212" s="230"/>
    </row>
    <row r="213" spans="1:8">
      <c r="B213" s="237" t="s">
        <v>4269</v>
      </c>
      <c r="C213" s="238" t="s">
        <v>4270</v>
      </c>
      <c r="D213" s="239" t="s">
        <v>3076</v>
      </c>
      <c r="E213" s="240" t="s">
        <v>2887</v>
      </c>
      <c r="F213" s="241" t="s">
        <v>2795</v>
      </c>
      <c r="G213" s="259"/>
      <c r="H213" s="230"/>
    </row>
    <row r="214" spans="1:8">
      <c r="B214" s="264" t="s">
        <v>2040</v>
      </c>
      <c r="C214" s="238" t="s">
        <v>2041</v>
      </c>
      <c r="D214" s="239" t="s">
        <v>3219</v>
      </c>
      <c r="E214" s="4" t="s">
        <v>2805</v>
      </c>
      <c r="F214" s="265" t="s">
        <v>2795</v>
      </c>
      <c r="G214" s="440"/>
      <c r="H214" s="267"/>
    </row>
    <row r="215" spans="1:8">
      <c r="B215" s="237" t="s">
        <v>4271</v>
      </c>
      <c r="C215" s="238" t="s">
        <v>4272</v>
      </c>
      <c r="D215" s="239" t="s">
        <v>2328</v>
      </c>
      <c r="E215" s="240" t="s">
        <v>2805</v>
      </c>
      <c r="F215" s="241"/>
      <c r="G215" s="259"/>
      <c r="H215" s="230"/>
    </row>
    <row r="216" spans="1:8" ht="17.25" thickBot="1">
      <c r="B216" s="237" t="s">
        <v>4273</v>
      </c>
      <c r="C216" s="238" t="s">
        <v>4274</v>
      </c>
      <c r="D216" s="239" t="s">
        <v>4081</v>
      </c>
      <c r="E216" s="240" t="s">
        <v>2887</v>
      </c>
      <c r="F216" s="241"/>
      <c r="G216" s="259"/>
      <c r="H216" s="230"/>
    </row>
    <row r="217" spans="1:8" s="45" customFormat="1" ht="20.100000000000001" customHeight="1" thickBot="1">
      <c r="A217" s="8"/>
      <c r="B217" s="434" t="s">
        <v>4275</v>
      </c>
      <c r="C217" s="435"/>
      <c r="D217" s="435"/>
      <c r="E217" s="435"/>
      <c r="F217" s="435"/>
      <c r="G217" s="438"/>
      <c r="H217" s="230"/>
    </row>
    <row r="218" spans="1:8">
      <c r="B218" s="264" t="s">
        <v>2042</v>
      </c>
      <c r="C218" s="238" t="s">
        <v>2043</v>
      </c>
      <c r="D218" s="239" t="s">
        <v>3219</v>
      </c>
      <c r="E218" s="4" t="s">
        <v>2805</v>
      </c>
      <c r="F218" s="265" t="s">
        <v>2795</v>
      </c>
      <c r="G218" s="440"/>
      <c r="H218" s="267"/>
    </row>
    <row r="219" spans="1:8">
      <c r="B219" s="237" t="s">
        <v>4276</v>
      </c>
      <c r="C219" s="238" t="s">
        <v>4277</v>
      </c>
      <c r="D219" s="239" t="s">
        <v>3081</v>
      </c>
      <c r="E219" s="240" t="s">
        <v>3340</v>
      </c>
      <c r="F219" s="241"/>
      <c r="G219" s="259"/>
      <c r="H219" s="230"/>
    </row>
    <row r="220" spans="1:8">
      <c r="B220" s="237" t="s">
        <v>1731</v>
      </c>
      <c r="C220" s="238" t="s">
        <v>4278</v>
      </c>
      <c r="D220" s="239" t="s">
        <v>3108</v>
      </c>
      <c r="E220" s="240" t="s">
        <v>2768</v>
      </c>
      <c r="F220" s="241"/>
      <c r="G220" s="259"/>
      <c r="H220" s="230"/>
    </row>
    <row r="221" spans="1:8">
      <c r="B221" s="237" t="s">
        <v>4279</v>
      </c>
      <c r="C221" s="238" t="s">
        <v>4280</v>
      </c>
      <c r="D221" s="239" t="s">
        <v>3108</v>
      </c>
      <c r="E221" s="240" t="s">
        <v>3340</v>
      </c>
      <c r="F221" s="241"/>
      <c r="G221" s="259"/>
      <c r="H221" s="230"/>
    </row>
    <row r="222" spans="1:8">
      <c r="B222" s="237" t="s">
        <v>4281</v>
      </c>
      <c r="C222" s="238" t="s">
        <v>4282</v>
      </c>
      <c r="D222" s="239" t="s">
        <v>2428</v>
      </c>
      <c r="E222" s="240" t="s">
        <v>3340</v>
      </c>
      <c r="F222" s="241"/>
      <c r="G222" s="259"/>
      <c r="H222" s="230"/>
    </row>
    <row r="223" spans="1:8">
      <c r="B223" s="237" t="s">
        <v>4283</v>
      </c>
      <c r="C223" s="238" t="s">
        <v>4284</v>
      </c>
      <c r="D223" s="239" t="s">
        <v>2428</v>
      </c>
      <c r="E223" s="240" t="s">
        <v>3340</v>
      </c>
      <c r="F223" s="241"/>
      <c r="G223" s="259"/>
      <c r="H223" s="230"/>
    </row>
    <row r="224" spans="1:8">
      <c r="B224" s="237" t="s">
        <v>4285</v>
      </c>
      <c r="C224" s="238" t="s">
        <v>4286</v>
      </c>
      <c r="D224" s="239" t="s">
        <v>3112</v>
      </c>
      <c r="E224" s="240" t="s">
        <v>3340</v>
      </c>
      <c r="F224" s="241"/>
      <c r="G224" s="259"/>
      <c r="H224" s="230"/>
    </row>
    <row r="225" spans="1:8">
      <c r="B225" s="237" t="s">
        <v>4287</v>
      </c>
      <c r="C225" s="238" t="s">
        <v>1091</v>
      </c>
      <c r="D225" s="239" t="s">
        <v>2432</v>
      </c>
      <c r="E225" s="240" t="s">
        <v>2758</v>
      </c>
      <c r="F225" s="241"/>
      <c r="G225" s="259"/>
      <c r="H225" s="230"/>
    </row>
    <row r="226" spans="1:8">
      <c r="B226" s="264" t="s">
        <v>2163</v>
      </c>
      <c r="C226" s="238" t="s">
        <v>2164</v>
      </c>
      <c r="D226" s="239" t="s">
        <v>4104</v>
      </c>
      <c r="E226" s="4" t="s">
        <v>3082</v>
      </c>
      <c r="F226" s="265" t="s">
        <v>2795</v>
      </c>
      <c r="G226" s="440"/>
      <c r="H226" s="267"/>
    </row>
    <row r="227" spans="1:8">
      <c r="B227" s="264" t="s">
        <v>2165</v>
      </c>
      <c r="C227" s="238" t="s">
        <v>2166</v>
      </c>
      <c r="D227" s="239" t="s">
        <v>2437</v>
      </c>
      <c r="E227" s="4" t="s">
        <v>3082</v>
      </c>
      <c r="F227" s="265"/>
      <c r="G227" s="440"/>
      <c r="H227" s="267"/>
    </row>
    <row r="228" spans="1:8">
      <c r="B228" s="264" t="s">
        <v>2167</v>
      </c>
      <c r="C228" s="238" t="s">
        <v>2168</v>
      </c>
      <c r="D228" s="239" t="s">
        <v>3076</v>
      </c>
      <c r="E228" s="4" t="s">
        <v>3077</v>
      </c>
      <c r="F228" s="265"/>
      <c r="G228" s="440"/>
      <c r="H228" s="267"/>
    </row>
    <row r="229" spans="1:8">
      <c r="B229" s="264" t="s">
        <v>2169</v>
      </c>
      <c r="C229" s="238" t="s">
        <v>2170</v>
      </c>
      <c r="D229" s="239" t="s">
        <v>3120</v>
      </c>
      <c r="E229" s="4" t="s">
        <v>3098</v>
      </c>
      <c r="F229" s="265"/>
      <c r="G229" s="440"/>
      <c r="H229" s="267"/>
    </row>
    <row r="230" spans="1:8" ht="17.25" thickBot="1">
      <c r="B230" s="237" t="s">
        <v>4288</v>
      </c>
      <c r="C230" s="238" t="s">
        <v>4289</v>
      </c>
      <c r="D230" s="239" t="s">
        <v>2480</v>
      </c>
      <c r="E230" s="240" t="s">
        <v>2314</v>
      </c>
      <c r="F230" s="241" t="s">
        <v>2795</v>
      </c>
      <c r="G230" s="260"/>
      <c r="H230" s="230"/>
    </row>
    <row r="231" spans="1:8" s="45" customFormat="1" ht="20.100000000000001" customHeight="1" thickBot="1">
      <c r="A231" s="8"/>
      <c r="B231" s="434" t="s">
        <v>4290</v>
      </c>
      <c r="C231" s="435"/>
      <c r="D231" s="435"/>
      <c r="E231" s="435"/>
      <c r="F231" s="435"/>
      <c r="G231" s="436"/>
      <c r="H231" s="230"/>
    </row>
    <row r="232" spans="1:8" ht="17.25" thickBot="1">
      <c r="B232" s="231" t="s">
        <v>4291</v>
      </c>
      <c r="C232" s="232" t="s">
        <v>4292</v>
      </c>
      <c r="D232" s="233" t="s">
        <v>2313</v>
      </c>
      <c r="E232" s="234" t="s">
        <v>3340</v>
      </c>
      <c r="F232" s="235" t="s">
        <v>2795</v>
      </c>
      <c r="G232" s="268" t="s">
        <v>4115</v>
      </c>
      <c r="H232" s="230"/>
    </row>
    <row r="233" spans="1:8" s="45" customFormat="1" ht="20.100000000000001" customHeight="1" thickBot="1">
      <c r="A233" s="8"/>
      <c r="B233" s="434" t="s">
        <v>4293</v>
      </c>
      <c r="C233" s="435"/>
      <c r="D233" s="435"/>
      <c r="E233" s="435"/>
      <c r="F233" s="435"/>
      <c r="G233" s="438"/>
      <c r="H233" s="230"/>
    </row>
    <row r="234" spans="1:8">
      <c r="B234" s="237" t="s">
        <v>4294</v>
      </c>
      <c r="C234" s="238" t="s">
        <v>4295</v>
      </c>
      <c r="D234" s="239" t="s">
        <v>3076</v>
      </c>
      <c r="E234" s="240" t="s">
        <v>2887</v>
      </c>
      <c r="F234" s="241" t="s">
        <v>2795</v>
      </c>
      <c r="G234" s="259"/>
      <c r="H234" s="230"/>
    </row>
    <row r="235" spans="1:8">
      <c r="B235" s="264" t="s">
        <v>2044</v>
      </c>
      <c r="C235" s="238" t="s">
        <v>2045</v>
      </c>
      <c r="D235" s="239" t="s">
        <v>3219</v>
      </c>
      <c r="E235" s="4" t="s">
        <v>2805</v>
      </c>
      <c r="F235" s="265" t="s">
        <v>2795</v>
      </c>
      <c r="G235" s="440"/>
      <c r="H235" s="267"/>
    </row>
    <row r="236" spans="1:8">
      <c r="B236" s="237" t="s">
        <v>4296</v>
      </c>
      <c r="C236" s="238" t="s">
        <v>4297</v>
      </c>
      <c r="D236" s="239" t="s">
        <v>2328</v>
      </c>
      <c r="E236" s="240" t="s">
        <v>2805</v>
      </c>
      <c r="F236" s="241"/>
      <c r="G236" s="259"/>
      <c r="H236" s="230"/>
    </row>
    <row r="237" spans="1:8" ht="17.25" thickBot="1">
      <c r="B237" s="237" t="s">
        <v>4298</v>
      </c>
      <c r="C237" s="238" t="s">
        <v>4299</v>
      </c>
      <c r="D237" s="239" t="s">
        <v>4081</v>
      </c>
      <c r="E237" s="240" t="s">
        <v>2887</v>
      </c>
      <c r="F237" s="241"/>
      <c r="G237" s="259"/>
      <c r="H237" s="230"/>
    </row>
    <row r="238" spans="1:8" s="45" customFormat="1" ht="20.100000000000001" customHeight="1" thickBot="1">
      <c r="A238" s="8"/>
      <c r="B238" s="434" t="s">
        <v>4300</v>
      </c>
      <c r="C238" s="435"/>
      <c r="D238" s="435"/>
      <c r="E238" s="435"/>
      <c r="F238" s="435"/>
      <c r="G238" s="438"/>
      <c r="H238" s="230"/>
    </row>
    <row r="239" spans="1:8">
      <c r="B239" s="264" t="s">
        <v>2046</v>
      </c>
      <c r="C239" s="238" t="s">
        <v>2047</v>
      </c>
      <c r="D239" s="239" t="s">
        <v>3219</v>
      </c>
      <c r="E239" s="4" t="s">
        <v>2805</v>
      </c>
      <c r="F239" s="265" t="s">
        <v>2795</v>
      </c>
      <c r="G239" s="440"/>
      <c r="H239" s="267"/>
    </row>
    <row r="240" spans="1:8">
      <c r="B240" s="237" t="s">
        <v>4301</v>
      </c>
      <c r="C240" s="238" t="s">
        <v>4302</v>
      </c>
      <c r="D240" s="239" t="s">
        <v>3081</v>
      </c>
      <c r="E240" s="240" t="s">
        <v>3340</v>
      </c>
      <c r="F240" s="241"/>
      <c r="G240" s="259"/>
      <c r="H240" s="230"/>
    </row>
    <row r="241" spans="1:8">
      <c r="B241" s="237" t="s">
        <v>1732</v>
      </c>
      <c r="C241" s="238" t="s">
        <v>4303</v>
      </c>
      <c r="D241" s="239" t="s">
        <v>3108</v>
      </c>
      <c r="E241" s="240" t="s">
        <v>2768</v>
      </c>
      <c r="F241" s="241"/>
      <c r="G241" s="259"/>
      <c r="H241" s="230"/>
    </row>
    <row r="242" spans="1:8">
      <c r="B242" s="237" t="s">
        <v>4304</v>
      </c>
      <c r="C242" s="238" t="s">
        <v>4305</v>
      </c>
      <c r="D242" s="239" t="s">
        <v>3108</v>
      </c>
      <c r="E242" s="240" t="s">
        <v>3340</v>
      </c>
      <c r="F242" s="241"/>
      <c r="G242" s="259"/>
      <c r="H242" s="230"/>
    </row>
    <row r="243" spans="1:8">
      <c r="B243" s="237" t="s">
        <v>4306</v>
      </c>
      <c r="C243" s="238" t="s">
        <v>4307</v>
      </c>
      <c r="D243" s="239" t="s">
        <v>2428</v>
      </c>
      <c r="E243" s="240" t="s">
        <v>3340</v>
      </c>
      <c r="F243" s="241"/>
      <c r="G243" s="259"/>
      <c r="H243" s="230"/>
    </row>
    <row r="244" spans="1:8">
      <c r="B244" s="237" t="s">
        <v>4308</v>
      </c>
      <c r="C244" s="238" t="s">
        <v>4309</v>
      </c>
      <c r="D244" s="239" t="s">
        <v>2428</v>
      </c>
      <c r="E244" s="240" t="s">
        <v>3340</v>
      </c>
      <c r="F244" s="241"/>
      <c r="G244" s="259"/>
      <c r="H244" s="230"/>
    </row>
    <row r="245" spans="1:8">
      <c r="B245" s="237" t="s">
        <v>4310</v>
      </c>
      <c r="C245" s="238" t="s">
        <v>4311</v>
      </c>
      <c r="D245" s="239" t="s">
        <v>3112</v>
      </c>
      <c r="E245" s="240" t="s">
        <v>3340</v>
      </c>
      <c r="F245" s="241"/>
      <c r="G245" s="259"/>
      <c r="H245" s="230"/>
    </row>
    <row r="246" spans="1:8">
      <c r="B246" s="237" t="s">
        <v>4312</v>
      </c>
      <c r="C246" s="238" t="s">
        <v>4313</v>
      </c>
      <c r="D246" s="239" t="s">
        <v>2432</v>
      </c>
      <c r="E246" s="240" t="s">
        <v>2758</v>
      </c>
      <c r="F246" s="241"/>
      <c r="G246" s="259"/>
      <c r="H246" s="230"/>
    </row>
    <row r="247" spans="1:8">
      <c r="B247" s="264" t="s">
        <v>2171</v>
      </c>
      <c r="C247" s="238" t="s">
        <v>2172</v>
      </c>
      <c r="D247" s="239" t="s">
        <v>4104</v>
      </c>
      <c r="E247" s="4" t="s">
        <v>3082</v>
      </c>
      <c r="F247" s="265" t="s">
        <v>2795</v>
      </c>
      <c r="G247" s="440"/>
      <c r="H247" s="267"/>
    </row>
    <row r="248" spans="1:8">
      <c r="B248" s="264" t="s">
        <v>2173</v>
      </c>
      <c r="C248" s="238" t="s">
        <v>2174</v>
      </c>
      <c r="D248" s="239" t="s">
        <v>2437</v>
      </c>
      <c r="E248" s="4" t="s">
        <v>3082</v>
      </c>
      <c r="F248" s="265"/>
      <c r="G248" s="440"/>
      <c r="H248" s="267"/>
    </row>
    <row r="249" spans="1:8">
      <c r="B249" s="264" t="s">
        <v>2175</v>
      </c>
      <c r="C249" s="238" t="s">
        <v>2176</v>
      </c>
      <c r="D249" s="239" t="s">
        <v>3076</v>
      </c>
      <c r="E249" s="4" t="s">
        <v>3077</v>
      </c>
      <c r="F249" s="265"/>
      <c r="G249" s="440"/>
      <c r="H249" s="267"/>
    </row>
    <row r="250" spans="1:8">
      <c r="B250" s="264" t="s">
        <v>2177</v>
      </c>
      <c r="C250" s="238" t="s">
        <v>2178</v>
      </c>
      <c r="D250" s="239" t="s">
        <v>3120</v>
      </c>
      <c r="E250" s="4" t="s">
        <v>3098</v>
      </c>
      <c r="F250" s="265"/>
      <c r="G250" s="440"/>
      <c r="H250" s="267"/>
    </row>
    <row r="251" spans="1:8" ht="17.25" thickBot="1">
      <c r="B251" s="237" t="s">
        <v>4314</v>
      </c>
      <c r="C251" s="238" t="s">
        <v>4315</v>
      </c>
      <c r="D251" s="239" t="s">
        <v>2480</v>
      </c>
      <c r="E251" s="240" t="s">
        <v>2314</v>
      </c>
      <c r="F251" s="241" t="s">
        <v>2795</v>
      </c>
      <c r="G251" s="260"/>
      <c r="H251" s="230"/>
    </row>
    <row r="252" spans="1:8" s="45" customFormat="1" ht="20.100000000000001" customHeight="1" thickBot="1">
      <c r="A252" s="8"/>
      <c r="B252" s="434" t="s">
        <v>4316</v>
      </c>
      <c r="C252" s="435"/>
      <c r="D252" s="435"/>
      <c r="E252" s="435"/>
      <c r="F252" s="435"/>
      <c r="G252" s="436"/>
      <c r="H252" s="230"/>
    </row>
    <row r="253" spans="1:8" ht="17.25" thickBot="1">
      <c r="B253" s="231" t="s">
        <v>4317</v>
      </c>
      <c r="C253" s="232" t="s">
        <v>4318</v>
      </c>
      <c r="D253" s="233" t="s">
        <v>2313</v>
      </c>
      <c r="E253" s="234" t="s">
        <v>3340</v>
      </c>
      <c r="F253" s="235" t="s">
        <v>2795</v>
      </c>
      <c r="G253" s="268" t="s">
        <v>4115</v>
      </c>
      <c r="H253" s="230"/>
    </row>
    <row r="254" spans="1:8" s="45" customFormat="1" ht="20.100000000000001" customHeight="1" thickBot="1">
      <c r="A254" s="8"/>
      <c r="B254" s="434" t="s">
        <v>4319</v>
      </c>
      <c r="C254" s="435"/>
      <c r="D254" s="435"/>
      <c r="E254" s="435"/>
      <c r="F254" s="435"/>
      <c r="G254" s="438"/>
      <c r="H254" s="230"/>
    </row>
    <row r="255" spans="1:8">
      <c r="B255" s="237" t="s">
        <v>4320</v>
      </c>
      <c r="C255" s="238" t="s">
        <v>4321</v>
      </c>
      <c r="D255" s="239" t="s">
        <v>3076</v>
      </c>
      <c r="E255" s="240" t="s">
        <v>2887</v>
      </c>
      <c r="F255" s="241" t="s">
        <v>2795</v>
      </c>
      <c r="G255" s="259"/>
      <c r="H255" s="230"/>
    </row>
    <row r="256" spans="1:8">
      <c r="B256" s="264" t="s">
        <v>2048</v>
      </c>
      <c r="C256" s="238" t="s">
        <v>2049</v>
      </c>
      <c r="D256" s="239" t="s">
        <v>3219</v>
      </c>
      <c r="E256" s="4" t="s">
        <v>2805</v>
      </c>
      <c r="F256" s="265" t="s">
        <v>2795</v>
      </c>
      <c r="G256" s="440"/>
      <c r="H256" s="267"/>
    </row>
    <row r="257" spans="1:8">
      <c r="B257" s="237" t="s">
        <v>4322</v>
      </c>
      <c r="C257" s="238" t="s">
        <v>4323</v>
      </c>
      <c r="D257" s="239" t="s">
        <v>2328</v>
      </c>
      <c r="E257" s="240" t="s">
        <v>2805</v>
      </c>
      <c r="F257" s="241"/>
      <c r="G257" s="259"/>
      <c r="H257" s="230"/>
    </row>
    <row r="258" spans="1:8" ht="17.25" thickBot="1">
      <c r="B258" s="237" t="s">
        <v>4324</v>
      </c>
      <c r="C258" s="238" t="s">
        <v>4325</v>
      </c>
      <c r="D258" s="239" t="s">
        <v>4081</v>
      </c>
      <c r="E258" s="240" t="s">
        <v>2887</v>
      </c>
      <c r="F258" s="241"/>
      <c r="G258" s="259"/>
      <c r="H258" s="230"/>
    </row>
    <row r="259" spans="1:8" s="45" customFormat="1" ht="20.100000000000001" customHeight="1" thickBot="1">
      <c r="A259" s="8"/>
      <c r="B259" s="434" t="s">
        <v>4326</v>
      </c>
      <c r="C259" s="435"/>
      <c r="D259" s="435"/>
      <c r="E259" s="435"/>
      <c r="F259" s="435"/>
      <c r="G259" s="438"/>
      <c r="H259" s="230"/>
    </row>
    <row r="260" spans="1:8">
      <c r="B260" s="264" t="s">
        <v>2050</v>
      </c>
      <c r="C260" s="238" t="s">
        <v>2051</v>
      </c>
      <c r="D260" s="239" t="s">
        <v>3219</v>
      </c>
      <c r="E260" s="4" t="s">
        <v>2805</v>
      </c>
      <c r="F260" s="265" t="s">
        <v>2795</v>
      </c>
      <c r="G260" s="440"/>
      <c r="H260" s="267"/>
    </row>
    <row r="261" spans="1:8">
      <c r="B261" s="237" t="s">
        <v>4327</v>
      </c>
      <c r="C261" s="238" t="s">
        <v>4328</v>
      </c>
      <c r="D261" s="239" t="s">
        <v>3081</v>
      </c>
      <c r="E261" s="240" t="s">
        <v>3340</v>
      </c>
      <c r="F261" s="241"/>
      <c r="G261" s="259"/>
      <c r="H261" s="230"/>
    </row>
    <row r="262" spans="1:8">
      <c r="B262" s="237" t="s">
        <v>1733</v>
      </c>
      <c r="C262" s="238" t="s">
        <v>4329</v>
      </c>
      <c r="D262" s="239" t="s">
        <v>3108</v>
      </c>
      <c r="E262" s="240" t="s">
        <v>2768</v>
      </c>
      <c r="F262" s="241"/>
      <c r="G262" s="259"/>
      <c r="H262" s="230"/>
    </row>
    <row r="263" spans="1:8">
      <c r="B263" s="237" t="s">
        <v>4330</v>
      </c>
      <c r="C263" s="238" t="s">
        <v>4331</v>
      </c>
      <c r="D263" s="239" t="s">
        <v>3108</v>
      </c>
      <c r="E263" s="240" t="s">
        <v>3340</v>
      </c>
      <c r="F263" s="241"/>
      <c r="G263" s="259"/>
      <c r="H263" s="230"/>
    </row>
    <row r="264" spans="1:8">
      <c r="B264" s="237" t="s">
        <v>4332</v>
      </c>
      <c r="C264" s="238" t="s">
        <v>4333</v>
      </c>
      <c r="D264" s="239" t="s">
        <v>2428</v>
      </c>
      <c r="E264" s="240" t="s">
        <v>3340</v>
      </c>
      <c r="F264" s="241"/>
      <c r="G264" s="259"/>
      <c r="H264" s="230"/>
    </row>
    <row r="265" spans="1:8">
      <c r="B265" s="237" t="s">
        <v>4334</v>
      </c>
      <c r="C265" s="238" t="s">
        <v>4335</v>
      </c>
      <c r="D265" s="239" t="s">
        <v>2428</v>
      </c>
      <c r="E265" s="240" t="s">
        <v>3340</v>
      </c>
      <c r="F265" s="241"/>
      <c r="G265" s="259"/>
      <c r="H265" s="230"/>
    </row>
    <row r="266" spans="1:8">
      <c r="B266" s="237" t="s">
        <v>4336</v>
      </c>
      <c r="C266" s="238" t="s">
        <v>4337</v>
      </c>
      <c r="D266" s="239" t="s">
        <v>3112</v>
      </c>
      <c r="E266" s="240" t="s">
        <v>3340</v>
      </c>
      <c r="F266" s="241"/>
      <c r="G266" s="259"/>
      <c r="H266" s="230"/>
    </row>
    <row r="267" spans="1:8">
      <c r="B267" s="237" t="s">
        <v>4338</v>
      </c>
      <c r="C267" s="238" t="s">
        <v>4339</v>
      </c>
      <c r="D267" s="239" t="s">
        <v>2432</v>
      </c>
      <c r="E267" s="240" t="s">
        <v>2758</v>
      </c>
      <c r="F267" s="241"/>
      <c r="G267" s="259"/>
      <c r="H267" s="230"/>
    </row>
    <row r="268" spans="1:8">
      <c r="B268" s="264" t="s">
        <v>2179</v>
      </c>
      <c r="C268" s="238" t="s">
        <v>2180</v>
      </c>
      <c r="D268" s="239" t="s">
        <v>4104</v>
      </c>
      <c r="E268" s="4" t="s">
        <v>3082</v>
      </c>
      <c r="F268" s="265" t="s">
        <v>2795</v>
      </c>
      <c r="G268" s="440"/>
      <c r="H268" s="267"/>
    </row>
    <row r="269" spans="1:8">
      <c r="B269" s="264" t="s">
        <v>2181</v>
      </c>
      <c r="C269" s="238" t="s">
        <v>2182</v>
      </c>
      <c r="D269" s="239" t="s">
        <v>2437</v>
      </c>
      <c r="E269" s="4" t="s">
        <v>3082</v>
      </c>
      <c r="F269" s="265"/>
      <c r="G269" s="440"/>
      <c r="H269" s="267"/>
    </row>
    <row r="270" spans="1:8">
      <c r="B270" s="264" t="s">
        <v>2183</v>
      </c>
      <c r="C270" s="238" t="s">
        <v>2184</v>
      </c>
      <c r="D270" s="239" t="s">
        <v>3076</v>
      </c>
      <c r="E270" s="4" t="s">
        <v>3077</v>
      </c>
      <c r="F270" s="265"/>
      <c r="G270" s="440"/>
      <c r="H270" s="267"/>
    </row>
    <row r="271" spans="1:8">
      <c r="B271" s="264" t="s">
        <v>2185</v>
      </c>
      <c r="C271" s="238" t="s">
        <v>2186</v>
      </c>
      <c r="D271" s="239" t="s">
        <v>3120</v>
      </c>
      <c r="E271" s="4" t="s">
        <v>3098</v>
      </c>
      <c r="F271" s="265"/>
      <c r="G271" s="440"/>
      <c r="H271" s="267"/>
    </row>
    <row r="272" spans="1:8" ht="17.25" thickBot="1">
      <c r="B272" s="237" t="s">
        <v>4340</v>
      </c>
      <c r="C272" s="238" t="s">
        <v>4341</v>
      </c>
      <c r="D272" s="239" t="s">
        <v>2480</v>
      </c>
      <c r="E272" s="240" t="s">
        <v>2314</v>
      </c>
      <c r="F272" s="241" t="s">
        <v>2795</v>
      </c>
      <c r="G272" s="260"/>
      <c r="H272" s="230"/>
    </row>
    <row r="273" spans="1:8" s="45" customFormat="1" ht="20.100000000000001" customHeight="1" thickBot="1">
      <c r="A273" s="8"/>
      <c r="B273" s="434" t="s">
        <v>4342</v>
      </c>
      <c r="C273" s="435"/>
      <c r="D273" s="435"/>
      <c r="E273" s="435"/>
      <c r="F273" s="435"/>
      <c r="G273" s="436"/>
      <c r="H273" s="230"/>
    </row>
    <row r="274" spans="1:8" ht="17.25" thickBot="1">
      <c r="B274" s="231" t="s">
        <v>4343</v>
      </c>
      <c r="C274" s="232" t="s">
        <v>4344</v>
      </c>
      <c r="D274" s="233" t="s">
        <v>2313</v>
      </c>
      <c r="E274" s="234" t="s">
        <v>4345</v>
      </c>
      <c r="F274" s="235" t="s">
        <v>2795</v>
      </c>
      <c r="G274" s="268" t="s">
        <v>4115</v>
      </c>
      <c r="H274" s="230"/>
    </row>
    <row r="275" spans="1:8" s="45" customFormat="1" ht="20.100000000000001" customHeight="1" thickBot="1">
      <c r="A275" s="8"/>
      <c r="B275" s="434" t="s">
        <v>4346</v>
      </c>
      <c r="C275" s="435"/>
      <c r="D275" s="435"/>
      <c r="E275" s="435"/>
      <c r="F275" s="435"/>
      <c r="G275" s="438"/>
      <c r="H275" s="230"/>
    </row>
    <row r="276" spans="1:8">
      <c r="B276" s="237" t="s">
        <v>4347</v>
      </c>
      <c r="C276" s="238" t="s">
        <v>4348</v>
      </c>
      <c r="D276" s="239" t="s">
        <v>3076</v>
      </c>
      <c r="E276" s="240" t="s">
        <v>2887</v>
      </c>
      <c r="F276" s="241" t="s">
        <v>2795</v>
      </c>
      <c r="G276" s="259"/>
      <c r="H276" s="230"/>
    </row>
    <row r="277" spans="1:8">
      <c r="B277" s="264" t="s">
        <v>2052</v>
      </c>
      <c r="C277" s="238" t="s">
        <v>2053</v>
      </c>
      <c r="D277" s="239" t="s">
        <v>3219</v>
      </c>
      <c r="E277" s="4" t="s">
        <v>2805</v>
      </c>
      <c r="F277" s="265" t="s">
        <v>2795</v>
      </c>
      <c r="G277" s="440"/>
      <c r="H277" s="267"/>
    </row>
    <row r="278" spans="1:8">
      <c r="B278" s="237" t="s">
        <v>4349</v>
      </c>
      <c r="C278" s="238" t="s">
        <v>4350</v>
      </c>
      <c r="D278" s="239" t="s">
        <v>2328</v>
      </c>
      <c r="E278" s="240" t="s">
        <v>2805</v>
      </c>
      <c r="F278" s="241"/>
      <c r="G278" s="259"/>
      <c r="H278" s="230"/>
    </row>
    <row r="279" spans="1:8" ht="17.25" thickBot="1">
      <c r="B279" s="237" t="s">
        <v>4351</v>
      </c>
      <c r="C279" s="238" t="s">
        <v>4352</v>
      </c>
      <c r="D279" s="239" t="s">
        <v>4081</v>
      </c>
      <c r="E279" s="240" t="s">
        <v>2887</v>
      </c>
      <c r="F279" s="241"/>
      <c r="G279" s="259"/>
      <c r="H279" s="230"/>
    </row>
    <row r="280" spans="1:8" s="45" customFormat="1" ht="20.100000000000001" customHeight="1" thickBot="1">
      <c r="A280" s="8"/>
      <c r="B280" s="434" t="s">
        <v>4353</v>
      </c>
      <c r="C280" s="435"/>
      <c r="D280" s="435"/>
      <c r="E280" s="435"/>
      <c r="F280" s="435"/>
      <c r="G280" s="438"/>
      <c r="H280" s="230"/>
    </row>
    <row r="281" spans="1:8">
      <c r="B281" s="264" t="s">
        <v>2054</v>
      </c>
      <c r="C281" s="238" t="s">
        <v>2055</v>
      </c>
      <c r="D281" s="239" t="s">
        <v>3219</v>
      </c>
      <c r="E281" s="4" t="s">
        <v>2805</v>
      </c>
      <c r="F281" s="265" t="s">
        <v>2795</v>
      </c>
      <c r="G281" s="440"/>
      <c r="H281" s="267"/>
    </row>
    <row r="282" spans="1:8">
      <c r="B282" s="237" t="s">
        <v>4354</v>
      </c>
      <c r="C282" s="238" t="s">
        <v>4355</v>
      </c>
      <c r="D282" s="239" t="s">
        <v>3081</v>
      </c>
      <c r="E282" s="240" t="s">
        <v>4345</v>
      </c>
      <c r="F282" s="241"/>
      <c r="G282" s="259"/>
      <c r="H282" s="230"/>
    </row>
    <row r="283" spans="1:8">
      <c r="B283" s="237" t="s">
        <v>1734</v>
      </c>
      <c r="C283" s="238" t="s">
        <v>4356</v>
      </c>
      <c r="D283" s="239" t="s">
        <v>3108</v>
      </c>
      <c r="E283" s="240" t="s">
        <v>2768</v>
      </c>
      <c r="F283" s="241"/>
      <c r="G283" s="259"/>
      <c r="H283" s="230"/>
    </row>
    <row r="284" spans="1:8">
      <c r="B284" s="399" t="s">
        <v>4357</v>
      </c>
      <c r="C284" s="387" t="s">
        <v>4358</v>
      </c>
      <c r="D284" s="441" t="s">
        <v>3108</v>
      </c>
      <c r="E284" s="439" t="s">
        <v>2796</v>
      </c>
      <c r="F284" s="243"/>
      <c r="G284" s="259"/>
      <c r="H284" s="230"/>
    </row>
    <row r="285" spans="1:8">
      <c r="B285" s="237" t="s">
        <v>4359</v>
      </c>
      <c r="C285" s="238" t="s">
        <v>4360</v>
      </c>
      <c r="D285" s="239" t="s">
        <v>2428</v>
      </c>
      <c r="E285" s="240" t="s">
        <v>3340</v>
      </c>
      <c r="F285" s="241"/>
      <c r="G285" s="259"/>
      <c r="H285" s="230"/>
    </row>
    <row r="286" spans="1:8">
      <c r="B286" s="237" t="s">
        <v>4361</v>
      </c>
      <c r="C286" s="238" t="s">
        <v>4362</v>
      </c>
      <c r="D286" s="239" t="s">
        <v>2428</v>
      </c>
      <c r="E286" s="240" t="s">
        <v>3340</v>
      </c>
      <c r="F286" s="241"/>
      <c r="G286" s="259"/>
      <c r="H286" s="230"/>
    </row>
    <row r="287" spans="1:8">
      <c r="B287" s="399" t="s">
        <v>4363</v>
      </c>
      <c r="C287" s="387" t="s">
        <v>4364</v>
      </c>
      <c r="D287" s="441" t="s">
        <v>4365</v>
      </c>
      <c r="E287" s="439" t="s">
        <v>2796</v>
      </c>
      <c r="F287" s="243"/>
      <c r="G287" s="259"/>
      <c r="H287" s="230"/>
    </row>
    <row r="288" spans="1:8">
      <c r="B288" s="399" t="s">
        <v>4366</v>
      </c>
      <c r="C288" s="442" t="s">
        <v>4367</v>
      </c>
      <c r="D288" s="441" t="s">
        <v>2432</v>
      </c>
      <c r="E288" s="439" t="s">
        <v>2796</v>
      </c>
      <c r="F288" s="294"/>
      <c r="G288" s="259"/>
      <c r="H288" s="230"/>
    </row>
    <row r="289" spans="1:8">
      <c r="B289" s="443" t="s">
        <v>2187</v>
      </c>
      <c r="C289" s="444" t="s">
        <v>2188</v>
      </c>
      <c r="D289" s="445" t="s">
        <v>4104</v>
      </c>
      <c r="E289" s="272" t="s">
        <v>3082</v>
      </c>
      <c r="F289" s="446" t="s">
        <v>2795</v>
      </c>
      <c r="G289" s="440"/>
      <c r="H289" s="267"/>
    </row>
    <row r="290" spans="1:8">
      <c r="B290" s="443" t="s">
        <v>2189</v>
      </c>
      <c r="C290" s="444" t="s">
        <v>2190</v>
      </c>
      <c r="D290" s="445" t="s">
        <v>2437</v>
      </c>
      <c r="E290" s="272" t="s">
        <v>3082</v>
      </c>
      <c r="F290" s="446"/>
      <c r="G290" s="440"/>
      <c r="H290" s="267"/>
    </row>
    <row r="291" spans="1:8">
      <c r="B291" s="443" t="s">
        <v>2191</v>
      </c>
      <c r="C291" s="444" t="s">
        <v>2192</v>
      </c>
      <c r="D291" s="445" t="s">
        <v>3076</v>
      </c>
      <c r="E291" s="272" t="s">
        <v>3077</v>
      </c>
      <c r="F291" s="446"/>
      <c r="G291" s="440"/>
      <c r="H291" s="267"/>
    </row>
    <row r="292" spans="1:8">
      <c r="B292" s="443" t="s">
        <v>2193</v>
      </c>
      <c r="C292" s="444" t="s">
        <v>2194</v>
      </c>
      <c r="D292" s="445" t="s">
        <v>3120</v>
      </c>
      <c r="E292" s="272" t="s">
        <v>3098</v>
      </c>
      <c r="F292" s="446"/>
      <c r="G292" s="440"/>
      <c r="H292" s="267"/>
    </row>
    <row r="293" spans="1:8" ht="17.25" thickBot="1">
      <c r="B293" s="447" t="s">
        <v>4368</v>
      </c>
      <c r="C293" s="448" t="s">
        <v>4369</v>
      </c>
      <c r="D293" s="449" t="s">
        <v>3820</v>
      </c>
      <c r="E293" s="250" t="s">
        <v>3368</v>
      </c>
      <c r="F293" s="294" t="s">
        <v>2759</v>
      </c>
      <c r="G293" s="260"/>
      <c r="H293" s="230"/>
    </row>
    <row r="294" spans="1:8" s="45" customFormat="1" ht="20.100000000000001" customHeight="1" thickBot="1">
      <c r="A294" s="8"/>
      <c r="B294" s="434" t="s">
        <v>4370</v>
      </c>
      <c r="C294" s="435"/>
      <c r="D294" s="435"/>
      <c r="E294" s="435"/>
      <c r="F294" s="435"/>
      <c r="G294" s="436"/>
      <c r="H294" s="230"/>
    </row>
    <row r="295" spans="1:8" ht="17.25" thickBot="1">
      <c r="B295" s="231" t="s">
        <v>4371</v>
      </c>
      <c r="C295" s="232" t="s">
        <v>4372</v>
      </c>
      <c r="D295" s="233" t="s">
        <v>2313</v>
      </c>
      <c r="E295" s="234" t="s">
        <v>4345</v>
      </c>
      <c r="F295" s="235" t="s">
        <v>2795</v>
      </c>
      <c r="G295" s="268" t="s">
        <v>4115</v>
      </c>
      <c r="H295" s="230"/>
    </row>
    <row r="296" spans="1:8" s="45" customFormat="1" ht="20.100000000000001" customHeight="1" thickBot="1">
      <c r="A296" s="8"/>
      <c r="B296" s="434" t="s">
        <v>4373</v>
      </c>
      <c r="C296" s="435"/>
      <c r="D296" s="435"/>
      <c r="E296" s="435"/>
      <c r="F296" s="435"/>
      <c r="G296" s="438"/>
      <c r="H296" s="230"/>
    </row>
    <row r="297" spans="1:8">
      <c r="B297" s="237" t="s">
        <v>4374</v>
      </c>
      <c r="C297" s="238" t="s">
        <v>4375</v>
      </c>
      <c r="D297" s="239" t="s">
        <v>3076</v>
      </c>
      <c r="E297" s="240" t="s">
        <v>2887</v>
      </c>
      <c r="F297" s="241" t="s">
        <v>2795</v>
      </c>
      <c r="G297" s="259"/>
      <c r="H297" s="230"/>
    </row>
    <row r="298" spans="1:8">
      <c r="B298" s="264" t="s">
        <v>2056</v>
      </c>
      <c r="C298" s="238" t="s">
        <v>2057</v>
      </c>
      <c r="D298" s="239" t="s">
        <v>3219</v>
      </c>
      <c r="E298" s="4" t="s">
        <v>2805</v>
      </c>
      <c r="F298" s="265" t="s">
        <v>2795</v>
      </c>
      <c r="G298" s="440"/>
      <c r="H298" s="267"/>
    </row>
    <row r="299" spans="1:8">
      <c r="B299" s="237" t="s">
        <v>4376</v>
      </c>
      <c r="C299" s="238" t="s">
        <v>4377</v>
      </c>
      <c r="D299" s="239" t="s">
        <v>2328</v>
      </c>
      <c r="E299" s="240" t="s">
        <v>2805</v>
      </c>
      <c r="F299" s="241"/>
      <c r="G299" s="259"/>
      <c r="H299" s="230"/>
    </row>
    <row r="300" spans="1:8" ht="17.25" thickBot="1">
      <c r="B300" s="237" t="s">
        <v>4378</v>
      </c>
      <c r="C300" s="238" t="s">
        <v>4379</v>
      </c>
      <c r="D300" s="239" t="s">
        <v>4081</v>
      </c>
      <c r="E300" s="240" t="s">
        <v>2887</v>
      </c>
      <c r="F300" s="241"/>
      <c r="G300" s="259"/>
      <c r="H300" s="230"/>
    </row>
    <row r="301" spans="1:8" s="45" customFormat="1" ht="20.100000000000001" customHeight="1" thickBot="1">
      <c r="A301" s="8"/>
      <c r="B301" s="434" t="s">
        <v>4380</v>
      </c>
      <c r="C301" s="435"/>
      <c r="D301" s="435"/>
      <c r="E301" s="435"/>
      <c r="F301" s="435"/>
      <c r="G301" s="438"/>
      <c r="H301" s="230"/>
    </row>
    <row r="302" spans="1:8">
      <c r="B302" s="264" t="s">
        <v>2058</v>
      </c>
      <c r="C302" s="238" t="s">
        <v>2059</v>
      </c>
      <c r="D302" s="239" t="s">
        <v>3219</v>
      </c>
      <c r="E302" s="4" t="s">
        <v>2805</v>
      </c>
      <c r="F302" s="265" t="s">
        <v>2795</v>
      </c>
      <c r="G302" s="440"/>
      <c r="H302" s="267"/>
    </row>
    <row r="303" spans="1:8">
      <c r="B303" s="237" t="s">
        <v>4381</v>
      </c>
      <c r="C303" s="238" t="s">
        <v>4382</v>
      </c>
      <c r="D303" s="239" t="s">
        <v>3081</v>
      </c>
      <c r="E303" s="240" t="s">
        <v>4345</v>
      </c>
      <c r="F303" s="241"/>
      <c r="G303" s="259"/>
      <c r="H303" s="230"/>
    </row>
    <row r="304" spans="1:8">
      <c r="B304" s="237" t="s">
        <v>1735</v>
      </c>
      <c r="C304" s="238" t="s">
        <v>4383</v>
      </c>
      <c r="D304" s="239" t="s">
        <v>3108</v>
      </c>
      <c r="E304" s="240" t="s">
        <v>2768</v>
      </c>
      <c r="F304" s="241"/>
      <c r="G304" s="259"/>
      <c r="H304" s="230"/>
    </row>
    <row r="305" spans="1:8">
      <c r="B305" s="237" t="s">
        <v>4384</v>
      </c>
      <c r="C305" s="238" t="s">
        <v>4385</v>
      </c>
      <c r="D305" s="239" t="s">
        <v>3108</v>
      </c>
      <c r="E305" s="240" t="s">
        <v>4345</v>
      </c>
      <c r="F305" s="241"/>
      <c r="G305" s="259"/>
      <c r="H305" s="230"/>
    </row>
    <row r="306" spans="1:8">
      <c r="B306" s="237" t="s">
        <v>4386</v>
      </c>
      <c r="C306" s="238" t="s">
        <v>4387</v>
      </c>
      <c r="D306" s="239" t="s">
        <v>2428</v>
      </c>
      <c r="E306" s="240" t="s">
        <v>3340</v>
      </c>
      <c r="F306" s="241"/>
      <c r="G306" s="259"/>
      <c r="H306" s="230"/>
    </row>
    <row r="307" spans="1:8">
      <c r="B307" s="237" t="s">
        <v>4388</v>
      </c>
      <c r="C307" s="238" t="s">
        <v>4389</v>
      </c>
      <c r="D307" s="239" t="s">
        <v>2428</v>
      </c>
      <c r="E307" s="240" t="s">
        <v>3340</v>
      </c>
      <c r="F307" s="241"/>
      <c r="G307" s="259"/>
      <c r="H307" s="230"/>
    </row>
    <row r="308" spans="1:8">
      <c r="B308" s="237" t="s">
        <v>4390</v>
      </c>
      <c r="C308" s="238" t="s">
        <v>4391</v>
      </c>
      <c r="D308" s="239" t="s">
        <v>3112</v>
      </c>
      <c r="E308" s="240" t="s">
        <v>4345</v>
      </c>
      <c r="F308" s="241"/>
      <c r="G308" s="259"/>
      <c r="H308" s="230"/>
    </row>
    <row r="309" spans="1:8">
      <c r="B309" s="399" t="s">
        <v>4392</v>
      </c>
      <c r="C309" s="442" t="s">
        <v>4393</v>
      </c>
      <c r="D309" s="441" t="s">
        <v>2432</v>
      </c>
      <c r="E309" s="439" t="s">
        <v>2796</v>
      </c>
      <c r="F309" s="294"/>
      <c r="G309" s="259"/>
      <c r="H309" s="230"/>
    </row>
    <row r="310" spans="1:8">
      <c r="B310" s="443" t="s">
        <v>2195</v>
      </c>
      <c r="C310" s="444" t="s">
        <v>2196</v>
      </c>
      <c r="D310" s="445" t="s">
        <v>4104</v>
      </c>
      <c r="E310" s="272" t="s">
        <v>3082</v>
      </c>
      <c r="F310" s="446" t="s">
        <v>2795</v>
      </c>
      <c r="G310" s="440"/>
      <c r="H310" s="267"/>
    </row>
    <row r="311" spans="1:8">
      <c r="B311" s="443" t="s">
        <v>2197</v>
      </c>
      <c r="C311" s="444" t="s">
        <v>2198</v>
      </c>
      <c r="D311" s="445" t="s">
        <v>2437</v>
      </c>
      <c r="E311" s="272" t="s">
        <v>3082</v>
      </c>
      <c r="F311" s="446"/>
      <c r="G311" s="440"/>
      <c r="H311" s="267"/>
    </row>
    <row r="312" spans="1:8">
      <c r="B312" s="443" t="s">
        <v>2199</v>
      </c>
      <c r="C312" s="444" t="s">
        <v>2200</v>
      </c>
      <c r="D312" s="445" t="s">
        <v>3076</v>
      </c>
      <c r="E312" s="272" t="s">
        <v>3077</v>
      </c>
      <c r="F312" s="446"/>
      <c r="G312" s="440"/>
      <c r="H312" s="267"/>
    </row>
    <row r="313" spans="1:8">
      <c r="B313" s="443" t="s">
        <v>2201</v>
      </c>
      <c r="C313" s="444" t="s">
        <v>2202</v>
      </c>
      <c r="D313" s="445" t="s">
        <v>3120</v>
      </c>
      <c r="E313" s="272" t="s">
        <v>3098</v>
      </c>
      <c r="F313" s="446"/>
      <c r="G313" s="440"/>
      <c r="H313" s="267"/>
    </row>
    <row r="314" spans="1:8" ht="17.25" thickBot="1">
      <c r="B314" s="447" t="s">
        <v>4394</v>
      </c>
      <c r="C314" s="450" t="s">
        <v>4395</v>
      </c>
      <c r="D314" s="449" t="s">
        <v>3820</v>
      </c>
      <c r="E314" s="250" t="s">
        <v>3368</v>
      </c>
      <c r="F314" s="294" t="s">
        <v>2759</v>
      </c>
      <c r="G314" s="260"/>
      <c r="H314" s="230"/>
    </row>
    <row r="315" spans="1:8" s="45" customFormat="1" ht="20.100000000000001" customHeight="1" thickBot="1">
      <c r="A315" s="8"/>
      <c r="B315" s="227" t="s">
        <v>3405</v>
      </c>
      <c r="C315" s="228"/>
      <c r="D315" s="228"/>
      <c r="E315" s="228"/>
      <c r="F315" s="228"/>
      <c r="G315" s="229"/>
      <c r="H315" s="230"/>
    </row>
    <row r="316" spans="1:8">
      <c r="B316" s="231" t="s">
        <v>3406</v>
      </c>
      <c r="C316" s="232" t="s">
        <v>4396</v>
      </c>
      <c r="D316" s="233" t="s">
        <v>3408</v>
      </c>
      <c r="E316" s="234" t="s">
        <v>3340</v>
      </c>
      <c r="F316" s="235"/>
      <c r="G316" s="236"/>
      <c r="H316" s="230"/>
    </row>
    <row r="317" spans="1:8">
      <c r="B317" s="237" t="s">
        <v>3409</v>
      </c>
      <c r="C317" s="238" t="s">
        <v>4397</v>
      </c>
      <c r="D317" s="239" t="s">
        <v>3411</v>
      </c>
      <c r="E317" s="240" t="s">
        <v>2887</v>
      </c>
      <c r="F317" s="241"/>
      <c r="G317" s="244"/>
      <c r="H317" s="230"/>
    </row>
    <row r="318" spans="1:8">
      <c r="B318" s="237" t="s">
        <v>3414</v>
      </c>
      <c r="C318" s="238" t="s">
        <v>4398</v>
      </c>
      <c r="D318" s="239" t="s">
        <v>3408</v>
      </c>
      <c r="E318" s="240" t="s">
        <v>3340</v>
      </c>
      <c r="F318" s="241"/>
      <c r="G318" s="244" t="s">
        <v>3416</v>
      </c>
      <c r="H318" s="230"/>
    </row>
    <row r="319" spans="1:8">
      <c r="B319" s="237" t="s">
        <v>3417</v>
      </c>
      <c r="C319" s="238" t="s">
        <v>4399</v>
      </c>
      <c r="D319" s="239" t="s">
        <v>3411</v>
      </c>
      <c r="E319" s="240" t="s">
        <v>2887</v>
      </c>
      <c r="F319" s="241"/>
      <c r="G319" s="244"/>
      <c r="H319" s="230"/>
    </row>
    <row r="320" spans="1:8">
      <c r="B320" s="237" t="s">
        <v>3419</v>
      </c>
      <c r="C320" s="238" t="s">
        <v>4400</v>
      </c>
      <c r="D320" s="239" t="s">
        <v>3408</v>
      </c>
      <c r="E320" s="240" t="s">
        <v>3340</v>
      </c>
      <c r="F320" s="241"/>
      <c r="G320" s="244" t="s">
        <v>3617</v>
      </c>
      <c r="H320" s="230"/>
    </row>
    <row r="321" spans="2:8">
      <c r="B321" s="237" t="s">
        <v>3422</v>
      </c>
      <c r="C321" s="238" t="s">
        <v>4401</v>
      </c>
      <c r="D321" s="239" t="s">
        <v>3411</v>
      </c>
      <c r="E321" s="240" t="s">
        <v>2887</v>
      </c>
      <c r="F321" s="241"/>
      <c r="G321" s="244"/>
      <c r="H321" s="230"/>
    </row>
    <row r="322" spans="2:8">
      <c r="B322" s="237" t="s">
        <v>3424</v>
      </c>
      <c r="C322" s="238" t="s">
        <v>4402</v>
      </c>
      <c r="D322" s="239" t="s">
        <v>3408</v>
      </c>
      <c r="E322" s="240" t="s">
        <v>3340</v>
      </c>
      <c r="F322" s="241"/>
      <c r="G322" s="244" t="s">
        <v>3426</v>
      </c>
      <c r="H322" s="230"/>
    </row>
    <row r="323" spans="2:8">
      <c r="B323" s="237" t="s">
        <v>3427</v>
      </c>
      <c r="C323" s="238" t="s">
        <v>4403</v>
      </c>
      <c r="D323" s="239" t="s">
        <v>3411</v>
      </c>
      <c r="E323" s="240" t="s">
        <v>2887</v>
      </c>
      <c r="F323" s="241"/>
      <c r="G323" s="244"/>
      <c r="H323" s="230"/>
    </row>
    <row r="324" spans="2:8">
      <c r="B324" s="237" t="s">
        <v>3429</v>
      </c>
      <c r="C324" s="238" t="s">
        <v>4404</v>
      </c>
      <c r="D324" s="239" t="s">
        <v>3408</v>
      </c>
      <c r="E324" s="240" t="s">
        <v>3340</v>
      </c>
      <c r="F324" s="241"/>
      <c r="G324" s="244" t="s">
        <v>3431</v>
      </c>
      <c r="H324" s="230"/>
    </row>
    <row r="325" spans="2:8" ht="17.25" thickBot="1">
      <c r="B325" s="237" t="s">
        <v>3432</v>
      </c>
      <c r="C325" s="238" t="s">
        <v>4405</v>
      </c>
      <c r="D325" s="239" t="s">
        <v>3411</v>
      </c>
      <c r="E325" s="240" t="s">
        <v>2887</v>
      </c>
      <c r="F325" s="241"/>
      <c r="G325" s="244"/>
      <c r="H325" s="230"/>
    </row>
    <row r="326" spans="2:8" ht="20.100000000000001" customHeight="1" thickBot="1">
      <c r="B326" s="227" t="s">
        <v>2801</v>
      </c>
      <c r="C326" s="228"/>
      <c r="D326" s="228"/>
      <c r="E326" s="228"/>
      <c r="F326" s="228"/>
      <c r="G326" s="229"/>
      <c r="H326" s="230"/>
    </row>
    <row r="327" spans="2:8" ht="90">
      <c r="B327" s="237" t="s">
        <v>638</v>
      </c>
      <c r="C327" s="238" t="s">
        <v>4406</v>
      </c>
      <c r="D327" s="239" t="s">
        <v>2319</v>
      </c>
      <c r="E327" s="240" t="s">
        <v>2805</v>
      </c>
      <c r="F327" s="241" t="s">
        <v>2795</v>
      </c>
      <c r="G327" s="244" t="s">
        <v>3624</v>
      </c>
      <c r="H327" s="230"/>
    </row>
    <row r="328" spans="2:8" ht="30">
      <c r="B328" s="237" t="s">
        <v>1811</v>
      </c>
      <c r="C328" s="238" t="s">
        <v>4407</v>
      </c>
      <c r="D328" s="239" t="s">
        <v>2319</v>
      </c>
      <c r="E328" s="240" t="s">
        <v>2805</v>
      </c>
      <c r="F328" s="241" t="s">
        <v>2754</v>
      </c>
      <c r="G328" s="244" t="s">
        <v>4408</v>
      </c>
      <c r="H328" s="230"/>
    </row>
    <row r="329" spans="2:8" ht="30">
      <c r="B329" s="237" t="s">
        <v>1031</v>
      </c>
      <c r="C329" s="238" t="s">
        <v>1032</v>
      </c>
      <c r="D329" s="239">
        <v>1</v>
      </c>
      <c r="E329" s="240" t="s">
        <v>3789</v>
      </c>
      <c r="F329" s="241" t="s">
        <v>2795</v>
      </c>
      <c r="G329" s="244" t="s">
        <v>4409</v>
      </c>
      <c r="H329" s="230"/>
    </row>
    <row r="330" spans="2:8" ht="60">
      <c r="B330" s="237" t="s">
        <v>1033</v>
      </c>
      <c r="C330" s="238" t="s">
        <v>1025</v>
      </c>
      <c r="D330" s="239">
        <v>1</v>
      </c>
      <c r="E330" s="240" t="s">
        <v>3309</v>
      </c>
      <c r="F330" s="241" t="s">
        <v>2795</v>
      </c>
      <c r="G330" s="244" t="s">
        <v>4410</v>
      </c>
      <c r="H330" s="230"/>
    </row>
    <row r="331" spans="2:8" ht="45">
      <c r="B331" s="237" t="s">
        <v>4411</v>
      </c>
      <c r="C331" s="238" t="s">
        <v>1026</v>
      </c>
      <c r="D331" s="239" t="s">
        <v>4412</v>
      </c>
      <c r="E331" s="240" t="s">
        <v>3556</v>
      </c>
      <c r="F331" s="241" t="s">
        <v>2795</v>
      </c>
      <c r="G331" s="244" t="s">
        <v>4413</v>
      </c>
      <c r="H331" s="230"/>
    </row>
    <row r="332" spans="2:8">
      <c r="B332" s="237" t="s">
        <v>4414</v>
      </c>
      <c r="C332" s="238" t="s">
        <v>1027</v>
      </c>
      <c r="D332" s="239" t="s">
        <v>3076</v>
      </c>
      <c r="E332" s="240" t="s">
        <v>4415</v>
      </c>
      <c r="F332" s="241"/>
      <c r="G332" s="258" t="s">
        <v>4416</v>
      </c>
      <c r="H332" s="230"/>
    </row>
    <row r="333" spans="2:8">
      <c r="B333" s="237" t="s">
        <v>4417</v>
      </c>
      <c r="C333" s="238" t="s">
        <v>1028</v>
      </c>
      <c r="D333" s="239" t="s">
        <v>2432</v>
      </c>
      <c r="E333" s="240" t="s">
        <v>4418</v>
      </c>
      <c r="F333" s="241"/>
      <c r="G333" s="259"/>
      <c r="H333" s="230"/>
    </row>
    <row r="334" spans="2:8">
      <c r="B334" s="237" t="s">
        <v>4419</v>
      </c>
      <c r="C334" s="238" t="s">
        <v>1029</v>
      </c>
      <c r="D334" s="239" t="s">
        <v>3108</v>
      </c>
      <c r="E334" s="240" t="s">
        <v>2314</v>
      </c>
      <c r="F334" s="241"/>
      <c r="G334" s="259"/>
      <c r="H334" s="230"/>
    </row>
    <row r="335" spans="2:8">
      <c r="B335" s="237" t="s">
        <v>1532</v>
      </c>
      <c r="C335" s="238" t="s">
        <v>1030</v>
      </c>
      <c r="D335" s="239" t="s">
        <v>3145</v>
      </c>
      <c r="E335" s="240" t="s">
        <v>4420</v>
      </c>
      <c r="F335" s="241"/>
      <c r="G335" s="259"/>
      <c r="H335" s="230"/>
    </row>
    <row r="336" spans="2:8">
      <c r="B336" s="237" t="s">
        <v>4421</v>
      </c>
      <c r="C336" s="238" t="s">
        <v>4422</v>
      </c>
      <c r="D336" s="239" t="s">
        <v>2496</v>
      </c>
      <c r="E336" s="240" t="s">
        <v>3789</v>
      </c>
      <c r="F336" s="241"/>
      <c r="G336" s="259"/>
      <c r="H336" s="230"/>
    </row>
    <row r="337" spans="2:8">
      <c r="B337" s="237" t="s">
        <v>4423</v>
      </c>
      <c r="C337" s="238" t="s">
        <v>4424</v>
      </c>
      <c r="D337" s="239" t="s">
        <v>2496</v>
      </c>
      <c r="E337" s="240" t="s">
        <v>2805</v>
      </c>
      <c r="F337" s="241"/>
      <c r="G337" s="288"/>
      <c r="H337" s="230"/>
    </row>
    <row r="338" spans="2:8" ht="90">
      <c r="B338" s="237" t="s">
        <v>1813</v>
      </c>
      <c r="C338" s="238" t="s">
        <v>4425</v>
      </c>
      <c r="D338" s="239" t="s">
        <v>2319</v>
      </c>
      <c r="E338" s="240" t="s">
        <v>2805</v>
      </c>
      <c r="F338" s="241"/>
      <c r="G338" s="244" t="s">
        <v>9239</v>
      </c>
      <c r="H338" s="230"/>
    </row>
    <row r="339" spans="2:8" ht="120">
      <c r="B339" s="237" t="s">
        <v>1815</v>
      </c>
      <c r="C339" s="238" t="s">
        <v>4426</v>
      </c>
      <c r="D339" s="239" t="s">
        <v>2338</v>
      </c>
      <c r="E339" s="240" t="s">
        <v>3340</v>
      </c>
      <c r="F339" s="241" t="s">
        <v>2795</v>
      </c>
      <c r="G339" s="244" t="s">
        <v>4427</v>
      </c>
      <c r="H339" s="230"/>
    </row>
    <row r="340" spans="2:8" ht="45">
      <c r="B340" s="237" t="s">
        <v>1817</v>
      </c>
      <c r="C340" s="238" t="s">
        <v>4428</v>
      </c>
      <c r="D340" s="239" t="s">
        <v>2316</v>
      </c>
      <c r="E340" s="240" t="s">
        <v>2887</v>
      </c>
      <c r="F340" s="241"/>
      <c r="G340" s="244" t="s">
        <v>4429</v>
      </c>
      <c r="H340" s="230"/>
    </row>
    <row r="341" spans="2:8" ht="75">
      <c r="B341" s="237" t="s">
        <v>1819</v>
      </c>
      <c r="C341" s="238" t="s">
        <v>4430</v>
      </c>
      <c r="D341" s="239" t="s">
        <v>2324</v>
      </c>
      <c r="E341" s="240" t="s">
        <v>2887</v>
      </c>
      <c r="F341" s="241"/>
      <c r="G341" s="244" t="s">
        <v>4431</v>
      </c>
      <c r="H341" s="230"/>
    </row>
    <row r="342" spans="2:8" ht="75">
      <c r="B342" s="237" t="s">
        <v>1821</v>
      </c>
      <c r="C342" s="238" t="s">
        <v>4432</v>
      </c>
      <c r="D342" s="239" t="s">
        <v>2324</v>
      </c>
      <c r="E342" s="240" t="s">
        <v>2887</v>
      </c>
      <c r="F342" s="241"/>
      <c r="G342" s="244" t="s">
        <v>4433</v>
      </c>
      <c r="H342" s="230"/>
    </row>
    <row r="343" spans="2:8" ht="165">
      <c r="B343" s="237" t="s">
        <v>3639</v>
      </c>
      <c r="C343" s="238" t="s">
        <v>1077</v>
      </c>
      <c r="D343" s="239" t="s">
        <v>2319</v>
      </c>
      <c r="E343" s="240" t="s">
        <v>3793</v>
      </c>
      <c r="F343" s="241"/>
      <c r="G343" s="244" t="s">
        <v>9240</v>
      </c>
      <c r="H343" s="230"/>
    </row>
    <row r="344" spans="2:8" ht="105">
      <c r="B344" s="237" t="s">
        <v>744</v>
      </c>
      <c r="C344" s="238" t="s">
        <v>1078</v>
      </c>
      <c r="D344" s="239" t="s">
        <v>2338</v>
      </c>
      <c r="E344" s="240" t="s">
        <v>3754</v>
      </c>
      <c r="F344" s="241"/>
      <c r="G344" s="244" t="s">
        <v>4434</v>
      </c>
      <c r="H344" s="230"/>
    </row>
    <row r="345" spans="2:8" ht="105">
      <c r="B345" s="237" t="s">
        <v>3644</v>
      </c>
      <c r="C345" s="238" t="s">
        <v>1079</v>
      </c>
      <c r="D345" s="239" t="s">
        <v>2431</v>
      </c>
      <c r="E345" s="240" t="s">
        <v>3754</v>
      </c>
      <c r="F345" s="241"/>
      <c r="G345" s="244" t="s">
        <v>4435</v>
      </c>
      <c r="H345" s="230"/>
    </row>
    <row r="346" spans="2:8" ht="75">
      <c r="B346" s="237" t="s">
        <v>1828</v>
      </c>
      <c r="C346" s="238" t="s">
        <v>4436</v>
      </c>
      <c r="D346" s="239" t="s">
        <v>2313</v>
      </c>
      <c r="E346" s="240" t="s">
        <v>3340</v>
      </c>
      <c r="F346" s="241" t="s">
        <v>2795</v>
      </c>
      <c r="G346" s="244" t="s">
        <v>4437</v>
      </c>
      <c r="H346" s="230"/>
    </row>
    <row r="347" spans="2:8" ht="30">
      <c r="B347" s="237" t="s">
        <v>1830</v>
      </c>
      <c r="C347" s="238" t="s">
        <v>4438</v>
      </c>
      <c r="D347" s="239" t="s">
        <v>2437</v>
      </c>
      <c r="E347" s="240" t="s">
        <v>2887</v>
      </c>
      <c r="F347" s="241"/>
      <c r="G347" s="244" t="s">
        <v>4439</v>
      </c>
      <c r="H347" s="230"/>
    </row>
    <row r="348" spans="2:8" ht="150">
      <c r="B348" s="237" t="s">
        <v>1832</v>
      </c>
      <c r="C348" s="238" t="s">
        <v>4440</v>
      </c>
      <c r="D348" s="239" t="s">
        <v>2313</v>
      </c>
      <c r="E348" s="240" t="s">
        <v>2794</v>
      </c>
      <c r="F348" s="241"/>
      <c r="G348" s="244" t="s">
        <v>4441</v>
      </c>
      <c r="H348" s="230"/>
    </row>
    <row r="349" spans="2:8" ht="90">
      <c r="B349" s="237" t="s">
        <v>1834</v>
      </c>
      <c r="C349" s="238" t="s">
        <v>4442</v>
      </c>
      <c r="D349" s="239" t="s">
        <v>2370</v>
      </c>
      <c r="E349" s="240" t="s">
        <v>2805</v>
      </c>
      <c r="F349" s="241"/>
      <c r="G349" s="244" t="s">
        <v>4444</v>
      </c>
      <c r="H349" s="230"/>
    </row>
    <row r="350" spans="2:8" ht="90">
      <c r="B350" s="237" t="s">
        <v>1836</v>
      </c>
      <c r="C350" s="238" t="s">
        <v>4443</v>
      </c>
      <c r="D350" s="239" t="s">
        <v>2370</v>
      </c>
      <c r="E350" s="240" t="s">
        <v>2805</v>
      </c>
      <c r="F350" s="241"/>
      <c r="G350" s="244" t="s">
        <v>4445</v>
      </c>
      <c r="H350" s="230"/>
    </row>
    <row r="351" spans="2:8" ht="60">
      <c r="B351" s="237" t="s">
        <v>1838</v>
      </c>
      <c r="C351" s="238" t="s">
        <v>4446</v>
      </c>
      <c r="D351" s="239" t="s">
        <v>2370</v>
      </c>
      <c r="E351" s="240" t="s">
        <v>2805</v>
      </c>
      <c r="F351" s="241"/>
      <c r="G351" s="244" t="s">
        <v>4447</v>
      </c>
      <c r="H351" s="230"/>
    </row>
    <row r="352" spans="2:8" ht="135">
      <c r="B352" s="237" t="s">
        <v>1840</v>
      </c>
      <c r="C352" s="238" t="s">
        <v>4448</v>
      </c>
      <c r="D352" s="239" t="s">
        <v>2804</v>
      </c>
      <c r="E352" s="240" t="s">
        <v>2320</v>
      </c>
      <c r="F352" s="241"/>
      <c r="G352" s="244" t="s">
        <v>4453</v>
      </c>
      <c r="H352" s="230"/>
    </row>
    <row r="353" spans="2:8" ht="135">
      <c r="B353" s="237" t="s">
        <v>1842</v>
      </c>
      <c r="C353" s="238" t="s">
        <v>4449</v>
      </c>
      <c r="D353" s="239" t="s">
        <v>2804</v>
      </c>
      <c r="E353" s="240" t="s">
        <v>2320</v>
      </c>
      <c r="F353" s="241"/>
      <c r="G353" s="244" t="s">
        <v>4454</v>
      </c>
      <c r="H353" s="230"/>
    </row>
    <row r="354" spans="2:8" ht="135">
      <c r="B354" s="237" t="s">
        <v>1844</v>
      </c>
      <c r="C354" s="238" t="s">
        <v>4450</v>
      </c>
      <c r="D354" s="239" t="s">
        <v>2804</v>
      </c>
      <c r="E354" s="240" t="s">
        <v>2320</v>
      </c>
      <c r="F354" s="241"/>
      <c r="G354" s="244" t="s">
        <v>4455</v>
      </c>
      <c r="H354" s="230"/>
    </row>
    <row r="355" spans="2:8" ht="135">
      <c r="B355" s="237" t="s">
        <v>1846</v>
      </c>
      <c r="C355" s="238" t="s">
        <v>4451</v>
      </c>
      <c r="D355" s="239" t="s">
        <v>2804</v>
      </c>
      <c r="E355" s="240" t="s">
        <v>2320</v>
      </c>
      <c r="F355" s="241"/>
      <c r="G355" s="244" t="s">
        <v>4456</v>
      </c>
      <c r="H355" s="230"/>
    </row>
    <row r="356" spans="2:8" ht="135">
      <c r="B356" s="237" t="s">
        <v>1848</v>
      </c>
      <c r="C356" s="238" t="s">
        <v>4452</v>
      </c>
      <c r="D356" s="239" t="s">
        <v>2804</v>
      </c>
      <c r="E356" s="240" t="s">
        <v>2320</v>
      </c>
      <c r="F356" s="241"/>
      <c r="G356" s="244" t="s">
        <v>4457</v>
      </c>
      <c r="H356" s="230"/>
    </row>
    <row r="357" spans="2:8" ht="120">
      <c r="B357" s="237" t="s">
        <v>1850</v>
      </c>
      <c r="C357" s="238" t="s">
        <v>4458</v>
      </c>
      <c r="D357" s="239" t="s">
        <v>2489</v>
      </c>
      <c r="E357" s="240" t="s">
        <v>2805</v>
      </c>
      <c r="F357" s="241"/>
      <c r="G357" s="244" t="s">
        <v>4459</v>
      </c>
      <c r="H357" s="230"/>
    </row>
    <row r="358" spans="2:8" ht="45">
      <c r="B358" s="237" t="s">
        <v>1852</v>
      </c>
      <c r="C358" s="238" t="s">
        <v>4460</v>
      </c>
      <c r="D358" s="239" t="s">
        <v>2435</v>
      </c>
      <c r="E358" s="240" t="s">
        <v>2806</v>
      </c>
      <c r="F358" s="241"/>
      <c r="G358" s="244" t="s">
        <v>4461</v>
      </c>
      <c r="H358" s="230"/>
    </row>
    <row r="359" spans="2:8" ht="60">
      <c r="B359" s="237" t="s">
        <v>1854</v>
      </c>
      <c r="C359" s="238" t="s">
        <v>4462</v>
      </c>
      <c r="D359" s="239" t="s">
        <v>2489</v>
      </c>
      <c r="E359" s="240" t="s">
        <v>2805</v>
      </c>
      <c r="F359" s="241"/>
      <c r="G359" s="244" t="s">
        <v>4463</v>
      </c>
      <c r="H359" s="230"/>
    </row>
    <row r="360" spans="2:8" ht="60">
      <c r="B360" s="237" t="s">
        <v>1856</v>
      </c>
      <c r="C360" s="238" t="s">
        <v>4464</v>
      </c>
      <c r="D360" s="239" t="s">
        <v>2435</v>
      </c>
      <c r="E360" s="240" t="s">
        <v>2805</v>
      </c>
      <c r="F360" s="241"/>
      <c r="G360" s="244" t="s">
        <v>4465</v>
      </c>
      <c r="H360" s="230"/>
    </row>
    <row r="361" spans="2:8" ht="120">
      <c r="B361" s="237" t="s">
        <v>1858</v>
      </c>
      <c r="C361" s="238" t="s">
        <v>4466</v>
      </c>
      <c r="D361" s="239" t="s">
        <v>2489</v>
      </c>
      <c r="E361" s="240" t="s">
        <v>2805</v>
      </c>
      <c r="F361" s="241"/>
      <c r="G361" s="244" t="s">
        <v>4467</v>
      </c>
      <c r="H361" s="230"/>
    </row>
    <row r="362" spans="2:8" ht="105">
      <c r="B362" s="237" t="s">
        <v>1860</v>
      </c>
      <c r="C362" s="238" t="s">
        <v>4468</v>
      </c>
      <c r="D362" s="239" t="s">
        <v>2489</v>
      </c>
      <c r="E362" s="240" t="s">
        <v>2805</v>
      </c>
      <c r="F362" s="241"/>
      <c r="G362" s="244" t="s">
        <v>4469</v>
      </c>
      <c r="H362" s="230"/>
    </row>
    <row r="363" spans="2:8" ht="105">
      <c r="B363" s="237" t="s">
        <v>1862</v>
      </c>
      <c r="C363" s="238" t="s">
        <v>4470</v>
      </c>
      <c r="D363" s="239" t="s">
        <v>2319</v>
      </c>
      <c r="E363" s="240" t="s">
        <v>2805</v>
      </c>
      <c r="F363" s="241"/>
      <c r="G363" s="244" t="s">
        <v>4471</v>
      </c>
      <c r="H363" s="230"/>
    </row>
    <row r="364" spans="2:8" ht="60">
      <c r="B364" s="237" t="s">
        <v>1864</v>
      </c>
      <c r="C364" s="238" t="s">
        <v>4472</v>
      </c>
      <c r="D364" s="239" t="s">
        <v>2473</v>
      </c>
      <c r="E364" s="240" t="s">
        <v>2805</v>
      </c>
      <c r="F364" s="241"/>
      <c r="G364" s="244" t="s">
        <v>4473</v>
      </c>
      <c r="H364" s="230"/>
    </row>
    <row r="365" spans="2:8" ht="75">
      <c r="B365" s="237" t="s">
        <v>1866</v>
      </c>
      <c r="C365" s="238" t="s">
        <v>4474</v>
      </c>
      <c r="D365" s="239" t="s">
        <v>2327</v>
      </c>
      <c r="E365" s="240" t="s">
        <v>3354</v>
      </c>
      <c r="F365" s="241"/>
      <c r="G365" s="244" t="s">
        <v>4475</v>
      </c>
      <c r="H365" s="230"/>
    </row>
    <row r="366" spans="2:8" ht="135">
      <c r="B366" s="237" t="s">
        <v>1867</v>
      </c>
      <c r="C366" s="238" t="s">
        <v>4476</v>
      </c>
      <c r="D366" s="239" t="s">
        <v>2319</v>
      </c>
      <c r="E366" s="240" t="s">
        <v>2805</v>
      </c>
      <c r="F366" s="241"/>
      <c r="G366" s="244" t="s">
        <v>4477</v>
      </c>
      <c r="H366" s="230"/>
    </row>
    <row r="367" spans="2:8" ht="105">
      <c r="B367" s="237" t="s">
        <v>1869</v>
      </c>
      <c r="C367" s="238" t="s">
        <v>4478</v>
      </c>
      <c r="D367" s="239" t="s">
        <v>2319</v>
      </c>
      <c r="E367" s="240" t="s">
        <v>2805</v>
      </c>
      <c r="F367" s="241"/>
      <c r="G367" s="244" t="s">
        <v>4479</v>
      </c>
      <c r="H367" s="230"/>
    </row>
    <row r="368" spans="2:8" ht="90">
      <c r="B368" s="237" t="s">
        <v>3216</v>
      </c>
      <c r="C368" s="238" t="s">
        <v>4480</v>
      </c>
      <c r="D368" s="239" t="s">
        <v>2327</v>
      </c>
      <c r="E368" s="240" t="s">
        <v>2349</v>
      </c>
      <c r="F368" s="241"/>
      <c r="G368" s="244" t="s">
        <v>9241</v>
      </c>
      <c r="H368" s="230"/>
    </row>
    <row r="369" spans="2:8" ht="225">
      <c r="B369" s="264" t="s">
        <v>4481</v>
      </c>
      <c r="C369" s="238" t="s">
        <v>2060</v>
      </c>
      <c r="D369" s="239" t="s">
        <v>3219</v>
      </c>
      <c r="E369" s="4" t="s">
        <v>2805</v>
      </c>
      <c r="F369" s="265"/>
      <c r="G369" s="363" t="s">
        <v>10215</v>
      </c>
      <c r="H369" s="267"/>
    </row>
    <row r="370" spans="2:8" ht="180">
      <c r="B370" s="264" t="s">
        <v>1874</v>
      </c>
      <c r="C370" s="238" t="s">
        <v>2061</v>
      </c>
      <c r="D370" s="239" t="s">
        <v>3219</v>
      </c>
      <c r="E370" s="4" t="s">
        <v>2805</v>
      </c>
      <c r="F370" s="265"/>
      <c r="G370" s="390" t="s">
        <v>4482</v>
      </c>
      <c r="H370" s="267"/>
    </row>
    <row r="371" spans="2:8" ht="150">
      <c r="B371" s="331" t="s">
        <v>3221</v>
      </c>
      <c r="C371" s="360" t="s">
        <v>2062</v>
      </c>
      <c r="D371" s="239" t="s">
        <v>3226</v>
      </c>
      <c r="E371" s="5" t="s">
        <v>3275</v>
      </c>
      <c r="F371" s="265"/>
      <c r="G371" s="266" t="s">
        <v>4483</v>
      </c>
      <c r="H371" s="267"/>
    </row>
    <row r="372" spans="2:8" ht="150">
      <c r="B372" s="331" t="s">
        <v>1972</v>
      </c>
      <c r="C372" s="360" t="s">
        <v>4484</v>
      </c>
      <c r="D372" s="239" t="s">
        <v>3222</v>
      </c>
      <c r="E372" s="5" t="s">
        <v>3275</v>
      </c>
      <c r="F372" s="265"/>
      <c r="G372" s="266" t="s">
        <v>4485</v>
      </c>
      <c r="H372" s="267"/>
    </row>
    <row r="373" spans="2:8" ht="165">
      <c r="B373" s="331" t="s">
        <v>4486</v>
      </c>
      <c r="C373" s="360" t="s">
        <v>4487</v>
      </c>
      <c r="D373" s="239" t="s">
        <v>3222</v>
      </c>
      <c r="E373" s="5" t="s">
        <v>3275</v>
      </c>
      <c r="F373" s="265"/>
      <c r="G373" s="266" t="s">
        <v>4488</v>
      </c>
      <c r="H373" s="267"/>
    </row>
    <row r="374" spans="2:8" ht="135">
      <c r="B374" s="237" t="s">
        <v>1879</v>
      </c>
      <c r="C374" s="238" t="s">
        <v>4489</v>
      </c>
      <c r="D374" s="239" t="s">
        <v>3218</v>
      </c>
      <c r="E374" s="240" t="s">
        <v>2805</v>
      </c>
      <c r="F374" s="241"/>
      <c r="G374" s="244" t="s">
        <v>4490</v>
      </c>
      <c r="H374" s="230"/>
    </row>
    <row r="375" spans="2:8" ht="120">
      <c r="B375" s="237" t="s">
        <v>1881</v>
      </c>
      <c r="C375" s="238" t="s">
        <v>4491</v>
      </c>
      <c r="D375" s="239" t="s">
        <v>3108</v>
      </c>
      <c r="E375" s="240" t="s">
        <v>2314</v>
      </c>
      <c r="F375" s="241"/>
      <c r="G375" s="244" t="s">
        <v>9242</v>
      </c>
      <c r="H375" s="230"/>
    </row>
    <row r="376" spans="2:8" ht="90">
      <c r="B376" s="237" t="s">
        <v>1883</v>
      </c>
      <c r="C376" s="238" t="s">
        <v>4492</v>
      </c>
      <c r="D376" s="239" t="s">
        <v>2313</v>
      </c>
      <c r="E376" s="240" t="s">
        <v>2314</v>
      </c>
      <c r="F376" s="241"/>
      <c r="G376" s="244" t="s">
        <v>9243</v>
      </c>
      <c r="H376" s="230"/>
    </row>
    <row r="377" spans="2:8" ht="105">
      <c r="B377" s="237" t="s">
        <v>719</v>
      </c>
      <c r="C377" s="238" t="s">
        <v>4493</v>
      </c>
      <c r="D377" s="239" t="s">
        <v>3112</v>
      </c>
      <c r="E377" s="240" t="s">
        <v>2314</v>
      </c>
      <c r="F377" s="241"/>
      <c r="G377" s="244" t="s">
        <v>9244</v>
      </c>
      <c r="H377" s="230"/>
    </row>
    <row r="378" spans="2:8" ht="120">
      <c r="B378" s="237" t="s">
        <v>738</v>
      </c>
      <c r="C378" s="238" t="s">
        <v>4494</v>
      </c>
      <c r="D378" s="239" t="s">
        <v>2432</v>
      </c>
      <c r="E378" s="240" t="s">
        <v>2314</v>
      </c>
      <c r="F378" s="241"/>
      <c r="G378" s="244" t="s">
        <v>9245</v>
      </c>
      <c r="H378" s="230"/>
    </row>
    <row r="379" spans="2:8" ht="30">
      <c r="B379" s="237" t="s">
        <v>1571</v>
      </c>
      <c r="C379" s="238" t="s">
        <v>4495</v>
      </c>
      <c r="D379" s="239" t="s">
        <v>2324</v>
      </c>
      <c r="E379" s="240" t="s">
        <v>2887</v>
      </c>
      <c r="F379" s="241"/>
      <c r="G379" s="244" t="s">
        <v>4496</v>
      </c>
      <c r="H379" s="230"/>
    </row>
    <row r="380" spans="2:8" ht="45">
      <c r="B380" s="237" t="s">
        <v>772</v>
      </c>
      <c r="C380" s="238" t="s">
        <v>1034</v>
      </c>
      <c r="D380" s="239" t="s">
        <v>2489</v>
      </c>
      <c r="E380" s="240" t="s">
        <v>3246</v>
      </c>
      <c r="F380" s="241"/>
      <c r="G380" s="244" t="s">
        <v>3712</v>
      </c>
      <c r="H380" s="230"/>
    </row>
    <row r="381" spans="2:8" ht="30">
      <c r="B381" s="237" t="s">
        <v>773</v>
      </c>
      <c r="C381" s="238" t="s">
        <v>1035</v>
      </c>
      <c r="D381" s="239" t="s">
        <v>2435</v>
      </c>
      <c r="E381" s="240" t="s">
        <v>3246</v>
      </c>
      <c r="F381" s="241"/>
      <c r="G381" s="244" t="s">
        <v>3714</v>
      </c>
      <c r="H381" s="230"/>
    </row>
    <row r="382" spans="2:8" ht="120">
      <c r="B382" s="237" t="s">
        <v>774</v>
      </c>
      <c r="C382" s="238" t="s">
        <v>1036</v>
      </c>
      <c r="D382" s="239" t="s">
        <v>2489</v>
      </c>
      <c r="E382" s="240" t="s">
        <v>3246</v>
      </c>
      <c r="F382" s="241"/>
      <c r="G382" s="244" t="s">
        <v>3716</v>
      </c>
      <c r="H382" s="230"/>
    </row>
    <row r="383" spans="2:8" ht="180">
      <c r="B383" s="264" t="s">
        <v>775</v>
      </c>
      <c r="C383" s="238" t="s">
        <v>1037</v>
      </c>
      <c r="D383" s="239" t="s">
        <v>3219</v>
      </c>
      <c r="E383" s="4" t="s">
        <v>3246</v>
      </c>
      <c r="F383" s="265"/>
      <c r="G383" s="266" t="s">
        <v>3717</v>
      </c>
      <c r="H383" s="267"/>
    </row>
    <row r="384" spans="2:8" ht="135">
      <c r="B384" s="237" t="s">
        <v>3718</v>
      </c>
      <c r="C384" s="238" t="s">
        <v>4497</v>
      </c>
      <c r="D384" s="239" t="s">
        <v>2326</v>
      </c>
      <c r="E384" s="240" t="s">
        <v>3354</v>
      </c>
      <c r="F384" s="241"/>
      <c r="G384" s="244" t="s">
        <v>4498</v>
      </c>
      <c r="H384" s="230"/>
    </row>
    <row r="385" spans="1:8" ht="105">
      <c r="B385" s="237" t="s">
        <v>1898</v>
      </c>
      <c r="C385" s="238" t="s">
        <v>1048</v>
      </c>
      <c r="D385" s="239" t="s">
        <v>2326</v>
      </c>
      <c r="E385" s="240" t="s">
        <v>3354</v>
      </c>
      <c r="F385" s="241"/>
      <c r="G385" s="244" t="s">
        <v>4499</v>
      </c>
      <c r="H385" s="230"/>
    </row>
    <row r="386" spans="1:8" ht="120">
      <c r="B386" s="237" t="s">
        <v>1900</v>
      </c>
      <c r="C386" s="238" t="s">
        <v>1049</v>
      </c>
      <c r="D386" s="239" t="s">
        <v>2326</v>
      </c>
      <c r="E386" s="240" t="s">
        <v>3354</v>
      </c>
      <c r="F386" s="241"/>
      <c r="G386" s="244" t="s">
        <v>4500</v>
      </c>
      <c r="H386" s="230"/>
    </row>
    <row r="387" spans="1:8" ht="90">
      <c r="B387" s="237" t="s">
        <v>1902</v>
      </c>
      <c r="C387" s="238" t="s">
        <v>1050</v>
      </c>
      <c r="D387" s="239" t="s">
        <v>2326</v>
      </c>
      <c r="E387" s="240" t="s">
        <v>2805</v>
      </c>
      <c r="F387" s="241"/>
      <c r="G387" s="244" t="s">
        <v>4501</v>
      </c>
      <c r="H387" s="230"/>
    </row>
    <row r="388" spans="1:8" ht="120">
      <c r="B388" s="237" t="s">
        <v>1904</v>
      </c>
      <c r="C388" s="238" t="s">
        <v>1051</v>
      </c>
      <c r="D388" s="239" t="s">
        <v>2326</v>
      </c>
      <c r="E388" s="240" t="s">
        <v>2320</v>
      </c>
      <c r="F388" s="241"/>
      <c r="G388" s="244" t="s">
        <v>4502</v>
      </c>
      <c r="H388" s="230"/>
    </row>
    <row r="389" spans="1:8" ht="120">
      <c r="B389" s="237" t="s">
        <v>1906</v>
      </c>
      <c r="C389" s="238" t="s">
        <v>1052</v>
      </c>
      <c r="D389" s="239" t="s">
        <v>2326</v>
      </c>
      <c r="E389" s="240" t="s">
        <v>2320</v>
      </c>
      <c r="F389" s="241"/>
      <c r="G389" s="244" t="s">
        <v>4503</v>
      </c>
      <c r="H389" s="230"/>
    </row>
    <row r="390" spans="1:8" ht="120">
      <c r="B390" s="237" t="s">
        <v>1908</v>
      </c>
      <c r="C390" s="238" t="s">
        <v>1053</v>
      </c>
      <c r="D390" s="239" t="s">
        <v>2326</v>
      </c>
      <c r="E390" s="240" t="s">
        <v>2320</v>
      </c>
      <c r="F390" s="241"/>
      <c r="G390" s="244" t="s">
        <v>4504</v>
      </c>
      <c r="H390" s="230"/>
    </row>
    <row r="391" spans="1:8" ht="120">
      <c r="B391" s="237" t="s">
        <v>1910</v>
      </c>
      <c r="C391" s="238" t="s">
        <v>1054</v>
      </c>
      <c r="D391" s="239" t="s">
        <v>2326</v>
      </c>
      <c r="E391" s="240" t="s">
        <v>2320</v>
      </c>
      <c r="F391" s="241"/>
      <c r="G391" s="244" t="s">
        <v>4505</v>
      </c>
      <c r="H391" s="230"/>
    </row>
    <row r="392" spans="1:8" ht="120">
      <c r="B392" s="237" t="s">
        <v>1912</v>
      </c>
      <c r="C392" s="238" t="s">
        <v>1055</v>
      </c>
      <c r="D392" s="239" t="s">
        <v>2326</v>
      </c>
      <c r="E392" s="240" t="s">
        <v>2320</v>
      </c>
      <c r="F392" s="241"/>
      <c r="G392" s="244" t="s">
        <v>4506</v>
      </c>
      <c r="H392" s="230"/>
    </row>
    <row r="393" spans="1:8" ht="75">
      <c r="B393" s="237" t="s">
        <v>1914</v>
      </c>
      <c r="C393" s="238" t="s">
        <v>1056</v>
      </c>
      <c r="D393" s="239" t="s">
        <v>2326</v>
      </c>
      <c r="E393" s="240" t="s">
        <v>2805</v>
      </c>
      <c r="F393" s="241"/>
      <c r="G393" s="244" t="s">
        <v>4507</v>
      </c>
      <c r="H393" s="230"/>
    </row>
    <row r="394" spans="1:8" ht="60">
      <c r="B394" s="237" t="s">
        <v>1916</v>
      </c>
      <c r="C394" s="238" t="s">
        <v>1057</v>
      </c>
      <c r="D394" s="239" t="s">
        <v>2326</v>
      </c>
      <c r="E394" s="240" t="s">
        <v>2805</v>
      </c>
      <c r="F394" s="241"/>
      <c r="G394" s="244" t="s">
        <v>4508</v>
      </c>
      <c r="H394" s="230"/>
    </row>
    <row r="395" spans="1:8" ht="75">
      <c r="B395" s="237" t="s">
        <v>1918</v>
      </c>
      <c r="C395" s="238" t="s">
        <v>1058</v>
      </c>
      <c r="D395" s="239" t="s">
        <v>2326</v>
      </c>
      <c r="E395" s="240" t="s">
        <v>2805</v>
      </c>
      <c r="F395" s="241"/>
      <c r="G395" s="244" t="s">
        <v>4509</v>
      </c>
      <c r="H395" s="230"/>
    </row>
    <row r="396" spans="1:8" ht="75.75" thickBot="1">
      <c r="B396" s="237" t="s">
        <v>1920</v>
      </c>
      <c r="C396" s="238" t="s">
        <v>1059</v>
      </c>
      <c r="D396" s="239" t="s">
        <v>2326</v>
      </c>
      <c r="E396" s="240" t="s">
        <v>2805</v>
      </c>
      <c r="F396" s="241"/>
      <c r="G396" s="244" t="s">
        <v>4510</v>
      </c>
      <c r="H396" s="230"/>
    </row>
    <row r="397" spans="1:8" s="45" customFormat="1" ht="20.100000000000001" customHeight="1" thickBot="1">
      <c r="A397" s="8"/>
      <c r="B397" s="227" t="s">
        <v>3284</v>
      </c>
      <c r="C397" s="228"/>
      <c r="D397" s="228"/>
      <c r="E397" s="228"/>
      <c r="F397" s="228"/>
      <c r="G397" s="229"/>
      <c r="H397" s="230"/>
    </row>
    <row r="398" spans="1:8" ht="30">
      <c r="B398" s="231" t="s">
        <v>1925</v>
      </c>
      <c r="C398" s="232" t="s">
        <v>4512</v>
      </c>
      <c r="D398" s="233" t="s">
        <v>2319</v>
      </c>
      <c r="E398" s="234" t="s">
        <v>2805</v>
      </c>
      <c r="F398" s="235"/>
      <c r="G398" s="236" t="s">
        <v>3738</v>
      </c>
      <c r="H398" s="230"/>
    </row>
    <row r="399" spans="1:8" ht="17.25" thickBot="1">
      <c r="B399" s="237" t="s">
        <v>1927</v>
      </c>
      <c r="C399" s="238" t="s">
        <v>4513</v>
      </c>
      <c r="D399" s="239" t="s">
        <v>3286</v>
      </c>
      <c r="E399" s="240" t="s">
        <v>2887</v>
      </c>
      <c r="F399" s="241"/>
      <c r="G399" s="244"/>
      <c r="H399" s="230"/>
    </row>
    <row r="400" spans="1:8" s="45" customFormat="1">
      <c r="A400" s="8"/>
      <c r="B400" s="279" t="s">
        <v>4514</v>
      </c>
      <c r="C400" s="280"/>
      <c r="D400" s="280"/>
      <c r="E400" s="280"/>
      <c r="F400" s="280"/>
      <c r="G400" s="281"/>
      <c r="H400" s="230"/>
    </row>
    <row r="401" spans="1:8" s="45" customFormat="1" ht="17.25" thickBot="1">
      <c r="A401" s="8"/>
      <c r="B401" s="405" t="s">
        <v>3953</v>
      </c>
      <c r="C401" s="451"/>
      <c r="D401" s="451"/>
      <c r="E401" s="451"/>
      <c r="F401" s="451"/>
      <c r="G401" s="452"/>
      <c r="H401" s="230"/>
    </row>
    <row r="402" spans="1:8" ht="75">
      <c r="B402" s="237" t="s">
        <v>4515</v>
      </c>
      <c r="C402" s="238" t="s">
        <v>4516</v>
      </c>
      <c r="D402" s="286" t="s">
        <v>2473</v>
      </c>
      <c r="E402" s="287" t="s">
        <v>3246</v>
      </c>
      <c r="F402" s="241"/>
      <c r="G402" s="244" t="s">
        <v>4517</v>
      </c>
      <c r="H402" s="230"/>
    </row>
    <row r="403" spans="1:8" ht="165">
      <c r="B403" s="237" t="s">
        <v>4518</v>
      </c>
      <c r="C403" s="238" t="s">
        <v>1080</v>
      </c>
      <c r="D403" s="239" t="s">
        <v>2431</v>
      </c>
      <c r="E403" s="240" t="s">
        <v>3754</v>
      </c>
      <c r="F403" s="241"/>
      <c r="G403" s="244" t="s">
        <v>4519</v>
      </c>
      <c r="H403" s="230"/>
    </row>
    <row r="404" spans="1:8" ht="195.75" thickBot="1">
      <c r="B404" s="237" t="s">
        <v>4520</v>
      </c>
      <c r="C404" s="238" t="s">
        <v>4521</v>
      </c>
      <c r="D404" s="239" t="s">
        <v>2489</v>
      </c>
      <c r="E404" s="240" t="s">
        <v>3246</v>
      </c>
      <c r="F404" s="241"/>
      <c r="G404" s="244" t="s">
        <v>4522</v>
      </c>
      <c r="H404" s="230"/>
    </row>
    <row r="405" spans="1:8" s="45" customFormat="1" ht="20.100000000000001" customHeight="1" thickBot="1">
      <c r="A405" s="8"/>
      <c r="B405" s="227" t="s">
        <v>3287</v>
      </c>
      <c r="C405" s="228"/>
      <c r="D405" s="228"/>
      <c r="E405" s="228"/>
      <c r="F405" s="228"/>
      <c r="G405" s="229"/>
      <c r="H405" s="230"/>
    </row>
    <row r="406" spans="1:8" ht="30">
      <c r="B406" s="237" t="s">
        <v>1929</v>
      </c>
      <c r="C406" s="238" t="s">
        <v>4523</v>
      </c>
      <c r="D406" s="286" t="s">
        <v>2968</v>
      </c>
      <c r="E406" s="287" t="s">
        <v>2805</v>
      </c>
      <c r="F406" s="241"/>
      <c r="G406" s="244" t="s">
        <v>4524</v>
      </c>
      <c r="H406" s="230"/>
    </row>
    <row r="407" spans="1:8" ht="45">
      <c r="B407" s="237" t="s">
        <v>1931</v>
      </c>
      <c r="C407" s="238" t="s">
        <v>4525</v>
      </c>
      <c r="D407" s="239" t="s">
        <v>3108</v>
      </c>
      <c r="E407" s="240" t="s">
        <v>3340</v>
      </c>
      <c r="F407" s="241"/>
      <c r="G407" s="244" t="s">
        <v>4526</v>
      </c>
      <c r="H407" s="230"/>
    </row>
    <row r="408" spans="1:8" ht="120">
      <c r="B408" s="237" t="s">
        <v>3763</v>
      </c>
      <c r="C408" s="238" t="s">
        <v>1955</v>
      </c>
      <c r="D408" s="239" t="s">
        <v>2428</v>
      </c>
      <c r="E408" s="240" t="s">
        <v>3340</v>
      </c>
      <c r="F408" s="241"/>
      <c r="G408" s="244" t="s">
        <v>4527</v>
      </c>
      <c r="H408" s="230"/>
    </row>
    <row r="409" spans="1:8" ht="120">
      <c r="B409" s="237" t="s">
        <v>3765</v>
      </c>
      <c r="C409" s="238" t="s">
        <v>1956</v>
      </c>
      <c r="D409" s="239" t="s">
        <v>2428</v>
      </c>
      <c r="E409" s="240" t="s">
        <v>3340</v>
      </c>
      <c r="F409" s="241"/>
      <c r="G409" s="244" t="s">
        <v>4528</v>
      </c>
      <c r="H409" s="230"/>
    </row>
    <row r="410" spans="1:8" ht="75">
      <c r="B410" s="237" t="s">
        <v>3768</v>
      </c>
      <c r="C410" s="238" t="s">
        <v>4529</v>
      </c>
      <c r="D410" s="239" t="s">
        <v>3112</v>
      </c>
      <c r="E410" s="240" t="s">
        <v>3340</v>
      </c>
      <c r="F410" s="241"/>
      <c r="G410" s="244" t="s">
        <v>4530</v>
      </c>
      <c r="H410" s="230"/>
    </row>
    <row r="411" spans="1:8" ht="120">
      <c r="B411" s="237" t="s">
        <v>739</v>
      </c>
      <c r="C411" s="238" t="s">
        <v>4531</v>
      </c>
      <c r="D411" s="239" t="s">
        <v>2432</v>
      </c>
      <c r="E411" s="240" t="s">
        <v>2768</v>
      </c>
      <c r="F411" s="241"/>
      <c r="G411" s="244" t="s">
        <v>4532</v>
      </c>
      <c r="H411" s="230"/>
    </row>
    <row r="412" spans="1:8" ht="120">
      <c r="B412" s="237" t="s">
        <v>3773</v>
      </c>
      <c r="C412" s="238" t="s">
        <v>4533</v>
      </c>
      <c r="D412" s="239" t="s">
        <v>2338</v>
      </c>
      <c r="E412" s="240" t="s">
        <v>2314</v>
      </c>
      <c r="F412" s="241"/>
      <c r="G412" s="244" t="s">
        <v>4534</v>
      </c>
      <c r="H412" s="230"/>
    </row>
    <row r="413" spans="1:8" ht="60">
      <c r="B413" s="237" t="s">
        <v>1937</v>
      </c>
      <c r="C413" s="238" t="s">
        <v>4535</v>
      </c>
      <c r="D413" s="239" t="s">
        <v>2319</v>
      </c>
      <c r="E413" s="240" t="s">
        <v>2805</v>
      </c>
      <c r="F413" s="241"/>
      <c r="G413" s="244" t="s">
        <v>4536</v>
      </c>
      <c r="H413" s="230"/>
    </row>
    <row r="414" spans="1:8" ht="60">
      <c r="B414" s="237" t="s">
        <v>1939</v>
      </c>
      <c r="C414" s="238" t="s">
        <v>4537</v>
      </c>
      <c r="D414" s="239" t="s">
        <v>2473</v>
      </c>
      <c r="E414" s="240" t="s">
        <v>2805</v>
      </c>
      <c r="F414" s="241"/>
      <c r="G414" s="244" t="s">
        <v>4538</v>
      </c>
      <c r="H414" s="230"/>
    </row>
    <row r="415" spans="1:8" ht="45">
      <c r="B415" s="237" t="s">
        <v>1941</v>
      </c>
      <c r="C415" s="238" t="s">
        <v>4539</v>
      </c>
      <c r="D415" s="239" t="s">
        <v>2327</v>
      </c>
      <c r="E415" s="240" t="s">
        <v>3354</v>
      </c>
      <c r="F415" s="241"/>
      <c r="G415" s="244" t="s">
        <v>4540</v>
      </c>
      <c r="H415" s="230"/>
    </row>
    <row r="416" spans="1:8" ht="180">
      <c r="B416" s="264" t="s">
        <v>1943</v>
      </c>
      <c r="C416" s="238" t="s">
        <v>2063</v>
      </c>
      <c r="D416" s="239" t="s">
        <v>3219</v>
      </c>
      <c r="E416" s="4" t="s">
        <v>2805</v>
      </c>
      <c r="F416" s="265"/>
      <c r="G416" s="363" t="s">
        <v>4541</v>
      </c>
      <c r="H416" s="267"/>
    </row>
    <row r="417" spans="2:8" ht="180">
      <c r="B417" s="264" t="s">
        <v>1945</v>
      </c>
      <c r="C417" s="238" t="s">
        <v>2064</v>
      </c>
      <c r="D417" s="239" t="s">
        <v>3219</v>
      </c>
      <c r="E417" s="4" t="s">
        <v>2805</v>
      </c>
      <c r="F417" s="265"/>
      <c r="G417" s="363" t="s">
        <v>4542</v>
      </c>
      <c r="H417" s="267"/>
    </row>
    <row r="418" spans="2:8" ht="150">
      <c r="B418" s="331" t="s">
        <v>1980</v>
      </c>
      <c r="C418" s="360" t="s">
        <v>2065</v>
      </c>
      <c r="D418" s="239" t="s">
        <v>3222</v>
      </c>
      <c r="E418" s="5" t="s">
        <v>3275</v>
      </c>
      <c r="F418" s="265"/>
      <c r="G418" s="363" t="s">
        <v>4543</v>
      </c>
      <c r="H418" s="267"/>
    </row>
    <row r="419" spans="2:8" ht="150.75" thickBot="1">
      <c r="B419" s="331" t="s">
        <v>2066</v>
      </c>
      <c r="C419" s="360" t="s">
        <v>2067</v>
      </c>
      <c r="D419" s="239" t="s">
        <v>3218</v>
      </c>
      <c r="E419" s="5" t="s">
        <v>3275</v>
      </c>
      <c r="F419" s="265"/>
      <c r="G419" s="453" t="s">
        <v>4544</v>
      </c>
      <c r="H419" s="267"/>
    </row>
    <row r="420" spans="2:8">
      <c r="B420" s="401" t="s">
        <v>4545</v>
      </c>
      <c r="C420" s="280"/>
      <c r="D420" s="280"/>
      <c r="E420" s="280"/>
      <c r="F420" s="280"/>
      <c r="G420" s="281"/>
      <c r="H420" s="230"/>
    </row>
    <row r="421" spans="2:8" ht="17.25" thickBot="1">
      <c r="B421" s="405" t="s">
        <v>3842</v>
      </c>
      <c r="C421" s="283"/>
      <c r="D421" s="283"/>
      <c r="E421" s="283"/>
      <c r="F421" s="283"/>
      <c r="G421" s="284"/>
      <c r="H421" s="230"/>
    </row>
    <row r="422" spans="2:8" ht="30">
      <c r="B422" s="231" t="s">
        <v>4546</v>
      </c>
      <c r="C422" s="232" t="s">
        <v>1217</v>
      </c>
      <c r="D422" s="233" t="s">
        <v>2319</v>
      </c>
      <c r="E422" s="234" t="s">
        <v>3790</v>
      </c>
      <c r="F422" s="235"/>
      <c r="G422" s="236" t="s">
        <v>4547</v>
      </c>
      <c r="H422" s="230"/>
    </row>
    <row r="423" spans="2:8" ht="30">
      <c r="B423" s="237" t="s">
        <v>4548</v>
      </c>
      <c r="C423" s="238" t="s">
        <v>1218</v>
      </c>
      <c r="D423" s="239" t="s">
        <v>2319</v>
      </c>
      <c r="E423" s="240" t="s">
        <v>3790</v>
      </c>
      <c r="F423" s="241"/>
      <c r="G423" s="244" t="s">
        <v>4549</v>
      </c>
      <c r="H423" s="230"/>
    </row>
    <row r="424" spans="2:8" ht="30">
      <c r="B424" s="237" t="s">
        <v>4550</v>
      </c>
      <c r="C424" s="238" t="s">
        <v>1219</v>
      </c>
      <c r="D424" s="239" t="s">
        <v>3076</v>
      </c>
      <c r="E424" s="240" t="s">
        <v>3826</v>
      </c>
      <c r="F424" s="241"/>
      <c r="G424" s="244" t="s">
        <v>4551</v>
      </c>
      <c r="H424" s="230"/>
    </row>
    <row r="425" spans="2:8" ht="30">
      <c r="B425" s="237" t="s">
        <v>4552</v>
      </c>
      <c r="C425" s="238" t="s">
        <v>1220</v>
      </c>
      <c r="D425" s="239" t="s">
        <v>3076</v>
      </c>
      <c r="E425" s="240" t="s">
        <v>3826</v>
      </c>
      <c r="F425" s="241"/>
      <c r="G425" s="244" t="s">
        <v>4553</v>
      </c>
      <c r="H425" s="230"/>
    </row>
    <row r="426" spans="2:8" ht="30">
      <c r="B426" s="237" t="s">
        <v>4554</v>
      </c>
      <c r="C426" s="238" t="s">
        <v>1221</v>
      </c>
      <c r="D426" s="239" t="s">
        <v>3081</v>
      </c>
      <c r="E426" s="240" t="s">
        <v>3801</v>
      </c>
      <c r="F426" s="241"/>
      <c r="G426" s="244" t="s">
        <v>3802</v>
      </c>
      <c r="H426" s="230"/>
    </row>
    <row r="427" spans="2:8" ht="75">
      <c r="B427" s="237" t="s">
        <v>1186</v>
      </c>
      <c r="C427" s="238" t="s">
        <v>1222</v>
      </c>
      <c r="D427" s="239" t="s">
        <v>2432</v>
      </c>
      <c r="E427" s="240" t="s">
        <v>3801</v>
      </c>
      <c r="F427" s="241" t="s">
        <v>2795</v>
      </c>
      <c r="G427" s="244" t="s">
        <v>4555</v>
      </c>
      <c r="H427" s="230"/>
    </row>
    <row r="428" spans="2:8" ht="45">
      <c r="B428" s="237" t="s">
        <v>3804</v>
      </c>
      <c r="C428" s="238" t="s">
        <v>1223</v>
      </c>
      <c r="D428" s="239" t="s">
        <v>2316</v>
      </c>
      <c r="E428" s="240" t="s">
        <v>3826</v>
      </c>
      <c r="F428" s="241"/>
      <c r="G428" s="244" t="s">
        <v>4556</v>
      </c>
      <c r="H428" s="230"/>
    </row>
    <row r="429" spans="2:8" ht="45">
      <c r="B429" s="237" t="s">
        <v>1187</v>
      </c>
      <c r="C429" s="238" t="s">
        <v>1224</v>
      </c>
      <c r="D429" s="239" t="s">
        <v>2324</v>
      </c>
      <c r="E429" s="240" t="s">
        <v>3826</v>
      </c>
      <c r="F429" s="241"/>
      <c r="G429" s="244" t="s">
        <v>4557</v>
      </c>
      <c r="H429" s="230"/>
    </row>
    <row r="430" spans="2:8" ht="30">
      <c r="B430" s="237" t="s">
        <v>1188</v>
      </c>
      <c r="C430" s="238" t="s">
        <v>1225</v>
      </c>
      <c r="D430" s="239" t="s">
        <v>2333</v>
      </c>
      <c r="E430" s="240" t="s">
        <v>3826</v>
      </c>
      <c r="F430" s="241"/>
      <c r="G430" s="244" t="s">
        <v>4558</v>
      </c>
      <c r="H430" s="230"/>
    </row>
    <row r="431" spans="2:8" ht="45">
      <c r="B431" s="237" t="s">
        <v>4559</v>
      </c>
      <c r="C431" s="238" t="s">
        <v>1226</v>
      </c>
      <c r="D431" s="239" t="s">
        <v>2319</v>
      </c>
      <c r="E431" s="240" t="s">
        <v>3790</v>
      </c>
      <c r="F431" s="241"/>
      <c r="G431" s="244" t="s">
        <v>4560</v>
      </c>
      <c r="H431" s="230"/>
    </row>
    <row r="432" spans="2:8" ht="45">
      <c r="B432" s="237" t="s">
        <v>3811</v>
      </c>
      <c r="C432" s="238" t="s">
        <v>1227</v>
      </c>
      <c r="D432" s="239" t="s">
        <v>2319</v>
      </c>
      <c r="E432" s="240" t="s">
        <v>3796</v>
      </c>
      <c r="F432" s="241"/>
      <c r="G432" s="244" t="s">
        <v>3812</v>
      </c>
      <c r="H432" s="230"/>
    </row>
    <row r="433" spans="2:8" ht="90">
      <c r="B433" s="237" t="s">
        <v>4561</v>
      </c>
      <c r="C433" s="238" t="s">
        <v>1228</v>
      </c>
      <c r="D433" s="239" t="s">
        <v>3081</v>
      </c>
      <c r="E433" s="240" t="s">
        <v>3801</v>
      </c>
      <c r="F433" s="241"/>
      <c r="G433" s="244" t="s">
        <v>4562</v>
      </c>
      <c r="H433" s="230"/>
    </row>
    <row r="434" spans="2:8" ht="45">
      <c r="B434" s="237" t="s">
        <v>3813</v>
      </c>
      <c r="C434" s="238" t="s">
        <v>1229</v>
      </c>
      <c r="D434" s="239" t="s">
        <v>2432</v>
      </c>
      <c r="E434" s="240" t="s">
        <v>3801</v>
      </c>
      <c r="F434" s="241"/>
      <c r="G434" s="244" t="s">
        <v>4563</v>
      </c>
      <c r="H434" s="230"/>
    </row>
    <row r="435" spans="2:8" ht="45">
      <c r="B435" s="237" t="s">
        <v>4564</v>
      </c>
      <c r="C435" s="238" t="s">
        <v>1230</v>
      </c>
      <c r="D435" s="239" t="s">
        <v>3108</v>
      </c>
      <c r="E435" s="240" t="s">
        <v>3801</v>
      </c>
      <c r="F435" s="241"/>
      <c r="G435" s="244" t="s">
        <v>4565</v>
      </c>
      <c r="H435" s="230"/>
    </row>
    <row r="436" spans="2:8" ht="90">
      <c r="B436" s="237" t="s">
        <v>1231</v>
      </c>
      <c r="C436" s="238" t="s">
        <v>1232</v>
      </c>
      <c r="D436" s="239" t="s">
        <v>3112</v>
      </c>
      <c r="E436" s="240" t="s">
        <v>3801</v>
      </c>
      <c r="F436" s="241"/>
      <c r="G436" s="244" t="s">
        <v>4566</v>
      </c>
      <c r="H436" s="230"/>
    </row>
    <row r="437" spans="2:8" ht="90">
      <c r="B437" s="237" t="s">
        <v>737</v>
      </c>
      <c r="C437" s="238" t="s">
        <v>1233</v>
      </c>
      <c r="D437" s="239" t="s">
        <v>2432</v>
      </c>
      <c r="E437" s="240" t="s">
        <v>3801</v>
      </c>
      <c r="F437" s="241"/>
      <c r="G437" s="244" t="s">
        <v>4567</v>
      </c>
      <c r="H437" s="230"/>
    </row>
    <row r="438" spans="2:8" ht="45">
      <c r="B438" s="237" t="s">
        <v>504</v>
      </c>
      <c r="C438" s="238" t="s">
        <v>4568</v>
      </c>
      <c r="D438" s="239" t="s">
        <v>2326</v>
      </c>
      <c r="E438" s="240" t="s">
        <v>2349</v>
      </c>
      <c r="F438" s="241"/>
      <c r="G438" s="244" t="s">
        <v>4569</v>
      </c>
      <c r="H438" s="230"/>
    </row>
    <row r="439" spans="2:8" ht="90">
      <c r="B439" s="237" t="s">
        <v>4570</v>
      </c>
      <c r="C439" s="238" t="s">
        <v>4571</v>
      </c>
      <c r="D439" s="239" t="s">
        <v>2326</v>
      </c>
      <c r="E439" s="240" t="s">
        <v>2349</v>
      </c>
      <c r="F439" s="241"/>
      <c r="G439" s="244" t="s">
        <v>4572</v>
      </c>
      <c r="H439" s="230"/>
    </row>
    <row r="440" spans="2:8" ht="30">
      <c r="B440" s="237" t="s">
        <v>4573</v>
      </c>
      <c r="C440" s="238" t="s">
        <v>1234</v>
      </c>
      <c r="D440" s="239" t="s">
        <v>2326</v>
      </c>
      <c r="E440" s="240" t="s">
        <v>2320</v>
      </c>
      <c r="F440" s="241"/>
      <c r="G440" s="244" t="s">
        <v>4574</v>
      </c>
      <c r="H440" s="230"/>
    </row>
    <row r="441" spans="2:8" ht="45">
      <c r="B441" s="237" t="s">
        <v>4575</v>
      </c>
      <c r="C441" s="238" t="s">
        <v>4576</v>
      </c>
      <c r="D441" s="239" t="s">
        <v>2326</v>
      </c>
      <c r="E441" s="240" t="s">
        <v>2320</v>
      </c>
      <c r="F441" s="241"/>
      <c r="G441" s="244" t="s">
        <v>4577</v>
      </c>
      <c r="H441" s="230"/>
    </row>
    <row r="442" spans="2:8" ht="45">
      <c r="B442" s="237" t="s">
        <v>4578</v>
      </c>
      <c r="C442" s="238" t="s">
        <v>1235</v>
      </c>
      <c r="D442" s="239" t="s">
        <v>2319</v>
      </c>
      <c r="E442" s="240" t="s">
        <v>3790</v>
      </c>
      <c r="F442" s="241"/>
      <c r="G442" s="244" t="s">
        <v>4579</v>
      </c>
      <c r="H442" s="230"/>
    </row>
    <row r="443" spans="2:8" ht="45">
      <c r="B443" s="237" t="s">
        <v>4580</v>
      </c>
      <c r="C443" s="238" t="s">
        <v>1236</v>
      </c>
      <c r="D443" s="239" t="s">
        <v>2319</v>
      </c>
      <c r="E443" s="240" t="s">
        <v>3790</v>
      </c>
      <c r="F443" s="241"/>
      <c r="G443" s="244" t="s">
        <v>4581</v>
      </c>
      <c r="H443" s="230"/>
    </row>
    <row r="444" spans="2:8" ht="60">
      <c r="B444" s="237" t="s">
        <v>4582</v>
      </c>
      <c r="C444" s="238" t="s">
        <v>1237</v>
      </c>
      <c r="D444" s="239" t="s">
        <v>3081</v>
      </c>
      <c r="E444" s="240" t="s">
        <v>2797</v>
      </c>
      <c r="F444" s="241"/>
      <c r="G444" s="244" t="s">
        <v>4583</v>
      </c>
      <c r="H444" s="230"/>
    </row>
    <row r="445" spans="2:8" ht="75">
      <c r="B445" s="237" t="s">
        <v>4584</v>
      </c>
      <c r="C445" s="238" t="s">
        <v>1238</v>
      </c>
      <c r="D445" s="239" t="s">
        <v>3108</v>
      </c>
      <c r="E445" s="240" t="s">
        <v>3801</v>
      </c>
      <c r="F445" s="241"/>
      <c r="G445" s="244" t="s">
        <v>4585</v>
      </c>
      <c r="H445" s="230"/>
    </row>
    <row r="446" spans="2:8" ht="45">
      <c r="B446" s="237" t="s">
        <v>4586</v>
      </c>
      <c r="C446" s="238" t="s">
        <v>1239</v>
      </c>
      <c r="D446" s="239" t="s">
        <v>2313</v>
      </c>
      <c r="E446" s="240" t="s">
        <v>3801</v>
      </c>
      <c r="F446" s="241"/>
      <c r="G446" s="244" t="s">
        <v>4587</v>
      </c>
      <c r="H446" s="230"/>
    </row>
    <row r="447" spans="2:8" ht="75">
      <c r="B447" s="237" t="s">
        <v>1240</v>
      </c>
      <c r="C447" s="238" t="s">
        <v>1241</v>
      </c>
      <c r="D447" s="239" t="s">
        <v>3112</v>
      </c>
      <c r="E447" s="240" t="s">
        <v>3801</v>
      </c>
      <c r="F447" s="241"/>
      <c r="G447" s="244" t="s">
        <v>4588</v>
      </c>
      <c r="H447" s="230"/>
    </row>
    <row r="448" spans="2:8" ht="90">
      <c r="B448" s="237" t="s">
        <v>1242</v>
      </c>
      <c r="C448" s="238" t="s">
        <v>1243</v>
      </c>
      <c r="D448" s="239" t="s">
        <v>2432</v>
      </c>
      <c r="E448" s="240" t="s">
        <v>3801</v>
      </c>
      <c r="F448" s="241"/>
      <c r="G448" s="244" t="s">
        <v>4589</v>
      </c>
      <c r="H448" s="230"/>
    </row>
    <row r="449" spans="1:8" ht="105">
      <c r="B449" s="264" t="s">
        <v>2068</v>
      </c>
      <c r="C449" s="238" t="s">
        <v>1244</v>
      </c>
      <c r="D449" s="239" t="s">
        <v>2480</v>
      </c>
      <c r="E449" s="4" t="s">
        <v>2958</v>
      </c>
      <c r="F449" s="265"/>
      <c r="G449" s="429" t="s">
        <v>4590</v>
      </c>
      <c r="H449" s="267"/>
    </row>
    <row r="450" spans="1:8" ht="120">
      <c r="B450" s="264" t="s">
        <v>4591</v>
      </c>
      <c r="C450" s="238" t="s">
        <v>1245</v>
      </c>
      <c r="D450" s="239" t="s">
        <v>2327</v>
      </c>
      <c r="E450" s="4" t="s">
        <v>2314</v>
      </c>
      <c r="F450" s="265"/>
      <c r="G450" s="429" t="s">
        <v>4592</v>
      </c>
      <c r="H450" s="267"/>
    </row>
    <row r="451" spans="1:8" ht="135">
      <c r="B451" s="264" t="s">
        <v>4593</v>
      </c>
      <c r="C451" s="238" t="s">
        <v>1246</v>
      </c>
      <c r="D451" s="239" t="s">
        <v>3120</v>
      </c>
      <c r="E451" s="4" t="s">
        <v>3848</v>
      </c>
      <c r="F451" s="265"/>
      <c r="G451" s="429" t="s">
        <v>4594</v>
      </c>
      <c r="H451" s="267"/>
    </row>
    <row r="452" spans="1:8">
      <c r="B452" s="237" t="s">
        <v>4595</v>
      </c>
      <c r="C452" s="238" t="s">
        <v>1247</v>
      </c>
      <c r="D452" s="239" t="s">
        <v>3388</v>
      </c>
      <c r="E452" s="240" t="s">
        <v>3826</v>
      </c>
      <c r="F452" s="241"/>
      <c r="G452" s="258" t="s">
        <v>4596</v>
      </c>
      <c r="H452" s="230"/>
    </row>
    <row r="453" spans="1:8">
      <c r="B453" s="237" t="s">
        <v>4597</v>
      </c>
      <c r="C453" s="238" t="s">
        <v>1248</v>
      </c>
      <c r="D453" s="239" t="s">
        <v>3388</v>
      </c>
      <c r="E453" s="240" t="s">
        <v>3826</v>
      </c>
      <c r="F453" s="241"/>
      <c r="G453" s="259"/>
      <c r="H453" s="230"/>
    </row>
    <row r="454" spans="1:8" ht="17.25" thickBot="1">
      <c r="B454" s="245" t="s">
        <v>4598</v>
      </c>
      <c r="C454" s="246" t="s">
        <v>1249</v>
      </c>
      <c r="D454" s="247" t="s">
        <v>3388</v>
      </c>
      <c r="E454" s="248" t="s">
        <v>3826</v>
      </c>
      <c r="F454" s="249"/>
      <c r="G454" s="260"/>
      <c r="H454" s="230"/>
    </row>
    <row r="455" spans="1:8" s="45" customFormat="1">
      <c r="A455" s="8"/>
      <c r="B455" s="401" t="s">
        <v>4599</v>
      </c>
      <c r="C455" s="280"/>
      <c r="D455" s="280"/>
      <c r="E455" s="280"/>
      <c r="F455" s="280"/>
      <c r="G455" s="281"/>
      <c r="H455" s="230"/>
    </row>
    <row r="456" spans="1:8" s="45" customFormat="1">
      <c r="A456" s="8"/>
      <c r="B456" s="402" t="s">
        <v>3842</v>
      </c>
      <c r="C456" s="403"/>
      <c r="D456" s="403"/>
      <c r="E456" s="403"/>
      <c r="F456" s="403"/>
      <c r="G456" s="404"/>
      <c r="H456" s="230"/>
    </row>
    <row r="457" spans="1:8" s="45" customFormat="1">
      <c r="A457" s="8"/>
      <c r="B457" s="454" t="s">
        <v>4600</v>
      </c>
      <c r="C457" s="403"/>
      <c r="D457" s="403"/>
      <c r="E457" s="403"/>
      <c r="F457" s="403"/>
      <c r="G457" s="404"/>
      <c r="H457" s="230"/>
    </row>
    <row r="458" spans="1:8" s="45" customFormat="1">
      <c r="A458" s="8"/>
      <c r="B458" s="454" t="s">
        <v>4601</v>
      </c>
      <c r="C458" s="403"/>
      <c r="D458" s="403"/>
      <c r="E458" s="403"/>
      <c r="F458" s="403"/>
      <c r="G458" s="404"/>
      <c r="H458" s="230"/>
    </row>
    <row r="459" spans="1:8" s="45" customFormat="1">
      <c r="A459" s="8"/>
      <c r="B459" s="454" t="s">
        <v>4602</v>
      </c>
      <c r="C459" s="403"/>
      <c r="D459" s="403"/>
      <c r="E459" s="403"/>
      <c r="F459" s="403"/>
      <c r="G459" s="404"/>
      <c r="H459" s="230"/>
    </row>
    <row r="460" spans="1:8" s="45" customFormat="1">
      <c r="A460" s="8"/>
      <c r="B460" s="454" t="s">
        <v>4603</v>
      </c>
      <c r="C460" s="403"/>
      <c r="D460" s="403"/>
      <c r="E460" s="403"/>
      <c r="F460" s="403"/>
      <c r="G460" s="404"/>
      <c r="H460" s="230"/>
    </row>
    <row r="461" spans="1:8" s="45" customFormat="1">
      <c r="A461" s="8"/>
      <c r="B461" s="454" t="s">
        <v>4604</v>
      </c>
      <c r="C461" s="403"/>
      <c r="D461" s="403"/>
      <c r="E461" s="403"/>
      <c r="F461" s="403"/>
      <c r="G461" s="404"/>
      <c r="H461" s="230"/>
    </row>
    <row r="462" spans="1:8" s="45" customFormat="1" ht="17.25" thickBot="1">
      <c r="A462" s="8"/>
      <c r="B462" s="455" t="s">
        <v>4605</v>
      </c>
      <c r="C462" s="283"/>
      <c r="D462" s="283"/>
      <c r="E462" s="283"/>
      <c r="F462" s="283"/>
      <c r="G462" s="284"/>
      <c r="H462" s="230"/>
    </row>
    <row r="463" spans="1:8" ht="20.100000000000001" customHeight="1" thickBot="1">
      <c r="B463" s="434" t="s">
        <v>4606</v>
      </c>
      <c r="C463" s="435"/>
      <c r="D463" s="435"/>
      <c r="E463" s="435"/>
      <c r="F463" s="435"/>
      <c r="G463" s="436"/>
      <c r="H463" s="230"/>
    </row>
    <row r="464" spans="1:8" ht="45.75" thickBot="1">
      <c r="B464" s="231" t="s">
        <v>4607</v>
      </c>
      <c r="C464" s="232" t="s">
        <v>1250</v>
      </c>
      <c r="D464" s="233" t="s">
        <v>2313</v>
      </c>
      <c r="E464" s="234" t="s">
        <v>3801</v>
      </c>
      <c r="F464" s="235" t="s">
        <v>2795</v>
      </c>
      <c r="G464" s="236" t="s">
        <v>4608</v>
      </c>
      <c r="H464" s="230"/>
    </row>
    <row r="465" spans="2:8" ht="19.5" customHeight="1" thickBot="1">
      <c r="B465" s="434" t="s">
        <v>4609</v>
      </c>
      <c r="C465" s="435"/>
      <c r="D465" s="435"/>
      <c r="E465" s="435"/>
      <c r="F465" s="435"/>
      <c r="G465" s="436"/>
      <c r="H465" s="230"/>
    </row>
    <row r="466" spans="2:8" ht="45">
      <c r="B466" s="237" t="s">
        <v>4610</v>
      </c>
      <c r="C466" s="238" t="s">
        <v>1251</v>
      </c>
      <c r="D466" s="239" t="s">
        <v>3076</v>
      </c>
      <c r="E466" s="240" t="s">
        <v>3826</v>
      </c>
      <c r="F466" s="241" t="s">
        <v>2795</v>
      </c>
      <c r="G466" s="244" t="s">
        <v>4611</v>
      </c>
      <c r="H466" s="230"/>
    </row>
    <row r="467" spans="2:8" ht="210.75" thickBot="1">
      <c r="B467" s="264" t="s">
        <v>2069</v>
      </c>
      <c r="C467" s="238" t="s">
        <v>1252</v>
      </c>
      <c r="D467" s="239" t="s">
        <v>3219</v>
      </c>
      <c r="E467" s="4" t="s">
        <v>3790</v>
      </c>
      <c r="F467" s="265" t="s">
        <v>2795</v>
      </c>
      <c r="G467" s="429" t="s">
        <v>4612</v>
      </c>
      <c r="H467" s="267"/>
    </row>
    <row r="468" spans="2:8" ht="20.100000000000001" customHeight="1" thickBot="1">
      <c r="B468" s="434" t="s">
        <v>4613</v>
      </c>
      <c r="C468" s="435"/>
      <c r="D468" s="435"/>
      <c r="E468" s="435"/>
      <c r="F468" s="435"/>
      <c r="G468" s="436"/>
      <c r="H468" s="230"/>
    </row>
    <row r="469" spans="2:8" ht="60" customHeight="1">
      <c r="B469" s="237" t="s">
        <v>1253</v>
      </c>
      <c r="C469" s="238" t="s">
        <v>1254</v>
      </c>
      <c r="D469" s="239" t="s">
        <v>2327</v>
      </c>
      <c r="E469" s="240" t="s">
        <v>3790</v>
      </c>
      <c r="F469" s="241" t="s">
        <v>2795</v>
      </c>
      <c r="G469" s="721" t="s">
        <v>4614</v>
      </c>
      <c r="H469" s="230"/>
    </row>
    <row r="470" spans="2:8" ht="60" customHeight="1">
      <c r="B470" s="237" t="s">
        <v>1255</v>
      </c>
      <c r="C470" s="238" t="s">
        <v>1256</v>
      </c>
      <c r="D470" s="239" t="s">
        <v>2480</v>
      </c>
      <c r="E470" s="240" t="s">
        <v>4615</v>
      </c>
      <c r="F470" s="241" t="s">
        <v>2795</v>
      </c>
      <c r="G470" s="719"/>
      <c r="H470" s="230"/>
    </row>
    <row r="471" spans="2:8" ht="120">
      <c r="B471" s="237" t="s">
        <v>1257</v>
      </c>
      <c r="C471" s="238" t="s">
        <v>1258</v>
      </c>
      <c r="D471" s="239" t="s">
        <v>2319</v>
      </c>
      <c r="E471" s="240" t="s">
        <v>4615</v>
      </c>
      <c r="F471" s="241" t="s">
        <v>2795</v>
      </c>
      <c r="G471" s="244" t="s">
        <v>4616</v>
      </c>
      <c r="H471" s="230"/>
    </row>
    <row r="472" spans="2:8" ht="39.950000000000003" customHeight="1">
      <c r="B472" s="237" t="s">
        <v>1259</v>
      </c>
      <c r="C472" s="238" t="s">
        <v>1260</v>
      </c>
      <c r="D472" s="239" t="s">
        <v>4617</v>
      </c>
      <c r="E472" s="240" t="s">
        <v>4618</v>
      </c>
      <c r="F472" s="241" t="s">
        <v>2795</v>
      </c>
      <c r="G472" s="717" t="s">
        <v>4614</v>
      </c>
      <c r="H472" s="230"/>
    </row>
    <row r="473" spans="2:8" ht="39.950000000000003" customHeight="1">
      <c r="B473" s="237" t="s">
        <v>1261</v>
      </c>
      <c r="C473" s="238" t="s">
        <v>1262</v>
      </c>
      <c r="D473" s="239" t="s">
        <v>2333</v>
      </c>
      <c r="E473" s="240" t="s">
        <v>4619</v>
      </c>
      <c r="F473" s="241" t="s">
        <v>2795</v>
      </c>
      <c r="G473" s="718"/>
      <c r="H473" s="230"/>
    </row>
    <row r="474" spans="2:8" ht="39.950000000000003" customHeight="1" thickBot="1">
      <c r="B474" s="237" t="s">
        <v>1263</v>
      </c>
      <c r="C474" s="238" t="s">
        <v>1264</v>
      </c>
      <c r="D474" s="239" t="s">
        <v>2333</v>
      </c>
      <c r="E474" s="240" t="s">
        <v>4619</v>
      </c>
      <c r="F474" s="241" t="s">
        <v>2795</v>
      </c>
      <c r="G474" s="719"/>
      <c r="H474" s="230"/>
    </row>
    <row r="475" spans="2:8" ht="20.100000000000001" customHeight="1" thickBot="1">
      <c r="B475" s="434" t="s">
        <v>4620</v>
      </c>
      <c r="C475" s="435"/>
      <c r="D475" s="435"/>
      <c r="E475" s="435"/>
      <c r="F475" s="435"/>
      <c r="G475" s="436"/>
      <c r="H475" s="230"/>
    </row>
    <row r="476" spans="2:8" ht="195">
      <c r="B476" s="264" t="s">
        <v>2070</v>
      </c>
      <c r="C476" s="238" t="s">
        <v>1265</v>
      </c>
      <c r="D476" s="239" t="s">
        <v>3219</v>
      </c>
      <c r="E476" s="4" t="s">
        <v>3790</v>
      </c>
      <c r="F476" s="265" t="s">
        <v>2795</v>
      </c>
      <c r="G476" s="429" t="s">
        <v>4621</v>
      </c>
      <c r="H476" s="267"/>
    </row>
    <row r="477" spans="2:8" ht="45">
      <c r="B477" s="237" t="s">
        <v>4622</v>
      </c>
      <c r="C477" s="238" t="s">
        <v>1266</v>
      </c>
      <c r="D477" s="239" t="s">
        <v>3081</v>
      </c>
      <c r="E477" s="240" t="s">
        <v>3801</v>
      </c>
      <c r="F477" s="241"/>
      <c r="G477" s="244" t="s">
        <v>4623</v>
      </c>
      <c r="H477" s="230"/>
    </row>
    <row r="478" spans="2:8" ht="90">
      <c r="B478" s="237" t="s">
        <v>4624</v>
      </c>
      <c r="C478" s="238" t="s">
        <v>4625</v>
      </c>
      <c r="D478" s="239" t="s">
        <v>3108</v>
      </c>
      <c r="E478" s="240" t="s">
        <v>2768</v>
      </c>
      <c r="F478" s="241"/>
      <c r="G478" s="244" t="s">
        <v>4626</v>
      </c>
      <c r="H478" s="230"/>
    </row>
    <row r="479" spans="2:8" ht="30">
      <c r="B479" s="237" t="s">
        <v>4627</v>
      </c>
      <c r="C479" s="238" t="s">
        <v>1267</v>
      </c>
      <c r="D479" s="239" t="s">
        <v>3108</v>
      </c>
      <c r="E479" s="240" t="s">
        <v>3801</v>
      </c>
      <c r="F479" s="241"/>
      <c r="G479" s="244" t="s">
        <v>4628</v>
      </c>
      <c r="H479" s="230"/>
    </row>
    <row r="480" spans="2:8" ht="75">
      <c r="B480" s="237" t="s">
        <v>4629</v>
      </c>
      <c r="C480" s="238" t="s">
        <v>4630</v>
      </c>
      <c r="D480" s="239" t="s">
        <v>2428</v>
      </c>
      <c r="E480" s="240" t="s">
        <v>3801</v>
      </c>
      <c r="F480" s="241"/>
      <c r="G480" s="244" t="s">
        <v>4631</v>
      </c>
      <c r="H480" s="230"/>
    </row>
    <row r="481" spans="2:8" ht="75">
      <c r="B481" s="237" t="s">
        <v>4632</v>
      </c>
      <c r="C481" s="238" t="s">
        <v>4633</v>
      </c>
      <c r="D481" s="239" t="s">
        <v>2428</v>
      </c>
      <c r="E481" s="240" t="s">
        <v>3801</v>
      </c>
      <c r="F481" s="241"/>
      <c r="G481" s="244" t="s">
        <v>4634</v>
      </c>
      <c r="H481" s="230"/>
    </row>
    <row r="482" spans="2:8" ht="60">
      <c r="B482" s="237" t="s">
        <v>1268</v>
      </c>
      <c r="C482" s="238" t="s">
        <v>1269</v>
      </c>
      <c r="D482" s="239" t="s">
        <v>3112</v>
      </c>
      <c r="E482" s="240" t="s">
        <v>3801</v>
      </c>
      <c r="F482" s="241"/>
      <c r="G482" s="244" t="s">
        <v>4635</v>
      </c>
      <c r="H482" s="230"/>
    </row>
    <row r="483" spans="2:8" ht="75">
      <c r="B483" s="237" t="s">
        <v>1092</v>
      </c>
      <c r="C483" s="238" t="s">
        <v>1270</v>
      </c>
      <c r="D483" s="239" t="s">
        <v>2432</v>
      </c>
      <c r="E483" s="240" t="s">
        <v>3801</v>
      </c>
      <c r="F483" s="241"/>
      <c r="G483" s="244" t="s">
        <v>4636</v>
      </c>
      <c r="H483" s="230"/>
    </row>
    <row r="484" spans="2:8" ht="105">
      <c r="B484" s="264" t="s">
        <v>2203</v>
      </c>
      <c r="C484" s="238" t="s">
        <v>2204</v>
      </c>
      <c r="D484" s="239" t="s">
        <v>4104</v>
      </c>
      <c r="E484" s="4" t="s">
        <v>3082</v>
      </c>
      <c r="F484" s="265" t="s">
        <v>2795</v>
      </c>
      <c r="G484" s="266" t="s">
        <v>4637</v>
      </c>
      <c r="H484" s="267"/>
    </row>
    <row r="485" spans="2:8" ht="60">
      <c r="B485" s="264" t="s">
        <v>2205</v>
      </c>
      <c r="C485" s="238" t="s">
        <v>2206</v>
      </c>
      <c r="D485" s="239" t="s">
        <v>2437</v>
      </c>
      <c r="E485" s="4" t="s">
        <v>3082</v>
      </c>
      <c r="F485" s="265"/>
      <c r="G485" s="266" t="s">
        <v>4638</v>
      </c>
      <c r="H485" s="267"/>
    </row>
    <row r="486" spans="2:8" ht="75">
      <c r="B486" s="264" t="s">
        <v>2207</v>
      </c>
      <c r="C486" s="238" t="s">
        <v>2208</v>
      </c>
      <c r="D486" s="239" t="s">
        <v>3076</v>
      </c>
      <c r="E486" s="4" t="s">
        <v>3077</v>
      </c>
      <c r="F486" s="265"/>
      <c r="G486" s="266" t="s">
        <v>4639</v>
      </c>
      <c r="H486" s="267"/>
    </row>
    <row r="487" spans="2:8" ht="60">
      <c r="B487" s="264" t="s">
        <v>2209</v>
      </c>
      <c r="C487" s="238" t="s">
        <v>2210</v>
      </c>
      <c r="D487" s="239" t="s">
        <v>3120</v>
      </c>
      <c r="E487" s="4" t="s">
        <v>3098</v>
      </c>
      <c r="F487" s="265"/>
      <c r="G487" s="266" t="s">
        <v>4640</v>
      </c>
      <c r="H487" s="267"/>
    </row>
    <row r="488" spans="2:8" ht="90.75" thickBot="1">
      <c r="B488" s="237" t="s">
        <v>4641</v>
      </c>
      <c r="C488" s="238" t="s">
        <v>1271</v>
      </c>
      <c r="D488" s="239" t="s">
        <v>2480</v>
      </c>
      <c r="E488" s="240" t="s">
        <v>2314</v>
      </c>
      <c r="F488" s="241" t="s">
        <v>2795</v>
      </c>
      <c r="G488" s="244" t="s">
        <v>4642</v>
      </c>
      <c r="H488" s="230"/>
    </row>
    <row r="489" spans="2:8" ht="17.25" thickBot="1">
      <c r="B489" s="434" t="s">
        <v>4643</v>
      </c>
      <c r="C489" s="435"/>
      <c r="D489" s="435"/>
      <c r="E489" s="435"/>
      <c r="F489" s="435"/>
      <c r="G489" s="436"/>
      <c r="H489" s="230"/>
    </row>
    <row r="490" spans="2:8" ht="17.25" thickBot="1">
      <c r="B490" s="231" t="s">
        <v>4644</v>
      </c>
      <c r="C490" s="232" t="s">
        <v>1272</v>
      </c>
      <c r="D490" s="233" t="s">
        <v>2313</v>
      </c>
      <c r="E490" s="234" t="s">
        <v>3801</v>
      </c>
      <c r="F490" s="235" t="s">
        <v>2795</v>
      </c>
      <c r="G490" s="268" t="s">
        <v>4645</v>
      </c>
      <c r="H490" s="230"/>
    </row>
    <row r="491" spans="2:8" ht="17.25" thickBot="1">
      <c r="B491" s="434" t="s">
        <v>4646</v>
      </c>
      <c r="C491" s="435"/>
      <c r="D491" s="435"/>
      <c r="E491" s="435"/>
      <c r="F491" s="435"/>
      <c r="G491" s="438"/>
      <c r="H491" s="230"/>
    </row>
    <row r="492" spans="2:8">
      <c r="B492" s="237" t="s">
        <v>4647</v>
      </c>
      <c r="C492" s="238" t="s">
        <v>1273</v>
      </c>
      <c r="D492" s="239" t="s">
        <v>3076</v>
      </c>
      <c r="E492" s="240" t="s">
        <v>3826</v>
      </c>
      <c r="F492" s="241" t="s">
        <v>2795</v>
      </c>
      <c r="G492" s="259"/>
      <c r="H492" s="230"/>
    </row>
    <row r="493" spans="2:8" ht="17.25" thickBot="1">
      <c r="B493" s="264" t="s">
        <v>2071</v>
      </c>
      <c r="C493" s="238" t="s">
        <v>1274</v>
      </c>
      <c r="D493" s="239" t="s">
        <v>3219</v>
      </c>
      <c r="E493" s="4" t="s">
        <v>3790</v>
      </c>
      <c r="F493" s="265" t="s">
        <v>2795</v>
      </c>
      <c r="G493" s="440"/>
      <c r="H493" s="267"/>
    </row>
    <row r="494" spans="2:8" ht="17.25" thickBot="1">
      <c r="B494" s="434" t="s">
        <v>4648</v>
      </c>
      <c r="C494" s="435"/>
      <c r="D494" s="435"/>
      <c r="E494" s="435"/>
      <c r="F494" s="435"/>
      <c r="G494" s="259"/>
      <c r="H494" s="230"/>
    </row>
    <row r="495" spans="2:8">
      <c r="B495" s="237" t="s">
        <v>1275</v>
      </c>
      <c r="C495" s="238" t="s">
        <v>1276</v>
      </c>
      <c r="D495" s="239" t="s">
        <v>2327</v>
      </c>
      <c r="E495" s="240" t="s">
        <v>3790</v>
      </c>
      <c r="F495" s="241" t="s">
        <v>2795</v>
      </c>
      <c r="G495" s="259"/>
      <c r="H495" s="230"/>
    </row>
    <row r="496" spans="2:8">
      <c r="B496" s="237" t="s">
        <v>1277</v>
      </c>
      <c r="C496" s="238" t="s">
        <v>1278</v>
      </c>
      <c r="D496" s="239" t="s">
        <v>2480</v>
      </c>
      <c r="E496" s="240" t="s">
        <v>4615</v>
      </c>
      <c r="F496" s="241" t="s">
        <v>2795</v>
      </c>
      <c r="G496" s="259"/>
      <c r="H496" s="230"/>
    </row>
    <row r="497" spans="2:8">
      <c r="B497" s="237" t="s">
        <v>1279</v>
      </c>
      <c r="C497" s="238" t="s">
        <v>1280</v>
      </c>
      <c r="D497" s="239" t="s">
        <v>2319</v>
      </c>
      <c r="E497" s="240" t="s">
        <v>4615</v>
      </c>
      <c r="F497" s="241" t="s">
        <v>2795</v>
      </c>
      <c r="G497" s="259"/>
      <c r="H497" s="230"/>
    </row>
    <row r="498" spans="2:8">
      <c r="B498" s="237" t="s">
        <v>1281</v>
      </c>
      <c r="C498" s="238" t="s">
        <v>1282</v>
      </c>
      <c r="D498" s="239" t="s">
        <v>4617</v>
      </c>
      <c r="E498" s="240" t="s">
        <v>4618</v>
      </c>
      <c r="F498" s="241" t="s">
        <v>2795</v>
      </c>
      <c r="G498" s="259"/>
      <c r="H498" s="230"/>
    </row>
    <row r="499" spans="2:8">
      <c r="B499" s="237" t="s">
        <v>1283</v>
      </c>
      <c r="C499" s="238" t="s">
        <v>1284</v>
      </c>
      <c r="D499" s="239" t="s">
        <v>2333</v>
      </c>
      <c r="E499" s="240" t="s">
        <v>4619</v>
      </c>
      <c r="F499" s="241" t="s">
        <v>2795</v>
      </c>
      <c r="G499" s="259"/>
      <c r="H499" s="230"/>
    </row>
    <row r="500" spans="2:8" ht="19.5" customHeight="1" thickBot="1">
      <c r="B500" s="237" t="s">
        <v>1285</v>
      </c>
      <c r="C500" s="238" t="s">
        <v>1286</v>
      </c>
      <c r="D500" s="239" t="s">
        <v>2333</v>
      </c>
      <c r="E500" s="240" t="s">
        <v>4619</v>
      </c>
      <c r="F500" s="241" t="s">
        <v>2795</v>
      </c>
      <c r="G500" s="438"/>
      <c r="H500" s="230"/>
    </row>
    <row r="501" spans="2:8" ht="17.25" thickBot="1">
      <c r="B501" s="434" t="s">
        <v>4649</v>
      </c>
      <c r="C501" s="435"/>
      <c r="D501" s="435"/>
      <c r="E501" s="435"/>
      <c r="F501" s="435"/>
      <c r="G501" s="259"/>
      <c r="H501" s="230"/>
    </row>
    <row r="502" spans="2:8">
      <c r="B502" s="264" t="s">
        <v>2072</v>
      </c>
      <c r="C502" s="238" t="s">
        <v>1287</v>
      </c>
      <c r="D502" s="239" t="s">
        <v>3219</v>
      </c>
      <c r="E502" s="4" t="s">
        <v>3790</v>
      </c>
      <c r="F502" s="265" t="s">
        <v>2795</v>
      </c>
      <c r="G502" s="259"/>
      <c r="H502" s="230"/>
    </row>
    <row r="503" spans="2:8">
      <c r="B503" s="237" t="s">
        <v>4650</v>
      </c>
      <c r="C503" s="238" t="s">
        <v>1288</v>
      </c>
      <c r="D503" s="239" t="s">
        <v>3081</v>
      </c>
      <c r="E503" s="240" t="s">
        <v>3801</v>
      </c>
      <c r="F503" s="241"/>
      <c r="G503" s="259"/>
      <c r="H503" s="230"/>
    </row>
    <row r="504" spans="2:8">
      <c r="B504" s="237" t="s">
        <v>4651</v>
      </c>
      <c r="C504" s="238" t="s">
        <v>4652</v>
      </c>
      <c r="D504" s="239" t="s">
        <v>3108</v>
      </c>
      <c r="E504" s="240" t="s">
        <v>2768</v>
      </c>
      <c r="F504" s="241"/>
      <c r="G504" s="259"/>
      <c r="H504" s="230"/>
    </row>
    <row r="505" spans="2:8">
      <c r="B505" s="237" t="s">
        <v>4653</v>
      </c>
      <c r="C505" s="238" t="s">
        <v>1289</v>
      </c>
      <c r="D505" s="239" t="s">
        <v>3108</v>
      </c>
      <c r="E505" s="240" t="s">
        <v>3801</v>
      </c>
      <c r="F505" s="241"/>
      <c r="G505" s="259"/>
      <c r="H505" s="230"/>
    </row>
    <row r="506" spans="2:8">
      <c r="B506" s="237" t="s">
        <v>4654</v>
      </c>
      <c r="C506" s="238" t="s">
        <v>4655</v>
      </c>
      <c r="D506" s="239" t="s">
        <v>2428</v>
      </c>
      <c r="E506" s="240" t="s">
        <v>3801</v>
      </c>
      <c r="F506" s="241"/>
      <c r="G506" s="259"/>
      <c r="H506" s="230"/>
    </row>
    <row r="507" spans="2:8">
      <c r="B507" s="237" t="s">
        <v>4656</v>
      </c>
      <c r="C507" s="238" t="s">
        <v>4657</v>
      </c>
      <c r="D507" s="239" t="s">
        <v>2428</v>
      </c>
      <c r="E507" s="240" t="s">
        <v>3801</v>
      </c>
      <c r="F507" s="241"/>
      <c r="G507" s="259"/>
      <c r="H507" s="230"/>
    </row>
    <row r="508" spans="2:8">
      <c r="B508" s="237" t="s">
        <v>1290</v>
      </c>
      <c r="C508" s="238" t="s">
        <v>1291</v>
      </c>
      <c r="D508" s="239" t="s">
        <v>3112</v>
      </c>
      <c r="E508" s="240" t="s">
        <v>3801</v>
      </c>
      <c r="F508" s="241"/>
      <c r="G508" s="259"/>
      <c r="H508" s="230"/>
    </row>
    <row r="509" spans="2:8">
      <c r="B509" s="237" t="s">
        <v>1093</v>
      </c>
      <c r="C509" s="238" t="s">
        <v>1292</v>
      </c>
      <c r="D509" s="239" t="s">
        <v>2432</v>
      </c>
      <c r="E509" s="240" t="s">
        <v>3801</v>
      </c>
      <c r="F509" s="241"/>
      <c r="G509" s="440"/>
      <c r="H509" s="267"/>
    </row>
    <row r="510" spans="2:8">
      <c r="B510" s="264" t="s">
        <v>2211</v>
      </c>
      <c r="C510" s="238" t="s">
        <v>2212</v>
      </c>
      <c r="D510" s="239" t="s">
        <v>4104</v>
      </c>
      <c r="E510" s="4" t="s">
        <v>3082</v>
      </c>
      <c r="F510" s="265" t="s">
        <v>2795</v>
      </c>
      <c r="G510" s="440"/>
      <c r="H510" s="267"/>
    </row>
    <row r="511" spans="2:8">
      <c r="B511" s="264" t="s">
        <v>2213</v>
      </c>
      <c r="C511" s="238" t="s">
        <v>2214</v>
      </c>
      <c r="D511" s="239" t="s">
        <v>2437</v>
      </c>
      <c r="E511" s="4" t="s">
        <v>3082</v>
      </c>
      <c r="F511" s="265"/>
      <c r="G511" s="440"/>
      <c r="H511" s="267"/>
    </row>
    <row r="512" spans="2:8">
      <c r="B512" s="264" t="s">
        <v>2215</v>
      </c>
      <c r="C512" s="238" t="s">
        <v>2216</v>
      </c>
      <c r="D512" s="239" t="s">
        <v>3076</v>
      </c>
      <c r="E512" s="4" t="s">
        <v>3077</v>
      </c>
      <c r="F512" s="265"/>
      <c r="G512" s="440"/>
      <c r="H512" s="267"/>
    </row>
    <row r="513" spans="2:8">
      <c r="B513" s="264" t="s">
        <v>2217</v>
      </c>
      <c r="C513" s="238" t="s">
        <v>2218</v>
      </c>
      <c r="D513" s="239" t="s">
        <v>3120</v>
      </c>
      <c r="E513" s="4" t="s">
        <v>3098</v>
      </c>
      <c r="F513" s="265"/>
      <c r="G513" s="440"/>
      <c r="H513" s="230"/>
    </row>
    <row r="514" spans="2:8" ht="20.100000000000001" customHeight="1" thickBot="1">
      <c r="B514" s="237" t="s">
        <v>4658</v>
      </c>
      <c r="C514" s="238" t="s">
        <v>1293</v>
      </c>
      <c r="D514" s="239" t="s">
        <v>2480</v>
      </c>
      <c r="E514" s="240" t="s">
        <v>2314</v>
      </c>
      <c r="F514" s="241" t="s">
        <v>2795</v>
      </c>
      <c r="G514" s="260"/>
      <c r="H514" s="230"/>
    </row>
    <row r="515" spans="2:8" ht="17.25" thickBot="1">
      <c r="B515" s="434" t="s">
        <v>4659</v>
      </c>
      <c r="C515" s="435"/>
      <c r="D515" s="435"/>
      <c r="E515" s="435"/>
      <c r="F515" s="435"/>
      <c r="G515" s="436"/>
      <c r="H515" s="230"/>
    </row>
    <row r="516" spans="2:8" ht="20.100000000000001" customHeight="1" thickBot="1">
      <c r="B516" s="231" t="s">
        <v>4660</v>
      </c>
      <c r="C516" s="232" t="s">
        <v>1294</v>
      </c>
      <c r="D516" s="233" t="s">
        <v>2313</v>
      </c>
      <c r="E516" s="234" t="s">
        <v>3801</v>
      </c>
      <c r="F516" s="235" t="s">
        <v>2795</v>
      </c>
      <c r="G516" s="268" t="s">
        <v>4645</v>
      </c>
      <c r="H516" s="230"/>
    </row>
    <row r="517" spans="2:8" ht="17.25" thickBot="1">
      <c r="B517" s="434" t="s">
        <v>4661</v>
      </c>
      <c r="C517" s="435"/>
      <c r="D517" s="435"/>
      <c r="E517" s="435"/>
      <c r="F517" s="435"/>
      <c r="G517" s="438"/>
      <c r="H517" s="230"/>
    </row>
    <row r="518" spans="2:8">
      <c r="B518" s="237" t="s">
        <v>4662</v>
      </c>
      <c r="C518" s="238" t="s">
        <v>1295</v>
      </c>
      <c r="D518" s="239" t="s">
        <v>3076</v>
      </c>
      <c r="E518" s="240" t="s">
        <v>3826</v>
      </c>
      <c r="F518" s="241" t="s">
        <v>2795</v>
      </c>
      <c r="G518" s="259"/>
      <c r="H518" s="230"/>
    </row>
    <row r="519" spans="2:8" ht="20.100000000000001" customHeight="1" thickBot="1">
      <c r="B519" s="264" t="s">
        <v>2073</v>
      </c>
      <c r="C519" s="238" t="s">
        <v>1296</v>
      </c>
      <c r="D519" s="239" t="s">
        <v>3219</v>
      </c>
      <c r="E519" s="4" t="s">
        <v>3790</v>
      </c>
      <c r="F519" s="265" t="s">
        <v>2795</v>
      </c>
      <c r="G519" s="440"/>
      <c r="H519" s="230"/>
    </row>
    <row r="520" spans="2:8" ht="17.25" thickBot="1">
      <c r="B520" s="434" t="s">
        <v>4663</v>
      </c>
      <c r="C520" s="435"/>
      <c r="D520" s="435"/>
      <c r="E520" s="435"/>
      <c r="F520" s="435"/>
      <c r="G520" s="438"/>
      <c r="H520" s="230"/>
    </row>
    <row r="521" spans="2:8">
      <c r="B521" s="237" t="s">
        <v>1297</v>
      </c>
      <c r="C521" s="238" t="s">
        <v>1298</v>
      </c>
      <c r="D521" s="239" t="s">
        <v>2327</v>
      </c>
      <c r="E521" s="240" t="s">
        <v>3790</v>
      </c>
      <c r="F521" s="241" t="s">
        <v>2795</v>
      </c>
      <c r="G521" s="259"/>
      <c r="H521" s="230"/>
    </row>
    <row r="522" spans="2:8">
      <c r="B522" s="237" t="s">
        <v>1299</v>
      </c>
      <c r="C522" s="238" t="s">
        <v>1300</v>
      </c>
      <c r="D522" s="239" t="s">
        <v>2480</v>
      </c>
      <c r="E522" s="240" t="s">
        <v>4615</v>
      </c>
      <c r="F522" s="241" t="s">
        <v>2795</v>
      </c>
      <c r="G522" s="259"/>
      <c r="H522" s="230"/>
    </row>
    <row r="523" spans="2:8">
      <c r="B523" s="237" t="s">
        <v>1301</v>
      </c>
      <c r="C523" s="238" t="s">
        <v>1302</v>
      </c>
      <c r="D523" s="239" t="s">
        <v>2319</v>
      </c>
      <c r="E523" s="240" t="s">
        <v>4615</v>
      </c>
      <c r="F523" s="241" t="s">
        <v>2795</v>
      </c>
      <c r="G523" s="259"/>
      <c r="H523" s="230"/>
    </row>
    <row r="524" spans="2:8">
      <c r="B524" s="237" t="s">
        <v>1303</v>
      </c>
      <c r="C524" s="238" t="s">
        <v>1304</v>
      </c>
      <c r="D524" s="239" t="s">
        <v>4617</v>
      </c>
      <c r="E524" s="240" t="s">
        <v>4618</v>
      </c>
      <c r="F524" s="241" t="s">
        <v>2795</v>
      </c>
      <c r="G524" s="259"/>
      <c r="H524" s="230"/>
    </row>
    <row r="525" spans="2:8">
      <c r="B525" s="237" t="s">
        <v>1305</v>
      </c>
      <c r="C525" s="238" t="s">
        <v>1306</v>
      </c>
      <c r="D525" s="239" t="s">
        <v>2333</v>
      </c>
      <c r="E525" s="240" t="s">
        <v>4619</v>
      </c>
      <c r="F525" s="241" t="s">
        <v>2795</v>
      </c>
      <c r="G525" s="259"/>
      <c r="H525" s="230"/>
    </row>
    <row r="526" spans="2:8" ht="20.100000000000001" customHeight="1" thickBot="1">
      <c r="B526" s="237" t="s">
        <v>1307</v>
      </c>
      <c r="C526" s="238" t="s">
        <v>1308</v>
      </c>
      <c r="D526" s="239" t="s">
        <v>2333</v>
      </c>
      <c r="E526" s="240" t="s">
        <v>4619</v>
      </c>
      <c r="F526" s="241" t="s">
        <v>2795</v>
      </c>
      <c r="G526" s="259"/>
      <c r="H526" s="230"/>
    </row>
    <row r="527" spans="2:8" ht="17.25" thickBot="1">
      <c r="B527" s="434" t="s">
        <v>4664</v>
      </c>
      <c r="C527" s="435"/>
      <c r="D527" s="435"/>
      <c r="E527" s="435"/>
      <c r="F527" s="435"/>
      <c r="G527" s="438"/>
      <c r="H527" s="230"/>
    </row>
    <row r="528" spans="2:8">
      <c r="B528" s="264" t="s">
        <v>2074</v>
      </c>
      <c r="C528" s="238" t="s">
        <v>1309</v>
      </c>
      <c r="D528" s="239" t="s">
        <v>3219</v>
      </c>
      <c r="E528" s="4" t="s">
        <v>3790</v>
      </c>
      <c r="F528" s="265" t="s">
        <v>2795</v>
      </c>
      <c r="G528" s="440"/>
      <c r="H528" s="230"/>
    </row>
    <row r="529" spans="2:8">
      <c r="B529" s="237" t="s">
        <v>4665</v>
      </c>
      <c r="C529" s="238" t="s">
        <v>1310</v>
      </c>
      <c r="D529" s="239" t="s">
        <v>3081</v>
      </c>
      <c r="E529" s="240" t="s">
        <v>3801</v>
      </c>
      <c r="F529" s="241"/>
      <c r="G529" s="259"/>
      <c r="H529" s="230"/>
    </row>
    <row r="530" spans="2:8">
      <c r="B530" s="237" t="s">
        <v>1736</v>
      </c>
      <c r="C530" s="238" t="s">
        <v>4666</v>
      </c>
      <c r="D530" s="239" t="s">
        <v>3108</v>
      </c>
      <c r="E530" s="240" t="s">
        <v>2768</v>
      </c>
      <c r="F530" s="241"/>
      <c r="G530" s="259"/>
      <c r="H530" s="230"/>
    </row>
    <row r="531" spans="2:8">
      <c r="B531" s="237" t="s">
        <v>4667</v>
      </c>
      <c r="C531" s="238" t="s">
        <v>1311</v>
      </c>
      <c r="D531" s="239" t="s">
        <v>3108</v>
      </c>
      <c r="E531" s="240" t="s">
        <v>3801</v>
      </c>
      <c r="F531" s="241"/>
      <c r="G531" s="259"/>
      <c r="H531" s="230"/>
    </row>
    <row r="532" spans="2:8">
      <c r="B532" s="237" t="s">
        <v>4668</v>
      </c>
      <c r="C532" s="238" t="s">
        <v>4669</v>
      </c>
      <c r="D532" s="239" t="s">
        <v>2428</v>
      </c>
      <c r="E532" s="240" t="s">
        <v>3801</v>
      </c>
      <c r="F532" s="241"/>
      <c r="G532" s="259"/>
      <c r="H532" s="230"/>
    </row>
    <row r="533" spans="2:8">
      <c r="B533" s="237" t="s">
        <v>4670</v>
      </c>
      <c r="C533" s="238" t="s">
        <v>4671</v>
      </c>
      <c r="D533" s="239" t="s">
        <v>2428</v>
      </c>
      <c r="E533" s="240" t="s">
        <v>3801</v>
      </c>
      <c r="F533" s="241"/>
      <c r="G533" s="259"/>
      <c r="H533" s="230"/>
    </row>
    <row r="534" spans="2:8">
      <c r="B534" s="237" t="s">
        <v>1312</v>
      </c>
      <c r="C534" s="238" t="s">
        <v>1313</v>
      </c>
      <c r="D534" s="239" t="s">
        <v>3112</v>
      </c>
      <c r="E534" s="240" t="s">
        <v>3801</v>
      </c>
      <c r="F534" s="241"/>
      <c r="G534" s="259"/>
      <c r="H534" s="230"/>
    </row>
    <row r="535" spans="2:8">
      <c r="B535" s="237" t="s">
        <v>1094</v>
      </c>
      <c r="C535" s="238" t="s">
        <v>1314</v>
      </c>
      <c r="D535" s="239" t="s">
        <v>2432</v>
      </c>
      <c r="E535" s="240" t="s">
        <v>3801</v>
      </c>
      <c r="F535" s="241"/>
      <c r="G535" s="259"/>
      <c r="H535" s="267"/>
    </row>
    <row r="536" spans="2:8">
      <c r="B536" s="264" t="s">
        <v>2219</v>
      </c>
      <c r="C536" s="238" t="s">
        <v>2220</v>
      </c>
      <c r="D536" s="239" t="s">
        <v>4104</v>
      </c>
      <c r="E536" s="4" t="s">
        <v>3082</v>
      </c>
      <c r="F536" s="265" t="s">
        <v>2795</v>
      </c>
      <c r="G536" s="440"/>
      <c r="H536" s="267"/>
    </row>
    <row r="537" spans="2:8">
      <c r="B537" s="264" t="s">
        <v>2221</v>
      </c>
      <c r="C537" s="238" t="s">
        <v>2222</v>
      </c>
      <c r="D537" s="239" t="s">
        <v>2437</v>
      </c>
      <c r="E537" s="4" t="s">
        <v>3082</v>
      </c>
      <c r="F537" s="265"/>
      <c r="G537" s="440"/>
      <c r="H537" s="267"/>
    </row>
    <row r="538" spans="2:8">
      <c r="B538" s="264" t="s">
        <v>2223</v>
      </c>
      <c r="C538" s="238" t="s">
        <v>2224</v>
      </c>
      <c r="D538" s="239" t="s">
        <v>3076</v>
      </c>
      <c r="E538" s="4" t="s">
        <v>3077</v>
      </c>
      <c r="F538" s="265"/>
      <c r="G538" s="440"/>
      <c r="H538" s="267"/>
    </row>
    <row r="539" spans="2:8">
      <c r="B539" s="264" t="s">
        <v>2225</v>
      </c>
      <c r="C539" s="238" t="s">
        <v>2226</v>
      </c>
      <c r="D539" s="239" t="s">
        <v>3120</v>
      </c>
      <c r="E539" s="4" t="s">
        <v>3098</v>
      </c>
      <c r="F539" s="265"/>
      <c r="G539" s="440"/>
      <c r="H539" s="230"/>
    </row>
    <row r="540" spans="2:8" ht="20.100000000000001" customHeight="1" thickBot="1">
      <c r="B540" s="237" t="s">
        <v>4672</v>
      </c>
      <c r="C540" s="238" t="s">
        <v>1315</v>
      </c>
      <c r="D540" s="239" t="s">
        <v>2480</v>
      </c>
      <c r="E540" s="240" t="s">
        <v>2314</v>
      </c>
      <c r="F540" s="241" t="s">
        <v>2795</v>
      </c>
      <c r="G540" s="260"/>
      <c r="H540" s="230"/>
    </row>
    <row r="541" spans="2:8" ht="17.25" thickBot="1">
      <c r="B541" s="434" t="s">
        <v>4673</v>
      </c>
      <c r="C541" s="435"/>
      <c r="D541" s="435"/>
      <c r="E541" s="435"/>
      <c r="F541" s="435"/>
      <c r="G541" s="436"/>
      <c r="H541" s="230"/>
    </row>
    <row r="542" spans="2:8" ht="19.5" customHeight="1" thickBot="1">
      <c r="B542" s="231" t="s">
        <v>4674</v>
      </c>
      <c r="C542" s="232" t="s">
        <v>1316</v>
      </c>
      <c r="D542" s="233" t="s">
        <v>2313</v>
      </c>
      <c r="E542" s="234" t="s">
        <v>3801</v>
      </c>
      <c r="F542" s="235" t="s">
        <v>2795</v>
      </c>
      <c r="G542" s="268" t="s">
        <v>4645</v>
      </c>
      <c r="H542" s="230"/>
    </row>
    <row r="543" spans="2:8" ht="17.25" thickBot="1">
      <c r="B543" s="434" t="s">
        <v>4675</v>
      </c>
      <c r="C543" s="435"/>
      <c r="D543" s="435"/>
      <c r="E543" s="435"/>
      <c r="F543" s="435"/>
      <c r="G543" s="438"/>
      <c r="H543" s="230"/>
    </row>
    <row r="544" spans="2:8">
      <c r="B544" s="237" t="s">
        <v>4676</v>
      </c>
      <c r="C544" s="238" t="s">
        <v>1317</v>
      </c>
      <c r="D544" s="239" t="s">
        <v>3076</v>
      </c>
      <c r="E544" s="240" t="s">
        <v>3826</v>
      </c>
      <c r="F544" s="241" t="s">
        <v>2795</v>
      </c>
      <c r="G544" s="259"/>
      <c r="H544" s="230"/>
    </row>
    <row r="545" spans="2:8" ht="20.100000000000001" customHeight="1" thickBot="1">
      <c r="B545" s="264" t="s">
        <v>2075</v>
      </c>
      <c r="C545" s="238" t="s">
        <v>1318</v>
      </c>
      <c r="D545" s="239" t="s">
        <v>3219</v>
      </c>
      <c r="E545" s="4" t="s">
        <v>3790</v>
      </c>
      <c r="F545" s="265" t="s">
        <v>2795</v>
      </c>
      <c r="G545" s="440"/>
      <c r="H545" s="230"/>
    </row>
    <row r="546" spans="2:8" ht="17.25" thickBot="1">
      <c r="B546" s="434" t="s">
        <v>4677</v>
      </c>
      <c r="C546" s="435"/>
      <c r="D546" s="435"/>
      <c r="E546" s="435"/>
      <c r="F546" s="435"/>
      <c r="G546" s="438"/>
      <c r="H546" s="230"/>
    </row>
    <row r="547" spans="2:8">
      <c r="B547" s="237" t="s">
        <v>1319</v>
      </c>
      <c r="C547" s="238" t="s">
        <v>1320</v>
      </c>
      <c r="D547" s="239" t="s">
        <v>2327</v>
      </c>
      <c r="E547" s="240" t="s">
        <v>3790</v>
      </c>
      <c r="F547" s="241" t="s">
        <v>2795</v>
      </c>
      <c r="G547" s="259"/>
      <c r="H547" s="230"/>
    </row>
    <row r="548" spans="2:8">
      <c r="B548" s="237" t="s">
        <v>1321</v>
      </c>
      <c r="C548" s="238" t="s">
        <v>1322</v>
      </c>
      <c r="D548" s="239" t="s">
        <v>2480</v>
      </c>
      <c r="E548" s="240" t="s">
        <v>4615</v>
      </c>
      <c r="F548" s="241" t="s">
        <v>2795</v>
      </c>
      <c r="G548" s="259"/>
      <c r="H548" s="230"/>
    </row>
    <row r="549" spans="2:8">
      <c r="B549" s="237" t="s">
        <v>1323</v>
      </c>
      <c r="C549" s="238" t="s">
        <v>1324</v>
      </c>
      <c r="D549" s="239" t="s">
        <v>2319</v>
      </c>
      <c r="E549" s="240" t="s">
        <v>4615</v>
      </c>
      <c r="F549" s="241" t="s">
        <v>2795</v>
      </c>
      <c r="G549" s="259"/>
      <c r="H549" s="230"/>
    </row>
    <row r="550" spans="2:8">
      <c r="B550" s="237" t="s">
        <v>1325</v>
      </c>
      <c r="C550" s="238" t="s">
        <v>1326</v>
      </c>
      <c r="D550" s="239" t="s">
        <v>4617</v>
      </c>
      <c r="E550" s="240" t="s">
        <v>4618</v>
      </c>
      <c r="F550" s="241" t="s">
        <v>2795</v>
      </c>
      <c r="G550" s="259"/>
      <c r="H550" s="230"/>
    </row>
    <row r="551" spans="2:8">
      <c r="B551" s="237" t="s">
        <v>1327</v>
      </c>
      <c r="C551" s="238" t="s">
        <v>1328</v>
      </c>
      <c r="D551" s="239" t="s">
        <v>2333</v>
      </c>
      <c r="E551" s="240" t="s">
        <v>4619</v>
      </c>
      <c r="F551" s="241" t="s">
        <v>2795</v>
      </c>
      <c r="G551" s="259"/>
      <c r="H551" s="230"/>
    </row>
    <row r="552" spans="2:8" ht="20.100000000000001" customHeight="1" thickBot="1">
      <c r="B552" s="237" t="s">
        <v>1329</v>
      </c>
      <c r="C552" s="238" t="s">
        <v>1330</v>
      </c>
      <c r="D552" s="239" t="s">
        <v>2333</v>
      </c>
      <c r="E552" s="240" t="s">
        <v>4619</v>
      </c>
      <c r="F552" s="241" t="s">
        <v>2795</v>
      </c>
      <c r="G552" s="259"/>
      <c r="H552" s="230"/>
    </row>
    <row r="553" spans="2:8" ht="17.25" thickBot="1">
      <c r="B553" s="434" t="s">
        <v>4678</v>
      </c>
      <c r="C553" s="435"/>
      <c r="D553" s="435"/>
      <c r="E553" s="435"/>
      <c r="F553" s="435"/>
      <c r="G553" s="438"/>
      <c r="H553" s="230"/>
    </row>
    <row r="554" spans="2:8">
      <c r="B554" s="264" t="s">
        <v>2076</v>
      </c>
      <c r="C554" s="238" t="s">
        <v>1331</v>
      </c>
      <c r="D554" s="239" t="s">
        <v>3219</v>
      </c>
      <c r="E554" s="4" t="s">
        <v>3790</v>
      </c>
      <c r="F554" s="265" t="s">
        <v>2795</v>
      </c>
      <c r="G554" s="440"/>
      <c r="H554" s="230"/>
    </row>
    <row r="555" spans="2:8">
      <c r="B555" s="237" t="s">
        <v>4679</v>
      </c>
      <c r="C555" s="238" t="s">
        <v>1332</v>
      </c>
      <c r="D555" s="239" t="s">
        <v>3081</v>
      </c>
      <c r="E555" s="240" t="s">
        <v>3801</v>
      </c>
      <c r="F555" s="241"/>
      <c r="G555" s="259"/>
      <c r="H555" s="230"/>
    </row>
    <row r="556" spans="2:8">
      <c r="B556" s="237" t="s">
        <v>1737</v>
      </c>
      <c r="C556" s="238" t="s">
        <v>4680</v>
      </c>
      <c r="D556" s="239" t="s">
        <v>3108</v>
      </c>
      <c r="E556" s="240" t="s">
        <v>2768</v>
      </c>
      <c r="F556" s="241"/>
      <c r="G556" s="259"/>
      <c r="H556" s="230"/>
    </row>
    <row r="557" spans="2:8">
      <c r="B557" s="237" t="s">
        <v>4681</v>
      </c>
      <c r="C557" s="238" t="s">
        <v>1333</v>
      </c>
      <c r="D557" s="239" t="s">
        <v>3108</v>
      </c>
      <c r="E557" s="240" t="s">
        <v>3801</v>
      </c>
      <c r="F557" s="241"/>
      <c r="G557" s="259"/>
      <c r="H557" s="230"/>
    </row>
    <row r="558" spans="2:8">
      <c r="B558" s="237" t="s">
        <v>4682</v>
      </c>
      <c r="C558" s="238" t="s">
        <v>4683</v>
      </c>
      <c r="D558" s="239" t="s">
        <v>2428</v>
      </c>
      <c r="E558" s="240" t="s">
        <v>3801</v>
      </c>
      <c r="F558" s="241"/>
      <c r="G558" s="259"/>
      <c r="H558" s="230"/>
    </row>
    <row r="559" spans="2:8">
      <c r="B559" s="237" t="s">
        <v>4684</v>
      </c>
      <c r="C559" s="238" t="s">
        <v>4685</v>
      </c>
      <c r="D559" s="239" t="s">
        <v>2428</v>
      </c>
      <c r="E559" s="240" t="s">
        <v>3801</v>
      </c>
      <c r="F559" s="241"/>
      <c r="G559" s="259"/>
      <c r="H559" s="230"/>
    </row>
    <row r="560" spans="2:8">
      <c r="B560" s="237" t="s">
        <v>1334</v>
      </c>
      <c r="C560" s="238" t="s">
        <v>1335</v>
      </c>
      <c r="D560" s="239" t="s">
        <v>3112</v>
      </c>
      <c r="E560" s="240" t="s">
        <v>3801</v>
      </c>
      <c r="F560" s="241"/>
      <c r="G560" s="259"/>
      <c r="H560" s="230"/>
    </row>
    <row r="561" spans="2:8">
      <c r="B561" s="237" t="s">
        <v>1095</v>
      </c>
      <c r="C561" s="238" t="s">
        <v>1336</v>
      </c>
      <c r="D561" s="239" t="s">
        <v>2432</v>
      </c>
      <c r="E561" s="240" t="s">
        <v>3801</v>
      </c>
      <c r="F561" s="241"/>
      <c r="G561" s="259"/>
      <c r="H561" s="267"/>
    </row>
    <row r="562" spans="2:8">
      <c r="B562" s="264" t="s">
        <v>2227</v>
      </c>
      <c r="C562" s="238" t="s">
        <v>2228</v>
      </c>
      <c r="D562" s="239" t="s">
        <v>4104</v>
      </c>
      <c r="E562" s="4" t="s">
        <v>3082</v>
      </c>
      <c r="F562" s="265" t="s">
        <v>2795</v>
      </c>
      <c r="G562" s="440"/>
      <c r="H562" s="267"/>
    </row>
    <row r="563" spans="2:8">
      <c r="B563" s="264" t="s">
        <v>2229</v>
      </c>
      <c r="C563" s="238" t="s">
        <v>2230</v>
      </c>
      <c r="D563" s="239" t="s">
        <v>2437</v>
      </c>
      <c r="E563" s="4" t="s">
        <v>3082</v>
      </c>
      <c r="F563" s="265"/>
      <c r="G563" s="440"/>
      <c r="H563" s="267"/>
    </row>
    <row r="564" spans="2:8">
      <c r="B564" s="264" t="s">
        <v>2231</v>
      </c>
      <c r="C564" s="238" t="s">
        <v>2232</v>
      </c>
      <c r="D564" s="239" t="s">
        <v>3076</v>
      </c>
      <c r="E564" s="4" t="s">
        <v>3077</v>
      </c>
      <c r="F564" s="265"/>
      <c r="G564" s="440"/>
      <c r="H564" s="267"/>
    </row>
    <row r="565" spans="2:8">
      <c r="B565" s="264" t="s">
        <v>2233</v>
      </c>
      <c r="C565" s="238" t="s">
        <v>2234</v>
      </c>
      <c r="D565" s="239" t="s">
        <v>3120</v>
      </c>
      <c r="E565" s="4" t="s">
        <v>3098</v>
      </c>
      <c r="F565" s="265"/>
      <c r="G565" s="440"/>
      <c r="H565" s="230"/>
    </row>
    <row r="566" spans="2:8" ht="20.100000000000001" customHeight="1" thickBot="1">
      <c r="B566" s="237" t="s">
        <v>4686</v>
      </c>
      <c r="C566" s="238" t="s">
        <v>1337</v>
      </c>
      <c r="D566" s="239" t="s">
        <v>2480</v>
      </c>
      <c r="E566" s="240" t="s">
        <v>2314</v>
      </c>
      <c r="F566" s="241" t="s">
        <v>2795</v>
      </c>
      <c r="G566" s="260"/>
      <c r="H566" s="230"/>
    </row>
    <row r="567" spans="2:8" ht="17.25" thickBot="1">
      <c r="B567" s="434" t="s">
        <v>4687</v>
      </c>
      <c r="C567" s="435"/>
      <c r="D567" s="435"/>
      <c r="E567" s="435"/>
      <c r="F567" s="435"/>
      <c r="G567" s="436"/>
      <c r="H567" s="230"/>
    </row>
    <row r="568" spans="2:8" ht="21" customHeight="1" thickBot="1">
      <c r="B568" s="231" t="s">
        <v>4688</v>
      </c>
      <c r="C568" s="232" t="s">
        <v>1338</v>
      </c>
      <c r="D568" s="233" t="s">
        <v>2313</v>
      </c>
      <c r="E568" s="234" t="s">
        <v>3801</v>
      </c>
      <c r="F568" s="235" t="s">
        <v>2795</v>
      </c>
      <c r="G568" s="268" t="s">
        <v>4645</v>
      </c>
      <c r="H568" s="230"/>
    </row>
    <row r="569" spans="2:8" ht="17.25" thickBot="1">
      <c r="B569" s="434" t="s">
        <v>4689</v>
      </c>
      <c r="C569" s="435"/>
      <c r="D569" s="435"/>
      <c r="E569" s="435"/>
      <c r="F569" s="435"/>
      <c r="G569" s="438"/>
      <c r="H569" s="230"/>
    </row>
    <row r="570" spans="2:8">
      <c r="B570" s="237" t="s">
        <v>4690</v>
      </c>
      <c r="C570" s="238" t="s">
        <v>1339</v>
      </c>
      <c r="D570" s="239" t="s">
        <v>3076</v>
      </c>
      <c r="E570" s="240" t="s">
        <v>3826</v>
      </c>
      <c r="F570" s="241" t="s">
        <v>2795</v>
      </c>
      <c r="G570" s="259"/>
      <c r="H570" s="230"/>
    </row>
    <row r="571" spans="2:8" ht="20.100000000000001" customHeight="1" thickBot="1">
      <c r="B571" s="264" t="s">
        <v>2077</v>
      </c>
      <c r="C571" s="238" t="s">
        <v>1340</v>
      </c>
      <c r="D571" s="239" t="s">
        <v>3219</v>
      </c>
      <c r="E571" s="4" t="s">
        <v>3790</v>
      </c>
      <c r="F571" s="265" t="s">
        <v>2795</v>
      </c>
      <c r="G571" s="440"/>
      <c r="H571" s="230"/>
    </row>
    <row r="572" spans="2:8" ht="17.25" thickBot="1">
      <c r="B572" s="434" t="s">
        <v>4691</v>
      </c>
      <c r="C572" s="435"/>
      <c r="D572" s="435"/>
      <c r="E572" s="435"/>
      <c r="F572" s="435"/>
      <c r="G572" s="438"/>
      <c r="H572" s="230"/>
    </row>
    <row r="573" spans="2:8">
      <c r="B573" s="237" t="s">
        <v>1341</v>
      </c>
      <c r="C573" s="238" t="s">
        <v>1342</v>
      </c>
      <c r="D573" s="239" t="s">
        <v>2327</v>
      </c>
      <c r="E573" s="240" t="s">
        <v>3790</v>
      </c>
      <c r="F573" s="241" t="s">
        <v>2795</v>
      </c>
      <c r="G573" s="259"/>
      <c r="H573" s="230"/>
    </row>
    <row r="574" spans="2:8">
      <c r="B574" s="237" t="s">
        <v>1343</v>
      </c>
      <c r="C574" s="238" t="s">
        <v>1344</v>
      </c>
      <c r="D574" s="239" t="s">
        <v>2480</v>
      </c>
      <c r="E574" s="240" t="s">
        <v>4615</v>
      </c>
      <c r="F574" s="241" t="s">
        <v>2795</v>
      </c>
      <c r="G574" s="259"/>
      <c r="H574" s="230"/>
    </row>
    <row r="575" spans="2:8">
      <c r="B575" s="237" t="s">
        <v>1345</v>
      </c>
      <c r="C575" s="238" t="s">
        <v>1346</v>
      </c>
      <c r="D575" s="239" t="s">
        <v>2319</v>
      </c>
      <c r="E575" s="240" t="s">
        <v>4615</v>
      </c>
      <c r="F575" s="241" t="s">
        <v>2795</v>
      </c>
      <c r="G575" s="259"/>
      <c r="H575" s="230"/>
    </row>
    <row r="576" spans="2:8">
      <c r="B576" s="237" t="s">
        <v>1347</v>
      </c>
      <c r="C576" s="238" t="s">
        <v>1348</v>
      </c>
      <c r="D576" s="239" t="s">
        <v>4617</v>
      </c>
      <c r="E576" s="240" t="s">
        <v>4618</v>
      </c>
      <c r="F576" s="241" t="s">
        <v>2795</v>
      </c>
      <c r="G576" s="259"/>
      <c r="H576" s="230"/>
    </row>
    <row r="577" spans="2:8">
      <c r="B577" s="237" t="s">
        <v>1349</v>
      </c>
      <c r="C577" s="238" t="s">
        <v>1350</v>
      </c>
      <c r="D577" s="239" t="s">
        <v>2333</v>
      </c>
      <c r="E577" s="240" t="s">
        <v>4619</v>
      </c>
      <c r="F577" s="241" t="s">
        <v>2795</v>
      </c>
      <c r="G577" s="259"/>
      <c r="H577" s="230"/>
    </row>
    <row r="578" spans="2:8" ht="20.100000000000001" customHeight="1" thickBot="1">
      <c r="B578" s="237" t="s">
        <v>1351</v>
      </c>
      <c r="C578" s="238" t="s">
        <v>1352</v>
      </c>
      <c r="D578" s="239" t="s">
        <v>2333</v>
      </c>
      <c r="E578" s="240" t="s">
        <v>4619</v>
      </c>
      <c r="F578" s="241" t="s">
        <v>2795</v>
      </c>
      <c r="G578" s="259"/>
      <c r="H578" s="230"/>
    </row>
    <row r="579" spans="2:8" ht="17.25" thickBot="1">
      <c r="B579" s="434" t="s">
        <v>4692</v>
      </c>
      <c r="C579" s="435"/>
      <c r="D579" s="435"/>
      <c r="E579" s="435"/>
      <c r="F579" s="435"/>
      <c r="G579" s="438"/>
      <c r="H579" s="230"/>
    </row>
    <row r="580" spans="2:8">
      <c r="B580" s="264" t="s">
        <v>2078</v>
      </c>
      <c r="C580" s="238" t="s">
        <v>1353</v>
      </c>
      <c r="D580" s="239" t="s">
        <v>3219</v>
      </c>
      <c r="E580" s="4" t="s">
        <v>3790</v>
      </c>
      <c r="F580" s="265" t="s">
        <v>2795</v>
      </c>
      <c r="G580" s="440"/>
      <c r="H580" s="230"/>
    </row>
    <row r="581" spans="2:8">
      <c r="B581" s="237" t="s">
        <v>4693</v>
      </c>
      <c r="C581" s="238" t="s">
        <v>1354</v>
      </c>
      <c r="D581" s="239" t="s">
        <v>3081</v>
      </c>
      <c r="E581" s="240" t="s">
        <v>3801</v>
      </c>
      <c r="F581" s="241"/>
      <c r="G581" s="259"/>
      <c r="H581" s="230"/>
    </row>
    <row r="582" spans="2:8">
      <c r="B582" s="237" t="s">
        <v>1738</v>
      </c>
      <c r="C582" s="238" t="s">
        <v>4694</v>
      </c>
      <c r="D582" s="239" t="s">
        <v>3108</v>
      </c>
      <c r="E582" s="240" t="s">
        <v>2768</v>
      </c>
      <c r="F582" s="241"/>
      <c r="G582" s="259"/>
      <c r="H582" s="230"/>
    </row>
    <row r="583" spans="2:8">
      <c r="B583" s="237" t="s">
        <v>4695</v>
      </c>
      <c r="C583" s="238" t="s">
        <v>1355</v>
      </c>
      <c r="D583" s="239" t="s">
        <v>3108</v>
      </c>
      <c r="E583" s="240" t="s">
        <v>3801</v>
      </c>
      <c r="F583" s="241"/>
      <c r="G583" s="259"/>
      <c r="H583" s="230"/>
    </row>
    <row r="584" spans="2:8">
      <c r="B584" s="237" t="s">
        <v>4696</v>
      </c>
      <c r="C584" s="238" t="s">
        <v>4697</v>
      </c>
      <c r="D584" s="239" t="s">
        <v>2428</v>
      </c>
      <c r="E584" s="240" t="s">
        <v>3801</v>
      </c>
      <c r="F584" s="241"/>
      <c r="G584" s="259"/>
      <c r="H584" s="230"/>
    </row>
    <row r="585" spans="2:8">
      <c r="B585" s="237" t="s">
        <v>4698</v>
      </c>
      <c r="C585" s="238" t="s">
        <v>4699</v>
      </c>
      <c r="D585" s="239" t="s">
        <v>2428</v>
      </c>
      <c r="E585" s="240" t="s">
        <v>3801</v>
      </c>
      <c r="F585" s="241"/>
      <c r="G585" s="259"/>
      <c r="H585" s="230"/>
    </row>
    <row r="586" spans="2:8">
      <c r="B586" s="237" t="s">
        <v>1356</v>
      </c>
      <c r="C586" s="238" t="s">
        <v>1357</v>
      </c>
      <c r="D586" s="239" t="s">
        <v>3112</v>
      </c>
      <c r="E586" s="240" t="s">
        <v>3801</v>
      </c>
      <c r="F586" s="241"/>
      <c r="G586" s="259"/>
      <c r="H586" s="230"/>
    </row>
    <row r="587" spans="2:8">
      <c r="B587" s="237" t="s">
        <v>1096</v>
      </c>
      <c r="C587" s="238" t="s">
        <v>1358</v>
      </c>
      <c r="D587" s="239" t="s">
        <v>2432</v>
      </c>
      <c r="E587" s="240" t="s">
        <v>3801</v>
      </c>
      <c r="F587" s="241"/>
      <c r="G587" s="259"/>
      <c r="H587" s="267"/>
    </row>
    <row r="588" spans="2:8">
      <c r="B588" s="264" t="s">
        <v>2235</v>
      </c>
      <c r="C588" s="238" t="s">
        <v>2236</v>
      </c>
      <c r="D588" s="239" t="s">
        <v>4104</v>
      </c>
      <c r="E588" s="4" t="s">
        <v>3082</v>
      </c>
      <c r="F588" s="265" t="s">
        <v>2795</v>
      </c>
      <c r="G588" s="440"/>
      <c r="H588" s="267"/>
    </row>
    <row r="589" spans="2:8">
      <c r="B589" s="264" t="s">
        <v>2237</v>
      </c>
      <c r="C589" s="238" t="s">
        <v>2238</v>
      </c>
      <c r="D589" s="239" t="s">
        <v>2437</v>
      </c>
      <c r="E589" s="4" t="s">
        <v>3082</v>
      </c>
      <c r="F589" s="265"/>
      <c r="G589" s="440"/>
      <c r="H589" s="267"/>
    </row>
    <row r="590" spans="2:8">
      <c r="B590" s="264" t="s">
        <v>2239</v>
      </c>
      <c r="C590" s="238" t="s">
        <v>2240</v>
      </c>
      <c r="D590" s="239" t="s">
        <v>3076</v>
      </c>
      <c r="E590" s="4" t="s">
        <v>3077</v>
      </c>
      <c r="F590" s="265"/>
      <c r="G590" s="440"/>
      <c r="H590" s="267"/>
    </row>
    <row r="591" spans="2:8">
      <c r="B591" s="264" t="s">
        <v>2241</v>
      </c>
      <c r="C591" s="238" t="s">
        <v>2242</v>
      </c>
      <c r="D591" s="239" t="s">
        <v>3120</v>
      </c>
      <c r="E591" s="4" t="s">
        <v>3098</v>
      </c>
      <c r="F591" s="265"/>
      <c r="G591" s="440"/>
      <c r="H591" s="230"/>
    </row>
    <row r="592" spans="2:8" ht="20.100000000000001" customHeight="1" thickBot="1">
      <c r="B592" s="237" t="s">
        <v>4700</v>
      </c>
      <c r="C592" s="238" t="s">
        <v>1359</v>
      </c>
      <c r="D592" s="239" t="s">
        <v>2480</v>
      </c>
      <c r="E592" s="240" t="s">
        <v>2314</v>
      </c>
      <c r="F592" s="241" t="s">
        <v>2795</v>
      </c>
      <c r="G592" s="260"/>
      <c r="H592" s="230"/>
    </row>
    <row r="593" spans="2:8" ht="17.25" thickBot="1">
      <c r="B593" s="434" t="s">
        <v>4701</v>
      </c>
      <c r="C593" s="435"/>
      <c r="D593" s="435"/>
      <c r="E593" s="435"/>
      <c r="F593" s="435"/>
      <c r="G593" s="436"/>
      <c r="H593" s="230"/>
    </row>
    <row r="594" spans="2:8" ht="20.100000000000001" customHeight="1" thickBot="1">
      <c r="B594" s="231" t="s">
        <v>4702</v>
      </c>
      <c r="C594" s="232" t="s">
        <v>1360</v>
      </c>
      <c r="D594" s="233" t="s">
        <v>2313</v>
      </c>
      <c r="E594" s="234" t="s">
        <v>3801</v>
      </c>
      <c r="F594" s="235" t="s">
        <v>2795</v>
      </c>
      <c r="G594" s="268" t="s">
        <v>4645</v>
      </c>
      <c r="H594" s="230"/>
    </row>
    <row r="595" spans="2:8" ht="17.25" thickBot="1">
      <c r="B595" s="434" t="s">
        <v>4703</v>
      </c>
      <c r="C595" s="435"/>
      <c r="D595" s="435"/>
      <c r="E595" s="435"/>
      <c r="F595" s="435"/>
      <c r="G595" s="438"/>
      <c r="H595" s="230"/>
    </row>
    <row r="596" spans="2:8">
      <c r="B596" s="237" t="s">
        <v>4704</v>
      </c>
      <c r="C596" s="238" t="s">
        <v>1361</v>
      </c>
      <c r="D596" s="239" t="s">
        <v>3076</v>
      </c>
      <c r="E596" s="240" t="s">
        <v>3826</v>
      </c>
      <c r="F596" s="241" t="s">
        <v>2795</v>
      </c>
      <c r="G596" s="259"/>
      <c r="H596" s="230"/>
    </row>
    <row r="597" spans="2:8" ht="20.100000000000001" customHeight="1" thickBot="1">
      <c r="B597" s="264" t="s">
        <v>2079</v>
      </c>
      <c r="C597" s="238" t="s">
        <v>1362</v>
      </c>
      <c r="D597" s="239" t="s">
        <v>3219</v>
      </c>
      <c r="E597" s="4" t="s">
        <v>3790</v>
      </c>
      <c r="F597" s="265" t="s">
        <v>2795</v>
      </c>
      <c r="G597" s="440"/>
      <c r="H597" s="230"/>
    </row>
    <row r="598" spans="2:8" ht="17.25" thickBot="1">
      <c r="B598" s="434" t="s">
        <v>4705</v>
      </c>
      <c r="C598" s="435"/>
      <c r="D598" s="435"/>
      <c r="E598" s="435"/>
      <c r="F598" s="435"/>
      <c r="G598" s="438"/>
      <c r="H598" s="230"/>
    </row>
    <row r="599" spans="2:8">
      <c r="B599" s="237" t="s">
        <v>1363</v>
      </c>
      <c r="C599" s="238" t="s">
        <v>1364</v>
      </c>
      <c r="D599" s="239" t="s">
        <v>2327</v>
      </c>
      <c r="E599" s="240" t="s">
        <v>3790</v>
      </c>
      <c r="F599" s="241" t="s">
        <v>2795</v>
      </c>
      <c r="G599" s="259"/>
      <c r="H599" s="230"/>
    </row>
    <row r="600" spans="2:8">
      <c r="B600" s="237" t="s">
        <v>1365</v>
      </c>
      <c r="C600" s="238" t="s">
        <v>1366</v>
      </c>
      <c r="D600" s="239" t="s">
        <v>2480</v>
      </c>
      <c r="E600" s="240" t="s">
        <v>4615</v>
      </c>
      <c r="F600" s="241" t="s">
        <v>2795</v>
      </c>
      <c r="G600" s="259"/>
      <c r="H600" s="230"/>
    </row>
    <row r="601" spans="2:8">
      <c r="B601" s="237" t="s">
        <v>1367</v>
      </c>
      <c r="C601" s="238" t="s">
        <v>1368</v>
      </c>
      <c r="D601" s="239" t="s">
        <v>2319</v>
      </c>
      <c r="E601" s="240" t="s">
        <v>4615</v>
      </c>
      <c r="F601" s="241" t="s">
        <v>2795</v>
      </c>
      <c r="G601" s="259"/>
      <c r="H601" s="230"/>
    </row>
    <row r="602" spans="2:8">
      <c r="B602" s="237" t="s">
        <v>1369</v>
      </c>
      <c r="C602" s="238" t="s">
        <v>1370</v>
      </c>
      <c r="D602" s="239" t="s">
        <v>4617</v>
      </c>
      <c r="E602" s="240" t="s">
        <v>4618</v>
      </c>
      <c r="F602" s="241" t="s">
        <v>2795</v>
      </c>
      <c r="G602" s="259"/>
      <c r="H602" s="230"/>
    </row>
    <row r="603" spans="2:8">
      <c r="B603" s="237" t="s">
        <v>1371</v>
      </c>
      <c r="C603" s="238" t="s">
        <v>1372</v>
      </c>
      <c r="D603" s="239" t="s">
        <v>2333</v>
      </c>
      <c r="E603" s="240" t="s">
        <v>4619</v>
      </c>
      <c r="F603" s="241" t="s">
        <v>2795</v>
      </c>
      <c r="G603" s="259"/>
      <c r="H603" s="230"/>
    </row>
    <row r="604" spans="2:8" ht="20.100000000000001" customHeight="1" thickBot="1">
      <c r="B604" s="237" t="s">
        <v>1373</v>
      </c>
      <c r="C604" s="238" t="s">
        <v>1374</v>
      </c>
      <c r="D604" s="239" t="s">
        <v>2333</v>
      </c>
      <c r="E604" s="240" t="s">
        <v>4619</v>
      </c>
      <c r="F604" s="241" t="s">
        <v>2795</v>
      </c>
      <c r="G604" s="259"/>
      <c r="H604" s="230"/>
    </row>
    <row r="605" spans="2:8" ht="17.25" thickBot="1">
      <c r="B605" s="434" t="s">
        <v>4706</v>
      </c>
      <c r="C605" s="435"/>
      <c r="D605" s="435"/>
      <c r="E605" s="435"/>
      <c r="F605" s="435"/>
      <c r="G605" s="438"/>
      <c r="H605" s="230"/>
    </row>
    <row r="606" spans="2:8">
      <c r="B606" s="264" t="s">
        <v>2080</v>
      </c>
      <c r="C606" s="238" t="s">
        <v>1375</v>
      </c>
      <c r="D606" s="239" t="s">
        <v>3219</v>
      </c>
      <c r="E606" s="4" t="s">
        <v>3790</v>
      </c>
      <c r="F606" s="265" t="s">
        <v>2795</v>
      </c>
      <c r="G606" s="440"/>
      <c r="H606" s="230"/>
    </row>
    <row r="607" spans="2:8">
      <c r="B607" s="237" t="s">
        <v>4707</v>
      </c>
      <c r="C607" s="238" t="s">
        <v>1376</v>
      </c>
      <c r="D607" s="239" t="s">
        <v>3081</v>
      </c>
      <c r="E607" s="240" t="s">
        <v>3801</v>
      </c>
      <c r="F607" s="241"/>
      <c r="G607" s="259"/>
      <c r="H607" s="230"/>
    </row>
    <row r="608" spans="2:8">
      <c r="B608" s="237" t="s">
        <v>1739</v>
      </c>
      <c r="C608" s="238" t="s">
        <v>4708</v>
      </c>
      <c r="D608" s="239" t="s">
        <v>3108</v>
      </c>
      <c r="E608" s="240" t="s">
        <v>2768</v>
      </c>
      <c r="F608" s="241"/>
      <c r="G608" s="259"/>
      <c r="H608" s="230"/>
    </row>
    <row r="609" spans="2:8">
      <c r="B609" s="237" t="s">
        <v>4709</v>
      </c>
      <c r="C609" s="238" t="s">
        <v>1377</v>
      </c>
      <c r="D609" s="239" t="s">
        <v>3108</v>
      </c>
      <c r="E609" s="240" t="s">
        <v>3801</v>
      </c>
      <c r="F609" s="241"/>
      <c r="G609" s="259"/>
      <c r="H609" s="230"/>
    </row>
    <row r="610" spans="2:8">
      <c r="B610" s="237" t="s">
        <v>4710</v>
      </c>
      <c r="C610" s="238" t="s">
        <v>4711</v>
      </c>
      <c r="D610" s="239" t="s">
        <v>2428</v>
      </c>
      <c r="E610" s="240" t="s">
        <v>3801</v>
      </c>
      <c r="F610" s="241"/>
      <c r="G610" s="259"/>
      <c r="H610" s="230"/>
    </row>
    <row r="611" spans="2:8">
      <c r="B611" s="237" t="s">
        <v>4712</v>
      </c>
      <c r="C611" s="238" t="s">
        <v>4713</v>
      </c>
      <c r="D611" s="239" t="s">
        <v>2428</v>
      </c>
      <c r="E611" s="240" t="s">
        <v>3801</v>
      </c>
      <c r="F611" s="241"/>
      <c r="G611" s="259"/>
      <c r="H611" s="230"/>
    </row>
    <row r="612" spans="2:8">
      <c r="B612" s="237" t="s">
        <v>1378</v>
      </c>
      <c r="C612" s="238" t="s">
        <v>1379</v>
      </c>
      <c r="D612" s="239" t="s">
        <v>3112</v>
      </c>
      <c r="E612" s="240" t="s">
        <v>3801</v>
      </c>
      <c r="F612" s="241"/>
      <c r="G612" s="259"/>
      <c r="H612" s="230"/>
    </row>
    <row r="613" spans="2:8">
      <c r="B613" s="237" t="s">
        <v>1097</v>
      </c>
      <c r="C613" s="238" t="s">
        <v>1380</v>
      </c>
      <c r="D613" s="239" t="s">
        <v>2432</v>
      </c>
      <c r="E613" s="240" t="s">
        <v>3801</v>
      </c>
      <c r="F613" s="241"/>
      <c r="G613" s="259"/>
      <c r="H613" s="267"/>
    </row>
    <row r="614" spans="2:8">
      <c r="B614" s="264" t="s">
        <v>2243</v>
      </c>
      <c r="C614" s="238" t="s">
        <v>2244</v>
      </c>
      <c r="D614" s="239" t="s">
        <v>4104</v>
      </c>
      <c r="E614" s="4" t="s">
        <v>3082</v>
      </c>
      <c r="F614" s="265" t="s">
        <v>2795</v>
      </c>
      <c r="G614" s="440"/>
      <c r="H614" s="267"/>
    </row>
    <row r="615" spans="2:8">
      <c r="B615" s="264" t="s">
        <v>2245</v>
      </c>
      <c r="C615" s="238" t="s">
        <v>2246</v>
      </c>
      <c r="D615" s="239" t="s">
        <v>2437</v>
      </c>
      <c r="E615" s="4" t="s">
        <v>3082</v>
      </c>
      <c r="F615" s="265"/>
      <c r="G615" s="440"/>
      <c r="H615" s="267"/>
    </row>
    <row r="616" spans="2:8">
      <c r="B616" s="264" t="s">
        <v>2247</v>
      </c>
      <c r="C616" s="238" t="s">
        <v>2248</v>
      </c>
      <c r="D616" s="239" t="s">
        <v>3076</v>
      </c>
      <c r="E616" s="4" t="s">
        <v>3077</v>
      </c>
      <c r="F616" s="265"/>
      <c r="G616" s="440"/>
      <c r="H616" s="267"/>
    </row>
    <row r="617" spans="2:8">
      <c r="B617" s="264" t="s">
        <v>2249</v>
      </c>
      <c r="C617" s="238" t="s">
        <v>2250</v>
      </c>
      <c r="D617" s="239" t="s">
        <v>3120</v>
      </c>
      <c r="E617" s="4" t="s">
        <v>3098</v>
      </c>
      <c r="F617" s="265"/>
      <c r="G617" s="440"/>
      <c r="H617" s="230"/>
    </row>
    <row r="618" spans="2:8" ht="20.100000000000001" customHeight="1" thickBot="1">
      <c r="B618" s="237" t="s">
        <v>4714</v>
      </c>
      <c r="C618" s="238" t="s">
        <v>1381</v>
      </c>
      <c r="D618" s="239" t="s">
        <v>2480</v>
      </c>
      <c r="E618" s="240" t="s">
        <v>2314</v>
      </c>
      <c r="F618" s="241" t="s">
        <v>2795</v>
      </c>
      <c r="G618" s="260"/>
      <c r="H618" s="230"/>
    </row>
    <row r="619" spans="2:8" ht="17.25" thickBot="1">
      <c r="B619" s="434" t="s">
        <v>4715</v>
      </c>
      <c r="C619" s="435"/>
      <c r="D619" s="435"/>
      <c r="E619" s="435"/>
      <c r="F619" s="435"/>
      <c r="G619" s="436"/>
      <c r="H619" s="230"/>
    </row>
    <row r="620" spans="2:8" ht="20.100000000000001" customHeight="1" thickBot="1">
      <c r="B620" s="231" t="s">
        <v>4716</v>
      </c>
      <c r="C620" s="232" t="s">
        <v>1382</v>
      </c>
      <c r="D620" s="233" t="s">
        <v>2313</v>
      </c>
      <c r="E620" s="234" t="s">
        <v>3801</v>
      </c>
      <c r="F620" s="235" t="s">
        <v>2795</v>
      </c>
      <c r="G620" s="268" t="s">
        <v>4645</v>
      </c>
      <c r="H620" s="230"/>
    </row>
    <row r="621" spans="2:8" ht="17.25" thickBot="1">
      <c r="B621" s="434" t="s">
        <v>4717</v>
      </c>
      <c r="C621" s="435"/>
      <c r="D621" s="435"/>
      <c r="E621" s="435"/>
      <c r="F621" s="435"/>
      <c r="G621" s="438"/>
      <c r="H621" s="230"/>
    </row>
    <row r="622" spans="2:8">
      <c r="B622" s="237" t="s">
        <v>4718</v>
      </c>
      <c r="C622" s="238" t="s">
        <v>1383</v>
      </c>
      <c r="D622" s="239" t="s">
        <v>3076</v>
      </c>
      <c r="E622" s="240" t="s">
        <v>3826</v>
      </c>
      <c r="F622" s="241" t="s">
        <v>2795</v>
      </c>
      <c r="G622" s="259"/>
      <c r="H622" s="230"/>
    </row>
    <row r="623" spans="2:8" ht="20.100000000000001" customHeight="1" thickBot="1">
      <c r="B623" s="264" t="s">
        <v>2081</v>
      </c>
      <c r="C623" s="238" t="s">
        <v>1384</v>
      </c>
      <c r="D623" s="239" t="s">
        <v>3219</v>
      </c>
      <c r="E623" s="4" t="s">
        <v>3790</v>
      </c>
      <c r="F623" s="265" t="s">
        <v>2795</v>
      </c>
      <c r="G623" s="440"/>
      <c r="H623" s="230"/>
    </row>
    <row r="624" spans="2:8" ht="17.25" thickBot="1">
      <c r="B624" s="434" t="s">
        <v>4719</v>
      </c>
      <c r="C624" s="435"/>
      <c r="D624" s="435"/>
      <c r="E624" s="435"/>
      <c r="F624" s="435"/>
      <c r="G624" s="438"/>
      <c r="H624" s="230"/>
    </row>
    <row r="625" spans="2:8">
      <c r="B625" s="237" t="s">
        <v>1385</v>
      </c>
      <c r="C625" s="238" t="s">
        <v>1386</v>
      </c>
      <c r="D625" s="239" t="s">
        <v>2327</v>
      </c>
      <c r="E625" s="240" t="s">
        <v>3790</v>
      </c>
      <c r="F625" s="241" t="s">
        <v>2795</v>
      </c>
      <c r="G625" s="259"/>
      <c r="H625" s="230"/>
    </row>
    <row r="626" spans="2:8">
      <c r="B626" s="237" t="s">
        <v>1387</v>
      </c>
      <c r="C626" s="238" t="s">
        <v>1388</v>
      </c>
      <c r="D626" s="239" t="s">
        <v>2480</v>
      </c>
      <c r="E626" s="240" t="s">
        <v>4615</v>
      </c>
      <c r="F626" s="241" t="s">
        <v>2795</v>
      </c>
      <c r="G626" s="259"/>
      <c r="H626" s="230"/>
    </row>
    <row r="627" spans="2:8">
      <c r="B627" s="237" t="s">
        <v>1389</v>
      </c>
      <c r="C627" s="238" t="s">
        <v>1390</v>
      </c>
      <c r="D627" s="239" t="s">
        <v>2319</v>
      </c>
      <c r="E627" s="240" t="s">
        <v>4615</v>
      </c>
      <c r="F627" s="241" t="s">
        <v>2795</v>
      </c>
      <c r="G627" s="259"/>
      <c r="H627" s="230"/>
    </row>
    <row r="628" spans="2:8">
      <c r="B628" s="237" t="s">
        <v>1391</v>
      </c>
      <c r="C628" s="238" t="s">
        <v>1392</v>
      </c>
      <c r="D628" s="239" t="s">
        <v>4617</v>
      </c>
      <c r="E628" s="240" t="s">
        <v>4618</v>
      </c>
      <c r="F628" s="241" t="s">
        <v>2795</v>
      </c>
      <c r="G628" s="259"/>
      <c r="H628" s="230"/>
    </row>
    <row r="629" spans="2:8">
      <c r="B629" s="237" t="s">
        <v>1393</v>
      </c>
      <c r="C629" s="238" t="s">
        <v>1394</v>
      </c>
      <c r="D629" s="239" t="s">
        <v>2333</v>
      </c>
      <c r="E629" s="240" t="s">
        <v>4619</v>
      </c>
      <c r="F629" s="241" t="s">
        <v>2795</v>
      </c>
      <c r="G629" s="259"/>
      <c r="H629" s="230"/>
    </row>
    <row r="630" spans="2:8" ht="20.100000000000001" customHeight="1" thickBot="1">
      <c r="B630" s="237" t="s">
        <v>1395</v>
      </c>
      <c r="C630" s="238" t="s">
        <v>1396</v>
      </c>
      <c r="D630" s="239" t="s">
        <v>2333</v>
      </c>
      <c r="E630" s="240" t="s">
        <v>4619</v>
      </c>
      <c r="F630" s="241" t="s">
        <v>2795</v>
      </c>
      <c r="G630" s="259"/>
      <c r="H630" s="230"/>
    </row>
    <row r="631" spans="2:8" ht="17.25" thickBot="1">
      <c r="B631" s="434" t="s">
        <v>4720</v>
      </c>
      <c r="C631" s="435"/>
      <c r="D631" s="435"/>
      <c r="E631" s="435"/>
      <c r="F631" s="435"/>
      <c r="G631" s="438"/>
      <c r="H631" s="230"/>
    </row>
    <row r="632" spans="2:8">
      <c r="B632" s="264" t="s">
        <v>2082</v>
      </c>
      <c r="C632" s="238" t="s">
        <v>1397</v>
      </c>
      <c r="D632" s="239" t="s">
        <v>3219</v>
      </c>
      <c r="E632" s="4" t="s">
        <v>3790</v>
      </c>
      <c r="F632" s="265" t="s">
        <v>2795</v>
      </c>
      <c r="G632" s="440"/>
      <c r="H632" s="230"/>
    </row>
    <row r="633" spans="2:8">
      <c r="B633" s="237" t="s">
        <v>4721</v>
      </c>
      <c r="C633" s="238" t="s">
        <v>1398</v>
      </c>
      <c r="D633" s="239" t="s">
        <v>3081</v>
      </c>
      <c r="E633" s="240" t="s">
        <v>3801</v>
      </c>
      <c r="F633" s="241"/>
      <c r="G633" s="259"/>
      <c r="H633" s="230"/>
    </row>
    <row r="634" spans="2:8">
      <c r="B634" s="237" t="s">
        <v>1740</v>
      </c>
      <c r="C634" s="238" t="s">
        <v>4722</v>
      </c>
      <c r="D634" s="239" t="s">
        <v>3108</v>
      </c>
      <c r="E634" s="240" t="s">
        <v>2768</v>
      </c>
      <c r="F634" s="241"/>
      <c r="G634" s="259"/>
      <c r="H634" s="230"/>
    </row>
    <row r="635" spans="2:8">
      <c r="B635" s="237" t="s">
        <v>4723</v>
      </c>
      <c r="C635" s="238" t="s">
        <v>1399</v>
      </c>
      <c r="D635" s="239" t="s">
        <v>3108</v>
      </c>
      <c r="E635" s="240" t="s">
        <v>3801</v>
      </c>
      <c r="F635" s="241"/>
      <c r="G635" s="259"/>
      <c r="H635" s="230"/>
    </row>
    <row r="636" spans="2:8">
      <c r="B636" s="237" t="s">
        <v>4724</v>
      </c>
      <c r="C636" s="238" t="s">
        <v>4725</v>
      </c>
      <c r="D636" s="239" t="s">
        <v>2428</v>
      </c>
      <c r="E636" s="240" t="s">
        <v>3801</v>
      </c>
      <c r="F636" s="241"/>
      <c r="G636" s="259"/>
      <c r="H636" s="230"/>
    </row>
    <row r="637" spans="2:8">
      <c r="B637" s="237" t="s">
        <v>4726</v>
      </c>
      <c r="C637" s="238" t="s">
        <v>4727</v>
      </c>
      <c r="D637" s="239" t="s">
        <v>2428</v>
      </c>
      <c r="E637" s="240" t="s">
        <v>3801</v>
      </c>
      <c r="F637" s="241"/>
      <c r="G637" s="259"/>
      <c r="H637" s="230"/>
    </row>
    <row r="638" spans="2:8">
      <c r="B638" s="237" t="s">
        <v>1400</v>
      </c>
      <c r="C638" s="238" t="s">
        <v>1401</v>
      </c>
      <c r="D638" s="239" t="s">
        <v>3112</v>
      </c>
      <c r="E638" s="240" t="s">
        <v>3801</v>
      </c>
      <c r="F638" s="241"/>
      <c r="G638" s="259"/>
      <c r="H638" s="230"/>
    </row>
    <row r="639" spans="2:8">
      <c r="B639" s="237" t="s">
        <v>1098</v>
      </c>
      <c r="C639" s="238" t="s">
        <v>1402</v>
      </c>
      <c r="D639" s="239" t="s">
        <v>2432</v>
      </c>
      <c r="E639" s="240" t="s">
        <v>3801</v>
      </c>
      <c r="F639" s="241"/>
      <c r="G639" s="259"/>
      <c r="H639" s="267"/>
    </row>
    <row r="640" spans="2:8">
      <c r="B640" s="264" t="s">
        <v>2251</v>
      </c>
      <c r="C640" s="238" t="s">
        <v>2252</v>
      </c>
      <c r="D640" s="239" t="s">
        <v>4104</v>
      </c>
      <c r="E640" s="4" t="s">
        <v>3082</v>
      </c>
      <c r="F640" s="265" t="s">
        <v>2795</v>
      </c>
      <c r="G640" s="440"/>
      <c r="H640" s="267"/>
    </row>
    <row r="641" spans="2:8">
      <c r="B641" s="264" t="s">
        <v>2253</v>
      </c>
      <c r="C641" s="238" t="s">
        <v>2254</v>
      </c>
      <c r="D641" s="239" t="s">
        <v>2437</v>
      </c>
      <c r="E641" s="4" t="s">
        <v>3082</v>
      </c>
      <c r="F641" s="265"/>
      <c r="G641" s="440"/>
      <c r="H641" s="267"/>
    </row>
    <row r="642" spans="2:8">
      <c r="B642" s="264" t="s">
        <v>2255</v>
      </c>
      <c r="C642" s="238" t="s">
        <v>2256</v>
      </c>
      <c r="D642" s="239" t="s">
        <v>3076</v>
      </c>
      <c r="E642" s="4" t="s">
        <v>3077</v>
      </c>
      <c r="F642" s="265"/>
      <c r="G642" s="440"/>
      <c r="H642" s="267"/>
    </row>
    <row r="643" spans="2:8">
      <c r="B643" s="264" t="s">
        <v>2257</v>
      </c>
      <c r="C643" s="238" t="s">
        <v>2258</v>
      </c>
      <c r="D643" s="239" t="s">
        <v>3120</v>
      </c>
      <c r="E643" s="4" t="s">
        <v>3098</v>
      </c>
      <c r="F643" s="265"/>
      <c r="G643" s="440"/>
      <c r="H643" s="230"/>
    </row>
    <row r="644" spans="2:8" ht="20.100000000000001" customHeight="1" thickBot="1">
      <c r="B644" s="237" t="s">
        <v>4728</v>
      </c>
      <c r="C644" s="238" t="s">
        <v>1403</v>
      </c>
      <c r="D644" s="239" t="s">
        <v>2480</v>
      </c>
      <c r="E644" s="240" t="s">
        <v>2314</v>
      </c>
      <c r="F644" s="241" t="s">
        <v>2795</v>
      </c>
      <c r="G644" s="260"/>
      <c r="H644" s="230"/>
    </row>
    <row r="645" spans="2:8" ht="17.25" thickBot="1">
      <c r="B645" s="434" t="s">
        <v>4729</v>
      </c>
      <c r="C645" s="435"/>
      <c r="D645" s="435"/>
      <c r="E645" s="435"/>
      <c r="F645" s="435"/>
      <c r="G645" s="436"/>
      <c r="H645" s="230"/>
    </row>
    <row r="646" spans="2:8" ht="20.100000000000001" customHeight="1" thickBot="1">
      <c r="B646" s="231" t="s">
        <v>4730</v>
      </c>
      <c r="C646" s="232" t="s">
        <v>1404</v>
      </c>
      <c r="D646" s="233" t="s">
        <v>2313</v>
      </c>
      <c r="E646" s="234" t="s">
        <v>3801</v>
      </c>
      <c r="F646" s="235" t="s">
        <v>2795</v>
      </c>
      <c r="G646" s="268" t="s">
        <v>4645</v>
      </c>
      <c r="H646" s="230"/>
    </row>
    <row r="647" spans="2:8" ht="17.25" thickBot="1">
      <c r="B647" s="434" t="s">
        <v>4731</v>
      </c>
      <c r="C647" s="435"/>
      <c r="D647" s="435"/>
      <c r="E647" s="435"/>
      <c r="F647" s="435"/>
      <c r="G647" s="438"/>
      <c r="H647" s="230"/>
    </row>
    <row r="648" spans="2:8">
      <c r="B648" s="237" t="s">
        <v>4732</v>
      </c>
      <c r="C648" s="238" t="s">
        <v>1405</v>
      </c>
      <c r="D648" s="239" t="s">
        <v>3076</v>
      </c>
      <c r="E648" s="240" t="s">
        <v>3826</v>
      </c>
      <c r="F648" s="241" t="s">
        <v>2795</v>
      </c>
      <c r="G648" s="259"/>
      <c r="H648" s="230"/>
    </row>
    <row r="649" spans="2:8" ht="20.100000000000001" customHeight="1" thickBot="1">
      <c r="B649" s="264" t="s">
        <v>2083</v>
      </c>
      <c r="C649" s="238" t="s">
        <v>1406</v>
      </c>
      <c r="D649" s="239" t="s">
        <v>3219</v>
      </c>
      <c r="E649" s="4" t="s">
        <v>3790</v>
      </c>
      <c r="F649" s="265" t="s">
        <v>2795</v>
      </c>
      <c r="G649" s="440"/>
      <c r="H649" s="230"/>
    </row>
    <row r="650" spans="2:8" ht="17.25" thickBot="1">
      <c r="B650" s="434" t="s">
        <v>4733</v>
      </c>
      <c r="C650" s="435"/>
      <c r="D650" s="435"/>
      <c r="E650" s="435"/>
      <c r="F650" s="435"/>
      <c r="G650" s="438"/>
      <c r="H650" s="230"/>
    </row>
    <row r="651" spans="2:8">
      <c r="B651" s="237" t="s">
        <v>1407</v>
      </c>
      <c r="C651" s="238" t="s">
        <v>1408</v>
      </c>
      <c r="D651" s="239" t="s">
        <v>2327</v>
      </c>
      <c r="E651" s="240" t="s">
        <v>3790</v>
      </c>
      <c r="F651" s="241" t="s">
        <v>2795</v>
      </c>
      <c r="G651" s="259"/>
      <c r="H651" s="230"/>
    </row>
    <row r="652" spans="2:8">
      <c r="B652" s="237" t="s">
        <v>1409</v>
      </c>
      <c r="C652" s="238" t="s">
        <v>1410</v>
      </c>
      <c r="D652" s="239" t="s">
        <v>2480</v>
      </c>
      <c r="E652" s="240" t="s">
        <v>4615</v>
      </c>
      <c r="F652" s="241" t="s">
        <v>2795</v>
      </c>
      <c r="G652" s="259"/>
      <c r="H652" s="230"/>
    </row>
    <row r="653" spans="2:8">
      <c r="B653" s="237" t="s">
        <v>1411</v>
      </c>
      <c r="C653" s="238" t="s">
        <v>1412</v>
      </c>
      <c r="D653" s="239" t="s">
        <v>2319</v>
      </c>
      <c r="E653" s="240" t="s">
        <v>4615</v>
      </c>
      <c r="F653" s="241" t="s">
        <v>2795</v>
      </c>
      <c r="G653" s="259"/>
      <c r="H653" s="230"/>
    </row>
    <row r="654" spans="2:8">
      <c r="B654" s="237" t="s">
        <v>1413</v>
      </c>
      <c r="C654" s="238" t="s">
        <v>1414</v>
      </c>
      <c r="D654" s="239" t="s">
        <v>4617</v>
      </c>
      <c r="E654" s="240" t="s">
        <v>4618</v>
      </c>
      <c r="F654" s="241" t="s">
        <v>2795</v>
      </c>
      <c r="G654" s="259"/>
      <c r="H654" s="230"/>
    </row>
    <row r="655" spans="2:8">
      <c r="B655" s="237" t="s">
        <v>1415</v>
      </c>
      <c r="C655" s="238" t="s">
        <v>1416</v>
      </c>
      <c r="D655" s="239" t="s">
        <v>2333</v>
      </c>
      <c r="E655" s="240" t="s">
        <v>4619</v>
      </c>
      <c r="F655" s="241" t="s">
        <v>2795</v>
      </c>
      <c r="G655" s="259"/>
      <c r="H655" s="230"/>
    </row>
    <row r="656" spans="2:8" ht="20.100000000000001" customHeight="1" thickBot="1">
      <c r="B656" s="237" t="s">
        <v>1417</v>
      </c>
      <c r="C656" s="238" t="s">
        <v>1418</v>
      </c>
      <c r="D656" s="239" t="s">
        <v>2333</v>
      </c>
      <c r="E656" s="240" t="s">
        <v>4619</v>
      </c>
      <c r="F656" s="241" t="s">
        <v>2795</v>
      </c>
      <c r="G656" s="259"/>
      <c r="H656" s="230"/>
    </row>
    <row r="657" spans="2:8" ht="17.25" thickBot="1">
      <c r="B657" s="434" t="s">
        <v>4734</v>
      </c>
      <c r="C657" s="435"/>
      <c r="D657" s="435"/>
      <c r="E657" s="435"/>
      <c r="F657" s="435"/>
      <c r="G657" s="438"/>
      <c r="H657" s="230"/>
    </row>
    <row r="658" spans="2:8">
      <c r="B658" s="264" t="s">
        <v>2084</v>
      </c>
      <c r="C658" s="238" t="s">
        <v>1419</v>
      </c>
      <c r="D658" s="239" t="s">
        <v>3219</v>
      </c>
      <c r="E658" s="4" t="s">
        <v>3790</v>
      </c>
      <c r="F658" s="265" t="s">
        <v>2795</v>
      </c>
      <c r="G658" s="440"/>
      <c r="H658" s="230"/>
    </row>
    <row r="659" spans="2:8">
      <c r="B659" s="237" t="s">
        <v>4735</v>
      </c>
      <c r="C659" s="238" t="s">
        <v>1420</v>
      </c>
      <c r="D659" s="239" t="s">
        <v>3081</v>
      </c>
      <c r="E659" s="240" t="s">
        <v>3801</v>
      </c>
      <c r="F659" s="241"/>
      <c r="G659" s="259"/>
      <c r="H659" s="230"/>
    </row>
    <row r="660" spans="2:8">
      <c r="B660" s="237" t="s">
        <v>1741</v>
      </c>
      <c r="C660" s="238" t="s">
        <v>4736</v>
      </c>
      <c r="D660" s="239" t="s">
        <v>3108</v>
      </c>
      <c r="E660" s="240" t="s">
        <v>2768</v>
      </c>
      <c r="F660" s="241"/>
      <c r="G660" s="259"/>
      <c r="H660" s="230"/>
    </row>
    <row r="661" spans="2:8">
      <c r="B661" s="237" t="s">
        <v>4737</v>
      </c>
      <c r="C661" s="238" t="s">
        <v>1421</v>
      </c>
      <c r="D661" s="239" t="s">
        <v>3108</v>
      </c>
      <c r="E661" s="240" t="s">
        <v>3801</v>
      </c>
      <c r="F661" s="241"/>
      <c r="G661" s="259"/>
      <c r="H661" s="230"/>
    </row>
    <row r="662" spans="2:8">
      <c r="B662" s="237" t="s">
        <v>4738</v>
      </c>
      <c r="C662" s="238" t="s">
        <v>4739</v>
      </c>
      <c r="D662" s="239" t="s">
        <v>2428</v>
      </c>
      <c r="E662" s="240" t="s">
        <v>3801</v>
      </c>
      <c r="F662" s="241"/>
      <c r="G662" s="259"/>
      <c r="H662" s="230"/>
    </row>
    <row r="663" spans="2:8">
      <c r="B663" s="237" t="s">
        <v>4740</v>
      </c>
      <c r="C663" s="238" t="s">
        <v>4741</v>
      </c>
      <c r="D663" s="239" t="s">
        <v>2428</v>
      </c>
      <c r="E663" s="240" t="s">
        <v>3801</v>
      </c>
      <c r="F663" s="241"/>
      <c r="G663" s="259"/>
      <c r="H663" s="230"/>
    </row>
    <row r="664" spans="2:8">
      <c r="B664" s="237" t="s">
        <v>1422</v>
      </c>
      <c r="C664" s="238" t="s">
        <v>1423</v>
      </c>
      <c r="D664" s="239" t="s">
        <v>3112</v>
      </c>
      <c r="E664" s="240" t="s">
        <v>3801</v>
      </c>
      <c r="F664" s="241"/>
      <c r="G664" s="259"/>
      <c r="H664" s="230"/>
    </row>
    <row r="665" spans="2:8">
      <c r="B665" s="237" t="s">
        <v>1099</v>
      </c>
      <c r="C665" s="238" t="s">
        <v>1424</v>
      </c>
      <c r="D665" s="239" t="s">
        <v>2432</v>
      </c>
      <c r="E665" s="240" t="s">
        <v>3801</v>
      </c>
      <c r="F665" s="241"/>
      <c r="G665" s="259"/>
      <c r="H665" s="267"/>
    </row>
    <row r="666" spans="2:8">
      <c r="B666" s="264" t="s">
        <v>2259</v>
      </c>
      <c r="C666" s="238" t="s">
        <v>2260</v>
      </c>
      <c r="D666" s="239" t="s">
        <v>4104</v>
      </c>
      <c r="E666" s="4" t="s">
        <v>3082</v>
      </c>
      <c r="F666" s="265" t="s">
        <v>2795</v>
      </c>
      <c r="G666" s="440"/>
      <c r="H666" s="267"/>
    </row>
    <row r="667" spans="2:8">
      <c r="B667" s="264" t="s">
        <v>2261</v>
      </c>
      <c r="C667" s="238" t="s">
        <v>2262</v>
      </c>
      <c r="D667" s="239" t="s">
        <v>2437</v>
      </c>
      <c r="E667" s="4" t="s">
        <v>3082</v>
      </c>
      <c r="F667" s="265"/>
      <c r="G667" s="440"/>
      <c r="H667" s="267"/>
    </row>
    <row r="668" spans="2:8">
      <c r="B668" s="264" t="s">
        <v>2263</v>
      </c>
      <c r="C668" s="238" t="s">
        <v>2264</v>
      </c>
      <c r="D668" s="239" t="s">
        <v>3076</v>
      </c>
      <c r="E668" s="4" t="s">
        <v>3077</v>
      </c>
      <c r="F668" s="265"/>
      <c r="G668" s="440"/>
      <c r="H668" s="267"/>
    </row>
    <row r="669" spans="2:8">
      <c r="B669" s="264" t="s">
        <v>2265</v>
      </c>
      <c r="C669" s="238" t="s">
        <v>2266</v>
      </c>
      <c r="D669" s="239" t="s">
        <v>3120</v>
      </c>
      <c r="E669" s="4" t="s">
        <v>3098</v>
      </c>
      <c r="F669" s="265"/>
      <c r="G669" s="440"/>
      <c r="H669" s="230"/>
    </row>
    <row r="670" spans="2:8" ht="20.100000000000001" customHeight="1" thickBot="1">
      <c r="B670" s="237" t="s">
        <v>4742</v>
      </c>
      <c r="C670" s="238" t="s">
        <v>1425</v>
      </c>
      <c r="D670" s="239" t="s">
        <v>2480</v>
      </c>
      <c r="E670" s="240" t="s">
        <v>2314</v>
      </c>
      <c r="F670" s="241" t="s">
        <v>2795</v>
      </c>
      <c r="G670" s="260"/>
      <c r="H670" s="230"/>
    </row>
    <row r="671" spans="2:8" ht="17.25" thickBot="1">
      <c r="B671" s="434" t="s">
        <v>4743</v>
      </c>
      <c r="C671" s="435"/>
      <c r="D671" s="435"/>
      <c r="E671" s="435"/>
      <c r="F671" s="435"/>
      <c r="G671" s="436"/>
      <c r="H671" s="230"/>
    </row>
    <row r="672" spans="2:8" ht="20.100000000000001" customHeight="1" thickBot="1">
      <c r="B672" s="231" t="s">
        <v>4744</v>
      </c>
      <c r="C672" s="232" t="s">
        <v>1426</v>
      </c>
      <c r="D672" s="233" t="s">
        <v>2313</v>
      </c>
      <c r="E672" s="234" t="s">
        <v>3801</v>
      </c>
      <c r="F672" s="235" t="s">
        <v>2795</v>
      </c>
      <c r="G672" s="268" t="s">
        <v>4645</v>
      </c>
      <c r="H672" s="230"/>
    </row>
    <row r="673" spans="2:8" ht="17.25" thickBot="1">
      <c r="B673" s="434" t="s">
        <v>4745</v>
      </c>
      <c r="C673" s="435"/>
      <c r="D673" s="435"/>
      <c r="E673" s="435"/>
      <c r="F673" s="435"/>
      <c r="G673" s="438"/>
      <c r="H673" s="230"/>
    </row>
    <row r="674" spans="2:8">
      <c r="B674" s="237" t="s">
        <v>4746</v>
      </c>
      <c r="C674" s="238" t="s">
        <v>1427</v>
      </c>
      <c r="D674" s="239" t="s">
        <v>3076</v>
      </c>
      <c r="E674" s="240" t="s">
        <v>3826</v>
      </c>
      <c r="F674" s="241" t="s">
        <v>2795</v>
      </c>
      <c r="G674" s="259"/>
      <c r="H674" s="230"/>
    </row>
    <row r="675" spans="2:8" ht="20.100000000000001" customHeight="1" thickBot="1">
      <c r="B675" s="264" t="s">
        <v>2085</v>
      </c>
      <c r="C675" s="238" t="s">
        <v>1428</v>
      </c>
      <c r="D675" s="239" t="s">
        <v>3219</v>
      </c>
      <c r="E675" s="4" t="s">
        <v>3790</v>
      </c>
      <c r="F675" s="265" t="s">
        <v>2795</v>
      </c>
      <c r="G675" s="440"/>
      <c r="H675" s="230"/>
    </row>
    <row r="676" spans="2:8" ht="17.25" thickBot="1">
      <c r="B676" s="434" t="s">
        <v>4747</v>
      </c>
      <c r="C676" s="435"/>
      <c r="D676" s="435"/>
      <c r="E676" s="435"/>
      <c r="F676" s="435"/>
      <c r="G676" s="438"/>
      <c r="H676" s="230"/>
    </row>
    <row r="677" spans="2:8">
      <c r="B677" s="237" t="s">
        <v>1429</v>
      </c>
      <c r="C677" s="238" t="s">
        <v>1430</v>
      </c>
      <c r="D677" s="239" t="s">
        <v>2327</v>
      </c>
      <c r="E677" s="240" t="s">
        <v>3790</v>
      </c>
      <c r="F677" s="241" t="s">
        <v>2795</v>
      </c>
      <c r="G677" s="259"/>
      <c r="H677" s="230"/>
    </row>
    <row r="678" spans="2:8">
      <c r="B678" s="237" t="s">
        <v>1431</v>
      </c>
      <c r="C678" s="238" t="s">
        <v>1432</v>
      </c>
      <c r="D678" s="239" t="s">
        <v>2480</v>
      </c>
      <c r="E678" s="240" t="s">
        <v>4615</v>
      </c>
      <c r="F678" s="241" t="s">
        <v>2795</v>
      </c>
      <c r="G678" s="259"/>
      <c r="H678" s="230"/>
    </row>
    <row r="679" spans="2:8">
      <c r="B679" s="237" t="s">
        <v>1433</v>
      </c>
      <c r="C679" s="238" t="s">
        <v>1434</v>
      </c>
      <c r="D679" s="239" t="s">
        <v>2319</v>
      </c>
      <c r="E679" s="240" t="s">
        <v>4615</v>
      </c>
      <c r="F679" s="241" t="s">
        <v>2795</v>
      </c>
      <c r="G679" s="259"/>
      <c r="H679" s="230"/>
    </row>
    <row r="680" spans="2:8">
      <c r="B680" s="237" t="s">
        <v>1435</v>
      </c>
      <c r="C680" s="238" t="s">
        <v>1436</v>
      </c>
      <c r="D680" s="239" t="s">
        <v>4617</v>
      </c>
      <c r="E680" s="240" t="s">
        <v>4618</v>
      </c>
      <c r="F680" s="241" t="s">
        <v>2795</v>
      </c>
      <c r="G680" s="259"/>
      <c r="H680" s="230"/>
    </row>
    <row r="681" spans="2:8">
      <c r="B681" s="237" t="s">
        <v>1437</v>
      </c>
      <c r="C681" s="238" t="s">
        <v>1438</v>
      </c>
      <c r="D681" s="239" t="s">
        <v>2333</v>
      </c>
      <c r="E681" s="240" t="s">
        <v>4619</v>
      </c>
      <c r="F681" s="241" t="s">
        <v>2795</v>
      </c>
      <c r="G681" s="259"/>
      <c r="H681" s="230"/>
    </row>
    <row r="682" spans="2:8" ht="20.100000000000001" customHeight="1" thickBot="1">
      <c r="B682" s="237" t="s">
        <v>1439</v>
      </c>
      <c r="C682" s="238" t="s">
        <v>1440</v>
      </c>
      <c r="D682" s="239" t="s">
        <v>2333</v>
      </c>
      <c r="E682" s="240" t="s">
        <v>4619</v>
      </c>
      <c r="F682" s="241" t="s">
        <v>2795</v>
      </c>
      <c r="G682" s="259"/>
      <c r="H682" s="230"/>
    </row>
    <row r="683" spans="2:8" ht="17.25" thickBot="1">
      <c r="B683" s="434" t="s">
        <v>4748</v>
      </c>
      <c r="C683" s="435"/>
      <c r="D683" s="435"/>
      <c r="E683" s="435"/>
      <c r="F683" s="435"/>
      <c r="G683" s="438"/>
      <c r="H683" s="230"/>
    </row>
    <row r="684" spans="2:8">
      <c r="B684" s="264" t="s">
        <v>2086</v>
      </c>
      <c r="C684" s="238" t="s">
        <v>1441</v>
      </c>
      <c r="D684" s="239" t="s">
        <v>3219</v>
      </c>
      <c r="E684" s="4" t="s">
        <v>3790</v>
      </c>
      <c r="F684" s="265" t="s">
        <v>2795</v>
      </c>
      <c r="G684" s="440"/>
      <c r="H684" s="230"/>
    </row>
    <row r="685" spans="2:8">
      <c r="B685" s="237" t="s">
        <v>4749</v>
      </c>
      <c r="C685" s="238" t="s">
        <v>1442</v>
      </c>
      <c r="D685" s="239" t="s">
        <v>3081</v>
      </c>
      <c r="E685" s="240" t="s">
        <v>3801</v>
      </c>
      <c r="F685" s="241"/>
      <c r="G685" s="259"/>
      <c r="H685" s="230"/>
    </row>
    <row r="686" spans="2:8">
      <c r="B686" s="237" t="s">
        <v>1742</v>
      </c>
      <c r="C686" s="238" t="s">
        <v>4750</v>
      </c>
      <c r="D686" s="239" t="s">
        <v>3108</v>
      </c>
      <c r="E686" s="240" t="s">
        <v>2768</v>
      </c>
      <c r="F686" s="241"/>
      <c r="G686" s="259"/>
      <c r="H686" s="230"/>
    </row>
    <row r="687" spans="2:8">
      <c r="B687" s="237" t="s">
        <v>4751</v>
      </c>
      <c r="C687" s="238" t="s">
        <v>1443</v>
      </c>
      <c r="D687" s="239" t="s">
        <v>3108</v>
      </c>
      <c r="E687" s="240" t="s">
        <v>3801</v>
      </c>
      <c r="F687" s="241"/>
      <c r="G687" s="259"/>
      <c r="H687" s="230"/>
    </row>
    <row r="688" spans="2:8">
      <c r="B688" s="237" t="s">
        <v>4752</v>
      </c>
      <c r="C688" s="238" t="s">
        <v>4753</v>
      </c>
      <c r="D688" s="239" t="s">
        <v>2428</v>
      </c>
      <c r="E688" s="240" t="s">
        <v>3801</v>
      </c>
      <c r="F688" s="241"/>
      <c r="G688" s="259"/>
      <c r="H688" s="230"/>
    </row>
    <row r="689" spans="2:8">
      <c r="B689" s="237" t="s">
        <v>4754</v>
      </c>
      <c r="C689" s="238" t="s">
        <v>4755</v>
      </c>
      <c r="D689" s="239" t="s">
        <v>2428</v>
      </c>
      <c r="E689" s="240" t="s">
        <v>3801</v>
      </c>
      <c r="F689" s="241"/>
      <c r="G689" s="259"/>
      <c r="H689" s="230"/>
    </row>
    <row r="690" spans="2:8">
      <c r="B690" s="237" t="s">
        <v>1444</v>
      </c>
      <c r="C690" s="238" t="s">
        <v>1445</v>
      </c>
      <c r="D690" s="239" t="s">
        <v>3112</v>
      </c>
      <c r="E690" s="240" t="s">
        <v>3801</v>
      </c>
      <c r="F690" s="241"/>
      <c r="G690" s="259"/>
      <c r="H690" s="230"/>
    </row>
    <row r="691" spans="2:8">
      <c r="B691" s="237" t="s">
        <v>1100</v>
      </c>
      <c r="C691" s="238" t="s">
        <v>1446</v>
      </c>
      <c r="D691" s="239" t="s">
        <v>2432</v>
      </c>
      <c r="E691" s="240" t="s">
        <v>3801</v>
      </c>
      <c r="F691" s="241"/>
      <c r="G691" s="259"/>
      <c r="H691" s="267"/>
    </row>
    <row r="692" spans="2:8">
      <c r="B692" s="264" t="s">
        <v>2267</v>
      </c>
      <c r="C692" s="238" t="s">
        <v>2268</v>
      </c>
      <c r="D692" s="239" t="s">
        <v>4104</v>
      </c>
      <c r="E692" s="4" t="s">
        <v>3082</v>
      </c>
      <c r="F692" s="265" t="s">
        <v>2795</v>
      </c>
      <c r="G692" s="440"/>
      <c r="H692" s="267"/>
    </row>
    <row r="693" spans="2:8">
      <c r="B693" s="264" t="s">
        <v>2269</v>
      </c>
      <c r="C693" s="238" t="s">
        <v>2270</v>
      </c>
      <c r="D693" s="239" t="s">
        <v>2437</v>
      </c>
      <c r="E693" s="4" t="s">
        <v>3082</v>
      </c>
      <c r="F693" s="265"/>
      <c r="G693" s="440"/>
      <c r="H693" s="267"/>
    </row>
    <row r="694" spans="2:8">
      <c r="B694" s="264" t="s">
        <v>2271</v>
      </c>
      <c r="C694" s="238" t="s">
        <v>2272</v>
      </c>
      <c r="D694" s="239" t="s">
        <v>3076</v>
      </c>
      <c r="E694" s="4" t="s">
        <v>3077</v>
      </c>
      <c r="F694" s="265"/>
      <c r="G694" s="440"/>
      <c r="H694" s="267"/>
    </row>
    <row r="695" spans="2:8">
      <c r="B695" s="264" t="s">
        <v>2273</v>
      </c>
      <c r="C695" s="238" t="s">
        <v>2274</v>
      </c>
      <c r="D695" s="239" t="s">
        <v>3120</v>
      </c>
      <c r="E695" s="4" t="s">
        <v>3098</v>
      </c>
      <c r="F695" s="265"/>
      <c r="G695" s="440"/>
      <c r="H695" s="230"/>
    </row>
    <row r="696" spans="2:8" ht="20.100000000000001" customHeight="1" thickBot="1">
      <c r="B696" s="237" t="s">
        <v>4756</v>
      </c>
      <c r="C696" s="238" t="s">
        <v>1447</v>
      </c>
      <c r="D696" s="239" t="s">
        <v>2480</v>
      </c>
      <c r="E696" s="240" t="s">
        <v>2314</v>
      </c>
      <c r="F696" s="241" t="s">
        <v>2795</v>
      </c>
      <c r="G696" s="260"/>
      <c r="H696" s="230"/>
    </row>
    <row r="697" spans="2:8" ht="17.25" thickBot="1">
      <c r="B697" s="434" t="s">
        <v>4757</v>
      </c>
      <c r="C697" s="435"/>
      <c r="D697" s="435"/>
      <c r="E697" s="435"/>
      <c r="F697" s="435"/>
      <c r="G697" s="436"/>
      <c r="H697" s="230"/>
    </row>
    <row r="698" spans="2:8" ht="20.100000000000001" customHeight="1" thickBot="1">
      <c r="B698" s="231" t="s">
        <v>4758</v>
      </c>
      <c r="C698" s="232" t="s">
        <v>1448</v>
      </c>
      <c r="D698" s="233" t="s">
        <v>2313</v>
      </c>
      <c r="E698" s="234" t="s">
        <v>3801</v>
      </c>
      <c r="F698" s="235" t="s">
        <v>2795</v>
      </c>
      <c r="G698" s="268" t="s">
        <v>4645</v>
      </c>
      <c r="H698" s="230"/>
    </row>
    <row r="699" spans="2:8" ht="17.25" thickBot="1">
      <c r="B699" s="434" t="s">
        <v>4759</v>
      </c>
      <c r="C699" s="435"/>
      <c r="D699" s="435"/>
      <c r="E699" s="435"/>
      <c r="F699" s="435"/>
      <c r="G699" s="438"/>
      <c r="H699" s="230"/>
    </row>
    <row r="700" spans="2:8">
      <c r="B700" s="237" t="s">
        <v>4760</v>
      </c>
      <c r="C700" s="238" t="s">
        <v>1449</v>
      </c>
      <c r="D700" s="239" t="s">
        <v>3076</v>
      </c>
      <c r="E700" s="240" t="s">
        <v>3826</v>
      </c>
      <c r="F700" s="241" t="s">
        <v>2795</v>
      </c>
      <c r="G700" s="259"/>
      <c r="H700" s="230"/>
    </row>
    <row r="701" spans="2:8" ht="20.100000000000001" customHeight="1" thickBot="1">
      <c r="B701" s="264" t="s">
        <v>2087</v>
      </c>
      <c r="C701" s="238" t="s">
        <v>1450</v>
      </c>
      <c r="D701" s="239" t="s">
        <v>3219</v>
      </c>
      <c r="E701" s="4" t="s">
        <v>3790</v>
      </c>
      <c r="F701" s="265" t="s">
        <v>2795</v>
      </c>
      <c r="G701" s="440"/>
      <c r="H701" s="230"/>
    </row>
    <row r="702" spans="2:8" ht="17.25" thickBot="1">
      <c r="B702" s="434" t="s">
        <v>4761</v>
      </c>
      <c r="C702" s="435"/>
      <c r="D702" s="435"/>
      <c r="E702" s="435"/>
      <c r="F702" s="435"/>
      <c r="G702" s="438"/>
      <c r="H702" s="230"/>
    </row>
    <row r="703" spans="2:8">
      <c r="B703" s="237" t="s">
        <v>1451</v>
      </c>
      <c r="C703" s="238" t="s">
        <v>1452</v>
      </c>
      <c r="D703" s="239" t="s">
        <v>2327</v>
      </c>
      <c r="E703" s="240" t="s">
        <v>3790</v>
      </c>
      <c r="F703" s="241" t="s">
        <v>2795</v>
      </c>
      <c r="G703" s="259"/>
      <c r="H703" s="230"/>
    </row>
    <row r="704" spans="2:8">
      <c r="B704" s="237" t="s">
        <v>1453</v>
      </c>
      <c r="C704" s="238" t="s">
        <v>1454</v>
      </c>
      <c r="D704" s="239" t="s">
        <v>2480</v>
      </c>
      <c r="E704" s="240" t="s">
        <v>4615</v>
      </c>
      <c r="F704" s="241" t="s">
        <v>2795</v>
      </c>
      <c r="G704" s="259"/>
      <c r="H704" s="230"/>
    </row>
    <row r="705" spans="2:8">
      <c r="B705" s="237" t="s">
        <v>1455</v>
      </c>
      <c r="C705" s="238" t="s">
        <v>1456</v>
      </c>
      <c r="D705" s="239" t="s">
        <v>2319</v>
      </c>
      <c r="E705" s="240" t="s">
        <v>4615</v>
      </c>
      <c r="F705" s="241" t="s">
        <v>2795</v>
      </c>
      <c r="G705" s="259"/>
      <c r="H705" s="230"/>
    </row>
    <row r="706" spans="2:8">
      <c r="B706" s="237" t="s">
        <v>1457</v>
      </c>
      <c r="C706" s="238" t="s">
        <v>1458</v>
      </c>
      <c r="D706" s="239" t="s">
        <v>4617</v>
      </c>
      <c r="E706" s="240" t="s">
        <v>4618</v>
      </c>
      <c r="F706" s="241" t="s">
        <v>2795</v>
      </c>
      <c r="G706" s="259"/>
      <c r="H706" s="230"/>
    </row>
    <row r="707" spans="2:8">
      <c r="B707" s="237" t="s">
        <v>1459</v>
      </c>
      <c r="C707" s="238" t="s">
        <v>1460</v>
      </c>
      <c r="D707" s="239" t="s">
        <v>2333</v>
      </c>
      <c r="E707" s="240" t="s">
        <v>4619</v>
      </c>
      <c r="F707" s="241" t="s">
        <v>2795</v>
      </c>
      <c r="G707" s="259"/>
      <c r="H707" s="230"/>
    </row>
    <row r="708" spans="2:8" ht="20.100000000000001" customHeight="1" thickBot="1">
      <c r="B708" s="237" t="s">
        <v>1461</v>
      </c>
      <c r="C708" s="238" t="s">
        <v>1462</v>
      </c>
      <c r="D708" s="239" t="s">
        <v>2333</v>
      </c>
      <c r="E708" s="240" t="s">
        <v>4619</v>
      </c>
      <c r="F708" s="241" t="s">
        <v>2795</v>
      </c>
      <c r="G708" s="259"/>
      <c r="H708" s="230"/>
    </row>
    <row r="709" spans="2:8" ht="17.25" thickBot="1">
      <c r="B709" s="434" t="s">
        <v>4762</v>
      </c>
      <c r="C709" s="435"/>
      <c r="D709" s="435"/>
      <c r="E709" s="435"/>
      <c r="F709" s="435"/>
      <c r="G709" s="438"/>
      <c r="H709" s="230"/>
    </row>
    <row r="710" spans="2:8">
      <c r="B710" s="264" t="s">
        <v>2088</v>
      </c>
      <c r="C710" s="238" t="s">
        <v>1463</v>
      </c>
      <c r="D710" s="239" t="s">
        <v>3219</v>
      </c>
      <c r="E710" s="4" t="s">
        <v>3790</v>
      </c>
      <c r="F710" s="265" t="s">
        <v>2795</v>
      </c>
      <c r="G710" s="440"/>
      <c r="H710" s="230"/>
    </row>
    <row r="711" spans="2:8">
      <c r="B711" s="237" t="s">
        <v>4763</v>
      </c>
      <c r="C711" s="238" t="s">
        <v>1464</v>
      </c>
      <c r="D711" s="239" t="s">
        <v>3081</v>
      </c>
      <c r="E711" s="240" t="s">
        <v>3801</v>
      </c>
      <c r="F711" s="241"/>
      <c r="G711" s="259"/>
      <c r="H711" s="230"/>
    </row>
    <row r="712" spans="2:8">
      <c r="B712" s="237" t="s">
        <v>1743</v>
      </c>
      <c r="C712" s="238" t="s">
        <v>4764</v>
      </c>
      <c r="D712" s="239" t="s">
        <v>3108</v>
      </c>
      <c r="E712" s="240" t="s">
        <v>2768</v>
      </c>
      <c r="F712" s="241"/>
      <c r="G712" s="259"/>
      <c r="H712" s="230"/>
    </row>
    <row r="713" spans="2:8">
      <c r="B713" s="237" t="s">
        <v>4765</v>
      </c>
      <c r="C713" s="238" t="s">
        <v>1465</v>
      </c>
      <c r="D713" s="239" t="s">
        <v>3108</v>
      </c>
      <c r="E713" s="240" t="s">
        <v>3801</v>
      </c>
      <c r="F713" s="241"/>
      <c r="G713" s="259"/>
      <c r="H713" s="230"/>
    </row>
    <row r="714" spans="2:8">
      <c r="B714" s="237" t="s">
        <v>4766</v>
      </c>
      <c r="C714" s="238" t="s">
        <v>4767</v>
      </c>
      <c r="D714" s="239" t="s">
        <v>2428</v>
      </c>
      <c r="E714" s="240" t="s">
        <v>3801</v>
      </c>
      <c r="F714" s="241"/>
      <c r="G714" s="259"/>
      <c r="H714" s="230"/>
    </row>
    <row r="715" spans="2:8">
      <c r="B715" s="237" t="s">
        <v>4768</v>
      </c>
      <c r="C715" s="238" t="s">
        <v>4769</v>
      </c>
      <c r="D715" s="239" t="s">
        <v>2428</v>
      </c>
      <c r="E715" s="240" t="s">
        <v>3801</v>
      </c>
      <c r="F715" s="241"/>
      <c r="G715" s="259"/>
      <c r="H715" s="230"/>
    </row>
    <row r="716" spans="2:8">
      <c r="B716" s="237" t="s">
        <v>1466</v>
      </c>
      <c r="C716" s="238" t="s">
        <v>1467</v>
      </c>
      <c r="D716" s="239" t="s">
        <v>3112</v>
      </c>
      <c r="E716" s="240" t="s">
        <v>3801</v>
      </c>
      <c r="F716" s="241"/>
      <c r="G716" s="259"/>
      <c r="H716" s="230"/>
    </row>
    <row r="717" spans="2:8">
      <c r="B717" s="237" t="s">
        <v>1468</v>
      </c>
      <c r="C717" s="238" t="s">
        <v>1469</v>
      </c>
      <c r="D717" s="239" t="s">
        <v>2432</v>
      </c>
      <c r="E717" s="240" t="s">
        <v>3801</v>
      </c>
      <c r="F717" s="241"/>
      <c r="G717" s="259"/>
      <c r="H717" s="267"/>
    </row>
    <row r="718" spans="2:8">
      <c r="B718" s="264" t="s">
        <v>2275</v>
      </c>
      <c r="C718" s="238" t="s">
        <v>2276</v>
      </c>
      <c r="D718" s="239" t="s">
        <v>4104</v>
      </c>
      <c r="E718" s="4" t="s">
        <v>3082</v>
      </c>
      <c r="F718" s="265" t="s">
        <v>2795</v>
      </c>
      <c r="G718" s="440"/>
      <c r="H718" s="267"/>
    </row>
    <row r="719" spans="2:8">
      <c r="B719" s="264" t="s">
        <v>2298</v>
      </c>
      <c r="C719" s="238" t="s">
        <v>2277</v>
      </c>
      <c r="D719" s="239" t="s">
        <v>2437</v>
      </c>
      <c r="E719" s="4" t="s">
        <v>3082</v>
      </c>
      <c r="F719" s="265"/>
      <c r="G719" s="440"/>
      <c r="H719" s="267"/>
    </row>
    <row r="720" spans="2:8">
      <c r="B720" s="264" t="s">
        <v>2278</v>
      </c>
      <c r="C720" s="238" t="s">
        <v>2279</v>
      </c>
      <c r="D720" s="239" t="s">
        <v>3076</v>
      </c>
      <c r="E720" s="4" t="s">
        <v>3077</v>
      </c>
      <c r="F720" s="265"/>
      <c r="G720" s="440"/>
      <c r="H720" s="267"/>
    </row>
    <row r="721" spans="2:8">
      <c r="B721" s="264" t="s">
        <v>2280</v>
      </c>
      <c r="C721" s="238" t="s">
        <v>2281</v>
      </c>
      <c r="D721" s="239" t="s">
        <v>3120</v>
      </c>
      <c r="E721" s="4" t="s">
        <v>3098</v>
      </c>
      <c r="F721" s="265"/>
      <c r="G721" s="440"/>
      <c r="H721" s="230"/>
    </row>
    <row r="722" spans="2:8" ht="20.100000000000001" customHeight="1" thickBot="1">
      <c r="B722" s="237" t="s">
        <v>4770</v>
      </c>
      <c r="C722" s="238" t="s">
        <v>1470</v>
      </c>
      <c r="D722" s="239" t="s">
        <v>2480</v>
      </c>
      <c r="E722" s="240" t="s">
        <v>2314</v>
      </c>
      <c r="F722" s="241" t="s">
        <v>2795</v>
      </c>
      <c r="G722" s="260"/>
      <c r="H722" s="230"/>
    </row>
    <row r="723" spans="2:8" ht="17.25" thickBot="1">
      <c r="B723" s="434" t="s">
        <v>4771</v>
      </c>
      <c r="C723" s="435"/>
      <c r="D723" s="435"/>
      <c r="E723" s="435"/>
      <c r="F723" s="435"/>
      <c r="G723" s="436"/>
      <c r="H723" s="230"/>
    </row>
    <row r="724" spans="2:8" ht="20.100000000000001" customHeight="1" thickBot="1">
      <c r="B724" s="231" t="s">
        <v>4772</v>
      </c>
      <c r="C724" s="232" t="s">
        <v>1471</v>
      </c>
      <c r="D724" s="233" t="s">
        <v>2313</v>
      </c>
      <c r="E724" s="234" t="s">
        <v>3801</v>
      </c>
      <c r="F724" s="235" t="s">
        <v>2795</v>
      </c>
      <c r="G724" s="268" t="s">
        <v>4645</v>
      </c>
      <c r="H724" s="230"/>
    </row>
    <row r="725" spans="2:8" ht="17.25" thickBot="1">
      <c r="B725" s="434" t="s">
        <v>4773</v>
      </c>
      <c r="C725" s="435"/>
      <c r="D725" s="435"/>
      <c r="E725" s="435"/>
      <c r="F725" s="435"/>
      <c r="G725" s="438"/>
      <c r="H725" s="230"/>
    </row>
    <row r="726" spans="2:8">
      <c r="B726" s="237" t="s">
        <v>4774</v>
      </c>
      <c r="C726" s="238" t="s">
        <v>1472</v>
      </c>
      <c r="D726" s="239" t="s">
        <v>3076</v>
      </c>
      <c r="E726" s="240" t="s">
        <v>3826</v>
      </c>
      <c r="F726" s="241" t="s">
        <v>2795</v>
      </c>
      <c r="G726" s="259"/>
      <c r="H726" s="230"/>
    </row>
    <row r="727" spans="2:8" ht="20.100000000000001" customHeight="1" thickBot="1">
      <c r="B727" s="264" t="s">
        <v>2089</v>
      </c>
      <c r="C727" s="238" t="s">
        <v>1473</v>
      </c>
      <c r="D727" s="239" t="s">
        <v>3219</v>
      </c>
      <c r="E727" s="4" t="s">
        <v>3790</v>
      </c>
      <c r="F727" s="265" t="s">
        <v>2795</v>
      </c>
      <c r="G727" s="440"/>
      <c r="H727" s="230"/>
    </row>
    <row r="728" spans="2:8" ht="17.25" thickBot="1">
      <c r="B728" s="434" t="s">
        <v>4775</v>
      </c>
      <c r="C728" s="435"/>
      <c r="D728" s="435"/>
      <c r="E728" s="435"/>
      <c r="F728" s="435"/>
      <c r="G728" s="438"/>
      <c r="H728" s="230"/>
    </row>
    <row r="729" spans="2:8">
      <c r="B729" s="237" t="s">
        <v>1474</v>
      </c>
      <c r="C729" s="238" t="s">
        <v>1475</v>
      </c>
      <c r="D729" s="239" t="s">
        <v>2327</v>
      </c>
      <c r="E729" s="240" t="s">
        <v>3790</v>
      </c>
      <c r="F729" s="241" t="s">
        <v>2795</v>
      </c>
      <c r="G729" s="259"/>
      <c r="H729" s="230"/>
    </row>
    <row r="730" spans="2:8">
      <c r="B730" s="237" t="s">
        <v>1476</v>
      </c>
      <c r="C730" s="238" t="s">
        <v>1477</v>
      </c>
      <c r="D730" s="239" t="s">
        <v>2480</v>
      </c>
      <c r="E730" s="240" t="s">
        <v>4615</v>
      </c>
      <c r="F730" s="241" t="s">
        <v>2795</v>
      </c>
      <c r="G730" s="259"/>
      <c r="H730" s="230"/>
    </row>
    <row r="731" spans="2:8">
      <c r="B731" s="237" t="s">
        <v>1478</v>
      </c>
      <c r="C731" s="238" t="s">
        <v>1479</v>
      </c>
      <c r="D731" s="239" t="s">
        <v>2319</v>
      </c>
      <c r="E731" s="240" t="s">
        <v>4615</v>
      </c>
      <c r="F731" s="241" t="s">
        <v>2795</v>
      </c>
      <c r="G731" s="259"/>
      <c r="H731" s="230"/>
    </row>
    <row r="732" spans="2:8">
      <c r="B732" s="237" t="s">
        <v>1480</v>
      </c>
      <c r="C732" s="238" t="s">
        <v>1481</v>
      </c>
      <c r="D732" s="239" t="s">
        <v>4617</v>
      </c>
      <c r="E732" s="240" t="s">
        <v>4618</v>
      </c>
      <c r="F732" s="241" t="s">
        <v>2795</v>
      </c>
      <c r="G732" s="259"/>
      <c r="H732" s="230"/>
    </row>
    <row r="733" spans="2:8">
      <c r="B733" s="237" t="s">
        <v>1482</v>
      </c>
      <c r="C733" s="238" t="s">
        <v>1483</v>
      </c>
      <c r="D733" s="239" t="s">
        <v>2333</v>
      </c>
      <c r="E733" s="240" t="s">
        <v>4619</v>
      </c>
      <c r="F733" s="241" t="s">
        <v>2795</v>
      </c>
      <c r="G733" s="259"/>
      <c r="H733" s="230"/>
    </row>
    <row r="734" spans="2:8" ht="20.100000000000001" customHeight="1" thickBot="1">
      <c r="B734" s="237" t="s">
        <v>1484</v>
      </c>
      <c r="C734" s="238" t="s">
        <v>1485</v>
      </c>
      <c r="D734" s="239" t="s">
        <v>2333</v>
      </c>
      <c r="E734" s="240" t="s">
        <v>4619</v>
      </c>
      <c r="F734" s="241" t="s">
        <v>2795</v>
      </c>
      <c r="G734" s="259"/>
      <c r="H734" s="230"/>
    </row>
    <row r="735" spans="2:8" ht="17.25" thickBot="1">
      <c r="B735" s="434" t="s">
        <v>4776</v>
      </c>
      <c r="C735" s="435"/>
      <c r="D735" s="435"/>
      <c r="E735" s="435"/>
      <c r="F735" s="435"/>
      <c r="G735" s="438"/>
      <c r="H735" s="230"/>
    </row>
    <row r="736" spans="2:8">
      <c r="B736" s="264" t="s">
        <v>2090</v>
      </c>
      <c r="C736" s="238" t="s">
        <v>1486</v>
      </c>
      <c r="D736" s="239" t="s">
        <v>3219</v>
      </c>
      <c r="E736" s="4" t="s">
        <v>3790</v>
      </c>
      <c r="F736" s="265" t="s">
        <v>2795</v>
      </c>
      <c r="G736" s="440"/>
      <c r="H736" s="230"/>
    </row>
    <row r="737" spans="2:8">
      <c r="B737" s="237" t="s">
        <v>4777</v>
      </c>
      <c r="C737" s="238" t="s">
        <v>1487</v>
      </c>
      <c r="D737" s="239" t="s">
        <v>3081</v>
      </c>
      <c r="E737" s="240" t="s">
        <v>3801</v>
      </c>
      <c r="F737" s="241"/>
      <c r="G737" s="259"/>
      <c r="H737" s="230"/>
    </row>
    <row r="738" spans="2:8">
      <c r="B738" s="237" t="s">
        <v>1744</v>
      </c>
      <c r="C738" s="238" t="s">
        <v>4778</v>
      </c>
      <c r="D738" s="239" t="s">
        <v>3108</v>
      </c>
      <c r="E738" s="240" t="s">
        <v>2768</v>
      </c>
      <c r="F738" s="241"/>
      <c r="G738" s="259"/>
      <c r="H738" s="230"/>
    </row>
    <row r="739" spans="2:8">
      <c r="B739" s="237" t="s">
        <v>4779</v>
      </c>
      <c r="C739" s="238" t="s">
        <v>1488</v>
      </c>
      <c r="D739" s="239" t="s">
        <v>3108</v>
      </c>
      <c r="E739" s="240" t="s">
        <v>3801</v>
      </c>
      <c r="F739" s="241"/>
      <c r="G739" s="259"/>
      <c r="H739" s="230"/>
    </row>
    <row r="740" spans="2:8">
      <c r="B740" s="237" t="s">
        <v>4780</v>
      </c>
      <c r="C740" s="238" t="s">
        <v>4781</v>
      </c>
      <c r="D740" s="239" t="s">
        <v>2428</v>
      </c>
      <c r="E740" s="240" t="s">
        <v>3801</v>
      </c>
      <c r="F740" s="241"/>
      <c r="G740" s="259"/>
      <c r="H740" s="230"/>
    </row>
    <row r="741" spans="2:8">
      <c r="B741" s="237" t="s">
        <v>4782</v>
      </c>
      <c r="C741" s="238" t="s">
        <v>4783</v>
      </c>
      <c r="D741" s="239" t="s">
        <v>2428</v>
      </c>
      <c r="E741" s="240" t="s">
        <v>3801</v>
      </c>
      <c r="F741" s="241"/>
      <c r="G741" s="259"/>
      <c r="H741" s="230"/>
    </row>
    <row r="742" spans="2:8">
      <c r="B742" s="237" t="s">
        <v>1489</v>
      </c>
      <c r="C742" s="238" t="s">
        <v>1490</v>
      </c>
      <c r="D742" s="239" t="s">
        <v>3112</v>
      </c>
      <c r="E742" s="240" t="s">
        <v>3801</v>
      </c>
      <c r="F742" s="241"/>
      <c r="G742" s="259"/>
      <c r="H742" s="230"/>
    </row>
    <row r="743" spans="2:8">
      <c r="B743" s="237" t="s">
        <v>1491</v>
      </c>
      <c r="C743" s="238" t="s">
        <v>1492</v>
      </c>
      <c r="D743" s="239" t="s">
        <v>2432</v>
      </c>
      <c r="E743" s="240" t="s">
        <v>3801</v>
      </c>
      <c r="F743" s="241"/>
      <c r="G743" s="259"/>
      <c r="H743" s="267"/>
    </row>
    <row r="744" spans="2:8">
      <c r="B744" s="264" t="s">
        <v>2282</v>
      </c>
      <c r="C744" s="238" t="s">
        <v>2283</v>
      </c>
      <c r="D744" s="239" t="s">
        <v>4104</v>
      </c>
      <c r="E744" s="4" t="s">
        <v>3082</v>
      </c>
      <c r="F744" s="265" t="s">
        <v>2795</v>
      </c>
      <c r="G744" s="440"/>
      <c r="H744" s="267"/>
    </row>
    <row r="745" spans="2:8">
      <c r="B745" s="264" t="s">
        <v>2296</v>
      </c>
      <c r="C745" s="238" t="s">
        <v>2284</v>
      </c>
      <c r="D745" s="239" t="s">
        <v>2437</v>
      </c>
      <c r="E745" s="4" t="s">
        <v>3082</v>
      </c>
      <c r="F745" s="265"/>
      <c r="G745" s="440"/>
      <c r="H745" s="267"/>
    </row>
    <row r="746" spans="2:8">
      <c r="B746" s="264" t="s">
        <v>2285</v>
      </c>
      <c r="C746" s="238" t="s">
        <v>2286</v>
      </c>
      <c r="D746" s="239" t="s">
        <v>3076</v>
      </c>
      <c r="E746" s="4" t="s">
        <v>3077</v>
      </c>
      <c r="F746" s="265"/>
      <c r="G746" s="440"/>
      <c r="H746" s="267"/>
    </row>
    <row r="747" spans="2:8">
      <c r="B747" s="264" t="s">
        <v>2287</v>
      </c>
      <c r="C747" s="238" t="s">
        <v>2288</v>
      </c>
      <c r="D747" s="239" t="s">
        <v>3120</v>
      </c>
      <c r="E747" s="4" t="s">
        <v>3098</v>
      </c>
      <c r="F747" s="265"/>
      <c r="G747" s="440"/>
      <c r="H747" s="230"/>
    </row>
    <row r="748" spans="2:8" ht="20.100000000000001" customHeight="1" thickBot="1">
      <c r="B748" s="237" t="s">
        <v>4784</v>
      </c>
      <c r="C748" s="238" t="s">
        <v>1493</v>
      </c>
      <c r="D748" s="239" t="s">
        <v>2480</v>
      </c>
      <c r="E748" s="240" t="s">
        <v>2314</v>
      </c>
      <c r="F748" s="241" t="s">
        <v>2795</v>
      </c>
      <c r="G748" s="260"/>
      <c r="H748" s="230"/>
    </row>
    <row r="749" spans="2:8" ht="17.25" thickBot="1">
      <c r="B749" s="434" t="s">
        <v>4785</v>
      </c>
      <c r="C749" s="435"/>
      <c r="D749" s="435"/>
      <c r="E749" s="435"/>
      <c r="F749" s="435"/>
      <c r="G749" s="436"/>
      <c r="H749" s="230"/>
    </row>
    <row r="750" spans="2:8" ht="20.100000000000001" customHeight="1" thickBot="1">
      <c r="B750" s="231" t="s">
        <v>4786</v>
      </c>
      <c r="C750" s="232" t="s">
        <v>1494</v>
      </c>
      <c r="D750" s="233" t="s">
        <v>2313</v>
      </c>
      <c r="E750" s="234" t="s">
        <v>3801</v>
      </c>
      <c r="F750" s="235" t="s">
        <v>2795</v>
      </c>
      <c r="G750" s="268" t="s">
        <v>4645</v>
      </c>
      <c r="H750" s="230"/>
    </row>
    <row r="751" spans="2:8" ht="17.25" thickBot="1">
      <c r="B751" s="434" t="s">
        <v>4787</v>
      </c>
      <c r="C751" s="435"/>
      <c r="D751" s="435"/>
      <c r="E751" s="435"/>
      <c r="F751" s="435"/>
      <c r="G751" s="438"/>
      <c r="H751" s="230"/>
    </row>
    <row r="752" spans="2:8">
      <c r="B752" s="237" t="s">
        <v>4788</v>
      </c>
      <c r="C752" s="238" t="s">
        <v>1495</v>
      </c>
      <c r="D752" s="239" t="s">
        <v>3076</v>
      </c>
      <c r="E752" s="240" t="s">
        <v>3826</v>
      </c>
      <c r="F752" s="241" t="s">
        <v>2795</v>
      </c>
      <c r="G752" s="259"/>
      <c r="H752" s="230"/>
    </row>
    <row r="753" spans="2:8" ht="20.100000000000001" customHeight="1" thickBot="1">
      <c r="B753" s="264" t="s">
        <v>2091</v>
      </c>
      <c r="C753" s="238" t="s">
        <v>1496</v>
      </c>
      <c r="D753" s="239" t="s">
        <v>3219</v>
      </c>
      <c r="E753" s="4" t="s">
        <v>3790</v>
      </c>
      <c r="F753" s="265" t="s">
        <v>2795</v>
      </c>
      <c r="G753" s="440"/>
      <c r="H753" s="230"/>
    </row>
    <row r="754" spans="2:8" ht="17.25" thickBot="1">
      <c r="B754" s="434" t="s">
        <v>4789</v>
      </c>
      <c r="C754" s="435"/>
      <c r="D754" s="435"/>
      <c r="E754" s="435"/>
      <c r="F754" s="435"/>
      <c r="G754" s="438"/>
      <c r="H754" s="230"/>
    </row>
    <row r="755" spans="2:8">
      <c r="B755" s="237" t="s">
        <v>1497</v>
      </c>
      <c r="C755" s="238" t="s">
        <v>1498</v>
      </c>
      <c r="D755" s="239" t="s">
        <v>2327</v>
      </c>
      <c r="E755" s="240" t="s">
        <v>3790</v>
      </c>
      <c r="F755" s="241" t="s">
        <v>2795</v>
      </c>
      <c r="G755" s="259"/>
      <c r="H755" s="230"/>
    </row>
    <row r="756" spans="2:8">
      <c r="B756" s="237" t="s">
        <v>1499</v>
      </c>
      <c r="C756" s="238" t="s">
        <v>1500</v>
      </c>
      <c r="D756" s="239" t="s">
        <v>2480</v>
      </c>
      <c r="E756" s="240" t="s">
        <v>4615</v>
      </c>
      <c r="F756" s="241" t="s">
        <v>2795</v>
      </c>
      <c r="G756" s="259"/>
      <c r="H756" s="230"/>
    </row>
    <row r="757" spans="2:8">
      <c r="B757" s="237" t="s">
        <v>1501</v>
      </c>
      <c r="C757" s="238" t="s">
        <v>1502</v>
      </c>
      <c r="D757" s="239" t="s">
        <v>2319</v>
      </c>
      <c r="E757" s="240" t="s">
        <v>4615</v>
      </c>
      <c r="F757" s="241" t="s">
        <v>2795</v>
      </c>
      <c r="G757" s="259"/>
      <c r="H757" s="230"/>
    </row>
    <row r="758" spans="2:8">
      <c r="B758" s="237" t="s">
        <v>1503</v>
      </c>
      <c r="C758" s="238" t="s">
        <v>1504</v>
      </c>
      <c r="D758" s="239" t="s">
        <v>4617</v>
      </c>
      <c r="E758" s="240" t="s">
        <v>4618</v>
      </c>
      <c r="F758" s="241" t="s">
        <v>2795</v>
      </c>
      <c r="G758" s="259"/>
      <c r="H758" s="230"/>
    </row>
    <row r="759" spans="2:8">
      <c r="B759" s="237" t="s">
        <v>1505</v>
      </c>
      <c r="C759" s="238" t="s">
        <v>1506</v>
      </c>
      <c r="D759" s="239" t="s">
        <v>2333</v>
      </c>
      <c r="E759" s="240" t="s">
        <v>4619</v>
      </c>
      <c r="F759" s="241" t="s">
        <v>2795</v>
      </c>
      <c r="G759" s="259"/>
      <c r="H759" s="230"/>
    </row>
    <row r="760" spans="2:8" ht="20.100000000000001" customHeight="1" thickBot="1">
      <c r="B760" s="237" t="s">
        <v>1507</v>
      </c>
      <c r="C760" s="238" t="s">
        <v>1508</v>
      </c>
      <c r="D760" s="239" t="s">
        <v>2333</v>
      </c>
      <c r="E760" s="240" t="s">
        <v>4619</v>
      </c>
      <c r="F760" s="241" t="s">
        <v>2795</v>
      </c>
      <c r="G760" s="259"/>
      <c r="H760" s="230"/>
    </row>
    <row r="761" spans="2:8" ht="17.25" thickBot="1">
      <c r="B761" s="434" t="s">
        <v>4790</v>
      </c>
      <c r="C761" s="435"/>
      <c r="D761" s="435"/>
      <c r="E761" s="435"/>
      <c r="F761" s="435"/>
      <c r="G761" s="438"/>
      <c r="H761" s="230"/>
    </row>
    <row r="762" spans="2:8">
      <c r="B762" s="264" t="s">
        <v>2092</v>
      </c>
      <c r="C762" s="238" t="s">
        <v>1509</v>
      </c>
      <c r="D762" s="239" t="s">
        <v>3219</v>
      </c>
      <c r="E762" s="4" t="s">
        <v>3790</v>
      </c>
      <c r="F762" s="265" t="s">
        <v>2795</v>
      </c>
      <c r="G762" s="440"/>
      <c r="H762" s="230"/>
    </row>
    <row r="763" spans="2:8">
      <c r="B763" s="237" t="s">
        <v>4791</v>
      </c>
      <c r="C763" s="238" t="s">
        <v>1510</v>
      </c>
      <c r="D763" s="239" t="s">
        <v>3081</v>
      </c>
      <c r="E763" s="240" t="s">
        <v>3801</v>
      </c>
      <c r="F763" s="241"/>
      <c r="G763" s="259"/>
      <c r="H763" s="230"/>
    </row>
    <row r="764" spans="2:8">
      <c r="B764" s="237" t="s">
        <v>1745</v>
      </c>
      <c r="C764" s="238" t="s">
        <v>4792</v>
      </c>
      <c r="D764" s="239" t="s">
        <v>3108</v>
      </c>
      <c r="E764" s="240" t="s">
        <v>2768</v>
      </c>
      <c r="F764" s="241"/>
      <c r="G764" s="259"/>
      <c r="H764" s="230"/>
    </row>
    <row r="765" spans="2:8">
      <c r="B765" s="237" t="s">
        <v>4793</v>
      </c>
      <c r="C765" s="238" t="s">
        <v>1511</v>
      </c>
      <c r="D765" s="239" t="s">
        <v>3108</v>
      </c>
      <c r="E765" s="240" t="s">
        <v>3801</v>
      </c>
      <c r="F765" s="241"/>
      <c r="G765" s="259"/>
      <c r="H765" s="230"/>
    </row>
    <row r="766" spans="2:8">
      <c r="B766" s="237" t="s">
        <v>4794</v>
      </c>
      <c r="C766" s="238" t="s">
        <v>4795</v>
      </c>
      <c r="D766" s="239" t="s">
        <v>2428</v>
      </c>
      <c r="E766" s="240" t="s">
        <v>3801</v>
      </c>
      <c r="F766" s="241"/>
      <c r="G766" s="259"/>
      <c r="H766" s="230"/>
    </row>
    <row r="767" spans="2:8">
      <c r="B767" s="237" t="s">
        <v>4796</v>
      </c>
      <c r="C767" s="238" t="s">
        <v>4797</v>
      </c>
      <c r="D767" s="239" t="s">
        <v>2428</v>
      </c>
      <c r="E767" s="240" t="s">
        <v>3801</v>
      </c>
      <c r="F767" s="241"/>
      <c r="G767" s="259"/>
      <c r="H767" s="230"/>
    </row>
    <row r="768" spans="2:8">
      <c r="B768" s="237" t="s">
        <v>1512</v>
      </c>
      <c r="C768" s="238" t="s">
        <v>1513</v>
      </c>
      <c r="D768" s="239" t="s">
        <v>3112</v>
      </c>
      <c r="E768" s="240" t="s">
        <v>3801</v>
      </c>
      <c r="F768" s="241"/>
      <c r="G768" s="259"/>
      <c r="H768" s="230"/>
    </row>
    <row r="769" spans="2:8">
      <c r="B769" s="237" t="s">
        <v>1514</v>
      </c>
      <c r="C769" s="238" t="s">
        <v>1515</v>
      </c>
      <c r="D769" s="239" t="s">
        <v>2432</v>
      </c>
      <c r="E769" s="240" t="s">
        <v>3801</v>
      </c>
      <c r="F769" s="241"/>
      <c r="G769" s="259"/>
      <c r="H769" s="267"/>
    </row>
    <row r="770" spans="2:8">
      <c r="B770" s="264" t="s">
        <v>2289</v>
      </c>
      <c r="C770" s="238" t="s">
        <v>2290</v>
      </c>
      <c r="D770" s="239" t="s">
        <v>4104</v>
      </c>
      <c r="E770" s="4" t="s">
        <v>3082</v>
      </c>
      <c r="F770" s="265" t="s">
        <v>2795</v>
      </c>
      <c r="G770" s="440"/>
      <c r="H770" s="267"/>
    </row>
    <row r="771" spans="2:8">
      <c r="B771" s="264" t="s">
        <v>2297</v>
      </c>
      <c r="C771" s="238" t="s">
        <v>2291</v>
      </c>
      <c r="D771" s="239" t="s">
        <v>2437</v>
      </c>
      <c r="E771" s="4" t="s">
        <v>3082</v>
      </c>
      <c r="F771" s="265"/>
      <c r="G771" s="440"/>
      <c r="H771" s="267"/>
    </row>
    <row r="772" spans="2:8">
      <c r="B772" s="264" t="s">
        <v>2292</v>
      </c>
      <c r="C772" s="238" t="s">
        <v>2293</v>
      </c>
      <c r="D772" s="239" t="s">
        <v>3076</v>
      </c>
      <c r="E772" s="4" t="s">
        <v>3077</v>
      </c>
      <c r="F772" s="265"/>
      <c r="G772" s="440"/>
      <c r="H772" s="267"/>
    </row>
    <row r="773" spans="2:8">
      <c r="B773" s="264" t="s">
        <v>2294</v>
      </c>
      <c r="C773" s="238" t="s">
        <v>2295</v>
      </c>
      <c r="D773" s="239" t="s">
        <v>3120</v>
      </c>
      <c r="E773" s="4" t="s">
        <v>3098</v>
      </c>
      <c r="F773" s="265"/>
      <c r="G773" s="440"/>
      <c r="H773" s="230"/>
    </row>
    <row r="774" spans="2:8" ht="17.25" thickBot="1">
      <c r="B774" s="237" t="s">
        <v>4798</v>
      </c>
      <c r="C774" s="238" t="s">
        <v>1516</v>
      </c>
      <c r="D774" s="239" t="s">
        <v>2480</v>
      </c>
      <c r="E774" s="240" t="s">
        <v>2314</v>
      </c>
      <c r="F774" s="241" t="s">
        <v>2795</v>
      </c>
      <c r="G774" s="440"/>
      <c r="H774" s="230"/>
    </row>
    <row r="775" spans="2:8">
      <c r="B775" s="401" t="s">
        <v>4799</v>
      </c>
      <c r="C775" s="280"/>
      <c r="D775" s="280"/>
      <c r="E775" s="280"/>
      <c r="F775" s="280"/>
      <c r="G775" s="281"/>
      <c r="H775" s="230"/>
    </row>
    <row r="776" spans="2:8" ht="17.25" thickBot="1">
      <c r="B776" s="405" t="s">
        <v>3842</v>
      </c>
      <c r="C776" s="283"/>
      <c r="D776" s="283"/>
      <c r="E776" s="283"/>
      <c r="F776" s="283"/>
      <c r="G776" s="284"/>
      <c r="H776" s="230"/>
    </row>
    <row r="777" spans="2:8">
      <c r="B777" s="231" t="s">
        <v>4800</v>
      </c>
      <c r="C777" s="232" t="s">
        <v>1517</v>
      </c>
      <c r="D777" s="233" t="s">
        <v>3408</v>
      </c>
      <c r="E777" s="234" t="s">
        <v>3801</v>
      </c>
      <c r="F777" s="235"/>
      <c r="G777" s="236"/>
      <c r="H777" s="230"/>
    </row>
    <row r="778" spans="2:8">
      <c r="B778" s="237" t="s">
        <v>4801</v>
      </c>
      <c r="C778" s="238" t="s">
        <v>1518</v>
      </c>
      <c r="D778" s="239" t="s">
        <v>3411</v>
      </c>
      <c r="E778" s="240" t="s">
        <v>3826</v>
      </c>
      <c r="F778" s="241"/>
      <c r="G778" s="244"/>
      <c r="H778" s="230"/>
    </row>
    <row r="779" spans="2:8" ht="30">
      <c r="B779" s="237" t="s">
        <v>4802</v>
      </c>
      <c r="C779" s="238" t="s">
        <v>1519</v>
      </c>
      <c r="D779" s="239" t="s">
        <v>3408</v>
      </c>
      <c r="E779" s="240" t="s">
        <v>3801</v>
      </c>
      <c r="F779" s="241"/>
      <c r="G779" s="244" t="s">
        <v>4803</v>
      </c>
      <c r="H779" s="230"/>
    </row>
    <row r="780" spans="2:8">
      <c r="B780" s="237" t="s">
        <v>4804</v>
      </c>
      <c r="C780" s="238" t="s">
        <v>1520</v>
      </c>
      <c r="D780" s="239" t="s">
        <v>3411</v>
      </c>
      <c r="E780" s="240" t="s">
        <v>3826</v>
      </c>
      <c r="F780" s="241"/>
      <c r="G780" s="244"/>
      <c r="H780" s="230"/>
    </row>
    <row r="781" spans="2:8" ht="30">
      <c r="B781" s="237" t="s">
        <v>4805</v>
      </c>
      <c r="C781" s="238" t="s">
        <v>1521</v>
      </c>
      <c r="D781" s="239" t="s">
        <v>3408</v>
      </c>
      <c r="E781" s="240" t="s">
        <v>3801</v>
      </c>
      <c r="F781" s="241"/>
      <c r="G781" s="244" t="s">
        <v>4806</v>
      </c>
      <c r="H781" s="230"/>
    </row>
    <row r="782" spans="2:8">
      <c r="B782" s="237" t="s">
        <v>4807</v>
      </c>
      <c r="C782" s="238" t="s">
        <v>1522</v>
      </c>
      <c r="D782" s="239" t="s">
        <v>3411</v>
      </c>
      <c r="E782" s="240" t="s">
        <v>3826</v>
      </c>
      <c r="F782" s="241"/>
      <c r="G782" s="244"/>
      <c r="H782" s="230"/>
    </row>
    <row r="783" spans="2:8" ht="30">
      <c r="B783" s="237" t="s">
        <v>4808</v>
      </c>
      <c r="C783" s="238" t="s">
        <v>1523</v>
      </c>
      <c r="D783" s="239" t="s">
        <v>3408</v>
      </c>
      <c r="E783" s="240" t="s">
        <v>3801</v>
      </c>
      <c r="F783" s="241"/>
      <c r="G783" s="244" t="s">
        <v>4809</v>
      </c>
      <c r="H783" s="230"/>
    </row>
    <row r="784" spans="2:8">
      <c r="B784" s="237" t="s">
        <v>4810</v>
      </c>
      <c r="C784" s="238" t="s">
        <v>1524</v>
      </c>
      <c r="D784" s="239" t="s">
        <v>3411</v>
      </c>
      <c r="E784" s="240" t="s">
        <v>3826</v>
      </c>
      <c r="F784" s="241"/>
      <c r="G784" s="244"/>
      <c r="H784" s="230"/>
    </row>
    <row r="785" spans="1:8" ht="30">
      <c r="B785" s="237" t="s">
        <v>4811</v>
      </c>
      <c r="C785" s="238" t="s">
        <v>1525</v>
      </c>
      <c r="D785" s="239" t="s">
        <v>3408</v>
      </c>
      <c r="E785" s="240" t="s">
        <v>3801</v>
      </c>
      <c r="F785" s="241"/>
      <c r="G785" s="244" t="s">
        <v>4812</v>
      </c>
      <c r="H785" s="230"/>
    </row>
    <row r="786" spans="1:8" ht="17.25" thickBot="1">
      <c r="B786" s="237" t="s">
        <v>4813</v>
      </c>
      <c r="C786" s="238" t="s">
        <v>1526</v>
      </c>
      <c r="D786" s="239" t="s">
        <v>3411</v>
      </c>
      <c r="E786" s="240" t="s">
        <v>3826</v>
      </c>
      <c r="F786" s="241"/>
      <c r="G786" s="244"/>
      <c r="H786" s="230"/>
    </row>
    <row r="787" spans="1:8" s="45" customFormat="1">
      <c r="A787" s="8"/>
      <c r="B787" s="401" t="s">
        <v>4814</v>
      </c>
      <c r="C787" s="280"/>
      <c r="D787" s="280"/>
      <c r="E787" s="280"/>
      <c r="F787" s="280"/>
      <c r="G787" s="281"/>
      <c r="H787" s="230"/>
    </row>
    <row r="788" spans="1:8" ht="17.25" thickBot="1">
      <c r="B788" s="405" t="s">
        <v>3842</v>
      </c>
      <c r="C788" s="283"/>
      <c r="D788" s="283"/>
      <c r="E788" s="283"/>
      <c r="F788" s="283"/>
      <c r="G788" s="284"/>
      <c r="H788" s="230"/>
    </row>
    <row r="789" spans="1:8" ht="45">
      <c r="B789" s="237" t="s">
        <v>4815</v>
      </c>
      <c r="C789" s="238" t="s">
        <v>1527</v>
      </c>
      <c r="D789" s="239">
        <v>1</v>
      </c>
      <c r="E789" s="240" t="s">
        <v>2320</v>
      </c>
      <c r="F789" s="241"/>
      <c r="G789" s="244" t="s">
        <v>4816</v>
      </c>
      <c r="H789" s="230"/>
    </row>
    <row r="790" spans="1:8" ht="60">
      <c r="B790" s="237" t="s">
        <v>4817</v>
      </c>
      <c r="C790" s="238" t="s">
        <v>1528</v>
      </c>
      <c r="D790" s="239" t="s">
        <v>4412</v>
      </c>
      <c r="E790" s="240" t="s">
        <v>2794</v>
      </c>
      <c r="F790" s="241" t="s">
        <v>2795</v>
      </c>
      <c r="G790" s="244" t="s">
        <v>4818</v>
      </c>
      <c r="H790" s="230"/>
    </row>
    <row r="791" spans="1:8" ht="30">
      <c r="B791" s="237" t="s">
        <v>4819</v>
      </c>
      <c r="C791" s="238" t="s">
        <v>1529</v>
      </c>
      <c r="D791" s="239" t="s">
        <v>3076</v>
      </c>
      <c r="E791" s="240" t="s">
        <v>3413</v>
      </c>
      <c r="F791" s="241"/>
      <c r="G791" s="244" t="s">
        <v>4820</v>
      </c>
      <c r="H791" s="230"/>
    </row>
    <row r="792" spans="1:8" ht="30">
      <c r="B792" s="237" t="s">
        <v>4821</v>
      </c>
      <c r="C792" s="238" t="s">
        <v>1530</v>
      </c>
      <c r="D792" s="239" t="s">
        <v>2432</v>
      </c>
      <c r="E792" s="240" t="s">
        <v>2329</v>
      </c>
      <c r="F792" s="241"/>
      <c r="G792" s="244" t="s">
        <v>4822</v>
      </c>
      <c r="H792" s="230"/>
    </row>
    <row r="793" spans="1:8" ht="30">
      <c r="B793" s="237" t="s">
        <v>4823</v>
      </c>
      <c r="C793" s="238" t="s">
        <v>1531</v>
      </c>
      <c r="D793" s="239" t="s">
        <v>3108</v>
      </c>
      <c r="E793" s="240" t="s">
        <v>2314</v>
      </c>
      <c r="F793" s="241"/>
      <c r="G793" s="244" t="s">
        <v>4824</v>
      </c>
      <c r="H793" s="230"/>
    </row>
    <row r="794" spans="1:8" ht="30">
      <c r="B794" s="237" t="s">
        <v>4825</v>
      </c>
      <c r="C794" s="238" t="s">
        <v>1533</v>
      </c>
      <c r="D794" s="239" t="s">
        <v>3145</v>
      </c>
      <c r="E794" s="240" t="s">
        <v>3453</v>
      </c>
      <c r="F794" s="241"/>
      <c r="G794" s="244" t="s">
        <v>4826</v>
      </c>
      <c r="H794" s="230"/>
    </row>
    <row r="795" spans="1:8" ht="30">
      <c r="B795" s="237" t="s">
        <v>4827</v>
      </c>
      <c r="C795" s="238" t="s">
        <v>1534</v>
      </c>
      <c r="D795" s="239" t="s">
        <v>2496</v>
      </c>
      <c r="E795" s="240" t="s">
        <v>2320</v>
      </c>
      <c r="F795" s="241"/>
      <c r="G795" s="244" t="s">
        <v>4828</v>
      </c>
      <c r="H795" s="230"/>
    </row>
    <row r="796" spans="1:8" ht="30">
      <c r="B796" s="237" t="s">
        <v>4829</v>
      </c>
      <c r="C796" s="238" t="s">
        <v>1535</v>
      </c>
      <c r="D796" s="239" t="s">
        <v>2496</v>
      </c>
      <c r="E796" s="240" t="s">
        <v>2320</v>
      </c>
      <c r="F796" s="241"/>
      <c r="G796" s="244" t="s">
        <v>4830</v>
      </c>
      <c r="H796" s="230"/>
    </row>
    <row r="797" spans="1:8" ht="90">
      <c r="B797" s="237" t="s">
        <v>4831</v>
      </c>
      <c r="C797" s="238" t="s">
        <v>1536</v>
      </c>
      <c r="D797" s="239" t="s">
        <v>2328</v>
      </c>
      <c r="E797" s="240" t="s">
        <v>3801</v>
      </c>
      <c r="F797" s="241"/>
      <c r="G797" s="244" t="s">
        <v>4832</v>
      </c>
      <c r="H797" s="230"/>
    </row>
    <row r="798" spans="1:8" ht="75">
      <c r="B798" s="237" t="s">
        <v>3851</v>
      </c>
      <c r="C798" s="238" t="s">
        <v>1537</v>
      </c>
      <c r="D798" s="239" t="s">
        <v>2313</v>
      </c>
      <c r="E798" s="240" t="s">
        <v>3801</v>
      </c>
      <c r="F798" s="241" t="s">
        <v>2795</v>
      </c>
      <c r="G798" s="244" t="s">
        <v>4833</v>
      </c>
      <c r="H798" s="230"/>
    </row>
    <row r="799" spans="1:8" ht="90">
      <c r="B799" s="237" t="s">
        <v>4834</v>
      </c>
      <c r="C799" s="238" t="s">
        <v>1538</v>
      </c>
      <c r="D799" s="239" t="s">
        <v>2370</v>
      </c>
      <c r="E799" s="240" t="s">
        <v>3790</v>
      </c>
      <c r="F799" s="241"/>
      <c r="G799" s="244" t="s">
        <v>4835</v>
      </c>
      <c r="H799" s="230"/>
    </row>
    <row r="800" spans="1:8" ht="90">
      <c r="B800" s="237" t="s">
        <v>4836</v>
      </c>
      <c r="C800" s="238" t="s">
        <v>1539</v>
      </c>
      <c r="D800" s="239" t="s">
        <v>2370</v>
      </c>
      <c r="E800" s="240" t="s">
        <v>3790</v>
      </c>
      <c r="F800" s="241"/>
      <c r="G800" s="244" t="s">
        <v>4837</v>
      </c>
      <c r="H800" s="230"/>
    </row>
    <row r="801" spans="2:8" ht="60">
      <c r="B801" s="237" t="s">
        <v>4838</v>
      </c>
      <c r="C801" s="238" t="s">
        <v>1540</v>
      </c>
      <c r="D801" s="239" t="s">
        <v>2370</v>
      </c>
      <c r="E801" s="240" t="s">
        <v>3790</v>
      </c>
      <c r="F801" s="241"/>
      <c r="G801" s="244" t="s">
        <v>4839</v>
      </c>
      <c r="H801" s="230"/>
    </row>
    <row r="802" spans="2:8" ht="135">
      <c r="B802" s="237" t="s">
        <v>4840</v>
      </c>
      <c r="C802" s="238" t="s">
        <v>1541</v>
      </c>
      <c r="D802" s="239" t="s">
        <v>2804</v>
      </c>
      <c r="E802" s="240" t="s">
        <v>3793</v>
      </c>
      <c r="F802" s="241"/>
      <c r="G802" s="244" t="s">
        <v>4841</v>
      </c>
      <c r="H802" s="230"/>
    </row>
    <row r="803" spans="2:8" ht="135">
      <c r="B803" s="237" t="s">
        <v>4842</v>
      </c>
      <c r="C803" s="238" t="s">
        <v>1542</v>
      </c>
      <c r="D803" s="239" t="s">
        <v>2804</v>
      </c>
      <c r="E803" s="240" t="s">
        <v>3793</v>
      </c>
      <c r="F803" s="241"/>
      <c r="G803" s="244" t="s">
        <v>4843</v>
      </c>
      <c r="H803" s="230"/>
    </row>
    <row r="804" spans="2:8" ht="135">
      <c r="B804" s="237" t="s">
        <v>4844</v>
      </c>
      <c r="C804" s="238" t="s">
        <v>1543</v>
      </c>
      <c r="D804" s="239" t="s">
        <v>2804</v>
      </c>
      <c r="E804" s="240" t="s">
        <v>3793</v>
      </c>
      <c r="F804" s="241"/>
      <c r="G804" s="244" t="s">
        <v>4845</v>
      </c>
      <c r="H804" s="230"/>
    </row>
    <row r="805" spans="2:8" ht="135">
      <c r="B805" s="237" t="s">
        <v>4846</v>
      </c>
      <c r="C805" s="238" t="s">
        <v>1544</v>
      </c>
      <c r="D805" s="239" t="s">
        <v>2804</v>
      </c>
      <c r="E805" s="240" t="s">
        <v>3793</v>
      </c>
      <c r="F805" s="241"/>
      <c r="G805" s="244" t="s">
        <v>4847</v>
      </c>
      <c r="H805" s="230"/>
    </row>
    <row r="806" spans="2:8" ht="135">
      <c r="B806" s="237" t="s">
        <v>4848</v>
      </c>
      <c r="C806" s="238" t="s">
        <v>1545</v>
      </c>
      <c r="D806" s="239" t="s">
        <v>2804</v>
      </c>
      <c r="E806" s="240" t="s">
        <v>3793</v>
      </c>
      <c r="F806" s="241"/>
      <c r="G806" s="244" t="s">
        <v>4849</v>
      </c>
      <c r="H806" s="230"/>
    </row>
    <row r="807" spans="2:8" ht="105">
      <c r="B807" s="237" t="s">
        <v>4850</v>
      </c>
      <c r="C807" s="238" t="s">
        <v>1546</v>
      </c>
      <c r="D807" s="239" t="s">
        <v>2489</v>
      </c>
      <c r="E807" s="240" t="s">
        <v>3790</v>
      </c>
      <c r="F807" s="241"/>
      <c r="G807" s="244" t="s">
        <v>4851</v>
      </c>
      <c r="H807" s="230"/>
    </row>
    <row r="808" spans="2:8" ht="45">
      <c r="B808" s="237" t="s">
        <v>4852</v>
      </c>
      <c r="C808" s="238" t="s">
        <v>1547</v>
      </c>
      <c r="D808" s="239" t="s">
        <v>2435</v>
      </c>
      <c r="E808" s="240" t="s">
        <v>3790</v>
      </c>
      <c r="F808" s="241"/>
      <c r="G808" s="244" t="s">
        <v>4853</v>
      </c>
      <c r="H808" s="230"/>
    </row>
    <row r="809" spans="2:8" ht="105">
      <c r="B809" s="237" t="s">
        <v>4854</v>
      </c>
      <c r="C809" s="238" t="s">
        <v>1548</v>
      </c>
      <c r="D809" s="239" t="s">
        <v>2489</v>
      </c>
      <c r="E809" s="240" t="s">
        <v>3790</v>
      </c>
      <c r="F809" s="241"/>
      <c r="G809" s="244" t="s">
        <v>4855</v>
      </c>
      <c r="H809" s="230"/>
    </row>
    <row r="810" spans="2:8" ht="105">
      <c r="B810" s="237" t="s">
        <v>1549</v>
      </c>
      <c r="C810" s="238" t="s">
        <v>1550</v>
      </c>
      <c r="D810" s="239" t="s">
        <v>2319</v>
      </c>
      <c r="E810" s="240" t="s">
        <v>3790</v>
      </c>
      <c r="F810" s="241"/>
      <c r="G810" s="244" t="s">
        <v>4856</v>
      </c>
      <c r="H810" s="230"/>
    </row>
    <row r="811" spans="2:8" ht="75">
      <c r="B811" s="237" t="s">
        <v>1551</v>
      </c>
      <c r="C811" s="238" t="s">
        <v>1552</v>
      </c>
      <c r="D811" s="239" t="s">
        <v>2473</v>
      </c>
      <c r="E811" s="240" t="s">
        <v>3790</v>
      </c>
      <c r="F811" s="241"/>
      <c r="G811" s="244" t="s">
        <v>4857</v>
      </c>
      <c r="H811" s="230"/>
    </row>
    <row r="812" spans="2:8" ht="90">
      <c r="B812" s="237" t="s">
        <v>1553</v>
      </c>
      <c r="C812" s="238" t="s">
        <v>1554</v>
      </c>
      <c r="D812" s="239" t="s">
        <v>2327</v>
      </c>
      <c r="E812" s="240" t="s">
        <v>3796</v>
      </c>
      <c r="F812" s="241"/>
      <c r="G812" s="244" t="s">
        <v>4858</v>
      </c>
      <c r="H812" s="230"/>
    </row>
    <row r="813" spans="2:8" ht="60">
      <c r="B813" s="237" t="s">
        <v>2301</v>
      </c>
      <c r="C813" s="238" t="s">
        <v>2302</v>
      </c>
      <c r="D813" s="239" t="s">
        <v>2520</v>
      </c>
      <c r="E813" s="240" t="s">
        <v>3434</v>
      </c>
      <c r="F813" s="241"/>
      <c r="G813" s="266" t="s">
        <v>3879</v>
      </c>
      <c r="H813" s="230"/>
    </row>
    <row r="814" spans="2:8" ht="135">
      <c r="B814" s="237" t="s">
        <v>2303</v>
      </c>
      <c r="C814" s="238" t="s">
        <v>2304</v>
      </c>
      <c r="D814" s="239" t="s">
        <v>4859</v>
      </c>
      <c r="E814" s="240" t="s">
        <v>2320</v>
      </c>
      <c r="F814" s="241"/>
      <c r="G814" s="266" t="s">
        <v>10208</v>
      </c>
      <c r="H814" s="230"/>
    </row>
    <row r="815" spans="2:8" ht="135">
      <c r="B815" s="237" t="s">
        <v>1555</v>
      </c>
      <c r="C815" s="238" t="s">
        <v>1556</v>
      </c>
      <c r="D815" s="239" t="s">
        <v>2319</v>
      </c>
      <c r="E815" s="240" t="s">
        <v>3790</v>
      </c>
      <c r="F815" s="241"/>
      <c r="G815" s="244" t="s">
        <v>4860</v>
      </c>
      <c r="H815" s="230"/>
    </row>
    <row r="816" spans="2:8" ht="105">
      <c r="B816" s="237" t="s">
        <v>1557</v>
      </c>
      <c r="C816" s="238" t="s">
        <v>1558</v>
      </c>
      <c r="D816" s="239" t="s">
        <v>2319</v>
      </c>
      <c r="E816" s="240" t="s">
        <v>3790</v>
      </c>
      <c r="F816" s="241"/>
      <c r="G816" s="244" t="s">
        <v>4861</v>
      </c>
      <c r="H816" s="230"/>
    </row>
    <row r="817" spans="2:8" ht="150">
      <c r="B817" s="264" t="s">
        <v>1559</v>
      </c>
      <c r="C817" s="238" t="s">
        <v>1560</v>
      </c>
      <c r="D817" s="239" t="s">
        <v>3219</v>
      </c>
      <c r="E817" s="4" t="s">
        <v>3790</v>
      </c>
      <c r="F817" s="265"/>
      <c r="G817" s="266" t="s">
        <v>10214</v>
      </c>
      <c r="H817" s="230"/>
    </row>
    <row r="818" spans="2:8" ht="180">
      <c r="B818" s="264" t="s">
        <v>2093</v>
      </c>
      <c r="C818" s="238" t="s">
        <v>1561</v>
      </c>
      <c r="D818" s="239" t="s">
        <v>3219</v>
      </c>
      <c r="E818" s="4" t="s">
        <v>3790</v>
      </c>
      <c r="F818" s="265"/>
      <c r="G818" s="266" t="s">
        <v>4862</v>
      </c>
      <c r="H818" s="267"/>
    </row>
    <row r="819" spans="2:8" ht="150">
      <c r="B819" s="331" t="s">
        <v>4863</v>
      </c>
      <c r="C819" s="428" t="s">
        <v>1562</v>
      </c>
      <c r="D819" s="239" t="s">
        <v>3226</v>
      </c>
      <c r="E819" s="4" t="s">
        <v>3275</v>
      </c>
      <c r="F819" s="265"/>
      <c r="G819" s="395" t="s">
        <v>4864</v>
      </c>
      <c r="H819" s="267"/>
    </row>
    <row r="820" spans="2:8" ht="150">
      <c r="B820" s="331" t="s">
        <v>2094</v>
      </c>
      <c r="C820" s="428" t="s">
        <v>1563</v>
      </c>
      <c r="D820" s="239" t="s">
        <v>3222</v>
      </c>
      <c r="E820" s="4" t="s">
        <v>3275</v>
      </c>
      <c r="F820" s="265"/>
      <c r="G820" s="395" t="s">
        <v>4865</v>
      </c>
      <c r="H820" s="267"/>
    </row>
    <row r="821" spans="2:8" ht="165">
      <c r="B821" s="331" t="s">
        <v>2095</v>
      </c>
      <c r="C821" s="428" t="s">
        <v>1564</v>
      </c>
      <c r="D821" s="239" t="s">
        <v>3222</v>
      </c>
      <c r="E821" s="4" t="s">
        <v>3275</v>
      </c>
      <c r="F821" s="265"/>
      <c r="G821" s="429" t="s">
        <v>4866</v>
      </c>
      <c r="H821" s="230"/>
    </row>
    <row r="822" spans="2:8" ht="120">
      <c r="B822" s="237" t="s">
        <v>4867</v>
      </c>
      <c r="C822" s="238" t="s">
        <v>1565</v>
      </c>
      <c r="D822" s="239" t="s">
        <v>3108</v>
      </c>
      <c r="E822" s="240" t="s">
        <v>2314</v>
      </c>
      <c r="F822" s="241"/>
      <c r="G822" s="244" t="s">
        <v>4868</v>
      </c>
      <c r="H822" s="230"/>
    </row>
    <row r="823" spans="2:8" ht="90">
      <c r="B823" s="237" t="s">
        <v>4869</v>
      </c>
      <c r="C823" s="238" t="s">
        <v>1566</v>
      </c>
      <c r="D823" s="239" t="s">
        <v>2313</v>
      </c>
      <c r="E823" s="240" t="s">
        <v>2314</v>
      </c>
      <c r="F823" s="241"/>
      <c r="G823" s="244" t="s">
        <v>4870</v>
      </c>
      <c r="H823" s="230"/>
    </row>
    <row r="824" spans="2:8" ht="105">
      <c r="B824" s="237" t="s">
        <v>1567</v>
      </c>
      <c r="C824" s="238" t="s">
        <v>1568</v>
      </c>
      <c r="D824" s="239" t="s">
        <v>3112</v>
      </c>
      <c r="E824" s="240" t="s">
        <v>2314</v>
      </c>
      <c r="F824" s="241"/>
      <c r="G824" s="244" t="s">
        <v>4871</v>
      </c>
      <c r="H824" s="230"/>
    </row>
    <row r="825" spans="2:8" ht="120">
      <c r="B825" s="237" t="s">
        <v>1569</v>
      </c>
      <c r="C825" s="238" t="s">
        <v>1570</v>
      </c>
      <c r="D825" s="239" t="s">
        <v>2432</v>
      </c>
      <c r="E825" s="240" t="s">
        <v>2314</v>
      </c>
      <c r="F825" s="241"/>
      <c r="G825" s="244" t="s">
        <v>4872</v>
      </c>
      <c r="H825" s="230"/>
    </row>
    <row r="826" spans="2:8">
      <c r="B826" s="237" t="s">
        <v>1571</v>
      </c>
      <c r="C826" s="238" t="s">
        <v>1572</v>
      </c>
      <c r="D826" s="239" t="s">
        <v>2324</v>
      </c>
      <c r="E826" s="240" t="s">
        <v>3826</v>
      </c>
      <c r="F826" s="241"/>
      <c r="G826" s="244" t="s">
        <v>4059</v>
      </c>
      <c r="H826" s="230"/>
    </row>
    <row r="827" spans="2:8" ht="120">
      <c r="B827" s="237" t="s">
        <v>3898</v>
      </c>
      <c r="C827" s="238" t="s">
        <v>1573</v>
      </c>
      <c r="D827" s="239" t="s">
        <v>2326</v>
      </c>
      <c r="E827" s="240" t="s">
        <v>3796</v>
      </c>
      <c r="F827" s="241"/>
      <c r="G827" s="244" t="s">
        <v>4873</v>
      </c>
      <c r="H827" s="230"/>
    </row>
    <row r="828" spans="2:8" ht="135">
      <c r="B828" s="237" t="s">
        <v>4874</v>
      </c>
      <c r="C828" s="238" t="s">
        <v>1574</v>
      </c>
      <c r="D828" s="239" t="s">
        <v>2326</v>
      </c>
      <c r="E828" s="240" t="s">
        <v>3796</v>
      </c>
      <c r="F828" s="241"/>
      <c r="G828" s="244" t="s">
        <v>4875</v>
      </c>
      <c r="H828" s="230"/>
    </row>
    <row r="829" spans="2:8" ht="135">
      <c r="B829" s="237" t="s">
        <v>4876</v>
      </c>
      <c r="C829" s="238" t="s">
        <v>1575</v>
      </c>
      <c r="D829" s="239" t="s">
        <v>2326</v>
      </c>
      <c r="E829" s="240" t="s">
        <v>3796</v>
      </c>
      <c r="F829" s="241"/>
      <c r="G829" s="244" t="s">
        <v>4877</v>
      </c>
      <c r="H829" s="230"/>
    </row>
    <row r="830" spans="2:8" ht="90">
      <c r="B830" s="237" t="s">
        <v>4878</v>
      </c>
      <c r="C830" s="238" t="s">
        <v>1576</v>
      </c>
      <c r="D830" s="239" t="s">
        <v>2326</v>
      </c>
      <c r="E830" s="240" t="s">
        <v>3790</v>
      </c>
      <c r="F830" s="241"/>
      <c r="G830" s="244" t="s">
        <v>4879</v>
      </c>
      <c r="H830" s="230"/>
    </row>
    <row r="831" spans="2:8" ht="135">
      <c r="B831" s="237" t="s">
        <v>4880</v>
      </c>
      <c r="C831" s="238" t="s">
        <v>1577</v>
      </c>
      <c r="D831" s="239" t="s">
        <v>2326</v>
      </c>
      <c r="E831" s="240" t="s">
        <v>3793</v>
      </c>
      <c r="F831" s="241"/>
      <c r="G831" s="244" t="s">
        <v>4881</v>
      </c>
      <c r="H831" s="230"/>
    </row>
    <row r="832" spans="2:8" ht="135">
      <c r="B832" s="237" t="s">
        <v>4882</v>
      </c>
      <c r="C832" s="238" t="s">
        <v>1578</v>
      </c>
      <c r="D832" s="239" t="s">
        <v>2326</v>
      </c>
      <c r="E832" s="240" t="s">
        <v>3793</v>
      </c>
      <c r="F832" s="241"/>
      <c r="G832" s="244" t="s">
        <v>4883</v>
      </c>
      <c r="H832" s="230"/>
    </row>
    <row r="833" spans="1:8" ht="135">
      <c r="B833" s="237" t="s">
        <v>4884</v>
      </c>
      <c r="C833" s="238" t="s">
        <v>1579</v>
      </c>
      <c r="D833" s="239" t="s">
        <v>2326</v>
      </c>
      <c r="E833" s="240" t="s">
        <v>3793</v>
      </c>
      <c r="F833" s="241"/>
      <c r="G833" s="244" t="s">
        <v>4883</v>
      </c>
      <c r="H833" s="230"/>
    </row>
    <row r="834" spans="1:8" ht="135">
      <c r="B834" s="237" t="s">
        <v>4885</v>
      </c>
      <c r="C834" s="238" t="s">
        <v>1580</v>
      </c>
      <c r="D834" s="239" t="s">
        <v>2326</v>
      </c>
      <c r="E834" s="240" t="s">
        <v>3793</v>
      </c>
      <c r="F834" s="241"/>
      <c r="G834" s="244" t="s">
        <v>4886</v>
      </c>
      <c r="H834" s="230"/>
    </row>
    <row r="835" spans="1:8" ht="135">
      <c r="B835" s="237" t="s">
        <v>4887</v>
      </c>
      <c r="C835" s="238" t="s">
        <v>1581</v>
      </c>
      <c r="D835" s="239" t="s">
        <v>2326</v>
      </c>
      <c r="E835" s="240" t="s">
        <v>3793</v>
      </c>
      <c r="F835" s="241"/>
      <c r="G835" s="244" t="s">
        <v>4888</v>
      </c>
      <c r="H835" s="230"/>
    </row>
    <row r="836" spans="1:8" ht="75">
      <c r="B836" s="237" t="s">
        <v>4889</v>
      </c>
      <c r="C836" s="238" t="s">
        <v>1582</v>
      </c>
      <c r="D836" s="239" t="s">
        <v>2326</v>
      </c>
      <c r="E836" s="240" t="s">
        <v>3790</v>
      </c>
      <c r="F836" s="241"/>
      <c r="G836" s="244" t="s">
        <v>4890</v>
      </c>
      <c r="H836" s="230"/>
    </row>
    <row r="837" spans="1:8" ht="60">
      <c r="B837" s="237" t="s">
        <v>4891</v>
      </c>
      <c r="C837" s="238" t="s">
        <v>1583</v>
      </c>
      <c r="D837" s="239" t="s">
        <v>2326</v>
      </c>
      <c r="E837" s="240" t="s">
        <v>3790</v>
      </c>
      <c r="F837" s="241"/>
      <c r="G837" s="244" t="s">
        <v>4892</v>
      </c>
      <c r="H837" s="230"/>
    </row>
    <row r="838" spans="1:8" ht="105">
      <c r="B838" s="237" t="s">
        <v>4893</v>
      </c>
      <c r="C838" s="238" t="s">
        <v>1584</v>
      </c>
      <c r="D838" s="286" t="s">
        <v>2473</v>
      </c>
      <c r="E838" s="287" t="s">
        <v>2320</v>
      </c>
      <c r="F838" s="241"/>
      <c r="G838" s="244" t="s">
        <v>4894</v>
      </c>
      <c r="H838" s="230"/>
    </row>
    <row r="839" spans="1:8" ht="90">
      <c r="B839" s="237" t="s">
        <v>1585</v>
      </c>
      <c r="C839" s="238" t="s">
        <v>1586</v>
      </c>
      <c r="D839" s="239" t="s">
        <v>2431</v>
      </c>
      <c r="E839" s="240" t="s">
        <v>3340</v>
      </c>
      <c r="F839" s="241"/>
      <c r="G839" s="244" t="s">
        <v>4895</v>
      </c>
      <c r="H839" s="230"/>
    </row>
    <row r="840" spans="1:8" ht="210">
      <c r="B840" s="237" t="s">
        <v>4896</v>
      </c>
      <c r="C840" s="238" t="s">
        <v>1587</v>
      </c>
      <c r="D840" s="239" t="s">
        <v>2489</v>
      </c>
      <c r="E840" s="240" t="s">
        <v>2320</v>
      </c>
      <c r="F840" s="241"/>
      <c r="G840" s="244" t="s">
        <v>4897</v>
      </c>
      <c r="H840" s="230"/>
    </row>
    <row r="841" spans="1:8" ht="165">
      <c r="B841" s="264" t="s">
        <v>2096</v>
      </c>
      <c r="C841" s="238" t="s">
        <v>1588</v>
      </c>
      <c r="D841" s="239" t="s">
        <v>3219</v>
      </c>
      <c r="E841" s="4" t="s">
        <v>2805</v>
      </c>
      <c r="F841" s="265"/>
      <c r="G841" s="395" t="s">
        <v>4898</v>
      </c>
      <c r="H841" s="230"/>
    </row>
    <row r="842" spans="1:8" ht="180.75" thickBot="1">
      <c r="B842" s="264" t="s">
        <v>2097</v>
      </c>
      <c r="C842" s="238" t="s">
        <v>1589</v>
      </c>
      <c r="D842" s="239" t="s">
        <v>3219</v>
      </c>
      <c r="E842" s="4" t="s">
        <v>2805</v>
      </c>
      <c r="F842" s="265"/>
      <c r="G842" s="429" t="s">
        <v>4899</v>
      </c>
      <c r="H842" s="230"/>
    </row>
    <row r="843" spans="1:8" s="45" customFormat="1">
      <c r="A843" s="8"/>
      <c r="B843" s="401" t="s">
        <v>4900</v>
      </c>
      <c r="C843" s="280"/>
      <c r="D843" s="280"/>
      <c r="E843" s="280"/>
      <c r="F843" s="280"/>
      <c r="G843" s="281"/>
      <c r="H843" s="230"/>
    </row>
    <row r="844" spans="1:8" ht="17.25" thickBot="1">
      <c r="B844" s="405" t="s">
        <v>3842</v>
      </c>
      <c r="C844" s="283"/>
      <c r="D844" s="283"/>
      <c r="E844" s="283"/>
      <c r="F844" s="283"/>
      <c r="G844" s="284"/>
      <c r="H844" s="230"/>
    </row>
    <row r="845" spans="1:8">
      <c r="B845" s="237" t="s">
        <v>4901</v>
      </c>
      <c r="C845" s="238" t="s">
        <v>1590</v>
      </c>
      <c r="D845" s="286" t="s">
        <v>2473</v>
      </c>
      <c r="E845" s="287" t="s">
        <v>2805</v>
      </c>
      <c r="F845" s="241"/>
      <c r="G845" s="244"/>
      <c r="H845" s="230"/>
    </row>
    <row r="846" spans="1:8" ht="60">
      <c r="B846" s="237" t="s">
        <v>4902</v>
      </c>
      <c r="C846" s="238" t="s">
        <v>1591</v>
      </c>
      <c r="D846" s="239" t="s">
        <v>3108</v>
      </c>
      <c r="E846" s="240" t="s">
        <v>3340</v>
      </c>
      <c r="F846" s="241"/>
      <c r="G846" s="244" t="s">
        <v>4903</v>
      </c>
      <c r="H846" s="230"/>
    </row>
    <row r="847" spans="1:8" ht="120">
      <c r="B847" s="237" t="s">
        <v>4904</v>
      </c>
      <c r="C847" s="238" t="s">
        <v>1958</v>
      </c>
      <c r="D847" s="239" t="s">
        <v>4905</v>
      </c>
      <c r="E847" s="240" t="s">
        <v>3340</v>
      </c>
      <c r="F847" s="241"/>
      <c r="G847" s="244" t="s">
        <v>4906</v>
      </c>
      <c r="H847" s="230"/>
    </row>
    <row r="848" spans="1:8" ht="120">
      <c r="B848" s="237" t="s">
        <v>4907</v>
      </c>
      <c r="C848" s="238" t="s">
        <v>1959</v>
      </c>
      <c r="D848" s="239" t="s">
        <v>4905</v>
      </c>
      <c r="E848" s="240" t="s">
        <v>3340</v>
      </c>
      <c r="F848" s="241"/>
      <c r="G848" s="244" t="s">
        <v>4908</v>
      </c>
      <c r="H848" s="230"/>
    </row>
    <row r="849" spans="2:8" ht="90">
      <c r="B849" s="237" t="s">
        <v>1592</v>
      </c>
      <c r="C849" s="238" t="s">
        <v>1593</v>
      </c>
      <c r="D849" s="239" t="s">
        <v>3112</v>
      </c>
      <c r="E849" s="240" t="s">
        <v>3340</v>
      </c>
      <c r="F849" s="241"/>
      <c r="G849" s="244" t="s">
        <v>4909</v>
      </c>
      <c r="H849" s="230"/>
    </row>
    <row r="850" spans="2:8" ht="105">
      <c r="B850" s="237" t="s">
        <v>1594</v>
      </c>
      <c r="C850" s="238" t="s">
        <v>1595</v>
      </c>
      <c r="D850" s="239" t="s">
        <v>2432</v>
      </c>
      <c r="E850" s="240" t="s">
        <v>3340</v>
      </c>
      <c r="F850" s="241"/>
      <c r="G850" s="244" t="s">
        <v>4910</v>
      </c>
      <c r="H850" s="230"/>
    </row>
    <row r="851" spans="2:8" ht="120">
      <c r="B851" s="237" t="s">
        <v>4911</v>
      </c>
      <c r="C851" s="238" t="s">
        <v>1596</v>
      </c>
      <c r="D851" s="239" t="s">
        <v>2338</v>
      </c>
      <c r="E851" s="240" t="s">
        <v>3340</v>
      </c>
      <c r="F851" s="241"/>
      <c r="G851" s="244" t="s">
        <v>4912</v>
      </c>
      <c r="H851" s="230"/>
    </row>
    <row r="852" spans="2:8" ht="60">
      <c r="B852" s="237" t="s">
        <v>4913</v>
      </c>
      <c r="C852" s="238" t="s">
        <v>1597</v>
      </c>
      <c r="D852" s="239" t="s">
        <v>2319</v>
      </c>
      <c r="E852" s="240" t="s">
        <v>2805</v>
      </c>
      <c r="F852" s="241"/>
      <c r="G852" s="244" t="s">
        <v>4914</v>
      </c>
      <c r="H852" s="230"/>
    </row>
    <row r="853" spans="2:8" ht="75">
      <c r="B853" s="237" t="s">
        <v>4915</v>
      </c>
      <c r="C853" s="238" t="s">
        <v>1598</v>
      </c>
      <c r="D853" s="239" t="s">
        <v>2473</v>
      </c>
      <c r="E853" s="240" t="s">
        <v>2805</v>
      </c>
      <c r="F853" s="241"/>
      <c r="G853" s="244" t="s">
        <v>4916</v>
      </c>
      <c r="H853" s="230"/>
    </row>
    <row r="854" spans="2:8" ht="45">
      <c r="B854" s="237" t="s">
        <v>4917</v>
      </c>
      <c r="C854" s="238" t="s">
        <v>1599</v>
      </c>
      <c r="D854" s="239" t="s">
        <v>2327</v>
      </c>
      <c r="E854" s="240" t="s">
        <v>3354</v>
      </c>
      <c r="F854" s="241"/>
      <c r="G854" s="244" t="s">
        <v>4918</v>
      </c>
      <c r="H854" s="230"/>
    </row>
    <row r="855" spans="2:8" ht="180">
      <c r="B855" s="264" t="s">
        <v>2098</v>
      </c>
      <c r="C855" s="238" t="s">
        <v>1600</v>
      </c>
      <c r="D855" s="239" t="s">
        <v>3219</v>
      </c>
      <c r="E855" s="4" t="s">
        <v>2805</v>
      </c>
      <c r="F855" s="265"/>
      <c r="G855" s="266" t="s">
        <v>4919</v>
      </c>
      <c r="H855" s="230"/>
    </row>
    <row r="856" spans="2:8" ht="180">
      <c r="B856" s="264" t="s">
        <v>2099</v>
      </c>
      <c r="C856" s="238" t="s">
        <v>1601</v>
      </c>
      <c r="D856" s="239" t="s">
        <v>3219</v>
      </c>
      <c r="E856" s="4" t="s">
        <v>2805</v>
      </c>
      <c r="F856" s="265"/>
      <c r="G856" s="266" t="s">
        <v>4920</v>
      </c>
      <c r="H856" s="267"/>
    </row>
    <row r="857" spans="2:8" ht="165">
      <c r="B857" s="331" t="s">
        <v>2100</v>
      </c>
      <c r="C857" s="360" t="s">
        <v>1602</v>
      </c>
      <c r="D857" s="239" t="s">
        <v>3222</v>
      </c>
      <c r="E857" s="5" t="s">
        <v>3275</v>
      </c>
      <c r="F857" s="265"/>
      <c r="G857" s="266" t="s">
        <v>4921</v>
      </c>
      <c r="H857" s="267"/>
    </row>
    <row r="858" spans="2:8" ht="165.75" thickBot="1">
      <c r="B858" s="331" t="s">
        <v>2101</v>
      </c>
      <c r="C858" s="360" t="s">
        <v>1603</v>
      </c>
      <c r="D858" s="239" t="s">
        <v>3218</v>
      </c>
      <c r="E858" s="5" t="s">
        <v>3275</v>
      </c>
      <c r="F858" s="265"/>
      <c r="G858" s="266" t="s">
        <v>4922</v>
      </c>
      <c r="H858" s="230"/>
    </row>
    <row r="859" spans="2:8" ht="17.25" thickBot="1">
      <c r="B859" s="227" t="s">
        <v>4923</v>
      </c>
      <c r="C859" s="228"/>
      <c r="D859" s="228"/>
      <c r="E859" s="228"/>
      <c r="F859" s="228"/>
      <c r="G859" s="229"/>
      <c r="H859" s="230"/>
    </row>
    <row r="860" spans="2:8" ht="75">
      <c r="B860" s="231" t="s">
        <v>497</v>
      </c>
      <c r="C860" s="232" t="s">
        <v>1704</v>
      </c>
      <c r="D860" s="233" t="s">
        <v>2473</v>
      </c>
      <c r="E860" s="234" t="s">
        <v>2349</v>
      </c>
      <c r="F860" s="235" t="s">
        <v>2821</v>
      </c>
      <c r="G860" s="236" t="s">
        <v>4924</v>
      </c>
      <c r="H860" s="230"/>
    </row>
    <row r="861" spans="2:8" ht="75">
      <c r="B861" s="237" t="s">
        <v>1705</v>
      </c>
      <c r="C861" s="238" t="s">
        <v>1706</v>
      </c>
      <c r="D861" s="239" t="s">
        <v>4412</v>
      </c>
      <c r="E861" s="240" t="s">
        <v>2768</v>
      </c>
      <c r="F861" s="241" t="s">
        <v>2821</v>
      </c>
      <c r="G861" s="244" t="s">
        <v>4925</v>
      </c>
      <c r="H861" s="230"/>
    </row>
    <row r="862" spans="2:8" ht="75">
      <c r="B862" s="237" t="s">
        <v>1707</v>
      </c>
      <c r="C862" s="238" t="s">
        <v>1708</v>
      </c>
      <c r="D862" s="239" t="s">
        <v>3076</v>
      </c>
      <c r="E862" s="240" t="s">
        <v>2350</v>
      </c>
      <c r="F862" s="241"/>
      <c r="G862" s="244" t="s">
        <v>4926</v>
      </c>
      <c r="H862" s="230"/>
    </row>
    <row r="863" spans="2:8" ht="60">
      <c r="B863" s="237" t="s">
        <v>1709</v>
      </c>
      <c r="C863" s="238" t="s">
        <v>1710</v>
      </c>
      <c r="D863" s="239" t="s">
        <v>2432</v>
      </c>
      <c r="E863" s="240" t="s">
        <v>2768</v>
      </c>
      <c r="F863" s="241"/>
      <c r="G863" s="244" t="s">
        <v>4927</v>
      </c>
      <c r="H863" s="230"/>
    </row>
    <row r="864" spans="2:8">
      <c r="B864" s="237" t="s">
        <v>1711</v>
      </c>
      <c r="C864" s="238" t="s">
        <v>1712</v>
      </c>
      <c r="D864" s="239" t="s">
        <v>3108</v>
      </c>
      <c r="E864" s="240" t="s">
        <v>2768</v>
      </c>
      <c r="F864" s="241"/>
      <c r="G864" s="244"/>
      <c r="H864" s="230"/>
    </row>
    <row r="865" spans="1:8">
      <c r="B865" s="237" t="s">
        <v>502</v>
      </c>
      <c r="C865" s="238" t="s">
        <v>1713</v>
      </c>
      <c r="D865" s="239" t="s">
        <v>3145</v>
      </c>
      <c r="E865" s="240" t="s">
        <v>2768</v>
      </c>
      <c r="F865" s="241"/>
      <c r="G865" s="244"/>
      <c r="H865" s="230"/>
    </row>
    <row r="866" spans="1:8">
      <c r="B866" s="237" t="s">
        <v>1714</v>
      </c>
      <c r="C866" s="238" t="s">
        <v>1715</v>
      </c>
      <c r="D866" s="239" t="s">
        <v>2496</v>
      </c>
      <c r="E866" s="240" t="s">
        <v>2349</v>
      </c>
      <c r="F866" s="241"/>
      <c r="G866" s="244"/>
      <c r="H866" s="230"/>
    </row>
    <row r="867" spans="1:8" ht="120">
      <c r="B867" s="358" t="s">
        <v>1716</v>
      </c>
      <c r="C867" s="365" t="s">
        <v>1717</v>
      </c>
      <c r="D867" s="400" t="s">
        <v>4928</v>
      </c>
      <c r="E867" s="12" t="s">
        <v>2796</v>
      </c>
      <c r="F867" s="368"/>
      <c r="G867" s="369" t="s">
        <v>4929</v>
      </c>
      <c r="H867" s="267"/>
    </row>
    <row r="868" spans="1:8" ht="135">
      <c r="B868" s="358" t="s">
        <v>2102</v>
      </c>
      <c r="C868" s="365" t="s">
        <v>1962</v>
      </c>
      <c r="D868" s="400" t="s">
        <v>2428</v>
      </c>
      <c r="E868" s="12" t="s">
        <v>4345</v>
      </c>
      <c r="F868" s="368"/>
      <c r="G868" s="369" t="s">
        <v>4930</v>
      </c>
      <c r="H868" s="230"/>
    </row>
    <row r="869" spans="1:8" ht="135">
      <c r="B869" s="358" t="s">
        <v>2103</v>
      </c>
      <c r="C869" s="365" t="s">
        <v>1963</v>
      </c>
      <c r="D869" s="400" t="s">
        <v>2428</v>
      </c>
      <c r="E869" s="12" t="s">
        <v>4345</v>
      </c>
      <c r="F869" s="368"/>
      <c r="G869" s="369" t="s">
        <v>4931</v>
      </c>
      <c r="H869" s="230"/>
    </row>
    <row r="870" spans="1:8" ht="135">
      <c r="B870" s="358" t="s">
        <v>1718</v>
      </c>
      <c r="C870" s="365" t="s">
        <v>1719</v>
      </c>
      <c r="D870" s="400" t="s">
        <v>4932</v>
      </c>
      <c r="E870" s="12" t="s">
        <v>4345</v>
      </c>
      <c r="F870" s="368"/>
      <c r="G870" s="369" t="s">
        <v>4933</v>
      </c>
      <c r="H870" s="230"/>
    </row>
    <row r="871" spans="1:8" ht="120">
      <c r="B871" s="443" t="s">
        <v>2104</v>
      </c>
      <c r="C871" s="290" t="s">
        <v>1720</v>
      </c>
      <c r="D871" s="291" t="s">
        <v>4104</v>
      </c>
      <c r="E871" s="271" t="s">
        <v>3452</v>
      </c>
      <c r="F871" s="446"/>
      <c r="G871" s="369" t="s">
        <v>4929</v>
      </c>
      <c r="H871" s="267"/>
    </row>
    <row r="872" spans="1:8" ht="120">
      <c r="B872" s="443" t="s">
        <v>257</v>
      </c>
      <c r="C872" s="290" t="s">
        <v>1721</v>
      </c>
      <c r="D872" s="291" t="s">
        <v>4934</v>
      </c>
      <c r="E872" s="271" t="s">
        <v>3452</v>
      </c>
      <c r="F872" s="446"/>
      <c r="G872" s="369" t="s">
        <v>4935</v>
      </c>
      <c r="H872" s="267"/>
    </row>
    <row r="873" spans="1:8" ht="120">
      <c r="B873" s="443" t="s">
        <v>258</v>
      </c>
      <c r="C873" s="290" t="s">
        <v>1722</v>
      </c>
      <c r="D873" s="291" t="s">
        <v>2431</v>
      </c>
      <c r="E873" s="271" t="s">
        <v>3452</v>
      </c>
      <c r="F873" s="446"/>
      <c r="G873" s="369" t="s">
        <v>4929</v>
      </c>
      <c r="H873" s="267"/>
    </row>
    <row r="874" spans="1:8" ht="120">
      <c r="B874" s="443" t="s">
        <v>2105</v>
      </c>
      <c r="C874" s="290" t="s">
        <v>1723</v>
      </c>
      <c r="D874" s="291" t="s">
        <v>3219</v>
      </c>
      <c r="E874" s="271" t="s">
        <v>2320</v>
      </c>
      <c r="F874" s="446"/>
      <c r="G874" s="363" t="s">
        <v>4937</v>
      </c>
      <c r="H874" s="267"/>
    </row>
    <row r="875" spans="1:8" ht="17.25" thickBot="1">
      <c r="A875" s="273"/>
      <c r="B875" s="443" t="s">
        <v>2106</v>
      </c>
      <c r="C875" s="458" t="s">
        <v>1724</v>
      </c>
      <c r="D875" s="459" t="s">
        <v>3222</v>
      </c>
      <c r="E875" s="460" t="s">
        <v>2320</v>
      </c>
      <c r="F875" s="461"/>
      <c r="G875" s="462"/>
      <c r="H875" s="312"/>
    </row>
    <row r="876" spans="1:8">
      <c r="A876" s="273"/>
      <c r="B876" s="307"/>
      <c r="C876" s="308"/>
      <c r="D876" s="309"/>
      <c r="E876" s="255"/>
      <c r="F876" s="255"/>
      <c r="G876" s="311"/>
      <c r="H876" s="312"/>
    </row>
    <row r="877" spans="1:8" ht="17.25" thickBot="1">
      <c r="B877" s="313"/>
      <c r="C877" s="314"/>
      <c r="D877" s="315"/>
      <c r="E877" s="316"/>
      <c r="F877" s="316"/>
      <c r="G877" s="318"/>
      <c r="H877" s="230"/>
    </row>
    <row r="878" spans="1:8" ht="18.75">
      <c r="B878" s="419" t="s">
        <v>4938</v>
      </c>
      <c r="C878" s="420"/>
      <c r="D878" s="420"/>
      <c r="E878" s="420"/>
      <c r="F878" s="420"/>
      <c r="G878" s="421"/>
      <c r="H878" s="230"/>
    </row>
    <row r="879" spans="1:8">
      <c r="B879" s="422" t="s">
        <v>4939</v>
      </c>
      <c r="C879" s="423"/>
      <c r="D879" s="423"/>
      <c r="E879" s="423"/>
      <c r="F879" s="423"/>
      <c r="G879" s="463"/>
      <c r="H879" s="230"/>
    </row>
    <row r="880" spans="1:8">
      <c r="B880" s="422" t="s">
        <v>4940</v>
      </c>
      <c r="C880" s="423" t="s">
        <v>4941</v>
      </c>
      <c r="D880" s="222"/>
      <c r="E880" s="423"/>
      <c r="F880" s="423"/>
      <c r="G880" s="463"/>
      <c r="H880" s="230"/>
    </row>
    <row r="881" spans="2:8">
      <c r="B881" s="422" t="s">
        <v>4942</v>
      </c>
      <c r="C881" s="423"/>
      <c r="D881" s="423"/>
      <c r="E881" s="423"/>
      <c r="F881" s="423"/>
      <c r="G881" s="424"/>
      <c r="H881" s="230"/>
    </row>
    <row r="882" spans="2:8">
      <c r="B882" s="422" t="s">
        <v>4943</v>
      </c>
      <c r="C882" s="423"/>
      <c r="D882" s="423"/>
      <c r="E882" s="423"/>
      <c r="F882" s="423"/>
      <c r="G882" s="424"/>
      <c r="H882" s="230"/>
    </row>
    <row r="883" spans="2:8">
      <c r="B883" s="422" t="s">
        <v>4944</v>
      </c>
      <c r="C883" s="423"/>
      <c r="D883" s="423"/>
      <c r="E883" s="423"/>
      <c r="F883" s="423"/>
      <c r="G883" s="424"/>
      <c r="H883" s="230"/>
    </row>
    <row r="884" spans="2:8">
      <c r="B884" s="422" t="s">
        <v>4945</v>
      </c>
      <c r="C884" s="423"/>
      <c r="D884" s="423"/>
      <c r="E884" s="423"/>
      <c r="F884" s="423"/>
      <c r="G884" s="424"/>
      <c r="H884" s="230"/>
    </row>
    <row r="885" spans="2:8">
      <c r="B885" s="422" t="s">
        <v>4946</v>
      </c>
      <c r="C885" s="423"/>
      <c r="D885" s="423"/>
      <c r="E885" s="423"/>
      <c r="F885" s="423"/>
      <c r="G885" s="424"/>
      <c r="H885" s="230"/>
    </row>
    <row r="886" spans="2:8">
      <c r="B886" s="422" t="s">
        <v>4947</v>
      </c>
      <c r="C886" s="423"/>
      <c r="D886" s="423"/>
      <c r="E886" s="423"/>
      <c r="F886" s="423"/>
      <c r="G886" s="424"/>
      <c r="H886" s="230"/>
    </row>
    <row r="887" spans="2:8">
      <c r="B887" s="422" t="s">
        <v>4948</v>
      </c>
      <c r="C887" s="423"/>
      <c r="D887" s="423"/>
      <c r="E887" s="423"/>
      <c r="F887" s="423"/>
      <c r="G887" s="424"/>
      <c r="H887" s="230"/>
    </row>
    <row r="888" spans="2:8">
      <c r="B888" s="422" t="s">
        <v>4949</v>
      </c>
      <c r="C888" s="423"/>
      <c r="D888" s="423"/>
      <c r="E888" s="423"/>
      <c r="F888" s="423"/>
      <c r="G888" s="424"/>
      <c r="H888" s="230"/>
    </row>
    <row r="889" spans="2:8">
      <c r="B889" s="422" t="s">
        <v>4950</v>
      </c>
      <c r="C889" s="423"/>
      <c r="D889" s="423"/>
      <c r="E889" s="423"/>
      <c r="F889" s="423"/>
      <c r="G889" s="424"/>
      <c r="H889" s="230"/>
    </row>
    <row r="890" spans="2:8">
      <c r="B890" s="422" t="s">
        <v>4951</v>
      </c>
      <c r="C890" s="423"/>
      <c r="D890" s="423"/>
      <c r="E890" s="423"/>
      <c r="F890" s="423"/>
      <c r="G890" s="464"/>
      <c r="H890" s="230"/>
    </row>
    <row r="891" spans="2:8">
      <c r="B891" s="422"/>
      <c r="C891" s="423"/>
      <c r="D891" s="423"/>
      <c r="E891" s="423"/>
      <c r="F891" s="423"/>
      <c r="G891" s="424"/>
      <c r="H891" s="230"/>
    </row>
    <row r="892" spans="2:8" ht="18.75">
      <c r="B892" s="419" t="s">
        <v>4952</v>
      </c>
      <c r="C892" s="420"/>
      <c r="D892" s="420"/>
      <c r="E892" s="420"/>
      <c r="F892" s="420"/>
      <c r="G892" s="421"/>
      <c r="H892" s="230"/>
    </row>
    <row r="893" spans="2:8">
      <c r="B893" s="422" t="s">
        <v>4953</v>
      </c>
      <c r="C893" s="423"/>
      <c r="D893" s="423"/>
      <c r="E893" s="423"/>
      <c r="F893" s="423"/>
      <c r="G893" s="424"/>
      <c r="H893" s="230"/>
    </row>
    <row r="894" spans="2:8">
      <c r="B894" s="422" t="s">
        <v>4954</v>
      </c>
      <c r="C894" s="423"/>
      <c r="D894" s="423"/>
      <c r="E894" s="423"/>
      <c r="F894" s="423"/>
      <c r="G894" s="424"/>
      <c r="H894" s="230"/>
    </row>
    <row r="895" spans="2:8">
      <c r="B895" s="422"/>
      <c r="C895" s="423"/>
      <c r="D895" s="423"/>
      <c r="E895" s="423"/>
      <c r="F895" s="423"/>
      <c r="G895" s="424"/>
      <c r="H895" s="230"/>
    </row>
    <row r="896" spans="2:8">
      <c r="B896" s="422" t="s">
        <v>4955</v>
      </c>
      <c r="C896" s="423"/>
      <c r="D896" s="423"/>
      <c r="E896" s="423"/>
      <c r="F896" s="423"/>
      <c r="G896" s="424"/>
      <c r="H896" s="230"/>
    </row>
    <row r="897" spans="2:8">
      <c r="B897" s="422" t="s">
        <v>4956</v>
      </c>
      <c r="C897" s="423"/>
      <c r="D897" s="423"/>
      <c r="E897" s="423"/>
      <c r="F897" s="423"/>
      <c r="G897" s="424"/>
      <c r="H897" s="230"/>
    </row>
    <row r="898" spans="2:8">
      <c r="B898" s="422" t="s">
        <v>4957</v>
      </c>
      <c r="C898" s="423"/>
      <c r="D898" s="423" t="s">
        <v>4958</v>
      </c>
      <c r="E898" s="423"/>
      <c r="F898" s="423"/>
      <c r="G898" s="424"/>
      <c r="H898" s="230"/>
    </row>
    <row r="899" spans="2:8">
      <c r="B899" s="422" t="s">
        <v>4959</v>
      </c>
      <c r="C899" s="423"/>
      <c r="D899" s="423" t="s">
        <v>4960</v>
      </c>
      <c r="E899" s="423"/>
      <c r="F899" s="423"/>
      <c r="G899" s="424"/>
      <c r="H899" s="230"/>
    </row>
    <row r="900" spans="2:8">
      <c r="B900" s="422" t="s">
        <v>4961</v>
      </c>
      <c r="C900" s="423"/>
      <c r="D900" s="423"/>
      <c r="E900" s="423"/>
      <c r="F900" s="423"/>
      <c r="G900" s="424"/>
      <c r="H900" s="230"/>
    </row>
    <row r="901" spans="2:8">
      <c r="B901" s="422" t="s">
        <v>4962</v>
      </c>
      <c r="C901" s="423"/>
      <c r="D901" s="423"/>
      <c r="E901" s="423"/>
      <c r="F901" s="423"/>
      <c r="G901" s="424"/>
      <c r="H901" s="230"/>
    </row>
    <row r="902" spans="2:8">
      <c r="B902" s="422" t="s">
        <v>4963</v>
      </c>
      <c r="C902" s="423"/>
      <c r="D902" s="423"/>
      <c r="E902" s="423"/>
      <c r="F902" s="423"/>
      <c r="G902" s="424"/>
      <c r="H902" s="230"/>
    </row>
    <row r="903" spans="2:8">
      <c r="B903" s="422" t="s">
        <v>4964</v>
      </c>
      <c r="C903" s="423"/>
      <c r="D903" s="423"/>
      <c r="E903" s="423"/>
      <c r="F903" s="423"/>
      <c r="G903" s="424"/>
      <c r="H903" s="230"/>
    </row>
    <row r="904" spans="2:8">
      <c r="B904" s="422" t="s">
        <v>4965</v>
      </c>
      <c r="C904" s="423"/>
      <c r="D904" s="423"/>
      <c r="E904" s="423"/>
      <c r="F904" s="423"/>
      <c r="G904" s="424"/>
      <c r="H904" s="230"/>
    </row>
    <row r="905" spans="2:8">
      <c r="B905" s="422" t="s">
        <v>4966</v>
      </c>
      <c r="C905" s="423"/>
      <c r="D905" s="423"/>
      <c r="E905" s="423"/>
      <c r="F905" s="423"/>
      <c r="G905" s="424"/>
      <c r="H905" s="230"/>
    </row>
    <row r="906" spans="2:8" ht="18.75">
      <c r="B906" s="422"/>
      <c r="C906" s="420"/>
      <c r="D906" s="420"/>
      <c r="E906" s="420"/>
      <c r="F906" s="420"/>
      <c r="G906" s="421"/>
      <c r="H906" s="230"/>
    </row>
    <row r="907" spans="2:8">
      <c r="B907" s="422" t="s">
        <v>4967</v>
      </c>
      <c r="C907" s="423"/>
      <c r="D907" s="423"/>
      <c r="E907" s="423"/>
      <c r="F907" s="423"/>
      <c r="G907" s="424"/>
      <c r="H907" s="230"/>
    </row>
    <row r="908" spans="2:8">
      <c r="B908" s="422" t="s">
        <v>4968</v>
      </c>
      <c r="C908" s="423"/>
      <c r="D908" s="423"/>
      <c r="E908" s="423"/>
      <c r="F908" s="423"/>
      <c r="G908" s="424"/>
      <c r="H908" s="230"/>
    </row>
    <row r="909" spans="2:8">
      <c r="B909" s="422" t="s">
        <v>4969</v>
      </c>
      <c r="C909" s="423"/>
      <c r="D909" s="423"/>
      <c r="E909" s="423"/>
      <c r="F909" s="423"/>
      <c r="G909" s="424"/>
      <c r="H909" s="230"/>
    </row>
    <row r="910" spans="2:8">
      <c r="B910" s="422" t="s">
        <v>4970</v>
      </c>
      <c r="C910" s="423"/>
      <c r="D910" s="423"/>
      <c r="E910" s="423"/>
      <c r="F910" s="423"/>
      <c r="G910" s="424"/>
      <c r="H910" s="230"/>
    </row>
    <row r="911" spans="2:8">
      <c r="B911" s="422"/>
      <c r="C911" s="423"/>
      <c r="D911" s="423"/>
      <c r="E911" s="423"/>
      <c r="F911" s="423"/>
      <c r="G911" s="424"/>
      <c r="H911" s="230"/>
    </row>
    <row r="912" spans="2:8">
      <c r="B912" s="422" t="s">
        <v>4971</v>
      </c>
      <c r="C912" s="423"/>
      <c r="D912" s="423"/>
      <c r="E912" s="423"/>
      <c r="F912" s="423"/>
      <c r="G912" s="424"/>
      <c r="H912" s="230"/>
    </row>
    <row r="913" spans="2:8">
      <c r="B913" s="422" t="s">
        <v>4972</v>
      </c>
      <c r="C913" s="423"/>
      <c r="D913" s="423"/>
      <c r="E913" s="423"/>
      <c r="F913" s="423"/>
      <c r="G913" s="424"/>
      <c r="H913" s="230"/>
    </row>
    <row r="914" spans="2:8">
      <c r="B914" s="422" t="s">
        <v>4973</v>
      </c>
      <c r="C914" s="423"/>
      <c r="D914" s="423"/>
      <c r="E914" s="423"/>
      <c r="F914" s="423"/>
      <c r="G914" s="424"/>
      <c r="H914" s="230"/>
    </row>
    <row r="915" spans="2:8">
      <c r="B915" s="422" t="s">
        <v>4974</v>
      </c>
      <c r="C915" s="423"/>
      <c r="D915" s="423"/>
      <c r="E915" s="423"/>
      <c r="F915" s="423"/>
      <c r="G915" s="424"/>
      <c r="H915" s="230"/>
    </row>
    <row r="916" spans="2:8">
      <c r="B916" s="422" t="s">
        <v>4975</v>
      </c>
      <c r="C916" s="423"/>
      <c r="D916" s="423"/>
      <c r="E916" s="423"/>
      <c r="F916" s="423"/>
      <c r="G916" s="424"/>
      <c r="H916" s="230"/>
    </row>
    <row r="917" spans="2:8">
      <c r="B917" s="422"/>
      <c r="C917" s="423"/>
      <c r="D917" s="423"/>
      <c r="E917" s="423"/>
      <c r="F917" s="423"/>
      <c r="G917" s="424"/>
      <c r="H917" s="230"/>
    </row>
    <row r="918" spans="2:8" ht="18.75">
      <c r="B918" s="465" t="s">
        <v>4976</v>
      </c>
      <c r="C918" s="420"/>
      <c r="D918" s="420"/>
      <c r="E918" s="420"/>
      <c r="F918" s="420"/>
      <c r="G918" s="467"/>
      <c r="H918" s="230"/>
    </row>
    <row r="919" spans="2:8">
      <c r="B919" s="468" t="s">
        <v>4977</v>
      </c>
      <c r="C919" s="423"/>
      <c r="D919" s="423"/>
      <c r="E919" s="423"/>
      <c r="F919" s="423"/>
      <c r="G919" s="467"/>
      <c r="H919" s="230"/>
    </row>
    <row r="920" spans="2:8">
      <c r="B920" s="468" t="s">
        <v>4955</v>
      </c>
      <c r="C920" s="423"/>
      <c r="D920" s="423"/>
      <c r="E920" s="423"/>
      <c r="F920" s="423"/>
      <c r="G920" s="467"/>
      <c r="H920" s="230"/>
    </row>
    <row r="921" spans="2:8">
      <c r="B921" s="468" t="s">
        <v>4978</v>
      </c>
      <c r="C921" s="423"/>
      <c r="D921" s="423"/>
      <c r="E921" s="423"/>
      <c r="F921" s="423"/>
      <c r="G921" s="424"/>
      <c r="H921" s="230"/>
    </row>
    <row r="922" spans="2:8">
      <c r="B922" s="422" t="s">
        <v>4979</v>
      </c>
      <c r="C922" s="423"/>
      <c r="D922" s="212"/>
      <c r="E922" s="423"/>
      <c r="F922" s="423" t="s">
        <v>4960</v>
      </c>
      <c r="G922" s="467"/>
      <c r="H922" s="230"/>
    </row>
    <row r="923" spans="2:8">
      <c r="B923" s="422" t="s">
        <v>4980</v>
      </c>
      <c r="C923" s="423"/>
      <c r="D923" s="423"/>
      <c r="E923" s="423"/>
      <c r="F923" s="423"/>
      <c r="G923" s="467"/>
      <c r="H923" s="230"/>
    </row>
    <row r="924" spans="2:8">
      <c r="B924" s="422" t="s">
        <v>4981</v>
      </c>
      <c r="C924" s="423"/>
      <c r="D924" s="423"/>
      <c r="E924" s="423"/>
      <c r="F924" s="423"/>
      <c r="G924" s="467"/>
      <c r="H924" s="230"/>
    </row>
    <row r="925" spans="2:8">
      <c r="B925" s="422" t="s">
        <v>4982</v>
      </c>
      <c r="C925" s="423"/>
      <c r="D925" s="423"/>
      <c r="E925" s="423"/>
      <c r="F925" s="423"/>
      <c r="G925" s="467"/>
      <c r="H925" s="230"/>
    </row>
    <row r="926" spans="2:8">
      <c r="B926" s="422" t="s">
        <v>4983</v>
      </c>
      <c r="C926" s="423"/>
      <c r="D926" s="423"/>
      <c r="E926" s="423"/>
      <c r="F926" s="423"/>
      <c r="G926" s="467"/>
      <c r="H926" s="230"/>
    </row>
    <row r="927" spans="2:8">
      <c r="B927" s="422" t="s">
        <v>4984</v>
      </c>
      <c r="C927" s="423"/>
      <c r="D927" s="423"/>
      <c r="E927" s="423"/>
      <c r="F927" s="423"/>
      <c r="G927" s="467"/>
      <c r="H927" s="230"/>
    </row>
    <row r="928" spans="2:8">
      <c r="B928" s="422" t="s">
        <v>4985</v>
      </c>
      <c r="C928" s="423"/>
      <c r="D928" s="423"/>
      <c r="E928" s="423"/>
      <c r="F928" s="423"/>
      <c r="G928" s="467"/>
      <c r="H928" s="230"/>
    </row>
    <row r="929" spans="2:8">
      <c r="B929" s="468"/>
      <c r="C929" s="423"/>
      <c r="D929" s="423"/>
      <c r="E929" s="423"/>
      <c r="F929" s="423"/>
      <c r="G929" s="467"/>
      <c r="H929" s="230"/>
    </row>
    <row r="930" spans="2:8">
      <c r="B930" s="468" t="s">
        <v>4986</v>
      </c>
      <c r="C930" s="423"/>
      <c r="D930" s="423"/>
      <c r="E930" s="423"/>
      <c r="F930" s="423"/>
      <c r="G930" s="467"/>
      <c r="H930" s="230"/>
    </row>
    <row r="931" spans="2:8">
      <c r="B931" s="468" t="s">
        <v>4968</v>
      </c>
      <c r="C931" s="423"/>
      <c r="D931" s="423"/>
      <c r="E931" s="423"/>
      <c r="F931" s="423"/>
      <c r="G931" s="467"/>
      <c r="H931" s="230"/>
    </row>
    <row r="932" spans="2:8">
      <c r="B932" s="468" t="s">
        <v>4987</v>
      </c>
      <c r="C932" s="423"/>
      <c r="D932" s="423"/>
      <c r="E932" s="423"/>
      <c r="F932" s="423"/>
      <c r="G932" s="467"/>
      <c r="H932" s="230"/>
    </row>
    <row r="933" spans="2:8">
      <c r="B933" s="468" t="s">
        <v>4988</v>
      </c>
      <c r="C933" s="423"/>
      <c r="D933" s="423"/>
      <c r="E933" s="423"/>
      <c r="F933" s="423"/>
      <c r="G933" s="467"/>
      <c r="H933" s="230"/>
    </row>
    <row r="934" spans="2:8">
      <c r="B934" s="468"/>
      <c r="C934" s="423"/>
      <c r="D934" s="423"/>
      <c r="E934" s="423"/>
      <c r="F934" s="423"/>
      <c r="G934" s="467"/>
      <c r="H934" s="230"/>
    </row>
    <row r="935" spans="2:8">
      <c r="B935" s="468" t="s">
        <v>4971</v>
      </c>
      <c r="C935" s="423"/>
      <c r="D935" s="423"/>
      <c r="E935" s="423"/>
      <c r="F935" s="423"/>
      <c r="G935" s="467"/>
      <c r="H935" s="230"/>
    </row>
    <row r="936" spans="2:8">
      <c r="B936" s="468" t="s">
        <v>4989</v>
      </c>
      <c r="C936" s="423"/>
      <c r="D936" s="423"/>
      <c r="E936" s="423"/>
      <c r="F936" s="423"/>
      <c r="G936" s="467"/>
      <c r="H936" s="230"/>
    </row>
    <row r="937" spans="2:8">
      <c r="B937" s="468" t="s">
        <v>4990</v>
      </c>
      <c r="C937" s="466"/>
      <c r="D937" s="466"/>
      <c r="E937" s="466"/>
      <c r="F937" s="466"/>
      <c r="G937" s="467"/>
      <c r="H937" s="230"/>
    </row>
    <row r="938" spans="2:8">
      <c r="B938" s="468" t="s">
        <v>4991</v>
      </c>
      <c r="C938" s="466"/>
      <c r="D938" s="466"/>
      <c r="E938" s="466"/>
      <c r="F938" s="466"/>
      <c r="G938" s="467"/>
      <c r="H938" s="230"/>
    </row>
    <row r="939" spans="2:8">
      <c r="B939" s="468" t="s">
        <v>4992</v>
      </c>
      <c r="C939" s="466"/>
      <c r="D939" s="466"/>
      <c r="E939" s="466"/>
      <c r="F939" s="466"/>
      <c r="G939" s="467"/>
      <c r="H939" s="230"/>
    </row>
    <row r="940" spans="2:8">
      <c r="B940" s="422"/>
      <c r="C940" s="423"/>
      <c r="D940" s="423"/>
      <c r="E940" s="423"/>
      <c r="F940" s="423"/>
      <c r="G940" s="424"/>
      <c r="H940" s="230"/>
    </row>
    <row r="941" spans="2:8" ht="18.75">
      <c r="B941" s="419" t="s">
        <v>3312</v>
      </c>
      <c r="C941" s="469"/>
      <c r="D941" s="469"/>
      <c r="E941" s="469"/>
      <c r="F941" s="469"/>
      <c r="G941" s="470"/>
      <c r="H941" s="230"/>
    </row>
    <row r="942" spans="2:8">
      <c r="B942" s="422" t="s">
        <v>3313</v>
      </c>
      <c r="C942" s="471"/>
      <c r="D942" s="471"/>
      <c r="E942" s="471"/>
      <c r="F942" s="471"/>
      <c r="G942" s="472"/>
      <c r="H942" s="230"/>
    </row>
    <row r="943" spans="2:8">
      <c r="B943" s="422" t="s">
        <v>3314</v>
      </c>
      <c r="C943" s="471"/>
      <c r="D943" s="471"/>
      <c r="E943" s="471"/>
      <c r="F943" s="471"/>
      <c r="G943" s="472"/>
      <c r="H943" s="230"/>
    </row>
    <row r="944" spans="2:8">
      <c r="B944" s="422" t="s">
        <v>3315</v>
      </c>
      <c r="C944" s="471"/>
      <c r="D944" s="471"/>
      <c r="E944" s="471"/>
      <c r="F944" s="471"/>
      <c r="G944" s="472"/>
      <c r="H944" s="230"/>
    </row>
    <row r="945" spans="2:8">
      <c r="B945" s="422" t="s">
        <v>3316</v>
      </c>
      <c r="C945" s="423"/>
      <c r="D945" s="423"/>
      <c r="E945" s="423"/>
      <c r="F945" s="423"/>
      <c r="G945" s="424"/>
      <c r="H945" s="230"/>
    </row>
    <row r="946" spans="2:8">
      <c r="B946" s="422" t="s">
        <v>3317</v>
      </c>
      <c r="C946" s="423"/>
      <c r="D946" s="423"/>
      <c r="E946" s="423"/>
      <c r="F946" s="423"/>
      <c r="G946" s="424"/>
      <c r="H946" s="230"/>
    </row>
    <row r="947" spans="2:8">
      <c r="B947" s="422" t="s">
        <v>3318</v>
      </c>
      <c r="C947" s="423"/>
      <c r="D947" s="423"/>
      <c r="E947" s="423"/>
      <c r="F947" s="423"/>
      <c r="G947" s="424"/>
      <c r="H947" s="230"/>
    </row>
    <row r="948" spans="2:8">
      <c r="B948" s="422" t="s">
        <v>3319</v>
      </c>
      <c r="C948" s="423"/>
      <c r="D948" s="423"/>
      <c r="E948" s="423"/>
      <c r="F948" s="423"/>
      <c r="G948" s="424"/>
      <c r="H948" s="230"/>
    </row>
    <row r="949" spans="2:8">
      <c r="B949" s="422"/>
      <c r="C949" s="423"/>
      <c r="D949" s="423"/>
      <c r="E949" s="423"/>
      <c r="F949" s="423"/>
      <c r="G949" s="424"/>
      <c r="H949" s="230"/>
    </row>
    <row r="950" spans="2:8">
      <c r="B950" s="422" t="s">
        <v>3320</v>
      </c>
      <c r="C950" s="423"/>
      <c r="D950" s="423"/>
      <c r="E950" s="423"/>
      <c r="F950" s="423"/>
      <c r="G950" s="424"/>
      <c r="H950" s="230"/>
    </row>
    <row r="951" spans="2:8">
      <c r="B951" s="422"/>
      <c r="C951" s="423"/>
      <c r="D951" s="423"/>
      <c r="E951" s="423"/>
      <c r="F951" s="423"/>
      <c r="G951" s="424"/>
      <c r="H951" s="230"/>
    </row>
    <row r="952" spans="2:8">
      <c r="B952" s="422" t="s">
        <v>3321</v>
      </c>
      <c r="C952" s="471"/>
      <c r="D952" s="471"/>
      <c r="E952" s="471"/>
      <c r="F952" s="471"/>
      <c r="G952" s="472"/>
      <c r="H952" s="230"/>
    </row>
    <row r="953" spans="2:8">
      <c r="B953" s="422" t="s">
        <v>3322</v>
      </c>
      <c r="C953" s="471"/>
      <c r="D953" s="471"/>
      <c r="E953" s="471"/>
      <c r="F953" s="471"/>
      <c r="G953" s="472"/>
      <c r="H953" s="230"/>
    </row>
    <row r="954" spans="2:8">
      <c r="B954" s="422"/>
      <c r="C954" s="471"/>
      <c r="D954" s="471"/>
      <c r="E954" s="471"/>
      <c r="F954" s="471"/>
      <c r="G954" s="472"/>
      <c r="H954" s="230"/>
    </row>
    <row r="955" spans="2:8" ht="18.75">
      <c r="B955" s="419" t="s">
        <v>3323</v>
      </c>
      <c r="C955" s="471"/>
      <c r="D955" s="471"/>
      <c r="E955" s="471"/>
      <c r="F955" s="471"/>
      <c r="G955" s="472"/>
      <c r="H955" s="230"/>
    </row>
    <row r="956" spans="2:8">
      <c r="B956" s="422" t="s">
        <v>3324</v>
      </c>
      <c r="C956" s="471"/>
      <c r="D956" s="471"/>
      <c r="E956" s="471"/>
      <c r="F956" s="471"/>
      <c r="G956" s="472"/>
      <c r="H956" s="230"/>
    </row>
    <row r="957" spans="2:8">
      <c r="B957" s="422" t="s">
        <v>3314</v>
      </c>
      <c r="C957" s="471"/>
      <c r="D957" s="471"/>
      <c r="E957" s="471"/>
      <c r="F957" s="471"/>
      <c r="G957" s="472"/>
      <c r="H957" s="230"/>
    </row>
    <row r="958" spans="2:8">
      <c r="B958" s="422" t="s">
        <v>3325</v>
      </c>
      <c r="C958" s="471"/>
      <c r="D958" s="471"/>
      <c r="E958" s="471"/>
      <c r="F958" s="471"/>
      <c r="G958" s="472"/>
      <c r="H958" s="230"/>
    </row>
    <row r="959" spans="2:8">
      <c r="B959" s="422" t="s">
        <v>3326</v>
      </c>
      <c r="C959" s="471"/>
      <c r="D959" s="471"/>
      <c r="E959" s="471"/>
      <c r="F959" s="471"/>
      <c r="G959" s="472"/>
      <c r="H959" s="230"/>
    </row>
    <row r="960" spans="2:8">
      <c r="B960" s="422" t="s">
        <v>3327</v>
      </c>
      <c r="C960" s="471"/>
      <c r="D960" s="471"/>
      <c r="E960" s="471"/>
      <c r="F960" s="471"/>
      <c r="G960" s="472"/>
      <c r="H960" s="230"/>
    </row>
    <row r="961" spans="2:8">
      <c r="B961" s="422"/>
      <c r="C961" s="471"/>
      <c r="D961" s="471"/>
      <c r="E961" s="471"/>
      <c r="F961" s="471"/>
      <c r="G961" s="472"/>
      <c r="H961" s="230"/>
    </row>
    <row r="962" spans="2:8">
      <c r="B962" s="422" t="s">
        <v>3328</v>
      </c>
      <c r="C962" s="471"/>
      <c r="D962" s="471"/>
      <c r="E962" s="471"/>
      <c r="F962" s="471"/>
      <c r="G962" s="472"/>
      <c r="H962" s="230"/>
    </row>
    <row r="963" spans="2:8">
      <c r="B963" s="422"/>
      <c r="C963" s="320"/>
      <c r="D963" s="321"/>
      <c r="E963" s="322"/>
      <c r="F963" s="322"/>
      <c r="G963" s="323"/>
      <c r="H963" s="230"/>
    </row>
    <row r="964" spans="2:8">
      <c r="B964" s="422" t="s">
        <v>3329</v>
      </c>
      <c r="C964" s="320"/>
      <c r="D964" s="321"/>
      <c r="E964" s="322"/>
      <c r="F964" s="322"/>
      <c r="G964" s="323"/>
      <c r="H964" s="230"/>
    </row>
    <row r="965" spans="2:8">
      <c r="B965" s="422" t="s">
        <v>3330</v>
      </c>
      <c r="C965" s="320"/>
      <c r="D965" s="321"/>
      <c r="E965" s="322"/>
      <c r="F965" s="322"/>
      <c r="G965" s="323"/>
      <c r="H965" s="230"/>
    </row>
    <row r="966" spans="2:8">
      <c r="B966" s="422"/>
      <c r="C966" s="320"/>
      <c r="D966" s="321"/>
      <c r="E966" s="322"/>
      <c r="F966" s="322"/>
      <c r="G966" s="323"/>
      <c r="H966" s="230"/>
    </row>
    <row r="967" spans="2:8" ht="18.75">
      <c r="B967" s="419" t="s">
        <v>4993</v>
      </c>
      <c r="C967" s="320"/>
      <c r="D967" s="321"/>
      <c r="E967" s="322"/>
      <c r="F967" s="322"/>
      <c r="G967" s="323"/>
      <c r="H967" s="230"/>
    </row>
    <row r="968" spans="2:8">
      <c r="B968" s="422" t="s">
        <v>4994</v>
      </c>
      <c r="C968" s="320"/>
      <c r="D968" s="321"/>
      <c r="E968" s="322"/>
      <c r="F968" s="322"/>
      <c r="G968" s="323"/>
      <c r="H968" s="230"/>
    </row>
    <row r="969" spans="2:8">
      <c r="B969" s="422" t="s">
        <v>3314</v>
      </c>
      <c r="C969" s="320"/>
      <c r="D969" s="321"/>
      <c r="E969" s="322"/>
      <c r="F969" s="322"/>
      <c r="G969" s="323"/>
      <c r="H969" s="230"/>
    </row>
    <row r="970" spans="2:8">
      <c r="B970" s="422" t="s">
        <v>3956</v>
      </c>
      <c r="C970" s="320"/>
      <c r="D970" s="321"/>
      <c r="E970" s="322"/>
      <c r="F970" s="322"/>
      <c r="G970" s="323"/>
      <c r="H970" s="230"/>
    </row>
    <row r="971" spans="2:8">
      <c r="B971" s="422" t="s">
        <v>3957</v>
      </c>
      <c r="C971" s="320"/>
      <c r="D971" s="321"/>
      <c r="E971" s="322"/>
      <c r="F971" s="322"/>
      <c r="G971" s="323"/>
      <c r="H971" s="230"/>
    </row>
    <row r="972" spans="2:8">
      <c r="B972" s="422" t="s">
        <v>3958</v>
      </c>
      <c r="C972" s="320"/>
      <c r="D972" s="321"/>
      <c r="E972" s="322"/>
      <c r="F972" s="322"/>
      <c r="G972" s="323"/>
      <c r="H972" s="230"/>
    </row>
    <row r="973" spans="2:8">
      <c r="B973" s="422"/>
      <c r="C973" s="320"/>
      <c r="D973" s="321"/>
      <c r="E973" s="322"/>
      <c r="F973" s="322"/>
      <c r="G973" s="323"/>
      <c r="H973" s="230"/>
    </row>
    <row r="974" spans="2:8">
      <c r="B974" s="422" t="s">
        <v>3328</v>
      </c>
      <c r="C974" s="320"/>
      <c r="D974" s="321"/>
      <c r="E974" s="322"/>
      <c r="F974" s="322"/>
      <c r="G974" s="323"/>
      <c r="H974" s="230"/>
    </row>
    <row r="975" spans="2:8">
      <c r="B975" s="422"/>
      <c r="C975" s="320"/>
      <c r="D975" s="321"/>
      <c r="E975" s="322"/>
      <c r="F975" s="322"/>
      <c r="G975" s="323"/>
      <c r="H975" s="230"/>
    </row>
    <row r="976" spans="2:8">
      <c r="B976" s="422" t="s">
        <v>4995</v>
      </c>
      <c r="C976" s="320"/>
      <c r="D976" s="321"/>
      <c r="E976" s="322"/>
      <c r="F976" s="322"/>
      <c r="G976" s="323"/>
      <c r="H976" s="230"/>
    </row>
    <row r="977" spans="2:8">
      <c r="B977" s="422" t="s">
        <v>4996</v>
      </c>
      <c r="C977" s="320"/>
      <c r="D977" s="321"/>
      <c r="E977" s="322"/>
      <c r="F977" s="322"/>
      <c r="G977" s="323"/>
      <c r="H977" s="230"/>
    </row>
    <row r="978" spans="2:8" ht="20.100000000000001" customHeight="1" thickBot="1">
      <c r="B978" s="473"/>
      <c r="C978" s="348"/>
      <c r="D978" s="349"/>
      <c r="E978" s="317"/>
      <c r="F978" s="317"/>
      <c r="G978" s="346"/>
      <c r="H978" s="216"/>
    </row>
    <row r="979" spans="2:8" ht="13.5" customHeight="1">
      <c r="B979" s="252"/>
      <c r="C979" s="252"/>
      <c r="D979" s="253"/>
      <c r="E979" s="254"/>
      <c r="F979" s="254"/>
      <c r="G979" s="252"/>
      <c r="H979" s="8"/>
    </row>
    <row r="980" spans="2:8">
      <c r="B980" s="325"/>
      <c r="C980" s="325"/>
      <c r="D980" s="257"/>
      <c r="E980" s="257"/>
      <c r="F980" s="257"/>
      <c r="G980" s="212"/>
      <c r="H980" s="8"/>
    </row>
    <row r="981" spans="2:8">
      <c r="B981" s="325"/>
      <c r="C981" s="325"/>
      <c r="D981" s="257"/>
      <c r="E981" s="257"/>
      <c r="F981" s="257"/>
      <c r="G981" s="212"/>
    </row>
  </sheetData>
  <mergeCells count="2">
    <mergeCell ref="G469:G470"/>
    <mergeCell ref="G472:G474"/>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9">
    <outlinePr summaryBelow="0"/>
    <pageSetUpPr fitToPage="1"/>
  </sheetPr>
  <dimension ref="A1:H209"/>
  <sheetViews>
    <sheetView showGridLines="0" zoomScaleNormal="100" zoomScaleSheetLayoutView="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15</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24</v>
      </c>
      <c r="C4" s="224" t="s">
        <v>2308</v>
      </c>
      <c r="D4" s="224" t="s">
        <v>2309</v>
      </c>
      <c r="E4" s="224" t="s">
        <v>2310</v>
      </c>
      <c r="F4" s="225" t="s">
        <v>2311</v>
      </c>
      <c r="G4" s="226" t="s">
        <v>1571</v>
      </c>
      <c r="H4" s="45"/>
    </row>
    <row r="5" spans="1:8" ht="17.25" thickBot="1">
      <c r="B5" s="231" t="s">
        <v>9246</v>
      </c>
      <c r="C5" s="232" t="s">
        <v>9247</v>
      </c>
      <c r="D5" s="233" t="s">
        <v>2326</v>
      </c>
      <c r="E5" s="234" t="s">
        <v>9248</v>
      </c>
      <c r="F5" s="235" t="s">
        <v>9249</v>
      </c>
      <c r="G5" s="236" t="s">
        <v>3073</v>
      </c>
      <c r="H5" s="230"/>
    </row>
    <row r="6" spans="1:8" s="45" customFormat="1" ht="20.100000000000001" customHeight="1" thickBot="1">
      <c r="A6" s="8"/>
      <c r="B6" s="227" t="s">
        <v>9250</v>
      </c>
      <c r="C6" s="525"/>
      <c r="D6" s="526"/>
      <c r="E6" s="527"/>
      <c r="F6" s="527"/>
      <c r="G6" s="528"/>
      <c r="H6" s="230"/>
    </row>
    <row r="7" spans="1:8" ht="45">
      <c r="B7" s="231" t="s">
        <v>9251</v>
      </c>
      <c r="C7" s="232" t="s">
        <v>9252</v>
      </c>
      <c r="D7" s="532" t="s">
        <v>2326</v>
      </c>
      <c r="E7" s="330" t="s">
        <v>5577</v>
      </c>
      <c r="F7" s="235"/>
      <c r="G7" s="618" t="s">
        <v>9253</v>
      </c>
      <c r="H7" s="230"/>
    </row>
    <row r="8" spans="1:8">
      <c r="B8" s="237" t="s">
        <v>9254</v>
      </c>
      <c r="C8" s="238" t="s">
        <v>9255</v>
      </c>
      <c r="D8" s="239" t="s">
        <v>3076</v>
      </c>
      <c r="E8" s="240" t="s">
        <v>7805</v>
      </c>
      <c r="F8" s="241" t="s">
        <v>9249</v>
      </c>
      <c r="G8" s="266" t="s">
        <v>3079</v>
      </c>
      <c r="H8" s="230"/>
    </row>
    <row r="9" spans="1:8" ht="30">
      <c r="B9" s="237" t="s">
        <v>9256</v>
      </c>
      <c r="C9" s="238" t="s">
        <v>9257</v>
      </c>
      <c r="D9" s="239" t="s">
        <v>3076</v>
      </c>
      <c r="E9" s="240" t="s">
        <v>7805</v>
      </c>
      <c r="F9" s="241"/>
      <c r="G9" s="266" t="s">
        <v>9258</v>
      </c>
      <c r="H9" s="230"/>
    </row>
    <row r="10" spans="1:8" ht="30">
      <c r="B10" s="289" t="s">
        <v>9259</v>
      </c>
      <c r="C10" s="290" t="s">
        <v>9260</v>
      </c>
      <c r="D10" s="291" t="s">
        <v>4412</v>
      </c>
      <c r="E10" s="292" t="s">
        <v>4511</v>
      </c>
      <c r="F10" s="293"/>
      <c r="G10" s="457" t="s">
        <v>4998</v>
      </c>
      <c r="H10" s="230"/>
    </row>
    <row r="11" spans="1:8" ht="30">
      <c r="B11" s="237" t="s">
        <v>9261</v>
      </c>
      <c r="C11" s="238" t="s">
        <v>9262</v>
      </c>
      <c r="D11" s="239" t="s">
        <v>4104</v>
      </c>
      <c r="E11" s="240" t="s">
        <v>4511</v>
      </c>
      <c r="F11" s="241" t="s">
        <v>9249</v>
      </c>
      <c r="G11" s="266" t="s">
        <v>9263</v>
      </c>
      <c r="H11" s="230"/>
    </row>
    <row r="12" spans="1:8" ht="30">
      <c r="B12" s="237" t="s">
        <v>9264</v>
      </c>
      <c r="C12" s="238" t="s">
        <v>9265</v>
      </c>
      <c r="D12" s="239" t="s">
        <v>2316</v>
      </c>
      <c r="E12" s="240" t="s">
        <v>2806</v>
      </c>
      <c r="F12" s="241"/>
      <c r="G12" s="266" t="s">
        <v>9632</v>
      </c>
      <c r="H12" s="230"/>
    </row>
    <row r="13" spans="1:8" ht="30">
      <c r="B13" s="237" t="s">
        <v>9266</v>
      </c>
      <c r="C13" s="238" t="s">
        <v>9267</v>
      </c>
      <c r="D13" s="239" t="s">
        <v>2324</v>
      </c>
      <c r="E13" s="240" t="s">
        <v>2806</v>
      </c>
      <c r="F13" s="241"/>
      <c r="G13" s="266" t="s">
        <v>9633</v>
      </c>
      <c r="H13" s="230"/>
    </row>
    <row r="14" spans="1:8" ht="30">
      <c r="B14" s="237" t="s">
        <v>930</v>
      </c>
      <c r="C14" s="238" t="s">
        <v>9268</v>
      </c>
      <c r="D14" s="239" t="s">
        <v>2326</v>
      </c>
      <c r="E14" s="240" t="s">
        <v>2805</v>
      </c>
      <c r="F14" s="241"/>
      <c r="G14" s="266" t="s">
        <v>9634</v>
      </c>
      <c r="H14" s="230"/>
    </row>
    <row r="15" spans="1:8" ht="45">
      <c r="B15" s="289" t="s">
        <v>923</v>
      </c>
      <c r="C15" s="290" t="s">
        <v>9269</v>
      </c>
      <c r="D15" s="291" t="s">
        <v>2326</v>
      </c>
      <c r="E15" s="292" t="s">
        <v>2805</v>
      </c>
      <c r="F15" s="293"/>
      <c r="G15" s="457" t="s">
        <v>9635</v>
      </c>
      <c r="H15" s="230"/>
    </row>
    <row r="16" spans="1:8" ht="30">
      <c r="B16" s="237" t="s">
        <v>8080</v>
      </c>
      <c r="C16" s="238" t="s">
        <v>9270</v>
      </c>
      <c r="D16" s="239" t="s">
        <v>2326</v>
      </c>
      <c r="E16" s="240" t="s">
        <v>2805</v>
      </c>
      <c r="F16" s="241"/>
      <c r="G16" s="266" t="s">
        <v>9636</v>
      </c>
      <c r="H16" s="230"/>
    </row>
    <row r="17" spans="2:8" ht="30">
      <c r="B17" s="237" t="s">
        <v>9271</v>
      </c>
      <c r="C17" s="238" t="s">
        <v>9272</v>
      </c>
      <c r="D17" s="239" t="s">
        <v>2326</v>
      </c>
      <c r="E17" s="240" t="s">
        <v>2805</v>
      </c>
      <c r="F17" s="241"/>
      <c r="G17" s="266" t="s">
        <v>9637</v>
      </c>
      <c r="H17" s="230"/>
    </row>
    <row r="18" spans="2:8" ht="60">
      <c r="B18" s="237" t="s">
        <v>4013</v>
      </c>
      <c r="C18" s="238" t="s">
        <v>9273</v>
      </c>
      <c r="D18" s="239" t="s">
        <v>4412</v>
      </c>
      <c r="E18" s="240" t="s">
        <v>4511</v>
      </c>
      <c r="F18" s="241"/>
      <c r="G18" s="266" t="s">
        <v>9237</v>
      </c>
      <c r="H18" s="230"/>
    </row>
    <row r="19" spans="2:8" ht="60">
      <c r="B19" s="289" t="s">
        <v>5004</v>
      </c>
      <c r="C19" s="290" t="s">
        <v>9274</v>
      </c>
      <c r="D19" s="291" t="s">
        <v>4104</v>
      </c>
      <c r="E19" s="292" t="s">
        <v>4511</v>
      </c>
      <c r="F19" s="293"/>
      <c r="G19" s="457" t="s">
        <v>9276</v>
      </c>
      <c r="H19" s="230"/>
    </row>
    <row r="20" spans="2:8" ht="30">
      <c r="B20" s="237" t="s">
        <v>9277</v>
      </c>
      <c r="C20" s="238" t="s">
        <v>9278</v>
      </c>
      <c r="D20" s="239" t="s">
        <v>5000</v>
      </c>
      <c r="E20" s="240" t="s">
        <v>4511</v>
      </c>
      <c r="F20" s="241"/>
      <c r="G20" s="266" t="s">
        <v>9638</v>
      </c>
      <c r="H20" s="230"/>
    </row>
    <row r="21" spans="2:8" ht="30">
      <c r="B21" s="237" t="s">
        <v>9280</v>
      </c>
      <c r="C21" s="238" t="s">
        <v>9281</v>
      </c>
      <c r="D21" s="239" t="s">
        <v>2947</v>
      </c>
      <c r="E21" s="240" t="s">
        <v>4511</v>
      </c>
      <c r="F21" s="241"/>
      <c r="G21" s="266" t="s">
        <v>3111</v>
      </c>
      <c r="H21" s="230"/>
    </row>
    <row r="22" spans="2:8" ht="60">
      <c r="B22" s="237" t="s">
        <v>9282</v>
      </c>
      <c r="C22" s="238" t="s">
        <v>9283</v>
      </c>
      <c r="D22" s="239" t="s">
        <v>4999</v>
      </c>
      <c r="E22" s="240" t="s">
        <v>4511</v>
      </c>
      <c r="F22" s="241"/>
      <c r="G22" s="266" t="s">
        <v>3365</v>
      </c>
      <c r="H22" s="230"/>
    </row>
    <row r="23" spans="2:8" ht="75">
      <c r="B23" s="289" t="s">
        <v>740</v>
      </c>
      <c r="C23" s="290" t="s">
        <v>9284</v>
      </c>
      <c r="D23" s="291" t="s">
        <v>4104</v>
      </c>
      <c r="E23" s="292" t="s">
        <v>4511</v>
      </c>
      <c r="F23" s="293"/>
      <c r="G23" s="457" t="s">
        <v>3114</v>
      </c>
      <c r="H23" s="230"/>
    </row>
    <row r="24" spans="2:8" ht="90">
      <c r="B24" s="264" t="s">
        <v>9285</v>
      </c>
      <c r="C24" s="476" t="s">
        <v>9286</v>
      </c>
      <c r="D24" s="300" t="s">
        <v>9287</v>
      </c>
      <c r="E24" s="301" t="s">
        <v>3367</v>
      </c>
      <c r="F24" s="265"/>
      <c r="G24" s="304" t="s">
        <v>9288</v>
      </c>
      <c r="H24" s="267"/>
    </row>
    <row r="25" spans="2:8" ht="105">
      <c r="B25" s="264" t="s">
        <v>9289</v>
      </c>
      <c r="C25" s="476" t="s">
        <v>9290</v>
      </c>
      <c r="D25" s="300" t="s">
        <v>3117</v>
      </c>
      <c r="E25" s="301" t="s">
        <v>2314</v>
      </c>
      <c r="F25" s="265"/>
      <c r="G25" s="304" t="s">
        <v>9291</v>
      </c>
      <c r="H25" s="267"/>
    </row>
    <row r="26" spans="2:8" ht="135">
      <c r="B26" s="264" t="s">
        <v>9292</v>
      </c>
      <c r="C26" s="476" t="s">
        <v>9293</v>
      </c>
      <c r="D26" s="300" t="s">
        <v>3120</v>
      </c>
      <c r="E26" s="301" t="s">
        <v>5577</v>
      </c>
      <c r="F26" s="265"/>
      <c r="G26" s="304" t="s">
        <v>9294</v>
      </c>
      <c r="H26" s="267"/>
    </row>
    <row r="27" spans="2:8" ht="45">
      <c r="B27" s="237" t="s">
        <v>9295</v>
      </c>
      <c r="C27" s="238" t="s">
        <v>9296</v>
      </c>
      <c r="D27" s="239" t="s">
        <v>5000</v>
      </c>
      <c r="E27" s="240" t="s">
        <v>4511</v>
      </c>
      <c r="F27" s="241"/>
      <c r="G27" s="266" t="s">
        <v>9639</v>
      </c>
      <c r="H27" s="230"/>
    </row>
    <row r="28" spans="2:8" ht="75">
      <c r="B28" s="237" t="s">
        <v>9297</v>
      </c>
      <c r="C28" s="290" t="s">
        <v>9298</v>
      </c>
      <c r="D28" s="239" t="s">
        <v>4104</v>
      </c>
      <c r="E28" s="240" t="s">
        <v>4511</v>
      </c>
      <c r="F28" s="241"/>
      <c r="G28" s="266" t="s">
        <v>9299</v>
      </c>
      <c r="H28" s="230"/>
    </row>
    <row r="29" spans="2:8" ht="75">
      <c r="B29" s="237" t="s">
        <v>9300</v>
      </c>
      <c r="C29" s="290" t="s">
        <v>9301</v>
      </c>
      <c r="D29" s="239" t="s">
        <v>4104</v>
      </c>
      <c r="E29" s="240" t="s">
        <v>4511</v>
      </c>
      <c r="F29" s="241"/>
      <c r="G29" s="266" t="s">
        <v>9302</v>
      </c>
      <c r="H29" s="230"/>
    </row>
    <row r="30" spans="2:8" ht="75">
      <c r="B30" s="237" t="s">
        <v>9303</v>
      </c>
      <c r="C30" s="238" t="s">
        <v>9304</v>
      </c>
      <c r="D30" s="239" t="s">
        <v>4999</v>
      </c>
      <c r="E30" s="240" t="s">
        <v>4511</v>
      </c>
      <c r="F30" s="241"/>
      <c r="G30" s="266" t="s">
        <v>9640</v>
      </c>
      <c r="H30" s="230"/>
    </row>
    <row r="31" spans="2:8" ht="75">
      <c r="B31" s="237" t="s">
        <v>9305</v>
      </c>
      <c r="C31" s="238" t="s">
        <v>9306</v>
      </c>
      <c r="D31" s="239" t="s">
        <v>4104</v>
      </c>
      <c r="E31" s="240" t="s">
        <v>4511</v>
      </c>
      <c r="F31" s="241"/>
      <c r="G31" s="266" t="s">
        <v>9641</v>
      </c>
      <c r="H31" s="230"/>
    </row>
    <row r="32" spans="2:8">
      <c r="B32" s="237" t="s">
        <v>939</v>
      </c>
      <c r="C32" s="238" t="s">
        <v>9307</v>
      </c>
      <c r="D32" s="239" t="s">
        <v>3388</v>
      </c>
      <c r="E32" s="240" t="s">
        <v>2806</v>
      </c>
      <c r="F32" s="241"/>
      <c r="G32" s="266" t="s">
        <v>9308</v>
      </c>
      <c r="H32" s="230"/>
    </row>
    <row r="33" spans="1:8" ht="30">
      <c r="B33" s="289" t="s">
        <v>9309</v>
      </c>
      <c r="C33" s="290" t="s">
        <v>9310</v>
      </c>
      <c r="D33" s="291" t="s">
        <v>2326</v>
      </c>
      <c r="E33" s="292" t="s">
        <v>5577</v>
      </c>
      <c r="F33" s="293"/>
      <c r="G33" s="457" t="s">
        <v>9311</v>
      </c>
      <c r="H33" s="230"/>
    </row>
    <row r="34" spans="1:8" ht="45.75" thickBot="1">
      <c r="B34" s="237" t="s">
        <v>458</v>
      </c>
      <c r="C34" s="238" t="s">
        <v>9312</v>
      </c>
      <c r="D34" s="239" t="s">
        <v>2326</v>
      </c>
      <c r="E34" s="240" t="s">
        <v>5577</v>
      </c>
      <c r="F34" s="241"/>
      <c r="G34" s="266" t="s">
        <v>9615</v>
      </c>
      <c r="H34" s="230"/>
    </row>
    <row r="35" spans="1:8" s="45" customFormat="1">
      <c r="A35" s="8"/>
      <c r="B35" s="279" t="s">
        <v>9313</v>
      </c>
      <c r="C35" s="654"/>
      <c r="D35" s="555"/>
      <c r="E35" s="556"/>
      <c r="F35" s="556"/>
      <c r="G35" s="625"/>
      <c r="H35" s="230"/>
    </row>
    <row r="36" spans="1:8" s="45" customFormat="1">
      <c r="A36" s="8"/>
      <c r="B36" s="655" t="s">
        <v>9314</v>
      </c>
      <c r="C36" s="656"/>
      <c r="D36" s="657"/>
      <c r="E36" s="658"/>
      <c r="F36" s="658"/>
      <c r="G36" s="659"/>
      <c r="H36" s="230"/>
    </row>
    <row r="37" spans="1:8" s="45" customFormat="1" ht="17.25" thickBot="1">
      <c r="A37" s="8"/>
      <c r="B37" s="655" t="s">
        <v>9642</v>
      </c>
      <c r="C37" s="656"/>
      <c r="D37" s="657"/>
      <c r="E37" s="658"/>
      <c r="F37" s="658"/>
      <c r="G37" s="659"/>
      <c r="H37" s="230"/>
    </row>
    <row r="38" spans="1:8" ht="20.100000000000001" customHeight="1" thickBot="1">
      <c r="B38" s="660" t="s">
        <v>9315</v>
      </c>
      <c r="C38" s="661"/>
      <c r="D38" s="661"/>
      <c r="E38" s="661"/>
      <c r="F38" s="661"/>
      <c r="G38" s="662"/>
      <c r="H38" s="230"/>
    </row>
    <row r="39" spans="1:8" ht="45">
      <c r="B39" s="663" t="s">
        <v>9316</v>
      </c>
      <c r="C39" s="394" t="s">
        <v>9317</v>
      </c>
      <c r="D39" s="300" t="s">
        <v>9318</v>
      </c>
      <c r="E39" s="337" t="s">
        <v>2758</v>
      </c>
      <c r="F39" s="664" t="s">
        <v>9319</v>
      </c>
      <c r="G39" s="363" t="s">
        <v>9320</v>
      </c>
      <c r="H39" s="230"/>
    </row>
    <row r="40" spans="1:8" ht="45">
      <c r="B40" s="665" t="s">
        <v>9321</v>
      </c>
      <c r="C40" s="299" t="s">
        <v>9322</v>
      </c>
      <c r="D40" s="336" t="s">
        <v>3076</v>
      </c>
      <c r="E40" s="666" t="s">
        <v>5552</v>
      </c>
      <c r="F40" s="664" t="s">
        <v>9319</v>
      </c>
      <c r="G40" s="363" t="s">
        <v>9323</v>
      </c>
      <c r="H40" s="230"/>
    </row>
    <row r="41" spans="1:8" ht="150">
      <c r="B41" s="665" t="s">
        <v>9324</v>
      </c>
      <c r="C41" s="299" t="s">
        <v>9325</v>
      </c>
      <c r="D41" s="300" t="s">
        <v>3219</v>
      </c>
      <c r="E41" s="337" t="s">
        <v>3223</v>
      </c>
      <c r="F41" s="664" t="s">
        <v>9319</v>
      </c>
      <c r="G41" s="667" t="s">
        <v>9326</v>
      </c>
      <c r="H41" s="230"/>
    </row>
    <row r="42" spans="1:8" ht="45">
      <c r="B42" s="665" t="s">
        <v>9327</v>
      </c>
      <c r="C42" s="299" t="s">
        <v>9328</v>
      </c>
      <c r="D42" s="300" t="s">
        <v>9116</v>
      </c>
      <c r="E42" s="337" t="s">
        <v>3369</v>
      </c>
      <c r="F42" s="664"/>
      <c r="G42" s="667" t="s">
        <v>9643</v>
      </c>
      <c r="H42" s="230"/>
    </row>
    <row r="43" spans="1:8" ht="17.25" thickBot="1">
      <c r="B43" s="665" t="s">
        <v>9329</v>
      </c>
      <c r="C43" s="299" t="s">
        <v>9330</v>
      </c>
      <c r="D43" s="300" t="s">
        <v>9331</v>
      </c>
      <c r="E43" s="337" t="s">
        <v>3368</v>
      </c>
      <c r="F43" s="668"/>
      <c r="G43" s="669" t="s">
        <v>9332</v>
      </c>
      <c r="H43" s="230"/>
    </row>
    <row r="44" spans="1:8" ht="20.100000000000001" customHeight="1" thickBot="1">
      <c r="B44" s="660" t="s">
        <v>9333</v>
      </c>
      <c r="C44" s="661"/>
      <c r="D44" s="661"/>
      <c r="E44" s="661"/>
      <c r="F44" s="661"/>
      <c r="G44" s="662"/>
      <c r="H44" s="230"/>
    </row>
    <row r="45" spans="1:8">
      <c r="B45" s="663" t="s">
        <v>9335</v>
      </c>
      <c r="C45" s="299" t="s">
        <v>9336</v>
      </c>
      <c r="D45" s="300" t="s">
        <v>2947</v>
      </c>
      <c r="E45" s="337" t="s">
        <v>4511</v>
      </c>
      <c r="F45" s="670" t="s">
        <v>5493</v>
      </c>
      <c r="G45" s="671" t="s">
        <v>9337</v>
      </c>
      <c r="H45" s="230"/>
    </row>
    <row r="46" spans="1:8">
      <c r="B46" s="665" t="s">
        <v>9338</v>
      </c>
      <c r="C46" s="299" t="s">
        <v>9339</v>
      </c>
      <c r="D46" s="336" t="s">
        <v>3076</v>
      </c>
      <c r="E46" s="666" t="s">
        <v>7805</v>
      </c>
      <c r="F46" s="670" t="s">
        <v>5493</v>
      </c>
      <c r="G46" s="672"/>
      <c r="H46" s="230"/>
    </row>
    <row r="47" spans="1:8">
      <c r="B47" s="665" t="s">
        <v>9340</v>
      </c>
      <c r="C47" s="299" t="s">
        <v>9341</v>
      </c>
      <c r="D47" s="300" t="s">
        <v>3219</v>
      </c>
      <c r="E47" s="337" t="s">
        <v>2805</v>
      </c>
      <c r="F47" s="670" t="s">
        <v>5493</v>
      </c>
      <c r="G47" s="672"/>
      <c r="H47" s="230"/>
    </row>
    <row r="48" spans="1:8">
      <c r="B48" s="665" t="s">
        <v>9042</v>
      </c>
      <c r="C48" s="299" t="s">
        <v>9342</v>
      </c>
      <c r="D48" s="300" t="s">
        <v>2328</v>
      </c>
      <c r="E48" s="337" t="s">
        <v>2371</v>
      </c>
      <c r="F48" s="670"/>
      <c r="G48" s="672"/>
      <c r="H48" s="230"/>
    </row>
    <row r="49" spans="2:8" ht="17.25" thickBot="1">
      <c r="B49" s="665" t="s">
        <v>9061</v>
      </c>
      <c r="C49" s="299" t="s">
        <v>9343</v>
      </c>
      <c r="D49" s="300" t="s">
        <v>4081</v>
      </c>
      <c r="E49" s="337" t="s">
        <v>2314</v>
      </c>
      <c r="F49" s="670"/>
      <c r="G49" s="669"/>
      <c r="H49" s="230"/>
    </row>
    <row r="50" spans="2:8" ht="20.100000000000001" customHeight="1" thickBot="1">
      <c r="B50" s="660" t="s">
        <v>9344</v>
      </c>
      <c r="C50" s="661"/>
      <c r="D50" s="661"/>
      <c r="E50" s="661"/>
      <c r="F50" s="661"/>
      <c r="G50" s="662"/>
      <c r="H50" s="230"/>
    </row>
    <row r="51" spans="2:8">
      <c r="B51" s="663" t="s">
        <v>9345</v>
      </c>
      <c r="C51" s="299" t="s">
        <v>9346</v>
      </c>
      <c r="D51" s="300" t="s">
        <v>2947</v>
      </c>
      <c r="E51" s="337" t="s">
        <v>4511</v>
      </c>
      <c r="F51" s="670" t="s">
        <v>5493</v>
      </c>
      <c r="G51" s="671" t="s">
        <v>9337</v>
      </c>
      <c r="H51" s="230"/>
    </row>
    <row r="52" spans="2:8">
      <c r="B52" s="665" t="s">
        <v>9347</v>
      </c>
      <c r="C52" s="299" t="s">
        <v>9348</v>
      </c>
      <c r="D52" s="336" t="s">
        <v>3076</v>
      </c>
      <c r="E52" s="666" t="s">
        <v>7805</v>
      </c>
      <c r="F52" s="670" t="s">
        <v>5493</v>
      </c>
      <c r="G52" s="672"/>
      <c r="H52" s="230"/>
    </row>
    <row r="53" spans="2:8">
      <c r="B53" s="665" t="s">
        <v>9349</v>
      </c>
      <c r="C53" s="299" t="s">
        <v>9350</v>
      </c>
      <c r="D53" s="300" t="s">
        <v>3219</v>
      </c>
      <c r="E53" s="337" t="s">
        <v>2805</v>
      </c>
      <c r="F53" s="670" t="s">
        <v>5493</v>
      </c>
      <c r="G53" s="672"/>
      <c r="H53" s="230"/>
    </row>
    <row r="54" spans="2:8">
      <c r="B54" s="665" t="s">
        <v>9044</v>
      </c>
      <c r="C54" s="299" t="s">
        <v>9351</v>
      </c>
      <c r="D54" s="300" t="s">
        <v>2328</v>
      </c>
      <c r="E54" s="337" t="s">
        <v>2371</v>
      </c>
      <c r="F54" s="670"/>
      <c r="G54" s="672"/>
      <c r="H54" s="230"/>
    </row>
    <row r="55" spans="2:8" ht="17.25" thickBot="1">
      <c r="B55" s="665" t="s">
        <v>9063</v>
      </c>
      <c r="C55" s="299" t="s">
        <v>9352</v>
      </c>
      <c r="D55" s="300" t="s">
        <v>4081</v>
      </c>
      <c r="E55" s="337" t="s">
        <v>2314</v>
      </c>
      <c r="F55" s="670"/>
      <c r="G55" s="669"/>
      <c r="H55" s="230"/>
    </row>
    <row r="56" spans="2:8" ht="20.100000000000001" customHeight="1" thickBot="1">
      <c r="B56" s="660" t="s">
        <v>9353</v>
      </c>
      <c r="C56" s="661"/>
      <c r="D56" s="661"/>
      <c r="E56" s="661"/>
      <c r="F56" s="661"/>
      <c r="G56" s="662"/>
      <c r="H56" s="230"/>
    </row>
    <row r="57" spans="2:8">
      <c r="B57" s="663" t="s">
        <v>9354</v>
      </c>
      <c r="C57" s="299" t="s">
        <v>9355</v>
      </c>
      <c r="D57" s="300" t="s">
        <v>2947</v>
      </c>
      <c r="E57" s="337" t="s">
        <v>4511</v>
      </c>
      <c r="F57" s="670" t="s">
        <v>5493</v>
      </c>
      <c r="G57" s="671" t="s">
        <v>9337</v>
      </c>
      <c r="H57" s="230"/>
    </row>
    <row r="58" spans="2:8">
      <c r="B58" s="665" t="s">
        <v>9356</v>
      </c>
      <c r="C58" s="299" t="s">
        <v>9357</v>
      </c>
      <c r="D58" s="336" t="s">
        <v>3076</v>
      </c>
      <c r="E58" s="666" t="s">
        <v>7805</v>
      </c>
      <c r="F58" s="670" t="s">
        <v>5493</v>
      </c>
      <c r="G58" s="672"/>
      <c r="H58" s="230"/>
    </row>
    <row r="59" spans="2:8">
      <c r="B59" s="665" t="s">
        <v>9358</v>
      </c>
      <c r="C59" s="299" t="s">
        <v>9359</v>
      </c>
      <c r="D59" s="300" t="s">
        <v>3219</v>
      </c>
      <c r="E59" s="337" t="s">
        <v>2805</v>
      </c>
      <c r="F59" s="670" t="s">
        <v>5493</v>
      </c>
      <c r="G59" s="672"/>
      <c r="H59" s="230"/>
    </row>
    <row r="60" spans="2:8">
      <c r="B60" s="665" t="s">
        <v>9046</v>
      </c>
      <c r="C60" s="299" t="s">
        <v>9360</v>
      </c>
      <c r="D60" s="300" t="s">
        <v>2328</v>
      </c>
      <c r="E60" s="337" t="s">
        <v>2371</v>
      </c>
      <c r="F60" s="670"/>
      <c r="G60" s="672"/>
      <c r="H60" s="230"/>
    </row>
    <row r="61" spans="2:8" ht="17.25" thickBot="1">
      <c r="B61" s="665" t="s">
        <v>9065</v>
      </c>
      <c r="C61" s="299" t="s">
        <v>9361</v>
      </c>
      <c r="D61" s="300" t="s">
        <v>4081</v>
      </c>
      <c r="E61" s="337" t="s">
        <v>2314</v>
      </c>
      <c r="F61" s="670"/>
      <c r="G61" s="669"/>
      <c r="H61" s="230"/>
    </row>
    <row r="62" spans="2:8" ht="20.100000000000001" customHeight="1" thickBot="1">
      <c r="B62" s="660" t="s">
        <v>9362</v>
      </c>
      <c r="C62" s="661"/>
      <c r="D62" s="661"/>
      <c r="E62" s="661"/>
      <c r="F62" s="661"/>
      <c r="G62" s="662"/>
      <c r="H62" s="230"/>
    </row>
    <row r="63" spans="2:8">
      <c r="B63" s="663" t="s">
        <v>9363</v>
      </c>
      <c r="C63" s="299" t="s">
        <v>9364</v>
      </c>
      <c r="D63" s="300" t="s">
        <v>2947</v>
      </c>
      <c r="E63" s="337" t="s">
        <v>4511</v>
      </c>
      <c r="F63" s="670" t="s">
        <v>5493</v>
      </c>
      <c r="G63" s="671" t="s">
        <v>9337</v>
      </c>
      <c r="H63" s="230"/>
    </row>
    <row r="64" spans="2:8">
      <c r="B64" s="665" t="s">
        <v>9365</v>
      </c>
      <c r="C64" s="299" t="s">
        <v>9366</v>
      </c>
      <c r="D64" s="336" t="s">
        <v>3076</v>
      </c>
      <c r="E64" s="666" t="s">
        <v>7805</v>
      </c>
      <c r="F64" s="670" t="s">
        <v>5493</v>
      </c>
      <c r="G64" s="672"/>
      <c r="H64" s="230"/>
    </row>
    <row r="65" spans="2:8">
      <c r="B65" s="665" t="s">
        <v>9367</v>
      </c>
      <c r="C65" s="299" t="s">
        <v>9368</v>
      </c>
      <c r="D65" s="300" t="s">
        <v>3219</v>
      </c>
      <c r="E65" s="337" t="s">
        <v>2805</v>
      </c>
      <c r="F65" s="670" t="s">
        <v>5493</v>
      </c>
      <c r="G65" s="672"/>
      <c r="H65" s="230"/>
    </row>
    <row r="66" spans="2:8">
      <c r="B66" s="665" t="s">
        <v>9048</v>
      </c>
      <c r="C66" s="299" t="s">
        <v>9369</v>
      </c>
      <c r="D66" s="300" t="s">
        <v>2328</v>
      </c>
      <c r="E66" s="337" t="s">
        <v>2371</v>
      </c>
      <c r="F66" s="670"/>
      <c r="G66" s="672"/>
      <c r="H66" s="230"/>
    </row>
    <row r="67" spans="2:8" ht="17.25" thickBot="1">
      <c r="B67" s="665" t="s">
        <v>9067</v>
      </c>
      <c r="C67" s="299" t="s">
        <v>9370</v>
      </c>
      <c r="D67" s="300" t="s">
        <v>4081</v>
      </c>
      <c r="E67" s="337" t="s">
        <v>2314</v>
      </c>
      <c r="F67" s="670"/>
      <c r="G67" s="669"/>
      <c r="H67" s="230"/>
    </row>
    <row r="68" spans="2:8" ht="20.100000000000001" customHeight="1" thickBot="1">
      <c r="B68" s="660" t="s">
        <v>9371</v>
      </c>
      <c r="C68" s="661"/>
      <c r="D68" s="661"/>
      <c r="E68" s="661"/>
      <c r="F68" s="661"/>
      <c r="G68" s="662"/>
      <c r="H68" s="230"/>
    </row>
    <row r="69" spans="2:8">
      <c r="B69" s="663" t="s">
        <v>9372</v>
      </c>
      <c r="C69" s="299" t="s">
        <v>9373</v>
      </c>
      <c r="D69" s="300" t="s">
        <v>2947</v>
      </c>
      <c r="E69" s="337" t="s">
        <v>4511</v>
      </c>
      <c r="F69" s="670" t="s">
        <v>5493</v>
      </c>
      <c r="G69" s="671" t="s">
        <v>9337</v>
      </c>
      <c r="H69" s="230"/>
    </row>
    <row r="70" spans="2:8">
      <c r="B70" s="665" t="s">
        <v>9374</v>
      </c>
      <c r="C70" s="299" t="s">
        <v>9375</v>
      </c>
      <c r="D70" s="336" t="s">
        <v>3076</v>
      </c>
      <c r="E70" s="666" t="s">
        <v>7805</v>
      </c>
      <c r="F70" s="670" t="s">
        <v>5493</v>
      </c>
      <c r="G70" s="672"/>
      <c r="H70" s="230"/>
    </row>
    <row r="71" spans="2:8">
      <c r="B71" s="665" t="s">
        <v>9376</v>
      </c>
      <c r="C71" s="299" t="s">
        <v>9377</v>
      </c>
      <c r="D71" s="300" t="s">
        <v>3219</v>
      </c>
      <c r="E71" s="337" t="s">
        <v>2805</v>
      </c>
      <c r="F71" s="670" t="s">
        <v>5493</v>
      </c>
      <c r="G71" s="672"/>
      <c r="H71" s="230"/>
    </row>
    <row r="72" spans="2:8">
      <c r="B72" s="665" t="s">
        <v>9050</v>
      </c>
      <c r="C72" s="299" t="s">
        <v>9378</v>
      </c>
      <c r="D72" s="300" t="s">
        <v>2328</v>
      </c>
      <c r="E72" s="337" t="s">
        <v>2371</v>
      </c>
      <c r="F72" s="670"/>
      <c r="G72" s="672"/>
      <c r="H72" s="230"/>
    </row>
    <row r="73" spans="2:8" ht="17.25" thickBot="1">
      <c r="B73" s="665" t="s">
        <v>9069</v>
      </c>
      <c r="C73" s="299" t="s">
        <v>9379</v>
      </c>
      <c r="D73" s="300" t="s">
        <v>4081</v>
      </c>
      <c r="E73" s="337" t="s">
        <v>2314</v>
      </c>
      <c r="F73" s="670"/>
      <c r="G73" s="669"/>
      <c r="H73" s="230"/>
    </row>
    <row r="74" spans="2:8" ht="20.100000000000001" customHeight="1" thickBot="1">
      <c r="B74" s="660" t="s">
        <v>9380</v>
      </c>
      <c r="C74" s="661"/>
      <c r="D74" s="661"/>
      <c r="E74" s="661"/>
      <c r="F74" s="661"/>
      <c r="G74" s="662"/>
      <c r="H74" s="230"/>
    </row>
    <row r="75" spans="2:8" ht="15.75" customHeight="1">
      <c r="B75" s="663" t="s">
        <v>9381</v>
      </c>
      <c r="C75" s="299" t="s">
        <v>9382</v>
      </c>
      <c r="D75" s="300" t="s">
        <v>2947</v>
      </c>
      <c r="E75" s="337" t="s">
        <v>4511</v>
      </c>
      <c r="F75" s="670" t="s">
        <v>5493</v>
      </c>
      <c r="G75" s="671" t="s">
        <v>9337</v>
      </c>
      <c r="H75" s="230"/>
    </row>
    <row r="76" spans="2:8">
      <c r="B76" s="665" t="s">
        <v>9383</v>
      </c>
      <c r="C76" s="299" t="s">
        <v>9384</v>
      </c>
      <c r="D76" s="336" t="s">
        <v>3076</v>
      </c>
      <c r="E76" s="666" t="s">
        <v>7805</v>
      </c>
      <c r="F76" s="670" t="s">
        <v>5493</v>
      </c>
      <c r="G76" s="672"/>
      <c r="H76" s="230"/>
    </row>
    <row r="77" spans="2:8">
      <c r="B77" s="665" t="s">
        <v>9385</v>
      </c>
      <c r="C77" s="299" t="s">
        <v>9386</v>
      </c>
      <c r="D77" s="300" t="s">
        <v>3219</v>
      </c>
      <c r="E77" s="337" t="s">
        <v>2805</v>
      </c>
      <c r="F77" s="670" t="s">
        <v>5493</v>
      </c>
      <c r="G77" s="672"/>
      <c r="H77" s="230"/>
    </row>
    <row r="78" spans="2:8">
      <c r="B78" s="665" t="s">
        <v>9052</v>
      </c>
      <c r="C78" s="299" t="s">
        <v>9387</v>
      </c>
      <c r="D78" s="300" t="s">
        <v>2328</v>
      </c>
      <c r="E78" s="337" t="s">
        <v>2371</v>
      </c>
      <c r="F78" s="670"/>
      <c r="G78" s="672"/>
      <c r="H78" s="230"/>
    </row>
    <row r="79" spans="2:8" ht="17.25" thickBot="1">
      <c r="B79" s="665" t="s">
        <v>9071</v>
      </c>
      <c r="C79" s="299" t="s">
        <v>9388</v>
      </c>
      <c r="D79" s="300" t="s">
        <v>4081</v>
      </c>
      <c r="E79" s="337" t="s">
        <v>2314</v>
      </c>
      <c r="F79" s="670"/>
      <c r="G79" s="669"/>
      <c r="H79" s="230"/>
    </row>
    <row r="80" spans="2:8" ht="20.100000000000001" customHeight="1" thickBot="1">
      <c r="B80" s="660" t="s">
        <v>9389</v>
      </c>
      <c r="C80" s="661"/>
      <c r="D80" s="661"/>
      <c r="E80" s="661"/>
      <c r="F80" s="661"/>
      <c r="G80" s="662"/>
      <c r="H80" s="230"/>
    </row>
    <row r="81" spans="2:8">
      <c r="B81" s="663" t="s">
        <v>9390</v>
      </c>
      <c r="C81" s="299" t="s">
        <v>9391</v>
      </c>
      <c r="D81" s="300" t="s">
        <v>2947</v>
      </c>
      <c r="E81" s="337" t="s">
        <v>4511</v>
      </c>
      <c r="F81" s="670" t="s">
        <v>5493</v>
      </c>
      <c r="G81" s="671" t="s">
        <v>9337</v>
      </c>
      <c r="H81" s="230"/>
    </row>
    <row r="82" spans="2:8">
      <c r="B82" s="665" t="s">
        <v>9392</v>
      </c>
      <c r="C82" s="299" t="s">
        <v>9393</v>
      </c>
      <c r="D82" s="336" t="s">
        <v>3076</v>
      </c>
      <c r="E82" s="666" t="s">
        <v>7805</v>
      </c>
      <c r="F82" s="670" t="s">
        <v>5493</v>
      </c>
      <c r="G82" s="672"/>
      <c r="H82" s="230"/>
    </row>
    <row r="83" spans="2:8">
      <c r="B83" s="665" t="s">
        <v>9394</v>
      </c>
      <c r="C83" s="299" t="s">
        <v>9395</v>
      </c>
      <c r="D83" s="300" t="s">
        <v>3219</v>
      </c>
      <c r="E83" s="337" t="s">
        <v>2805</v>
      </c>
      <c r="F83" s="670" t="s">
        <v>5493</v>
      </c>
      <c r="G83" s="672"/>
      <c r="H83" s="230"/>
    </row>
    <row r="84" spans="2:8">
      <c r="B84" s="665" t="s">
        <v>9054</v>
      </c>
      <c r="C84" s="299" t="s">
        <v>9396</v>
      </c>
      <c r="D84" s="300" t="s">
        <v>2328</v>
      </c>
      <c r="E84" s="337" t="s">
        <v>2371</v>
      </c>
      <c r="F84" s="670"/>
      <c r="G84" s="672"/>
      <c r="H84" s="230"/>
    </row>
    <row r="85" spans="2:8" ht="17.25" thickBot="1">
      <c r="B85" s="665" t="s">
        <v>9073</v>
      </c>
      <c r="C85" s="299" t="s">
        <v>9397</v>
      </c>
      <c r="D85" s="300" t="s">
        <v>4081</v>
      </c>
      <c r="E85" s="337" t="s">
        <v>2314</v>
      </c>
      <c r="F85" s="670"/>
      <c r="G85" s="669"/>
      <c r="H85" s="230"/>
    </row>
    <row r="86" spans="2:8" ht="20.100000000000001" customHeight="1" thickBot="1">
      <c r="B86" s="660" t="s">
        <v>9398</v>
      </c>
      <c r="C86" s="661"/>
      <c r="D86" s="661"/>
      <c r="E86" s="661"/>
      <c r="F86" s="661"/>
      <c r="G86" s="662"/>
      <c r="H86" s="230"/>
    </row>
    <row r="87" spans="2:8">
      <c r="B87" s="663" t="s">
        <v>9399</v>
      </c>
      <c r="C87" s="299" t="s">
        <v>9400</v>
      </c>
      <c r="D87" s="300" t="s">
        <v>2947</v>
      </c>
      <c r="E87" s="337" t="s">
        <v>4511</v>
      </c>
      <c r="F87" s="670" t="s">
        <v>5493</v>
      </c>
      <c r="G87" s="671" t="s">
        <v>9337</v>
      </c>
      <c r="H87" s="230"/>
    </row>
    <row r="88" spans="2:8">
      <c r="B88" s="665" t="s">
        <v>9401</v>
      </c>
      <c r="C88" s="299" t="s">
        <v>9402</v>
      </c>
      <c r="D88" s="336" t="s">
        <v>3076</v>
      </c>
      <c r="E88" s="666" t="s">
        <v>7805</v>
      </c>
      <c r="F88" s="670" t="s">
        <v>5493</v>
      </c>
      <c r="G88" s="672"/>
      <c r="H88" s="230"/>
    </row>
    <row r="89" spans="2:8">
      <c r="B89" s="665" t="s">
        <v>9403</v>
      </c>
      <c r="C89" s="299" t="s">
        <v>9404</v>
      </c>
      <c r="D89" s="300" t="s">
        <v>3219</v>
      </c>
      <c r="E89" s="337" t="s">
        <v>2805</v>
      </c>
      <c r="F89" s="670" t="s">
        <v>5493</v>
      </c>
      <c r="G89" s="672"/>
      <c r="H89" s="230"/>
    </row>
    <row r="90" spans="2:8">
      <c r="B90" s="665" t="s">
        <v>9056</v>
      </c>
      <c r="C90" s="299" t="s">
        <v>9405</v>
      </c>
      <c r="D90" s="300" t="s">
        <v>2328</v>
      </c>
      <c r="E90" s="337" t="s">
        <v>2371</v>
      </c>
      <c r="F90" s="670"/>
      <c r="G90" s="672"/>
      <c r="H90" s="230"/>
    </row>
    <row r="91" spans="2:8" ht="17.25" thickBot="1">
      <c r="B91" s="665" t="s">
        <v>9075</v>
      </c>
      <c r="C91" s="299" t="s">
        <v>9406</v>
      </c>
      <c r="D91" s="300" t="s">
        <v>4081</v>
      </c>
      <c r="E91" s="337" t="s">
        <v>2314</v>
      </c>
      <c r="F91" s="670"/>
      <c r="G91" s="669"/>
      <c r="H91" s="230"/>
    </row>
    <row r="92" spans="2:8" ht="20.100000000000001" customHeight="1" thickBot="1">
      <c r="B92" s="660" t="s">
        <v>9407</v>
      </c>
      <c r="C92" s="661"/>
      <c r="D92" s="661"/>
      <c r="E92" s="661"/>
      <c r="F92" s="661"/>
      <c r="G92" s="662"/>
      <c r="H92" s="230"/>
    </row>
    <row r="93" spans="2:8">
      <c r="B93" s="663" t="s">
        <v>9408</v>
      </c>
      <c r="C93" s="299" t="s">
        <v>9409</v>
      </c>
      <c r="D93" s="300" t="s">
        <v>2947</v>
      </c>
      <c r="E93" s="337" t="s">
        <v>4511</v>
      </c>
      <c r="F93" s="670" t="s">
        <v>5493</v>
      </c>
      <c r="G93" s="671" t="s">
        <v>9337</v>
      </c>
      <c r="H93" s="230"/>
    </row>
    <row r="94" spans="2:8">
      <c r="B94" s="665" t="s">
        <v>9410</v>
      </c>
      <c r="C94" s="299" t="s">
        <v>9411</v>
      </c>
      <c r="D94" s="336" t="s">
        <v>3076</v>
      </c>
      <c r="E94" s="666" t="s">
        <v>7805</v>
      </c>
      <c r="F94" s="670" t="s">
        <v>5493</v>
      </c>
      <c r="G94" s="672"/>
      <c r="H94" s="230"/>
    </row>
    <row r="95" spans="2:8">
      <c r="B95" s="665" t="s">
        <v>9412</v>
      </c>
      <c r="C95" s="299" t="s">
        <v>9413</v>
      </c>
      <c r="D95" s="300" t="s">
        <v>3219</v>
      </c>
      <c r="E95" s="337" t="s">
        <v>2805</v>
      </c>
      <c r="F95" s="670" t="s">
        <v>5493</v>
      </c>
      <c r="G95" s="672"/>
      <c r="H95" s="230"/>
    </row>
    <row r="96" spans="2:8">
      <c r="B96" s="665" t="s">
        <v>5007</v>
      </c>
      <c r="C96" s="299" t="s">
        <v>9414</v>
      </c>
      <c r="D96" s="300" t="s">
        <v>2328</v>
      </c>
      <c r="E96" s="337" t="s">
        <v>2371</v>
      </c>
      <c r="F96" s="670"/>
      <c r="G96" s="672"/>
      <c r="H96" s="230"/>
    </row>
    <row r="97" spans="2:8" ht="17.25" thickBot="1">
      <c r="B97" s="665" t="s">
        <v>9077</v>
      </c>
      <c r="C97" s="299" t="s">
        <v>9415</v>
      </c>
      <c r="D97" s="300" t="s">
        <v>4081</v>
      </c>
      <c r="E97" s="337" t="s">
        <v>2314</v>
      </c>
      <c r="F97" s="670"/>
      <c r="G97" s="669"/>
      <c r="H97" s="230"/>
    </row>
    <row r="98" spans="2:8" ht="20.100000000000001" customHeight="1" thickBot="1">
      <c r="B98" s="660" t="s">
        <v>9416</v>
      </c>
      <c r="C98" s="661"/>
      <c r="D98" s="661"/>
      <c r="E98" s="661"/>
      <c r="F98" s="661"/>
      <c r="G98" s="662"/>
      <c r="H98" s="230"/>
    </row>
    <row r="99" spans="2:8">
      <c r="B99" s="663" t="s">
        <v>9417</v>
      </c>
      <c r="C99" s="299" t="s">
        <v>9418</v>
      </c>
      <c r="D99" s="300" t="s">
        <v>2947</v>
      </c>
      <c r="E99" s="337" t="s">
        <v>4511</v>
      </c>
      <c r="F99" s="670" t="s">
        <v>5493</v>
      </c>
      <c r="G99" s="671" t="s">
        <v>9337</v>
      </c>
      <c r="H99" s="230"/>
    </row>
    <row r="100" spans="2:8">
      <c r="B100" s="665" t="s">
        <v>9419</v>
      </c>
      <c r="C100" s="299" t="s">
        <v>9420</v>
      </c>
      <c r="D100" s="336" t="s">
        <v>3076</v>
      </c>
      <c r="E100" s="666" t="s">
        <v>7805</v>
      </c>
      <c r="F100" s="670" t="s">
        <v>5493</v>
      </c>
      <c r="G100" s="672"/>
      <c r="H100" s="230"/>
    </row>
    <row r="101" spans="2:8">
      <c r="B101" s="665" t="s">
        <v>9421</v>
      </c>
      <c r="C101" s="299" t="s">
        <v>9422</v>
      </c>
      <c r="D101" s="300" t="s">
        <v>3219</v>
      </c>
      <c r="E101" s="337" t="s">
        <v>2805</v>
      </c>
      <c r="F101" s="670" t="s">
        <v>5493</v>
      </c>
      <c r="G101" s="672"/>
      <c r="H101" s="230"/>
    </row>
    <row r="102" spans="2:8">
      <c r="B102" s="665" t="s">
        <v>9423</v>
      </c>
      <c r="C102" s="299" t="s">
        <v>9424</v>
      </c>
      <c r="D102" s="300" t="s">
        <v>2328</v>
      </c>
      <c r="E102" s="337" t="s">
        <v>2371</v>
      </c>
      <c r="F102" s="670"/>
      <c r="G102" s="672"/>
      <c r="H102" s="230"/>
    </row>
    <row r="103" spans="2:8" ht="17.25" thickBot="1">
      <c r="B103" s="665" t="s">
        <v>9425</v>
      </c>
      <c r="C103" s="299" t="s">
        <v>9426</v>
      </c>
      <c r="D103" s="300" t="s">
        <v>4081</v>
      </c>
      <c r="E103" s="337" t="s">
        <v>2314</v>
      </c>
      <c r="F103" s="670"/>
      <c r="G103" s="669"/>
      <c r="H103" s="230"/>
    </row>
    <row r="104" spans="2:8" ht="20.100000000000001" customHeight="1" thickBot="1">
      <c r="B104" s="660" t="s">
        <v>9427</v>
      </c>
      <c r="C104" s="661"/>
      <c r="D104" s="661"/>
      <c r="E104" s="661"/>
      <c r="F104" s="661"/>
      <c r="G104" s="662"/>
      <c r="H104" s="230"/>
    </row>
    <row r="105" spans="2:8">
      <c r="B105" s="663" t="s">
        <v>9428</v>
      </c>
      <c r="C105" s="299" t="s">
        <v>9429</v>
      </c>
      <c r="D105" s="300" t="s">
        <v>2947</v>
      </c>
      <c r="E105" s="337" t="s">
        <v>4511</v>
      </c>
      <c r="F105" s="670" t="s">
        <v>5493</v>
      </c>
      <c r="G105" s="671" t="s">
        <v>9337</v>
      </c>
      <c r="H105" s="230"/>
    </row>
    <row r="106" spans="2:8">
      <c r="B106" s="665" t="s">
        <v>9430</v>
      </c>
      <c r="C106" s="299" t="s">
        <v>9431</v>
      </c>
      <c r="D106" s="336" t="s">
        <v>3076</v>
      </c>
      <c r="E106" s="666" t="s">
        <v>7805</v>
      </c>
      <c r="F106" s="670" t="s">
        <v>5493</v>
      </c>
      <c r="G106" s="672"/>
      <c r="H106" s="230"/>
    </row>
    <row r="107" spans="2:8">
      <c r="B107" s="665" t="s">
        <v>9432</v>
      </c>
      <c r="C107" s="299" t="s">
        <v>9433</v>
      </c>
      <c r="D107" s="300" t="s">
        <v>3219</v>
      </c>
      <c r="E107" s="337" t="s">
        <v>2805</v>
      </c>
      <c r="F107" s="670" t="s">
        <v>5493</v>
      </c>
      <c r="G107" s="672"/>
      <c r="H107" s="230"/>
    </row>
    <row r="108" spans="2:8">
      <c r="B108" s="665" t="s">
        <v>9434</v>
      </c>
      <c r="C108" s="299" t="s">
        <v>9435</v>
      </c>
      <c r="D108" s="300" t="s">
        <v>2328</v>
      </c>
      <c r="E108" s="337" t="s">
        <v>2371</v>
      </c>
      <c r="F108" s="670"/>
      <c r="G108" s="672"/>
      <c r="H108" s="230"/>
    </row>
    <row r="109" spans="2:8" ht="17.25" thickBot="1">
      <c r="B109" s="665" t="s">
        <v>9436</v>
      </c>
      <c r="C109" s="299" t="s">
        <v>9437</v>
      </c>
      <c r="D109" s="300" t="s">
        <v>4081</v>
      </c>
      <c r="E109" s="337" t="s">
        <v>2314</v>
      </c>
      <c r="F109" s="670"/>
      <c r="G109" s="669"/>
      <c r="H109" s="230"/>
    </row>
    <row r="110" spans="2:8" ht="20.100000000000001" customHeight="1" thickBot="1">
      <c r="B110" s="227" t="s">
        <v>9438</v>
      </c>
      <c r="C110" s="525"/>
      <c r="D110" s="526"/>
      <c r="E110" s="527"/>
      <c r="F110" s="527"/>
      <c r="G110" s="616"/>
      <c r="H110" s="230"/>
    </row>
    <row r="111" spans="2:8">
      <c r="B111" s="231" t="s">
        <v>9439</v>
      </c>
      <c r="C111" s="232" t="s">
        <v>9440</v>
      </c>
      <c r="D111" s="233" t="s">
        <v>3408</v>
      </c>
      <c r="E111" s="234" t="s">
        <v>5563</v>
      </c>
      <c r="F111" s="235"/>
      <c r="G111" s="618"/>
      <c r="H111" s="230"/>
    </row>
    <row r="112" spans="2:8">
      <c r="B112" s="237" t="s">
        <v>9441</v>
      </c>
      <c r="C112" s="238" t="s">
        <v>9442</v>
      </c>
      <c r="D112" s="239" t="s">
        <v>3411</v>
      </c>
      <c r="E112" s="240" t="s">
        <v>2806</v>
      </c>
      <c r="F112" s="241"/>
      <c r="G112" s="266"/>
      <c r="H112" s="230"/>
    </row>
    <row r="113" spans="1:8">
      <c r="B113" s="237" t="s">
        <v>9443</v>
      </c>
      <c r="C113" s="238" t="s">
        <v>9444</v>
      </c>
      <c r="D113" s="239" t="s">
        <v>3408</v>
      </c>
      <c r="E113" s="240" t="s">
        <v>5563</v>
      </c>
      <c r="F113" s="241"/>
      <c r="G113" s="457" t="s">
        <v>9445</v>
      </c>
      <c r="H113" s="230"/>
    </row>
    <row r="114" spans="1:8">
      <c r="B114" s="237" t="s">
        <v>9446</v>
      </c>
      <c r="C114" s="238" t="s">
        <v>9447</v>
      </c>
      <c r="D114" s="239" t="s">
        <v>3411</v>
      </c>
      <c r="E114" s="240" t="s">
        <v>2806</v>
      </c>
      <c r="F114" s="241"/>
      <c r="G114" s="266"/>
      <c r="H114" s="230"/>
    </row>
    <row r="115" spans="1:8">
      <c r="B115" s="237" t="s">
        <v>9448</v>
      </c>
      <c r="C115" s="238" t="s">
        <v>9449</v>
      </c>
      <c r="D115" s="239" t="s">
        <v>3408</v>
      </c>
      <c r="E115" s="240" t="s">
        <v>5563</v>
      </c>
      <c r="F115" s="241"/>
      <c r="G115" s="457" t="s">
        <v>9450</v>
      </c>
      <c r="H115" s="230"/>
    </row>
    <row r="116" spans="1:8">
      <c r="B116" s="237" t="s">
        <v>9451</v>
      </c>
      <c r="C116" s="238" t="s">
        <v>9452</v>
      </c>
      <c r="D116" s="239" t="s">
        <v>3411</v>
      </c>
      <c r="E116" s="240" t="s">
        <v>2806</v>
      </c>
      <c r="F116" s="241"/>
      <c r="G116" s="266"/>
      <c r="H116" s="230"/>
    </row>
    <row r="117" spans="1:8">
      <c r="B117" s="237" t="s">
        <v>9453</v>
      </c>
      <c r="C117" s="238" t="s">
        <v>9454</v>
      </c>
      <c r="D117" s="239" t="s">
        <v>3408</v>
      </c>
      <c r="E117" s="240" t="s">
        <v>5563</v>
      </c>
      <c r="F117" s="241"/>
      <c r="G117" s="457" t="s">
        <v>9455</v>
      </c>
      <c r="H117" s="230"/>
    </row>
    <row r="118" spans="1:8">
      <c r="B118" s="237" t="s">
        <v>9456</v>
      </c>
      <c r="C118" s="238" t="s">
        <v>9457</v>
      </c>
      <c r="D118" s="239" t="s">
        <v>3411</v>
      </c>
      <c r="E118" s="240" t="s">
        <v>2806</v>
      </c>
      <c r="F118" s="241"/>
      <c r="G118" s="266"/>
      <c r="H118" s="230"/>
    </row>
    <row r="119" spans="1:8">
      <c r="B119" s="237" t="s">
        <v>9458</v>
      </c>
      <c r="C119" s="238" t="s">
        <v>9459</v>
      </c>
      <c r="D119" s="239" t="s">
        <v>3408</v>
      </c>
      <c r="E119" s="240" t="s">
        <v>5563</v>
      </c>
      <c r="F119" s="241"/>
      <c r="G119" s="457" t="s">
        <v>9460</v>
      </c>
      <c r="H119" s="230"/>
    </row>
    <row r="120" spans="1:8" ht="17.25" thickBot="1">
      <c r="B120" s="237" t="s">
        <v>9461</v>
      </c>
      <c r="C120" s="238" t="s">
        <v>9462</v>
      </c>
      <c r="D120" s="239" t="s">
        <v>3411</v>
      </c>
      <c r="E120" s="240" t="s">
        <v>2806</v>
      </c>
      <c r="F120" s="241"/>
      <c r="G120" s="266"/>
      <c r="H120" s="230"/>
    </row>
    <row r="121" spans="1:8" s="45" customFormat="1" ht="19.5" customHeight="1" thickBot="1">
      <c r="A121" s="8"/>
      <c r="B121" s="227" t="s">
        <v>9463</v>
      </c>
      <c r="C121" s="525"/>
      <c r="D121" s="526"/>
      <c r="E121" s="527"/>
      <c r="F121" s="527"/>
      <c r="G121" s="616"/>
      <c r="H121" s="230"/>
    </row>
    <row r="122" spans="1:8" ht="45">
      <c r="A122" s="212"/>
      <c r="B122" s="237" t="s">
        <v>638</v>
      </c>
      <c r="C122" s="238" t="s">
        <v>9464</v>
      </c>
      <c r="D122" s="239" t="s">
        <v>2326</v>
      </c>
      <c r="E122" s="240" t="s">
        <v>2805</v>
      </c>
      <c r="F122" s="241" t="s">
        <v>5493</v>
      </c>
      <c r="G122" s="266" t="s">
        <v>9465</v>
      </c>
      <c r="H122" s="230"/>
    </row>
    <row r="123" spans="1:8">
      <c r="A123" s="212"/>
      <c r="B123" s="237" t="s">
        <v>9466</v>
      </c>
      <c r="C123" s="238" t="s">
        <v>9467</v>
      </c>
      <c r="D123" s="239" t="s">
        <v>2947</v>
      </c>
      <c r="E123" s="240" t="s">
        <v>4511</v>
      </c>
      <c r="F123" s="241"/>
      <c r="G123" s="266" t="s">
        <v>9468</v>
      </c>
      <c r="H123" s="230"/>
    </row>
    <row r="124" spans="1:8">
      <c r="B124" s="237" t="s">
        <v>924</v>
      </c>
      <c r="C124" s="238" t="s">
        <v>9469</v>
      </c>
      <c r="D124" s="239" t="s">
        <v>2800</v>
      </c>
      <c r="E124" s="240" t="s">
        <v>2314</v>
      </c>
      <c r="F124" s="241"/>
      <c r="G124" s="266" t="s">
        <v>9279</v>
      </c>
      <c r="H124" s="230"/>
    </row>
    <row r="125" spans="1:8" ht="17.25" thickBot="1">
      <c r="B125" s="237" t="s">
        <v>925</v>
      </c>
      <c r="C125" s="238" t="s">
        <v>9470</v>
      </c>
      <c r="D125" s="239" t="s">
        <v>2316</v>
      </c>
      <c r="E125" s="240" t="s">
        <v>2317</v>
      </c>
      <c r="F125" s="241"/>
      <c r="G125" s="266" t="s">
        <v>9279</v>
      </c>
      <c r="H125" s="230"/>
    </row>
    <row r="126" spans="1:8">
      <c r="B126" s="279" t="s">
        <v>9471</v>
      </c>
      <c r="C126" s="280"/>
      <c r="D126" s="280"/>
      <c r="E126" s="280"/>
      <c r="F126" s="280"/>
      <c r="G126" s="281"/>
      <c r="H126" s="230"/>
    </row>
    <row r="127" spans="1:8" ht="17.25" thickBot="1">
      <c r="B127" s="282" t="s">
        <v>9472</v>
      </c>
      <c r="C127" s="283"/>
      <c r="D127" s="283"/>
      <c r="E127" s="283"/>
      <c r="F127" s="283"/>
      <c r="G127" s="284"/>
      <c r="H127" s="230"/>
    </row>
    <row r="128" spans="1:8" ht="45">
      <c r="B128" s="237" t="s">
        <v>926</v>
      </c>
      <c r="C128" s="238" t="s">
        <v>9473</v>
      </c>
      <c r="D128" s="239" t="s">
        <v>5000</v>
      </c>
      <c r="E128" s="240" t="s">
        <v>4511</v>
      </c>
      <c r="F128" s="241"/>
      <c r="G128" s="266" t="s">
        <v>9644</v>
      </c>
      <c r="H128" s="230"/>
    </row>
    <row r="129" spans="1:8" ht="90">
      <c r="B129" s="289" t="s">
        <v>9474</v>
      </c>
      <c r="C129" s="290" t="s">
        <v>9475</v>
      </c>
      <c r="D129" s="291" t="s">
        <v>4104</v>
      </c>
      <c r="E129" s="292" t="s">
        <v>4511</v>
      </c>
      <c r="F129" s="293"/>
      <c r="G129" s="457" t="s">
        <v>9476</v>
      </c>
      <c r="H129" s="230"/>
    </row>
    <row r="130" spans="1:8" ht="90">
      <c r="B130" s="289" t="s">
        <v>9477</v>
      </c>
      <c r="C130" s="290" t="s">
        <v>9478</v>
      </c>
      <c r="D130" s="291" t="s">
        <v>4104</v>
      </c>
      <c r="E130" s="292" t="s">
        <v>4511</v>
      </c>
      <c r="F130" s="293"/>
      <c r="G130" s="457" t="s">
        <v>9479</v>
      </c>
      <c r="H130" s="230"/>
    </row>
    <row r="131" spans="1:8" ht="75">
      <c r="B131" s="289" t="s">
        <v>9480</v>
      </c>
      <c r="C131" s="290" t="s">
        <v>9481</v>
      </c>
      <c r="D131" s="291" t="s">
        <v>4999</v>
      </c>
      <c r="E131" s="292" t="s">
        <v>4511</v>
      </c>
      <c r="F131" s="293"/>
      <c r="G131" s="457" t="s">
        <v>9645</v>
      </c>
      <c r="H131" s="230"/>
    </row>
    <row r="132" spans="1:8" ht="75">
      <c r="B132" s="289" t="s">
        <v>729</v>
      </c>
      <c r="C132" s="290" t="s">
        <v>9482</v>
      </c>
      <c r="D132" s="291" t="s">
        <v>4104</v>
      </c>
      <c r="E132" s="292" t="s">
        <v>4511</v>
      </c>
      <c r="F132" s="293"/>
      <c r="G132" s="457" t="s">
        <v>9646</v>
      </c>
      <c r="H132" s="230"/>
    </row>
    <row r="133" spans="1:8" ht="60">
      <c r="B133" s="237" t="s">
        <v>9483</v>
      </c>
      <c r="C133" s="238" t="s">
        <v>9484</v>
      </c>
      <c r="D133" s="239" t="s">
        <v>4934</v>
      </c>
      <c r="E133" s="240" t="s">
        <v>4511</v>
      </c>
      <c r="F133" s="241" t="s">
        <v>5493</v>
      </c>
      <c r="G133" s="266" t="s">
        <v>9616</v>
      </c>
      <c r="H133" s="230"/>
    </row>
    <row r="134" spans="1:8" ht="45">
      <c r="B134" s="237" t="s">
        <v>9485</v>
      </c>
      <c r="C134" s="238" t="s">
        <v>9486</v>
      </c>
      <c r="D134" s="239" t="s">
        <v>2431</v>
      </c>
      <c r="E134" s="240" t="s">
        <v>4511</v>
      </c>
      <c r="F134" s="241"/>
      <c r="G134" s="266" t="s">
        <v>9647</v>
      </c>
      <c r="H134" s="230"/>
    </row>
    <row r="135" spans="1:8" ht="120">
      <c r="B135" s="237" t="s">
        <v>9487</v>
      </c>
      <c r="C135" s="238" t="s">
        <v>9488</v>
      </c>
      <c r="D135" s="239" t="s">
        <v>3219</v>
      </c>
      <c r="E135" s="240" t="s">
        <v>2805</v>
      </c>
      <c r="F135" s="241"/>
      <c r="G135" s="266" t="s">
        <v>9489</v>
      </c>
      <c r="H135" s="230"/>
    </row>
    <row r="136" spans="1:8" ht="120">
      <c r="B136" s="264" t="s">
        <v>9490</v>
      </c>
      <c r="C136" s="476" t="s">
        <v>9491</v>
      </c>
      <c r="D136" s="300" t="s">
        <v>3218</v>
      </c>
      <c r="E136" s="301" t="s">
        <v>5577</v>
      </c>
      <c r="F136" s="265"/>
      <c r="G136" s="304" t="s">
        <v>9492</v>
      </c>
      <c r="H136" s="267"/>
    </row>
    <row r="137" spans="1:8" ht="18.75">
      <c r="B137" s="264" t="s">
        <v>9493</v>
      </c>
      <c r="C137" s="476" t="s">
        <v>9494</v>
      </c>
      <c r="D137" s="300" t="s">
        <v>3218</v>
      </c>
      <c r="E137" s="301" t="s">
        <v>5577</v>
      </c>
      <c r="F137" s="265"/>
      <c r="G137" s="304"/>
      <c r="H137" s="267"/>
    </row>
    <row r="138" spans="1:8" ht="18.75">
      <c r="B138" s="264" t="s">
        <v>9495</v>
      </c>
      <c r="C138" s="476" t="s">
        <v>9496</v>
      </c>
      <c r="D138" s="300" t="s">
        <v>3218</v>
      </c>
      <c r="E138" s="301" t="s">
        <v>5577</v>
      </c>
      <c r="F138" s="265"/>
      <c r="G138" s="304"/>
      <c r="H138" s="267"/>
    </row>
    <row r="139" spans="1:8" ht="18.75">
      <c r="B139" s="264" t="s">
        <v>9497</v>
      </c>
      <c r="C139" s="476" t="s">
        <v>9498</v>
      </c>
      <c r="D139" s="300" t="s">
        <v>3218</v>
      </c>
      <c r="E139" s="301" t="s">
        <v>5577</v>
      </c>
      <c r="F139" s="265"/>
      <c r="G139" s="304"/>
      <c r="H139" s="267"/>
    </row>
    <row r="140" spans="1:8" ht="17.25" thickBot="1">
      <c r="B140" s="237" t="s">
        <v>939</v>
      </c>
      <c r="C140" s="238" t="s">
        <v>9499</v>
      </c>
      <c r="D140" s="239" t="s">
        <v>3388</v>
      </c>
      <c r="E140" s="240" t="s">
        <v>2317</v>
      </c>
      <c r="F140" s="241"/>
      <c r="G140" s="266" t="s">
        <v>9279</v>
      </c>
      <c r="H140" s="230"/>
    </row>
    <row r="141" spans="1:8" s="45" customFormat="1">
      <c r="A141" s="8"/>
      <c r="B141" s="279" t="s">
        <v>9500</v>
      </c>
      <c r="C141" s="280"/>
      <c r="D141" s="280"/>
      <c r="E141" s="280"/>
      <c r="F141" s="280"/>
      <c r="G141" s="281"/>
      <c r="H141" s="230"/>
    </row>
    <row r="142" spans="1:8" s="45" customFormat="1" ht="17.25" thickBot="1">
      <c r="A142" s="8"/>
      <c r="B142" s="282" t="s">
        <v>9501</v>
      </c>
      <c r="C142" s="283"/>
      <c r="D142" s="283"/>
      <c r="E142" s="283"/>
      <c r="F142" s="283"/>
      <c r="G142" s="284"/>
      <c r="H142" s="230"/>
    </row>
    <row r="143" spans="1:8" ht="45">
      <c r="B143" s="237" t="s">
        <v>9502</v>
      </c>
      <c r="C143" s="238" t="s">
        <v>9503</v>
      </c>
      <c r="D143" s="239" t="s">
        <v>4104</v>
      </c>
      <c r="E143" s="240" t="s">
        <v>5563</v>
      </c>
      <c r="F143" s="241"/>
      <c r="G143" s="266" t="s">
        <v>9504</v>
      </c>
      <c r="H143" s="230"/>
    </row>
    <row r="144" spans="1:8" ht="30">
      <c r="B144" s="237" t="s">
        <v>9505</v>
      </c>
      <c r="C144" s="238" t="s">
        <v>9506</v>
      </c>
      <c r="D144" s="239" t="s">
        <v>5000</v>
      </c>
      <c r="E144" s="240" t="s">
        <v>4511</v>
      </c>
      <c r="F144" s="241"/>
      <c r="G144" s="266" t="s">
        <v>9638</v>
      </c>
      <c r="H144" s="230"/>
    </row>
    <row r="145" spans="2:8" ht="90">
      <c r="B145" s="237" t="s">
        <v>9507</v>
      </c>
      <c r="C145" s="238" t="s">
        <v>9508</v>
      </c>
      <c r="D145" s="291" t="s">
        <v>4104</v>
      </c>
      <c r="E145" s="240" t="s">
        <v>4511</v>
      </c>
      <c r="F145" s="241"/>
      <c r="G145" s="266" t="s">
        <v>9509</v>
      </c>
      <c r="H145" s="230"/>
    </row>
    <row r="146" spans="2:8" ht="90">
      <c r="B146" s="237" t="s">
        <v>9510</v>
      </c>
      <c r="C146" s="238" t="s">
        <v>9511</v>
      </c>
      <c r="D146" s="291" t="s">
        <v>4104</v>
      </c>
      <c r="E146" s="240" t="s">
        <v>4511</v>
      </c>
      <c r="F146" s="241"/>
      <c r="G146" s="266" t="s">
        <v>9512</v>
      </c>
      <c r="H146" s="230"/>
    </row>
    <row r="147" spans="2:8" ht="60">
      <c r="B147" s="237" t="s">
        <v>9513</v>
      </c>
      <c r="C147" s="238" t="s">
        <v>9514</v>
      </c>
      <c r="D147" s="239" t="s">
        <v>4999</v>
      </c>
      <c r="E147" s="240" t="s">
        <v>4511</v>
      </c>
      <c r="F147" s="241"/>
      <c r="G147" s="266" t="s">
        <v>3365</v>
      </c>
      <c r="H147" s="230"/>
    </row>
    <row r="148" spans="2:8" ht="75">
      <c r="B148" s="289" t="s">
        <v>9515</v>
      </c>
      <c r="C148" s="290" t="s">
        <v>9516</v>
      </c>
      <c r="D148" s="291" t="s">
        <v>4104</v>
      </c>
      <c r="E148" s="292" t="s">
        <v>4511</v>
      </c>
      <c r="F148" s="293"/>
      <c r="G148" s="457" t="s">
        <v>3114</v>
      </c>
      <c r="H148" s="230"/>
    </row>
    <row r="149" spans="2:8" ht="60">
      <c r="B149" s="237" t="s">
        <v>5177</v>
      </c>
      <c r="C149" s="238" t="s">
        <v>9517</v>
      </c>
      <c r="D149" s="239" t="s">
        <v>4934</v>
      </c>
      <c r="E149" s="240" t="s">
        <v>4511</v>
      </c>
      <c r="F149" s="241" t="s">
        <v>5493</v>
      </c>
      <c r="G149" s="266" t="s">
        <v>9617</v>
      </c>
      <c r="H149" s="230"/>
    </row>
    <row r="150" spans="2:8" ht="60">
      <c r="B150" s="237" t="s">
        <v>9518</v>
      </c>
      <c r="C150" s="238" t="s">
        <v>9519</v>
      </c>
      <c r="D150" s="239" t="s">
        <v>2431</v>
      </c>
      <c r="E150" s="240" t="s">
        <v>4511</v>
      </c>
      <c r="F150" s="241"/>
      <c r="G150" s="266" t="s">
        <v>9648</v>
      </c>
      <c r="H150" s="230"/>
    </row>
    <row r="151" spans="2:8" ht="90">
      <c r="B151" s="237" t="s">
        <v>9520</v>
      </c>
      <c r="C151" s="238" t="s">
        <v>9521</v>
      </c>
      <c r="D151" s="239" t="s">
        <v>2326</v>
      </c>
      <c r="E151" s="240" t="s">
        <v>2805</v>
      </c>
      <c r="F151" s="241"/>
      <c r="G151" s="266" t="s">
        <v>9618</v>
      </c>
      <c r="H151" s="230"/>
    </row>
    <row r="152" spans="2:8" ht="30">
      <c r="B152" s="237" t="s">
        <v>9522</v>
      </c>
      <c r="C152" s="238" t="s">
        <v>9523</v>
      </c>
      <c r="D152" s="239" t="s">
        <v>2473</v>
      </c>
      <c r="E152" s="240" t="s">
        <v>2805</v>
      </c>
      <c r="F152" s="241"/>
      <c r="G152" s="266" t="s">
        <v>9524</v>
      </c>
      <c r="H152" s="230"/>
    </row>
    <row r="153" spans="2:8" ht="45">
      <c r="B153" s="237" t="s">
        <v>9525</v>
      </c>
      <c r="C153" s="238" t="s">
        <v>9526</v>
      </c>
      <c r="D153" s="239" t="s">
        <v>3117</v>
      </c>
      <c r="E153" s="240" t="s">
        <v>2805</v>
      </c>
      <c r="F153" s="241"/>
      <c r="G153" s="266" t="s">
        <v>9649</v>
      </c>
      <c r="H153" s="230"/>
    </row>
    <row r="154" spans="2:8" ht="75">
      <c r="B154" s="237" t="s">
        <v>9527</v>
      </c>
      <c r="C154" s="238" t="s">
        <v>9528</v>
      </c>
      <c r="D154" s="239" t="s">
        <v>2326</v>
      </c>
      <c r="E154" s="240" t="s">
        <v>2805</v>
      </c>
      <c r="F154" s="241"/>
      <c r="G154" s="266" t="s">
        <v>9650</v>
      </c>
      <c r="H154" s="230"/>
    </row>
    <row r="155" spans="2:8" ht="90">
      <c r="B155" s="237" t="s">
        <v>9529</v>
      </c>
      <c r="C155" s="238" t="s">
        <v>9530</v>
      </c>
      <c r="D155" s="239" t="s">
        <v>2326</v>
      </c>
      <c r="E155" s="240" t="s">
        <v>2805</v>
      </c>
      <c r="F155" s="241"/>
      <c r="G155" s="266" t="s">
        <v>9651</v>
      </c>
      <c r="H155" s="230"/>
    </row>
    <row r="156" spans="2:8" ht="45">
      <c r="B156" s="237" t="s">
        <v>9531</v>
      </c>
      <c r="C156" s="238" t="s">
        <v>9532</v>
      </c>
      <c r="D156" s="239" t="s">
        <v>3117</v>
      </c>
      <c r="E156" s="240" t="s">
        <v>2805</v>
      </c>
      <c r="F156" s="241"/>
      <c r="G156" s="266" t="s">
        <v>9619</v>
      </c>
      <c r="H156" s="230"/>
    </row>
    <row r="157" spans="2:8" ht="120">
      <c r="B157" s="237" t="s">
        <v>9533</v>
      </c>
      <c r="C157" s="238" t="s">
        <v>9534</v>
      </c>
      <c r="D157" s="239" t="s">
        <v>3219</v>
      </c>
      <c r="E157" s="240" t="s">
        <v>2805</v>
      </c>
      <c r="F157" s="241"/>
      <c r="G157" s="266" t="s">
        <v>9535</v>
      </c>
      <c r="H157" s="230"/>
    </row>
    <row r="158" spans="2:8" ht="135">
      <c r="B158" s="237" t="s">
        <v>9536</v>
      </c>
      <c r="C158" s="238" t="s">
        <v>9537</v>
      </c>
      <c r="D158" s="239" t="s">
        <v>3219</v>
      </c>
      <c r="E158" s="240" t="s">
        <v>2805</v>
      </c>
      <c r="F158" s="241"/>
      <c r="G158" s="266" t="s">
        <v>9538</v>
      </c>
      <c r="H158" s="230"/>
    </row>
    <row r="159" spans="2:8" ht="150">
      <c r="B159" s="264" t="s">
        <v>9539</v>
      </c>
      <c r="C159" s="476" t="s">
        <v>9540</v>
      </c>
      <c r="D159" s="300" t="s">
        <v>3218</v>
      </c>
      <c r="E159" s="301" t="s">
        <v>5577</v>
      </c>
      <c r="F159" s="265"/>
      <c r="G159" s="304" t="s">
        <v>9541</v>
      </c>
      <c r="H159" s="267"/>
    </row>
    <row r="160" spans="2:8" ht="150">
      <c r="B160" s="264" t="s">
        <v>9542</v>
      </c>
      <c r="C160" s="476" t="s">
        <v>9543</v>
      </c>
      <c r="D160" s="300" t="s">
        <v>3218</v>
      </c>
      <c r="E160" s="301" t="s">
        <v>5577</v>
      </c>
      <c r="F160" s="265"/>
      <c r="G160" s="304" t="s">
        <v>9544</v>
      </c>
      <c r="H160" s="267"/>
    </row>
    <row r="161" spans="2:8" ht="17.25" thickBot="1">
      <c r="B161" s="245" t="s">
        <v>9545</v>
      </c>
      <c r="C161" s="246" t="s">
        <v>9546</v>
      </c>
      <c r="D161" s="247" t="s">
        <v>3388</v>
      </c>
      <c r="E161" s="248" t="s">
        <v>2806</v>
      </c>
      <c r="F161" s="249"/>
      <c r="G161" s="622"/>
      <c r="H161" s="230"/>
    </row>
    <row r="162" spans="2:8">
      <c r="B162" s="279" t="s">
        <v>9547</v>
      </c>
      <c r="C162" s="280"/>
      <c r="D162" s="280"/>
      <c r="E162" s="280"/>
      <c r="F162" s="280"/>
      <c r="G162" s="281"/>
      <c r="H162" s="230"/>
    </row>
    <row r="163" spans="2:8" ht="17.25" thickBot="1">
      <c r="B163" s="282" t="s">
        <v>9548</v>
      </c>
      <c r="C163" s="283"/>
      <c r="D163" s="283"/>
      <c r="E163" s="283"/>
      <c r="F163" s="283"/>
      <c r="G163" s="284"/>
      <c r="H163" s="230"/>
    </row>
    <row r="164" spans="2:8" ht="75">
      <c r="B164" s="237" t="s">
        <v>497</v>
      </c>
      <c r="C164" s="238" t="s">
        <v>9549</v>
      </c>
      <c r="D164" s="239" t="s">
        <v>2473</v>
      </c>
      <c r="E164" s="240" t="s">
        <v>2805</v>
      </c>
      <c r="F164" s="241" t="s">
        <v>5493</v>
      </c>
      <c r="G164" s="266" t="s">
        <v>9550</v>
      </c>
      <c r="H164" s="230"/>
    </row>
    <row r="165" spans="2:8" ht="90">
      <c r="B165" s="237" t="s">
        <v>9551</v>
      </c>
      <c r="C165" s="238" t="s">
        <v>9552</v>
      </c>
      <c r="D165" s="239" t="s">
        <v>2326</v>
      </c>
      <c r="E165" s="240" t="s">
        <v>2805</v>
      </c>
      <c r="F165" s="241" t="s">
        <v>5493</v>
      </c>
      <c r="G165" s="266" t="s">
        <v>9553</v>
      </c>
      <c r="H165" s="230"/>
    </row>
    <row r="166" spans="2:8" ht="75">
      <c r="B166" s="237" t="s">
        <v>9554</v>
      </c>
      <c r="C166" s="238" t="s">
        <v>9555</v>
      </c>
      <c r="D166" s="239" t="s">
        <v>4412</v>
      </c>
      <c r="E166" s="240" t="s">
        <v>5563</v>
      </c>
      <c r="F166" s="241" t="s">
        <v>2795</v>
      </c>
      <c r="G166" s="266" t="s">
        <v>9556</v>
      </c>
      <c r="H166" s="230"/>
    </row>
    <row r="167" spans="2:8" ht="75">
      <c r="B167" s="237" t="s">
        <v>9557</v>
      </c>
      <c r="C167" s="238" t="s">
        <v>9558</v>
      </c>
      <c r="D167" s="239" t="s">
        <v>3076</v>
      </c>
      <c r="E167" s="240" t="s">
        <v>7805</v>
      </c>
      <c r="F167" s="241"/>
      <c r="G167" s="266" t="s">
        <v>9559</v>
      </c>
      <c r="H167" s="230"/>
    </row>
    <row r="168" spans="2:8" ht="60">
      <c r="B168" s="237" t="s">
        <v>9560</v>
      </c>
      <c r="C168" s="238" t="s">
        <v>9561</v>
      </c>
      <c r="D168" s="239" t="s">
        <v>2432</v>
      </c>
      <c r="E168" s="240" t="s">
        <v>5563</v>
      </c>
      <c r="F168" s="241"/>
      <c r="G168" s="266" t="s">
        <v>9562</v>
      </c>
      <c r="H168" s="230"/>
    </row>
    <row r="169" spans="2:8">
      <c r="B169" s="237" t="s">
        <v>9563</v>
      </c>
      <c r="C169" s="238" t="s">
        <v>9564</v>
      </c>
      <c r="D169" s="239" t="s">
        <v>3108</v>
      </c>
      <c r="E169" s="240" t="s">
        <v>2314</v>
      </c>
      <c r="F169" s="241"/>
      <c r="G169" s="266"/>
      <c r="H169" s="230"/>
    </row>
    <row r="170" spans="2:8">
      <c r="B170" s="237" t="s">
        <v>502</v>
      </c>
      <c r="C170" s="238" t="s">
        <v>9565</v>
      </c>
      <c r="D170" s="239" t="s">
        <v>3145</v>
      </c>
      <c r="E170" s="240" t="s">
        <v>5563</v>
      </c>
      <c r="F170" s="241"/>
      <c r="G170" s="266"/>
      <c r="H170" s="230"/>
    </row>
    <row r="171" spans="2:8">
      <c r="B171" s="237" t="s">
        <v>9566</v>
      </c>
      <c r="C171" s="238" t="s">
        <v>9567</v>
      </c>
      <c r="D171" s="239" t="s">
        <v>2496</v>
      </c>
      <c r="E171" s="240" t="s">
        <v>5577</v>
      </c>
      <c r="F171" s="241"/>
      <c r="G171" s="266"/>
      <c r="H171" s="230"/>
    </row>
    <row r="172" spans="2:8" ht="45">
      <c r="B172" s="289" t="s">
        <v>252</v>
      </c>
      <c r="C172" s="290" t="s">
        <v>9568</v>
      </c>
      <c r="D172" s="291" t="s">
        <v>5000</v>
      </c>
      <c r="E172" s="292" t="s">
        <v>2314</v>
      </c>
      <c r="F172" s="293"/>
      <c r="G172" s="457" t="s">
        <v>9620</v>
      </c>
      <c r="H172" s="230"/>
    </row>
    <row r="173" spans="2:8" ht="105">
      <c r="B173" s="289" t="s">
        <v>311</v>
      </c>
      <c r="C173" s="290" t="s">
        <v>9569</v>
      </c>
      <c r="D173" s="291" t="s">
        <v>4104</v>
      </c>
      <c r="E173" s="292" t="s">
        <v>4511</v>
      </c>
      <c r="F173" s="293"/>
      <c r="G173" s="457" t="s">
        <v>9621</v>
      </c>
      <c r="H173" s="230"/>
    </row>
    <row r="174" spans="2:8" ht="105">
      <c r="B174" s="289" t="s">
        <v>421</v>
      </c>
      <c r="C174" s="290" t="s">
        <v>9570</v>
      </c>
      <c r="D174" s="291" t="s">
        <v>4104</v>
      </c>
      <c r="E174" s="292" t="s">
        <v>4511</v>
      </c>
      <c r="F174" s="293"/>
      <c r="G174" s="457" t="s">
        <v>9622</v>
      </c>
      <c r="H174" s="230"/>
    </row>
    <row r="175" spans="2:8" ht="90">
      <c r="B175" s="289" t="s">
        <v>255</v>
      </c>
      <c r="C175" s="290" t="s">
        <v>9571</v>
      </c>
      <c r="D175" s="291" t="s">
        <v>4999</v>
      </c>
      <c r="E175" s="292" t="s">
        <v>2314</v>
      </c>
      <c r="F175" s="293"/>
      <c r="G175" s="457" t="s">
        <v>9623</v>
      </c>
      <c r="H175" s="230"/>
    </row>
    <row r="176" spans="2:8" ht="90">
      <c r="B176" s="289" t="s">
        <v>256</v>
      </c>
      <c r="C176" s="290" t="s">
        <v>9572</v>
      </c>
      <c r="D176" s="291" t="s">
        <v>4104</v>
      </c>
      <c r="E176" s="292" t="s">
        <v>4511</v>
      </c>
      <c r="F176" s="293"/>
      <c r="G176" s="457" t="s">
        <v>9624</v>
      </c>
      <c r="H176" s="230"/>
    </row>
    <row r="177" spans="1:8" ht="30">
      <c r="B177" s="237" t="s">
        <v>257</v>
      </c>
      <c r="C177" s="238" t="s">
        <v>9573</v>
      </c>
      <c r="D177" s="239" t="s">
        <v>4934</v>
      </c>
      <c r="E177" s="240" t="s">
        <v>4511</v>
      </c>
      <c r="F177" s="241"/>
      <c r="G177" s="266" t="s">
        <v>9625</v>
      </c>
      <c r="H177" s="230"/>
    </row>
    <row r="178" spans="1:8" ht="30">
      <c r="B178" s="237" t="s">
        <v>9574</v>
      </c>
      <c r="C178" s="238" t="s">
        <v>9575</v>
      </c>
      <c r="D178" s="239" t="s">
        <v>2431</v>
      </c>
      <c r="E178" s="240" t="s">
        <v>4511</v>
      </c>
      <c r="F178" s="241"/>
      <c r="G178" s="266" t="s">
        <v>9626</v>
      </c>
      <c r="H178" s="230"/>
    </row>
    <row r="179" spans="1:8" ht="75">
      <c r="B179" s="237" t="s">
        <v>9576</v>
      </c>
      <c r="C179" s="238" t="s">
        <v>9577</v>
      </c>
      <c r="D179" s="239" t="s">
        <v>2326</v>
      </c>
      <c r="E179" s="240" t="s">
        <v>2805</v>
      </c>
      <c r="F179" s="241"/>
      <c r="G179" s="266" t="s">
        <v>9627</v>
      </c>
      <c r="H179" s="230"/>
    </row>
    <row r="180" spans="1:8" ht="30">
      <c r="B180" s="237" t="s">
        <v>9578</v>
      </c>
      <c r="C180" s="238" t="s">
        <v>9579</v>
      </c>
      <c r="D180" s="239" t="s">
        <v>2473</v>
      </c>
      <c r="E180" s="240" t="s">
        <v>2805</v>
      </c>
      <c r="F180" s="241"/>
      <c r="G180" s="266" t="s">
        <v>9580</v>
      </c>
      <c r="H180" s="230"/>
    </row>
    <row r="181" spans="1:8" ht="45">
      <c r="B181" s="237" t="s">
        <v>9581</v>
      </c>
      <c r="C181" s="238" t="s">
        <v>9582</v>
      </c>
      <c r="D181" s="239" t="s">
        <v>3117</v>
      </c>
      <c r="E181" s="240" t="s">
        <v>2805</v>
      </c>
      <c r="F181" s="241"/>
      <c r="G181" s="266" t="s">
        <v>9628</v>
      </c>
      <c r="H181" s="230"/>
    </row>
    <row r="182" spans="1:8" ht="75">
      <c r="B182" s="237" t="s">
        <v>9583</v>
      </c>
      <c r="C182" s="238" t="s">
        <v>9584</v>
      </c>
      <c r="D182" s="239" t="s">
        <v>2326</v>
      </c>
      <c r="E182" s="240" t="s">
        <v>2805</v>
      </c>
      <c r="F182" s="241"/>
      <c r="G182" s="266" t="s">
        <v>9629</v>
      </c>
      <c r="H182" s="230"/>
    </row>
    <row r="183" spans="1:8" ht="75">
      <c r="B183" s="237" t="s">
        <v>9585</v>
      </c>
      <c r="C183" s="238" t="s">
        <v>9586</v>
      </c>
      <c r="D183" s="239" t="s">
        <v>2326</v>
      </c>
      <c r="E183" s="240" t="s">
        <v>2805</v>
      </c>
      <c r="F183" s="241"/>
      <c r="G183" s="266" t="s">
        <v>9630</v>
      </c>
      <c r="H183" s="230"/>
    </row>
    <row r="184" spans="1:8" ht="75">
      <c r="B184" s="237" t="s">
        <v>9587</v>
      </c>
      <c r="C184" s="238" t="s">
        <v>9588</v>
      </c>
      <c r="D184" s="239" t="s">
        <v>3117</v>
      </c>
      <c r="E184" s="240" t="s">
        <v>2805</v>
      </c>
      <c r="F184" s="241"/>
      <c r="G184" s="266" t="s">
        <v>9631</v>
      </c>
      <c r="H184" s="230"/>
    </row>
    <row r="185" spans="1:8" ht="105">
      <c r="B185" s="237" t="s">
        <v>259</v>
      </c>
      <c r="C185" s="238" t="s">
        <v>9589</v>
      </c>
      <c r="D185" s="239" t="s">
        <v>3219</v>
      </c>
      <c r="E185" s="240" t="s">
        <v>2805</v>
      </c>
      <c r="F185" s="241"/>
      <c r="G185" s="266" t="s">
        <v>9590</v>
      </c>
      <c r="H185" s="230"/>
    </row>
    <row r="186" spans="1:8" ht="135">
      <c r="B186" s="237" t="s">
        <v>9591</v>
      </c>
      <c r="C186" s="238" t="s">
        <v>9592</v>
      </c>
      <c r="D186" s="239" t="s">
        <v>3219</v>
      </c>
      <c r="E186" s="240" t="s">
        <v>2805</v>
      </c>
      <c r="F186" s="241"/>
      <c r="G186" s="266" t="s">
        <v>9593</v>
      </c>
      <c r="H186" s="230"/>
    </row>
    <row r="187" spans="1:8" ht="120">
      <c r="B187" s="264" t="s">
        <v>260</v>
      </c>
      <c r="C187" s="476" t="s">
        <v>9594</v>
      </c>
      <c r="D187" s="300" t="s">
        <v>3218</v>
      </c>
      <c r="E187" s="301" t="s">
        <v>5577</v>
      </c>
      <c r="F187" s="265"/>
      <c r="G187" s="304" t="s">
        <v>9595</v>
      </c>
      <c r="H187" s="267"/>
    </row>
    <row r="188" spans="1:8" ht="135">
      <c r="B188" s="264" t="s">
        <v>416</v>
      </c>
      <c r="C188" s="476" t="s">
        <v>9596</v>
      </c>
      <c r="D188" s="300" t="s">
        <v>3218</v>
      </c>
      <c r="E188" s="301" t="s">
        <v>5577</v>
      </c>
      <c r="F188" s="265"/>
      <c r="G188" s="304" t="s">
        <v>9597</v>
      </c>
      <c r="H188" s="267"/>
    </row>
    <row r="189" spans="1:8" ht="17.25" thickBot="1">
      <c r="B189" s="245" t="s">
        <v>929</v>
      </c>
      <c r="C189" s="246" t="s">
        <v>9598</v>
      </c>
      <c r="D189" s="247" t="s">
        <v>3388</v>
      </c>
      <c r="E189" s="248" t="s">
        <v>2806</v>
      </c>
      <c r="F189" s="249"/>
      <c r="G189" s="622" t="s">
        <v>9279</v>
      </c>
      <c r="H189" s="230"/>
    </row>
    <row r="190" spans="1:8" s="45" customFormat="1" ht="20.100000000000001" customHeight="1" thickBot="1">
      <c r="A190" s="8"/>
      <c r="B190" s="227" t="s">
        <v>9599</v>
      </c>
      <c r="C190" s="228"/>
      <c r="D190" s="228"/>
      <c r="E190" s="228"/>
      <c r="F190" s="228"/>
      <c r="G190" s="229"/>
      <c r="H190" s="230"/>
    </row>
    <row r="191" spans="1:8" ht="30">
      <c r="B191" s="231" t="s">
        <v>1925</v>
      </c>
      <c r="C191" s="232" t="s">
        <v>9600</v>
      </c>
      <c r="D191" s="233" t="s">
        <v>2326</v>
      </c>
      <c r="E191" s="234" t="s">
        <v>2805</v>
      </c>
      <c r="F191" s="235"/>
      <c r="G191" s="618" t="s">
        <v>9601</v>
      </c>
      <c r="H191" s="230"/>
    </row>
    <row r="192" spans="1:8" ht="17.25" thickBot="1">
      <c r="B192" s="289" t="s">
        <v>1927</v>
      </c>
      <c r="C192" s="290" t="s">
        <v>9602</v>
      </c>
      <c r="D192" s="291" t="s">
        <v>3286</v>
      </c>
      <c r="E192" s="292" t="s">
        <v>2806</v>
      </c>
      <c r="F192" s="293"/>
      <c r="G192" s="457"/>
      <c r="H192" s="230"/>
    </row>
    <row r="193" spans="1:8">
      <c r="A193" s="273"/>
      <c r="B193" s="307"/>
      <c r="C193" s="308"/>
      <c r="D193" s="309"/>
      <c r="E193" s="255"/>
      <c r="F193" s="255"/>
      <c r="G193" s="311"/>
      <c r="H193" s="312"/>
    </row>
    <row r="194" spans="1:8" ht="17.25" thickBot="1">
      <c r="A194" s="273"/>
      <c r="B194" s="673"/>
      <c r="C194" s="341"/>
      <c r="D194" s="342"/>
      <c r="E194" s="343"/>
      <c r="F194" s="343"/>
      <c r="G194" s="312"/>
      <c r="H194" s="312"/>
    </row>
    <row r="195" spans="1:8" ht="18.75">
      <c r="B195" s="674" t="s">
        <v>9603</v>
      </c>
      <c r="C195" s="308"/>
      <c r="D195" s="309"/>
      <c r="E195" s="255"/>
      <c r="F195" s="255"/>
      <c r="G195" s="675"/>
      <c r="H195" s="230"/>
    </row>
    <row r="196" spans="1:8">
      <c r="B196" s="530" t="s">
        <v>9604</v>
      </c>
      <c r="C196" s="341"/>
      <c r="D196" s="342"/>
      <c r="E196" s="343"/>
      <c r="F196" s="343"/>
      <c r="G196" s="676"/>
      <c r="H196" s="230"/>
    </row>
    <row r="197" spans="1:8">
      <c r="B197" s="530" t="s">
        <v>4940</v>
      </c>
      <c r="C197" s="269" t="s">
        <v>9605</v>
      </c>
      <c r="D197" s="269"/>
      <c r="E197" s="343"/>
      <c r="F197" s="343"/>
      <c r="G197" s="676"/>
      <c r="H197" s="230"/>
    </row>
    <row r="198" spans="1:8">
      <c r="B198" s="530" t="s">
        <v>4942</v>
      </c>
      <c r="C198" s="341"/>
      <c r="D198" s="342"/>
      <c r="E198" s="343"/>
      <c r="F198" s="343"/>
      <c r="G198" s="676"/>
      <c r="H198" s="230"/>
    </row>
    <row r="199" spans="1:8">
      <c r="B199" s="530" t="s">
        <v>9606</v>
      </c>
      <c r="C199" s="341"/>
      <c r="D199" s="342"/>
      <c r="E199" s="343"/>
      <c r="F199" s="343"/>
      <c r="G199" s="676"/>
      <c r="H199" s="230"/>
    </row>
    <row r="200" spans="1:8">
      <c r="B200" s="530" t="s">
        <v>9607</v>
      </c>
      <c r="C200" s="341"/>
      <c r="D200" s="342"/>
      <c r="E200" s="343"/>
      <c r="F200" s="343"/>
      <c r="G200" s="676"/>
      <c r="H200" s="230"/>
    </row>
    <row r="201" spans="1:8">
      <c r="B201" s="530" t="s">
        <v>9608</v>
      </c>
      <c r="C201" s="341"/>
      <c r="D201" s="342"/>
      <c r="E201" s="343"/>
      <c r="F201" s="343"/>
      <c r="G201" s="676"/>
      <c r="H201" s="230"/>
    </row>
    <row r="202" spans="1:8">
      <c r="B202" s="530" t="s">
        <v>9609</v>
      </c>
      <c r="C202" s="341"/>
      <c r="D202" s="342"/>
      <c r="E202" s="343"/>
      <c r="F202" s="343"/>
      <c r="G202" s="676"/>
      <c r="H202" s="230"/>
    </row>
    <row r="203" spans="1:8">
      <c r="B203" s="530" t="s">
        <v>9610</v>
      </c>
      <c r="C203" s="341"/>
      <c r="D203" s="342"/>
      <c r="E203" s="343"/>
      <c r="F203" s="343"/>
      <c r="G203" s="676"/>
      <c r="H203" s="230"/>
    </row>
    <row r="204" spans="1:8">
      <c r="B204" s="530" t="s">
        <v>9611</v>
      </c>
      <c r="C204" s="341"/>
      <c r="D204" s="342"/>
      <c r="E204" s="343"/>
      <c r="F204" s="343"/>
      <c r="G204" s="676"/>
      <c r="H204" s="230"/>
    </row>
    <row r="205" spans="1:8">
      <c r="B205" s="530" t="s">
        <v>9612</v>
      </c>
      <c r="C205" s="341"/>
      <c r="D205" s="342"/>
      <c r="E205" s="343"/>
      <c r="F205" s="343"/>
      <c r="G205" s="676"/>
      <c r="H205" s="230"/>
    </row>
    <row r="206" spans="1:8">
      <c r="B206" s="530" t="s">
        <v>9613</v>
      </c>
      <c r="C206" s="341"/>
      <c r="D206" s="342"/>
      <c r="E206" s="343"/>
      <c r="F206" s="343"/>
      <c r="G206" s="676"/>
      <c r="H206" s="230"/>
    </row>
    <row r="207" spans="1:8">
      <c r="B207" s="530" t="s">
        <v>9614</v>
      </c>
      <c r="C207" s="341"/>
      <c r="D207" s="342"/>
      <c r="E207" s="343"/>
      <c r="F207" s="343"/>
      <c r="G207" s="676"/>
      <c r="H207" s="230"/>
    </row>
    <row r="208" spans="1:8" ht="17.25" thickBot="1">
      <c r="B208" s="475"/>
      <c r="C208" s="314"/>
      <c r="D208" s="315"/>
      <c r="E208" s="316"/>
      <c r="F208" s="316"/>
      <c r="G208" s="346"/>
      <c r="H208" s="230"/>
    </row>
    <row r="209" spans="2:8" ht="20.100000000000001" customHeight="1">
      <c r="B209" s="252"/>
      <c r="C209" s="252"/>
      <c r="D209" s="253"/>
      <c r="E209" s="254"/>
      <c r="F209" s="254"/>
      <c r="G209" s="252"/>
      <c r="H209"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0">
    <outlinePr summaryBelow="0"/>
    <pageSetUpPr fitToPage="1"/>
  </sheetPr>
  <dimension ref="A1:H78"/>
  <sheetViews>
    <sheetView showGridLines="0" zoomScaleNormal="100" zoomScaleSheetLayoutView="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16</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24</v>
      </c>
      <c r="C4" s="224" t="s">
        <v>2308</v>
      </c>
      <c r="D4" s="224" t="s">
        <v>2309</v>
      </c>
      <c r="E4" s="224" t="s">
        <v>2310</v>
      </c>
      <c r="F4" s="225" t="s">
        <v>2311</v>
      </c>
      <c r="G4" s="226" t="s">
        <v>1571</v>
      </c>
      <c r="H4" s="45"/>
    </row>
    <row r="5" spans="1:8">
      <c r="B5" s="539" t="s">
        <v>9652</v>
      </c>
      <c r="C5" s="232" t="s">
        <v>9653</v>
      </c>
      <c r="D5" s="233" t="s">
        <v>3076</v>
      </c>
      <c r="E5" s="617" t="s">
        <v>7805</v>
      </c>
      <c r="F5" s="578" t="s">
        <v>9249</v>
      </c>
      <c r="G5" s="618" t="s">
        <v>3079</v>
      </c>
      <c r="H5" s="267"/>
    </row>
    <row r="6" spans="1:8" ht="30">
      <c r="B6" s="264" t="s">
        <v>9654</v>
      </c>
      <c r="C6" s="238" t="s">
        <v>9655</v>
      </c>
      <c r="D6" s="239" t="s">
        <v>4104</v>
      </c>
      <c r="E6" s="4" t="s">
        <v>4511</v>
      </c>
      <c r="F6" s="265" t="s">
        <v>9249</v>
      </c>
      <c r="G6" s="266" t="s">
        <v>8068</v>
      </c>
      <c r="H6" s="267"/>
    </row>
    <row r="7" spans="1:8" ht="30">
      <c r="B7" s="264" t="s">
        <v>9656</v>
      </c>
      <c r="C7" s="238" t="s">
        <v>9657</v>
      </c>
      <c r="D7" s="239" t="s">
        <v>2316</v>
      </c>
      <c r="E7" s="4" t="s">
        <v>2806</v>
      </c>
      <c r="F7" s="265"/>
      <c r="G7" s="266" t="s">
        <v>9815</v>
      </c>
      <c r="H7" s="267"/>
    </row>
    <row r="8" spans="1:8" ht="30">
      <c r="B8" s="264" t="s">
        <v>9658</v>
      </c>
      <c r="C8" s="238" t="s">
        <v>9659</v>
      </c>
      <c r="D8" s="239" t="s">
        <v>2324</v>
      </c>
      <c r="E8" s="4" t="s">
        <v>2806</v>
      </c>
      <c r="F8" s="265"/>
      <c r="G8" s="266" t="s">
        <v>9816</v>
      </c>
      <c r="H8" s="267"/>
    </row>
    <row r="9" spans="1:8" ht="30">
      <c r="B9" s="264" t="s">
        <v>9661</v>
      </c>
      <c r="C9" s="238" t="s">
        <v>9662</v>
      </c>
      <c r="D9" s="239" t="s">
        <v>2326</v>
      </c>
      <c r="E9" s="4" t="s">
        <v>2805</v>
      </c>
      <c r="F9" s="265"/>
      <c r="G9" s="266" t="s">
        <v>9663</v>
      </c>
      <c r="H9" s="267"/>
    </row>
    <row r="10" spans="1:8" ht="90">
      <c r="B10" s="264" t="s">
        <v>5211</v>
      </c>
      <c r="C10" s="238" t="s">
        <v>9664</v>
      </c>
      <c r="D10" s="239" t="s">
        <v>2319</v>
      </c>
      <c r="E10" s="4" t="s">
        <v>5577</v>
      </c>
      <c r="F10" s="265"/>
      <c r="G10" s="266" t="s">
        <v>9665</v>
      </c>
      <c r="H10" s="267"/>
    </row>
    <row r="11" spans="1:8" ht="75">
      <c r="B11" s="264" t="s">
        <v>9666</v>
      </c>
      <c r="C11" s="238" t="s">
        <v>9667</v>
      </c>
      <c r="D11" s="239" t="s">
        <v>2496</v>
      </c>
      <c r="E11" s="4" t="s">
        <v>2768</v>
      </c>
      <c r="F11" s="265" t="s">
        <v>2795</v>
      </c>
      <c r="G11" s="266" t="s">
        <v>9668</v>
      </c>
      <c r="H11" s="267"/>
    </row>
    <row r="12" spans="1:8">
      <c r="B12" s="264" t="s">
        <v>2332</v>
      </c>
      <c r="C12" s="238" t="s">
        <v>9669</v>
      </c>
      <c r="D12" s="239" t="s">
        <v>3388</v>
      </c>
      <c r="E12" s="4" t="s">
        <v>2350</v>
      </c>
      <c r="F12" s="265"/>
      <c r="G12" s="266"/>
      <c r="H12" s="267"/>
    </row>
    <row r="13" spans="1:8" ht="90">
      <c r="B13" s="264" t="s">
        <v>9670</v>
      </c>
      <c r="C13" s="238" t="s">
        <v>9671</v>
      </c>
      <c r="D13" s="239" t="s">
        <v>2496</v>
      </c>
      <c r="E13" s="4" t="s">
        <v>2958</v>
      </c>
      <c r="F13" s="265"/>
      <c r="G13" s="266" t="s">
        <v>9672</v>
      </c>
      <c r="H13" s="267"/>
    </row>
    <row r="14" spans="1:8" ht="120">
      <c r="B14" s="264" t="s">
        <v>9673</v>
      </c>
      <c r="C14" s="238" t="s">
        <v>9674</v>
      </c>
      <c r="D14" s="239" t="s">
        <v>3219</v>
      </c>
      <c r="E14" s="4" t="s">
        <v>2805</v>
      </c>
      <c r="F14" s="265"/>
      <c r="G14" s="266" t="s">
        <v>9675</v>
      </c>
      <c r="H14" s="267"/>
    </row>
    <row r="15" spans="1:8" ht="135">
      <c r="B15" s="264" t="s">
        <v>9676</v>
      </c>
      <c r="C15" s="238" t="s">
        <v>9677</v>
      </c>
      <c r="D15" s="239" t="s">
        <v>3219</v>
      </c>
      <c r="E15" s="4" t="s">
        <v>2805</v>
      </c>
      <c r="F15" s="265"/>
      <c r="G15" s="266" t="s">
        <v>9678</v>
      </c>
      <c r="H15" s="267"/>
    </row>
    <row r="16" spans="1:8" ht="17.25" thickBot="1">
      <c r="B16" s="264" t="s">
        <v>9679</v>
      </c>
      <c r="C16" s="238" t="s">
        <v>9680</v>
      </c>
      <c r="D16" s="239" t="s">
        <v>4412</v>
      </c>
      <c r="E16" s="4" t="s">
        <v>4511</v>
      </c>
      <c r="F16" s="265"/>
      <c r="G16" s="266" t="s">
        <v>2322</v>
      </c>
      <c r="H16" s="267"/>
    </row>
    <row r="17" spans="2:8" ht="20.100000000000001" customHeight="1" thickBot="1">
      <c r="B17" s="227" t="s">
        <v>9681</v>
      </c>
      <c r="C17" s="228"/>
      <c r="D17" s="228"/>
      <c r="E17" s="228"/>
      <c r="F17" s="228"/>
      <c r="G17" s="229"/>
      <c r="H17" s="267"/>
    </row>
    <row r="18" spans="2:8" ht="30">
      <c r="B18" s="539" t="s">
        <v>1925</v>
      </c>
      <c r="C18" s="232" t="s">
        <v>9682</v>
      </c>
      <c r="D18" s="233" t="s">
        <v>2326</v>
      </c>
      <c r="E18" s="617" t="s">
        <v>2805</v>
      </c>
      <c r="F18" s="578"/>
      <c r="G18" s="618" t="s">
        <v>3738</v>
      </c>
      <c r="H18" s="267"/>
    </row>
    <row r="19" spans="2:8" ht="17.25" thickBot="1">
      <c r="B19" s="264" t="s">
        <v>1927</v>
      </c>
      <c r="C19" s="238" t="s">
        <v>9683</v>
      </c>
      <c r="D19" s="239" t="s">
        <v>3286</v>
      </c>
      <c r="E19" s="4" t="s">
        <v>2806</v>
      </c>
      <c r="F19" s="265"/>
      <c r="G19" s="266"/>
      <c r="H19" s="267"/>
    </row>
    <row r="20" spans="2:8" ht="20.100000000000001" customHeight="1" thickBot="1">
      <c r="B20" s="227" t="s">
        <v>9684</v>
      </c>
      <c r="C20" s="228"/>
      <c r="D20" s="228"/>
      <c r="E20" s="228"/>
      <c r="F20" s="228"/>
      <c r="G20" s="229"/>
      <c r="H20" s="267"/>
    </row>
    <row r="21" spans="2:8" ht="60">
      <c r="B21" s="264" t="s">
        <v>636</v>
      </c>
      <c r="C21" s="238" t="s">
        <v>9685</v>
      </c>
      <c r="D21" s="239" t="s">
        <v>2326</v>
      </c>
      <c r="E21" s="4" t="s">
        <v>2805</v>
      </c>
      <c r="F21" s="265"/>
      <c r="G21" s="266" t="s">
        <v>9686</v>
      </c>
      <c r="H21" s="267"/>
    </row>
    <row r="22" spans="2:8" ht="30">
      <c r="B22" s="264" t="s">
        <v>9687</v>
      </c>
      <c r="C22" s="238" t="s">
        <v>9688</v>
      </c>
      <c r="D22" s="239" t="s">
        <v>3076</v>
      </c>
      <c r="E22" s="4" t="s">
        <v>7805</v>
      </c>
      <c r="F22" s="265"/>
      <c r="G22" s="266" t="s">
        <v>9689</v>
      </c>
      <c r="H22" s="267"/>
    </row>
    <row r="23" spans="2:8" ht="60">
      <c r="B23" s="264" t="s">
        <v>3338</v>
      </c>
      <c r="C23" s="238" t="s">
        <v>9690</v>
      </c>
      <c r="D23" s="239" t="s">
        <v>4412</v>
      </c>
      <c r="E23" s="4" t="s">
        <v>4511</v>
      </c>
      <c r="F23" s="265"/>
      <c r="G23" s="266" t="s">
        <v>9809</v>
      </c>
      <c r="H23" s="267"/>
    </row>
    <row r="24" spans="2:8" ht="90">
      <c r="B24" s="443" t="s">
        <v>5004</v>
      </c>
      <c r="C24" s="290" t="s">
        <v>9691</v>
      </c>
      <c r="D24" s="291" t="s">
        <v>4104</v>
      </c>
      <c r="E24" s="271" t="s">
        <v>4511</v>
      </c>
      <c r="F24" s="446"/>
      <c r="G24" s="457" t="s">
        <v>9692</v>
      </c>
      <c r="H24" s="267"/>
    </row>
    <row r="25" spans="2:8" ht="45">
      <c r="B25" s="264" t="s">
        <v>1686</v>
      </c>
      <c r="C25" s="238" t="s">
        <v>9693</v>
      </c>
      <c r="D25" s="239" t="s">
        <v>5000</v>
      </c>
      <c r="E25" s="4" t="s">
        <v>4511</v>
      </c>
      <c r="F25" s="265"/>
      <c r="G25" s="266" t="s">
        <v>9817</v>
      </c>
      <c r="H25" s="267"/>
    </row>
    <row r="26" spans="2:8" ht="75">
      <c r="B26" s="264" t="s">
        <v>1687</v>
      </c>
      <c r="C26" s="238" t="s">
        <v>9694</v>
      </c>
      <c r="D26" s="239" t="s">
        <v>4999</v>
      </c>
      <c r="E26" s="4" t="s">
        <v>4511</v>
      </c>
      <c r="F26" s="265"/>
      <c r="G26" s="266" t="s">
        <v>9818</v>
      </c>
      <c r="H26" s="267"/>
    </row>
    <row r="27" spans="2:8" ht="75">
      <c r="B27" s="443" t="s">
        <v>923</v>
      </c>
      <c r="C27" s="290" t="s">
        <v>9695</v>
      </c>
      <c r="D27" s="291" t="s">
        <v>2326</v>
      </c>
      <c r="E27" s="271" t="s">
        <v>2805</v>
      </c>
      <c r="F27" s="446"/>
      <c r="G27" s="457" t="s">
        <v>9819</v>
      </c>
      <c r="H27" s="267"/>
    </row>
    <row r="28" spans="2:8" ht="45">
      <c r="B28" s="264" t="s">
        <v>8080</v>
      </c>
      <c r="C28" s="238" t="s">
        <v>9696</v>
      </c>
      <c r="D28" s="239" t="s">
        <v>2326</v>
      </c>
      <c r="E28" s="4" t="s">
        <v>2805</v>
      </c>
      <c r="F28" s="265"/>
      <c r="G28" s="266" t="s">
        <v>9820</v>
      </c>
      <c r="H28" s="267"/>
    </row>
    <row r="29" spans="2:8" ht="90">
      <c r="B29" s="264" t="s">
        <v>9697</v>
      </c>
      <c r="C29" s="238" t="s">
        <v>9698</v>
      </c>
      <c r="D29" s="239" t="s">
        <v>2947</v>
      </c>
      <c r="E29" s="4" t="s">
        <v>4511</v>
      </c>
      <c r="F29" s="265" t="s">
        <v>2795</v>
      </c>
      <c r="G29" s="266" t="s">
        <v>9821</v>
      </c>
      <c r="H29" s="267"/>
    </row>
    <row r="30" spans="2:8" ht="75">
      <c r="B30" s="264" t="s">
        <v>9699</v>
      </c>
      <c r="C30" s="238" t="s">
        <v>9700</v>
      </c>
      <c r="D30" s="239" t="s">
        <v>4934</v>
      </c>
      <c r="E30" s="4" t="s">
        <v>4511</v>
      </c>
      <c r="F30" s="265"/>
      <c r="G30" s="266" t="s">
        <v>9701</v>
      </c>
      <c r="H30" s="267"/>
    </row>
    <row r="31" spans="2:8" ht="75">
      <c r="B31" s="264" t="s">
        <v>9702</v>
      </c>
      <c r="C31" s="238" t="s">
        <v>9703</v>
      </c>
      <c r="D31" s="239" t="s">
        <v>2431</v>
      </c>
      <c r="E31" s="4" t="s">
        <v>4511</v>
      </c>
      <c r="F31" s="265"/>
      <c r="G31" s="266" t="s">
        <v>9704</v>
      </c>
      <c r="H31" s="267"/>
    </row>
    <row r="32" spans="2:8" ht="75">
      <c r="B32" s="264" t="s">
        <v>5225</v>
      </c>
      <c r="C32" s="238" t="s">
        <v>9705</v>
      </c>
      <c r="D32" s="239" t="s">
        <v>5000</v>
      </c>
      <c r="E32" s="4" t="s">
        <v>4511</v>
      </c>
      <c r="F32" s="265"/>
      <c r="G32" s="266" t="s">
        <v>9706</v>
      </c>
      <c r="H32" s="267"/>
    </row>
    <row r="33" spans="1:8" ht="105">
      <c r="B33" s="264" t="s">
        <v>9707</v>
      </c>
      <c r="C33" s="238" t="s">
        <v>9708</v>
      </c>
      <c r="D33" s="291" t="s">
        <v>4104</v>
      </c>
      <c r="E33" s="4" t="s">
        <v>4511</v>
      </c>
      <c r="F33" s="265"/>
      <c r="G33" s="266" t="s">
        <v>9709</v>
      </c>
      <c r="H33" s="267"/>
    </row>
    <row r="34" spans="1:8" ht="105">
      <c r="B34" s="264" t="s">
        <v>9710</v>
      </c>
      <c r="C34" s="238" t="s">
        <v>9711</v>
      </c>
      <c r="D34" s="291" t="s">
        <v>4104</v>
      </c>
      <c r="E34" s="4" t="s">
        <v>4511</v>
      </c>
      <c r="F34" s="265"/>
      <c r="G34" s="266" t="s">
        <v>9712</v>
      </c>
      <c r="H34" s="267"/>
    </row>
    <row r="35" spans="1:8" ht="90">
      <c r="B35" s="264" t="s">
        <v>823</v>
      </c>
      <c r="C35" s="238" t="s">
        <v>9713</v>
      </c>
      <c r="D35" s="239" t="s">
        <v>4999</v>
      </c>
      <c r="E35" s="4" t="s">
        <v>4511</v>
      </c>
      <c r="F35" s="265"/>
      <c r="G35" s="266" t="s">
        <v>9714</v>
      </c>
      <c r="H35" s="267"/>
    </row>
    <row r="36" spans="1:8" ht="105">
      <c r="B36" s="443" t="s">
        <v>643</v>
      </c>
      <c r="C36" s="290" t="s">
        <v>9715</v>
      </c>
      <c r="D36" s="291" t="s">
        <v>4104</v>
      </c>
      <c r="E36" s="271" t="s">
        <v>4511</v>
      </c>
      <c r="F36" s="446"/>
      <c r="G36" s="457" t="s">
        <v>9716</v>
      </c>
      <c r="H36" s="267"/>
    </row>
    <row r="37" spans="1:8" ht="105">
      <c r="B37" s="264" t="s">
        <v>195</v>
      </c>
      <c r="C37" s="238" t="s">
        <v>9717</v>
      </c>
      <c r="D37" s="239" t="s">
        <v>3117</v>
      </c>
      <c r="E37" s="4" t="s">
        <v>9718</v>
      </c>
      <c r="F37" s="265"/>
      <c r="G37" s="266" t="s">
        <v>9719</v>
      </c>
      <c r="H37" s="267"/>
    </row>
    <row r="38" spans="1:8" ht="120">
      <c r="B38" s="264" t="s">
        <v>9292</v>
      </c>
      <c r="C38" s="238" t="s">
        <v>9720</v>
      </c>
      <c r="D38" s="239" t="s">
        <v>3120</v>
      </c>
      <c r="E38" s="4" t="s">
        <v>5577</v>
      </c>
      <c r="F38" s="265"/>
      <c r="G38" s="266" t="s">
        <v>9721</v>
      </c>
      <c r="H38" s="267"/>
    </row>
    <row r="39" spans="1:8" ht="30">
      <c r="B39" s="264" t="s">
        <v>9722</v>
      </c>
      <c r="C39" s="238" t="s">
        <v>9723</v>
      </c>
      <c r="D39" s="239" t="s">
        <v>3388</v>
      </c>
      <c r="E39" s="4" t="s">
        <v>2806</v>
      </c>
      <c r="F39" s="265"/>
      <c r="G39" s="266" t="s">
        <v>9724</v>
      </c>
      <c r="H39" s="267"/>
    </row>
    <row r="40" spans="1:8" ht="90">
      <c r="B40" s="264" t="s">
        <v>9725</v>
      </c>
      <c r="C40" s="238" t="s">
        <v>9726</v>
      </c>
      <c r="D40" s="239" t="s">
        <v>4104</v>
      </c>
      <c r="E40" s="4" t="s">
        <v>9727</v>
      </c>
      <c r="F40" s="265" t="s">
        <v>2795</v>
      </c>
      <c r="G40" s="266" t="s">
        <v>9728</v>
      </c>
      <c r="H40" s="267"/>
    </row>
    <row r="41" spans="1:8" ht="45">
      <c r="B41" s="264" t="s">
        <v>9729</v>
      </c>
      <c r="C41" s="238" t="s">
        <v>9730</v>
      </c>
      <c r="D41" s="239" t="s">
        <v>9731</v>
      </c>
      <c r="E41" s="4" t="s">
        <v>9727</v>
      </c>
      <c r="F41" s="265"/>
      <c r="G41" s="266" t="s">
        <v>9732</v>
      </c>
      <c r="H41" s="267"/>
    </row>
    <row r="42" spans="1:8" ht="60.75" thickBot="1">
      <c r="B42" s="619" t="s">
        <v>9733</v>
      </c>
      <c r="C42" s="246" t="s">
        <v>9734</v>
      </c>
      <c r="D42" s="247" t="s">
        <v>3076</v>
      </c>
      <c r="E42" s="620" t="s">
        <v>9735</v>
      </c>
      <c r="F42" s="621"/>
      <c r="G42" s="622" t="s">
        <v>9736</v>
      </c>
      <c r="H42" s="267"/>
    </row>
    <row r="43" spans="1:8" s="45" customFormat="1" ht="20.100000000000001" customHeight="1" thickBot="1">
      <c r="A43" s="8"/>
      <c r="B43" s="227" t="s">
        <v>9737</v>
      </c>
      <c r="C43" s="228"/>
      <c r="D43" s="228"/>
      <c r="E43" s="228"/>
      <c r="F43" s="228"/>
      <c r="G43" s="229"/>
      <c r="H43" s="267"/>
    </row>
    <row r="44" spans="1:8" ht="60">
      <c r="B44" s="539" t="s">
        <v>9738</v>
      </c>
      <c r="C44" s="232" t="s">
        <v>9739</v>
      </c>
      <c r="D44" s="233" t="s">
        <v>5000</v>
      </c>
      <c r="E44" s="617" t="s">
        <v>4511</v>
      </c>
      <c r="F44" s="578"/>
      <c r="G44" s="618" t="s">
        <v>9822</v>
      </c>
      <c r="H44" s="267"/>
    </row>
    <row r="45" spans="1:8" ht="75">
      <c r="B45" s="264" t="s">
        <v>9740</v>
      </c>
      <c r="C45" s="238" t="s">
        <v>9741</v>
      </c>
      <c r="D45" s="291" t="s">
        <v>4104</v>
      </c>
      <c r="E45" s="4" t="s">
        <v>4511</v>
      </c>
      <c r="F45" s="265"/>
      <c r="G45" s="266" t="s">
        <v>9742</v>
      </c>
      <c r="H45" s="267"/>
    </row>
    <row r="46" spans="1:8" ht="75">
      <c r="B46" s="264" t="s">
        <v>9743</v>
      </c>
      <c r="C46" s="238" t="s">
        <v>9744</v>
      </c>
      <c r="D46" s="291" t="s">
        <v>4104</v>
      </c>
      <c r="E46" s="4" t="s">
        <v>4511</v>
      </c>
      <c r="F46" s="265"/>
      <c r="G46" s="266" t="s">
        <v>9745</v>
      </c>
      <c r="H46" s="267"/>
    </row>
    <row r="47" spans="1:8" ht="90">
      <c r="B47" s="264" t="s">
        <v>9746</v>
      </c>
      <c r="C47" s="238" t="s">
        <v>9747</v>
      </c>
      <c r="D47" s="239" t="s">
        <v>4999</v>
      </c>
      <c r="E47" s="4" t="s">
        <v>4511</v>
      </c>
      <c r="F47" s="265"/>
      <c r="G47" s="266" t="s">
        <v>9823</v>
      </c>
      <c r="H47" s="267"/>
    </row>
    <row r="48" spans="1:8" ht="105">
      <c r="B48" s="443" t="s">
        <v>748</v>
      </c>
      <c r="C48" s="290" t="s">
        <v>9748</v>
      </c>
      <c r="D48" s="291" t="s">
        <v>4104</v>
      </c>
      <c r="E48" s="271" t="s">
        <v>4511</v>
      </c>
      <c r="F48" s="446"/>
      <c r="G48" s="457" t="s">
        <v>9824</v>
      </c>
      <c r="H48" s="267"/>
    </row>
    <row r="49" spans="1:8" ht="165">
      <c r="B49" s="264" t="s">
        <v>9749</v>
      </c>
      <c r="C49" s="238" t="s">
        <v>9750</v>
      </c>
      <c r="D49" s="239" t="s">
        <v>4934</v>
      </c>
      <c r="E49" s="4" t="s">
        <v>4511</v>
      </c>
      <c r="F49" s="265" t="s">
        <v>2795</v>
      </c>
      <c r="G49" s="266" t="s">
        <v>9825</v>
      </c>
      <c r="H49" s="267"/>
    </row>
    <row r="50" spans="1:8" ht="90">
      <c r="B50" s="264" t="s">
        <v>9751</v>
      </c>
      <c r="C50" s="238" t="s">
        <v>9752</v>
      </c>
      <c r="D50" s="239" t="s">
        <v>2431</v>
      </c>
      <c r="E50" s="4" t="s">
        <v>4511</v>
      </c>
      <c r="F50" s="265"/>
      <c r="G50" s="266" t="s">
        <v>9826</v>
      </c>
      <c r="H50" s="267"/>
    </row>
    <row r="51" spans="1:8" ht="120">
      <c r="B51" s="264" t="s">
        <v>9753</v>
      </c>
      <c r="C51" s="238" t="s">
        <v>9754</v>
      </c>
      <c r="D51" s="239" t="s">
        <v>3218</v>
      </c>
      <c r="E51" s="4" t="s">
        <v>5577</v>
      </c>
      <c r="F51" s="265"/>
      <c r="G51" s="266" t="s">
        <v>9755</v>
      </c>
      <c r="H51" s="267"/>
    </row>
    <row r="52" spans="1:8" ht="17.25" thickBot="1">
      <c r="B52" s="264" t="s">
        <v>9756</v>
      </c>
      <c r="C52" s="238" t="s">
        <v>9757</v>
      </c>
      <c r="D52" s="239" t="s">
        <v>3388</v>
      </c>
      <c r="E52" s="4" t="s">
        <v>2806</v>
      </c>
      <c r="F52" s="265"/>
      <c r="G52" s="266" t="s">
        <v>9758</v>
      </c>
      <c r="H52" s="267"/>
    </row>
    <row r="53" spans="1:8" s="45" customFormat="1" ht="20.100000000000001" customHeight="1" thickBot="1">
      <c r="A53" s="8"/>
      <c r="B53" s="227" t="s">
        <v>9759</v>
      </c>
      <c r="C53" s="228"/>
      <c r="D53" s="228"/>
      <c r="E53" s="228"/>
      <c r="F53" s="228"/>
      <c r="G53" s="229"/>
      <c r="H53" s="267"/>
    </row>
    <row r="54" spans="1:8" ht="45">
      <c r="B54" s="539" t="s">
        <v>9760</v>
      </c>
      <c r="C54" s="232" t="s">
        <v>9761</v>
      </c>
      <c r="D54" s="233" t="s">
        <v>2326</v>
      </c>
      <c r="E54" s="617" t="s">
        <v>2805</v>
      </c>
      <c r="F54" s="578"/>
      <c r="G54" s="618" t="s">
        <v>9762</v>
      </c>
      <c r="H54" s="267"/>
    </row>
    <row r="55" spans="1:8" ht="17.25" thickBot="1">
      <c r="B55" s="264" t="s">
        <v>9763</v>
      </c>
      <c r="C55" s="238" t="s">
        <v>9764</v>
      </c>
      <c r="D55" s="239" t="s">
        <v>3286</v>
      </c>
      <c r="E55" s="4" t="s">
        <v>2806</v>
      </c>
      <c r="F55" s="265"/>
      <c r="G55" s="266" t="s">
        <v>9758</v>
      </c>
      <c r="H55" s="267"/>
    </row>
    <row r="56" spans="1:8" s="45" customFormat="1" ht="20.100000000000001" customHeight="1" thickBot="1">
      <c r="A56" s="8"/>
      <c r="B56" s="227" t="s">
        <v>9765</v>
      </c>
      <c r="C56" s="228"/>
      <c r="D56" s="228"/>
      <c r="E56" s="228"/>
      <c r="F56" s="228"/>
      <c r="G56" s="229"/>
      <c r="H56" s="267"/>
    </row>
    <row r="57" spans="1:8" ht="120">
      <c r="B57" s="264" t="s">
        <v>9766</v>
      </c>
      <c r="C57" s="238" t="s">
        <v>9767</v>
      </c>
      <c r="D57" s="239" t="s">
        <v>5000</v>
      </c>
      <c r="E57" s="4" t="s">
        <v>4511</v>
      </c>
      <c r="F57" s="265"/>
      <c r="G57" s="266" t="s">
        <v>9768</v>
      </c>
      <c r="H57" s="267"/>
    </row>
    <row r="58" spans="1:8" ht="150">
      <c r="B58" s="264" t="s">
        <v>9769</v>
      </c>
      <c r="C58" s="238" t="s">
        <v>9770</v>
      </c>
      <c r="D58" s="291" t="s">
        <v>4104</v>
      </c>
      <c r="E58" s="4" t="s">
        <v>4511</v>
      </c>
      <c r="F58" s="265"/>
      <c r="G58" s="266" t="s">
        <v>9771</v>
      </c>
      <c r="H58" s="267"/>
    </row>
    <row r="59" spans="1:8" ht="150">
      <c r="B59" s="264" t="s">
        <v>9772</v>
      </c>
      <c r="C59" s="238" t="s">
        <v>9773</v>
      </c>
      <c r="D59" s="291" t="s">
        <v>4905</v>
      </c>
      <c r="E59" s="4" t="s">
        <v>4511</v>
      </c>
      <c r="F59" s="265"/>
      <c r="G59" s="266" t="s">
        <v>9774</v>
      </c>
      <c r="H59" s="267"/>
    </row>
    <row r="60" spans="1:8" ht="135">
      <c r="B60" s="264" t="s">
        <v>255</v>
      </c>
      <c r="C60" s="238" t="s">
        <v>9775</v>
      </c>
      <c r="D60" s="239" t="s">
        <v>4999</v>
      </c>
      <c r="E60" s="4" t="s">
        <v>4511</v>
      </c>
      <c r="F60" s="265"/>
      <c r="G60" s="266" t="s">
        <v>9776</v>
      </c>
      <c r="H60" s="267"/>
    </row>
    <row r="61" spans="1:8" ht="150">
      <c r="B61" s="443" t="s">
        <v>256</v>
      </c>
      <c r="C61" s="290" t="s">
        <v>9777</v>
      </c>
      <c r="D61" s="291" t="s">
        <v>4104</v>
      </c>
      <c r="E61" s="271" t="s">
        <v>4511</v>
      </c>
      <c r="F61" s="446"/>
      <c r="G61" s="457" t="s">
        <v>9778</v>
      </c>
      <c r="H61" s="267"/>
    </row>
    <row r="62" spans="1:8" ht="120">
      <c r="B62" s="264" t="s">
        <v>257</v>
      </c>
      <c r="C62" s="238" t="s">
        <v>9779</v>
      </c>
      <c r="D62" s="239" t="s">
        <v>4934</v>
      </c>
      <c r="E62" s="4" t="s">
        <v>4511</v>
      </c>
      <c r="F62" s="265"/>
      <c r="G62" s="266" t="s">
        <v>9780</v>
      </c>
      <c r="H62" s="267"/>
    </row>
    <row r="63" spans="1:8" ht="120">
      <c r="B63" s="264" t="s">
        <v>258</v>
      </c>
      <c r="C63" s="238" t="s">
        <v>9781</v>
      </c>
      <c r="D63" s="239" t="s">
        <v>2431</v>
      </c>
      <c r="E63" s="4" t="s">
        <v>4511</v>
      </c>
      <c r="F63" s="265"/>
      <c r="G63" s="266" t="s">
        <v>9782</v>
      </c>
      <c r="H63" s="267"/>
    </row>
    <row r="64" spans="1:8" ht="135">
      <c r="B64" s="264" t="s">
        <v>9576</v>
      </c>
      <c r="C64" s="238" t="s">
        <v>9783</v>
      </c>
      <c r="D64" s="239" t="s">
        <v>2326</v>
      </c>
      <c r="E64" s="4" t="s">
        <v>2805</v>
      </c>
      <c r="F64" s="265"/>
      <c r="G64" s="266" t="s">
        <v>9810</v>
      </c>
      <c r="H64" s="267"/>
    </row>
    <row r="65" spans="2:8" ht="105">
      <c r="B65" s="264" t="s">
        <v>9578</v>
      </c>
      <c r="C65" s="238" t="s">
        <v>9784</v>
      </c>
      <c r="D65" s="239" t="s">
        <v>2473</v>
      </c>
      <c r="E65" s="4" t="s">
        <v>2805</v>
      </c>
      <c r="F65" s="265"/>
      <c r="G65" s="266" t="s">
        <v>9785</v>
      </c>
      <c r="H65" s="267"/>
    </row>
    <row r="66" spans="2:8" ht="105">
      <c r="B66" s="264" t="s">
        <v>9786</v>
      </c>
      <c r="C66" s="238" t="s">
        <v>9787</v>
      </c>
      <c r="D66" s="239" t="s">
        <v>3117</v>
      </c>
      <c r="E66" s="4" t="s">
        <v>2805</v>
      </c>
      <c r="F66" s="265"/>
      <c r="G66" s="266" t="s">
        <v>9811</v>
      </c>
      <c r="H66" s="267"/>
    </row>
    <row r="67" spans="2:8" ht="135">
      <c r="B67" s="264" t="s">
        <v>9583</v>
      </c>
      <c r="C67" s="238" t="s">
        <v>9788</v>
      </c>
      <c r="D67" s="239" t="s">
        <v>2326</v>
      </c>
      <c r="E67" s="4" t="s">
        <v>2805</v>
      </c>
      <c r="F67" s="265"/>
      <c r="G67" s="266" t="s">
        <v>9812</v>
      </c>
      <c r="H67" s="267"/>
    </row>
    <row r="68" spans="2:8" ht="135">
      <c r="B68" s="264" t="s">
        <v>9789</v>
      </c>
      <c r="C68" s="238" t="s">
        <v>9790</v>
      </c>
      <c r="D68" s="239" t="s">
        <v>2326</v>
      </c>
      <c r="E68" s="4" t="s">
        <v>2805</v>
      </c>
      <c r="F68" s="265"/>
      <c r="G68" s="266" t="s">
        <v>9813</v>
      </c>
      <c r="H68" s="267"/>
    </row>
    <row r="69" spans="2:8" ht="135">
      <c r="B69" s="264" t="s">
        <v>9587</v>
      </c>
      <c r="C69" s="238" t="s">
        <v>9791</v>
      </c>
      <c r="D69" s="239" t="s">
        <v>3117</v>
      </c>
      <c r="E69" s="4" t="s">
        <v>2805</v>
      </c>
      <c r="F69" s="265"/>
      <c r="G69" s="266" t="s">
        <v>9814</v>
      </c>
      <c r="H69" s="267"/>
    </row>
    <row r="70" spans="2:8" ht="120">
      <c r="B70" s="264" t="s">
        <v>259</v>
      </c>
      <c r="C70" s="238" t="s">
        <v>9792</v>
      </c>
      <c r="D70" s="239" t="s">
        <v>3120</v>
      </c>
      <c r="E70" s="4" t="s">
        <v>5577</v>
      </c>
      <c r="F70" s="265" t="s">
        <v>2795</v>
      </c>
      <c r="G70" s="266" t="s">
        <v>9793</v>
      </c>
      <c r="H70" s="267"/>
    </row>
    <row r="71" spans="2:8" ht="180">
      <c r="B71" s="264" t="s">
        <v>9591</v>
      </c>
      <c r="C71" s="238" t="s">
        <v>9794</v>
      </c>
      <c r="D71" s="239" t="s">
        <v>3120</v>
      </c>
      <c r="E71" s="4" t="s">
        <v>2805</v>
      </c>
      <c r="F71" s="265"/>
      <c r="G71" s="266" t="s">
        <v>9795</v>
      </c>
      <c r="H71" s="267"/>
    </row>
    <row r="72" spans="2:8" ht="165">
      <c r="B72" s="264" t="s">
        <v>260</v>
      </c>
      <c r="C72" s="476" t="s">
        <v>9796</v>
      </c>
      <c r="D72" s="300" t="s">
        <v>3218</v>
      </c>
      <c r="E72" s="301" t="s">
        <v>5577</v>
      </c>
      <c r="F72" s="265"/>
      <c r="G72" s="304" t="s">
        <v>9797</v>
      </c>
      <c r="H72" s="267"/>
    </row>
    <row r="73" spans="2:8" ht="180">
      <c r="B73" s="264" t="s">
        <v>416</v>
      </c>
      <c r="C73" s="476" t="s">
        <v>9798</v>
      </c>
      <c r="D73" s="300" t="s">
        <v>3218</v>
      </c>
      <c r="E73" s="301" t="s">
        <v>5577</v>
      </c>
      <c r="F73" s="265"/>
      <c r="G73" s="304" t="s">
        <v>9799</v>
      </c>
      <c r="H73" s="267"/>
    </row>
    <row r="74" spans="2:8" ht="60.75" thickBot="1">
      <c r="B74" s="619" t="s">
        <v>9800</v>
      </c>
      <c r="C74" s="246" t="s">
        <v>9801</v>
      </c>
      <c r="D74" s="247" t="s">
        <v>3388</v>
      </c>
      <c r="E74" s="620" t="s">
        <v>2806</v>
      </c>
      <c r="F74" s="621"/>
      <c r="G74" s="622" t="s">
        <v>9802</v>
      </c>
      <c r="H74" s="267"/>
    </row>
    <row r="75" spans="2:8" ht="20.100000000000001" customHeight="1" thickBot="1">
      <c r="B75" s="227" t="s">
        <v>9803</v>
      </c>
      <c r="C75" s="228"/>
      <c r="D75" s="228"/>
      <c r="E75" s="228"/>
      <c r="F75" s="228"/>
      <c r="G75" s="229"/>
      <c r="H75" s="267"/>
    </row>
    <row r="76" spans="2:8" ht="90">
      <c r="B76" s="539" t="s">
        <v>9804</v>
      </c>
      <c r="C76" s="232" t="s">
        <v>9805</v>
      </c>
      <c r="D76" s="233" t="s">
        <v>2326</v>
      </c>
      <c r="E76" s="617" t="s">
        <v>2805</v>
      </c>
      <c r="F76" s="578"/>
      <c r="G76" s="618" t="s">
        <v>9806</v>
      </c>
      <c r="H76" s="267"/>
    </row>
    <row r="77" spans="2:8" ht="60.75" thickBot="1">
      <c r="B77" s="264" t="s">
        <v>9807</v>
      </c>
      <c r="C77" s="238" t="s">
        <v>9808</v>
      </c>
      <c r="D77" s="239" t="s">
        <v>3286</v>
      </c>
      <c r="E77" s="4" t="s">
        <v>2806</v>
      </c>
      <c r="F77" s="265"/>
      <c r="G77" s="266" t="s">
        <v>9802</v>
      </c>
      <c r="H77" s="267"/>
    </row>
    <row r="78" spans="2:8" ht="20.100000000000001" customHeight="1">
      <c r="B78" s="252"/>
      <c r="C78" s="252"/>
      <c r="D78" s="253"/>
      <c r="E78" s="254"/>
      <c r="F78" s="254"/>
      <c r="G78" s="252"/>
      <c r="H78"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3">
    <outlinePr summaryBelow="0"/>
    <pageSetUpPr fitToPage="1"/>
  </sheetPr>
  <dimension ref="A1:H224"/>
  <sheetViews>
    <sheetView showGridLines="0" zoomScaleNormal="100" zoomScaleSheetLayoutView="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17</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24</v>
      </c>
      <c r="C4" s="224" t="s">
        <v>2308</v>
      </c>
      <c r="D4" s="224" t="s">
        <v>2309</v>
      </c>
      <c r="E4" s="224" t="s">
        <v>2310</v>
      </c>
      <c r="F4" s="225" t="s">
        <v>2311</v>
      </c>
      <c r="G4" s="226" t="s">
        <v>1571</v>
      </c>
      <c r="H4" s="222"/>
    </row>
    <row r="5" spans="1:8" ht="17.25" thickBot="1">
      <c r="B5" s="231" t="s">
        <v>9246</v>
      </c>
      <c r="C5" s="232" t="s">
        <v>9827</v>
      </c>
      <c r="D5" s="233" t="s">
        <v>2326</v>
      </c>
      <c r="E5" s="234" t="s">
        <v>9248</v>
      </c>
      <c r="F5" s="235" t="s">
        <v>9249</v>
      </c>
      <c r="G5" s="236" t="s">
        <v>3073</v>
      </c>
      <c r="H5" s="230"/>
    </row>
    <row r="6" spans="1:8" s="45" customFormat="1" ht="20.100000000000001" customHeight="1" thickBot="1">
      <c r="A6" s="8"/>
      <c r="B6" s="227" t="s">
        <v>9250</v>
      </c>
      <c r="C6" s="228"/>
      <c r="D6" s="228"/>
      <c r="E6" s="228"/>
      <c r="F6" s="228"/>
      <c r="G6" s="229"/>
      <c r="H6" s="230"/>
    </row>
    <row r="7" spans="1:8" ht="45">
      <c r="B7" s="237" t="s">
        <v>9828</v>
      </c>
      <c r="C7" s="238" t="s">
        <v>9829</v>
      </c>
      <c r="D7" s="239" t="s">
        <v>2326</v>
      </c>
      <c r="E7" s="240" t="s">
        <v>2805</v>
      </c>
      <c r="F7" s="241"/>
      <c r="G7" s="266" t="s">
        <v>9830</v>
      </c>
      <c r="H7" s="230"/>
    </row>
    <row r="8" spans="1:8">
      <c r="B8" s="237" t="s">
        <v>9652</v>
      </c>
      <c r="C8" s="238" t="s">
        <v>9831</v>
      </c>
      <c r="D8" s="239" t="s">
        <v>3076</v>
      </c>
      <c r="E8" s="240" t="s">
        <v>7805</v>
      </c>
      <c r="F8" s="241" t="s">
        <v>9249</v>
      </c>
      <c r="G8" s="266" t="s">
        <v>3079</v>
      </c>
      <c r="H8" s="230"/>
    </row>
    <row r="9" spans="1:8" ht="30">
      <c r="B9" s="289" t="s">
        <v>9259</v>
      </c>
      <c r="C9" s="290" t="s">
        <v>9832</v>
      </c>
      <c r="D9" s="291" t="s">
        <v>4412</v>
      </c>
      <c r="E9" s="292" t="s">
        <v>4511</v>
      </c>
      <c r="F9" s="293"/>
      <c r="G9" s="457" t="s">
        <v>4998</v>
      </c>
      <c r="H9" s="230"/>
    </row>
    <row r="10" spans="1:8" ht="30">
      <c r="B10" s="237" t="s">
        <v>9679</v>
      </c>
      <c r="C10" s="238" t="s">
        <v>9833</v>
      </c>
      <c r="D10" s="239" t="s">
        <v>4412</v>
      </c>
      <c r="E10" s="240" t="s">
        <v>4511</v>
      </c>
      <c r="F10" s="241"/>
      <c r="G10" s="266" t="s">
        <v>9834</v>
      </c>
      <c r="H10" s="230"/>
    </row>
    <row r="11" spans="1:8" ht="45">
      <c r="B11" s="237" t="s">
        <v>9835</v>
      </c>
      <c r="C11" s="238" t="s">
        <v>9836</v>
      </c>
      <c r="D11" s="239" t="s">
        <v>3076</v>
      </c>
      <c r="E11" s="240" t="s">
        <v>7805</v>
      </c>
      <c r="F11" s="241"/>
      <c r="G11" s="266" t="s">
        <v>9837</v>
      </c>
      <c r="H11" s="230"/>
    </row>
    <row r="12" spans="1:8" ht="45">
      <c r="B12" s="264" t="s">
        <v>9838</v>
      </c>
      <c r="C12" s="238" t="s">
        <v>9839</v>
      </c>
      <c r="D12" s="239" t="s">
        <v>2473</v>
      </c>
      <c r="E12" s="4" t="s">
        <v>5577</v>
      </c>
      <c r="F12" s="265"/>
      <c r="G12" s="266" t="s">
        <v>9840</v>
      </c>
      <c r="H12" s="267"/>
    </row>
    <row r="13" spans="1:8" ht="45">
      <c r="B13" s="264" t="s">
        <v>9838</v>
      </c>
      <c r="C13" s="238" t="s">
        <v>9839</v>
      </c>
      <c r="D13" s="239" t="s">
        <v>2473</v>
      </c>
      <c r="E13" s="4" t="s">
        <v>5577</v>
      </c>
      <c r="F13" s="265"/>
      <c r="G13" s="266" t="s">
        <v>9840</v>
      </c>
      <c r="H13" s="267"/>
    </row>
    <row r="14" spans="1:8" ht="45">
      <c r="B14" s="264" t="s">
        <v>9838</v>
      </c>
      <c r="C14" s="238" t="s">
        <v>9839</v>
      </c>
      <c r="D14" s="239" t="s">
        <v>2473</v>
      </c>
      <c r="E14" s="4" t="s">
        <v>5577</v>
      </c>
      <c r="F14" s="265"/>
      <c r="G14" s="266" t="s">
        <v>9841</v>
      </c>
      <c r="H14" s="267"/>
    </row>
    <row r="15" spans="1:8" ht="30">
      <c r="B15" s="237" t="s">
        <v>9842</v>
      </c>
      <c r="C15" s="238" t="s">
        <v>9843</v>
      </c>
      <c r="D15" s="239" t="s">
        <v>2496</v>
      </c>
      <c r="E15" s="240" t="s">
        <v>2768</v>
      </c>
      <c r="F15" s="241"/>
      <c r="G15" s="266" t="s">
        <v>9834</v>
      </c>
      <c r="H15" s="230"/>
    </row>
    <row r="16" spans="1:8" ht="30">
      <c r="B16" s="237" t="s">
        <v>9844</v>
      </c>
      <c r="C16" s="238" t="s">
        <v>9845</v>
      </c>
      <c r="D16" s="239" t="s">
        <v>3218</v>
      </c>
      <c r="E16" s="240" t="s">
        <v>2805</v>
      </c>
      <c r="F16" s="241"/>
      <c r="G16" s="266" t="s">
        <v>9834</v>
      </c>
      <c r="H16" s="230"/>
    </row>
    <row r="17" spans="2:8" ht="30">
      <c r="B17" s="237" t="s">
        <v>9654</v>
      </c>
      <c r="C17" s="238" t="s">
        <v>9846</v>
      </c>
      <c r="D17" s="239" t="s">
        <v>4104</v>
      </c>
      <c r="E17" s="240" t="s">
        <v>4511</v>
      </c>
      <c r="F17" s="241" t="s">
        <v>9249</v>
      </c>
      <c r="G17" s="266" t="s">
        <v>8068</v>
      </c>
      <c r="H17" s="230"/>
    </row>
    <row r="18" spans="2:8" ht="30">
      <c r="B18" s="237" t="s">
        <v>9656</v>
      </c>
      <c r="C18" s="238" t="s">
        <v>9847</v>
      </c>
      <c r="D18" s="239" t="s">
        <v>2316</v>
      </c>
      <c r="E18" s="240" t="s">
        <v>2806</v>
      </c>
      <c r="F18" s="241"/>
      <c r="G18" s="266" t="s">
        <v>10109</v>
      </c>
      <c r="H18" s="230"/>
    </row>
    <row r="19" spans="2:8" ht="30">
      <c r="B19" s="237" t="s">
        <v>9658</v>
      </c>
      <c r="C19" s="238" t="s">
        <v>9848</v>
      </c>
      <c r="D19" s="239" t="s">
        <v>2324</v>
      </c>
      <c r="E19" s="240" t="s">
        <v>2806</v>
      </c>
      <c r="F19" s="241"/>
      <c r="G19" s="266" t="s">
        <v>10110</v>
      </c>
      <c r="H19" s="230"/>
    </row>
    <row r="20" spans="2:8">
      <c r="B20" s="237" t="s">
        <v>9660</v>
      </c>
      <c r="C20" s="238" t="s">
        <v>9849</v>
      </c>
      <c r="D20" s="239" t="s">
        <v>2316</v>
      </c>
      <c r="E20" s="240" t="s">
        <v>7805</v>
      </c>
      <c r="F20" s="241"/>
      <c r="G20" s="266"/>
      <c r="H20" s="230"/>
    </row>
    <row r="21" spans="2:8" ht="75">
      <c r="B21" s="289" t="s">
        <v>930</v>
      </c>
      <c r="C21" s="290" t="s">
        <v>9850</v>
      </c>
      <c r="D21" s="291" t="s">
        <v>2326</v>
      </c>
      <c r="E21" s="292" t="s">
        <v>2371</v>
      </c>
      <c r="F21" s="293"/>
      <c r="G21" s="457" t="s">
        <v>10111</v>
      </c>
      <c r="H21" s="230"/>
    </row>
    <row r="22" spans="2:8" ht="90">
      <c r="B22" s="289" t="s">
        <v>9851</v>
      </c>
      <c r="C22" s="290" t="s">
        <v>9852</v>
      </c>
      <c r="D22" s="291" t="s">
        <v>4104</v>
      </c>
      <c r="E22" s="292" t="s">
        <v>4511</v>
      </c>
      <c r="F22" s="293"/>
      <c r="G22" s="457" t="s">
        <v>9853</v>
      </c>
      <c r="H22" s="230"/>
    </row>
    <row r="23" spans="2:8" ht="75">
      <c r="B23" s="237" t="s">
        <v>9854</v>
      </c>
      <c r="C23" s="238" t="s">
        <v>9855</v>
      </c>
      <c r="D23" s="239" t="s">
        <v>5000</v>
      </c>
      <c r="E23" s="240" t="s">
        <v>4511</v>
      </c>
      <c r="F23" s="241"/>
      <c r="G23" s="266" t="s">
        <v>10112</v>
      </c>
      <c r="H23" s="230"/>
    </row>
    <row r="24" spans="2:8" ht="90">
      <c r="B24" s="237" t="s">
        <v>1687</v>
      </c>
      <c r="C24" s="238" t="s">
        <v>9856</v>
      </c>
      <c r="D24" s="239" t="s">
        <v>4999</v>
      </c>
      <c r="E24" s="240" t="s">
        <v>4511</v>
      </c>
      <c r="F24" s="241"/>
      <c r="G24" s="266" t="s">
        <v>10113</v>
      </c>
      <c r="H24" s="230"/>
    </row>
    <row r="25" spans="2:8" ht="75">
      <c r="B25" s="289" t="s">
        <v>923</v>
      </c>
      <c r="C25" s="290" t="s">
        <v>9857</v>
      </c>
      <c r="D25" s="291" t="s">
        <v>2326</v>
      </c>
      <c r="E25" s="292" t="s">
        <v>2805</v>
      </c>
      <c r="F25" s="293"/>
      <c r="G25" s="457" t="s">
        <v>10114</v>
      </c>
      <c r="H25" s="230"/>
    </row>
    <row r="26" spans="2:8" ht="75">
      <c r="B26" s="237" t="s">
        <v>9858</v>
      </c>
      <c r="C26" s="238" t="s">
        <v>9859</v>
      </c>
      <c r="D26" s="239" t="s">
        <v>2326</v>
      </c>
      <c r="E26" s="240" t="s">
        <v>2805</v>
      </c>
      <c r="F26" s="241"/>
      <c r="G26" s="266" t="s">
        <v>10115</v>
      </c>
      <c r="H26" s="230"/>
    </row>
    <row r="27" spans="2:8" ht="60">
      <c r="B27" s="237" t="s">
        <v>854</v>
      </c>
      <c r="C27" s="238" t="s">
        <v>9860</v>
      </c>
      <c r="D27" s="239" t="s">
        <v>2947</v>
      </c>
      <c r="E27" s="240" t="s">
        <v>4511</v>
      </c>
      <c r="F27" s="241" t="s">
        <v>2795</v>
      </c>
      <c r="G27" s="266" t="s">
        <v>10116</v>
      </c>
      <c r="H27" s="230"/>
    </row>
    <row r="28" spans="2:8" ht="45">
      <c r="B28" s="264" t="s">
        <v>9861</v>
      </c>
      <c r="C28" s="238" t="s">
        <v>9862</v>
      </c>
      <c r="D28" s="239" t="s">
        <v>2968</v>
      </c>
      <c r="E28" s="4" t="s">
        <v>2349</v>
      </c>
      <c r="F28" s="265"/>
      <c r="G28" s="266" t="s">
        <v>9863</v>
      </c>
      <c r="H28" s="267"/>
    </row>
    <row r="29" spans="2:8" ht="30">
      <c r="B29" s="237" t="s">
        <v>9864</v>
      </c>
      <c r="C29" s="238" t="s">
        <v>9865</v>
      </c>
      <c r="D29" s="239" t="s">
        <v>4934</v>
      </c>
      <c r="E29" s="240" t="s">
        <v>2768</v>
      </c>
      <c r="F29" s="241"/>
      <c r="G29" s="266" t="s">
        <v>9866</v>
      </c>
      <c r="H29" s="230"/>
    </row>
    <row r="30" spans="2:8" ht="30">
      <c r="B30" s="237" t="s">
        <v>9702</v>
      </c>
      <c r="C30" s="238" t="s">
        <v>9867</v>
      </c>
      <c r="D30" s="239" t="s">
        <v>2431</v>
      </c>
      <c r="E30" s="240" t="s">
        <v>4511</v>
      </c>
      <c r="F30" s="241"/>
      <c r="G30" s="266" t="s">
        <v>9868</v>
      </c>
      <c r="H30" s="230"/>
    </row>
    <row r="31" spans="2:8" ht="45">
      <c r="B31" s="237" t="s">
        <v>5225</v>
      </c>
      <c r="C31" s="238" t="s">
        <v>9869</v>
      </c>
      <c r="D31" s="239" t="s">
        <v>5000</v>
      </c>
      <c r="E31" s="240" t="s">
        <v>4511</v>
      </c>
      <c r="F31" s="241"/>
      <c r="G31" s="266" t="s">
        <v>9870</v>
      </c>
      <c r="H31" s="230"/>
    </row>
    <row r="32" spans="2:8" ht="105">
      <c r="B32" s="237" t="s">
        <v>5231</v>
      </c>
      <c r="C32" s="238" t="s">
        <v>9871</v>
      </c>
      <c r="D32" s="291" t="s">
        <v>4104</v>
      </c>
      <c r="E32" s="240" t="s">
        <v>4511</v>
      </c>
      <c r="F32" s="241"/>
      <c r="G32" s="266" t="s">
        <v>9872</v>
      </c>
      <c r="H32" s="230"/>
    </row>
    <row r="33" spans="2:8" ht="105">
      <c r="B33" s="237" t="s">
        <v>5237</v>
      </c>
      <c r="C33" s="238" t="s">
        <v>9873</v>
      </c>
      <c r="D33" s="291" t="s">
        <v>4104</v>
      </c>
      <c r="E33" s="240" t="s">
        <v>4511</v>
      </c>
      <c r="F33" s="241"/>
      <c r="G33" s="266" t="s">
        <v>9874</v>
      </c>
      <c r="H33" s="230"/>
    </row>
    <row r="34" spans="2:8" ht="75">
      <c r="B34" s="237" t="s">
        <v>5243</v>
      </c>
      <c r="C34" s="238" t="s">
        <v>9875</v>
      </c>
      <c r="D34" s="239" t="s">
        <v>4999</v>
      </c>
      <c r="E34" s="240" t="s">
        <v>4511</v>
      </c>
      <c r="F34" s="241"/>
      <c r="G34" s="266" t="s">
        <v>9876</v>
      </c>
      <c r="H34" s="230"/>
    </row>
    <row r="35" spans="2:8" ht="75">
      <c r="B35" s="289" t="s">
        <v>643</v>
      </c>
      <c r="C35" s="290" t="s">
        <v>9877</v>
      </c>
      <c r="D35" s="291" t="s">
        <v>4104</v>
      </c>
      <c r="E35" s="292" t="s">
        <v>4511</v>
      </c>
      <c r="F35" s="293"/>
      <c r="G35" s="457" t="s">
        <v>9878</v>
      </c>
      <c r="H35" s="230"/>
    </row>
    <row r="36" spans="2:8" ht="75">
      <c r="B36" s="237" t="s">
        <v>9670</v>
      </c>
      <c r="C36" s="238" t="s">
        <v>9879</v>
      </c>
      <c r="D36" s="239" t="s">
        <v>2496</v>
      </c>
      <c r="E36" s="240" t="s">
        <v>2958</v>
      </c>
      <c r="F36" s="241"/>
      <c r="G36" s="266" t="s">
        <v>9880</v>
      </c>
      <c r="H36" s="230"/>
    </row>
    <row r="37" spans="2:8" ht="90">
      <c r="B37" s="237" t="s">
        <v>195</v>
      </c>
      <c r="C37" s="238" t="s">
        <v>9881</v>
      </c>
      <c r="D37" s="239" t="s">
        <v>3117</v>
      </c>
      <c r="E37" s="240" t="s">
        <v>9718</v>
      </c>
      <c r="F37" s="241"/>
      <c r="G37" s="266" t="s">
        <v>9882</v>
      </c>
      <c r="H37" s="230"/>
    </row>
    <row r="38" spans="2:8" ht="105">
      <c r="B38" s="237" t="s">
        <v>9292</v>
      </c>
      <c r="C38" s="238" t="s">
        <v>9883</v>
      </c>
      <c r="D38" s="239" t="s">
        <v>3120</v>
      </c>
      <c r="E38" s="240" t="s">
        <v>5577</v>
      </c>
      <c r="F38" s="241"/>
      <c r="G38" s="266" t="s">
        <v>9884</v>
      </c>
      <c r="H38" s="230"/>
    </row>
    <row r="39" spans="2:8" ht="120">
      <c r="B39" s="264" t="s">
        <v>9885</v>
      </c>
      <c r="C39" s="238" t="s">
        <v>9886</v>
      </c>
      <c r="D39" s="239" t="s">
        <v>3219</v>
      </c>
      <c r="E39" s="4" t="s">
        <v>2805</v>
      </c>
      <c r="F39" s="265"/>
      <c r="G39" s="266" t="s">
        <v>9887</v>
      </c>
      <c r="H39" s="267"/>
    </row>
    <row r="40" spans="2:8" ht="120">
      <c r="B40" s="264" t="s">
        <v>9676</v>
      </c>
      <c r="C40" s="238" t="s">
        <v>9888</v>
      </c>
      <c r="D40" s="239" t="s">
        <v>3219</v>
      </c>
      <c r="E40" s="4" t="s">
        <v>2805</v>
      </c>
      <c r="F40" s="265"/>
      <c r="G40" s="266" t="s">
        <v>9887</v>
      </c>
      <c r="H40" s="267"/>
    </row>
    <row r="41" spans="2:8">
      <c r="B41" s="237" t="s">
        <v>9889</v>
      </c>
      <c r="C41" s="238" t="s">
        <v>9890</v>
      </c>
      <c r="D41" s="239" t="s">
        <v>3388</v>
      </c>
      <c r="E41" s="240" t="s">
        <v>2350</v>
      </c>
      <c r="F41" s="241"/>
      <c r="G41" s="266"/>
      <c r="H41" s="230"/>
    </row>
    <row r="42" spans="2:8" ht="105">
      <c r="B42" s="264" t="s">
        <v>9891</v>
      </c>
      <c r="C42" s="238" t="s">
        <v>9892</v>
      </c>
      <c r="D42" s="239" t="s">
        <v>2432</v>
      </c>
      <c r="E42" s="4" t="s">
        <v>9893</v>
      </c>
      <c r="F42" s="265" t="s">
        <v>5320</v>
      </c>
      <c r="G42" s="266" t="s">
        <v>9894</v>
      </c>
      <c r="H42" s="267"/>
    </row>
    <row r="43" spans="2:8" ht="30">
      <c r="B43" s="264" t="s">
        <v>9896</v>
      </c>
      <c r="C43" s="238" t="s">
        <v>9897</v>
      </c>
      <c r="D43" s="239" t="s">
        <v>2432</v>
      </c>
      <c r="E43" s="4" t="s">
        <v>9893</v>
      </c>
      <c r="F43" s="265"/>
      <c r="G43" s="266" t="s">
        <v>9898</v>
      </c>
      <c r="H43" s="267"/>
    </row>
    <row r="44" spans="2:8" ht="45">
      <c r="B44" s="264" t="s">
        <v>9899</v>
      </c>
      <c r="C44" s="238" t="s">
        <v>9900</v>
      </c>
      <c r="D44" s="239" t="s">
        <v>3076</v>
      </c>
      <c r="E44" s="4" t="s">
        <v>9895</v>
      </c>
      <c r="F44" s="265"/>
      <c r="G44" s="266" t="s">
        <v>9901</v>
      </c>
      <c r="H44" s="267"/>
    </row>
    <row r="45" spans="2:8" ht="60">
      <c r="B45" s="237" t="s">
        <v>9666</v>
      </c>
      <c r="C45" s="238" t="s">
        <v>9902</v>
      </c>
      <c r="D45" s="239" t="s">
        <v>2496</v>
      </c>
      <c r="E45" s="240" t="s">
        <v>2768</v>
      </c>
      <c r="F45" s="241" t="s">
        <v>2795</v>
      </c>
      <c r="G45" s="266" t="s">
        <v>9903</v>
      </c>
      <c r="H45" s="230"/>
    </row>
    <row r="46" spans="2:8" ht="30">
      <c r="B46" s="237" t="s">
        <v>505</v>
      </c>
      <c r="C46" s="238" t="s">
        <v>9904</v>
      </c>
      <c r="D46" s="239" t="s">
        <v>2326</v>
      </c>
      <c r="E46" s="240" t="s">
        <v>5577</v>
      </c>
      <c r="F46" s="241"/>
      <c r="G46" s="266" t="s">
        <v>9905</v>
      </c>
      <c r="H46" s="230"/>
    </row>
    <row r="47" spans="2:8" ht="45.75" thickBot="1">
      <c r="B47" s="237" t="s">
        <v>458</v>
      </c>
      <c r="C47" s="238" t="s">
        <v>9906</v>
      </c>
      <c r="D47" s="239" t="s">
        <v>2326</v>
      </c>
      <c r="E47" s="240" t="s">
        <v>5577</v>
      </c>
      <c r="F47" s="241"/>
      <c r="G47" s="266" t="s">
        <v>10094</v>
      </c>
      <c r="H47" s="230"/>
    </row>
    <row r="48" spans="2:8" ht="20.100000000000001" customHeight="1" thickBot="1">
      <c r="B48" s="227" t="s">
        <v>9907</v>
      </c>
      <c r="C48" s="228"/>
      <c r="D48" s="228"/>
      <c r="E48" s="228"/>
      <c r="F48" s="228"/>
      <c r="G48" s="229"/>
      <c r="H48" s="230"/>
    </row>
    <row r="49" spans="2:8">
      <c r="B49" s="231" t="s">
        <v>9439</v>
      </c>
      <c r="C49" s="232" t="s">
        <v>9908</v>
      </c>
      <c r="D49" s="233" t="s">
        <v>3408</v>
      </c>
      <c r="E49" s="234" t="s">
        <v>5563</v>
      </c>
      <c r="F49" s="235"/>
      <c r="G49" s="618"/>
      <c r="H49" s="230"/>
    </row>
    <row r="50" spans="2:8">
      <c r="B50" s="237" t="s">
        <v>9441</v>
      </c>
      <c r="C50" s="238" t="s">
        <v>9909</v>
      </c>
      <c r="D50" s="239" t="s">
        <v>3411</v>
      </c>
      <c r="E50" s="240" t="s">
        <v>2806</v>
      </c>
      <c r="F50" s="241"/>
      <c r="G50" s="266"/>
      <c r="H50" s="230"/>
    </row>
    <row r="51" spans="2:8">
      <c r="B51" s="237" t="s">
        <v>9443</v>
      </c>
      <c r="C51" s="238" t="s">
        <v>9910</v>
      </c>
      <c r="D51" s="239" t="s">
        <v>3408</v>
      </c>
      <c r="E51" s="240" t="s">
        <v>5563</v>
      </c>
      <c r="F51" s="241"/>
      <c r="G51" s="457" t="s">
        <v>9911</v>
      </c>
      <c r="H51" s="230"/>
    </row>
    <row r="52" spans="2:8">
      <c r="B52" s="237" t="s">
        <v>9446</v>
      </c>
      <c r="C52" s="238" t="s">
        <v>9912</v>
      </c>
      <c r="D52" s="239" t="s">
        <v>3411</v>
      </c>
      <c r="E52" s="240" t="s">
        <v>2806</v>
      </c>
      <c r="F52" s="241"/>
      <c r="G52" s="266"/>
      <c r="H52" s="230"/>
    </row>
    <row r="53" spans="2:8">
      <c r="B53" s="237" t="s">
        <v>9448</v>
      </c>
      <c r="C53" s="238" t="s">
        <v>9913</v>
      </c>
      <c r="D53" s="239" t="s">
        <v>3408</v>
      </c>
      <c r="E53" s="240" t="s">
        <v>5563</v>
      </c>
      <c r="F53" s="241"/>
      <c r="G53" s="457" t="s">
        <v>9914</v>
      </c>
      <c r="H53" s="230"/>
    </row>
    <row r="54" spans="2:8">
      <c r="B54" s="237" t="s">
        <v>9451</v>
      </c>
      <c r="C54" s="238" t="s">
        <v>9915</v>
      </c>
      <c r="D54" s="239" t="s">
        <v>3411</v>
      </c>
      <c r="E54" s="240" t="s">
        <v>2806</v>
      </c>
      <c r="F54" s="241"/>
      <c r="G54" s="266"/>
      <c r="H54" s="230"/>
    </row>
    <row r="55" spans="2:8">
      <c r="B55" s="237" t="s">
        <v>9453</v>
      </c>
      <c r="C55" s="238" t="s">
        <v>9916</v>
      </c>
      <c r="D55" s="239" t="s">
        <v>3408</v>
      </c>
      <c r="E55" s="240" t="s">
        <v>5563</v>
      </c>
      <c r="F55" s="241"/>
      <c r="G55" s="457" t="s">
        <v>9917</v>
      </c>
      <c r="H55" s="230"/>
    </row>
    <row r="56" spans="2:8">
      <c r="B56" s="237" t="s">
        <v>9456</v>
      </c>
      <c r="C56" s="238" t="s">
        <v>9918</v>
      </c>
      <c r="D56" s="239" t="s">
        <v>3411</v>
      </c>
      <c r="E56" s="240" t="s">
        <v>2806</v>
      </c>
      <c r="F56" s="241"/>
      <c r="G56" s="266"/>
      <c r="H56" s="230"/>
    </row>
    <row r="57" spans="2:8">
      <c r="B57" s="237" t="s">
        <v>9458</v>
      </c>
      <c r="C57" s="238" t="s">
        <v>9919</v>
      </c>
      <c r="D57" s="239" t="s">
        <v>3408</v>
      </c>
      <c r="E57" s="240" t="s">
        <v>5563</v>
      </c>
      <c r="F57" s="241"/>
      <c r="G57" s="457" t="s">
        <v>9920</v>
      </c>
      <c r="H57" s="230"/>
    </row>
    <row r="58" spans="2:8" ht="17.25" thickBot="1">
      <c r="B58" s="237" t="s">
        <v>9461</v>
      </c>
      <c r="C58" s="238" t="s">
        <v>9921</v>
      </c>
      <c r="D58" s="239" t="s">
        <v>3411</v>
      </c>
      <c r="E58" s="240" t="s">
        <v>2806</v>
      </c>
      <c r="F58" s="241"/>
      <c r="G58" s="266"/>
      <c r="H58" s="230"/>
    </row>
    <row r="59" spans="2:8">
      <c r="B59" s="279" t="s">
        <v>9922</v>
      </c>
      <c r="C59" s="280"/>
      <c r="D59" s="280"/>
      <c r="E59" s="280"/>
      <c r="F59" s="280"/>
      <c r="G59" s="281"/>
      <c r="H59" s="230"/>
    </row>
    <row r="60" spans="2:8" ht="17.25" thickBot="1">
      <c r="B60" s="282" t="s">
        <v>9923</v>
      </c>
      <c r="C60" s="283"/>
      <c r="D60" s="283"/>
      <c r="E60" s="283"/>
      <c r="F60" s="283"/>
      <c r="G60" s="284"/>
      <c r="H60" s="230"/>
    </row>
    <row r="61" spans="2:8" ht="240">
      <c r="B61" s="237" t="s">
        <v>638</v>
      </c>
      <c r="C61" s="238" t="s">
        <v>9924</v>
      </c>
      <c r="D61" s="239" t="s">
        <v>2473</v>
      </c>
      <c r="E61" s="240" t="s">
        <v>2805</v>
      </c>
      <c r="F61" s="241" t="s">
        <v>2795</v>
      </c>
      <c r="G61" s="266" t="s">
        <v>9925</v>
      </c>
      <c r="H61" s="230"/>
    </row>
    <row r="62" spans="2:8" ht="105">
      <c r="B62" s="237" t="s">
        <v>9926</v>
      </c>
      <c r="C62" s="238" t="s">
        <v>9927</v>
      </c>
      <c r="D62" s="239" t="s">
        <v>4412</v>
      </c>
      <c r="E62" s="240" t="s">
        <v>9928</v>
      </c>
      <c r="F62" s="241" t="s">
        <v>2795</v>
      </c>
      <c r="G62" s="266" t="s">
        <v>9929</v>
      </c>
      <c r="H62" s="230"/>
    </row>
    <row r="63" spans="2:8" ht="30" customHeight="1">
      <c r="B63" s="237" t="s">
        <v>9254</v>
      </c>
      <c r="C63" s="238" t="s">
        <v>9930</v>
      </c>
      <c r="D63" s="239" t="s">
        <v>3076</v>
      </c>
      <c r="E63" s="240" t="s">
        <v>7805</v>
      </c>
      <c r="F63" s="241"/>
      <c r="G63" s="457" t="s">
        <v>9931</v>
      </c>
      <c r="H63" s="230"/>
    </row>
    <row r="64" spans="2:8">
      <c r="B64" s="237" t="s">
        <v>9932</v>
      </c>
      <c r="C64" s="238" t="s">
        <v>9933</v>
      </c>
      <c r="D64" s="239" t="s">
        <v>2432</v>
      </c>
      <c r="E64" s="240" t="s">
        <v>5563</v>
      </c>
      <c r="F64" s="241"/>
      <c r="G64" s="440"/>
      <c r="H64" s="230"/>
    </row>
    <row r="65" spans="2:8">
      <c r="B65" s="237" t="s">
        <v>9934</v>
      </c>
      <c r="C65" s="238" t="s">
        <v>9935</v>
      </c>
      <c r="D65" s="239" t="s">
        <v>3108</v>
      </c>
      <c r="E65" s="240" t="s">
        <v>2314</v>
      </c>
      <c r="F65" s="241"/>
      <c r="G65" s="440"/>
      <c r="H65" s="230"/>
    </row>
    <row r="66" spans="2:8">
      <c r="B66" s="237" t="s">
        <v>9936</v>
      </c>
      <c r="C66" s="238" t="s">
        <v>9937</v>
      </c>
      <c r="D66" s="239" t="s">
        <v>3145</v>
      </c>
      <c r="E66" s="240" t="s">
        <v>5563</v>
      </c>
      <c r="F66" s="241"/>
      <c r="G66" s="440"/>
      <c r="H66" s="230"/>
    </row>
    <row r="67" spans="2:8">
      <c r="B67" s="237" t="s">
        <v>9938</v>
      </c>
      <c r="C67" s="238" t="s">
        <v>9939</v>
      </c>
      <c r="D67" s="239" t="s">
        <v>2496</v>
      </c>
      <c r="E67" s="240" t="s">
        <v>5139</v>
      </c>
      <c r="F67" s="241"/>
      <c r="G67" s="535"/>
      <c r="H67" s="230"/>
    </row>
    <row r="68" spans="2:8" ht="45">
      <c r="B68" s="289" t="s">
        <v>515</v>
      </c>
      <c r="C68" s="290" t="s">
        <v>9940</v>
      </c>
      <c r="D68" s="291" t="s">
        <v>4104</v>
      </c>
      <c r="E68" s="292" t="s">
        <v>5563</v>
      </c>
      <c r="F68" s="293"/>
      <c r="G68" s="457" t="s">
        <v>9504</v>
      </c>
      <c r="H68" s="230"/>
    </row>
    <row r="69" spans="2:8" ht="60">
      <c r="B69" s="237" t="s">
        <v>9738</v>
      </c>
      <c r="C69" s="238" t="s">
        <v>9941</v>
      </c>
      <c r="D69" s="239" t="s">
        <v>5000</v>
      </c>
      <c r="E69" s="240" t="s">
        <v>4511</v>
      </c>
      <c r="F69" s="241"/>
      <c r="G69" s="266" t="s">
        <v>10117</v>
      </c>
      <c r="H69" s="230"/>
    </row>
    <row r="70" spans="2:8" ht="90">
      <c r="B70" s="237" t="s">
        <v>9942</v>
      </c>
      <c r="C70" s="238" t="s">
        <v>9943</v>
      </c>
      <c r="D70" s="291" t="s">
        <v>4104</v>
      </c>
      <c r="E70" s="240" t="s">
        <v>4511</v>
      </c>
      <c r="F70" s="241"/>
      <c r="G70" s="266" t="s">
        <v>9944</v>
      </c>
      <c r="H70" s="230"/>
    </row>
    <row r="71" spans="2:8" ht="90">
      <c r="B71" s="237" t="s">
        <v>9945</v>
      </c>
      <c r="C71" s="238" t="s">
        <v>9946</v>
      </c>
      <c r="D71" s="291" t="s">
        <v>4104</v>
      </c>
      <c r="E71" s="240" t="s">
        <v>4511</v>
      </c>
      <c r="F71" s="241"/>
      <c r="G71" s="266" t="s">
        <v>9947</v>
      </c>
      <c r="H71" s="230"/>
    </row>
    <row r="72" spans="2:8" ht="90">
      <c r="B72" s="237" t="s">
        <v>9948</v>
      </c>
      <c r="C72" s="238" t="s">
        <v>9949</v>
      </c>
      <c r="D72" s="239" t="s">
        <v>4999</v>
      </c>
      <c r="E72" s="240" t="s">
        <v>4511</v>
      </c>
      <c r="F72" s="241"/>
      <c r="G72" s="266" t="s">
        <v>10118</v>
      </c>
      <c r="H72" s="230"/>
    </row>
    <row r="73" spans="2:8" ht="105">
      <c r="B73" s="289" t="s">
        <v>748</v>
      </c>
      <c r="C73" s="290" t="s">
        <v>9950</v>
      </c>
      <c r="D73" s="291" t="s">
        <v>4104</v>
      </c>
      <c r="E73" s="292" t="s">
        <v>4511</v>
      </c>
      <c r="F73" s="293"/>
      <c r="G73" s="457" t="s">
        <v>10119</v>
      </c>
      <c r="H73" s="230"/>
    </row>
    <row r="74" spans="2:8" ht="60">
      <c r="B74" s="237" t="s">
        <v>9749</v>
      </c>
      <c r="C74" s="238" t="s">
        <v>9951</v>
      </c>
      <c r="D74" s="239" t="s">
        <v>4934</v>
      </c>
      <c r="E74" s="240" t="s">
        <v>4511</v>
      </c>
      <c r="F74" s="241" t="s">
        <v>2795</v>
      </c>
      <c r="G74" s="266" t="s">
        <v>9952</v>
      </c>
      <c r="H74" s="230"/>
    </row>
    <row r="75" spans="2:8" ht="30">
      <c r="B75" s="237" t="s">
        <v>9751</v>
      </c>
      <c r="C75" s="238" t="s">
        <v>9953</v>
      </c>
      <c r="D75" s="239" t="s">
        <v>2431</v>
      </c>
      <c r="E75" s="240" t="s">
        <v>4511</v>
      </c>
      <c r="F75" s="241"/>
      <c r="G75" s="266" t="s">
        <v>9954</v>
      </c>
      <c r="H75" s="230"/>
    </row>
    <row r="76" spans="2:8" ht="120">
      <c r="B76" s="289" t="s">
        <v>931</v>
      </c>
      <c r="C76" s="290" t="s">
        <v>9955</v>
      </c>
      <c r="D76" s="291" t="s">
        <v>2326</v>
      </c>
      <c r="E76" s="292" t="s">
        <v>2371</v>
      </c>
      <c r="F76" s="293"/>
      <c r="G76" s="457" t="s">
        <v>10095</v>
      </c>
      <c r="H76" s="230"/>
    </row>
    <row r="77" spans="2:8" ht="75">
      <c r="B77" s="289" t="s">
        <v>932</v>
      </c>
      <c r="C77" s="290" t="s">
        <v>9956</v>
      </c>
      <c r="D77" s="291" t="s">
        <v>2473</v>
      </c>
      <c r="E77" s="292" t="s">
        <v>2371</v>
      </c>
      <c r="F77" s="293"/>
      <c r="G77" s="457" t="s">
        <v>9957</v>
      </c>
      <c r="H77" s="230"/>
    </row>
    <row r="78" spans="2:8" ht="105">
      <c r="B78" s="289" t="s">
        <v>933</v>
      </c>
      <c r="C78" s="290" t="s">
        <v>9958</v>
      </c>
      <c r="D78" s="291" t="s">
        <v>3117</v>
      </c>
      <c r="E78" s="292" t="s">
        <v>2371</v>
      </c>
      <c r="F78" s="293"/>
      <c r="G78" s="457" t="s">
        <v>10120</v>
      </c>
      <c r="H78" s="230"/>
    </row>
    <row r="79" spans="2:8" ht="120">
      <c r="B79" s="289" t="s">
        <v>934</v>
      </c>
      <c r="C79" s="290" t="s">
        <v>9959</v>
      </c>
      <c r="D79" s="291" t="s">
        <v>2326</v>
      </c>
      <c r="E79" s="292" t="s">
        <v>2371</v>
      </c>
      <c r="F79" s="293"/>
      <c r="G79" s="457" t="s">
        <v>10121</v>
      </c>
      <c r="H79" s="230"/>
    </row>
    <row r="80" spans="2:8" ht="135">
      <c r="B80" s="289" t="s">
        <v>935</v>
      </c>
      <c r="C80" s="290" t="s">
        <v>9960</v>
      </c>
      <c r="D80" s="291" t="s">
        <v>2326</v>
      </c>
      <c r="E80" s="292" t="s">
        <v>2371</v>
      </c>
      <c r="F80" s="293"/>
      <c r="G80" s="457" t="s">
        <v>10122</v>
      </c>
      <c r="H80" s="230"/>
    </row>
    <row r="81" spans="2:8" ht="105">
      <c r="B81" s="289" t="s">
        <v>936</v>
      </c>
      <c r="C81" s="290" t="s">
        <v>9961</v>
      </c>
      <c r="D81" s="291" t="s">
        <v>3117</v>
      </c>
      <c r="E81" s="292" t="s">
        <v>2371</v>
      </c>
      <c r="F81" s="293"/>
      <c r="G81" s="457" t="s">
        <v>10096</v>
      </c>
      <c r="H81" s="230"/>
    </row>
    <row r="82" spans="2:8" ht="120">
      <c r="B82" s="237" t="s">
        <v>9962</v>
      </c>
      <c r="C82" s="238" t="s">
        <v>9963</v>
      </c>
      <c r="D82" s="239" t="s">
        <v>3219</v>
      </c>
      <c r="E82" s="240" t="s">
        <v>2805</v>
      </c>
      <c r="F82" s="241"/>
      <c r="G82" s="266" t="s">
        <v>9964</v>
      </c>
      <c r="H82" s="230"/>
    </row>
    <row r="83" spans="2:8" ht="165">
      <c r="B83" s="289" t="s">
        <v>937</v>
      </c>
      <c r="C83" s="290" t="s">
        <v>9965</v>
      </c>
      <c r="D83" s="291" t="s">
        <v>3219</v>
      </c>
      <c r="E83" s="292" t="s">
        <v>2371</v>
      </c>
      <c r="F83" s="293"/>
      <c r="G83" s="457" t="s">
        <v>9966</v>
      </c>
      <c r="H83" s="230"/>
    </row>
    <row r="84" spans="2:8" ht="135">
      <c r="B84" s="237" t="s">
        <v>9753</v>
      </c>
      <c r="C84" s="238" t="s">
        <v>9967</v>
      </c>
      <c r="D84" s="239" t="s">
        <v>3218</v>
      </c>
      <c r="E84" s="240" t="s">
        <v>5577</v>
      </c>
      <c r="F84" s="241"/>
      <c r="G84" s="266" t="s">
        <v>9968</v>
      </c>
      <c r="H84" s="230"/>
    </row>
    <row r="85" spans="2:8" ht="135">
      <c r="B85" s="237" t="s">
        <v>9969</v>
      </c>
      <c r="C85" s="238" t="s">
        <v>9970</v>
      </c>
      <c r="D85" s="239" t="s">
        <v>3218</v>
      </c>
      <c r="E85" s="240" t="s">
        <v>5577</v>
      </c>
      <c r="F85" s="241"/>
      <c r="G85" s="266" t="s">
        <v>9971</v>
      </c>
      <c r="H85" s="230"/>
    </row>
    <row r="86" spans="2:8" ht="17.25" thickBot="1">
      <c r="B86" s="334" t="s">
        <v>9972</v>
      </c>
      <c r="C86" s="238" t="s">
        <v>9973</v>
      </c>
      <c r="D86" s="239" t="s">
        <v>9974</v>
      </c>
      <c r="E86" s="240" t="s">
        <v>3929</v>
      </c>
      <c r="F86" s="241"/>
      <c r="G86" s="266"/>
      <c r="H86" s="230"/>
    </row>
    <row r="87" spans="2:8">
      <c r="B87" s="279" t="s">
        <v>9975</v>
      </c>
      <c r="C87" s="280"/>
      <c r="D87" s="280"/>
      <c r="E87" s="280"/>
      <c r="F87" s="280"/>
      <c r="G87" s="281"/>
      <c r="H87" s="230"/>
    </row>
    <row r="88" spans="2:8" ht="17.25" thickBot="1">
      <c r="B88" s="282" t="s">
        <v>9976</v>
      </c>
      <c r="C88" s="283"/>
      <c r="D88" s="283"/>
      <c r="E88" s="283"/>
      <c r="F88" s="283"/>
      <c r="G88" s="284"/>
      <c r="H88" s="230"/>
    </row>
    <row r="89" spans="2:8" ht="210">
      <c r="B89" s="237" t="s">
        <v>9977</v>
      </c>
      <c r="C89" s="238" t="s">
        <v>9978</v>
      </c>
      <c r="D89" s="239" t="s">
        <v>2473</v>
      </c>
      <c r="E89" s="240" t="s">
        <v>2805</v>
      </c>
      <c r="F89" s="241"/>
      <c r="G89" s="266" t="s">
        <v>9979</v>
      </c>
      <c r="H89" s="230"/>
    </row>
    <row r="90" spans="2:8" ht="150">
      <c r="B90" s="237" t="s">
        <v>9980</v>
      </c>
      <c r="C90" s="238" t="s">
        <v>9981</v>
      </c>
      <c r="D90" s="239" t="s">
        <v>2326</v>
      </c>
      <c r="E90" s="240" t="s">
        <v>2805</v>
      </c>
      <c r="F90" s="241" t="s">
        <v>2795</v>
      </c>
      <c r="G90" s="266" t="s">
        <v>9982</v>
      </c>
      <c r="H90" s="230"/>
    </row>
    <row r="91" spans="2:8" ht="75">
      <c r="B91" s="237" t="s">
        <v>9554</v>
      </c>
      <c r="C91" s="238" t="s">
        <v>9983</v>
      </c>
      <c r="D91" s="239" t="s">
        <v>4412</v>
      </c>
      <c r="E91" s="240" t="s">
        <v>9928</v>
      </c>
      <c r="F91" s="241" t="s">
        <v>2795</v>
      </c>
      <c r="G91" s="266" t="s">
        <v>9984</v>
      </c>
      <c r="H91" s="230"/>
    </row>
    <row r="92" spans="2:8" ht="75">
      <c r="B92" s="237" t="s">
        <v>9557</v>
      </c>
      <c r="C92" s="238" t="s">
        <v>9985</v>
      </c>
      <c r="D92" s="239" t="s">
        <v>3076</v>
      </c>
      <c r="E92" s="240" t="s">
        <v>7805</v>
      </c>
      <c r="F92" s="241"/>
      <c r="G92" s="266" t="s">
        <v>9986</v>
      </c>
      <c r="H92" s="230"/>
    </row>
    <row r="93" spans="2:8" ht="60">
      <c r="B93" s="237" t="s">
        <v>9560</v>
      </c>
      <c r="C93" s="238" t="s">
        <v>9987</v>
      </c>
      <c r="D93" s="239" t="s">
        <v>2432</v>
      </c>
      <c r="E93" s="240" t="s">
        <v>5563</v>
      </c>
      <c r="F93" s="241"/>
      <c r="G93" s="266" t="s">
        <v>9988</v>
      </c>
      <c r="H93" s="230"/>
    </row>
    <row r="94" spans="2:8">
      <c r="B94" s="237" t="s">
        <v>9563</v>
      </c>
      <c r="C94" s="238" t="s">
        <v>9989</v>
      </c>
      <c r="D94" s="239" t="s">
        <v>3108</v>
      </c>
      <c r="E94" s="240" t="s">
        <v>2314</v>
      </c>
      <c r="F94" s="241"/>
      <c r="G94" s="266"/>
      <c r="H94" s="230"/>
    </row>
    <row r="95" spans="2:8">
      <c r="B95" s="237" t="s">
        <v>502</v>
      </c>
      <c r="C95" s="238" t="s">
        <v>9990</v>
      </c>
      <c r="D95" s="239" t="s">
        <v>3145</v>
      </c>
      <c r="E95" s="240" t="s">
        <v>5563</v>
      </c>
      <c r="F95" s="241"/>
      <c r="G95" s="266"/>
      <c r="H95" s="230"/>
    </row>
    <row r="96" spans="2:8">
      <c r="B96" s="237" t="s">
        <v>9566</v>
      </c>
      <c r="C96" s="238" t="s">
        <v>9991</v>
      </c>
      <c r="D96" s="239" t="s">
        <v>2496</v>
      </c>
      <c r="E96" s="240" t="s">
        <v>5139</v>
      </c>
      <c r="F96" s="241"/>
      <c r="G96" s="266"/>
      <c r="H96" s="230"/>
    </row>
    <row r="97" spans="2:8" ht="45">
      <c r="B97" s="289" t="s">
        <v>516</v>
      </c>
      <c r="C97" s="290" t="s">
        <v>9992</v>
      </c>
      <c r="D97" s="291" t="s">
        <v>4104</v>
      </c>
      <c r="E97" s="292" t="s">
        <v>5563</v>
      </c>
      <c r="F97" s="293"/>
      <c r="G97" s="457" t="s">
        <v>9504</v>
      </c>
      <c r="H97" s="230"/>
    </row>
    <row r="98" spans="2:8" ht="90">
      <c r="B98" s="237" t="s">
        <v>9766</v>
      </c>
      <c r="C98" s="238" t="s">
        <v>9993</v>
      </c>
      <c r="D98" s="239" t="s">
        <v>5000</v>
      </c>
      <c r="E98" s="240" t="s">
        <v>4511</v>
      </c>
      <c r="F98" s="241"/>
      <c r="G98" s="266" t="s">
        <v>10097</v>
      </c>
      <c r="H98" s="230"/>
    </row>
    <row r="99" spans="2:8" ht="150">
      <c r="B99" s="237" t="s">
        <v>9994</v>
      </c>
      <c r="C99" s="238" t="s">
        <v>9995</v>
      </c>
      <c r="D99" s="239" t="s">
        <v>4104</v>
      </c>
      <c r="E99" s="240" t="s">
        <v>4511</v>
      </c>
      <c r="F99" s="241"/>
      <c r="G99" s="266" t="s">
        <v>10098</v>
      </c>
      <c r="H99" s="230"/>
    </row>
    <row r="100" spans="2:8" ht="150">
      <c r="B100" s="237" t="s">
        <v>9996</v>
      </c>
      <c r="C100" s="238" t="s">
        <v>9997</v>
      </c>
      <c r="D100" s="239" t="s">
        <v>4104</v>
      </c>
      <c r="E100" s="240" t="s">
        <v>4511</v>
      </c>
      <c r="F100" s="241"/>
      <c r="G100" s="266" t="s">
        <v>10099</v>
      </c>
      <c r="H100" s="230"/>
    </row>
    <row r="101" spans="2:8" ht="120">
      <c r="B101" s="237" t="s">
        <v>9998</v>
      </c>
      <c r="C101" s="238" t="s">
        <v>9999</v>
      </c>
      <c r="D101" s="239" t="s">
        <v>4999</v>
      </c>
      <c r="E101" s="240" t="s">
        <v>4511</v>
      </c>
      <c r="F101" s="241"/>
      <c r="G101" s="266" t="s">
        <v>10100</v>
      </c>
      <c r="H101" s="230"/>
    </row>
    <row r="102" spans="2:8" ht="120">
      <c r="B102" s="237" t="s">
        <v>10000</v>
      </c>
      <c r="C102" s="238" t="s">
        <v>10001</v>
      </c>
      <c r="D102" s="239" t="s">
        <v>4104</v>
      </c>
      <c r="E102" s="240" t="s">
        <v>4511</v>
      </c>
      <c r="F102" s="241"/>
      <c r="G102" s="266" t="s">
        <v>10101</v>
      </c>
      <c r="H102" s="230"/>
    </row>
    <row r="103" spans="2:8" ht="90">
      <c r="B103" s="237" t="s">
        <v>257</v>
      </c>
      <c r="C103" s="238" t="s">
        <v>10002</v>
      </c>
      <c r="D103" s="239" t="s">
        <v>4934</v>
      </c>
      <c r="E103" s="240" t="s">
        <v>4511</v>
      </c>
      <c r="F103" s="241"/>
      <c r="G103" s="266" t="s">
        <v>10102</v>
      </c>
      <c r="H103" s="230"/>
    </row>
    <row r="104" spans="2:8" ht="90">
      <c r="B104" s="237" t="s">
        <v>258</v>
      </c>
      <c r="C104" s="238" t="s">
        <v>10003</v>
      </c>
      <c r="D104" s="239" t="s">
        <v>2431</v>
      </c>
      <c r="E104" s="240" t="s">
        <v>4511</v>
      </c>
      <c r="F104" s="241"/>
      <c r="G104" s="266" t="s">
        <v>10103</v>
      </c>
      <c r="H104" s="230"/>
    </row>
    <row r="105" spans="2:8" ht="90">
      <c r="B105" s="237" t="s">
        <v>9576</v>
      </c>
      <c r="C105" s="238" t="s">
        <v>10004</v>
      </c>
      <c r="D105" s="239" t="s">
        <v>2326</v>
      </c>
      <c r="E105" s="240" t="s">
        <v>2805</v>
      </c>
      <c r="F105" s="241"/>
      <c r="G105" s="266" t="s">
        <v>10104</v>
      </c>
      <c r="H105" s="230"/>
    </row>
    <row r="106" spans="2:8" ht="60">
      <c r="B106" s="237" t="s">
        <v>9578</v>
      </c>
      <c r="C106" s="238" t="s">
        <v>10005</v>
      </c>
      <c r="D106" s="239" t="s">
        <v>2473</v>
      </c>
      <c r="E106" s="240" t="s">
        <v>2805</v>
      </c>
      <c r="F106" s="241"/>
      <c r="G106" s="266" t="s">
        <v>10006</v>
      </c>
      <c r="H106" s="230"/>
    </row>
    <row r="107" spans="2:8" ht="60">
      <c r="B107" s="237" t="s">
        <v>9786</v>
      </c>
      <c r="C107" s="238" t="s">
        <v>10007</v>
      </c>
      <c r="D107" s="239" t="s">
        <v>3117</v>
      </c>
      <c r="E107" s="240" t="s">
        <v>2805</v>
      </c>
      <c r="F107" s="241"/>
      <c r="G107" s="266" t="s">
        <v>10105</v>
      </c>
      <c r="H107" s="230"/>
    </row>
    <row r="108" spans="2:8" ht="90">
      <c r="B108" s="237" t="s">
        <v>9583</v>
      </c>
      <c r="C108" s="238" t="s">
        <v>10008</v>
      </c>
      <c r="D108" s="239" t="s">
        <v>2326</v>
      </c>
      <c r="E108" s="240" t="s">
        <v>2805</v>
      </c>
      <c r="F108" s="241"/>
      <c r="G108" s="266" t="s">
        <v>10106</v>
      </c>
      <c r="H108" s="230"/>
    </row>
    <row r="109" spans="2:8" ht="90">
      <c r="B109" s="237" t="s">
        <v>9789</v>
      </c>
      <c r="C109" s="238" t="s">
        <v>10009</v>
      </c>
      <c r="D109" s="239" t="s">
        <v>2326</v>
      </c>
      <c r="E109" s="240" t="s">
        <v>2805</v>
      </c>
      <c r="F109" s="241"/>
      <c r="G109" s="266" t="s">
        <v>10107</v>
      </c>
      <c r="H109" s="230"/>
    </row>
    <row r="110" spans="2:8" ht="120">
      <c r="B110" s="289" t="s">
        <v>938</v>
      </c>
      <c r="C110" s="290" t="s">
        <v>10010</v>
      </c>
      <c r="D110" s="291" t="s">
        <v>3117</v>
      </c>
      <c r="E110" s="292" t="s">
        <v>2371</v>
      </c>
      <c r="F110" s="293"/>
      <c r="G110" s="457" t="s">
        <v>10108</v>
      </c>
      <c r="H110" s="230"/>
    </row>
    <row r="111" spans="2:8" ht="105">
      <c r="B111" s="237" t="s">
        <v>259</v>
      </c>
      <c r="C111" s="238" t="s">
        <v>10011</v>
      </c>
      <c r="D111" s="239" t="s">
        <v>3219</v>
      </c>
      <c r="E111" s="240" t="s">
        <v>2805</v>
      </c>
      <c r="F111" s="241"/>
      <c r="G111" s="266" t="s">
        <v>9590</v>
      </c>
      <c r="H111" s="230"/>
    </row>
    <row r="112" spans="2:8" ht="135">
      <c r="B112" s="237" t="s">
        <v>9591</v>
      </c>
      <c r="C112" s="238" t="s">
        <v>10012</v>
      </c>
      <c r="D112" s="239" t="s">
        <v>3219</v>
      </c>
      <c r="E112" s="240" t="s">
        <v>2805</v>
      </c>
      <c r="F112" s="241"/>
      <c r="G112" s="266" t="s">
        <v>9593</v>
      </c>
      <c r="H112" s="230"/>
    </row>
    <row r="113" spans="1:8" ht="120">
      <c r="B113" s="237" t="s">
        <v>260</v>
      </c>
      <c r="C113" s="238" t="s">
        <v>10013</v>
      </c>
      <c r="D113" s="239" t="s">
        <v>3218</v>
      </c>
      <c r="E113" s="240" t="s">
        <v>5577</v>
      </c>
      <c r="F113" s="241"/>
      <c r="G113" s="266" t="s">
        <v>10014</v>
      </c>
      <c r="H113" s="230"/>
    </row>
    <row r="114" spans="1:8" ht="135">
      <c r="B114" s="237" t="s">
        <v>416</v>
      </c>
      <c r="C114" s="238" t="s">
        <v>10015</v>
      </c>
      <c r="D114" s="239" t="s">
        <v>3218</v>
      </c>
      <c r="E114" s="240" t="s">
        <v>5577</v>
      </c>
      <c r="F114" s="241"/>
      <c r="G114" s="266" t="s">
        <v>10016</v>
      </c>
      <c r="H114" s="230"/>
    </row>
    <row r="115" spans="1:8" ht="17.25" thickBot="1">
      <c r="B115" s="245" t="s">
        <v>9800</v>
      </c>
      <c r="C115" s="246" t="s">
        <v>10017</v>
      </c>
      <c r="D115" s="247" t="s">
        <v>3388</v>
      </c>
      <c r="E115" s="248" t="s">
        <v>2806</v>
      </c>
      <c r="F115" s="249"/>
      <c r="G115" s="622"/>
      <c r="H115" s="230"/>
    </row>
    <row r="116" spans="1:8">
      <c r="B116" s="279" t="s">
        <v>9681</v>
      </c>
      <c r="C116" s="280"/>
      <c r="D116" s="280"/>
      <c r="E116" s="280"/>
      <c r="F116" s="280"/>
      <c r="G116" s="281"/>
      <c r="H116" s="230"/>
    </row>
    <row r="117" spans="1:8" ht="17.25" thickBot="1">
      <c r="B117" s="282" t="s">
        <v>9923</v>
      </c>
      <c r="C117" s="283"/>
      <c r="D117" s="283"/>
      <c r="E117" s="283"/>
      <c r="F117" s="283"/>
      <c r="G117" s="284"/>
      <c r="H117" s="230"/>
    </row>
    <row r="118" spans="1:8" ht="60">
      <c r="B118" s="231" t="s">
        <v>1925</v>
      </c>
      <c r="C118" s="232" t="s">
        <v>10018</v>
      </c>
      <c r="D118" s="233" t="s">
        <v>2326</v>
      </c>
      <c r="E118" s="234" t="s">
        <v>2805</v>
      </c>
      <c r="F118" s="235" t="s">
        <v>2795</v>
      </c>
      <c r="G118" s="618" t="s">
        <v>10019</v>
      </c>
      <c r="H118" s="230"/>
    </row>
    <row r="119" spans="1:8" ht="30.75" thickBot="1">
      <c r="B119" s="289" t="s">
        <v>1927</v>
      </c>
      <c r="C119" s="290" t="s">
        <v>10020</v>
      </c>
      <c r="D119" s="291" t="s">
        <v>3286</v>
      </c>
      <c r="E119" s="292" t="s">
        <v>2806</v>
      </c>
      <c r="F119" s="293" t="s">
        <v>2795</v>
      </c>
      <c r="G119" s="457" t="s">
        <v>10021</v>
      </c>
      <c r="H119" s="230"/>
    </row>
    <row r="120" spans="1:8">
      <c r="A120" s="273"/>
      <c r="B120" s="307"/>
      <c r="C120" s="308"/>
      <c r="D120" s="309"/>
      <c r="E120" s="255"/>
      <c r="F120" s="255"/>
      <c r="G120" s="311"/>
      <c r="H120" s="312"/>
    </row>
    <row r="121" spans="1:8" ht="17.25" thickBot="1">
      <c r="A121" s="273"/>
      <c r="B121" s="313"/>
      <c r="C121" s="314"/>
      <c r="D121" s="315"/>
      <c r="E121" s="316"/>
      <c r="F121" s="316"/>
      <c r="G121" s="318"/>
      <c r="H121" s="312"/>
    </row>
    <row r="122" spans="1:8" ht="18.75">
      <c r="B122" s="477" t="s">
        <v>10022</v>
      </c>
      <c r="C122" s="478"/>
      <c r="D122" s="478"/>
      <c r="E122" s="478"/>
      <c r="F122" s="478"/>
      <c r="G122" s="677"/>
      <c r="H122" s="230"/>
    </row>
    <row r="123" spans="1:8">
      <c r="B123" s="422" t="s">
        <v>10023</v>
      </c>
      <c r="C123" s="423"/>
      <c r="D123" s="423"/>
      <c r="E123" s="423"/>
      <c r="F123" s="423"/>
      <c r="G123" s="678"/>
      <c r="H123" s="230"/>
    </row>
    <row r="124" spans="1:8">
      <c r="B124" s="422" t="s">
        <v>4940</v>
      </c>
      <c r="C124" s="423" t="s">
        <v>10024</v>
      </c>
      <c r="D124" s="540"/>
      <c r="E124" s="423"/>
      <c r="F124" s="423"/>
      <c r="G124" s="678"/>
      <c r="H124" s="230"/>
    </row>
    <row r="125" spans="1:8">
      <c r="B125" s="422" t="s">
        <v>10025</v>
      </c>
      <c r="C125" s="423"/>
      <c r="D125" s="423"/>
      <c r="E125" s="423"/>
      <c r="F125" s="423"/>
      <c r="G125" s="424"/>
      <c r="H125" s="230"/>
    </row>
    <row r="126" spans="1:8">
      <c r="B126" s="422" t="s">
        <v>4943</v>
      </c>
      <c r="C126" s="423"/>
      <c r="D126" s="423"/>
      <c r="E126" s="423"/>
      <c r="F126" s="423"/>
      <c r="G126" s="424"/>
      <c r="H126" s="230"/>
    </row>
    <row r="127" spans="1:8">
      <c r="B127" s="422" t="s">
        <v>4944</v>
      </c>
      <c r="C127" s="423"/>
      <c r="D127" s="423"/>
      <c r="E127" s="423"/>
      <c r="F127" s="423"/>
      <c r="G127" s="424"/>
      <c r="H127" s="230"/>
    </row>
    <row r="128" spans="1:8">
      <c r="B128" s="422" t="s">
        <v>4945</v>
      </c>
      <c r="C128" s="423"/>
      <c r="D128" s="423"/>
      <c r="E128" s="423"/>
      <c r="F128" s="423"/>
      <c r="G128" s="424"/>
      <c r="H128" s="230"/>
    </row>
    <row r="129" spans="2:8">
      <c r="B129" s="422" t="s">
        <v>4946</v>
      </c>
      <c r="C129" s="423"/>
      <c r="D129" s="423"/>
      <c r="E129" s="423"/>
      <c r="F129" s="423"/>
      <c r="G129" s="424"/>
      <c r="H129" s="230"/>
    </row>
    <row r="130" spans="2:8">
      <c r="B130" s="422" t="s">
        <v>10026</v>
      </c>
      <c r="C130" s="423"/>
      <c r="D130" s="423"/>
      <c r="E130" s="423"/>
      <c r="F130" s="423"/>
      <c r="G130" s="424"/>
      <c r="H130" s="230"/>
    </row>
    <row r="131" spans="2:8" ht="16.5" customHeight="1">
      <c r="B131" s="422" t="s">
        <v>10027</v>
      </c>
      <c r="C131" s="679"/>
      <c r="D131" s="679"/>
      <c r="E131" s="679"/>
      <c r="F131" s="679"/>
      <c r="G131" s="680"/>
      <c r="H131" s="230"/>
    </row>
    <row r="132" spans="2:8">
      <c r="B132" s="422" t="s">
        <v>4949</v>
      </c>
      <c r="C132" s="423"/>
      <c r="D132" s="423"/>
      <c r="E132" s="423"/>
      <c r="F132" s="423"/>
      <c r="G132" s="424"/>
      <c r="H132" s="230"/>
    </row>
    <row r="133" spans="2:8">
      <c r="B133" s="422" t="s">
        <v>4950</v>
      </c>
      <c r="C133" s="423"/>
      <c r="D133" s="423"/>
      <c r="E133" s="423"/>
      <c r="F133" s="423"/>
      <c r="G133" s="424"/>
      <c r="H133" s="230"/>
    </row>
    <row r="134" spans="2:8">
      <c r="B134" s="422" t="s">
        <v>10028</v>
      </c>
      <c r="C134" s="423"/>
      <c r="D134" s="423"/>
      <c r="E134" s="423"/>
      <c r="F134" s="423"/>
      <c r="G134" s="424"/>
      <c r="H134" s="230"/>
    </row>
    <row r="135" spans="2:8" ht="18.75">
      <c r="B135" s="422"/>
      <c r="C135" s="420"/>
      <c r="D135" s="420"/>
      <c r="E135" s="420"/>
      <c r="F135" s="420"/>
      <c r="G135" s="678"/>
      <c r="H135" s="230"/>
    </row>
    <row r="136" spans="2:8" ht="18.75">
      <c r="B136" s="419" t="s">
        <v>10029</v>
      </c>
      <c r="C136" s="420"/>
      <c r="D136" s="420"/>
      <c r="E136" s="420"/>
      <c r="F136" s="420"/>
      <c r="G136" s="678"/>
      <c r="H136" s="230"/>
    </row>
    <row r="137" spans="2:8" ht="18.75">
      <c r="B137" s="422" t="s">
        <v>10030</v>
      </c>
      <c r="C137" s="420"/>
      <c r="D137" s="420"/>
      <c r="E137" s="420"/>
      <c r="F137" s="420"/>
      <c r="G137" s="678"/>
      <c r="H137" s="230"/>
    </row>
    <row r="138" spans="2:8" ht="18.75">
      <c r="B138" s="422" t="s">
        <v>10031</v>
      </c>
      <c r="C138" s="420"/>
      <c r="D138" s="420"/>
      <c r="E138" s="420"/>
      <c r="F138" s="420"/>
      <c r="G138" s="678"/>
      <c r="H138" s="230"/>
    </row>
    <row r="139" spans="2:8" ht="18.75">
      <c r="B139" s="422"/>
      <c r="C139" s="420"/>
      <c r="D139" s="420"/>
      <c r="E139" s="420"/>
      <c r="F139" s="420"/>
      <c r="G139" s="678"/>
      <c r="H139" s="230"/>
    </row>
    <row r="140" spans="2:8" ht="18.75">
      <c r="B140" s="419" t="s">
        <v>10032</v>
      </c>
      <c r="C140" s="423"/>
      <c r="D140" s="423"/>
      <c r="E140" s="423"/>
      <c r="F140" s="423"/>
      <c r="G140" s="678"/>
      <c r="H140" s="230"/>
    </row>
    <row r="141" spans="2:8">
      <c r="B141" s="422" t="s">
        <v>10033</v>
      </c>
      <c r="C141" s="423"/>
      <c r="D141" s="423"/>
      <c r="E141" s="423"/>
      <c r="F141" s="423"/>
      <c r="G141" s="678"/>
      <c r="H141" s="230"/>
    </row>
    <row r="142" spans="2:8">
      <c r="B142" s="422" t="s">
        <v>10034</v>
      </c>
      <c r="C142" s="423"/>
      <c r="D142" s="423"/>
      <c r="E142" s="423"/>
      <c r="F142" s="423"/>
      <c r="G142" s="678"/>
      <c r="H142" s="230"/>
    </row>
    <row r="143" spans="2:8">
      <c r="B143" s="422" t="s">
        <v>10035</v>
      </c>
      <c r="C143" s="423"/>
      <c r="D143" s="423"/>
      <c r="E143" s="423"/>
      <c r="F143" s="423"/>
      <c r="G143" s="678"/>
      <c r="H143" s="230"/>
    </row>
    <row r="144" spans="2:8">
      <c r="B144" s="422"/>
      <c r="C144" s="423"/>
      <c r="D144" s="423"/>
      <c r="E144" s="423"/>
      <c r="F144" s="423"/>
      <c r="G144" s="678"/>
      <c r="H144" s="230"/>
    </row>
    <row r="145" spans="2:8">
      <c r="B145" s="474" t="s">
        <v>10036</v>
      </c>
      <c r="C145" s="423"/>
      <c r="D145" s="423"/>
      <c r="E145" s="423"/>
      <c r="F145" s="423"/>
      <c r="G145" s="678"/>
      <c r="H145" s="230"/>
    </row>
    <row r="146" spans="2:8">
      <c r="B146" s="422" t="s">
        <v>10037</v>
      </c>
      <c r="C146" s="423"/>
      <c r="D146" s="423"/>
      <c r="E146" s="423"/>
      <c r="F146" s="423"/>
      <c r="G146" s="678"/>
      <c r="H146" s="230"/>
    </row>
    <row r="147" spans="2:8">
      <c r="B147" s="422" t="s">
        <v>10038</v>
      </c>
      <c r="C147" s="423"/>
      <c r="D147" s="423"/>
      <c r="E147" s="423"/>
      <c r="F147" s="423"/>
      <c r="G147" s="678"/>
      <c r="H147" s="230"/>
    </row>
    <row r="148" spans="2:8">
      <c r="B148" s="422" t="s">
        <v>10039</v>
      </c>
      <c r="C148" s="423"/>
      <c r="D148" s="423"/>
      <c r="E148" s="423"/>
      <c r="F148" s="423"/>
      <c r="G148" s="678"/>
      <c r="H148" s="230"/>
    </row>
    <row r="149" spans="2:8">
      <c r="B149" s="422" t="s">
        <v>10040</v>
      </c>
      <c r="C149" s="423"/>
      <c r="D149" s="423"/>
      <c r="E149" s="423"/>
      <c r="F149" s="423"/>
      <c r="G149" s="678"/>
      <c r="H149" s="230"/>
    </row>
    <row r="150" spans="2:8">
      <c r="B150" s="422" t="s">
        <v>10041</v>
      </c>
      <c r="C150" s="423"/>
      <c r="D150" s="423"/>
      <c r="E150" s="423"/>
      <c r="F150" s="423"/>
      <c r="G150" s="678"/>
      <c r="H150" s="230"/>
    </row>
    <row r="151" spans="2:8">
      <c r="B151" s="422" t="s">
        <v>10042</v>
      </c>
      <c r="C151" s="423"/>
      <c r="D151" s="423"/>
      <c r="E151" s="423"/>
      <c r="F151" s="423"/>
      <c r="G151" s="678"/>
      <c r="H151" s="230"/>
    </row>
    <row r="152" spans="2:8">
      <c r="B152" s="422" t="s">
        <v>10043</v>
      </c>
      <c r="C152" s="423"/>
      <c r="D152" s="423"/>
      <c r="E152" s="423"/>
      <c r="F152" s="423"/>
      <c r="G152" s="678"/>
      <c r="H152" s="230"/>
    </row>
    <row r="153" spans="2:8">
      <c r="B153" s="422" t="s">
        <v>10044</v>
      </c>
      <c r="C153" s="423"/>
      <c r="D153" s="423"/>
      <c r="E153" s="423"/>
      <c r="F153" s="423"/>
      <c r="G153" s="678"/>
      <c r="H153" s="230"/>
    </row>
    <row r="154" spans="2:8">
      <c r="B154" s="422" t="s">
        <v>10045</v>
      </c>
      <c r="C154" s="423"/>
      <c r="D154" s="423"/>
      <c r="E154" s="423"/>
      <c r="F154" s="423"/>
      <c r="G154" s="678"/>
      <c r="H154" s="230"/>
    </row>
    <row r="155" spans="2:8">
      <c r="B155" s="422" t="s">
        <v>10046</v>
      </c>
      <c r="C155" s="423"/>
      <c r="D155" s="423"/>
      <c r="E155" s="423"/>
      <c r="F155" s="423"/>
      <c r="G155" s="678"/>
      <c r="H155" s="230"/>
    </row>
    <row r="156" spans="2:8">
      <c r="B156" s="422" t="s">
        <v>10047</v>
      </c>
      <c r="C156" s="423"/>
      <c r="D156" s="423"/>
      <c r="E156" s="423"/>
      <c r="F156" s="423"/>
      <c r="G156" s="678"/>
      <c r="H156" s="230"/>
    </row>
    <row r="157" spans="2:8">
      <c r="B157" s="422"/>
      <c r="C157" s="423"/>
      <c r="D157" s="423"/>
      <c r="E157" s="423"/>
      <c r="F157" s="423"/>
      <c r="G157" s="678"/>
      <c r="H157" s="230"/>
    </row>
    <row r="158" spans="2:8">
      <c r="B158" s="474" t="s">
        <v>10048</v>
      </c>
      <c r="C158" s="423"/>
      <c r="D158" s="423"/>
      <c r="E158" s="423"/>
      <c r="F158" s="423"/>
      <c r="G158" s="678"/>
      <c r="H158" s="230"/>
    </row>
    <row r="159" spans="2:8">
      <c r="B159" s="422" t="s">
        <v>10049</v>
      </c>
      <c r="C159" s="423"/>
      <c r="D159" s="423"/>
      <c r="E159" s="423"/>
      <c r="F159" s="423"/>
      <c r="G159" s="678"/>
      <c r="H159" s="230"/>
    </row>
    <row r="160" spans="2:8">
      <c r="B160" s="422" t="s">
        <v>10038</v>
      </c>
      <c r="C160" s="423"/>
      <c r="D160" s="423"/>
      <c r="E160" s="423"/>
      <c r="F160" s="423"/>
      <c r="G160" s="678"/>
      <c r="H160" s="230"/>
    </row>
    <row r="161" spans="2:8">
      <c r="B161" s="422" t="s">
        <v>10039</v>
      </c>
      <c r="C161" s="423"/>
      <c r="D161" s="423"/>
      <c r="E161" s="423"/>
      <c r="F161" s="423"/>
      <c r="G161" s="678"/>
      <c r="H161" s="230"/>
    </row>
    <row r="162" spans="2:8">
      <c r="B162" s="422" t="s">
        <v>10050</v>
      </c>
      <c r="C162" s="423"/>
      <c r="D162" s="423"/>
      <c r="E162" s="423"/>
      <c r="F162" s="423"/>
      <c r="G162" s="678"/>
      <c r="H162" s="230"/>
    </row>
    <row r="163" spans="2:8">
      <c r="B163" s="422" t="s">
        <v>10051</v>
      </c>
      <c r="C163" s="423"/>
      <c r="D163" s="423"/>
      <c r="E163" s="423"/>
      <c r="F163" s="423"/>
      <c r="G163" s="678"/>
      <c r="H163" s="230"/>
    </row>
    <row r="164" spans="2:8">
      <c r="B164" s="422" t="s">
        <v>10052</v>
      </c>
      <c r="C164" s="423"/>
      <c r="D164" s="423"/>
      <c r="E164" s="423"/>
      <c r="F164" s="423"/>
      <c r="G164" s="678"/>
      <c r="H164" s="230"/>
    </row>
    <row r="165" spans="2:8">
      <c r="B165" s="422" t="s">
        <v>10046</v>
      </c>
      <c r="C165" s="423"/>
      <c r="D165" s="423"/>
      <c r="E165" s="423"/>
      <c r="F165" s="423"/>
      <c r="G165" s="678"/>
      <c r="H165" s="230"/>
    </row>
    <row r="166" spans="2:8">
      <c r="B166" s="422" t="s">
        <v>10047</v>
      </c>
      <c r="C166" s="423"/>
      <c r="D166" s="423"/>
      <c r="E166" s="423"/>
      <c r="F166" s="423"/>
      <c r="G166" s="678"/>
      <c r="H166" s="230"/>
    </row>
    <row r="167" spans="2:8">
      <c r="B167" s="422"/>
      <c r="C167" s="423"/>
      <c r="D167" s="423"/>
      <c r="E167" s="423"/>
      <c r="F167" s="423"/>
      <c r="G167" s="678"/>
      <c r="H167" s="230"/>
    </row>
    <row r="168" spans="2:8">
      <c r="B168" s="474" t="s">
        <v>10053</v>
      </c>
      <c r="C168" s="423"/>
      <c r="D168" s="423"/>
      <c r="E168" s="423"/>
      <c r="F168" s="423"/>
      <c r="G168" s="678"/>
      <c r="H168" s="230"/>
    </row>
    <row r="169" spans="2:8">
      <c r="B169" s="422" t="s">
        <v>10054</v>
      </c>
      <c r="C169" s="423"/>
      <c r="D169" s="423"/>
      <c r="E169" s="423"/>
      <c r="F169" s="423"/>
      <c r="G169" s="678"/>
      <c r="H169" s="230"/>
    </row>
    <row r="170" spans="2:8">
      <c r="B170" s="422" t="s">
        <v>10055</v>
      </c>
      <c r="C170" s="423"/>
      <c r="D170" s="423"/>
      <c r="E170" s="423"/>
      <c r="F170" s="423"/>
      <c r="G170" s="678"/>
      <c r="H170" s="230"/>
    </row>
    <row r="171" spans="2:8">
      <c r="B171" s="422" t="s">
        <v>10056</v>
      </c>
      <c r="C171" s="423"/>
      <c r="D171" s="423"/>
      <c r="E171" s="423"/>
      <c r="F171" s="423"/>
      <c r="G171" s="678"/>
      <c r="H171" s="230"/>
    </row>
    <row r="172" spans="2:8">
      <c r="B172" s="422" t="s">
        <v>10057</v>
      </c>
      <c r="C172" s="423"/>
      <c r="D172" s="423"/>
      <c r="E172" s="423"/>
      <c r="F172" s="423"/>
      <c r="G172" s="678"/>
      <c r="H172" s="230"/>
    </row>
    <row r="173" spans="2:8">
      <c r="B173" s="422" t="s">
        <v>10058</v>
      </c>
      <c r="C173" s="423"/>
      <c r="D173" s="423"/>
      <c r="E173" s="423"/>
      <c r="F173" s="423"/>
      <c r="G173" s="678"/>
      <c r="H173" s="230"/>
    </row>
    <row r="174" spans="2:8">
      <c r="B174" s="422" t="s">
        <v>10059</v>
      </c>
      <c r="C174" s="423"/>
      <c r="D174" s="423"/>
      <c r="E174" s="423"/>
      <c r="F174" s="423"/>
      <c r="G174" s="678"/>
      <c r="H174" s="230"/>
    </row>
    <row r="175" spans="2:8">
      <c r="B175" s="422" t="s">
        <v>10060</v>
      </c>
      <c r="C175" s="423"/>
      <c r="D175" s="423"/>
      <c r="E175" s="423"/>
      <c r="F175" s="423"/>
      <c r="G175" s="678"/>
      <c r="H175" s="230"/>
    </row>
    <row r="176" spans="2:8">
      <c r="B176" s="422" t="s">
        <v>10061</v>
      </c>
      <c r="C176" s="423" t="s">
        <v>10062</v>
      </c>
      <c r="D176" s="423"/>
      <c r="E176" s="423"/>
      <c r="F176" s="423"/>
      <c r="G176" s="678"/>
      <c r="H176" s="230"/>
    </row>
    <row r="177" spans="2:8">
      <c r="B177" s="422"/>
      <c r="C177" s="423" t="s">
        <v>10063</v>
      </c>
      <c r="D177" s="423"/>
      <c r="E177" s="423"/>
      <c r="F177" s="423"/>
      <c r="G177" s="678"/>
      <c r="H177" s="230"/>
    </row>
    <row r="178" spans="2:8">
      <c r="B178" s="422" t="s">
        <v>10064</v>
      </c>
      <c r="C178" s="423" t="s">
        <v>10065</v>
      </c>
      <c r="D178" s="423"/>
      <c r="E178" s="423"/>
      <c r="F178" s="423"/>
      <c r="G178" s="678"/>
      <c r="H178" s="230"/>
    </row>
    <row r="179" spans="2:8">
      <c r="B179" s="422"/>
      <c r="C179" s="423"/>
      <c r="D179" s="423"/>
      <c r="E179" s="423"/>
      <c r="F179" s="423"/>
      <c r="G179" s="678"/>
      <c r="H179" s="230"/>
    </row>
    <row r="180" spans="2:8">
      <c r="B180" s="422" t="s">
        <v>10066</v>
      </c>
      <c r="C180" s="423"/>
      <c r="D180" s="423"/>
      <c r="E180" s="423"/>
      <c r="F180" s="423"/>
      <c r="G180" s="678"/>
      <c r="H180" s="230"/>
    </row>
    <row r="181" spans="2:8">
      <c r="B181" s="422" t="s">
        <v>10067</v>
      </c>
      <c r="C181" s="423"/>
      <c r="D181" s="423"/>
      <c r="E181" s="423"/>
      <c r="F181" s="423"/>
      <c r="G181" s="678"/>
      <c r="H181" s="230"/>
    </row>
    <row r="182" spans="2:8">
      <c r="B182" s="422" t="s">
        <v>10068</v>
      </c>
      <c r="C182" s="423"/>
      <c r="D182" s="423"/>
      <c r="E182" s="423"/>
      <c r="F182" s="423"/>
      <c r="G182" s="678"/>
      <c r="H182" s="230"/>
    </row>
    <row r="183" spans="2:8">
      <c r="B183" s="422" t="s">
        <v>10069</v>
      </c>
      <c r="C183" s="423"/>
      <c r="D183" s="423"/>
      <c r="E183" s="423"/>
      <c r="F183" s="423"/>
      <c r="G183" s="678"/>
      <c r="H183" s="230"/>
    </row>
    <row r="184" spans="2:8">
      <c r="B184" s="422" t="s">
        <v>10070</v>
      </c>
      <c r="C184" s="423"/>
      <c r="D184" s="423"/>
      <c r="E184" s="423"/>
      <c r="F184" s="423"/>
      <c r="G184" s="678"/>
      <c r="H184" s="230"/>
    </row>
    <row r="185" spans="2:8">
      <c r="B185" s="422"/>
      <c r="C185" s="423"/>
      <c r="D185" s="423"/>
      <c r="E185" s="423"/>
      <c r="F185" s="423"/>
      <c r="G185" s="678"/>
      <c r="H185" s="230"/>
    </row>
    <row r="186" spans="2:8" ht="18.75">
      <c r="B186" s="419" t="s">
        <v>10071</v>
      </c>
      <c r="C186" s="423"/>
      <c r="D186" s="423"/>
      <c r="E186" s="423"/>
      <c r="F186" s="423"/>
      <c r="G186" s="678"/>
      <c r="H186" s="230"/>
    </row>
    <row r="187" spans="2:8">
      <c r="B187" s="422" t="s">
        <v>10072</v>
      </c>
      <c r="C187" s="423"/>
      <c r="D187" s="423"/>
      <c r="E187" s="423"/>
      <c r="F187" s="423"/>
      <c r="G187" s="678"/>
      <c r="H187" s="230"/>
    </row>
    <row r="188" spans="2:8">
      <c r="B188" s="474" t="s">
        <v>10073</v>
      </c>
      <c r="C188" s="423"/>
      <c r="D188" s="423"/>
      <c r="E188" s="423"/>
      <c r="F188" s="423"/>
      <c r="G188" s="678"/>
      <c r="H188" s="230"/>
    </row>
    <row r="189" spans="2:8">
      <c r="B189" s="422" t="s">
        <v>10074</v>
      </c>
      <c r="C189" s="423"/>
      <c r="D189" s="423"/>
      <c r="E189" s="423"/>
      <c r="F189" s="423"/>
      <c r="G189" s="678"/>
      <c r="H189" s="230"/>
    </row>
    <row r="190" spans="2:8">
      <c r="B190" s="422" t="s">
        <v>10075</v>
      </c>
      <c r="C190" s="423"/>
      <c r="D190" s="423"/>
      <c r="E190" s="423"/>
      <c r="F190" s="423"/>
      <c r="G190" s="678"/>
      <c r="H190" s="230"/>
    </row>
    <row r="191" spans="2:8">
      <c r="B191" s="422" t="s">
        <v>10076</v>
      </c>
      <c r="C191" s="423"/>
      <c r="D191" s="540"/>
      <c r="E191" s="423"/>
      <c r="F191" s="423"/>
      <c r="G191" s="678"/>
      <c r="H191" s="230"/>
    </row>
    <row r="192" spans="2:8">
      <c r="B192" s="422" t="s">
        <v>10077</v>
      </c>
      <c r="C192" s="423"/>
      <c r="D192" s="423"/>
      <c r="E192" s="423"/>
      <c r="F192" s="423"/>
      <c r="G192" s="678"/>
      <c r="H192" s="230"/>
    </row>
    <row r="193" spans="2:8">
      <c r="B193" s="422" t="s">
        <v>10078</v>
      </c>
      <c r="C193" s="423"/>
      <c r="D193" s="423"/>
      <c r="E193" s="423"/>
      <c r="F193" s="423"/>
      <c r="G193" s="678"/>
      <c r="H193" s="230"/>
    </row>
    <row r="194" spans="2:8">
      <c r="B194" s="422" t="s">
        <v>10079</v>
      </c>
      <c r="C194" s="423"/>
      <c r="D194" s="423"/>
      <c r="E194" s="423"/>
      <c r="F194" s="423"/>
      <c r="G194" s="678"/>
      <c r="H194" s="230"/>
    </row>
    <row r="195" spans="2:8">
      <c r="B195" s="422" t="s">
        <v>10080</v>
      </c>
      <c r="C195" s="423"/>
      <c r="D195" s="423"/>
      <c r="E195" s="423"/>
      <c r="F195" s="423"/>
      <c r="G195" s="678"/>
      <c r="H195" s="230"/>
    </row>
    <row r="196" spans="2:8">
      <c r="B196" s="422" t="s">
        <v>10081</v>
      </c>
      <c r="C196" s="423"/>
      <c r="D196" s="423"/>
      <c r="E196" s="423"/>
      <c r="F196" s="423"/>
      <c r="G196" s="678"/>
      <c r="H196" s="230"/>
    </row>
    <row r="197" spans="2:8">
      <c r="B197" s="422" t="s">
        <v>10082</v>
      </c>
      <c r="C197" s="423"/>
      <c r="D197" s="423"/>
      <c r="E197" s="423"/>
      <c r="F197" s="423"/>
      <c r="G197" s="424"/>
      <c r="H197" s="230"/>
    </row>
    <row r="198" spans="2:8" ht="16.5" customHeight="1">
      <c r="B198" s="422" t="s">
        <v>10083</v>
      </c>
      <c r="C198" s="679"/>
      <c r="D198" s="679"/>
      <c r="E198" s="679"/>
      <c r="F198" s="679"/>
      <c r="G198" s="680"/>
      <c r="H198" s="230"/>
    </row>
    <row r="199" spans="2:8">
      <c r="B199" s="422" t="s">
        <v>10084</v>
      </c>
      <c r="C199" s="423"/>
      <c r="D199" s="423"/>
      <c r="E199" s="423"/>
      <c r="F199" s="423"/>
      <c r="G199" s="424"/>
      <c r="H199" s="230"/>
    </row>
    <row r="200" spans="2:8">
      <c r="B200" s="422"/>
      <c r="C200" s="423"/>
      <c r="D200" s="423"/>
      <c r="E200" s="423"/>
      <c r="F200" s="423"/>
      <c r="G200" s="678"/>
      <c r="H200" s="230"/>
    </row>
    <row r="201" spans="2:8">
      <c r="B201" s="474" t="s">
        <v>10085</v>
      </c>
      <c r="C201" s="423"/>
      <c r="D201" s="423"/>
      <c r="E201" s="423"/>
      <c r="F201" s="423"/>
      <c r="G201" s="678"/>
      <c r="H201" s="230"/>
    </row>
    <row r="202" spans="2:8">
      <c r="B202" s="422" t="s">
        <v>10054</v>
      </c>
      <c r="C202" s="423"/>
      <c r="D202" s="423"/>
      <c r="E202" s="423"/>
      <c r="F202" s="423"/>
      <c r="G202" s="678"/>
      <c r="H202" s="230"/>
    </row>
    <row r="203" spans="2:8">
      <c r="B203" s="422" t="s">
        <v>10055</v>
      </c>
      <c r="C203" s="423"/>
      <c r="D203" s="423"/>
      <c r="E203" s="423"/>
      <c r="F203" s="423"/>
      <c r="G203" s="678"/>
      <c r="H203" s="230"/>
    </row>
    <row r="204" spans="2:8">
      <c r="B204" s="422" t="s">
        <v>10056</v>
      </c>
      <c r="C204" s="423"/>
      <c r="D204" s="423"/>
      <c r="E204" s="423"/>
      <c r="F204" s="423"/>
      <c r="G204" s="678"/>
      <c r="H204" s="230"/>
    </row>
    <row r="205" spans="2:8">
      <c r="B205" s="422" t="s">
        <v>10086</v>
      </c>
      <c r="C205" s="423"/>
      <c r="D205" s="423"/>
      <c r="E205" s="423"/>
      <c r="F205" s="423"/>
      <c r="G205" s="678"/>
      <c r="H205" s="230"/>
    </row>
    <row r="206" spans="2:8">
      <c r="B206" s="422" t="s">
        <v>10087</v>
      </c>
      <c r="C206" s="423"/>
      <c r="D206" s="423"/>
      <c r="E206" s="423"/>
      <c r="F206" s="423"/>
      <c r="G206" s="678"/>
      <c r="H206" s="230"/>
    </row>
    <row r="207" spans="2:8">
      <c r="B207" s="422" t="s">
        <v>10088</v>
      </c>
      <c r="C207" s="423"/>
      <c r="D207" s="423"/>
      <c r="E207" s="423"/>
      <c r="F207" s="423"/>
      <c r="G207" s="678"/>
      <c r="H207" s="230"/>
    </row>
    <row r="208" spans="2:8">
      <c r="B208" s="422" t="s">
        <v>10089</v>
      </c>
      <c r="C208" s="423"/>
      <c r="D208" s="423"/>
      <c r="E208" s="423"/>
      <c r="F208" s="423"/>
      <c r="G208" s="678"/>
      <c r="H208" s="230"/>
    </row>
    <row r="209" spans="2:8">
      <c r="B209" s="422" t="s">
        <v>10090</v>
      </c>
      <c r="C209" s="423"/>
      <c r="D209" s="423"/>
      <c r="E209" s="423"/>
      <c r="F209" s="423"/>
      <c r="G209" s="678"/>
      <c r="H209" s="230"/>
    </row>
    <row r="210" spans="2:8">
      <c r="B210" s="422" t="s">
        <v>10066</v>
      </c>
      <c r="C210" s="423"/>
      <c r="D210" s="423"/>
      <c r="E210" s="423"/>
      <c r="F210" s="423"/>
      <c r="G210" s="678"/>
      <c r="H210" s="230"/>
    </row>
    <row r="211" spans="2:8">
      <c r="B211" s="422"/>
      <c r="C211" s="423"/>
      <c r="D211" s="423"/>
      <c r="E211" s="423"/>
      <c r="F211" s="423"/>
      <c r="G211" s="678"/>
      <c r="H211" s="230"/>
    </row>
    <row r="212" spans="2:8" ht="18.75">
      <c r="B212" s="419" t="s">
        <v>10091</v>
      </c>
      <c r="C212" s="420"/>
      <c r="D212" s="420"/>
      <c r="E212" s="420"/>
      <c r="F212" s="420"/>
      <c r="G212" s="678"/>
      <c r="H212" s="230"/>
    </row>
    <row r="213" spans="2:8">
      <c r="B213" s="422" t="s">
        <v>10092</v>
      </c>
      <c r="C213" s="423"/>
      <c r="D213" s="423"/>
      <c r="E213" s="423"/>
      <c r="F213" s="423"/>
      <c r="G213" s="678"/>
      <c r="H213" s="230"/>
    </row>
    <row r="214" spans="2:8">
      <c r="B214" s="422" t="s">
        <v>4940</v>
      </c>
      <c r="C214" s="423"/>
      <c r="D214" s="540"/>
      <c r="E214" s="423"/>
      <c r="F214" s="423"/>
      <c r="G214" s="678"/>
      <c r="H214" s="230"/>
    </row>
    <row r="215" spans="2:8">
      <c r="B215" s="422" t="s">
        <v>4942</v>
      </c>
      <c r="C215" s="423"/>
      <c r="D215" s="423"/>
      <c r="E215" s="423"/>
      <c r="F215" s="423"/>
      <c r="G215" s="678"/>
      <c r="H215" s="230"/>
    </row>
    <row r="216" spans="2:8">
      <c r="B216" s="422" t="s">
        <v>4943</v>
      </c>
      <c r="C216" s="423"/>
      <c r="D216" s="423"/>
      <c r="E216" s="423"/>
      <c r="F216" s="423"/>
      <c r="G216" s="678"/>
      <c r="H216" s="230"/>
    </row>
    <row r="217" spans="2:8">
      <c r="B217" s="422" t="s">
        <v>4944</v>
      </c>
      <c r="C217" s="423"/>
      <c r="D217" s="423"/>
      <c r="E217" s="423"/>
      <c r="F217" s="423"/>
      <c r="G217" s="678"/>
      <c r="H217" s="230"/>
    </row>
    <row r="218" spans="2:8">
      <c r="B218" s="422" t="s">
        <v>4945</v>
      </c>
      <c r="C218" s="423"/>
      <c r="D218" s="423"/>
      <c r="E218" s="423"/>
      <c r="F218" s="423"/>
      <c r="G218" s="678"/>
      <c r="H218" s="230"/>
    </row>
    <row r="219" spans="2:8">
      <c r="B219" s="422" t="s">
        <v>4946</v>
      </c>
      <c r="C219" s="423"/>
      <c r="D219" s="423"/>
      <c r="E219" s="423"/>
      <c r="F219" s="423"/>
      <c r="G219" s="678"/>
      <c r="H219" s="230"/>
    </row>
    <row r="220" spans="2:8">
      <c r="B220" s="422" t="s">
        <v>10093</v>
      </c>
      <c r="C220" s="423"/>
      <c r="D220" s="423"/>
      <c r="E220" s="423"/>
      <c r="F220" s="423"/>
      <c r="G220" s="424"/>
      <c r="H220" s="230"/>
    </row>
    <row r="221" spans="2:8" ht="16.5" customHeight="1">
      <c r="B221" s="422" t="s">
        <v>4948</v>
      </c>
      <c r="C221" s="679"/>
      <c r="D221" s="679"/>
      <c r="E221" s="679"/>
      <c r="F221" s="679"/>
      <c r="G221" s="680"/>
      <c r="H221" s="230"/>
    </row>
    <row r="222" spans="2:8">
      <c r="B222" s="422" t="s">
        <v>4949</v>
      </c>
      <c r="C222" s="423"/>
      <c r="D222" s="423"/>
      <c r="E222" s="423"/>
      <c r="F222" s="423"/>
      <c r="G222" s="424"/>
      <c r="H222" s="230"/>
    </row>
    <row r="223" spans="2:8" ht="17.25" thickBot="1">
      <c r="B223" s="422"/>
      <c r="C223" s="423"/>
      <c r="D223" s="423"/>
      <c r="E223" s="423"/>
      <c r="F223" s="423"/>
      <c r="G223" s="678"/>
      <c r="H223" s="230"/>
    </row>
    <row r="224" spans="2:8" ht="20.100000000000001" customHeight="1">
      <c r="B224" s="425"/>
      <c r="C224" s="425"/>
      <c r="D224" s="255"/>
      <c r="E224" s="255"/>
      <c r="F224" s="255"/>
      <c r="G224" s="68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2">
    <outlinePr summaryBelow="0"/>
    <pageSetUpPr fitToPage="1"/>
  </sheetPr>
  <dimension ref="A1:H117"/>
  <sheetViews>
    <sheetView showGridLines="0" zoomScaleNormal="100" zoomScaleSheetLayoutView="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18</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24</v>
      </c>
      <c r="C4" s="224" t="s">
        <v>2308</v>
      </c>
      <c r="D4" s="224" t="s">
        <v>2309</v>
      </c>
      <c r="E4" s="224" t="s">
        <v>2310</v>
      </c>
      <c r="F4" s="225" t="s">
        <v>2311</v>
      </c>
      <c r="G4" s="226" t="s">
        <v>1571</v>
      </c>
      <c r="H4" s="45"/>
    </row>
    <row r="5" spans="1:8" ht="17.25" thickBot="1">
      <c r="B5" s="231" t="s">
        <v>9246</v>
      </c>
      <c r="C5" s="232" t="s">
        <v>9247</v>
      </c>
      <c r="D5" s="233" t="s">
        <v>2319</v>
      </c>
      <c r="E5" s="234" t="s">
        <v>9248</v>
      </c>
      <c r="F5" s="235" t="s">
        <v>2315</v>
      </c>
      <c r="G5" s="236" t="s">
        <v>10123</v>
      </c>
      <c r="H5" s="230"/>
    </row>
    <row r="6" spans="1:8" s="45" customFormat="1" ht="20.100000000000001" customHeight="1" thickBot="1">
      <c r="A6" s="8"/>
      <c r="B6" s="227" t="s">
        <v>9250</v>
      </c>
      <c r="C6" s="228"/>
      <c r="D6" s="228"/>
      <c r="E6" s="228"/>
      <c r="F6" s="228"/>
      <c r="G6" s="229"/>
      <c r="H6" s="230"/>
    </row>
    <row r="7" spans="1:8" ht="30">
      <c r="B7" s="231" t="s">
        <v>10124</v>
      </c>
      <c r="C7" s="232" t="s">
        <v>9262</v>
      </c>
      <c r="D7" s="233" t="s">
        <v>2432</v>
      </c>
      <c r="E7" s="234" t="s">
        <v>4511</v>
      </c>
      <c r="F7" s="235" t="s">
        <v>2315</v>
      </c>
      <c r="G7" s="236" t="s">
        <v>2548</v>
      </c>
      <c r="H7" s="230"/>
    </row>
    <row r="8" spans="1:8" ht="30">
      <c r="B8" s="237" t="s">
        <v>10125</v>
      </c>
      <c r="C8" s="238" t="s">
        <v>9265</v>
      </c>
      <c r="D8" s="239" t="s">
        <v>2316</v>
      </c>
      <c r="E8" s="240" t="s">
        <v>2806</v>
      </c>
      <c r="F8" s="241"/>
      <c r="G8" s="350" t="s">
        <v>10153</v>
      </c>
      <c r="H8" s="230"/>
    </row>
    <row r="9" spans="1:8" ht="30">
      <c r="B9" s="237" t="s">
        <v>10126</v>
      </c>
      <c r="C9" s="238" t="s">
        <v>9267</v>
      </c>
      <c r="D9" s="239" t="s">
        <v>2324</v>
      </c>
      <c r="E9" s="240" t="s">
        <v>2806</v>
      </c>
      <c r="F9" s="241"/>
      <c r="G9" s="350" t="s">
        <v>10154</v>
      </c>
      <c r="H9" s="230"/>
    </row>
    <row r="10" spans="1:8" ht="45">
      <c r="B10" s="289" t="s">
        <v>923</v>
      </c>
      <c r="C10" s="290" t="s">
        <v>9269</v>
      </c>
      <c r="D10" s="291" t="s">
        <v>2319</v>
      </c>
      <c r="E10" s="292" t="s">
        <v>2371</v>
      </c>
      <c r="F10" s="293"/>
      <c r="G10" s="261" t="s">
        <v>10155</v>
      </c>
      <c r="H10" s="230"/>
    </row>
    <row r="11" spans="1:8" ht="30">
      <c r="B11" s="237" t="s">
        <v>8080</v>
      </c>
      <c r="C11" s="238" t="s">
        <v>9270</v>
      </c>
      <c r="D11" s="239" t="s">
        <v>2319</v>
      </c>
      <c r="E11" s="240" t="s">
        <v>2805</v>
      </c>
      <c r="F11" s="241"/>
      <c r="G11" s="350" t="s">
        <v>10156</v>
      </c>
      <c r="H11" s="230"/>
    </row>
    <row r="12" spans="1:8" ht="45">
      <c r="B12" s="237" t="s">
        <v>5004</v>
      </c>
      <c r="C12" s="238" t="s">
        <v>9274</v>
      </c>
      <c r="D12" s="239" t="s">
        <v>2432</v>
      </c>
      <c r="E12" s="240" t="s">
        <v>4511</v>
      </c>
      <c r="F12" s="241"/>
      <c r="G12" s="350" t="s">
        <v>9275</v>
      </c>
      <c r="H12" s="230"/>
    </row>
    <row r="13" spans="1:8" ht="30">
      <c r="B13" s="237" t="s">
        <v>10127</v>
      </c>
      <c r="C13" s="238" t="s">
        <v>9278</v>
      </c>
      <c r="D13" s="239" t="s">
        <v>3108</v>
      </c>
      <c r="E13" s="240" t="s">
        <v>4511</v>
      </c>
      <c r="F13" s="241"/>
      <c r="G13" s="350" t="s">
        <v>10157</v>
      </c>
      <c r="H13" s="230"/>
    </row>
    <row r="14" spans="1:8" ht="30">
      <c r="B14" s="237" t="s">
        <v>9280</v>
      </c>
      <c r="C14" s="238" t="s">
        <v>9281</v>
      </c>
      <c r="D14" s="239" t="s">
        <v>2313</v>
      </c>
      <c r="E14" s="240" t="s">
        <v>4511</v>
      </c>
      <c r="F14" s="241"/>
      <c r="G14" s="350" t="s">
        <v>10158</v>
      </c>
      <c r="H14" s="230"/>
    </row>
    <row r="15" spans="1:8" ht="60">
      <c r="B15" s="237" t="s">
        <v>10128</v>
      </c>
      <c r="C15" s="238" t="s">
        <v>9283</v>
      </c>
      <c r="D15" s="239" t="s">
        <v>3112</v>
      </c>
      <c r="E15" s="240" t="s">
        <v>4511</v>
      </c>
      <c r="F15" s="241"/>
      <c r="G15" s="350" t="s">
        <v>10159</v>
      </c>
      <c r="H15" s="230"/>
    </row>
    <row r="16" spans="1:8" ht="75">
      <c r="B16" s="289" t="s">
        <v>10129</v>
      </c>
      <c r="C16" s="290" t="s">
        <v>9284</v>
      </c>
      <c r="D16" s="291" t="s">
        <v>2432</v>
      </c>
      <c r="E16" s="292" t="s">
        <v>4511</v>
      </c>
      <c r="F16" s="293"/>
      <c r="G16" s="261" t="s">
        <v>10160</v>
      </c>
      <c r="H16" s="230"/>
    </row>
    <row r="17" spans="2:8" ht="75">
      <c r="B17" s="237" t="s">
        <v>194</v>
      </c>
      <c r="C17" s="238" t="s">
        <v>9286</v>
      </c>
      <c r="D17" s="239" t="s">
        <v>2480</v>
      </c>
      <c r="E17" s="240" t="s">
        <v>2958</v>
      </c>
      <c r="F17" s="241"/>
      <c r="G17" s="350" t="s">
        <v>10130</v>
      </c>
      <c r="H17" s="230"/>
    </row>
    <row r="18" spans="2:8" ht="90">
      <c r="B18" s="237" t="s">
        <v>195</v>
      </c>
      <c r="C18" s="238" t="s">
        <v>9290</v>
      </c>
      <c r="D18" s="239" t="s">
        <v>2327</v>
      </c>
      <c r="E18" s="240" t="s">
        <v>5563</v>
      </c>
      <c r="F18" s="241"/>
      <c r="G18" s="350" t="s">
        <v>10131</v>
      </c>
      <c r="H18" s="230"/>
    </row>
    <row r="19" spans="2:8" ht="105">
      <c r="B19" s="237" t="s">
        <v>9292</v>
      </c>
      <c r="C19" s="238" t="s">
        <v>9293</v>
      </c>
      <c r="D19" s="239" t="s">
        <v>3120</v>
      </c>
      <c r="E19" s="240" t="s">
        <v>5577</v>
      </c>
      <c r="F19" s="241"/>
      <c r="G19" s="350" t="s">
        <v>10132</v>
      </c>
      <c r="H19" s="230"/>
    </row>
    <row r="20" spans="2:8" ht="45">
      <c r="B20" s="289" t="s">
        <v>9295</v>
      </c>
      <c r="C20" s="290" t="s">
        <v>10133</v>
      </c>
      <c r="D20" s="291" t="s">
        <v>3108</v>
      </c>
      <c r="E20" s="292" t="s">
        <v>4511</v>
      </c>
      <c r="F20" s="293"/>
      <c r="G20" s="261" t="s">
        <v>10161</v>
      </c>
      <c r="H20" s="230"/>
    </row>
    <row r="21" spans="2:8" ht="90">
      <c r="B21" s="289" t="s">
        <v>9297</v>
      </c>
      <c r="C21" s="290" t="s">
        <v>9298</v>
      </c>
      <c r="D21" s="291" t="s">
        <v>2432</v>
      </c>
      <c r="E21" s="292" t="s">
        <v>4511</v>
      </c>
      <c r="F21" s="293"/>
      <c r="G21" s="261" t="s">
        <v>10162</v>
      </c>
      <c r="H21" s="230"/>
    </row>
    <row r="22" spans="2:8" ht="90">
      <c r="B22" s="289" t="s">
        <v>9300</v>
      </c>
      <c r="C22" s="290" t="s">
        <v>9301</v>
      </c>
      <c r="D22" s="291" t="s">
        <v>2432</v>
      </c>
      <c r="E22" s="292" t="s">
        <v>4511</v>
      </c>
      <c r="F22" s="293"/>
      <c r="G22" s="261" t="s">
        <v>10163</v>
      </c>
      <c r="H22" s="230"/>
    </row>
    <row r="23" spans="2:8" ht="75">
      <c r="B23" s="289" t="s">
        <v>9303</v>
      </c>
      <c r="C23" s="290" t="s">
        <v>9304</v>
      </c>
      <c r="D23" s="291" t="s">
        <v>3112</v>
      </c>
      <c r="E23" s="292" t="s">
        <v>4511</v>
      </c>
      <c r="F23" s="293"/>
      <c r="G23" s="261" t="s">
        <v>10164</v>
      </c>
      <c r="H23" s="230"/>
    </row>
    <row r="24" spans="2:8" ht="75">
      <c r="B24" s="289" t="s">
        <v>9305</v>
      </c>
      <c r="C24" s="290" t="s">
        <v>9306</v>
      </c>
      <c r="D24" s="291" t="s">
        <v>2432</v>
      </c>
      <c r="E24" s="292" t="s">
        <v>4511</v>
      </c>
      <c r="F24" s="293"/>
      <c r="G24" s="261" t="s">
        <v>10165</v>
      </c>
      <c r="H24" s="230"/>
    </row>
    <row r="25" spans="2:8" ht="17.25" thickBot="1">
      <c r="B25" s="245" t="s">
        <v>939</v>
      </c>
      <c r="C25" s="246" t="s">
        <v>9307</v>
      </c>
      <c r="D25" s="247" t="s">
        <v>3388</v>
      </c>
      <c r="E25" s="248" t="s">
        <v>2806</v>
      </c>
      <c r="F25" s="249"/>
      <c r="G25" s="351" t="s">
        <v>9308</v>
      </c>
      <c r="H25" s="230"/>
    </row>
    <row r="26" spans="2:8" ht="20.100000000000001" customHeight="1" thickBot="1">
      <c r="B26" s="227" t="s">
        <v>9313</v>
      </c>
      <c r="C26" s="228"/>
      <c r="D26" s="228"/>
      <c r="E26" s="228"/>
      <c r="F26" s="228"/>
      <c r="G26" s="229"/>
      <c r="H26" s="230"/>
    </row>
    <row r="27" spans="2:8" ht="20.100000000000001" customHeight="1" thickBot="1">
      <c r="B27" s="434" t="s">
        <v>10134</v>
      </c>
      <c r="C27" s="435"/>
      <c r="D27" s="435"/>
      <c r="E27" s="435"/>
      <c r="F27" s="435"/>
      <c r="G27" s="436"/>
      <c r="H27" s="230"/>
    </row>
    <row r="28" spans="2:8" ht="45">
      <c r="B28" s="231" t="s">
        <v>10135</v>
      </c>
      <c r="C28" s="232" t="s">
        <v>9317</v>
      </c>
      <c r="D28" s="233" t="s">
        <v>2947</v>
      </c>
      <c r="E28" s="234" t="s">
        <v>4511</v>
      </c>
      <c r="F28" s="235" t="s">
        <v>5073</v>
      </c>
      <c r="G28" s="236" t="s">
        <v>10136</v>
      </c>
      <c r="H28" s="230"/>
    </row>
    <row r="29" spans="2:8" ht="45">
      <c r="B29" s="237" t="s">
        <v>10137</v>
      </c>
      <c r="C29" s="238" t="s">
        <v>9322</v>
      </c>
      <c r="D29" s="239" t="s">
        <v>3076</v>
      </c>
      <c r="E29" s="240" t="s">
        <v>7805</v>
      </c>
      <c r="F29" s="241" t="s">
        <v>5073</v>
      </c>
      <c r="G29" s="350" t="s">
        <v>4074</v>
      </c>
      <c r="H29" s="230"/>
    </row>
    <row r="30" spans="2:8" ht="150">
      <c r="B30" s="237" t="s">
        <v>10138</v>
      </c>
      <c r="C30" s="238" t="s">
        <v>9325</v>
      </c>
      <c r="D30" s="239" t="s">
        <v>3219</v>
      </c>
      <c r="E30" s="240" t="s">
        <v>2805</v>
      </c>
      <c r="F30" s="241" t="s">
        <v>5073</v>
      </c>
      <c r="G30" s="350" t="s">
        <v>9326</v>
      </c>
      <c r="H30" s="230"/>
    </row>
    <row r="31" spans="2:8" ht="45">
      <c r="B31" s="237" t="s">
        <v>9040</v>
      </c>
      <c r="C31" s="238" t="s">
        <v>10139</v>
      </c>
      <c r="D31" s="239" t="s">
        <v>2328</v>
      </c>
      <c r="E31" s="240" t="s">
        <v>2371</v>
      </c>
      <c r="F31" s="241"/>
      <c r="G31" s="350" t="s">
        <v>10166</v>
      </c>
      <c r="H31" s="230"/>
    </row>
    <row r="32" spans="2:8" ht="17.25" thickBot="1">
      <c r="B32" s="237" t="s">
        <v>9059</v>
      </c>
      <c r="C32" s="238" t="s">
        <v>10140</v>
      </c>
      <c r="D32" s="239" t="s">
        <v>4081</v>
      </c>
      <c r="E32" s="240" t="s">
        <v>2314</v>
      </c>
      <c r="F32" s="241"/>
      <c r="G32" s="350" t="s">
        <v>4082</v>
      </c>
      <c r="H32" s="230"/>
    </row>
    <row r="33" spans="2:8" ht="20.100000000000001" customHeight="1" thickBot="1">
      <c r="B33" s="434" t="s">
        <v>10141</v>
      </c>
      <c r="C33" s="435"/>
      <c r="D33" s="435"/>
      <c r="E33" s="435"/>
      <c r="F33" s="435"/>
      <c r="G33" s="436"/>
      <c r="H33" s="230"/>
    </row>
    <row r="34" spans="2:8">
      <c r="B34" s="231" t="s">
        <v>9335</v>
      </c>
      <c r="C34" s="232" t="s">
        <v>9336</v>
      </c>
      <c r="D34" s="233" t="s">
        <v>2947</v>
      </c>
      <c r="E34" s="234" t="s">
        <v>4511</v>
      </c>
      <c r="F34" s="235" t="s">
        <v>5073</v>
      </c>
      <c r="G34" s="721" t="s">
        <v>9334</v>
      </c>
      <c r="H34" s="230"/>
    </row>
    <row r="35" spans="2:8">
      <c r="B35" s="237" t="s">
        <v>9338</v>
      </c>
      <c r="C35" s="238" t="s">
        <v>9339</v>
      </c>
      <c r="D35" s="239" t="s">
        <v>3076</v>
      </c>
      <c r="E35" s="240" t="s">
        <v>7805</v>
      </c>
      <c r="F35" s="241" t="s">
        <v>5073</v>
      </c>
      <c r="G35" s="718"/>
      <c r="H35" s="230"/>
    </row>
    <row r="36" spans="2:8">
      <c r="B36" s="237" t="s">
        <v>9340</v>
      </c>
      <c r="C36" s="238" t="s">
        <v>9341</v>
      </c>
      <c r="D36" s="239" t="s">
        <v>3219</v>
      </c>
      <c r="E36" s="240" t="s">
        <v>2805</v>
      </c>
      <c r="F36" s="241" t="s">
        <v>5073</v>
      </c>
      <c r="G36" s="718"/>
      <c r="H36" s="230"/>
    </row>
    <row r="37" spans="2:8">
      <c r="B37" s="237" t="s">
        <v>9042</v>
      </c>
      <c r="C37" s="238" t="s">
        <v>9342</v>
      </c>
      <c r="D37" s="239" t="s">
        <v>2328</v>
      </c>
      <c r="E37" s="240" t="s">
        <v>2371</v>
      </c>
      <c r="F37" s="241"/>
      <c r="G37" s="718"/>
      <c r="H37" s="230"/>
    </row>
    <row r="38" spans="2:8" ht="17.25" thickBot="1">
      <c r="B38" s="237" t="s">
        <v>9061</v>
      </c>
      <c r="C38" s="238" t="s">
        <v>9343</v>
      </c>
      <c r="D38" s="239" t="s">
        <v>4081</v>
      </c>
      <c r="E38" s="240" t="s">
        <v>2314</v>
      </c>
      <c r="F38" s="241"/>
      <c r="G38" s="722"/>
      <c r="H38" s="230"/>
    </row>
    <row r="39" spans="2:8" ht="20.100000000000001" customHeight="1" thickBot="1">
      <c r="B39" s="434" t="s">
        <v>10142</v>
      </c>
      <c r="C39" s="435"/>
      <c r="D39" s="435"/>
      <c r="E39" s="435"/>
      <c r="F39" s="435"/>
      <c r="G39" s="436"/>
      <c r="H39" s="230"/>
    </row>
    <row r="40" spans="2:8">
      <c r="B40" s="231" t="s">
        <v>9345</v>
      </c>
      <c r="C40" s="232" t="s">
        <v>9346</v>
      </c>
      <c r="D40" s="233" t="s">
        <v>2947</v>
      </c>
      <c r="E40" s="234" t="s">
        <v>4511</v>
      </c>
      <c r="F40" s="235" t="s">
        <v>5073</v>
      </c>
      <c r="G40" s="721" t="s">
        <v>9334</v>
      </c>
      <c r="H40" s="230"/>
    </row>
    <row r="41" spans="2:8">
      <c r="B41" s="237" t="s">
        <v>9347</v>
      </c>
      <c r="C41" s="238" t="s">
        <v>9348</v>
      </c>
      <c r="D41" s="239" t="s">
        <v>3076</v>
      </c>
      <c r="E41" s="240" t="s">
        <v>7805</v>
      </c>
      <c r="F41" s="241" t="s">
        <v>5073</v>
      </c>
      <c r="G41" s="718"/>
      <c r="H41" s="230"/>
    </row>
    <row r="42" spans="2:8">
      <c r="B42" s="237" t="s">
        <v>9349</v>
      </c>
      <c r="C42" s="238" t="s">
        <v>9350</v>
      </c>
      <c r="D42" s="239" t="s">
        <v>3219</v>
      </c>
      <c r="E42" s="240" t="s">
        <v>2805</v>
      </c>
      <c r="F42" s="241" t="s">
        <v>5073</v>
      </c>
      <c r="G42" s="718"/>
      <c r="H42" s="230"/>
    </row>
    <row r="43" spans="2:8">
      <c r="B43" s="237" t="s">
        <v>9044</v>
      </c>
      <c r="C43" s="238" t="s">
        <v>9351</v>
      </c>
      <c r="D43" s="239" t="s">
        <v>2328</v>
      </c>
      <c r="E43" s="240" t="s">
        <v>2371</v>
      </c>
      <c r="F43" s="241"/>
      <c r="G43" s="718"/>
      <c r="H43" s="230"/>
    </row>
    <row r="44" spans="2:8" ht="17.25" thickBot="1">
      <c r="B44" s="237" t="s">
        <v>9063</v>
      </c>
      <c r="C44" s="238" t="s">
        <v>9352</v>
      </c>
      <c r="D44" s="239" t="s">
        <v>4081</v>
      </c>
      <c r="E44" s="240" t="s">
        <v>2314</v>
      </c>
      <c r="F44" s="241"/>
      <c r="G44" s="722"/>
      <c r="H44" s="230"/>
    </row>
    <row r="45" spans="2:8" ht="20.100000000000001" customHeight="1" thickBot="1">
      <c r="B45" s="434" t="s">
        <v>9353</v>
      </c>
      <c r="C45" s="435"/>
      <c r="D45" s="435"/>
      <c r="E45" s="435"/>
      <c r="F45" s="435"/>
      <c r="G45" s="436"/>
      <c r="H45" s="230"/>
    </row>
    <row r="46" spans="2:8">
      <c r="B46" s="231" t="s">
        <v>9354</v>
      </c>
      <c r="C46" s="232" t="s">
        <v>9355</v>
      </c>
      <c r="D46" s="233" t="s">
        <v>2947</v>
      </c>
      <c r="E46" s="234" t="s">
        <v>4511</v>
      </c>
      <c r="F46" s="235" t="s">
        <v>5073</v>
      </c>
      <c r="G46" s="721" t="s">
        <v>9334</v>
      </c>
      <c r="H46" s="230"/>
    </row>
    <row r="47" spans="2:8">
      <c r="B47" s="237" t="s">
        <v>9356</v>
      </c>
      <c r="C47" s="238" t="s">
        <v>9357</v>
      </c>
      <c r="D47" s="239" t="s">
        <v>3076</v>
      </c>
      <c r="E47" s="240" t="s">
        <v>7805</v>
      </c>
      <c r="F47" s="241" t="s">
        <v>5073</v>
      </c>
      <c r="G47" s="718"/>
      <c r="H47" s="230"/>
    </row>
    <row r="48" spans="2:8">
      <c r="B48" s="237" t="s">
        <v>9358</v>
      </c>
      <c r="C48" s="238" t="s">
        <v>9359</v>
      </c>
      <c r="D48" s="239" t="s">
        <v>3219</v>
      </c>
      <c r="E48" s="240" t="s">
        <v>2805</v>
      </c>
      <c r="F48" s="241" t="s">
        <v>5073</v>
      </c>
      <c r="G48" s="718"/>
      <c r="H48" s="230"/>
    </row>
    <row r="49" spans="2:8">
      <c r="B49" s="237" t="s">
        <v>9046</v>
      </c>
      <c r="C49" s="238" t="s">
        <v>9360</v>
      </c>
      <c r="D49" s="239" t="s">
        <v>2328</v>
      </c>
      <c r="E49" s="240" t="s">
        <v>2371</v>
      </c>
      <c r="F49" s="241"/>
      <c r="G49" s="718"/>
      <c r="H49" s="230"/>
    </row>
    <row r="50" spans="2:8" ht="17.25" thickBot="1">
      <c r="B50" s="237" t="s">
        <v>9065</v>
      </c>
      <c r="C50" s="238" t="s">
        <v>9361</v>
      </c>
      <c r="D50" s="239" t="s">
        <v>4081</v>
      </c>
      <c r="E50" s="240" t="s">
        <v>2314</v>
      </c>
      <c r="F50" s="241"/>
      <c r="G50" s="722"/>
      <c r="H50" s="230"/>
    </row>
    <row r="51" spans="2:8" ht="20.100000000000001" customHeight="1" thickBot="1">
      <c r="B51" s="434" t="s">
        <v>9362</v>
      </c>
      <c r="C51" s="435"/>
      <c r="D51" s="435"/>
      <c r="E51" s="435"/>
      <c r="F51" s="435"/>
      <c r="G51" s="436"/>
      <c r="H51" s="230"/>
    </row>
    <row r="52" spans="2:8">
      <c r="B52" s="231" t="s">
        <v>9363</v>
      </c>
      <c r="C52" s="232" t="s">
        <v>9364</v>
      </c>
      <c r="D52" s="233" t="s">
        <v>2947</v>
      </c>
      <c r="E52" s="234" t="s">
        <v>4511</v>
      </c>
      <c r="F52" s="235" t="s">
        <v>5073</v>
      </c>
      <c r="G52" s="721" t="s">
        <v>9334</v>
      </c>
      <c r="H52" s="230"/>
    </row>
    <row r="53" spans="2:8">
      <c r="B53" s="237" t="s">
        <v>9365</v>
      </c>
      <c r="C53" s="238" t="s">
        <v>9366</v>
      </c>
      <c r="D53" s="239" t="s">
        <v>3076</v>
      </c>
      <c r="E53" s="240" t="s">
        <v>7805</v>
      </c>
      <c r="F53" s="241" t="s">
        <v>5073</v>
      </c>
      <c r="G53" s="718"/>
      <c r="H53" s="230"/>
    </row>
    <row r="54" spans="2:8">
      <c r="B54" s="237" t="s">
        <v>9367</v>
      </c>
      <c r="C54" s="238" t="s">
        <v>9368</v>
      </c>
      <c r="D54" s="239" t="s">
        <v>3219</v>
      </c>
      <c r="E54" s="240" t="s">
        <v>2805</v>
      </c>
      <c r="F54" s="241" t="s">
        <v>5073</v>
      </c>
      <c r="G54" s="718"/>
      <c r="H54" s="230"/>
    </row>
    <row r="55" spans="2:8">
      <c r="B55" s="237" t="s">
        <v>9048</v>
      </c>
      <c r="C55" s="238" t="s">
        <v>9369</v>
      </c>
      <c r="D55" s="239" t="s">
        <v>2328</v>
      </c>
      <c r="E55" s="240" t="s">
        <v>2371</v>
      </c>
      <c r="F55" s="241"/>
      <c r="G55" s="718"/>
      <c r="H55" s="230"/>
    </row>
    <row r="56" spans="2:8" ht="17.25" thickBot="1">
      <c r="B56" s="237" t="s">
        <v>9067</v>
      </c>
      <c r="C56" s="238" t="s">
        <v>9370</v>
      </c>
      <c r="D56" s="239" t="s">
        <v>4081</v>
      </c>
      <c r="E56" s="240" t="s">
        <v>2314</v>
      </c>
      <c r="F56" s="241"/>
      <c r="G56" s="722"/>
      <c r="H56" s="230"/>
    </row>
    <row r="57" spans="2:8" ht="20.100000000000001" customHeight="1" thickBot="1">
      <c r="B57" s="434" t="s">
        <v>9371</v>
      </c>
      <c r="C57" s="435"/>
      <c r="D57" s="435"/>
      <c r="E57" s="435"/>
      <c r="F57" s="435"/>
      <c r="G57" s="436"/>
      <c r="H57" s="230"/>
    </row>
    <row r="58" spans="2:8">
      <c r="B58" s="231" t="s">
        <v>9372</v>
      </c>
      <c r="C58" s="232" t="s">
        <v>9373</v>
      </c>
      <c r="D58" s="233" t="s">
        <v>2947</v>
      </c>
      <c r="E58" s="234" t="s">
        <v>4511</v>
      </c>
      <c r="F58" s="235" t="s">
        <v>5073</v>
      </c>
      <c r="G58" s="721" t="s">
        <v>9334</v>
      </c>
      <c r="H58" s="230"/>
    </row>
    <row r="59" spans="2:8">
      <c r="B59" s="237" t="s">
        <v>9374</v>
      </c>
      <c r="C59" s="238" t="s">
        <v>9375</v>
      </c>
      <c r="D59" s="239" t="s">
        <v>3076</v>
      </c>
      <c r="E59" s="240" t="s">
        <v>7805</v>
      </c>
      <c r="F59" s="241" t="s">
        <v>5073</v>
      </c>
      <c r="G59" s="718"/>
      <c r="H59" s="230"/>
    </row>
    <row r="60" spans="2:8">
      <c r="B60" s="237" t="s">
        <v>9376</v>
      </c>
      <c r="C60" s="238" t="s">
        <v>9377</v>
      </c>
      <c r="D60" s="239" t="s">
        <v>3219</v>
      </c>
      <c r="E60" s="240" t="s">
        <v>2805</v>
      </c>
      <c r="F60" s="241" t="s">
        <v>5073</v>
      </c>
      <c r="G60" s="718"/>
      <c r="H60" s="230"/>
    </row>
    <row r="61" spans="2:8">
      <c r="B61" s="237" t="s">
        <v>9050</v>
      </c>
      <c r="C61" s="238" t="s">
        <v>9378</v>
      </c>
      <c r="D61" s="239" t="s">
        <v>2328</v>
      </c>
      <c r="E61" s="240" t="s">
        <v>2371</v>
      </c>
      <c r="F61" s="241"/>
      <c r="G61" s="718"/>
      <c r="H61" s="230"/>
    </row>
    <row r="62" spans="2:8" ht="17.25" thickBot="1">
      <c r="B62" s="237" t="s">
        <v>9069</v>
      </c>
      <c r="C62" s="238" t="s">
        <v>9379</v>
      </c>
      <c r="D62" s="239" t="s">
        <v>4081</v>
      </c>
      <c r="E62" s="240" t="s">
        <v>2314</v>
      </c>
      <c r="F62" s="241"/>
      <c r="G62" s="722"/>
      <c r="H62" s="230"/>
    </row>
    <row r="63" spans="2:8" ht="20.100000000000001" customHeight="1" thickBot="1">
      <c r="B63" s="434" t="s">
        <v>9380</v>
      </c>
      <c r="C63" s="435"/>
      <c r="D63" s="435"/>
      <c r="E63" s="435"/>
      <c r="F63" s="435"/>
      <c r="G63" s="436"/>
      <c r="H63" s="230"/>
    </row>
    <row r="64" spans="2:8">
      <c r="B64" s="231" t="s">
        <v>9381</v>
      </c>
      <c r="C64" s="232" t="s">
        <v>9382</v>
      </c>
      <c r="D64" s="233" t="s">
        <v>2947</v>
      </c>
      <c r="E64" s="234" t="s">
        <v>4511</v>
      </c>
      <c r="F64" s="235" t="s">
        <v>5073</v>
      </c>
      <c r="G64" s="721" t="s">
        <v>9334</v>
      </c>
      <c r="H64" s="230"/>
    </row>
    <row r="65" spans="2:8">
      <c r="B65" s="237" t="s">
        <v>9383</v>
      </c>
      <c r="C65" s="238" t="s">
        <v>9384</v>
      </c>
      <c r="D65" s="239" t="s">
        <v>3076</v>
      </c>
      <c r="E65" s="240" t="s">
        <v>7805</v>
      </c>
      <c r="F65" s="241" t="s">
        <v>5073</v>
      </c>
      <c r="G65" s="718"/>
      <c r="H65" s="230"/>
    </row>
    <row r="66" spans="2:8">
      <c r="B66" s="237" t="s">
        <v>9385</v>
      </c>
      <c r="C66" s="238" t="s">
        <v>9386</v>
      </c>
      <c r="D66" s="239" t="s">
        <v>3219</v>
      </c>
      <c r="E66" s="240" t="s">
        <v>2805</v>
      </c>
      <c r="F66" s="241" t="s">
        <v>5073</v>
      </c>
      <c r="G66" s="718"/>
      <c r="H66" s="230"/>
    </row>
    <row r="67" spans="2:8">
      <c r="B67" s="237" t="s">
        <v>9052</v>
      </c>
      <c r="C67" s="238" t="s">
        <v>9387</v>
      </c>
      <c r="D67" s="239" t="s">
        <v>2328</v>
      </c>
      <c r="E67" s="240" t="s">
        <v>2371</v>
      </c>
      <c r="F67" s="241"/>
      <c r="G67" s="718"/>
      <c r="H67" s="230"/>
    </row>
    <row r="68" spans="2:8" ht="17.25" thickBot="1">
      <c r="B68" s="237" t="s">
        <v>9071</v>
      </c>
      <c r="C68" s="238" t="s">
        <v>9388</v>
      </c>
      <c r="D68" s="239" t="s">
        <v>4081</v>
      </c>
      <c r="E68" s="240" t="s">
        <v>2314</v>
      </c>
      <c r="F68" s="241"/>
      <c r="G68" s="722"/>
      <c r="H68" s="230"/>
    </row>
    <row r="69" spans="2:8" ht="20.100000000000001" customHeight="1" thickBot="1">
      <c r="B69" s="434" t="s">
        <v>9389</v>
      </c>
      <c r="C69" s="435"/>
      <c r="D69" s="435"/>
      <c r="E69" s="435"/>
      <c r="F69" s="435"/>
      <c r="G69" s="436"/>
      <c r="H69" s="230"/>
    </row>
    <row r="70" spans="2:8">
      <c r="B70" s="231" t="s">
        <v>9390</v>
      </c>
      <c r="C70" s="232" t="s">
        <v>9391</v>
      </c>
      <c r="D70" s="233" t="s">
        <v>2947</v>
      </c>
      <c r="E70" s="234" t="s">
        <v>4511</v>
      </c>
      <c r="F70" s="235" t="s">
        <v>5073</v>
      </c>
      <c r="G70" s="721" t="s">
        <v>9334</v>
      </c>
      <c r="H70" s="230"/>
    </row>
    <row r="71" spans="2:8">
      <c r="B71" s="237" t="s">
        <v>9392</v>
      </c>
      <c r="C71" s="238" t="s">
        <v>9393</v>
      </c>
      <c r="D71" s="239" t="s">
        <v>3076</v>
      </c>
      <c r="E71" s="240" t="s">
        <v>7805</v>
      </c>
      <c r="F71" s="241" t="s">
        <v>5073</v>
      </c>
      <c r="G71" s="718"/>
      <c r="H71" s="230"/>
    </row>
    <row r="72" spans="2:8">
      <c r="B72" s="237" t="s">
        <v>9394</v>
      </c>
      <c r="C72" s="238" t="s">
        <v>9395</v>
      </c>
      <c r="D72" s="239" t="s">
        <v>3219</v>
      </c>
      <c r="E72" s="240" t="s">
        <v>2805</v>
      </c>
      <c r="F72" s="241" t="s">
        <v>5073</v>
      </c>
      <c r="G72" s="718"/>
      <c r="H72" s="230"/>
    </row>
    <row r="73" spans="2:8">
      <c r="B73" s="237" t="s">
        <v>9054</v>
      </c>
      <c r="C73" s="238" t="s">
        <v>9396</v>
      </c>
      <c r="D73" s="239" t="s">
        <v>2328</v>
      </c>
      <c r="E73" s="240" t="s">
        <v>2371</v>
      </c>
      <c r="F73" s="241"/>
      <c r="G73" s="718"/>
      <c r="H73" s="230"/>
    </row>
    <row r="74" spans="2:8" ht="17.25" thickBot="1">
      <c r="B74" s="237" t="s">
        <v>9073</v>
      </c>
      <c r="C74" s="238" t="s">
        <v>9397</v>
      </c>
      <c r="D74" s="239" t="s">
        <v>4081</v>
      </c>
      <c r="E74" s="240" t="s">
        <v>2314</v>
      </c>
      <c r="F74" s="241"/>
      <c r="G74" s="722"/>
      <c r="H74" s="230"/>
    </row>
    <row r="75" spans="2:8" ht="20.100000000000001" customHeight="1" thickBot="1">
      <c r="B75" s="434" t="s">
        <v>9398</v>
      </c>
      <c r="C75" s="435"/>
      <c r="D75" s="435"/>
      <c r="E75" s="435"/>
      <c r="F75" s="435"/>
      <c r="G75" s="436"/>
      <c r="H75" s="230"/>
    </row>
    <row r="76" spans="2:8">
      <c r="B76" s="231" t="s">
        <v>9399</v>
      </c>
      <c r="C76" s="232" t="s">
        <v>9400</v>
      </c>
      <c r="D76" s="233" t="s">
        <v>2947</v>
      </c>
      <c r="E76" s="234" t="s">
        <v>4511</v>
      </c>
      <c r="F76" s="235" t="s">
        <v>5073</v>
      </c>
      <c r="G76" s="721" t="s">
        <v>9334</v>
      </c>
      <c r="H76" s="230"/>
    </row>
    <row r="77" spans="2:8">
      <c r="B77" s="237" t="s">
        <v>9401</v>
      </c>
      <c r="C77" s="238" t="s">
        <v>9402</v>
      </c>
      <c r="D77" s="239" t="s">
        <v>3076</v>
      </c>
      <c r="E77" s="240" t="s">
        <v>7805</v>
      </c>
      <c r="F77" s="241" t="s">
        <v>5073</v>
      </c>
      <c r="G77" s="718"/>
      <c r="H77" s="230"/>
    </row>
    <row r="78" spans="2:8">
      <c r="B78" s="237" t="s">
        <v>9403</v>
      </c>
      <c r="C78" s="238" t="s">
        <v>9404</v>
      </c>
      <c r="D78" s="239" t="s">
        <v>3219</v>
      </c>
      <c r="E78" s="240" t="s">
        <v>2805</v>
      </c>
      <c r="F78" s="241" t="s">
        <v>5073</v>
      </c>
      <c r="G78" s="718"/>
      <c r="H78" s="230"/>
    </row>
    <row r="79" spans="2:8">
      <c r="B79" s="237" t="s">
        <v>9056</v>
      </c>
      <c r="C79" s="238" t="s">
        <v>9405</v>
      </c>
      <c r="D79" s="239" t="s">
        <v>2328</v>
      </c>
      <c r="E79" s="240" t="s">
        <v>2371</v>
      </c>
      <c r="F79" s="241"/>
      <c r="G79" s="718"/>
      <c r="H79" s="230"/>
    </row>
    <row r="80" spans="2:8" ht="17.25" thickBot="1">
      <c r="B80" s="237" t="s">
        <v>9075</v>
      </c>
      <c r="C80" s="238" t="s">
        <v>9406</v>
      </c>
      <c r="D80" s="239" t="s">
        <v>4081</v>
      </c>
      <c r="E80" s="240" t="s">
        <v>2314</v>
      </c>
      <c r="F80" s="241"/>
      <c r="G80" s="722"/>
      <c r="H80" s="230"/>
    </row>
    <row r="81" spans="2:8" ht="20.100000000000001" customHeight="1" thickBot="1">
      <c r="B81" s="434" t="s">
        <v>9407</v>
      </c>
      <c r="C81" s="435"/>
      <c r="D81" s="435"/>
      <c r="E81" s="435"/>
      <c r="F81" s="435"/>
      <c r="G81" s="436"/>
      <c r="H81" s="230"/>
    </row>
    <row r="82" spans="2:8">
      <c r="B82" s="231" t="s">
        <v>9408</v>
      </c>
      <c r="C82" s="232" t="s">
        <v>9409</v>
      </c>
      <c r="D82" s="233" t="s">
        <v>2947</v>
      </c>
      <c r="E82" s="234" t="s">
        <v>4511</v>
      </c>
      <c r="F82" s="235" t="s">
        <v>5073</v>
      </c>
      <c r="G82" s="721" t="s">
        <v>9334</v>
      </c>
      <c r="H82" s="230"/>
    </row>
    <row r="83" spans="2:8">
      <c r="B83" s="237" t="s">
        <v>9410</v>
      </c>
      <c r="C83" s="238" t="s">
        <v>9411</v>
      </c>
      <c r="D83" s="239" t="s">
        <v>3076</v>
      </c>
      <c r="E83" s="240" t="s">
        <v>7805</v>
      </c>
      <c r="F83" s="241" t="s">
        <v>5073</v>
      </c>
      <c r="G83" s="718"/>
      <c r="H83" s="230"/>
    </row>
    <row r="84" spans="2:8">
      <c r="B84" s="237" t="s">
        <v>9412</v>
      </c>
      <c r="C84" s="238" t="s">
        <v>9413</v>
      </c>
      <c r="D84" s="239" t="s">
        <v>3219</v>
      </c>
      <c r="E84" s="240" t="s">
        <v>2805</v>
      </c>
      <c r="F84" s="241" t="s">
        <v>5073</v>
      </c>
      <c r="G84" s="718"/>
      <c r="H84" s="230"/>
    </row>
    <row r="85" spans="2:8">
      <c r="B85" s="237" t="s">
        <v>5007</v>
      </c>
      <c r="C85" s="238" t="s">
        <v>9414</v>
      </c>
      <c r="D85" s="239" t="s">
        <v>2328</v>
      </c>
      <c r="E85" s="240" t="s">
        <v>2371</v>
      </c>
      <c r="F85" s="241"/>
      <c r="G85" s="718"/>
      <c r="H85" s="230"/>
    </row>
    <row r="86" spans="2:8" ht="17.25" thickBot="1">
      <c r="B86" s="237" t="s">
        <v>9077</v>
      </c>
      <c r="C86" s="238" t="s">
        <v>9415</v>
      </c>
      <c r="D86" s="239" t="s">
        <v>4081</v>
      </c>
      <c r="E86" s="240" t="s">
        <v>2314</v>
      </c>
      <c r="F86" s="241"/>
      <c r="G86" s="722"/>
      <c r="H86" s="230"/>
    </row>
    <row r="87" spans="2:8" ht="20.100000000000001" customHeight="1" thickBot="1">
      <c r="B87" s="434" t="s">
        <v>9416</v>
      </c>
      <c r="C87" s="435"/>
      <c r="D87" s="435"/>
      <c r="E87" s="435"/>
      <c r="F87" s="435"/>
      <c r="G87" s="436"/>
      <c r="H87" s="230"/>
    </row>
    <row r="88" spans="2:8">
      <c r="B88" s="231" t="s">
        <v>9417</v>
      </c>
      <c r="C88" s="232" t="s">
        <v>9418</v>
      </c>
      <c r="D88" s="233" t="s">
        <v>2947</v>
      </c>
      <c r="E88" s="234" t="s">
        <v>4511</v>
      </c>
      <c r="F88" s="235" t="s">
        <v>5073</v>
      </c>
      <c r="G88" s="721" t="s">
        <v>9334</v>
      </c>
      <c r="H88" s="230"/>
    </row>
    <row r="89" spans="2:8">
      <c r="B89" s="237" t="s">
        <v>9419</v>
      </c>
      <c r="C89" s="238" t="s">
        <v>9420</v>
      </c>
      <c r="D89" s="239" t="s">
        <v>3076</v>
      </c>
      <c r="E89" s="240" t="s">
        <v>7805</v>
      </c>
      <c r="F89" s="241" t="s">
        <v>5073</v>
      </c>
      <c r="G89" s="718"/>
      <c r="H89" s="230"/>
    </row>
    <row r="90" spans="2:8">
      <c r="B90" s="237" t="s">
        <v>9421</v>
      </c>
      <c r="C90" s="238" t="s">
        <v>9422</v>
      </c>
      <c r="D90" s="239" t="s">
        <v>3219</v>
      </c>
      <c r="E90" s="240" t="s">
        <v>2805</v>
      </c>
      <c r="F90" s="241" t="s">
        <v>5073</v>
      </c>
      <c r="G90" s="718"/>
      <c r="H90" s="230"/>
    </row>
    <row r="91" spans="2:8">
      <c r="B91" s="237" t="s">
        <v>9423</v>
      </c>
      <c r="C91" s="238" t="s">
        <v>9424</v>
      </c>
      <c r="D91" s="239" t="s">
        <v>2328</v>
      </c>
      <c r="E91" s="240" t="s">
        <v>2371</v>
      </c>
      <c r="F91" s="241"/>
      <c r="G91" s="718"/>
      <c r="H91" s="230"/>
    </row>
    <row r="92" spans="2:8" ht="17.25" thickBot="1">
      <c r="B92" s="237" t="s">
        <v>9425</v>
      </c>
      <c r="C92" s="238" t="s">
        <v>9426</v>
      </c>
      <c r="D92" s="239" t="s">
        <v>4081</v>
      </c>
      <c r="E92" s="240" t="s">
        <v>2314</v>
      </c>
      <c r="F92" s="241"/>
      <c r="G92" s="722"/>
      <c r="H92" s="230"/>
    </row>
    <row r="93" spans="2:8" ht="20.100000000000001" customHeight="1" thickBot="1">
      <c r="B93" s="434" t="s">
        <v>9427</v>
      </c>
      <c r="C93" s="435"/>
      <c r="D93" s="435"/>
      <c r="E93" s="435"/>
      <c r="F93" s="435"/>
      <c r="G93" s="436"/>
      <c r="H93" s="230"/>
    </row>
    <row r="94" spans="2:8">
      <c r="B94" s="231" t="s">
        <v>9428</v>
      </c>
      <c r="C94" s="232" t="s">
        <v>9429</v>
      </c>
      <c r="D94" s="233" t="s">
        <v>2947</v>
      </c>
      <c r="E94" s="234" t="s">
        <v>4511</v>
      </c>
      <c r="F94" s="235" t="s">
        <v>5073</v>
      </c>
      <c r="G94" s="721" t="s">
        <v>9334</v>
      </c>
      <c r="H94" s="230"/>
    </row>
    <row r="95" spans="2:8">
      <c r="B95" s="237" t="s">
        <v>9430</v>
      </c>
      <c r="C95" s="238" t="s">
        <v>9431</v>
      </c>
      <c r="D95" s="239" t="s">
        <v>3076</v>
      </c>
      <c r="E95" s="240" t="s">
        <v>7805</v>
      </c>
      <c r="F95" s="241" t="s">
        <v>5073</v>
      </c>
      <c r="G95" s="718"/>
      <c r="H95" s="230"/>
    </row>
    <row r="96" spans="2:8">
      <c r="B96" s="237" t="s">
        <v>9432</v>
      </c>
      <c r="C96" s="238" t="s">
        <v>9433</v>
      </c>
      <c r="D96" s="239" t="s">
        <v>3219</v>
      </c>
      <c r="E96" s="240" t="s">
        <v>2805</v>
      </c>
      <c r="F96" s="241" t="s">
        <v>5073</v>
      </c>
      <c r="G96" s="718"/>
      <c r="H96" s="230"/>
    </row>
    <row r="97" spans="1:8">
      <c r="B97" s="237" t="s">
        <v>9434</v>
      </c>
      <c r="C97" s="238" t="s">
        <v>9435</v>
      </c>
      <c r="D97" s="239" t="s">
        <v>2328</v>
      </c>
      <c r="E97" s="240" t="s">
        <v>2371</v>
      </c>
      <c r="F97" s="241"/>
      <c r="G97" s="718"/>
      <c r="H97" s="230"/>
    </row>
    <row r="98" spans="1:8" ht="17.25" thickBot="1">
      <c r="B98" s="237" t="s">
        <v>9436</v>
      </c>
      <c r="C98" s="238" t="s">
        <v>9437</v>
      </c>
      <c r="D98" s="239" t="s">
        <v>4081</v>
      </c>
      <c r="E98" s="240" t="s">
        <v>2314</v>
      </c>
      <c r="F98" s="241"/>
      <c r="G98" s="722"/>
      <c r="H98" s="230"/>
    </row>
    <row r="99" spans="1:8" s="45" customFormat="1" ht="20.100000000000001" customHeight="1" thickBot="1">
      <c r="A99" s="8"/>
      <c r="B99" s="227" t="s">
        <v>9463</v>
      </c>
      <c r="C99" s="228"/>
      <c r="D99" s="228"/>
      <c r="E99" s="228"/>
      <c r="F99" s="228"/>
      <c r="G99" s="229"/>
      <c r="H99" s="230"/>
    </row>
    <row r="100" spans="1:8">
      <c r="B100" s="237" t="s">
        <v>924</v>
      </c>
      <c r="C100" s="238" t="s">
        <v>9469</v>
      </c>
      <c r="D100" s="286" t="s">
        <v>2800</v>
      </c>
      <c r="E100" s="287" t="s">
        <v>4511</v>
      </c>
      <c r="F100" s="241"/>
      <c r="G100" s="350" t="s">
        <v>9279</v>
      </c>
      <c r="H100" s="230"/>
    </row>
    <row r="101" spans="1:8" ht="17.25" thickBot="1">
      <c r="B101" s="237" t="s">
        <v>10143</v>
      </c>
      <c r="C101" s="238" t="s">
        <v>9470</v>
      </c>
      <c r="D101" s="239" t="s">
        <v>2316</v>
      </c>
      <c r="E101" s="240" t="s">
        <v>2806</v>
      </c>
      <c r="F101" s="241"/>
      <c r="G101" s="350" t="s">
        <v>9279</v>
      </c>
      <c r="H101" s="230"/>
    </row>
    <row r="102" spans="1:8" ht="20.100000000000001" customHeight="1" thickBot="1">
      <c r="B102" s="227" t="s">
        <v>10144</v>
      </c>
      <c r="C102" s="228"/>
      <c r="D102" s="228"/>
      <c r="E102" s="228"/>
      <c r="F102" s="228"/>
      <c r="G102" s="229"/>
      <c r="H102" s="230"/>
    </row>
    <row r="103" spans="1:8" ht="45">
      <c r="B103" s="237" t="s">
        <v>926</v>
      </c>
      <c r="C103" s="238" t="s">
        <v>9473</v>
      </c>
      <c r="D103" s="239" t="s">
        <v>3108</v>
      </c>
      <c r="E103" s="240" t="s">
        <v>4511</v>
      </c>
      <c r="F103" s="241"/>
      <c r="G103" s="350" t="s">
        <v>9644</v>
      </c>
      <c r="H103" s="230"/>
    </row>
    <row r="104" spans="1:8" ht="75">
      <c r="B104" s="289" t="s">
        <v>9474</v>
      </c>
      <c r="C104" s="290" t="s">
        <v>9475</v>
      </c>
      <c r="D104" s="291" t="s">
        <v>2432</v>
      </c>
      <c r="E104" s="292" t="s">
        <v>4511</v>
      </c>
      <c r="F104" s="293"/>
      <c r="G104" s="261" t="s">
        <v>10145</v>
      </c>
      <c r="H104" s="230"/>
    </row>
    <row r="105" spans="1:8" ht="75">
      <c r="B105" s="289" t="s">
        <v>9477</v>
      </c>
      <c r="C105" s="290" t="s">
        <v>9478</v>
      </c>
      <c r="D105" s="291" t="s">
        <v>2432</v>
      </c>
      <c r="E105" s="292" t="s">
        <v>4511</v>
      </c>
      <c r="F105" s="293"/>
      <c r="G105" s="261" t="s">
        <v>10146</v>
      </c>
      <c r="H105" s="230"/>
    </row>
    <row r="106" spans="1:8" ht="75">
      <c r="B106" s="289" t="s">
        <v>9480</v>
      </c>
      <c r="C106" s="290" t="s">
        <v>9481</v>
      </c>
      <c r="D106" s="291" t="s">
        <v>3112</v>
      </c>
      <c r="E106" s="292" t="s">
        <v>4511</v>
      </c>
      <c r="F106" s="293"/>
      <c r="G106" s="261" t="s">
        <v>9645</v>
      </c>
      <c r="H106" s="230"/>
    </row>
    <row r="107" spans="1:8" ht="75">
      <c r="B107" s="289" t="s">
        <v>729</v>
      </c>
      <c r="C107" s="290" t="s">
        <v>9482</v>
      </c>
      <c r="D107" s="291" t="s">
        <v>2432</v>
      </c>
      <c r="E107" s="292" t="s">
        <v>4511</v>
      </c>
      <c r="F107" s="293"/>
      <c r="G107" s="261" t="s">
        <v>10167</v>
      </c>
      <c r="H107" s="230"/>
    </row>
    <row r="108" spans="1:8" ht="45">
      <c r="B108" s="237" t="s">
        <v>9483</v>
      </c>
      <c r="C108" s="238" t="s">
        <v>9484</v>
      </c>
      <c r="D108" s="239" t="s">
        <v>2321</v>
      </c>
      <c r="E108" s="240" t="s">
        <v>4511</v>
      </c>
      <c r="F108" s="241" t="s">
        <v>5493</v>
      </c>
      <c r="G108" s="350" t="s">
        <v>10147</v>
      </c>
      <c r="H108" s="230"/>
    </row>
    <row r="109" spans="1:8">
      <c r="B109" s="237" t="s">
        <v>9485</v>
      </c>
      <c r="C109" s="238" t="s">
        <v>9486</v>
      </c>
      <c r="D109" s="239" t="s">
        <v>2431</v>
      </c>
      <c r="E109" s="240" t="s">
        <v>4511</v>
      </c>
      <c r="F109" s="241"/>
      <c r="G109" s="350" t="s">
        <v>2322</v>
      </c>
      <c r="H109" s="230"/>
    </row>
    <row r="110" spans="1:8" ht="30">
      <c r="B110" s="237" t="s">
        <v>10148</v>
      </c>
      <c r="C110" s="238" t="s">
        <v>9488</v>
      </c>
      <c r="D110" s="239" t="s">
        <v>3218</v>
      </c>
      <c r="E110" s="240" t="s">
        <v>2805</v>
      </c>
      <c r="F110" s="241"/>
      <c r="G110" s="350" t="s">
        <v>4936</v>
      </c>
      <c r="H110" s="230"/>
    </row>
    <row r="111" spans="1:8" ht="45">
      <c r="B111" s="237" t="s">
        <v>10148</v>
      </c>
      <c r="C111" s="238" t="s">
        <v>9488</v>
      </c>
      <c r="D111" s="239" t="s">
        <v>3219</v>
      </c>
      <c r="E111" s="240" t="s">
        <v>2805</v>
      </c>
      <c r="F111" s="241"/>
      <c r="G111" s="350" t="s">
        <v>10149</v>
      </c>
      <c r="H111" s="230"/>
    </row>
    <row r="112" spans="1:8" ht="105">
      <c r="B112" s="237" t="s">
        <v>410</v>
      </c>
      <c r="C112" s="238" t="s">
        <v>9491</v>
      </c>
      <c r="D112" s="239" t="s">
        <v>3218</v>
      </c>
      <c r="E112" s="240" t="s">
        <v>5577</v>
      </c>
      <c r="F112" s="241"/>
      <c r="G112" s="350" t="s">
        <v>10150</v>
      </c>
      <c r="H112" s="230"/>
    </row>
    <row r="113" spans="1:8" ht="17.25" thickBot="1">
      <c r="B113" s="237" t="s">
        <v>939</v>
      </c>
      <c r="C113" s="238" t="s">
        <v>9499</v>
      </c>
      <c r="D113" s="239" t="s">
        <v>3388</v>
      </c>
      <c r="E113" s="240" t="s">
        <v>2317</v>
      </c>
      <c r="F113" s="241"/>
      <c r="G113" s="350" t="s">
        <v>9279</v>
      </c>
      <c r="H113" s="230"/>
    </row>
    <row r="114" spans="1:8" s="45" customFormat="1" ht="20.100000000000001" customHeight="1" thickBot="1">
      <c r="A114" s="8"/>
      <c r="B114" s="227" t="s">
        <v>9681</v>
      </c>
      <c r="C114" s="228"/>
      <c r="D114" s="228"/>
      <c r="E114" s="228"/>
      <c r="F114" s="228"/>
      <c r="G114" s="229"/>
      <c r="H114" s="230"/>
    </row>
    <row r="115" spans="1:8" ht="60">
      <c r="B115" s="231" t="s">
        <v>1925</v>
      </c>
      <c r="C115" s="232" t="s">
        <v>9600</v>
      </c>
      <c r="D115" s="233" t="s">
        <v>2319</v>
      </c>
      <c r="E115" s="234" t="s">
        <v>2805</v>
      </c>
      <c r="F115" s="235" t="s">
        <v>5493</v>
      </c>
      <c r="G115" s="236" t="s">
        <v>10151</v>
      </c>
      <c r="H115" s="230"/>
    </row>
    <row r="116" spans="1:8" ht="30.75" thickBot="1">
      <c r="B116" s="237" t="s">
        <v>1927</v>
      </c>
      <c r="C116" s="238" t="s">
        <v>9602</v>
      </c>
      <c r="D116" s="239" t="s">
        <v>3286</v>
      </c>
      <c r="E116" s="240" t="s">
        <v>2806</v>
      </c>
      <c r="F116" s="241" t="s">
        <v>5493</v>
      </c>
      <c r="G116" s="350" t="s">
        <v>10152</v>
      </c>
      <c r="H116" s="230"/>
    </row>
    <row r="117" spans="1:8" ht="20.100000000000001" customHeight="1">
      <c r="B117" s="252"/>
      <c r="C117" s="252"/>
      <c r="D117" s="253"/>
      <c r="E117" s="254"/>
      <c r="F117" s="254"/>
      <c r="G117" s="252"/>
      <c r="H117" s="216"/>
    </row>
  </sheetData>
  <mergeCells count="11">
    <mergeCell ref="G70:G74"/>
    <mergeCell ref="G76:G80"/>
    <mergeCell ref="G82:G86"/>
    <mergeCell ref="G88:G92"/>
    <mergeCell ref="G94:G98"/>
    <mergeCell ref="G64:G68"/>
    <mergeCell ref="G34:G38"/>
    <mergeCell ref="G40:G44"/>
    <mergeCell ref="G46:G50"/>
    <mergeCell ref="G52:G56"/>
    <mergeCell ref="G58:G62"/>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4">
    <outlinePr summaryBelow="0"/>
    <pageSetUpPr fitToPage="1"/>
  </sheetPr>
  <dimension ref="A1:H38"/>
  <sheetViews>
    <sheetView showGridLines="0" zoomScaleNormal="100" zoomScaleSheetLayoutView="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19</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24</v>
      </c>
      <c r="C4" s="224" t="s">
        <v>2308</v>
      </c>
      <c r="D4" s="224" t="s">
        <v>2309</v>
      </c>
      <c r="E4" s="224" t="s">
        <v>2310</v>
      </c>
      <c r="F4" s="225" t="s">
        <v>2311</v>
      </c>
      <c r="G4" s="226" t="s">
        <v>1571</v>
      </c>
      <c r="H4" s="45"/>
    </row>
    <row r="5" spans="1:8" ht="17.25" thickBot="1">
      <c r="B5" s="231" t="s">
        <v>10168</v>
      </c>
      <c r="C5" s="232" t="s">
        <v>9827</v>
      </c>
      <c r="D5" s="233" t="s">
        <v>2319</v>
      </c>
      <c r="E5" s="234" t="s">
        <v>9248</v>
      </c>
      <c r="F5" s="235" t="s">
        <v>9249</v>
      </c>
      <c r="G5" s="236" t="s">
        <v>3073</v>
      </c>
      <c r="H5" s="230"/>
    </row>
    <row r="6" spans="1:8" s="45" customFormat="1" ht="20.100000000000001" customHeight="1" thickBot="1">
      <c r="A6" s="8"/>
      <c r="B6" s="227" t="s">
        <v>10169</v>
      </c>
      <c r="C6" s="228"/>
      <c r="D6" s="228"/>
      <c r="E6" s="228"/>
      <c r="F6" s="228"/>
      <c r="G6" s="229"/>
      <c r="H6" s="230"/>
    </row>
    <row r="7" spans="1:8" ht="30">
      <c r="B7" s="231" t="s">
        <v>9654</v>
      </c>
      <c r="C7" s="232" t="s">
        <v>9846</v>
      </c>
      <c r="D7" s="233" t="s">
        <v>4104</v>
      </c>
      <c r="E7" s="234" t="s">
        <v>2314</v>
      </c>
      <c r="F7" s="235" t="s">
        <v>9249</v>
      </c>
      <c r="G7" s="236" t="s">
        <v>8068</v>
      </c>
      <c r="H7" s="230"/>
    </row>
    <row r="8" spans="1:8" ht="30">
      <c r="B8" s="237" t="s">
        <v>10170</v>
      </c>
      <c r="C8" s="238" t="s">
        <v>9847</v>
      </c>
      <c r="D8" s="239" t="s">
        <v>2316</v>
      </c>
      <c r="E8" s="240" t="s">
        <v>2806</v>
      </c>
      <c r="F8" s="241"/>
      <c r="G8" s="350" t="s">
        <v>10197</v>
      </c>
      <c r="H8" s="230"/>
    </row>
    <row r="9" spans="1:8" ht="30">
      <c r="B9" s="237" t="s">
        <v>10171</v>
      </c>
      <c r="C9" s="238" t="s">
        <v>9848</v>
      </c>
      <c r="D9" s="239" t="s">
        <v>2324</v>
      </c>
      <c r="E9" s="240" t="s">
        <v>2806</v>
      </c>
      <c r="F9" s="241"/>
      <c r="G9" s="350" t="s">
        <v>10198</v>
      </c>
      <c r="H9" s="230"/>
    </row>
    <row r="10" spans="1:8" ht="45">
      <c r="B10" s="237" t="s">
        <v>9851</v>
      </c>
      <c r="C10" s="238" t="s">
        <v>9852</v>
      </c>
      <c r="D10" s="239" t="s">
        <v>4104</v>
      </c>
      <c r="E10" s="240" t="s">
        <v>2314</v>
      </c>
      <c r="F10" s="241"/>
      <c r="G10" s="350" t="s">
        <v>10172</v>
      </c>
      <c r="H10" s="230"/>
    </row>
    <row r="11" spans="1:8" ht="30">
      <c r="B11" s="237" t="s">
        <v>10173</v>
      </c>
      <c r="C11" s="238" t="s">
        <v>9855</v>
      </c>
      <c r="D11" s="239" t="s">
        <v>5000</v>
      </c>
      <c r="E11" s="240" t="s">
        <v>4511</v>
      </c>
      <c r="F11" s="241"/>
      <c r="G11" s="350" t="s">
        <v>10199</v>
      </c>
      <c r="H11" s="230"/>
    </row>
    <row r="12" spans="1:8" ht="60">
      <c r="B12" s="237" t="s">
        <v>10128</v>
      </c>
      <c r="C12" s="238" t="s">
        <v>9856</v>
      </c>
      <c r="D12" s="239" t="s">
        <v>4999</v>
      </c>
      <c r="E12" s="240" t="s">
        <v>4511</v>
      </c>
      <c r="F12" s="241"/>
      <c r="G12" s="350" t="s">
        <v>10200</v>
      </c>
      <c r="H12" s="230"/>
    </row>
    <row r="13" spans="1:8" ht="30">
      <c r="B13" s="237" t="s">
        <v>9858</v>
      </c>
      <c r="C13" s="238" t="s">
        <v>9859</v>
      </c>
      <c r="D13" s="239" t="s">
        <v>2326</v>
      </c>
      <c r="E13" s="240" t="s">
        <v>2805</v>
      </c>
      <c r="F13" s="241"/>
      <c r="G13" s="350" t="s">
        <v>10201</v>
      </c>
      <c r="H13" s="230"/>
    </row>
    <row r="14" spans="1:8" ht="45">
      <c r="B14" s="289" t="s">
        <v>10174</v>
      </c>
      <c r="C14" s="290" t="s">
        <v>9857</v>
      </c>
      <c r="D14" s="291" t="s">
        <v>2326</v>
      </c>
      <c r="E14" s="292" t="s">
        <v>2805</v>
      </c>
      <c r="F14" s="293"/>
      <c r="G14" s="261" t="s">
        <v>10202</v>
      </c>
      <c r="H14" s="230"/>
    </row>
    <row r="15" spans="1:8">
      <c r="B15" s="237" t="s">
        <v>5225</v>
      </c>
      <c r="C15" s="238" t="s">
        <v>9869</v>
      </c>
      <c r="D15" s="239" t="s">
        <v>5000</v>
      </c>
      <c r="E15" s="240" t="s">
        <v>4511</v>
      </c>
      <c r="F15" s="241"/>
      <c r="G15" s="350" t="s">
        <v>2322</v>
      </c>
      <c r="H15" s="230"/>
    </row>
    <row r="16" spans="1:8" ht="75">
      <c r="B16" s="237" t="s">
        <v>5231</v>
      </c>
      <c r="C16" s="238" t="s">
        <v>9871</v>
      </c>
      <c r="D16" s="291" t="s">
        <v>4104</v>
      </c>
      <c r="E16" s="240" t="s">
        <v>4511</v>
      </c>
      <c r="F16" s="241"/>
      <c r="G16" s="350" t="s">
        <v>10175</v>
      </c>
      <c r="H16" s="230"/>
    </row>
    <row r="17" spans="2:8" ht="75">
      <c r="B17" s="237" t="s">
        <v>5237</v>
      </c>
      <c r="C17" s="238" t="s">
        <v>9873</v>
      </c>
      <c r="D17" s="291" t="s">
        <v>4104</v>
      </c>
      <c r="E17" s="240" t="s">
        <v>4511</v>
      </c>
      <c r="F17" s="241"/>
      <c r="G17" s="350" t="s">
        <v>10176</v>
      </c>
      <c r="H17" s="230"/>
    </row>
    <row r="18" spans="2:8" ht="45">
      <c r="B18" s="237" t="s">
        <v>5243</v>
      </c>
      <c r="C18" s="238" t="s">
        <v>9875</v>
      </c>
      <c r="D18" s="239" t="s">
        <v>4999</v>
      </c>
      <c r="E18" s="240" t="s">
        <v>4511</v>
      </c>
      <c r="F18" s="241"/>
      <c r="G18" s="350" t="s">
        <v>10177</v>
      </c>
      <c r="H18" s="230"/>
    </row>
    <row r="19" spans="2:8" ht="60">
      <c r="B19" s="289" t="s">
        <v>10178</v>
      </c>
      <c r="C19" s="290" t="s">
        <v>9877</v>
      </c>
      <c r="D19" s="291" t="s">
        <v>4104</v>
      </c>
      <c r="E19" s="292" t="s">
        <v>4511</v>
      </c>
      <c r="F19" s="293"/>
      <c r="G19" s="261" t="s">
        <v>10179</v>
      </c>
      <c r="H19" s="230"/>
    </row>
    <row r="20" spans="2:8" ht="75">
      <c r="B20" s="237" t="s">
        <v>194</v>
      </c>
      <c r="C20" s="238" t="s">
        <v>9879</v>
      </c>
      <c r="D20" s="239" t="s">
        <v>2480</v>
      </c>
      <c r="E20" s="240" t="s">
        <v>2958</v>
      </c>
      <c r="F20" s="241"/>
      <c r="G20" s="350" t="s">
        <v>10180</v>
      </c>
      <c r="H20" s="230"/>
    </row>
    <row r="21" spans="2:8" ht="90">
      <c r="B21" s="237" t="s">
        <v>10181</v>
      </c>
      <c r="C21" s="238" t="s">
        <v>9881</v>
      </c>
      <c r="D21" s="239" t="s">
        <v>3117</v>
      </c>
      <c r="E21" s="240" t="s">
        <v>5563</v>
      </c>
      <c r="F21" s="241"/>
      <c r="G21" s="350" t="s">
        <v>10182</v>
      </c>
      <c r="H21" s="230"/>
    </row>
    <row r="22" spans="2:8" ht="105">
      <c r="B22" s="237" t="s">
        <v>9292</v>
      </c>
      <c r="C22" s="238" t="s">
        <v>9883</v>
      </c>
      <c r="D22" s="239" t="s">
        <v>3120</v>
      </c>
      <c r="E22" s="240" t="s">
        <v>5577</v>
      </c>
      <c r="F22" s="241"/>
      <c r="G22" s="350" t="s">
        <v>10132</v>
      </c>
      <c r="H22" s="230"/>
    </row>
    <row r="23" spans="2:8" ht="17.25" thickBot="1">
      <c r="B23" s="237" t="s">
        <v>10183</v>
      </c>
      <c r="C23" s="238" t="s">
        <v>9890</v>
      </c>
      <c r="D23" s="239" t="s">
        <v>3388</v>
      </c>
      <c r="E23" s="240" t="s">
        <v>7805</v>
      </c>
      <c r="F23" s="241"/>
      <c r="G23" s="350"/>
      <c r="H23" s="230"/>
    </row>
    <row r="24" spans="2:8" ht="20.100000000000001" customHeight="1" thickBot="1">
      <c r="B24" s="227" t="s">
        <v>9922</v>
      </c>
      <c r="C24" s="228"/>
      <c r="D24" s="228"/>
      <c r="E24" s="228"/>
      <c r="F24" s="228"/>
      <c r="G24" s="229"/>
      <c r="H24" s="230"/>
    </row>
    <row r="25" spans="2:8">
      <c r="B25" s="231" t="s">
        <v>10184</v>
      </c>
      <c r="C25" s="232" t="s">
        <v>9941</v>
      </c>
      <c r="D25" s="233" t="s">
        <v>5000</v>
      </c>
      <c r="E25" s="234" t="s">
        <v>4511</v>
      </c>
      <c r="F25" s="235"/>
      <c r="G25" s="236" t="s">
        <v>2322</v>
      </c>
      <c r="H25" s="230"/>
    </row>
    <row r="26" spans="2:8" ht="75">
      <c r="B26" s="237" t="s">
        <v>10185</v>
      </c>
      <c r="C26" s="238" t="s">
        <v>9943</v>
      </c>
      <c r="D26" s="291" t="s">
        <v>4104</v>
      </c>
      <c r="E26" s="240" t="s">
        <v>4511</v>
      </c>
      <c r="F26" s="241"/>
      <c r="G26" s="350" t="s">
        <v>10186</v>
      </c>
      <c r="H26" s="230"/>
    </row>
    <row r="27" spans="2:8" ht="75">
      <c r="B27" s="237" t="s">
        <v>10187</v>
      </c>
      <c r="C27" s="238" t="s">
        <v>9946</v>
      </c>
      <c r="D27" s="291" t="s">
        <v>4104</v>
      </c>
      <c r="E27" s="240" t="s">
        <v>4511</v>
      </c>
      <c r="F27" s="241"/>
      <c r="G27" s="350" t="s">
        <v>10176</v>
      </c>
      <c r="H27" s="230"/>
    </row>
    <row r="28" spans="2:8" ht="45">
      <c r="B28" s="237" t="s">
        <v>10188</v>
      </c>
      <c r="C28" s="238" t="s">
        <v>9949</v>
      </c>
      <c r="D28" s="239" t="s">
        <v>4999</v>
      </c>
      <c r="E28" s="240" t="s">
        <v>4511</v>
      </c>
      <c r="F28" s="241"/>
      <c r="G28" s="350" t="s">
        <v>10177</v>
      </c>
      <c r="H28" s="230"/>
    </row>
    <row r="29" spans="2:8" ht="60">
      <c r="B29" s="289" t="s">
        <v>748</v>
      </c>
      <c r="C29" s="290" t="s">
        <v>9950</v>
      </c>
      <c r="D29" s="291" t="s">
        <v>4104</v>
      </c>
      <c r="E29" s="292" t="s">
        <v>4511</v>
      </c>
      <c r="F29" s="293"/>
      <c r="G29" s="261" t="s">
        <v>10179</v>
      </c>
      <c r="H29" s="230"/>
    </row>
    <row r="30" spans="2:8">
      <c r="B30" s="237" t="s">
        <v>10189</v>
      </c>
      <c r="C30" s="238" t="s">
        <v>9951</v>
      </c>
      <c r="D30" s="239" t="s">
        <v>4934</v>
      </c>
      <c r="E30" s="240" t="s">
        <v>4511</v>
      </c>
      <c r="F30" s="241"/>
      <c r="G30" s="350" t="s">
        <v>2322</v>
      </c>
      <c r="H30" s="230"/>
    </row>
    <row r="31" spans="2:8">
      <c r="B31" s="237" t="s">
        <v>10190</v>
      </c>
      <c r="C31" s="238" t="s">
        <v>9953</v>
      </c>
      <c r="D31" s="239" t="s">
        <v>2431</v>
      </c>
      <c r="E31" s="240" t="s">
        <v>4511</v>
      </c>
      <c r="F31" s="241"/>
      <c r="G31" s="350" t="s">
        <v>2322</v>
      </c>
      <c r="H31" s="230"/>
    </row>
    <row r="32" spans="2:8" ht="120">
      <c r="B32" s="237" t="s">
        <v>10191</v>
      </c>
      <c r="C32" s="238" t="s">
        <v>9963</v>
      </c>
      <c r="D32" s="239" t="s">
        <v>3219</v>
      </c>
      <c r="E32" s="240" t="s">
        <v>5577</v>
      </c>
      <c r="F32" s="241"/>
      <c r="G32" s="350" t="s">
        <v>10192</v>
      </c>
      <c r="H32" s="230"/>
    </row>
    <row r="33" spans="2:8" ht="120">
      <c r="B33" s="237" t="s">
        <v>10193</v>
      </c>
      <c r="C33" s="238" t="s">
        <v>9967</v>
      </c>
      <c r="D33" s="239" t="s">
        <v>3218</v>
      </c>
      <c r="E33" s="240" t="s">
        <v>5577</v>
      </c>
      <c r="F33" s="241"/>
      <c r="G33" s="350" t="s">
        <v>10194</v>
      </c>
      <c r="H33" s="230"/>
    </row>
    <row r="34" spans="2:8" ht="17.25" thickBot="1">
      <c r="B34" s="237" t="s">
        <v>9756</v>
      </c>
      <c r="C34" s="238" t="s">
        <v>10195</v>
      </c>
      <c r="D34" s="239" t="s">
        <v>3388</v>
      </c>
      <c r="E34" s="240" t="s">
        <v>7805</v>
      </c>
      <c r="F34" s="241"/>
      <c r="G34" s="350"/>
      <c r="H34" s="230"/>
    </row>
    <row r="35" spans="2:8" ht="20.100000000000001" customHeight="1" thickBot="1">
      <c r="B35" s="227" t="s">
        <v>9681</v>
      </c>
      <c r="C35" s="228"/>
      <c r="D35" s="228"/>
      <c r="E35" s="228"/>
      <c r="F35" s="228"/>
      <c r="G35" s="229"/>
      <c r="H35" s="230"/>
    </row>
    <row r="36" spans="2:8" ht="30">
      <c r="B36" s="231" t="s">
        <v>1925</v>
      </c>
      <c r="C36" s="232" t="s">
        <v>10018</v>
      </c>
      <c r="D36" s="233" t="s">
        <v>2326</v>
      </c>
      <c r="E36" s="234" t="s">
        <v>5577</v>
      </c>
      <c r="F36" s="235"/>
      <c r="G36" s="236" t="s">
        <v>10196</v>
      </c>
      <c r="H36" s="230"/>
    </row>
    <row r="37" spans="2:8" ht="17.25" thickBot="1">
      <c r="B37" s="237" t="s">
        <v>1927</v>
      </c>
      <c r="C37" s="238" t="s">
        <v>10020</v>
      </c>
      <c r="D37" s="239" t="s">
        <v>3286</v>
      </c>
      <c r="E37" s="240" t="s">
        <v>2806</v>
      </c>
      <c r="F37" s="241"/>
      <c r="G37" s="350"/>
      <c r="H37" s="230"/>
    </row>
    <row r="38" spans="2:8" ht="20.100000000000001" customHeight="1">
      <c r="B38" s="252"/>
      <c r="C38" s="252"/>
      <c r="D38" s="253"/>
      <c r="E38" s="254"/>
      <c r="F38" s="254"/>
      <c r="G38" s="252"/>
      <c r="H38"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2">
    <outlinePr summaryBelow="0"/>
    <pageSetUpPr fitToPage="1"/>
  </sheetPr>
  <dimension ref="A1:H17"/>
  <sheetViews>
    <sheetView showGridLines="0" zoomScaleNormal="100" zoomScaleSheetLayoutView="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964</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24</v>
      </c>
      <c r="C4" s="224" t="s">
        <v>2308</v>
      </c>
      <c r="D4" s="224" t="s">
        <v>2309</v>
      </c>
      <c r="E4" s="224" t="s">
        <v>2310</v>
      </c>
      <c r="F4" s="225" t="s">
        <v>2311</v>
      </c>
      <c r="G4" s="226" t="s">
        <v>1571</v>
      </c>
      <c r="H4" s="45"/>
    </row>
    <row r="5" spans="1:8" s="45" customFormat="1" ht="20.100000000000001" customHeight="1" thickBot="1">
      <c r="A5" s="8"/>
      <c r="B5" s="524" t="s">
        <v>5150</v>
      </c>
      <c r="C5" s="525"/>
      <c r="D5" s="526"/>
      <c r="E5" s="527"/>
      <c r="F5" s="527"/>
      <c r="G5" s="528"/>
      <c r="H5" s="230"/>
    </row>
    <row r="6" spans="1:8">
      <c r="B6" s="231" t="s">
        <v>5062</v>
      </c>
      <c r="C6" s="232" t="s">
        <v>5151</v>
      </c>
      <c r="D6" s="233" t="s">
        <v>2321</v>
      </c>
      <c r="E6" s="234" t="s">
        <v>2314</v>
      </c>
      <c r="F6" s="235" t="s">
        <v>2315</v>
      </c>
      <c r="G6" s="236" t="s">
        <v>2322</v>
      </c>
      <c r="H6" s="230"/>
    </row>
    <row r="7" spans="1:8">
      <c r="B7" s="237" t="s">
        <v>5152</v>
      </c>
      <c r="C7" s="238" t="s">
        <v>5153</v>
      </c>
      <c r="D7" s="239" t="s">
        <v>2431</v>
      </c>
      <c r="E7" s="240" t="s">
        <v>2314</v>
      </c>
      <c r="F7" s="241" t="s">
        <v>2315</v>
      </c>
      <c r="G7" s="350" t="s">
        <v>2322</v>
      </c>
      <c r="H7" s="230"/>
    </row>
    <row r="8" spans="1:8">
      <c r="B8" s="237" t="s">
        <v>5154</v>
      </c>
      <c r="C8" s="238" t="s">
        <v>5155</v>
      </c>
      <c r="D8" s="239" t="s">
        <v>2324</v>
      </c>
      <c r="E8" s="240" t="s">
        <v>2317</v>
      </c>
      <c r="F8" s="241"/>
      <c r="G8" s="350"/>
      <c r="H8" s="230"/>
    </row>
    <row r="9" spans="1:8">
      <c r="B9" s="237" t="s">
        <v>2351</v>
      </c>
      <c r="C9" s="238" t="s">
        <v>5156</v>
      </c>
      <c r="D9" s="239" t="s">
        <v>2328</v>
      </c>
      <c r="E9" s="240" t="s">
        <v>2317</v>
      </c>
      <c r="F9" s="241"/>
      <c r="G9" s="350"/>
      <c r="H9" s="230"/>
    </row>
    <row r="10" spans="1:8" ht="30.75" thickBot="1">
      <c r="B10" s="237" t="s">
        <v>5157</v>
      </c>
      <c r="C10" s="238" t="s">
        <v>5158</v>
      </c>
      <c r="D10" s="239" t="s">
        <v>2319</v>
      </c>
      <c r="E10" s="240" t="s">
        <v>2805</v>
      </c>
      <c r="F10" s="241"/>
      <c r="G10" s="350" t="s">
        <v>5159</v>
      </c>
      <c r="H10" s="230"/>
    </row>
    <row r="11" spans="1:8" ht="20.100000000000001" customHeight="1" thickBot="1">
      <c r="B11" s="524" t="s">
        <v>5160</v>
      </c>
      <c r="C11" s="525"/>
      <c r="D11" s="526"/>
      <c r="E11" s="527"/>
      <c r="F11" s="527"/>
      <c r="G11" s="528"/>
      <c r="H11" s="230"/>
    </row>
    <row r="12" spans="1:8" ht="60">
      <c r="B12" s="231" t="s">
        <v>1866</v>
      </c>
      <c r="C12" s="232" t="s">
        <v>5161</v>
      </c>
      <c r="D12" s="233" t="s">
        <v>2327</v>
      </c>
      <c r="E12" s="234" t="s">
        <v>2805</v>
      </c>
      <c r="F12" s="235" t="s">
        <v>2795</v>
      </c>
      <c r="G12" s="236" t="s">
        <v>5166</v>
      </c>
      <c r="H12" s="230"/>
    </row>
    <row r="13" spans="1:8" ht="60">
      <c r="B13" s="237" t="s">
        <v>5137</v>
      </c>
      <c r="C13" s="238" t="s">
        <v>5162</v>
      </c>
      <c r="D13" s="239" t="s">
        <v>2319</v>
      </c>
      <c r="E13" s="240" t="s">
        <v>2371</v>
      </c>
      <c r="F13" s="241"/>
      <c r="G13" s="350" t="s">
        <v>5167</v>
      </c>
      <c r="H13" s="230"/>
    </row>
    <row r="14" spans="1:8" ht="60">
      <c r="B14" s="237" t="s">
        <v>1867</v>
      </c>
      <c r="C14" s="238" t="s">
        <v>5163</v>
      </c>
      <c r="D14" s="239" t="s">
        <v>2319</v>
      </c>
      <c r="E14" s="240" t="s">
        <v>2805</v>
      </c>
      <c r="F14" s="241"/>
      <c r="G14" s="350" t="s">
        <v>5168</v>
      </c>
      <c r="H14" s="230"/>
    </row>
    <row r="15" spans="1:8" ht="105">
      <c r="B15" s="237" t="s">
        <v>5144</v>
      </c>
      <c r="C15" s="238" t="s">
        <v>5164</v>
      </c>
      <c r="D15" s="239" t="s">
        <v>2319</v>
      </c>
      <c r="E15" s="240" t="s">
        <v>2805</v>
      </c>
      <c r="F15" s="241"/>
      <c r="G15" s="350" t="s">
        <v>5169</v>
      </c>
      <c r="H15" s="230"/>
    </row>
    <row r="16" spans="1:8" ht="90.75" thickBot="1">
      <c r="B16" s="237" t="s">
        <v>5147</v>
      </c>
      <c r="C16" s="238" t="s">
        <v>5165</v>
      </c>
      <c r="D16" s="239" t="s">
        <v>2327</v>
      </c>
      <c r="E16" s="240" t="s">
        <v>2805</v>
      </c>
      <c r="F16" s="241"/>
      <c r="G16" s="350" t="s">
        <v>5170</v>
      </c>
      <c r="H16" s="230"/>
    </row>
    <row r="17" spans="2:8" ht="20.100000000000001" customHeight="1">
      <c r="B17" s="252"/>
      <c r="C17" s="252"/>
      <c r="D17" s="253"/>
      <c r="E17" s="254"/>
      <c r="F17" s="254"/>
      <c r="G17" s="252"/>
      <c r="H17"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3">
    <outlinePr summaryBelow="0"/>
    <pageSetUpPr fitToPage="1"/>
  </sheetPr>
  <dimension ref="A1:H20"/>
  <sheetViews>
    <sheetView showGridLines="0" zoomScaleNormal="100" zoomScaleSheetLayoutView="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3</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24</v>
      </c>
      <c r="C4" s="224" t="s">
        <v>2308</v>
      </c>
      <c r="D4" s="224" t="s">
        <v>2309</v>
      </c>
      <c r="E4" s="224" t="s">
        <v>2310</v>
      </c>
      <c r="F4" s="225" t="s">
        <v>2311</v>
      </c>
      <c r="G4" s="226" t="s">
        <v>1571</v>
      </c>
      <c r="H4" s="45"/>
    </row>
    <row r="5" spans="1:8" s="45" customFormat="1" ht="20.100000000000001" customHeight="1" thickBot="1">
      <c r="A5" s="8"/>
      <c r="B5" s="524" t="s">
        <v>2318</v>
      </c>
      <c r="C5" s="525"/>
      <c r="D5" s="526"/>
      <c r="E5" s="527"/>
      <c r="F5" s="527"/>
      <c r="G5" s="528"/>
      <c r="H5" s="230"/>
    </row>
    <row r="6" spans="1:8">
      <c r="B6" s="231" t="s">
        <v>5199</v>
      </c>
      <c r="C6" s="232" t="s">
        <v>5171</v>
      </c>
      <c r="D6" s="233" t="s">
        <v>2313</v>
      </c>
      <c r="E6" s="234" t="s">
        <v>2314</v>
      </c>
      <c r="F6" s="235" t="s">
        <v>2315</v>
      </c>
      <c r="G6" s="236" t="s">
        <v>5172</v>
      </c>
      <c r="H6" s="230"/>
    </row>
    <row r="7" spans="1:8">
      <c r="B7" s="237" t="s">
        <v>5200</v>
      </c>
      <c r="C7" s="238" t="s">
        <v>5173</v>
      </c>
      <c r="D7" s="239" t="s">
        <v>2316</v>
      </c>
      <c r="E7" s="240" t="s">
        <v>2317</v>
      </c>
      <c r="F7" s="241"/>
      <c r="G7" s="350"/>
      <c r="H7" s="230"/>
    </row>
    <row r="8" spans="1:8" ht="60">
      <c r="B8" s="289" t="s">
        <v>5175</v>
      </c>
      <c r="C8" s="290" t="s">
        <v>5174</v>
      </c>
      <c r="D8" s="291" t="s">
        <v>2319</v>
      </c>
      <c r="E8" s="292" t="s">
        <v>2805</v>
      </c>
      <c r="F8" s="293"/>
      <c r="G8" s="261" t="s">
        <v>5176</v>
      </c>
      <c r="H8" s="230"/>
    </row>
    <row r="9" spans="1:8" ht="45">
      <c r="B9" s="237" t="s">
        <v>5177</v>
      </c>
      <c r="C9" s="238" t="s">
        <v>5178</v>
      </c>
      <c r="D9" s="239" t="s">
        <v>2321</v>
      </c>
      <c r="E9" s="240" t="s">
        <v>2314</v>
      </c>
      <c r="F9" s="241" t="s">
        <v>5073</v>
      </c>
      <c r="G9" s="350" t="s">
        <v>5179</v>
      </c>
      <c r="H9" s="230"/>
    </row>
    <row r="10" spans="1:8">
      <c r="B10" s="237" t="s">
        <v>5180</v>
      </c>
      <c r="C10" s="238" t="s">
        <v>5181</v>
      </c>
      <c r="D10" s="239" t="s">
        <v>2431</v>
      </c>
      <c r="E10" s="240" t="s">
        <v>2314</v>
      </c>
      <c r="F10" s="241"/>
      <c r="G10" s="261" t="s">
        <v>2322</v>
      </c>
      <c r="H10" s="230"/>
    </row>
    <row r="11" spans="1:8">
      <c r="B11" s="237" t="s">
        <v>5182</v>
      </c>
      <c r="C11" s="238" t="s">
        <v>5183</v>
      </c>
      <c r="D11" s="239" t="s">
        <v>2321</v>
      </c>
      <c r="E11" s="240" t="s">
        <v>2314</v>
      </c>
      <c r="F11" s="241" t="s">
        <v>2315</v>
      </c>
      <c r="G11" s="262"/>
      <c r="H11" s="230"/>
    </row>
    <row r="12" spans="1:8" ht="17.25" thickBot="1">
      <c r="B12" s="237" t="s">
        <v>5184</v>
      </c>
      <c r="C12" s="238" t="s">
        <v>5185</v>
      </c>
      <c r="D12" s="239" t="s">
        <v>2431</v>
      </c>
      <c r="E12" s="240" t="s">
        <v>2314</v>
      </c>
      <c r="F12" s="241"/>
      <c r="G12" s="263"/>
      <c r="H12" s="230"/>
    </row>
    <row r="13" spans="1:8" ht="20.100000000000001" customHeight="1" thickBot="1">
      <c r="B13" s="524" t="s">
        <v>5160</v>
      </c>
      <c r="C13" s="525"/>
      <c r="D13" s="526"/>
      <c r="E13" s="527"/>
      <c r="F13" s="527"/>
      <c r="G13" s="528"/>
      <c r="H13" s="230"/>
    </row>
    <row r="14" spans="1:8" ht="30">
      <c r="B14" s="231" t="s">
        <v>5186</v>
      </c>
      <c r="C14" s="232" t="s">
        <v>5187</v>
      </c>
      <c r="D14" s="233" t="s">
        <v>2319</v>
      </c>
      <c r="E14" s="234" t="s">
        <v>5139</v>
      </c>
      <c r="F14" s="235"/>
      <c r="G14" s="236" t="s">
        <v>5188</v>
      </c>
      <c r="H14" s="230"/>
    </row>
    <row r="15" spans="1:8" ht="60">
      <c r="B15" s="237" t="s">
        <v>5189</v>
      </c>
      <c r="C15" s="238" t="s">
        <v>5190</v>
      </c>
      <c r="D15" s="239" t="s">
        <v>2327</v>
      </c>
      <c r="E15" s="240" t="s">
        <v>5139</v>
      </c>
      <c r="F15" s="241"/>
      <c r="G15" s="350" t="s">
        <v>5201</v>
      </c>
      <c r="H15" s="230"/>
    </row>
    <row r="16" spans="1:8" ht="75">
      <c r="B16" s="237" t="s">
        <v>5191</v>
      </c>
      <c r="C16" s="238" t="s">
        <v>5192</v>
      </c>
      <c r="D16" s="239" t="s">
        <v>2319</v>
      </c>
      <c r="E16" s="240" t="s">
        <v>2805</v>
      </c>
      <c r="F16" s="241"/>
      <c r="G16" s="350" t="s">
        <v>5202</v>
      </c>
      <c r="H16" s="230"/>
    </row>
    <row r="17" spans="2:8" ht="75">
      <c r="B17" s="237" t="s">
        <v>5193</v>
      </c>
      <c r="C17" s="238" t="s">
        <v>5194</v>
      </c>
      <c r="D17" s="239" t="s">
        <v>2319</v>
      </c>
      <c r="E17" s="240" t="s">
        <v>2805</v>
      </c>
      <c r="F17" s="241"/>
      <c r="G17" s="350" t="s">
        <v>5203</v>
      </c>
      <c r="H17" s="230"/>
    </row>
    <row r="18" spans="2:8" ht="120">
      <c r="B18" s="237" t="s">
        <v>5195</v>
      </c>
      <c r="C18" s="238" t="s">
        <v>5196</v>
      </c>
      <c r="D18" s="239" t="s">
        <v>2319</v>
      </c>
      <c r="E18" s="240" t="s">
        <v>2805</v>
      </c>
      <c r="F18" s="241"/>
      <c r="G18" s="350" t="s">
        <v>5204</v>
      </c>
      <c r="H18" s="230"/>
    </row>
    <row r="19" spans="2:8" ht="75.75" thickBot="1">
      <c r="B19" s="237" t="s">
        <v>5197</v>
      </c>
      <c r="C19" s="238" t="s">
        <v>5198</v>
      </c>
      <c r="D19" s="239" t="s">
        <v>2327</v>
      </c>
      <c r="E19" s="240" t="s">
        <v>2805</v>
      </c>
      <c r="F19" s="241"/>
      <c r="G19" s="350" t="s">
        <v>5205</v>
      </c>
      <c r="H19" s="230"/>
    </row>
    <row r="20" spans="2:8" ht="20.100000000000001" customHeight="1">
      <c r="B20" s="252"/>
      <c r="C20" s="252"/>
      <c r="D20" s="253"/>
      <c r="E20" s="254"/>
      <c r="F20" s="254"/>
      <c r="G20" s="252"/>
      <c r="H20"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4">
    <outlinePr summaryBelow="0"/>
    <pageSetUpPr fitToPage="1"/>
  </sheetPr>
  <dimension ref="A1:H106"/>
  <sheetViews>
    <sheetView showGridLines="0" zoomScaleNormal="100" zoomScaleSheetLayoutView="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107.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4</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24</v>
      </c>
      <c r="C4" s="224" t="s">
        <v>2308</v>
      </c>
      <c r="D4" s="224" t="s">
        <v>2309</v>
      </c>
      <c r="E4" s="224" t="s">
        <v>2310</v>
      </c>
      <c r="F4" s="225" t="s">
        <v>2311</v>
      </c>
      <c r="G4" s="226" t="s">
        <v>1571</v>
      </c>
      <c r="H4" s="45"/>
    </row>
    <row r="5" spans="1:8" s="45" customFormat="1" ht="20.100000000000001" customHeight="1" thickBot="1">
      <c r="A5" s="8"/>
      <c r="B5" s="524" t="s">
        <v>2318</v>
      </c>
      <c r="C5" s="525"/>
      <c r="D5" s="526"/>
      <c r="E5" s="527"/>
      <c r="F5" s="527"/>
      <c r="G5" s="528"/>
      <c r="H5" s="230"/>
    </row>
    <row r="6" spans="1:8">
      <c r="B6" s="231" t="s">
        <v>5206</v>
      </c>
      <c r="C6" s="232" t="s">
        <v>5207</v>
      </c>
      <c r="D6" s="233" t="s">
        <v>2313</v>
      </c>
      <c r="E6" s="234" t="s">
        <v>2314</v>
      </c>
      <c r="F6" s="235" t="s">
        <v>5208</v>
      </c>
      <c r="G6" s="236" t="s">
        <v>5172</v>
      </c>
      <c r="H6" s="230"/>
    </row>
    <row r="7" spans="1:8">
      <c r="B7" s="237" t="s">
        <v>5209</v>
      </c>
      <c r="C7" s="238" t="s">
        <v>5210</v>
      </c>
      <c r="D7" s="239" t="s">
        <v>2333</v>
      </c>
      <c r="E7" s="240" t="s">
        <v>2806</v>
      </c>
      <c r="F7" s="241"/>
      <c r="G7" s="350"/>
      <c r="H7" s="230"/>
    </row>
    <row r="8" spans="1:8">
      <c r="B8" s="237" t="s">
        <v>5211</v>
      </c>
      <c r="C8" s="238" t="s">
        <v>5212</v>
      </c>
      <c r="D8" s="239" t="s">
        <v>3881</v>
      </c>
      <c r="E8" s="240" t="s">
        <v>2805</v>
      </c>
      <c r="F8" s="241" t="s">
        <v>5208</v>
      </c>
      <c r="G8" s="350" t="s">
        <v>5213</v>
      </c>
      <c r="H8" s="230"/>
    </row>
    <row r="9" spans="1:8">
      <c r="B9" s="237" t="s">
        <v>5214</v>
      </c>
      <c r="C9" s="238" t="s">
        <v>5215</v>
      </c>
      <c r="D9" s="239" t="s">
        <v>2480</v>
      </c>
      <c r="E9" s="240" t="s">
        <v>2314</v>
      </c>
      <c r="F9" s="241"/>
      <c r="G9" s="350" t="s">
        <v>5216</v>
      </c>
      <c r="H9" s="230"/>
    </row>
    <row r="10" spans="1:8" ht="45">
      <c r="B10" s="237" t="s">
        <v>5217</v>
      </c>
      <c r="C10" s="238" t="s">
        <v>5218</v>
      </c>
      <c r="D10" s="239" t="s">
        <v>2321</v>
      </c>
      <c r="E10" s="240" t="s">
        <v>2314</v>
      </c>
      <c r="F10" s="241" t="s">
        <v>5073</v>
      </c>
      <c r="G10" s="350" t="s">
        <v>5219</v>
      </c>
      <c r="H10" s="230"/>
    </row>
    <row r="11" spans="1:8">
      <c r="B11" s="237" t="s">
        <v>5220</v>
      </c>
      <c r="C11" s="238" t="s">
        <v>5221</v>
      </c>
      <c r="D11" s="239" t="s">
        <v>2431</v>
      </c>
      <c r="E11" s="240" t="s">
        <v>2314</v>
      </c>
      <c r="F11" s="241"/>
      <c r="G11" s="350" t="s">
        <v>2322</v>
      </c>
      <c r="H11" s="230"/>
    </row>
    <row r="12" spans="1:8">
      <c r="B12" s="237" t="s">
        <v>5222</v>
      </c>
      <c r="C12" s="238" t="s">
        <v>5223</v>
      </c>
      <c r="D12" s="239" t="s">
        <v>2319</v>
      </c>
      <c r="E12" s="240" t="s">
        <v>5139</v>
      </c>
      <c r="F12" s="241"/>
      <c r="G12" s="350" t="s">
        <v>5224</v>
      </c>
      <c r="H12" s="230"/>
    </row>
    <row r="13" spans="1:8" ht="30">
      <c r="B13" s="237" t="s">
        <v>5225</v>
      </c>
      <c r="C13" s="238" t="s">
        <v>5226</v>
      </c>
      <c r="D13" s="239" t="s">
        <v>3108</v>
      </c>
      <c r="E13" s="240" t="s">
        <v>2314</v>
      </c>
      <c r="F13" s="241"/>
      <c r="G13" s="350" t="s">
        <v>5227</v>
      </c>
      <c r="H13" s="230"/>
    </row>
    <row r="14" spans="1:8" ht="60">
      <c r="B14" s="237" t="s">
        <v>5228</v>
      </c>
      <c r="C14" s="238" t="s">
        <v>5229</v>
      </c>
      <c r="D14" s="239" t="s">
        <v>2319</v>
      </c>
      <c r="E14" s="240" t="s">
        <v>5139</v>
      </c>
      <c r="F14" s="241"/>
      <c r="G14" s="350" t="s">
        <v>5230</v>
      </c>
      <c r="H14" s="230"/>
    </row>
    <row r="15" spans="1:8" ht="75">
      <c r="B15" s="237" t="s">
        <v>5231</v>
      </c>
      <c r="C15" s="238" t="s">
        <v>5232</v>
      </c>
      <c r="D15" s="291" t="s">
        <v>2432</v>
      </c>
      <c r="E15" s="240" t="s">
        <v>2314</v>
      </c>
      <c r="F15" s="241"/>
      <c r="G15" s="350" t="s">
        <v>5233</v>
      </c>
      <c r="H15" s="230"/>
    </row>
    <row r="16" spans="1:8" ht="60">
      <c r="B16" s="237" t="s">
        <v>5234</v>
      </c>
      <c r="C16" s="238" t="s">
        <v>5235</v>
      </c>
      <c r="D16" s="239" t="s">
        <v>2319</v>
      </c>
      <c r="E16" s="240" t="s">
        <v>5139</v>
      </c>
      <c r="F16" s="241"/>
      <c r="G16" s="350" t="s">
        <v>5236</v>
      </c>
      <c r="H16" s="230"/>
    </row>
    <row r="17" spans="2:8" ht="75">
      <c r="B17" s="237" t="s">
        <v>5237</v>
      </c>
      <c r="C17" s="238" t="s">
        <v>5238</v>
      </c>
      <c r="D17" s="291" t="s">
        <v>2432</v>
      </c>
      <c r="E17" s="240" t="s">
        <v>2314</v>
      </c>
      <c r="F17" s="241"/>
      <c r="G17" s="350" t="s">
        <v>5239</v>
      </c>
      <c r="H17" s="230"/>
    </row>
    <row r="18" spans="2:8" ht="45">
      <c r="B18" s="237" t="s">
        <v>5240</v>
      </c>
      <c r="C18" s="238" t="s">
        <v>5241</v>
      </c>
      <c r="D18" s="239" t="s">
        <v>2319</v>
      </c>
      <c r="E18" s="240" t="s">
        <v>5139</v>
      </c>
      <c r="F18" s="241"/>
      <c r="G18" s="350" t="s">
        <v>5242</v>
      </c>
      <c r="H18" s="230"/>
    </row>
    <row r="19" spans="2:8" ht="60">
      <c r="B19" s="237" t="s">
        <v>5243</v>
      </c>
      <c r="C19" s="238" t="s">
        <v>5244</v>
      </c>
      <c r="D19" s="239" t="s">
        <v>4999</v>
      </c>
      <c r="E19" s="240" t="s">
        <v>2314</v>
      </c>
      <c r="F19" s="241"/>
      <c r="G19" s="350" t="s">
        <v>5245</v>
      </c>
      <c r="H19" s="230"/>
    </row>
    <row r="20" spans="2:8" ht="75">
      <c r="B20" s="289" t="s">
        <v>5246</v>
      </c>
      <c r="C20" s="290" t="s">
        <v>5247</v>
      </c>
      <c r="D20" s="291" t="s">
        <v>2319</v>
      </c>
      <c r="E20" s="292" t="s">
        <v>5139</v>
      </c>
      <c r="F20" s="293"/>
      <c r="G20" s="261" t="s">
        <v>5248</v>
      </c>
      <c r="H20" s="230"/>
    </row>
    <row r="21" spans="2:8" ht="75">
      <c r="B21" s="289" t="s">
        <v>5249</v>
      </c>
      <c r="C21" s="290" t="s">
        <v>5250</v>
      </c>
      <c r="D21" s="291" t="s">
        <v>2432</v>
      </c>
      <c r="E21" s="292" t="s">
        <v>2314</v>
      </c>
      <c r="F21" s="293"/>
      <c r="G21" s="261" t="s">
        <v>5251</v>
      </c>
      <c r="H21" s="230"/>
    </row>
    <row r="22" spans="2:8" ht="45">
      <c r="B22" s="237" t="s">
        <v>5252</v>
      </c>
      <c r="C22" s="238" t="s">
        <v>5253</v>
      </c>
      <c r="D22" s="239" t="s">
        <v>2321</v>
      </c>
      <c r="E22" s="240" t="s">
        <v>2314</v>
      </c>
      <c r="F22" s="241" t="s">
        <v>5073</v>
      </c>
      <c r="G22" s="350" t="s">
        <v>5254</v>
      </c>
      <c r="H22" s="230"/>
    </row>
    <row r="23" spans="2:8">
      <c r="B23" s="237" t="s">
        <v>5255</v>
      </c>
      <c r="C23" s="238" t="s">
        <v>5256</v>
      </c>
      <c r="D23" s="239" t="s">
        <v>2431</v>
      </c>
      <c r="E23" s="240" t="s">
        <v>2314</v>
      </c>
      <c r="F23" s="241"/>
      <c r="G23" s="350" t="s">
        <v>2322</v>
      </c>
      <c r="H23" s="230"/>
    </row>
    <row r="24" spans="2:8" ht="30">
      <c r="B24" s="237" t="s">
        <v>5257</v>
      </c>
      <c r="C24" s="238" t="s">
        <v>5258</v>
      </c>
      <c r="D24" s="239" t="s">
        <v>2319</v>
      </c>
      <c r="E24" s="240" t="s">
        <v>5139</v>
      </c>
      <c r="F24" s="241"/>
      <c r="G24" s="350" t="s">
        <v>5259</v>
      </c>
      <c r="H24" s="230"/>
    </row>
    <row r="25" spans="2:8" ht="30">
      <c r="B25" s="237" t="s">
        <v>5260</v>
      </c>
      <c r="C25" s="238" t="s">
        <v>5261</v>
      </c>
      <c r="D25" s="239" t="s">
        <v>3108</v>
      </c>
      <c r="E25" s="240" t="s">
        <v>2314</v>
      </c>
      <c r="F25" s="241"/>
      <c r="G25" s="350" t="s">
        <v>5262</v>
      </c>
      <c r="H25" s="230"/>
    </row>
    <row r="26" spans="2:8" ht="75">
      <c r="B26" s="237" t="s">
        <v>5263</v>
      </c>
      <c r="C26" s="238" t="s">
        <v>5264</v>
      </c>
      <c r="D26" s="239" t="s">
        <v>2319</v>
      </c>
      <c r="E26" s="240" t="s">
        <v>5139</v>
      </c>
      <c r="F26" s="241"/>
      <c r="G26" s="350" t="s">
        <v>5265</v>
      </c>
      <c r="H26" s="230"/>
    </row>
    <row r="27" spans="2:8" ht="75">
      <c r="B27" s="237" t="s">
        <v>5266</v>
      </c>
      <c r="C27" s="238" t="s">
        <v>5267</v>
      </c>
      <c r="D27" s="291" t="s">
        <v>2432</v>
      </c>
      <c r="E27" s="240" t="s">
        <v>2314</v>
      </c>
      <c r="F27" s="241"/>
      <c r="G27" s="350" t="s">
        <v>5268</v>
      </c>
      <c r="H27" s="230"/>
    </row>
    <row r="28" spans="2:8" ht="75">
      <c r="B28" s="237" t="s">
        <v>5269</v>
      </c>
      <c r="C28" s="238" t="s">
        <v>5270</v>
      </c>
      <c r="D28" s="239" t="s">
        <v>2319</v>
      </c>
      <c r="E28" s="240" t="s">
        <v>5139</v>
      </c>
      <c r="F28" s="241"/>
      <c r="G28" s="350" t="s">
        <v>5271</v>
      </c>
      <c r="H28" s="230"/>
    </row>
    <row r="29" spans="2:8" ht="75">
      <c r="B29" s="237" t="s">
        <v>5272</v>
      </c>
      <c r="C29" s="238" t="s">
        <v>5273</v>
      </c>
      <c r="D29" s="291" t="s">
        <v>2432</v>
      </c>
      <c r="E29" s="240" t="s">
        <v>2314</v>
      </c>
      <c r="F29" s="241"/>
      <c r="G29" s="350" t="s">
        <v>5274</v>
      </c>
      <c r="H29" s="230"/>
    </row>
    <row r="30" spans="2:8" ht="60">
      <c r="B30" s="237" t="s">
        <v>5275</v>
      </c>
      <c r="C30" s="238" t="s">
        <v>5276</v>
      </c>
      <c r="D30" s="239" t="s">
        <v>2319</v>
      </c>
      <c r="E30" s="240" t="s">
        <v>5139</v>
      </c>
      <c r="F30" s="241"/>
      <c r="G30" s="350" t="s">
        <v>5277</v>
      </c>
      <c r="H30" s="230"/>
    </row>
    <row r="31" spans="2:8" ht="60">
      <c r="B31" s="237" t="s">
        <v>825</v>
      </c>
      <c r="C31" s="238" t="s">
        <v>5278</v>
      </c>
      <c r="D31" s="239" t="s">
        <v>4999</v>
      </c>
      <c r="E31" s="240" t="s">
        <v>2314</v>
      </c>
      <c r="F31" s="241"/>
      <c r="G31" s="350" t="s">
        <v>5279</v>
      </c>
      <c r="H31" s="230"/>
    </row>
    <row r="32" spans="2:8" ht="75">
      <c r="B32" s="289" t="s">
        <v>5280</v>
      </c>
      <c r="C32" s="290" t="s">
        <v>5281</v>
      </c>
      <c r="D32" s="291" t="s">
        <v>2319</v>
      </c>
      <c r="E32" s="292" t="s">
        <v>5139</v>
      </c>
      <c r="F32" s="293"/>
      <c r="G32" s="261" t="s">
        <v>5282</v>
      </c>
      <c r="H32" s="230"/>
    </row>
    <row r="33" spans="2:8" ht="75.75" thickBot="1">
      <c r="B33" s="289" t="s">
        <v>5283</v>
      </c>
      <c r="C33" s="290" t="s">
        <v>5284</v>
      </c>
      <c r="D33" s="291" t="s">
        <v>2432</v>
      </c>
      <c r="E33" s="292" t="s">
        <v>2314</v>
      </c>
      <c r="F33" s="293"/>
      <c r="G33" s="261" t="s">
        <v>5285</v>
      </c>
      <c r="H33" s="230"/>
    </row>
    <row r="34" spans="2:8" ht="20.100000000000001" customHeight="1" thickBot="1">
      <c r="B34" s="524" t="s">
        <v>5286</v>
      </c>
      <c r="C34" s="525"/>
      <c r="D34" s="526"/>
      <c r="E34" s="527"/>
      <c r="F34" s="527"/>
      <c r="G34" s="528"/>
      <c r="H34" s="230"/>
    </row>
    <row r="35" spans="2:8">
      <c r="B35" s="231" t="s">
        <v>5287</v>
      </c>
      <c r="C35" s="232" t="s">
        <v>5288</v>
      </c>
      <c r="D35" s="233" t="s">
        <v>2321</v>
      </c>
      <c r="E35" s="234" t="s">
        <v>2314</v>
      </c>
      <c r="F35" s="235"/>
      <c r="G35" s="236" t="s">
        <v>2322</v>
      </c>
      <c r="H35" s="230"/>
    </row>
    <row r="36" spans="2:8">
      <c r="B36" s="237" t="s">
        <v>5289</v>
      </c>
      <c r="C36" s="238" t="s">
        <v>5290</v>
      </c>
      <c r="D36" s="239" t="s">
        <v>2431</v>
      </c>
      <c r="E36" s="240" t="s">
        <v>2314</v>
      </c>
      <c r="F36" s="241"/>
      <c r="G36" s="350" t="s">
        <v>2322</v>
      </c>
      <c r="H36" s="230"/>
    </row>
    <row r="37" spans="2:8" ht="30">
      <c r="B37" s="237" t="s">
        <v>5291</v>
      </c>
      <c r="C37" s="238" t="s">
        <v>5292</v>
      </c>
      <c r="D37" s="239" t="s">
        <v>2319</v>
      </c>
      <c r="E37" s="240" t="s">
        <v>2371</v>
      </c>
      <c r="F37" s="241"/>
      <c r="G37" s="350" t="s">
        <v>5259</v>
      </c>
      <c r="H37" s="230"/>
    </row>
    <row r="38" spans="2:8" ht="30">
      <c r="B38" s="237" t="s">
        <v>5293</v>
      </c>
      <c r="C38" s="238" t="s">
        <v>5294</v>
      </c>
      <c r="D38" s="239" t="s">
        <v>3108</v>
      </c>
      <c r="E38" s="240" t="s">
        <v>2314</v>
      </c>
      <c r="F38" s="241"/>
      <c r="G38" s="350" t="s">
        <v>5295</v>
      </c>
      <c r="H38" s="230"/>
    </row>
    <row r="39" spans="2:8" ht="75">
      <c r="B39" s="237" t="s">
        <v>5296</v>
      </c>
      <c r="C39" s="238" t="s">
        <v>5297</v>
      </c>
      <c r="D39" s="239" t="s">
        <v>2319</v>
      </c>
      <c r="E39" s="240" t="s">
        <v>5139</v>
      </c>
      <c r="F39" s="241"/>
      <c r="G39" s="350" t="s">
        <v>5265</v>
      </c>
      <c r="H39" s="230"/>
    </row>
    <row r="40" spans="2:8" ht="75">
      <c r="B40" s="237" t="s">
        <v>5298</v>
      </c>
      <c r="C40" s="238" t="s">
        <v>5299</v>
      </c>
      <c r="D40" s="291" t="s">
        <v>2432</v>
      </c>
      <c r="E40" s="240" t="s">
        <v>2314</v>
      </c>
      <c r="F40" s="241"/>
      <c r="G40" s="350" t="s">
        <v>5300</v>
      </c>
      <c r="H40" s="230"/>
    </row>
    <row r="41" spans="2:8" ht="75">
      <c r="B41" s="237" t="s">
        <v>5301</v>
      </c>
      <c r="C41" s="238" t="s">
        <v>5302</v>
      </c>
      <c r="D41" s="239" t="s">
        <v>2319</v>
      </c>
      <c r="E41" s="240" t="s">
        <v>5139</v>
      </c>
      <c r="F41" s="241"/>
      <c r="G41" s="350" t="s">
        <v>5271</v>
      </c>
      <c r="H41" s="230"/>
    </row>
    <row r="42" spans="2:8" ht="75">
      <c r="B42" s="237" t="s">
        <v>5303</v>
      </c>
      <c r="C42" s="238" t="s">
        <v>5304</v>
      </c>
      <c r="D42" s="291" t="s">
        <v>2432</v>
      </c>
      <c r="E42" s="240" t="s">
        <v>2314</v>
      </c>
      <c r="F42" s="241"/>
      <c r="G42" s="350" t="s">
        <v>5305</v>
      </c>
      <c r="H42" s="230"/>
    </row>
    <row r="43" spans="2:8" ht="60">
      <c r="B43" s="237" t="s">
        <v>5306</v>
      </c>
      <c r="C43" s="238" t="s">
        <v>5307</v>
      </c>
      <c r="D43" s="239" t="s">
        <v>2319</v>
      </c>
      <c r="E43" s="240" t="s">
        <v>5139</v>
      </c>
      <c r="F43" s="241"/>
      <c r="G43" s="350" t="s">
        <v>5277</v>
      </c>
      <c r="H43" s="230"/>
    </row>
    <row r="44" spans="2:8" ht="60">
      <c r="B44" s="237" t="s">
        <v>5308</v>
      </c>
      <c r="C44" s="238" t="s">
        <v>5309</v>
      </c>
      <c r="D44" s="239" t="s">
        <v>4999</v>
      </c>
      <c r="E44" s="240" t="s">
        <v>2314</v>
      </c>
      <c r="F44" s="241"/>
      <c r="G44" s="350" t="s">
        <v>5310</v>
      </c>
      <c r="H44" s="230"/>
    </row>
    <row r="45" spans="2:8" ht="90">
      <c r="B45" s="289" t="s">
        <v>5311</v>
      </c>
      <c r="C45" s="290" t="s">
        <v>5312</v>
      </c>
      <c r="D45" s="291" t="s">
        <v>2319</v>
      </c>
      <c r="E45" s="292" t="s">
        <v>2371</v>
      </c>
      <c r="F45" s="293"/>
      <c r="G45" s="261" t="s">
        <v>5313</v>
      </c>
      <c r="H45" s="230"/>
    </row>
    <row r="46" spans="2:8" ht="75.75" thickBot="1">
      <c r="B46" s="289" t="s">
        <v>5314</v>
      </c>
      <c r="C46" s="290" t="s">
        <v>5315</v>
      </c>
      <c r="D46" s="291" t="s">
        <v>2432</v>
      </c>
      <c r="E46" s="292" t="s">
        <v>2314</v>
      </c>
      <c r="F46" s="293"/>
      <c r="G46" s="261" t="s">
        <v>5316</v>
      </c>
      <c r="H46" s="230"/>
    </row>
    <row r="47" spans="2:8" ht="20.100000000000001" customHeight="1" thickBot="1">
      <c r="B47" s="524" t="s">
        <v>5317</v>
      </c>
      <c r="C47" s="525"/>
      <c r="D47" s="526"/>
      <c r="E47" s="527"/>
      <c r="F47" s="527"/>
      <c r="G47" s="528"/>
      <c r="H47" s="230"/>
    </row>
    <row r="48" spans="2:8" ht="60">
      <c r="B48" s="237" t="s">
        <v>5318</v>
      </c>
      <c r="C48" s="238" t="s">
        <v>5319</v>
      </c>
      <c r="D48" s="239" t="s">
        <v>2432</v>
      </c>
      <c r="E48" s="240" t="s">
        <v>2314</v>
      </c>
      <c r="F48" s="241" t="s">
        <v>5320</v>
      </c>
      <c r="G48" s="350" t="s">
        <v>5321</v>
      </c>
      <c r="H48" s="230"/>
    </row>
    <row r="49" spans="2:8" ht="90">
      <c r="B49" s="237" t="s">
        <v>5322</v>
      </c>
      <c r="C49" s="238" t="s">
        <v>5323</v>
      </c>
      <c r="D49" s="239" t="s">
        <v>2319</v>
      </c>
      <c r="E49" s="240" t="s">
        <v>2371</v>
      </c>
      <c r="F49" s="241"/>
      <c r="G49" s="350" t="s">
        <v>5324</v>
      </c>
      <c r="H49" s="230"/>
    </row>
    <row r="50" spans="2:8" ht="60">
      <c r="B50" s="237" t="s">
        <v>5325</v>
      </c>
      <c r="C50" s="238" t="s">
        <v>5326</v>
      </c>
      <c r="D50" s="239" t="s">
        <v>2321</v>
      </c>
      <c r="E50" s="240" t="s">
        <v>2314</v>
      </c>
      <c r="F50" s="241"/>
      <c r="G50" s="350" t="s">
        <v>5327</v>
      </c>
      <c r="H50" s="230"/>
    </row>
    <row r="51" spans="2:8" ht="60">
      <c r="B51" s="237" t="s">
        <v>5328</v>
      </c>
      <c r="C51" s="238" t="s">
        <v>5329</v>
      </c>
      <c r="D51" s="239" t="s">
        <v>2431</v>
      </c>
      <c r="E51" s="240" t="s">
        <v>2314</v>
      </c>
      <c r="F51" s="241"/>
      <c r="G51" s="350" t="s">
        <v>5327</v>
      </c>
      <c r="H51" s="230"/>
    </row>
    <row r="52" spans="2:8" ht="75">
      <c r="B52" s="237" t="s">
        <v>5330</v>
      </c>
      <c r="C52" s="238" t="s">
        <v>5331</v>
      </c>
      <c r="D52" s="239" t="s">
        <v>2319</v>
      </c>
      <c r="E52" s="240" t="s">
        <v>2371</v>
      </c>
      <c r="F52" s="241"/>
      <c r="G52" s="350" t="s">
        <v>5332</v>
      </c>
      <c r="H52" s="230"/>
    </row>
    <row r="53" spans="2:8" ht="75">
      <c r="B53" s="237" t="s">
        <v>5333</v>
      </c>
      <c r="C53" s="238" t="s">
        <v>5334</v>
      </c>
      <c r="D53" s="239" t="s">
        <v>3108</v>
      </c>
      <c r="E53" s="240" t="s">
        <v>2314</v>
      </c>
      <c r="F53" s="241"/>
      <c r="G53" s="350" t="s">
        <v>5335</v>
      </c>
      <c r="H53" s="230"/>
    </row>
    <row r="54" spans="2:8" ht="105">
      <c r="B54" s="237" t="s">
        <v>5336</v>
      </c>
      <c r="C54" s="238" t="s">
        <v>5337</v>
      </c>
      <c r="D54" s="239" t="s">
        <v>2319</v>
      </c>
      <c r="E54" s="240" t="s">
        <v>2371</v>
      </c>
      <c r="F54" s="241"/>
      <c r="G54" s="350" t="s">
        <v>5338</v>
      </c>
      <c r="H54" s="230"/>
    </row>
    <row r="55" spans="2:8" ht="105">
      <c r="B55" s="237" t="s">
        <v>5339</v>
      </c>
      <c r="C55" s="238" t="s">
        <v>5340</v>
      </c>
      <c r="D55" s="291" t="s">
        <v>2432</v>
      </c>
      <c r="E55" s="240" t="s">
        <v>2314</v>
      </c>
      <c r="F55" s="241"/>
      <c r="G55" s="350" t="s">
        <v>5341</v>
      </c>
      <c r="H55" s="230"/>
    </row>
    <row r="56" spans="2:8" ht="105">
      <c r="B56" s="237" t="s">
        <v>5342</v>
      </c>
      <c r="C56" s="238" t="s">
        <v>5343</v>
      </c>
      <c r="D56" s="239" t="s">
        <v>2319</v>
      </c>
      <c r="E56" s="240" t="s">
        <v>2371</v>
      </c>
      <c r="F56" s="241"/>
      <c r="G56" s="350" t="s">
        <v>5344</v>
      </c>
      <c r="H56" s="230"/>
    </row>
    <row r="57" spans="2:8" ht="105">
      <c r="B57" s="237" t="s">
        <v>5345</v>
      </c>
      <c r="C57" s="238" t="s">
        <v>5346</v>
      </c>
      <c r="D57" s="291" t="s">
        <v>2432</v>
      </c>
      <c r="E57" s="240" t="s">
        <v>2314</v>
      </c>
      <c r="F57" s="241"/>
      <c r="G57" s="350" t="s">
        <v>5347</v>
      </c>
      <c r="H57" s="230"/>
    </row>
    <row r="58" spans="2:8" ht="90">
      <c r="B58" s="237" t="s">
        <v>5348</v>
      </c>
      <c r="C58" s="238" t="s">
        <v>5349</v>
      </c>
      <c r="D58" s="239" t="s">
        <v>2319</v>
      </c>
      <c r="E58" s="240" t="s">
        <v>2371</v>
      </c>
      <c r="F58" s="241"/>
      <c r="G58" s="350" t="s">
        <v>5350</v>
      </c>
      <c r="H58" s="230"/>
    </row>
    <row r="59" spans="2:8" ht="90">
      <c r="B59" s="237" t="s">
        <v>5351</v>
      </c>
      <c r="C59" s="238" t="s">
        <v>5352</v>
      </c>
      <c r="D59" s="239" t="s">
        <v>4999</v>
      </c>
      <c r="E59" s="240" t="s">
        <v>2314</v>
      </c>
      <c r="F59" s="241"/>
      <c r="G59" s="350" t="s">
        <v>5353</v>
      </c>
      <c r="H59" s="230"/>
    </row>
    <row r="60" spans="2:8" ht="90">
      <c r="B60" s="237" t="s">
        <v>5354</v>
      </c>
      <c r="C60" s="238" t="s">
        <v>5355</v>
      </c>
      <c r="D60" s="239" t="s">
        <v>2319</v>
      </c>
      <c r="E60" s="240" t="s">
        <v>2371</v>
      </c>
      <c r="F60" s="241"/>
      <c r="G60" s="350" t="s">
        <v>5356</v>
      </c>
      <c r="H60" s="230"/>
    </row>
    <row r="61" spans="2:8" ht="90">
      <c r="B61" s="237" t="s">
        <v>5357</v>
      </c>
      <c r="C61" s="238" t="s">
        <v>5358</v>
      </c>
      <c r="D61" s="239" t="s">
        <v>2432</v>
      </c>
      <c r="E61" s="240" t="s">
        <v>2314</v>
      </c>
      <c r="F61" s="241"/>
      <c r="G61" s="350" t="s">
        <v>5359</v>
      </c>
      <c r="H61" s="230"/>
    </row>
    <row r="62" spans="2:8" ht="60">
      <c r="B62" s="237" t="s">
        <v>5360</v>
      </c>
      <c r="C62" s="238" t="s">
        <v>5361</v>
      </c>
      <c r="D62" s="239" t="s">
        <v>2321</v>
      </c>
      <c r="E62" s="240" t="s">
        <v>2314</v>
      </c>
      <c r="F62" s="241"/>
      <c r="G62" s="350" t="s">
        <v>5362</v>
      </c>
      <c r="H62" s="230"/>
    </row>
    <row r="63" spans="2:8" ht="60">
      <c r="B63" s="237" t="s">
        <v>5363</v>
      </c>
      <c r="C63" s="238" t="s">
        <v>5364</v>
      </c>
      <c r="D63" s="239" t="s">
        <v>2431</v>
      </c>
      <c r="E63" s="240" t="s">
        <v>2314</v>
      </c>
      <c r="F63" s="241"/>
      <c r="G63" s="350" t="s">
        <v>5362</v>
      </c>
      <c r="H63" s="230"/>
    </row>
    <row r="64" spans="2:8" ht="60">
      <c r="B64" s="237" t="s">
        <v>5365</v>
      </c>
      <c r="C64" s="238" t="s">
        <v>5366</v>
      </c>
      <c r="D64" s="239" t="s">
        <v>2321</v>
      </c>
      <c r="E64" s="240" t="s">
        <v>2314</v>
      </c>
      <c r="F64" s="241"/>
      <c r="G64" s="350" t="s">
        <v>5367</v>
      </c>
      <c r="H64" s="230"/>
    </row>
    <row r="65" spans="2:8" ht="60">
      <c r="B65" s="237" t="s">
        <v>5368</v>
      </c>
      <c r="C65" s="238" t="s">
        <v>5369</v>
      </c>
      <c r="D65" s="239" t="s">
        <v>2431</v>
      </c>
      <c r="E65" s="240" t="s">
        <v>2314</v>
      </c>
      <c r="F65" s="241"/>
      <c r="G65" s="350" t="s">
        <v>5367</v>
      </c>
      <c r="H65" s="230"/>
    </row>
    <row r="66" spans="2:8" ht="60">
      <c r="B66" s="237" t="s">
        <v>5370</v>
      </c>
      <c r="C66" s="238" t="s">
        <v>5371</v>
      </c>
      <c r="D66" s="239" t="s">
        <v>2321</v>
      </c>
      <c r="E66" s="240" t="s">
        <v>2314</v>
      </c>
      <c r="F66" s="241"/>
      <c r="G66" s="350" t="s">
        <v>5367</v>
      </c>
      <c r="H66" s="230"/>
    </row>
    <row r="67" spans="2:8" ht="60">
      <c r="B67" s="237" t="s">
        <v>5372</v>
      </c>
      <c r="C67" s="238" t="s">
        <v>5373</v>
      </c>
      <c r="D67" s="239" t="s">
        <v>2431</v>
      </c>
      <c r="E67" s="240" t="s">
        <v>2314</v>
      </c>
      <c r="F67" s="241"/>
      <c r="G67" s="350" t="s">
        <v>5367</v>
      </c>
      <c r="H67" s="230"/>
    </row>
    <row r="68" spans="2:8" ht="90">
      <c r="B68" s="237" t="s">
        <v>5374</v>
      </c>
      <c r="C68" s="238" t="s">
        <v>5375</v>
      </c>
      <c r="D68" s="239" t="s">
        <v>2319</v>
      </c>
      <c r="E68" s="240" t="s">
        <v>2371</v>
      </c>
      <c r="F68" s="241"/>
      <c r="G68" s="350" t="s">
        <v>5376</v>
      </c>
      <c r="H68" s="230"/>
    </row>
    <row r="69" spans="2:8" ht="75">
      <c r="B69" s="237" t="s">
        <v>5377</v>
      </c>
      <c r="C69" s="238" t="s">
        <v>5378</v>
      </c>
      <c r="D69" s="239" t="s">
        <v>3108</v>
      </c>
      <c r="E69" s="240" t="s">
        <v>2314</v>
      </c>
      <c r="F69" s="241"/>
      <c r="G69" s="350" t="s">
        <v>5379</v>
      </c>
      <c r="H69" s="230"/>
    </row>
    <row r="70" spans="2:8" ht="105">
      <c r="B70" s="237" t="s">
        <v>5380</v>
      </c>
      <c r="C70" s="238" t="s">
        <v>5381</v>
      </c>
      <c r="D70" s="239" t="s">
        <v>2319</v>
      </c>
      <c r="E70" s="240" t="s">
        <v>2371</v>
      </c>
      <c r="F70" s="241"/>
      <c r="G70" s="350" t="s">
        <v>5382</v>
      </c>
      <c r="H70" s="230"/>
    </row>
    <row r="71" spans="2:8" ht="90">
      <c r="B71" s="237" t="s">
        <v>5383</v>
      </c>
      <c r="C71" s="238" t="s">
        <v>5384</v>
      </c>
      <c r="D71" s="291" t="s">
        <v>2432</v>
      </c>
      <c r="E71" s="240" t="s">
        <v>2314</v>
      </c>
      <c r="F71" s="241"/>
      <c r="G71" s="350" t="s">
        <v>5385</v>
      </c>
      <c r="H71" s="230"/>
    </row>
    <row r="72" spans="2:8" ht="105">
      <c r="B72" s="237" t="s">
        <v>5386</v>
      </c>
      <c r="C72" s="238" t="s">
        <v>5387</v>
      </c>
      <c r="D72" s="239" t="s">
        <v>2319</v>
      </c>
      <c r="E72" s="240" t="s">
        <v>2371</v>
      </c>
      <c r="F72" s="241"/>
      <c r="G72" s="350" t="s">
        <v>5382</v>
      </c>
      <c r="H72" s="230"/>
    </row>
    <row r="73" spans="2:8" ht="90">
      <c r="B73" s="237" t="s">
        <v>5388</v>
      </c>
      <c r="C73" s="238" t="s">
        <v>5389</v>
      </c>
      <c r="D73" s="291" t="s">
        <v>2432</v>
      </c>
      <c r="E73" s="240" t="s">
        <v>2314</v>
      </c>
      <c r="F73" s="241"/>
      <c r="G73" s="350" t="s">
        <v>5390</v>
      </c>
      <c r="H73" s="230"/>
    </row>
    <row r="74" spans="2:8" ht="90">
      <c r="B74" s="237" t="s">
        <v>5391</v>
      </c>
      <c r="C74" s="238" t="s">
        <v>5392</v>
      </c>
      <c r="D74" s="239" t="s">
        <v>2319</v>
      </c>
      <c r="E74" s="240" t="s">
        <v>2371</v>
      </c>
      <c r="F74" s="241"/>
      <c r="G74" s="350" t="s">
        <v>5376</v>
      </c>
      <c r="H74" s="230"/>
    </row>
    <row r="75" spans="2:8" ht="75">
      <c r="B75" s="237" t="s">
        <v>5393</v>
      </c>
      <c r="C75" s="238" t="s">
        <v>5394</v>
      </c>
      <c r="D75" s="239" t="s">
        <v>4999</v>
      </c>
      <c r="E75" s="240" t="s">
        <v>2314</v>
      </c>
      <c r="F75" s="241"/>
      <c r="G75" s="350" t="s">
        <v>5395</v>
      </c>
      <c r="H75" s="230"/>
    </row>
    <row r="76" spans="2:8" ht="90">
      <c r="B76" s="237" t="s">
        <v>5396</v>
      </c>
      <c r="C76" s="238" t="s">
        <v>5397</v>
      </c>
      <c r="D76" s="239" t="s">
        <v>2319</v>
      </c>
      <c r="E76" s="240" t="s">
        <v>2371</v>
      </c>
      <c r="F76" s="241"/>
      <c r="G76" s="350" t="s">
        <v>5376</v>
      </c>
      <c r="H76" s="230"/>
    </row>
    <row r="77" spans="2:8" ht="75">
      <c r="B77" s="237" t="s">
        <v>5398</v>
      </c>
      <c r="C77" s="238" t="s">
        <v>5399</v>
      </c>
      <c r="D77" s="239" t="s">
        <v>2432</v>
      </c>
      <c r="E77" s="240" t="s">
        <v>2314</v>
      </c>
      <c r="F77" s="241"/>
      <c r="G77" s="350" t="s">
        <v>5400</v>
      </c>
      <c r="H77" s="230"/>
    </row>
    <row r="78" spans="2:8" ht="75">
      <c r="B78" s="237" t="s">
        <v>5401</v>
      </c>
      <c r="C78" s="238" t="s">
        <v>5402</v>
      </c>
      <c r="D78" s="239" t="s">
        <v>2321</v>
      </c>
      <c r="E78" s="240" t="s">
        <v>2314</v>
      </c>
      <c r="F78" s="241"/>
      <c r="G78" s="350" t="s">
        <v>5403</v>
      </c>
      <c r="H78" s="230"/>
    </row>
    <row r="79" spans="2:8" ht="75">
      <c r="B79" s="237" t="s">
        <v>5404</v>
      </c>
      <c r="C79" s="238" t="s">
        <v>5405</v>
      </c>
      <c r="D79" s="239" t="s">
        <v>2431</v>
      </c>
      <c r="E79" s="240" t="s">
        <v>2314</v>
      </c>
      <c r="F79" s="241"/>
      <c r="G79" s="350" t="s">
        <v>5403</v>
      </c>
      <c r="H79" s="230"/>
    </row>
    <row r="80" spans="2:8" ht="60">
      <c r="B80" s="237" t="s">
        <v>5406</v>
      </c>
      <c r="C80" s="238" t="s">
        <v>5407</v>
      </c>
      <c r="D80" s="239" t="s">
        <v>2321</v>
      </c>
      <c r="E80" s="240" t="s">
        <v>2314</v>
      </c>
      <c r="F80" s="241"/>
      <c r="G80" s="350" t="s">
        <v>5408</v>
      </c>
      <c r="H80" s="230"/>
    </row>
    <row r="81" spans="2:8" ht="60">
      <c r="B81" s="237" t="s">
        <v>5409</v>
      </c>
      <c r="C81" s="238" t="s">
        <v>5410</v>
      </c>
      <c r="D81" s="239" t="s">
        <v>2431</v>
      </c>
      <c r="E81" s="240" t="s">
        <v>2314</v>
      </c>
      <c r="F81" s="241"/>
      <c r="G81" s="350" t="s">
        <v>5408</v>
      </c>
      <c r="H81" s="230"/>
    </row>
    <row r="82" spans="2:8" ht="90">
      <c r="B82" s="237" t="s">
        <v>5411</v>
      </c>
      <c r="C82" s="238" t="s">
        <v>5412</v>
      </c>
      <c r="D82" s="239" t="s">
        <v>2319</v>
      </c>
      <c r="E82" s="240" t="s">
        <v>2371</v>
      </c>
      <c r="F82" s="241"/>
      <c r="G82" s="350" t="s">
        <v>5413</v>
      </c>
      <c r="H82" s="230"/>
    </row>
    <row r="83" spans="2:8" ht="75">
      <c r="B83" s="237" t="s">
        <v>5414</v>
      </c>
      <c r="C83" s="238" t="s">
        <v>5415</v>
      </c>
      <c r="D83" s="239" t="s">
        <v>3108</v>
      </c>
      <c r="E83" s="240" t="s">
        <v>2314</v>
      </c>
      <c r="F83" s="241"/>
      <c r="G83" s="350" t="s">
        <v>5416</v>
      </c>
      <c r="H83" s="230"/>
    </row>
    <row r="84" spans="2:8" ht="105">
      <c r="B84" s="237" t="s">
        <v>5417</v>
      </c>
      <c r="C84" s="238" t="s">
        <v>5418</v>
      </c>
      <c r="D84" s="239" t="s">
        <v>2319</v>
      </c>
      <c r="E84" s="240" t="s">
        <v>2371</v>
      </c>
      <c r="F84" s="241"/>
      <c r="G84" s="350" t="s">
        <v>5419</v>
      </c>
      <c r="H84" s="230"/>
    </row>
    <row r="85" spans="2:8" ht="90">
      <c r="B85" s="237" t="s">
        <v>5420</v>
      </c>
      <c r="C85" s="238" t="s">
        <v>5421</v>
      </c>
      <c r="D85" s="291" t="s">
        <v>2432</v>
      </c>
      <c r="E85" s="240" t="s">
        <v>2314</v>
      </c>
      <c r="F85" s="241"/>
      <c r="G85" s="350" t="s">
        <v>5422</v>
      </c>
      <c r="H85" s="230"/>
    </row>
    <row r="86" spans="2:8" ht="105">
      <c r="B86" s="237" t="s">
        <v>5423</v>
      </c>
      <c r="C86" s="238" t="s">
        <v>5424</v>
      </c>
      <c r="D86" s="239" t="s">
        <v>2319</v>
      </c>
      <c r="E86" s="240" t="s">
        <v>2371</v>
      </c>
      <c r="F86" s="241"/>
      <c r="G86" s="350" t="s">
        <v>5419</v>
      </c>
      <c r="H86" s="230"/>
    </row>
    <row r="87" spans="2:8" ht="90">
      <c r="B87" s="237" t="s">
        <v>5425</v>
      </c>
      <c r="C87" s="238" t="s">
        <v>5426</v>
      </c>
      <c r="D87" s="291" t="s">
        <v>2432</v>
      </c>
      <c r="E87" s="240" t="s">
        <v>2314</v>
      </c>
      <c r="F87" s="241"/>
      <c r="G87" s="350" t="s">
        <v>5427</v>
      </c>
      <c r="H87" s="230"/>
    </row>
    <row r="88" spans="2:8" ht="90">
      <c r="B88" s="237" t="s">
        <v>5428</v>
      </c>
      <c r="C88" s="238" t="s">
        <v>5429</v>
      </c>
      <c r="D88" s="239" t="s">
        <v>2319</v>
      </c>
      <c r="E88" s="240" t="s">
        <v>2371</v>
      </c>
      <c r="F88" s="241"/>
      <c r="G88" s="350" t="s">
        <v>5413</v>
      </c>
      <c r="H88" s="230"/>
    </row>
    <row r="89" spans="2:8" ht="75">
      <c r="B89" s="237" t="s">
        <v>5430</v>
      </c>
      <c r="C89" s="238" t="s">
        <v>5431</v>
      </c>
      <c r="D89" s="239" t="s">
        <v>4999</v>
      </c>
      <c r="E89" s="240" t="s">
        <v>2314</v>
      </c>
      <c r="F89" s="241"/>
      <c r="G89" s="350" t="s">
        <v>5432</v>
      </c>
      <c r="H89" s="230"/>
    </row>
    <row r="90" spans="2:8" ht="90">
      <c r="B90" s="237" t="s">
        <v>5433</v>
      </c>
      <c r="C90" s="238" t="s">
        <v>5434</v>
      </c>
      <c r="D90" s="239" t="s">
        <v>2319</v>
      </c>
      <c r="E90" s="240" t="s">
        <v>2371</v>
      </c>
      <c r="F90" s="241"/>
      <c r="G90" s="350" t="s">
        <v>5413</v>
      </c>
      <c r="H90" s="230"/>
    </row>
    <row r="91" spans="2:8" ht="75">
      <c r="B91" s="237" t="s">
        <v>5435</v>
      </c>
      <c r="C91" s="238" t="s">
        <v>5436</v>
      </c>
      <c r="D91" s="239" t="s">
        <v>2432</v>
      </c>
      <c r="E91" s="240" t="s">
        <v>2314</v>
      </c>
      <c r="F91" s="241"/>
      <c r="G91" s="350" t="s">
        <v>5437</v>
      </c>
      <c r="H91" s="230"/>
    </row>
    <row r="92" spans="2:8" ht="60">
      <c r="B92" s="237" t="s">
        <v>5438</v>
      </c>
      <c r="C92" s="238" t="s">
        <v>5439</v>
      </c>
      <c r="D92" s="239" t="s">
        <v>2321</v>
      </c>
      <c r="E92" s="240" t="s">
        <v>2314</v>
      </c>
      <c r="F92" s="241"/>
      <c r="G92" s="350" t="s">
        <v>5408</v>
      </c>
      <c r="H92" s="230"/>
    </row>
    <row r="93" spans="2:8" ht="60">
      <c r="B93" s="237" t="s">
        <v>5440</v>
      </c>
      <c r="C93" s="238" t="s">
        <v>5441</v>
      </c>
      <c r="D93" s="239" t="s">
        <v>2431</v>
      </c>
      <c r="E93" s="240" t="s">
        <v>2314</v>
      </c>
      <c r="F93" s="241"/>
      <c r="G93" s="350" t="s">
        <v>5408</v>
      </c>
      <c r="H93" s="230"/>
    </row>
    <row r="94" spans="2:8" ht="90">
      <c r="B94" s="237" t="s">
        <v>5442</v>
      </c>
      <c r="C94" s="238" t="s">
        <v>5443</v>
      </c>
      <c r="D94" s="239" t="s">
        <v>2319</v>
      </c>
      <c r="E94" s="240" t="s">
        <v>2371</v>
      </c>
      <c r="F94" s="241"/>
      <c r="G94" s="350" t="s">
        <v>5444</v>
      </c>
      <c r="H94" s="230"/>
    </row>
    <row r="95" spans="2:8" ht="75">
      <c r="B95" s="237" t="s">
        <v>5445</v>
      </c>
      <c r="C95" s="238" t="s">
        <v>5446</v>
      </c>
      <c r="D95" s="239" t="s">
        <v>3108</v>
      </c>
      <c r="E95" s="240" t="s">
        <v>2314</v>
      </c>
      <c r="F95" s="241"/>
      <c r="G95" s="350" t="s">
        <v>5447</v>
      </c>
      <c r="H95" s="230"/>
    </row>
    <row r="96" spans="2:8" ht="105">
      <c r="B96" s="237" t="s">
        <v>5448</v>
      </c>
      <c r="C96" s="238" t="s">
        <v>5449</v>
      </c>
      <c r="D96" s="239" t="s">
        <v>2319</v>
      </c>
      <c r="E96" s="240" t="s">
        <v>2371</v>
      </c>
      <c r="F96" s="241"/>
      <c r="G96" s="350" t="s">
        <v>5450</v>
      </c>
      <c r="H96" s="230"/>
    </row>
    <row r="97" spans="2:8" ht="75">
      <c r="B97" s="237" t="s">
        <v>5451</v>
      </c>
      <c r="C97" s="238" t="s">
        <v>5452</v>
      </c>
      <c r="D97" s="291" t="s">
        <v>2432</v>
      </c>
      <c r="E97" s="240" t="s">
        <v>2314</v>
      </c>
      <c r="F97" s="241"/>
      <c r="G97" s="350" t="s">
        <v>5453</v>
      </c>
      <c r="H97" s="230"/>
    </row>
    <row r="98" spans="2:8" ht="105">
      <c r="B98" s="237" t="s">
        <v>5454</v>
      </c>
      <c r="C98" s="238" t="s">
        <v>5455</v>
      </c>
      <c r="D98" s="239" t="s">
        <v>2319</v>
      </c>
      <c r="E98" s="240" t="s">
        <v>2371</v>
      </c>
      <c r="F98" s="241"/>
      <c r="G98" s="350" t="s">
        <v>5450</v>
      </c>
      <c r="H98" s="230"/>
    </row>
    <row r="99" spans="2:8" ht="75">
      <c r="B99" s="237" t="s">
        <v>5456</v>
      </c>
      <c r="C99" s="238" t="s">
        <v>5457</v>
      </c>
      <c r="D99" s="291" t="s">
        <v>2432</v>
      </c>
      <c r="E99" s="240" t="s">
        <v>2314</v>
      </c>
      <c r="F99" s="241"/>
      <c r="G99" s="350" t="s">
        <v>5458</v>
      </c>
      <c r="H99" s="230"/>
    </row>
    <row r="100" spans="2:8" ht="90">
      <c r="B100" s="237" t="s">
        <v>5459</v>
      </c>
      <c r="C100" s="238" t="s">
        <v>5460</v>
      </c>
      <c r="D100" s="239" t="s">
        <v>2319</v>
      </c>
      <c r="E100" s="240" t="s">
        <v>2371</v>
      </c>
      <c r="F100" s="241"/>
      <c r="G100" s="350" t="s">
        <v>5444</v>
      </c>
      <c r="H100" s="230"/>
    </row>
    <row r="101" spans="2:8" ht="60">
      <c r="B101" s="237" t="s">
        <v>5461</v>
      </c>
      <c r="C101" s="238" t="s">
        <v>5462</v>
      </c>
      <c r="D101" s="239" t="s">
        <v>4999</v>
      </c>
      <c r="E101" s="240" t="s">
        <v>2314</v>
      </c>
      <c r="F101" s="241"/>
      <c r="G101" s="350" t="s">
        <v>5463</v>
      </c>
      <c r="H101" s="230"/>
    </row>
    <row r="102" spans="2:8" ht="90">
      <c r="B102" s="289" t="s">
        <v>5464</v>
      </c>
      <c r="C102" s="290" t="s">
        <v>5465</v>
      </c>
      <c r="D102" s="291" t="s">
        <v>2319</v>
      </c>
      <c r="E102" s="292" t="s">
        <v>2371</v>
      </c>
      <c r="F102" s="293"/>
      <c r="G102" s="261" t="s">
        <v>5444</v>
      </c>
      <c r="H102" s="230"/>
    </row>
    <row r="103" spans="2:8" ht="75">
      <c r="B103" s="289" t="s">
        <v>5466</v>
      </c>
      <c r="C103" s="290" t="s">
        <v>5467</v>
      </c>
      <c r="D103" s="291" t="s">
        <v>2432</v>
      </c>
      <c r="E103" s="292" t="s">
        <v>2314</v>
      </c>
      <c r="F103" s="293"/>
      <c r="G103" s="261" t="s">
        <v>5468</v>
      </c>
      <c r="H103" s="230"/>
    </row>
    <row r="104" spans="2:8" ht="60">
      <c r="B104" s="289" t="s">
        <v>5469</v>
      </c>
      <c r="C104" s="290" t="s">
        <v>5470</v>
      </c>
      <c r="D104" s="291" t="s">
        <v>2321</v>
      </c>
      <c r="E104" s="292" t="s">
        <v>2314</v>
      </c>
      <c r="F104" s="293"/>
      <c r="G104" s="261" t="s">
        <v>5471</v>
      </c>
      <c r="H104" s="230"/>
    </row>
    <row r="105" spans="2:8" ht="60.75" thickBot="1">
      <c r="B105" s="289" t="s">
        <v>5472</v>
      </c>
      <c r="C105" s="290" t="s">
        <v>5473</v>
      </c>
      <c r="D105" s="291" t="s">
        <v>2431</v>
      </c>
      <c r="E105" s="292" t="s">
        <v>2314</v>
      </c>
      <c r="F105" s="293"/>
      <c r="G105" s="261" t="s">
        <v>5471</v>
      </c>
      <c r="H105" s="230"/>
    </row>
    <row r="106" spans="2:8" ht="20.100000000000001" customHeight="1">
      <c r="B106" s="252"/>
      <c r="C106" s="252"/>
      <c r="D106" s="253"/>
      <c r="E106" s="254"/>
      <c r="F106" s="254"/>
      <c r="G106" s="252"/>
      <c r="H106" s="216"/>
    </row>
  </sheetData>
  <phoneticPr fontId="4"/>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outlinePr summaryBelow="0"/>
    <pageSetUpPr fitToPage="1"/>
  </sheetPr>
  <dimension ref="A1:H9"/>
  <sheetViews>
    <sheetView showGridLines="0" zoomScaleNormal="100" zoomScaleSheetLayoutView="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464</v>
      </c>
      <c r="C2" s="218"/>
      <c r="D2" s="218"/>
      <c r="E2" s="218"/>
      <c r="F2" s="218"/>
      <c r="G2" s="219"/>
      <c r="H2" s="220"/>
    </row>
    <row r="3" spans="1:8" ht="13.5" customHeight="1" thickBot="1">
      <c r="A3" s="85"/>
      <c r="B3" s="221"/>
      <c r="C3" s="221"/>
      <c r="D3" s="221"/>
      <c r="E3" s="221"/>
      <c r="F3" s="221"/>
      <c r="G3" s="221"/>
      <c r="H3" s="222"/>
    </row>
    <row r="4" spans="1:8" ht="20.25" customHeight="1" thickBot="1">
      <c r="B4" s="223" t="s">
        <v>24</v>
      </c>
      <c r="C4" s="224" t="s">
        <v>2308</v>
      </c>
      <c r="D4" s="224" t="s">
        <v>2309</v>
      </c>
      <c r="E4" s="224" t="s">
        <v>2310</v>
      </c>
      <c r="F4" s="225" t="s">
        <v>2311</v>
      </c>
      <c r="G4" s="226" t="s">
        <v>1571</v>
      </c>
      <c r="H4" s="45"/>
    </row>
    <row r="5" spans="1:8" s="45" customFormat="1">
      <c r="B5" s="539" t="s">
        <v>5474</v>
      </c>
      <c r="C5" s="352" t="s">
        <v>5475</v>
      </c>
      <c r="D5" s="233" t="s">
        <v>5476</v>
      </c>
      <c r="E5" s="234" t="s">
        <v>2314</v>
      </c>
      <c r="F5" s="235" t="s">
        <v>2315</v>
      </c>
      <c r="G5" s="236" t="s">
        <v>2322</v>
      </c>
      <c r="H5" s="230"/>
    </row>
    <row r="6" spans="1:8">
      <c r="B6" s="536" t="s">
        <v>5477</v>
      </c>
      <c r="C6" s="360" t="s">
        <v>5478</v>
      </c>
      <c r="D6" s="430" t="s">
        <v>2324</v>
      </c>
      <c r="E6" s="287" t="s">
        <v>2317</v>
      </c>
      <c r="F6" s="293"/>
      <c r="G6" s="261"/>
      <c r="H6" s="230"/>
    </row>
    <row r="7" spans="1:8" ht="45">
      <c r="B7" s="289" t="s">
        <v>5479</v>
      </c>
      <c r="C7" s="290" t="s">
        <v>5480</v>
      </c>
      <c r="D7" s="291" t="s">
        <v>2319</v>
      </c>
      <c r="E7" s="292" t="s">
        <v>5481</v>
      </c>
      <c r="F7" s="293"/>
      <c r="G7" s="261" t="s">
        <v>5482</v>
      </c>
      <c r="H7" s="230"/>
    </row>
    <row r="8" spans="1:8" ht="45.75" thickBot="1">
      <c r="B8" s="289" t="s">
        <v>5483</v>
      </c>
      <c r="C8" s="290" t="s">
        <v>5484</v>
      </c>
      <c r="D8" s="291" t="s">
        <v>2319</v>
      </c>
      <c r="E8" s="292" t="s">
        <v>5481</v>
      </c>
      <c r="F8" s="293"/>
      <c r="G8" s="261" t="s">
        <v>5485</v>
      </c>
      <c r="H8" s="230"/>
    </row>
    <row r="9" spans="1:8" ht="13.5" customHeight="1">
      <c r="B9" s="252"/>
      <c r="C9" s="252"/>
      <c r="D9" s="253"/>
      <c r="E9" s="254"/>
      <c r="F9" s="254"/>
      <c r="G9" s="252"/>
      <c r="H9"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outlinePr summaryBelow="0"/>
    <pageSetUpPr fitToPage="1"/>
  </sheetPr>
  <dimension ref="A1:H56"/>
  <sheetViews>
    <sheetView showGridLines="0" zoomScaleNormal="100" zoomScaleSheetLayoutView="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5486</v>
      </c>
      <c r="C2" s="218"/>
      <c r="D2" s="218"/>
      <c r="E2" s="218"/>
      <c r="F2" s="218"/>
      <c r="G2" s="219"/>
      <c r="H2" s="220"/>
    </row>
    <row r="3" spans="1:8" s="273" customFormat="1" ht="13.5" customHeight="1">
      <c r="A3" s="269"/>
      <c r="B3" s="270"/>
      <c r="C3" s="270"/>
      <c r="D3" s="270"/>
      <c r="E3" s="270"/>
      <c r="F3" s="270"/>
      <c r="G3" s="270"/>
      <c r="H3" s="222"/>
    </row>
    <row r="4" spans="1:8" s="273" customFormat="1" ht="13.5" customHeight="1">
      <c r="A4" s="269"/>
      <c r="B4" s="42" t="s">
        <v>10218</v>
      </c>
      <c r="C4" s="42"/>
      <c r="D4" s="42"/>
      <c r="E4" s="42"/>
      <c r="F4" s="42"/>
      <c r="G4" s="42"/>
      <c r="H4" s="222"/>
    </row>
    <row r="5" spans="1:8" s="273" customFormat="1" ht="13.5" customHeight="1" thickBot="1">
      <c r="A5" s="269"/>
      <c r="B5" s="274"/>
      <c r="C5" s="274"/>
      <c r="D5" s="274"/>
      <c r="E5" s="274"/>
      <c r="F5" s="274"/>
      <c r="G5" s="274"/>
      <c r="H5" s="222"/>
    </row>
    <row r="6" spans="1:8" ht="20.25" customHeight="1" thickBot="1">
      <c r="A6" s="45"/>
      <c r="B6" s="223" t="s">
        <v>24</v>
      </c>
      <c r="C6" s="224" t="s">
        <v>2308</v>
      </c>
      <c r="D6" s="224" t="s">
        <v>2309</v>
      </c>
      <c r="E6" s="224" t="s">
        <v>2310</v>
      </c>
      <c r="F6" s="225" t="s">
        <v>2311</v>
      </c>
      <c r="G6" s="226" t="s">
        <v>1571</v>
      </c>
      <c r="H6" s="45"/>
    </row>
    <row r="7" spans="1:8">
      <c r="B7" s="231" t="s">
        <v>5487</v>
      </c>
      <c r="C7" s="232" t="s">
        <v>5488</v>
      </c>
      <c r="D7" s="233" t="s">
        <v>3108</v>
      </c>
      <c r="E7" s="234" t="s">
        <v>2314</v>
      </c>
      <c r="F7" s="235" t="s">
        <v>2315</v>
      </c>
      <c r="G7" s="236" t="s">
        <v>2322</v>
      </c>
      <c r="H7" s="230"/>
    </row>
    <row r="8" spans="1:8">
      <c r="B8" s="237" t="s">
        <v>5489</v>
      </c>
      <c r="C8" s="238" t="s">
        <v>5490</v>
      </c>
      <c r="D8" s="239" t="s">
        <v>2324</v>
      </c>
      <c r="E8" s="240" t="s">
        <v>2317</v>
      </c>
      <c r="F8" s="241"/>
      <c r="G8" s="350"/>
      <c r="H8" s="230"/>
    </row>
    <row r="9" spans="1:8" ht="75">
      <c r="B9" s="237" t="s">
        <v>5491</v>
      </c>
      <c r="C9" s="238" t="s">
        <v>5492</v>
      </c>
      <c r="D9" s="239" t="s">
        <v>3108</v>
      </c>
      <c r="E9" s="240" t="s">
        <v>2314</v>
      </c>
      <c r="F9" s="241" t="s">
        <v>5493</v>
      </c>
      <c r="G9" s="350" t="s">
        <v>5494</v>
      </c>
      <c r="H9" s="230"/>
    </row>
    <row r="10" spans="1:8">
      <c r="B10" s="237" t="s">
        <v>5495</v>
      </c>
      <c r="C10" s="238" t="s">
        <v>5496</v>
      </c>
      <c r="D10" s="239" t="s">
        <v>2324</v>
      </c>
      <c r="E10" s="240" t="s">
        <v>2317</v>
      </c>
      <c r="F10" s="241"/>
      <c r="G10" s="350"/>
      <c r="H10" s="230"/>
    </row>
    <row r="11" spans="1:8" ht="75">
      <c r="B11" s="237" t="s">
        <v>5497</v>
      </c>
      <c r="C11" s="238" t="s">
        <v>5498</v>
      </c>
      <c r="D11" s="239" t="s">
        <v>3108</v>
      </c>
      <c r="E11" s="240" t="s">
        <v>2314</v>
      </c>
      <c r="F11" s="241" t="s">
        <v>5493</v>
      </c>
      <c r="G11" s="350" t="s">
        <v>5499</v>
      </c>
      <c r="H11" s="230"/>
    </row>
    <row r="12" spans="1:8">
      <c r="B12" s="237" t="s">
        <v>5500</v>
      </c>
      <c r="C12" s="238" t="s">
        <v>5501</v>
      </c>
      <c r="D12" s="239" t="s">
        <v>2324</v>
      </c>
      <c r="E12" s="240" t="s">
        <v>2317</v>
      </c>
      <c r="F12" s="241"/>
      <c r="G12" s="350"/>
      <c r="H12" s="230"/>
    </row>
    <row r="13" spans="1:8" ht="75">
      <c r="B13" s="237" t="s">
        <v>5502</v>
      </c>
      <c r="C13" s="238" t="s">
        <v>5503</v>
      </c>
      <c r="D13" s="239" t="s">
        <v>3108</v>
      </c>
      <c r="E13" s="240" t="s">
        <v>2314</v>
      </c>
      <c r="F13" s="241" t="s">
        <v>5493</v>
      </c>
      <c r="G13" s="350" t="s">
        <v>5504</v>
      </c>
      <c r="H13" s="230"/>
    </row>
    <row r="14" spans="1:8">
      <c r="B14" s="237" t="s">
        <v>5505</v>
      </c>
      <c r="C14" s="238" t="s">
        <v>5506</v>
      </c>
      <c r="D14" s="239" t="s">
        <v>2324</v>
      </c>
      <c r="E14" s="240" t="s">
        <v>2317</v>
      </c>
      <c r="F14" s="241"/>
      <c r="G14" s="350"/>
      <c r="H14" s="230"/>
    </row>
    <row r="15" spans="1:8" ht="75">
      <c r="B15" s="237" t="s">
        <v>5507</v>
      </c>
      <c r="C15" s="238" t="s">
        <v>5508</v>
      </c>
      <c r="D15" s="239" t="s">
        <v>3108</v>
      </c>
      <c r="E15" s="240" t="s">
        <v>2314</v>
      </c>
      <c r="F15" s="241" t="s">
        <v>5493</v>
      </c>
      <c r="G15" s="350" t="s">
        <v>5509</v>
      </c>
      <c r="H15" s="230"/>
    </row>
    <row r="16" spans="1:8">
      <c r="B16" s="237" t="s">
        <v>5510</v>
      </c>
      <c r="C16" s="238" t="s">
        <v>5511</v>
      </c>
      <c r="D16" s="239" t="s">
        <v>2324</v>
      </c>
      <c r="E16" s="240" t="s">
        <v>2317</v>
      </c>
      <c r="F16" s="241"/>
      <c r="G16" s="350"/>
      <c r="H16" s="230"/>
    </row>
    <row r="17" spans="1:8" ht="75">
      <c r="B17" s="237" t="s">
        <v>5512</v>
      </c>
      <c r="C17" s="238" t="s">
        <v>5513</v>
      </c>
      <c r="D17" s="239" t="s">
        <v>3108</v>
      </c>
      <c r="E17" s="240" t="s">
        <v>2314</v>
      </c>
      <c r="F17" s="241" t="s">
        <v>5493</v>
      </c>
      <c r="G17" s="350" t="s">
        <v>5514</v>
      </c>
      <c r="H17" s="230"/>
    </row>
    <row r="18" spans="1:8">
      <c r="B18" s="237" t="s">
        <v>5515</v>
      </c>
      <c r="C18" s="238" t="s">
        <v>5516</v>
      </c>
      <c r="D18" s="239" t="s">
        <v>2324</v>
      </c>
      <c r="E18" s="240" t="s">
        <v>2317</v>
      </c>
      <c r="F18" s="241"/>
      <c r="G18" s="350"/>
      <c r="H18" s="230"/>
    </row>
    <row r="19" spans="1:8" ht="75">
      <c r="B19" s="237" t="s">
        <v>5517</v>
      </c>
      <c r="C19" s="238" t="s">
        <v>5518</v>
      </c>
      <c r="D19" s="239" t="s">
        <v>3108</v>
      </c>
      <c r="E19" s="240" t="s">
        <v>2314</v>
      </c>
      <c r="F19" s="241" t="s">
        <v>5493</v>
      </c>
      <c r="G19" s="350" t="s">
        <v>5519</v>
      </c>
      <c r="H19" s="230"/>
    </row>
    <row r="20" spans="1:8">
      <c r="B20" s="237" t="s">
        <v>5520</v>
      </c>
      <c r="C20" s="238" t="s">
        <v>5521</v>
      </c>
      <c r="D20" s="239" t="s">
        <v>2324</v>
      </c>
      <c r="E20" s="240" t="s">
        <v>2317</v>
      </c>
      <c r="F20" s="241"/>
      <c r="G20" s="350"/>
      <c r="H20" s="230"/>
    </row>
    <row r="21" spans="1:8" ht="45">
      <c r="B21" s="237" t="s">
        <v>5522</v>
      </c>
      <c r="C21" s="238" t="s">
        <v>5523</v>
      </c>
      <c r="D21" s="239" t="s">
        <v>3108</v>
      </c>
      <c r="E21" s="240" t="s">
        <v>2314</v>
      </c>
      <c r="F21" s="241" t="s">
        <v>5493</v>
      </c>
      <c r="G21" s="350" t="s">
        <v>5524</v>
      </c>
      <c r="H21" s="230"/>
    </row>
    <row r="22" spans="1:8">
      <c r="B22" s="237" t="s">
        <v>5525</v>
      </c>
      <c r="C22" s="238" t="s">
        <v>5526</v>
      </c>
      <c r="D22" s="239" t="s">
        <v>2324</v>
      </c>
      <c r="E22" s="240" t="s">
        <v>2317</v>
      </c>
      <c r="F22" s="241"/>
      <c r="G22" s="350"/>
      <c r="H22" s="230"/>
    </row>
    <row r="23" spans="1:8" ht="17.25" thickBot="1">
      <c r="B23" s="237" t="s">
        <v>5527</v>
      </c>
      <c r="C23" s="238" t="s">
        <v>5528</v>
      </c>
      <c r="D23" s="239" t="s">
        <v>3108</v>
      </c>
      <c r="E23" s="240" t="s">
        <v>2314</v>
      </c>
      <c r="F23" s="241"/>
      <c r="G23" s="350" t="s">
        <v>5529</v>
      </c>
      <c r="H23" s="230"/>
    </row>
    <row r="24" spans="1:8" s="212" customFormat="1" ht="20.100000000000001" customHeight="1">
      <c r="A24" s="540"/>
      <c r="B24" s="541"/>
      <c r="C24" s="542"/>
      <c r="D24" s="543"/>
      <c r="E24" s="310"/>
      <c r="F24" s="310"/>
      <c r="G24" s="311"/>
      <c r="H24" s="312"/>
    </row>
    <row r="25" spans="1:8" s="212" customFormat="1" ht="20.100000000000001" customHeight="1" thickBot="1">
      <c r="A25" s="540"/>
      <c r="B25" s="544"/>
      <c r="C25" s="348"/>
      <c r="D25" s="349"/>
      <c r="E25" s="317"/>
      <c r="F25" s="317"/>
      <c r="G25" s="318"/>
      <c r="H25" s="312"/>
    </row>
    <row r="26" spans="1:8" ht="20.100000000000001" customHeight="1">
      <c r="B26" s="529" t="s">
        <v>5530</v>
      </c>
      <c r="C26" s="308"/>
      <c r="D26" s="309"/>
      <c r="E26" s="255"/>
      <c r="F26" s="255"/>
      <c r="G26" s="479"/>
      <c r="H26" s="230"/>
    </row>
    <row r="27" spans="1:8" ht="20.100000000000001" customHeight="1">
      <c r="B27" s="530" t="s">
        <v>5531</v>
      </c>
      <c r="C27" s="341"/>
      <c r="D27" s="342"/>
      <c r="E27" s="343"/>
      <c r="F27" s="343"/>
      <c r="G27" s="323"/>
      <c r="H27" s="230"/>
    </row>
    <row r="28" spans="1:8" ht="20.100000000000001" customHeight="1">
      <c r="B28" s="530" t="s">
        <v>5532</v>
      </c>
      <c r="C28" s="341"/>
      <c r="D28" s="342"/>
      <c r="E28" s="343"/>
      <c r="F28" s="343"/>
      <c r="G28" s="323"/>
      <c r="H28" s="230"/>
    </row>
    <row r="29" spans="1:8" ht="20.100000000000001" customHeight="1">
      <c r="B29" s="530"/>
      <c r="C29" s="341"/>
      <c r="D29" s="342"/>
      <c r="E29" s="343"/>
      <c r="F29" s="343"/>
      <c r="G29" s="323"/>
      <c r="H29" s="230"/>
    </row>
    <row r="30" spans="1:8" ht="20.100000000000001" customHeight="1">
      <c r="B30" s="545" t="s">
        <v>5533</v>
      </c>
      <c r="C30" s="546"/>
      <c r="D30" s="547" t="s">
        <v>5534</v>
      </c>
      <c r="E30" s="548"/>
      <c r="F30" s="343"/>
      <c r="G30" s="323"/>
      <c r="H30" s="230"/>
    </row>
    <row r="31" spans="1:8" ht="20.100000000000001" customHeight="1">
      <c r="B31" s="530"/>
      <c r="C31" s="341"/>
      <c r="D31" s="342"/>
      <c r="E31" s="343"/>
      <c r="F31" s="343"/>
      <c r="G31" s="323"/>
      <c r="H31" s="230"/>
    </row>
    <row r="32" spans="1:8" ht="20.100000000000001" customHeight="1">
      <c r="B32" s="530"/>
      <c r="C32" s="341"/>
      <c r="D32" s="342"/>
      <c r="E32" s="343"/>
      <c r="F32" s="343"/>
      <c r="G32" s="323"/>
      <c r="H32" s="230"/>
    </row>
    <row r="33" spans="2:8" ht="20.100000000000001" customHeight="1">
      <c r="B33" s="530"/>
      <c r="C33" s="341"/>
      <c r="D33" s="342"/>
      <c r="E33" s="343"/>
      <c r="F33" s="343"/>
      <c r="G33" s="323"/>
      <c r="H33" s="230"/>
    </row>
    <row r="34" spans="2:8" ht="20.100000000000001" customHeight="1">
      <c r="B34" s="530"/>
      <c r="C34" s="341"/>
      <c r="D34" s="342"/>
      <c r="E34" s="343"/>
      <c r="F34" s="343"/>
      <c r="G34" s="323"/>
      <c r="H34" s="230"/>
    </row>
    <row r="35" spans="2:8" ht="20.100000000000001" customHeight="1">
      <c r="B35" s="530"/>
      <c r="C35" s="341"/>
      <c r="D35" s="342"/>
      <c r="E35" s="343"/>
      <c r="F35" s="343"/>
      <c r="G35" s="323"/>
      <c r="H35" s="230"/>
    </row>
    <row r="36" spans="2:8" ht="20.100000000000001" customHeight="1">
      <c r="B36" s="530"/>
      <c r="C36" s="341"/>
      <c r="D36" s="342"/>
      <c r="E36" s="343"/>
      <c r="F36" s="343"/>
      <c r="G36" s="323"/>
      <c r="H36" s="230"/>
    </row>
    <row r="37" spans="2:8" ht="20.100000000000001" customHeight="1">
      <c r="B37" s="530"/>
      <c r="C37" s="341"/>
      <c r="D37" s="342"/>
      <c r="E37" s="343"/>
      <c r="F37" s="343"/>
      <c r="G37" s="323"/>
      <c r="H37" s="230"/>
    </row>
    <row r="38" spans="2:8" ht="20.100000000000001" customHeight="1">
      <c r="B38" s="530"/>
      <c r="C38" s="341"/>
      <c r="D38" s="342"/>
      <c r="E38" s="343"/>
      <c r="F38" s="343"/>
      <c r="G38" s="323"/>
      <c r="H38" s="230"/>
    </row>
    <row r="39" spans="2:8" ht="20.100000000000001" customHeight="1">
      <c r="B39" s="530"/>
      <c r="C39" s="341"/>
      <c r="D39" s="342"/>
      <c r="E39" s="343"/>
      <c r="F39" s="343"/>
      <c r="G39" s="323"/>
      <c r="H39" s="230"/>
    </row>
    <row r="40" spans="2:8" ht="20.100000000000001" customHeight="1">
      <c r="B40" s="530"/>
      <c r="C40" s="341"/>
      <c r="D40" s="342"/>
      <c r="E40" s="343"/>
      <c r="F40" s="343"/>
      <c r="G40" s="323"/>
      <c r="H40" s="230"/>
    </row>
    <row r="41" spans="2:8" ht="20.100000000000001" customHeight="1">
      <c r="B41" s="530" t="s">
        <v>5535</v>
      </c>
      <c r="C41" s="341"/>
      <c r="D41" s="342"/>
      <c r="E41" s="343"/>
      <c r="F41" s="343"/>
      <c r="G41" s="323"/>
      <c r="H41" s="230"/>
    </row>
    <row r="42" spans="2:8" ht="20.100000000000001" customHeight="1">
      <c r="B42" s="530" t="s">
        <v>5536</v>
      </c>
      <c r="C42" s="341"/>
      <c r="D42" s="342"/>
      <c r="E42" s="343"/>
      <c r="F42" s="343"/>
      <c r="G42" s="323"/>
      <c r="H42" s="230"/>
    </row>
    <row r="43" spans="2:8" ht="20.100000000000001" customHeight="1">
      <c r="B43" s="530"/>
      <c r="C43" s="341"/>
      <c r="D43" s="342"/>
      <c r="E43" s="343"/>
      <c r="F43" s="343"/>
      <c r="G43" s="323"/>
      <c r="H43" s="230"/>
    </row>
    <row r="44" spans="2:8" ht="20.100000000000001" customHeight="1">
      <c r="B44" s="545" t="s">
        <v>5533</v>
      </c>
      <c r="C44" s="341"/>
      <c r="D44" s="547" t="s">
        <v>5534</v>
      </c>
      <c r="E44" s="343"/>
      <c r="F44" s="343"/>
      <c r="G44" s="323"/>
      <c r="H44" s="230"/>
    </row>
    <row r="45" spans="2:8" ht="20.100000000000001" customHeight="1">
      <c r="B45" s="530"/>
      <c r="C45" s="341"/>
      <c r="D45" s="342"/>
      <c r="E45" s="343"/>
      <c r="F45" s="343"/>
      <c r="G45" s="323"/>
      <c r="H45" s="230"/>
    </row>
    <row r="46" spans="2:8" ht="20.100000000000001" customHeight="1">
      <c r="B46" s="530"/>
      <c r="C46" s="341"/>
      <c r="D46" s="342"/>
      <c r="E46" s="343"/>
      <c r="F46" s="343"/>
      <c r="G46" s="323"/>
      <c r="H46" s="230"/>
    </row>
    <row r="47" spans="2:8" ht="20.100000000000001" customHeight="1">
      <c r="B47" s="530"/>
      <c r="C47" s="341"/>
      <c r="D47" s="342"/>
      <c r="E47" s="343"/>
      <c r="F47" s="343"/>
      <c r="G47" s="323"/>
      <c r="H47" s="230"/>
    </row>
    <row r="48" spans="2:8" ht="20.100000000000001" customHeight="1">
      <c r="B48" s="530"/>
      <c r="C48" s="341"/>
      <c r="D48" s="342"/>
      <c r="E48" s="343"/>
      <c r="F48" s="343"/>
      <c r="G48" s="323"/>
      <c r="H48" s="230"/>
    </row>
    <row r="49" spans="2:8" ht="20.100000000000001" customHeight="1">
      <c r="B49" s="530"/>
      <c r="C49" s="341"/>
      <c r="D49" s="342"/>
      <c r="E49" s="343"/>
      <c r="F49" s="343"/>
      <c r="G49" s="323"/>
      <c r="H49" s="230"/>
    </row>
    <row r="50" spans="2:8" ht="20.100000000000001" customHeight="1">
      <c r="B50" s="530"/>
      <c r="C50" s="341"/>
      <c r="D50" s="342"/>
      <c r="E50" s="343"/>
      <c r="F50" s="343"/>
      <c r="G50" s="323"/>
      <c r="H50" s="230"/>
    </row>
    <row r="51" spans="2:8" ht="20.100000000000001" customHeight="1">
      <c r="B51" s="530"/>
      <c r="C51" s="341"/>
      <c r="D51" s="342"/>
      <c r="E51" s="343"/>
      <c r="F51" s="343"/>
      <c r="G51" s="323"/>
      <c r="H51" s="230"/>
    </row>
    <row r="52" spans="2:8" ht="20.100000000000001" customHeight="1">
      <c r="B52" s="530"/>
      <c r="C52" s="341"/>
      <c r="D52" s="342"/>
      <c r="E52" s="343"/>
      <c r="F52" s="343"/>
      <c r="G52" s="323"/>
      <c r="H52" s="230"/>
    </row>
    <row r="53" spans="2:8" ht="20.100000000000001" customHeight="1">
      <c r="B53" s="530"/>
      <c r="C53" s="341"/>
      <c r="D53" s="342"/>
      <c r="E53" s="343"/>
      <c r="F53" s="343"/>
      <c r="G53" s="323"/>
      <c r="H53" s="230"/>
    </row>
    <row r="54" spans="2:8" ht="20.100000000000001" customHeight="1">
      <c r="B54" s="530"/>
      <c r="C54" s="341"/>
      <c r="D54" s="342"/>
      <c r="E54" s="343"/>
      <c r="F54" s="343"/>
      <c r="G54" s="323"/>
      <c r="H54" s="230"/>
    </row>
    <row r="55" spans="2:8" ht="20.100000000000001" customHeight="1" thickBot="1">
      <c r="B55" s="531"/>
      <c r="C55" s="314"/>
      <c r="D55" s="315"/>
      <c r="E55" s="316"/>
      <c r="F55" s="316"/>
      <c r="G55" s="346"/>
      <c r="H55" s="230"/>
    </row>
    <row r="56" spans="2:8" ht="20.100000000000001" customHeight="1">
      <c r="B56" s="252"/>
      <c r="C56" s="252"/>
      <c r="D56" s="253"/>
      <c r="E56" s="254"/>
      <c r="F56" s="254"/>
      <c r="G56" s="252"/>
      <c r="H56"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46</vt:i4>
      </vt:variant>
    </vt:vector>
  </HeadingPairs>
  <TitlesOfParts>
    <vt:vector size="46" baseType="lpstr">
      <vt:lpstr>表紙</vt:lpstr>
      <vt:lpstr>目次</vt:lpstr>
      <vt:lpstr>変更履歴</vt:lpstr>
      <vt:lpstr>販売管理科目データ</vt:lpstr>
      <vt:lpstr>販売管理補助科目データ</vt:lpstr>
      <vt:lpstr>販売取引データ</vt:lpstr>
      <vt:lpstr>回収方法データ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為替レートデータ</vt:lpstr>
      <vt:lpstr>摘要データ</vt:lpstr>
      <vt:lpstr>法人口座データ</vt:lpstr>
      <vt:lpstr>得意先データ</vt:lpstr>
      <vt:lpstr>得意先区分データ</vt:lpstr>
      <vt:lpstr>請求締日データ</vt:lpstr>
      <vt:lpstr>直送先データ</vt:lpstr>
      <vt:lpstr>商品データ</vt:lpstr>
      <vt:lpstr>バリエーションデータ</vt:lpstr>
      <vt:lpstr>バリエーション区分データ</vt:lpstr>
      <vt:lpstr>発行コードデータ</vt:lpstr>
      <vt:lpstr>荷姿データ</vt:lpstr>
      <vt:lpstr>荷姿区分データ</vt:lpstr>
      <vt:lpstr>セット商品データ</vt:lpstr>
      <vt:lpstr>商品区分データ</vt:lpstr>
      <vt:lpstr>債権連携データ</vt:lpstr>
      <vt:lpstr>単価データ</vt:lpstr>
      <vt:lpstr>仕切り率データ</vt:lpstr>
      <vt:lpstr>価格データ</vt:lpstr>
      <vt:lpstr>統一伝票価格表データ</vt:lpstr>
      <vt:lpstr>統一伝票規格データ</vt:lpstr>
      <vt:lpstr>サブスクリプションデータ</vt:lpstr>
      <vt:lpstr>見積書データ</vt:lpstr>
      <vt:lpstr>受注伝票データ</vt:lpstr>
      <vt:lpstr>売上伝票データ</vt:lpstr>
      <vt:lpstr>債権伝票データ</vt:lpstr>
      <vt:lpstr>入金情報データ</vt:lpstr>
      <vt:lpstr>入金伝票データ</vt:lpstr>
      <vt:lpstr>債権残高データ</vt:lpstr>
      <vt:lpstr>前受金残高データ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2022-12-06T06:29:06Z</dcterms:created>
  <dcterms:modified xsi:type="dcterms:W3CDTF">2022-12-27T02:12:18Z</dcterms:modified>
</cp:coreProperties>
</file>